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800" yWindow="15" windowWidth="19965" windowHeight="15315" firstSheet="1" activeTab="1"/>
  </bookViews>
  <sheets>
    <sheet name="_CIQHiddenCacheSheet" sheetId="241" state="veryHidden" r:id="rId1"/>
    <sheet name="Assumptions" sheetId="4" r:id="rId2"/>
    <sheet name="Basic Financial Statements" sheetId="1" r:id="rId3"/>
    <sheet name="Basic Ratio" sheetId="2" r:id="rId4"/>
    <sheet name="Graph" sheetId="3" r:id="rId5"/>
    <sheet name="Graph (2)" sheetId="10" r:id="rId6"/>
    <sheet name="Key Indicators" sheetId="13" r:id="rId7"/>
  </sheets>
  <definedNames>
    <definedName name="_xlnm._FilterDatabase" localSheetId="4" hidden="1">Graph!$B$3:$N$577</definedName>
    <definedName name="CIQWBGuid" hidden="1">"6b2b2b90-d929-4504-aecc-907db074ee9c"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"08/28/2019 00:12:07"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4">Graph!$B$1:$V$581</definedName>
    <definedName name="_xlnm.Print_Area" localSheetId="5">'Graph (2)'!$B$1:$M$578</definedName>
    <definedName name="_xlnm.Print_Area" localSheetId="6">'Key Indicators'!$D$1:$W$120</definedName>
  </definedNames>
  <calcPr calcId="145621"/>
</workbook>
</file>

<file path=xl/calcChain.xml><?xml version="1.0" encoding="utf-8"?>
<calcChain xmlns="http://schemas.openxmlformats.org/spreadsheetml/2006/main">
  <c r="O2" i="13" l="1"/>
  <c r="N2" i="13"/>
  <c r="M2" i="13"/>
  <c r="AS2" i="13"/>
  <c r="O3" i="13"/>
  <c r="AA3" i="13"/>
  <c r="AB3" i="13"/>
  <c r="AC3" i="13" s="1"/>
  <c r="AD3" i="13" s="1"/>
  <c r="AE3" i="13" s="1"/>
  <c r="AF3" i="13" s="1"/>
  <c r="AG3" i="13" s="1"/>
  <c r="AH3" i="13" s="1"/>
  <c r="AI3" i="13" s="1"/>
  <c r="AJ3" i="13" s="1"/>
  <c r="AK3" i="13" s="1"/>
  <c r="AL3" i="13" s="1"/>
  <c r="AM3" i="13" s="1"/>
  <c r="AN3" i="13" s="1"/>
  <c r="AO3" i="13" s="1"/>
  <c r="AP3" i="13" s="1"/>
  <c r="AQ3" i="13" s="1"/>
  <c r="AR3" i="13" s="1"/>
  <c r="AS3" i="13" s="1"/>
  <c r="AT3" i="13" s="1"/>
  <c r="B4" i="13"/>
  <c r="C4" i="13"/>
  <c r="D4" i="13"/>
  <c r="AR2" i="13" l="1"/>
  <c r="L2" i="13"/>
  <c r="N3" i="13"/>
  <c r="M3" i="13"/>
  <c r="Y4" i="13"/>
  <c r="L3" i="13" l="1"/>
  <c r="AQ2" i="13"/>
  <c r="K2" i="13"/>
  <c r="B5" i="13"/>
  <c r="C5" i="13"/>
  <c r="D5" i="13"/>
  <c r="J2" i="13" l="1"/>
  <c r="J3" i="13" s="1"/>
  <c r="AP2" i="13"/>
  <c r="K3" i="13"/>
  <c r="Y5" i="13"/>
  <c r="I2" i="13" l="1"/>
  <c r="AO2" i="13"/>
  <c r="H2" i="13"/>
  <c r="I3" i="13"/>
  <c r="B6" i="13"/>
  <c r="C6" i="13"/>
  <c r="D6" i="13"/>
  <c r="AN2" i="13" l="1"/>
  <c r="G2" i="13"/>
  <c r="H3" i="13"/>
  <c r="Y6" i="13"/>
  <c r="AM2" i="13" l="1"/>
  <c r="F2" i="13"/>
  <c r="G3" i="13"/>
  <c r="B7" i="13"/>
  <c r="C7" i="13"/>
  <c r="D7" i="13"/>
  <c r="AL2" i="13" l="1"/>
  <c r="F3" i="13"/>
  <c r="E2" i="13"/>
  <c r="Y7" i="13"/>
  <c r="AK2" i="13" l="1"/>
  <c r="E3" i="13"/>
  <c r="B8" i="13"/>
  <c r="C8" i="13"/>
  <c r="D8" i="13"/>
  <c r="Y8" i="13"/>
  <c r="B9" i="13"/>
  <c r="C9" i="13"/>
  <c r="D9" i="13"/>
  <c r="Y9" i="13"/>
  <c r="B10" i="13"/>
  <c r="C10" i="13"/>
  <c r="D10" i="13"/>
  <c r="AJ2" i="13" l="1"/>
  <c r="Y10" i="13"/>
  <c r="AI2" i="13" l="1"/>
  <c r="B11" i="13"/>
  <c r="C11" i="13"/>
  <c r="D11" i="13"/>
  <c r="Y11" i="13"/>
  <c r="B12" i="13"/>
  <c r="C12" i="13"/>
  <c r="D12" i="13"/>
  <c r="Y12" i="13"/>
  <c r="B13" i="13"/>
  <c r="C13" i="13"/>
  <c r="D13" i="13"/>
  <c r="Y13" i="13"/>
  <c r="B14" i="13"/>
  <c r="C14" i="13"/>
  <c r="D14" i="13"/>
  <c r="Y14" i="13"/>
  <c r="B15" i="13"/>
  <c r="C15" i="13"/>
  <c r="D15" i="13"/>
  <c r="Y15" i="13"/>
  <c r="O17" i="13"/>
  <c r="N17" i="13"/>
  <c r="M17" i="13" s="1"/>
  <c r="L17" i="13" s="1"/>
  <c r="B19" i="13"/>
  <c r="B34" i="13" s="1"/>
  <c r="B49" i="13" s="1"/>
  <c r="B64" i="13" s="1"/>
  <c r="B79" i="13" s="1"/>
  <c r="B94" i="13" s="1"/>
  <c r="B109" i="13" s="1"/>
  <c r="C19" i="13"/>
  <c r="C34" i="13" s="1"/>
  <c r="D19" i="13"/>
  <c r="B20" i="13"/>
  <c r="C20" i="13"/>
  <c r="C35" i="13" s="1"/>
  <c r="C50" i="13" s="1"/>
  <c r="C65" i="13" s="1"/>
  <c r="C80" i="13" s="1"/>
  <c r="C95" i="13" s="1"/>
  <c r="C110" i="13" s="1"/>
  <c r="D20" i="13"/>
  <c r="D35" i="13" s="1"/>
  <c r="B21" i="13"/>
  <c r="C21" i="13"/>
  <c r="D21" i="13"/>
  <c r="D36" i="13" s="1"/>
  <c r="D51" i="13" s="1"/>
  <c r="D66" i="13" s="1"/>
  <c r="D81" i="13" s="1"/>
  <c r="D96" i="13" s="1"/>
  <c r="D111" i="13" s="1"/>
  <c r="B22" i="13"/>
  <c r="B37" i="13" s="1"/>
  <c r="C22" i="13"/>
  <c r="D22" i="13"/>
  <c r="B23" i="13"/>
  <c r="B38" i="13" s="1"/>
  <c r="B53" i="13" s="1"/>
  <c r="B68" i="13" s="1"/>
  <c r="B83" i="13" s="1"/>
  <c r="B98" i="13" s="1"/>
  <c r="B113" i="13" s="1"/>
  <c r="C23" i="13"/>
  <c r="C38" i="13" s="1"/>
  <c r="D23" i="13"/>
  <c r="B24" i="13"/>
  <c r="C24" i="13"/>
  <c r="C39" i="13" s="1"/>
  <c r="C54" i="13" s="1"/>
  <c r="C69" i="13" s="1"/>
  <c r="C84" i="13" s="1"/>
  <c r="C99" i="13" s="1"/>
  <c r="C114" i="13" s="1"/>
  <c r="D24" i="13"/>
  <c r="D39" i="13" s="1"/>
  <c r="B25" i="13"/>
  <c r="C25" i="13"/>
  <c r="D25" i="13"/>
  <c r="D40" i="13" s="1"/>
  <c r="D55" i="13" s="1"/>
  <c r="D70" i="13" s="1"/>
  <c r="D85" i="13" s="1"/>
  <c r="D100" i="13" s="1"/>
  <c r="D115" i="13" s="1"/>
  <c r="B26" i="13"/>
  <c r="B41" i="13" s="1"/>
  <c r="C26" i="13"/>
  <c r="D26" i="13"/>
  <c r="B27" i="13"/>
  <c r="B42" i="13" s="1"/>
  <c r="B57" i="13" s="1"/>
  <c r="B72" i="13" s="1"/>
  <c r="B87" i="13" s="1"/>
  <c r="B102" i="13" s="1"/>
  <c r="B117" i="13" s="1"/>
  <c r="C27" i="13"/>
  <c r="C42" i="13" s="1"/>
  <c r="D27" i="13"/>
  <c r="B28" i="13"/>
  <c r="C28" i="13"/>
  <c r="C43" i="13" s="1"/>
  <c r="C58" i="13" s="1"/>
  <c r="C73" i="13" s="1"/>
  <c r="C88" i="13" s="1"/>
  <c r="C103" i="13" s="1"/>
  <c r="C118" i="13" s="1"/>
  <c r="D28" i="13"/>
  <c r="D43" i="13" s="1"/>
  <c r="B29" i="13"/>
  <c r="C29" i="13"/>
  <c r="D29" i="13"/>
  <c r="D44" i="13" s="1"/>
  <c r="D59" i="13" s="1"/>
  <c r="D74" i="13" s="1"/>
  <c r="D89" i="13" s="1"/>
  <c r="D104" i="13" s="1"/>
  <c r="D119" i="13" s="1"/>
  <c r="B30" i="13"/>
  <c r="B45" i="13" s="1"/>
  <c r="C30" i="13"/>
  <c r="D30" i="13"/>
  <c r="N32" i="13"/>
  <c r="N47" i="13" s="1"/>
  <c r="O32" i="13"/>
  <c r="D34" i="13"/>
  <c r="D49" i="13" s="1"/>
  <c r="D64" i="13" s="1"/>
  <c r="D79" i="13" s="1"/>
  <c r="D94" i="13" s="1"/>
  <c r="B35" i="13"/>
  <c r="B50" i="13" s="1"/>
  <c r="B65" i="13" s="1"/>
  <c r="B80" i="13" s="1"/>
  <c r="B95" i="13" s="1"/>
  <c r="B110" i="13" s="1"/>
  <c r="B36" i="13"/>
  <c r="B51" i="13" s="1"/>
  <c r="B66" i="13" s="1"/>
  <c r="B81" i="13" s="1"/>
  <c r="B96" i="13" s="1"/>
  <c r="C36" i="13"/>
  <c r="C51" i="13" s="1"/>
  <c r="C66" i="13" s="1"/>
  <c r="C81" i="13" s="1"/>
  <c r="C37" i="13"/>
  <c r="C52" i="13" s="1"/>
  <c r="C67" i="13" s="1"/>
  <c r="C82" i="13" s="1"/>
  <c r="C97" i="13" s="1"/>
  <c r="D37" i="13"/>
  <c r="D52" i="13" s="1"/>
  <c r="D38" i="13"/>
  <c r="D53" i="13" s="1"/>
  <c r="D68" i="13" s="1"/>
  <c r="D83" i="13" s="1"/>
  <c r="D98" i="13" s="1"/>
  <c r="B39" i="13"/>
  <c r="B54" i="13" s="1"/>
  <c r="B69" i="13" s="1"/>
  <c r="B84" i="13" s="1"/>
  <c r="B99" i="13" s="1"/>
  <c r="B114" i="13" s="1"/>
  <c r="B40" i="13"/>
  <c r="B55" i="13" s="1"/>
  <c r="B70" i="13" s="1"/>
  <c r="B85" i="13" s="1"/>
  <c r="B100" i="13" s="1"/>
  <c r="C40" i="13"/>
  <c r="C55" i="13" s="1"/>
  <c r="C70" i="13" s="1"/>
  <c r="C85" i="13" s="1"/>
  <c r="C100" i="13" s="1"/>
  <c r="C115" i="13" s="1"/>
  <c r="C41" i="13"/>
  <c r="C56" i="13" s="1"/>
  <c r="C71" i="13" s="1"/>
  <c r="C86" i="13" s="1"/>
  <c r="C101" i="13" s="1"/>
  <c r="D41" i="13"/>
  <c r="D56" i="13" s="1"/>
  <c r="D71" i="13" s="1"/>
  <c r="D86" i="13" s="1"/>
  <c r="D101" i="13" s="1"/>
  <c r="D116" i="13" s="1"/>
  <c r="D42" i="13"/>
  <c r="D57" i="13" s="1"/>
  <c r="D72" i="13" s="1"/>
  <c r="D87" i="13" s="1"/>
  <c r="D102" i="13" s="1"/>
  <c r="B43" i="13"/>
  <c r="B58" i="13" s="1"/>
  <c r="B44" i="13"/>
  <c r="B59" i="13" s="1"/>
  <c r="B74" i="13" s="1"/>
  <c r="B89" i="13" s="1"/>
  <c r="B104" i="13" s="1"/>
  <c r="C44" i="13"/>
  <c r="C59" i="13" s="1"/>
  <c r="C74" i="13" s="1"/>
  <c r="C89" i="13" s="1"/>
  <c r="C104" i="13" s="1"/>
  <c r="C119" i="13" s="1"/>
  <c r="C45" i="13"/>
  <c r="C60" i="13" s="1"/>
  <c r="C75" i="13" s="1"/>
  <c r="C90" i="13" s="1"/>
  <c r="C105" i="13" s="1"/>
  <c r="D45" i="13"/>
  <c r="D60" i="13" s="1"/>
  <c r="D75" i="13" s="1"/>
  <c r="D90" i="13" s="1"/>
  <c r="D105" i="13" s="1"/>
  <c r="D120" i="13" s="1"/>
  <c r="O47" i="13"/>
  <c r="O62" i="13" s="1"/>
  <c r="O77" i="13" s="1"/>
  <c r="C49" i="13"/>
  <c r="C64" i="13" s="1"/>
  <c r="C79" i="13" s="1"/>
  <c r="C94" i="13" s="1"/>
  <c r="C109" i="13" s="1"/>
  <c r="D50" i="13"/>
  <c r="D65" i="13" s="1"/>
  <c r="D80" i="13" s="1"/>
  <c r="D95" i="13" s="1"/>
  <c r="D110" i="13" s="1"/>
  <c r="B52" i="13"/>
  <c r="B67" i="13" s="1"/>
  <c r="B82" i="13" s="1"/>
  <c r="B97" i="13" s="1"/>
  <c r="B112" i="13" s="1"/>
  <c r="C53" i="13"/>
  <c r="C68" i="13" s="1"/>
  <c r="C83" i="13" s="1"/>
  <c r="C98" i="13" s="1"/>
  <c r="C113" i="13" s="1"/>
  <c r="D54" i="13"/>
  <c r="D69" i="13" s="1"/>
  <c r="D84" i="13" s="1"/>
  <c r="D99" i="13" s="1"/>
  <c r="D114" i="13" s="1"/>
  <c r="B56" i="13"/>
  <c r="B71" i="13" s="1"/>
  <c r="B86" i="13" s="1"/>
  <c r="B101" i="13" s="1"/>
  <c r="B116" i="13" s="1"/>
  <c r="C57" i="13"/>
  <c r="C72" i="13" s="1"/>
  <c r="C87" i="13" s="1"/>
  <c r="C102" i="13" s="1"/>
  <c r="C117" i="13" s="1"/>
  <c r="D58" i="13"/>
  <c r="D73" i="13" s="1"/>
  <c r="D88" i="13" s="1"/>
  <c r="D103" i="13" s="1"/>
  <c r="D118" i="13" s="1"/>
  <c r="B60" i="13"/>
  <c r="B75" i="13" s="1"/>
  <c r="B90" i="13" s="1"/>
  <c r="B105" i="13" s="1"/>
  <c r="B120" i="13" s="1"/>
  <c r="N62" i="13"/>
  <c r="D67" i="13"/>
  <c r="D82" i="13" s="1"/>
  <c r="D97" i="13" s="1"/>
  <c r="D112" i="13" s="1"/>
  <c r="B73" i="13"/>
  <c r="B88" i="13"/>
  <c r="B103" i="13" s="1"/>
  <c r="B118" i="13" s="1"/>
  <c r="O92" i="13"/>
  <c r="C96" i="13"/>
  <c r="C111" i="13" s="1"/>
  <c r="D109" i="13"/>
  <c r="B111" i="13"/>
  <c r="C112" i="13"/>
  <c r="D113" i="13"/>
  <c r="B115" i="13"/>
  <c r="C116" i="13"/>
  <c r="D117" i="13"/>
  <c r="B119" i="13"/>
  <c r="C120" i="13"/>
  <c r="C3" i="10"/>
  <c r="C18" i="10" s="1"/>
  <c r="D18" i="10"/>
  <c r="D33" i="10" s="1"/>
  <c r="E18" i="10"/>
  <c r="C33" i="10"/>
  <c r="C48" i="10" s="1"/>
  <c r="C63" i="10" s="1"/>
  <c r="C79" i="10" s="1"/>
  <c r="C94" i="10" s="1"/>
  <c r="C109" i="10" s="1"/>
  <c r="C124" i="10" s="1"/>
  <c r="C139" i="10" s="1"/>
  <c r="C155" i="10" s="1"/>
  <c r="C170" i="10" s="1"/>
  <c r="E33" i="10"/>
  <c r="E48" i="10" s="1"/>
  <c r="D48" i="10"/>
  <c r="D63" i="10" s="1"/>
  <c r="D79" i="10" s="1"/>
  <c r="D94" i="10" s="1"/>
  <c r="D109" i="10" s="1"/>
  <c r="D124" i="10" s="1"/>
  <c r="E63" i="10"/>
  <c r="E79" i="10"/>
  <c r="E94" i="10"/>
  <c r="E109" i="10" s="1"/>
  <c r="E124" i="10"/>
  <c r="E139" i="10" s="1"/>
  <c r="D139" i="10"/>
  <c r="D155" i="10" s="1"/>
  <c r="D170" i="10" s="1"/>
  <c r="D185" i="10" s="1"/>
  <c r="D200" i="10" s="1"/>
  <c r="D215" i="10" s="1"/>
  <c r="D231" i="10" s="1"/>
  <c r="D246" i="10" s="1"/>
  <c r="D261" i="10" s="1"/>
  <c r="D276" i="10" s="1"/>
  <c r="D291" i="10" s="1"/>
  <c r="D307" i="10" s="1"/>
  <c r="D322" i="10" s="1"/>
  <c r="D337" i="10" s="1"/>
  <c r="D352" i="10" s="1"/>
  <c r="D367" i="10" s="1"/>
  <c r="D383" i="10" s="1"/>
  <c r="D398" i="10" s="1"/>
  <c r="D413" i="10" s="1"/>
  <c r="E155" i="10"/>
  <c r="E170" i="10" s="1"/>
  <c r="E185" i="10" s="1"/>
  <c r="E200" i="10" s="1"/>
  <c r="C185" i="10"/>
  <c r="C200" i="10" s="1"/>
  <c r="C215" i="10" s="1"/>
  <c r="C231" i="10" s="1"/>
  <c r="C246" i="10" s="1"/>
  <c r="C261" i="10" s="1"/>
  <c r="C276" i="10" s="1"/>
  <c r="C291" i="10" s="1"/>
  <c r="C307" i="10" s="1"/>
  <c r="C322" i="10" s="1"/>
  <c r="C337" i="10" s="1"/>
  <c r="C352" i="10" s="1"/>
  <c r="C367" i="10" s="1"/>
  <c r="C383" i="10" s="1"/>
  <c r="C398" i="10" s="1"/>
  <c r="C413" i="10" s="1"/>
  <c r="C428" i="10" s="1"/>
  <c r="E215" i="10"/>
  <c r="E231" i="10" s="1"/>
  <c r="E246" i="10" s="1"/>
  <c r="E261" i="10" s="1"/>
  <c r="E276" i="10" s="1"/>
  <c r="E291" i="10" s="1"/>
  <c r="E307" i="10" s="1"/>
  <c r="E322" i="10" s="1"/>
  <c r="E337" i="10" s="1"/>
  <c r="E352" i="10" s="1"/>
  <c r="E367" i="10"/>
  <c r="E383" i="10"/>
  <c r="E398" i="10" s="1"/>
  <c r="E413" i="10" s="1"/>
  <c r="E428" i="10" s="1"/>
  <c r="E443" i="10" s="1"/>
  <c r="E459" i="10" s="1"/>
  <c r="E474" i="10" s="1"/>
  <c r="E489" i="10" s="1"/>
  <c r="D428" i="10"/>
  <c r="D443" i="10" s="1"/>
  <c r="D459" i="10" s="1"/>
  <c r="D474" i="10" s="1"/>
  <c r="D489" i="10" s="1"/>
  <c r="D504" i="10" s="1"/>
  <c r="D519" i="10" s="1"/>
  <c r="D535" i="10" s="1"/>
  <c r="D550" i="10" s="1"/>
  <c r="D565" i="10" s="1"/>
  <c r="C443" i="10"/>
  <c r="C459" i="10" s="1"/>
  <c r="C474" i="10"/>
  <c r="C489" i="10" s="1"/>
  <c r="C504" i="10" s="1"/>
  <c r="C519" i="10" s="1"/>
  <c r="C535" i="10" s="1"/>
  <c r="C550" i="10" s="1"/>
  <c r="C565" i="10" s="1"/>
  <c r="E504" i="10"/>
  <c r="E519" i="10" s="1"/>
  <c r="E535" i="10" s="1"/>
  <c r="E550" i="10" s="1"/>
  <c r="E565" i="10"/>
  <c r="C3" i="3"/>
  <c r="D3" i="3"/>
  <c r="E3" i="3"/>
  <c r="E18" i="3" s="1"/>
  <c r="E33" i="3" s="1"/>
  <c r="E48" i="3" s="1"/>
  <c r="F3" i="3"/>
  <c r="G3" i="3"/>
  <c r="H3" i="3"/>
  <c r="I3" i="3"/>
  <c r="I18" i="3" s="1"/>
  <c r="J3" i="3"/>
  <c r="K3" i="3"/>
  <c r="L3" i="3"/>
  <c r="M3" i="3"/>
  <c r="M18" i="3" s="1"/>
  <c r="N3" i="3"/>
  <c r="C18" i="3"/>
  <c r="C33" i="3" s="1"/>
  <c r="D18" i="3"/>
  <c r="D33" i="3" s="1"/>
  <c r="D48" i="3" s="1"/>
  <c r="D64" i="3" s="1"/>
  <c r="D79" i="3" s="1"/>
  <c r="F18" i="3"/>
  <c r="G18" i="3"/>
  <c r="G33" i="3" s="1"/>
  <c r="G48" i="3" s="1"/>
  <c r="G64" i="3" s="1"/>
  <c r="G79" i="3" s="1"/>
  <c r="H18" i="3"/>
  <c r="J18" i="3"/>
  <c r="J33" i="3" s="1"/>
  <c r="J48" i="3" s="1"/>
  <c r="J64" i="3" s="1"/>
  <c r="J79" i="3" s="1"/>
  <c r="J94" i="3" s="1"/>
  <c r="J109" i="3" s="1"/>
  <c r="J125" i="3" s="1"/>
  <c r="J140" i="3" s="1"/>
  <c r="J155" i="3" s="1"/>
  <c r="J170" i="3" s="1"/>
  <c r="J186" i="3" s="1"/>
  <c r="J201" i="3" s="1"/>
  <c r="J216" i="3" s="1"/>
  <c r="J231" i="3" s="1"/>
  <c r="J247" i="3" s="1"/>
  <c r="K18" i="3"/>
  <c r="K33" i="3" s="1"/>
  <c r="L18" i="3"/>
  <c r="N18" i="3"/>
  <c r="F33" i="3"/>
  <c r="F48" i="3" s="1"/>
  <c r="F64" i="3" s="1"/>
  <c r="F79" i="3" s="1"/>
  <c r="F94" i="3" s="1"/>
  <c r="H33" i="3"/>
  <c r="I33" i="3"/>
  <c r="I48" i="3" s="1"/>
  <c r="I64" i="3" s="1"/>
  <c r="I79" i="3" s="1"/>
  <c r="L33" i="3"/>
  <c r="L48" i="3" s="1"/>
  <c r="L64" i="3" s="1"/>
  <c r="L79" i="3" s="1"/>
  <c r="M33" i="3"/>
  <c r="M48" i="3" s="1"/>
  <c r="N33" i="3"/>
  <c r="C48" i="3"/>
  <c r="C64" i="3" s="1"/>
  <c r="C79" i="3" s="1"/>
  <c r="C94" i="3" s="1"/>
  <c r="H48" i="3"/>
  <c r="H64" i="3" s="1"/>
  <c r="H79" i="3" s="1"/>
  <c r="H94" i="3" s="1"/>
  <c r="H109" i="3" s="1"/>
  <c r="K48" i="3"/>
  <c r="K64" i="3" s="1"/>
  <c r="N48" i="3"/>
  <c r="N64" i="3" s="1"/>
  <c r="N79" i="3" s="1"/>
  <c r="N94" i="3" s="1"/>
  <c r="E64" i="3"/>
  <c r="M64" i="3"/>
  <c r="E79" i="3"/>
  <c r="K79" i="3"/>
  <c r="M79" i="3"/>
  <c r="M94" i="3" s="1"/>
  <c r="D94" i="3"/>
  <c r="D109" i="3" s="1"/>
  <c r="E94" i="3"/>
  <c r="E109" i="3" s="1"/>
  <c r="G94" i="3"/>
  <c r="I94" i="3"/>
  <c r="K94" i="3"/>
  <c r="L94" i="3"/>
  <c r="L109" i="3" s="1"/>
  <c r="L125" i="3" s="1"/>
  <c r="L140" i="3" s="1"/>
  <c r="C109" i="3"/>
  <c r="F109" i="3"/>
  <c r="F125" i="3" s="1"/>
  <c r="G109" i="3"/>
  <c r="G125" i="3" s="1"/>
  <c r="I109" i="3"/>
  <c r="K109" i="3"/>
  <c r="M109" i="3"/>
  <c r="N109" i="3"/>
  <c r="N125" i="3" s="1"/>
  <c r="N140" i="3" s="1"/>
  <c r="N155" i="3" s="1"/>
  <c r="C125" i="3"/>
  <c r="C140" i="3" s="1"/>
  <c r="D125" i="3"/>
  <c r="D140" i="3" s="1"/>
  <c r="E125" i="3"/>
  <c r="H125" i="3"/>
  <c r="H140" i="3" s="1"/>
  <c r="I125" i="3"/>
  <c r="I140" i="3" s="1"/>
  <c r="K125" i="3"/>
  <c r="M125" i="3"/>
  <c r="E140" i="3"/>
  <c r="E155" i="3" s="1"/>
  <c r="F140" i="3"/>
  <c r="F155" i="3" s="1"/>
  <c r="G140" i="3"/>
  <c r="K140" i="3"/>
  <c r="K155" i="3" s="1"/>
  <c r="M140" i="3"/>
  <c r="C155" i="3"/>
  <c r="D155" i="3"/>
  <c r="D170" i="3" s="1"/>
  <c r="G155" i="3"/>
  <c r="G170" i="3" s="1"/>
  <c r="H155" i="3"/>
  <c r="H170" i="3" s="1"/>
  <c r="I155" i="3"/>
  <c r="L155" i="3"/>
  <c r="L170" i="3" s="1"/>
  <c r="M155" i="3"/>
  <c r="M170" i="3" s="1"/>
  <c r="C170" i="3"/>
  <c r="E170" i="3"/>
  <c r="F170" i="3"/>
  <c r="F186" i="3" s="1"/>
  <c r="I170" i="3"/>
  <c r="K170" i="3"/>
  <c r="N170" i="3"/>
  <c r="N186" i="3" s="1"/>
  <c r="C186" i="3"/>
  <c r="D186" i="3"/>
  <c r="D201" i="3" s="1"/>
  <c r="E186" i="3"/>
  <c r="E201" i="3" s="1"/>
  <c r="E216" i="3" s="1"/>
  <c r="E231" i="3" s="1"/>
  <c r="E247" i="3" s="1"/>
  <c r="G186" i="3"/>
  <c r="H186" i="3"/>
  <c r="H201" i="3" s="1"/>
  <c r="I186" i="3"/>
  <c r="K186" i="3"/>
  <c r="K201" i="3" s="1"/>
  <c r="K216" i="3" s="1"/>
  <c r="K231" i="3" s="1"/>
  <c r="K247" i="3" s="1"/>
  <c r="K262" i="3" s="1"/>
  <c r="K277" i="3" s="1"/>
  <c r="K292" i="3" s="1"/>
  <c r="K308" i="3" s="1"/>
  <c r="K323" i="3" s="1"/>
  <c r="K338" i="3" s="1"/>
  <c r="K353" i="3" s="1"/>
  <c r="K369" i="3" s="1"/>
  <c r="K384" i="3" s="1"/>
  <c r="K399" i="3" s="1"/>
  <c r="K414" i="3" s="1"/>
  <c r="K430" i="3" s="1"/>
  <c r="L186" i="3"/>
  <c r="L201" i="3" s="1"/>
  <c r="M186" i="3"/>
  <c r="C201" i="3"/>
  <c r="C216" i="3" s="1"/>
  <c r="C231" i="3" s="1"/>
  <c r="F201" i="3"/>
  <c r="F216" i="3" s="1"/>
  <c r="G201" i="3"/>
  <c r="G216" i="3" s="1"/>
  <c r="G231" i="3" s="1"/>
  <c r="G247" i="3" s="1"/>
  <c r="G262" i="3" s="1"/>
  <c r="I201" i="3"/>
  <c r="M201" i="3"/>
  <c r="M216" i="3" s="1"/>
  <c r="M231" i="3" s="1"/>
  <c r="N201" i="3"/>
  <c r="N216" i="3" s="1"/>
  <c r="N231" i="3" s="1"/>
  <c r="N247" i="3" s="1"/>
  <c r="D216" i="3"/>
  <c r="D231" i="3" s="1"/>
  <c r="H216" i="3"/>
  <c r="H231" i="3" s="1"/>
  <c r="I216" i="3"/>
  <c r="I231" i="3" s="1"/>
  <c r="L216" i="3"/>
  <c r="L231" i="3" s="1"/>
  <c r="F231" i="3"/>
  <c r="F247" i="3" s="1"/>
  <c r="C247" i="3"/>
  <c r="D247" i="3"/>
  <c r="D262" i="3" s="1"/>
  <c r="D277" i="3" s="1"/>
  <c r="D292" i="3" s="1"/>
  <c r="H247" i="3"/>
  <c r="H262" i="3" s="1"/>
  <c r="H277" i="3" s="1"/>
  <c r="H292" i="3" s="1"/>
  <c r="H308" i="3" s="1"/>
  <c r="H323" i="3" s="1"/>
  <c r="H338" i="3" s="1"/>
  <c r="H353" i="3" s="1"/>
  <c r="H369" i="3" s="1"/>
  <c r="H384" i="3" s="1"/>
  <c r="H399" i="3" s="1"/>
  <c r="H414" i="3" s="1"/>
  <c r="H430" i="3" s="1"/>
  <c r="H445" i="3" s="1"/>
  <c r="H460" i="3" s="1"/>
  <c r="H475" i="3" s="1"/>
  <c r="H491" i="3" s="1"/>
  <c r="H506" i="3" s="1"/>
  <c r="H521" i="3" s="1"/>
  <c r="H536" i="3" s="1"/>
  <c r="H552" i="3" s="1"/>
  <c r="H567" i="3" s="1"/>
  <c r="I247" i="3"/>
  <c r="I262" i="3" s="1"/>
  <c r="I277" i="3" s="1"/>
  <c r="I292" i="3" s="1"/>
  <c r="I308" i="3" s="1"/>
  <c r="I323" i="3" s="1"/>
  <c r="I338" i="3" s="1"/>
  <c r="I353" i="3" s="1"/>
  <c r="I369" i="3" s="1"/>
  <c r="I384" i="3" s="1"/>
  <c r="I399" i="3" s="1"/>
  <c r="I414" i="3" s="1"/>
  <c r="I430" i="3" s="1"/>
  <c r="L247" i="3"/>
  <c r="L262" i="3" s="1"/>
  <c r="M247" i="3"/>
  <c r="M262" i="3" s="1"/>
  <c r="C262" i="3"/>
  <c r="E262" i="3"/>
  <c r="F262" i="3"/>
  <c r="F277" i="3" s="1"/>
  <c r="F292" i="3" s="1"/>
  <c r="F308" i="3" s="1"/>
  <c r="J262" i="3"/>
  <c r="J277" i="3" s="1"/>
  <c r="N262" i="3"/>
  <c r="N277" i="3" s="1"/>
  <c r="C277" i="3"/>
  <c r="E277" i="3"/>
  <c r="G277" i="3"/>
  <c r="L277" i="3"/>
  <c r="L292" i="3" s="1"/>
  <c r="L308" i="3" s="1"/>
  <c r="L323" i="3" s="1"/>
  <c r="L338" i="3" s="1"/>
  <c r="L353" i="3" s="1"/>
  <c r="L369" i="3" s="1"/>
  <c r="L384" i="3" s="1"/>
  <c r="L399" i="3" s="1"/>
  <c r="L414" i="3" s="1"/>
  <c r="L430" i="3" s="1"/>
  <c r="L445" i="3" s="1"/>
  <c r="L460" i="3" s="1"/>
  <c r="L475" i="3" s="1"/>
  <c r="L491" i="3" s="1"/>
  <c r="L506" i="3" s="1"/>
  <c r="L521" i="3" s="1"/>
  <c r="L536" i="3" s="1"/>
  <c r="L552" i="3" s="1"/>
  <c r="L567" i="3" s="1"/>
  <c r="M277" i="3"/>
  <c r="C292" i="3"/>
  <c r="E292" i="3"/>
  <c r="G292" i="3"/>
  <c r="G308" i="3" s="1"/>
  <c r="G323" i="3" s="1"/>
  <c r="G338" i="3" s="1"/>
  <c r="G353" i="3" s="1"/>
  <c r="G369" i="3" s="1"/>
  <c r="G384" i="3" s="1"/>
  <c r="G399" i="3" s="1"/>
  <c r="G414" i="3" s="1"/>
  <c r="G430" i="3" s="1"/>
  <c r="G445" i="3" s="1"/>
  <c r="G460" i="3" s="1"/>
  <c r="G475" i="3" s="1"/>
  <c r="G491" i="3" s="1"/>
  <c r="G506" i="3" s="1"/>
  <c r="G521" i="3" s="1"/>
  <c r="G536" i="3" s="1"/>
  <c r="G552" i="3" s="1"/>
  <c r="G567" i="3" s="1"/>
  <c r="J292" i="3"/>
  <c r="J308" i="3" s="1"/>
  <c r="M292" i="3"/>
  <c r="N292" i="3"/>
  <c r="N308" i="3" s="1"/>
  <c r="N323" i="3" s="1"/>
  <c r="N338" i="3" s="1"/>
  <c r="N353" i="3" s="1"/>
  <c r="N369" i="3" s="1"/>
  <c r="N384" i="3" s="1"/>
  <c r="N399" i="3" s="1"/>
  <c r="C308" i="3"/>
  <c r="C323" i="3" s="1"/>
  <c r="C338" i="3" s="1"/>
  <c r="C353" i="3" s="1"/>
  <c r="C369" i="3" s="1"/>
  <c r="C384" i="3" s="1"/>
  <c r="C399" i="3" s="1"/>
  <c r="C414" i="3" s="1"/>
  <c r="C430" i="3" s="1"/>
  <c r="D308" i="3"/>
  <c r="D323" i="3" s="1"/>
  <c r="E308" i="3"/>
  <c r="M308" i="3"/>
  <c r="E323" i="3"/>
  <c r="E338" i="3" s="1"/>
  <c r="E353" i="3" s="1"/>
  <c r="E369" i="3" s="1"/>
  <c r="E384" i="3" s="1"/>
  <c r="E399" i="3" s="1"/>
  <c r="E414" i="3" s="1"/>
  <c r="E430" i="3" s="1"/>
  <c r="E445" i="3" s="1"/>
  <c r="E460" i="3" s="1"/>
  <c r="E475" i="3" s="1"/>
  <c r="E491" i="3" s="1"/>
  <c r="E506" i="3" s="1"/>
  <c r="E521" i="3" s="1"/>
  <c r="E536" i="3" s="1"/>
  <c r="E552" i="3" s="1"/>
  <c r="E567" i="3" s="1"/>
  <c r="F323" i="3"/>
  <c r="F338" i="3" s="1"/>
  <c r="J323" i="3"/>
  <c r="J338" i="3" s="1"/>
  <c r="M323" i="3"/>
  <c r="D338" i="3"/>
  <c r="D353" i="3" s="1"/>
  <c r="D369" i="3" s="1"/>
  <c r="D384" i="3" s="1"/>
  <c r="M338" i="3"/>
  <c r="M353" i="3" s="1"/>
  <c r="M369" i="3" s="1"/>
  <c r="M384" i="3" s="1"/>
  <c r="M399" i="3" s="1"/>
  <c r="M414" i="3" s="1"/>
  <c r="M430" i="3" s="1"/>
  <c r="F353" i="3"/>
  <c r="F369" i="3" s="1"/>
  <c r="F384" i="3" s="1"/>
  <c r="F399" i="3" s="1"/>
  <c r="J353" i="3"/>
  <c r="J369" i="3" s="1"/>
  <c r="J384" i="3" s="1"/>
  <c r="J399" i="3" s="1"/>
  <c r="D399" i="3"/>
  <c r="D414" i="3" s="1"/>
  <c r="D430" i="3" s="1"/>
  <c r="D445" i="3" s="1"/>
  <c r="D460" i="3" s="1"/>
  <c r="D475" i="3" s="1"/>
  <c r="D491" i="3" s="1"/>
  <c r="D506" i="3" s="1"/>
  <c r="D521" i="3" s="1"/>
  <c r="D536" i="3" s="1"/>
  <c r="D552" i="3" s="1"/>
  <c r="D567" i="3" s="1"/>
  <c r="F414" i="3"/>
  <c r="F430" i="3" s="1"/>
  <c r="F445" i="3" s="1"/>
  <c r="F460" i="3" s="1"/>
  <c r="F475" i="3" s="1"/>
  <c r="F491" i="3" s="1"/>
  <c r="F506" i="3" s="1"/>
  <c r="F521" i="3" s="1"/>
  <c r="F536" i="3" s="1"/>
  <c r="F552" i="3" s="1"/>
  <c r="F567" i="3" s="1"/>
  <c r="J414" i="3"/>
  <c r="J430" i="3" s="1"/>
  <c r="N414" i="3"/>
  <c r="N430" i="3" s="1"/>
  <c r="C445" i="3"/>
  <c r="C460" i="3" s="1"/>
  <c r="C475" i="3" s="1"/>
  <c r="C491" i="3" s="1"/>
  <c r="C506" i="3" s="1"/>
  <c r="C521" i="3" s="1"/>
  <c r="C536" i="3" s="1"/>
  <c r="C552" i="3" s="1"/>
  <c r="C567" i="3" s="1"/>
  <c r="I445" i="3"/>
  <c r="I460" i="3" s="1"/>
  <c r="I475" i="3" s="1"/>
  <c r="I491" i="3" s="1"/>
  <c r="I506" i="3" s="1"/>
  <c r="I521" i="3" s="1"/>
  <c r="I536" i="3" s="1"/>
  <c r="I552" i="3" s="1"/>
  <c r="I567" i="3" s="1"/>
  <c r="J445" i="3"/>
  <c r="J460" i="3" s="1"/>
  <c r="K445" i="3"/>
  <c r="M445" i="3"/>
  <c r="N445" i="3"/>
  <c r="N460" i="3" s="1"/>
  <c r="K460" i="3"/>
  <c r="K475" i="3" s="1"/>
  <c r="K491" i="3" s="1"/>
  <c r="K506" i="3" s="1"/>
  <c r="K521" i="3" s="1"/>
  <c r="K536" i="3" s="1"/>
  <c r="K552" i="3" s="1"/>
  <c r="K567" i="3" s="1"/>
  <c r="M460" i="3"/>
  <c r="J475" i="3"/>
  <c r="J491" i="3" s="1"/>
  <c r="J506" i="3" s="1"/>
  <c r="J521" i="3" s="1"/>
  <c r="J536" i="3" s="1"/>
  <c r="J552" i="3" s="1"/>
  <c r="J567" i="3" s="1"/>
  <c r="M475" i="3"/>
  <c r="M491" i="3" s="1"/>
  <c r="M506" i="3" s="1"/>
  <c r="M521" i="3" s="1"/>
  <c r="M536" i="3" s="1"/>
  <c r="M552" i="3" s="1"/>
  <c r="M567" i="3" s="1"/>
  <c r="N475" i="3"/>
  <c r="N491" i="3" s="1"/>
  <c r="N506" i="3"/>
  <c r="N521" i="3" s="1"/>
  <c r="N536" i="3" s="1"/>
  <c r="N552" i="3" s="1"/>
  <c r="N567" i="3" s="1"/>
  <c r="E1" i="2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AD1" i="2" s="1"/>
  <c r="AE1" i="2" s="1"/>
  <c r="AF1" i="2" s="1"/>
  <c r="AG1" i="2" s="1"/>
  <c r="AH1" i="2" s="1"/>
  <c r="AI1" i="2" s="1"/>
  <c r="AJ1" i="2" s="1"/>
  <c r="AK1" i="2" s="1"/>
  <c r="AL1" i="2" s="1"/>
  <c r="AM1" i="2" s="1"/>
  <c r="AN1" i="2" s="1"/>
  <c r="AO1" i="2" s="1"/>
  <c r="AP1" i="2" s="1"/>
  <c r="AQ1" i="2" s="1"/>
  <c r="AR1" i="2" s="1"/>
  <c r="AS1" i="2" s="1"/>
  <c r="AT1" i="2" s="1"/>
  <c r="AU1" i="2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B4" i="2"/>
  <c r="B5" i="2"/>
  <c r="B6" i="2"/>
  <c r="B7" i="2"/>
  <c r="B8" i="2"/>
  <c r="B9" i="2"/>
  <c r="B10" i="2"/>
  <c r="B11" i="2"/>
  <c r="B12" i="2"/>
  <c r="B13" i="2"/>
  <c r="B14" i="2"/>
  <c r="B15" i="2"/>
  <c r="A16" i="2"/>
  <c r="B16" i="2"/>
  <c r="A17" i="2"/>
  <c r="B17" i="2"/>
  <c r="A18" i="2"/>
  <c r="B18" i="2"/>
  <c r="A19" i="2"/>
  <c r="B19" i="2"/>
  <c r="A20" i="2"/>
  <c r="B20" i="2"/>
  <c r="A21" i="2"/>
  <c r="B21" i="2"/>
  <c r="A22" i="2"/>
  <c r="B22" i="2"/>
  <c r="A23" i="2"/>
  <c r="B23" i="2"/>
  <c r="B24" i="2" s="1"/>
  <c r="B25" i="2" s="1"/>
  <c r="B26" i="2" s="1"/>
  <c r="B27" i="2" s="1"/>
  <c r="A24" i="2"/>
  <c r="A25" i="2"/>
  <c r="A26" i="2"/>
  <c r="A27" i="2"/>
  <c r="A28" i="2"/>
  <c r="B28" i="2"/>
  <c r="A29" i="2"/>
  <c r="B29" i="2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A30" i="2"/>
  <c r="A31" i="2"/>
  <c r="A32" i="2"/>
  <c r="A33" i="2"/>
  <c r="A34" i="2"/>
  <c r="A35" i="2"/>
  <c r="A36" i="2"/>
  <c r="A37" i="2"/>
  <c r="A38" i="2"/>
  <c r="A39" i="2"/>
  <c r="A40" i="2"/>
  <c r="B40" i="2"/>
  <c r="A41" i="2"/>
  <c r="B41" i="2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A42" i="2"/>
  <c r="A43" i="2"/>
  <c r="A44" i="2"/>
  <c r="A45" i="2"/>
  <c r="A46" i="2"/>
  <c r="A47" i="2"/>
  <c r="A48" i="2"/>
  <c r="A49" i="2"/>
  <c r="A50" i="2"/>
  <c r="A51" i="2"/>
  <c r="A52" i="2"/>
  <c r="B52" i="2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A53" i="2"/>
  <c r="A54" i="2"/>
  <c r="A55" i="2"/>
  <c r="A56" i="2"/>
  <c r="A57" i="2"/>
  <c r="A58" i="2"/>
  <c r="A59" i="2"/>
  <c r="A60" i="2"/>
  <c r="A61" i="2"/>
  <c r="A62" i="2"/>
  <c r="A63" i="2"/>
  <c r="A64" i="2"/>
  <c r="B64" i="2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A65" i="2"/>
  <c r="A66" i="2"/>
  <c r="A67" i="2"/>
  <c r="A68" i="2"/>
  <c r="A69" i="2"/>
  <c r="A70" i="2"/>
  <c r="A71" i="2"/>
  <c r="A72" i="2"/>
  <c r="A73" i="2"/>
  <c r="A74" i="2"/>
  <c r="A75" i="2"/>
  <c r="A76" i="2"/>
  <c r="B76" i="2"/>
  <c r="A77" i="2"/>
  <c r="B77" i="2"/>
  <c r="A78" i="2"/>
  <c r="B78" i="2"/>
  <c r="A79" i="2"/>
  <c r="B79" i="2"/>
  <c r="A80" i="2"/>
  <c r="B80" i="2"/>
  <c r="A81" i="2"/>
  <c r="B81" i="2"/>
  <c r="A82" i="2"/>
  <c r="B82" i="2"/>
  <c r="A83" i="2"/>
  <c r="B83" i="2"/>
  <c r="A84" i="2"/>
  <c r="B84" i="2"/>
  <c r="A85" i="2"/>
  <c r="B85" i="2"/>
  <c r="A86" i="2"/>
  <c r="B86" i="2"/>
  <c r="A87" i="2"/>
  <c r="B87" i="2"/>
  <c r="A88" i="2"/>
  <c r="B88" i="2"/>
  <c r="A89" i="2"/>
  <c r="B89" i="2"/>
  <c r="A90" i="2"/>
  <c r="B90" i="2"/>
  <c r="A91" i="2"/>
  <c r="B91" i="2"/>
  <c r="A92" i="2"/>
  <c r="B92" i="2"/>
  <c r="A93" i="2"/>
  <c r="B93" i="2"/>
  <c r="A94" i="2"/>
  <c r="B94" i="2"/>
  <c r="A95" i="2"/>
  <c r="B95" i="2"/>
  <c r="A96" i="2"/>
  <c r="B96" i="2"/>
  <c r="A97" i="2"/>
  <c r="B97" i="2"/>
  <c r="A98" i="2"/>
  <c r="B98" i="2"/>
  <c r="A99" i="2"/>
  <c r="B99" i="2"/>
  <c r="A100" i="2"/>
  <c r="B100" i="2"/>
  <c r="A101" i="2"/>
  <c r="B101" i="2"/>
  <c r="A102" i="2"/>
  <c r="B102" i="2"/>
  <c r="A103" i="2"/>
  <c r="B103" i="2"/>
  <c r="A104" i="2"/>
  <c r="B104" i="2"/>
  <c r="A105" i="2"/>
  <c r="B105" i="2"/>
  <c r="A106" i="2"/>
  <c r="B106" i="2"/>
  <c r="A107" i="2"/>
  <c r="B107" i="2"/>
  <c r="A108" i="2"/>
  <c r="B108" i="2"/>
  <c r="A109" i="2"/>
  <c r="B109" i="2"/>
  <c r="A110" i="2"/>
  <c r="B110" i="2"/>
  <c r="A111" i="2"/>
  <c r="B111" i="2"/>
  <c r="A112" i="2"/>
  <c r="B112" i="2"/>
  <c r="A113" i="2"/>
  <c r="B113" i="2"/>
  <c r="A114" i="2"/>
  <c r="B114" i="2"/>
  <c r="A115" i="2"/>
  <c r="B115" i="2"/>
  <c r="A116" i="2"/>
  <c r="B116" i="2"/>
  <c r="A117" i="2"/>
  <c r="B117" i="2"/>
  <c r="A118" i="2"/>
  <c r="B118" i="2"/>
  <c r="A119" i="2"/>
  <c r="B119" i="2"/>
  <c r="A120" i="2"/>
  <c r="B120" i="2"/>
  <c r="A121" i="2"/>
  <c r="B121" i="2"/>
  <c r="A122" i="2"/>
  <c r="B122" i="2"/>
  <c r="A123" i="2"/>
  <c r="B123" i="2"/>
  <c r="A124" i="2"/>
  <c r="B124" i="2"/>
  <c r="A125" i="2"/>
  <c r="B125" i="2"/>
  <c r="A126" i="2"/>
  <c r="B126" i="2"/>
  <c r="A127" i="2"/>
  <c r="B127" i="2"/>
  <c r="A128" i="2"/>
  <c r="B128" i="2"/>
  <c r="A129" i="2"/>
  <c r="B129" i="2"/>
  <c r="A130" i="2"/>
  <c r="B130" i="2"/>
  <c r="A131" i="2"/>
  <c r="B131" i="2"/>
  <c r="A132" i="2"/>
  <c r="B132" i="2"/>
  <c r="A133" i="2"/>
  <c r="B133" i="2"/>
  <c r="A134" i="2"/>
  <c r="B134" i="2"/>
  <c r="A135" i="2"/>
  <c r="B135" i="2"/>
  <c r="A136" i="2"/>
  <c r="B136" i="2"/>
  <c r="A137" i="2"/>
  <c r="B137" i="2"/>
  <c r="A138" i="2"/>
  <c r="B138" i="2"/>
  <c r="A139" i="2"/>
  <c r="B139" i="2"/>
  <c r="A140" i="2"/>
  <c r="B140" i="2"/>
  <c r="A141" i="2"/>
  <c r="B141" i="2"/>
  <c r="A142" i="2"/>
  <c r="B142" i="2"/>
  <c r="A143" i="2"/>
  <c r="B143" i="2"/>
  <c r="A144" i="2"/>
  <c r="B144" i="2"/>
  <c r="A145" i="2"/>
  <c r="B145" i="2"/>
  <c r="A146" i="2"/>
  <c r="B146" i="2"/>
  <c r="A147" i="2"/>
  <c r="B147" i="2"/>
  <c r="A148" i="2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B148" i="2"/>
  <c r="B149" i="2" s="1"/>
  <c r="B150" i="2" s="1"/>
  <c r="B151" i="2" s="1"/>
  <c r="B152" i="2"/>
  <c r="B153" i="2" s="1"/>
  <c r="B154" i="2"/>
  <c r="B155" i="2" s="1"/>
  <c r="B156" i="2" s="1"/>
  <c r="B157" i="2" s="1"/>
  <c r="B158" i="2" s="1"/>
  <c r="B159" i="2" s="1"/>
  <c r="A160" i="2"/>
  <c r="B160" i="2"/>
  <c r="A161" i="2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B161" i="2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A172" i="2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B172" i="2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A184" i="2"/>
  <c r="B184" i="2"/>
  <c r="A185" i="2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B185" i="2"/>
  <c r="B186" i="2" s="1"/>
  <c r="B187" i="2"/>
  <c r="B188" i="2" s="1"/>
  <c r="B189" i="2" s="1"/>
  <c r="B190" i="2" s="1"/>
  <c r="B191" i="2" s="1"/>
  <c r="B192" i="2" s="1"/>
  <c r="B193" i="2" s="1"/>
  <c r="B194" i="2" s="1"/>
  <c r="B195" i="2" s="1"/>
  <c r="A196" i="2"/>
  <c r="A197" i="2" s="1"/>
  <c r="A198" i="2" s="1"/>
  <c r="A199" i="2" s="1"/>
  <c r="A200" i="2" s="1"/>
  <c r="A201" i="2" s="1"/>
  <c r="B196" i="2"/>
  <c r="B197" i="2" s="1"/>
  <c r="B198" i="2"/>
  <c r="B199" i="2" s="1"/>
  <c r="B200" i="2" s="1"/>
  <c r="B201" i="2" s="1"/>
  <c r="B202" i="2" s="1"/>
  <c r="B203" i="2" s="1"/>
  <c r="B204" i="2" s="1"/>
  <c r="B205" i="2" s="1"/>
  <c r="B206" i="2" s="1"/>
  <c r="B207" i="2" s="1"/>
  <c r="A202" i="2"/>
  <c r="A203" i="2" s="1"/>
  <c r="A204" i="2"/>
  <c r="A205" i="2" s="1"/>
  <c r="A206" i="2"/>
  <c r="A207" i="2" s="1"/>
  <c r="A208" i="2"/>
  <c r="B208" i="2"/>
  <c r="A209" i="2"/>
  <c r="A210" i="2" s="1"/>
  <c r="B209" i="2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A211" i="2"/>
  <c r="A212" i="2" s="1"/>
  <c r="A213" i="2"/>
  <c r="A214" i="2" s="1"/>
  <c r="A215" i="2" s="1"/>
  <c r="A216" i="2" s="1"/>
  <c r="A217" i="2" s="1"/>
  <c r="A218" i="2" s="1"/>
  <c r="A219" i="2" s="1"/>
  <c r="A220" i="2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B220" i="2"/>
  <c r="B221" i="2"/>
  <c r="B222" i="2"/>
  <c r="B223" i="2"/>
  <c r="B224" i="2"/>
  <c r="B225" i="2"/>
  <c r="B226" i="2"/>
  <c r="B227" i="2"/>
  <c r="B228" i="2"/>
  <c r="B229" i="2"/>
  <c r="B230" i="2"/>
  <c r="B231" i="2"/>
  <c r="A232" i="2"/>
  <c r="B232" i="2"/>
  <c r="A233" i="2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B233" i="2"/>
  <c r="B234" i="2"/>
  <c r="B235" i="2"/>
  <c r="B236" i="2"/>
  <c r="B237" i="2"/>
  <c r="B238" i="2"/>
  <c r="B239" i="2"/>
  <c r="B240" i="2"/>
  <c r="B241" i="2"/>
  <c r="B242" i="2"/>
  <c r="B243" i="2"/>
  <c r="A3" i="1"/>
  <c r="B3" i="1"/>
  <c r="C3" i="1"/>
  <c r="AH2" i="13" l="1"/>
  <c r="AT4" i="2"/>
  <c r="AU4" i="2"/>
  <c r="GB3" i="1"/>
  <c r="D3" i="1" s="1"/>
  <c r="D4" i="2" s="1"/>
  <c r="C4" i="2"/>
  <c r="K17" i="13"/>
  <c r="L32" i="13"/>
  <c r="L47" i="13" s="1"/>
  <c r="L62" i="13" s="1"/>
  <c r="M32" i="13"/>
  <c r="M47" i="13" s="1"/>
  <c r="M62" i="13" s="1"/>
  <c r="GA3" i="1"/>
  <c r="AG2" i="13" l="1"/>
  <c r="K32" i="13"/>
  <c r="K47" i="13" s="1"/>
  <c r="K62" i="13" s="1"/>
  <c r="J17" i="13"/>
  <c r="A4" i="1"/>
  <c r="B4" i="1"/>
  <c r="C4" i="1"/>
  <c r="AF2" i="13" l="1"/>
  <c r="AT5" i="2"/>
  <c r="AU5" i="2"/>
  <c r="G5" i="2"/>
  <c r="F5" i="2"/>
  <c r="GB4" i="1"/>
  <c r="D4" i="1" s="1"/>
  <c r="D5" i="2" s="1"/>
  <c r="I17" i="13"/>
  <c r="J32" i="13"/>
  <c r="J47" i="13" s="1"/>
  <c r="J62" i="13" s="1"/>
  <c r="C5" i="2"/>
  <c r="GA4" i="1"/>
  <c r="AE2" i="13" l="1"/>
  <c r="I32" i="13"/>
  <c r="I47" i="13" s="1"/>
  <c r="I62" i="13" s="1"/>
  <c r="H17" i="13"/>
  <c r="A5" i="1"/>
  <c r="B5" i="1"/>
  <c r="C5" i="1"/>
  <c r="AD2" i="13" l="1"/>
  <c r="AT6" i="2"/>
  <c r="AU6" i="2"/>
  <c r="G6" i="2"/>
  <c r="F6" i="2"/>
  <c r="GB5" i="1"/>
  <c r="D5" i="1" s="1"/>
  <c r="D6" i="2" s="1"/>
  <c r="G17" i="13"/>
  <c r="H32" i="13"/>
  <c r="H47" i="13" s="1"/>
  <c r="H62" i="13" s="1"/>
  <c r="C6" i="2"/>
  <c r="GA5" i="1"/>
  <c r="AC2" i="13" l="1"/>
  <c r="G32" i="13"/>
  <c r="G47" i="13" s="1"/>
  <c r="G62" i="13" s="1"/>
  <c r="F17" i="13"/>
  <c r="A6" i="1"/>
  <c r="B6" i="1"/>
  <c r="C6" i="1"/>
  <c r="AB2" i="13" l="1"/>
  <c r="AT7" i="2"/>
  <c r="AU7" i="2"/>
  <c r="G7" i="2"/>
  <c r="F7" i="2"/>
  <c r="GB6" i="1"/>
  <c r="D6" i="1" s="1"/>
  <c r="D7" i="2" s="1"/>
  <c r="E17" i="13"/>
  <c r="F32" i="13"/>
  <c r="F47" i="13" s="1"/>
  <c r="F62" i="13" s="1"/>
  <c r="C7" i="2"/>
  <c r="GA6" i="1"/>
  <c r="AA2" i="13" l="1"/>
  <c r="E32" i="13"/>
  <c r="E47" i="13" s="1"/>
  <c r="E62" i="13" s="1"/>
  <c r="A7" i="1"/>
  <c r="B7" i="1"/>
  <c r="C7" i="1"/>
  <c r="Z2" i="13" l="1"/>
  <c r="AT8" i="2"/>
  <c r="AU8" i="2"/>
  <c r="G8" i="2"/>
  <c r="F8" i="2"/>
  <c r="GB7" i="1"/>
  <c r="D7" i="1" s="1"/>
  <c r="D8" i="2" s="1"/>
  <c r="C8" i="2"/>
  <c r="GA7" i="1"/>
  <c r="A8" i="1"/>
  <c r="B8" i="1"/>
  <c r="C8" i="1"/>
  <c r="AT9" i="2" l="1"/>
  <c r="AU9" i="2"/>
  <c r="G9" i="2"/>
  <c r="F9" i="2"/>
  <c r="GB8" i="1"/>
  <c r="D8" i="1" s="1"/>
  <c r="D9" i="2" s="1"/>
  <c r="C9" i="2"/>
  <c r="GA8" i="1"/>
  <c r="A9" i="1"/>
  <c r="B9" i="1"/>
  <c r="C9" i="1"/>
  <c r="AT10" i="2" l="1"/>
  <c r="AU10" i="2"/>
  <c r="G10" i="2"/>
  <c r="F10" i="2"/>
  <c r="GB9" i="1"/>
  <c r="D9" i="1" s="1"/>
  <c r="D10" i="2" s="1"/>
  <c r="C10" i="2"/>
  <c r="GA9" i="1"/>
  <c r="A10" i="1"/>
  <c r="B10" i="1"/>
  <c r="C10" i="1"/>
  <c r="AT11" i="2" l="1"/>
  <c r="AU11" i="2"/>
  <c r="G11" i="2"/>
  <c r="F11" i="2"/>
  <c r="GB10" i="1"/>
  <c r="D10" i="1" s="1"/>
  <c r="D11" i="2" s="1"/>
  <c r="C11" i="2"/>
  <c r="GA10" i="1"/>
  <c r="A11" i="1"/>
  <c r="B11" i="1"/>
  <c r="C11" i="1"/>
  <c r="AT12" i="2" l="1"/>
  <c r="AU12" i="2"/>
  <c r="G12" i="2"/>
  <c r="F12" i="2"/>
  <c r="GB11" i="1"/>
  <c r="D11" i="1" s="1"/>
  <c r="D12" i="2" s="1"/>
  <c r="C12" i="2"/>
  <c r="GA11" i="1"/>
  <c r="A12" i="1"/>
  <c r="B12" i="1"/>
  <c r="C12" i="1"/>
  <c r="AT13" i="2" l="1"/>
  <c r="AU13" i="2"/>
  <c r="G13" i="2"/>
  <c r="F13" i="2"/>
  <c r="GB12" i="1"/>
  <c r="D12" i="1" s="1"/>
  <c r="D13" i="2" s="1"/>
  <c r="C13" i="2"/>
  <c r="GA12" i="1"/>
  <c r="A13" i="1"/>
  <c r="B13" i="1"/>
  <c r="C13" i="1"/>
  <c r="AT14" i="2" l="1"/>
  <c r="AU14" i="2"/>
  <c r="G14" i="2"/>
  <c r="F14" i="2"/>
  <c r="GB13" i="1"/>
  <c r="D13" i="1" s="1"/>
  <c r="D14" i="2" s="1"/>
  <c r="C14" i="2"/>
  <c r="GA13" i="1"/>
  <c r="A14" i="1"/>
  <c r="B14" i="1"/>
  <c r="C14" i="1"/>
  <c r="AT15" i="2" l="1"/>
  <c r="AU15" i="2"/>
  <c r="G15" i="2"/>
  <c r="F15" i="2"/>
  <c r="GB14" i="1"/>
  <c r="D14" i="1" s="1"/>
  <c r="C15" i="2"/>
  <c r="GA14" i="1"/>
  <c r="O18" i="13" l="1"/>
  <c r="D15" i="2"/>
  <c r="A15" i="1"/>
  <c r="B15" i="1"/>
  <c r="C15" i="1"/>
  <c r="AT16" i="2" l="1"/>
  <c r="AU16" i="2"/>
  <c r="G16" i="2"/>
  <c r="F16" i="2"/>
  <c r="GB15" i="1"/>
  <c r="D15" i="1" s="1"/>
  <c r="D16" i="2" s="1"/>
  <c r="B13" i="10"/>
  <c r="B13" i="3"/>
  <c r="C16" i="2"/>
  <c r="N18" i="13"/>
  <c r="M18" i="13" s="1"/>
  <c r="L18" i="13" s="1"/>
  <c r="K18" i="13" s="1"/>
  <c r="J18" i="13" s="1"/>
  <c r="I18" i="13" s="1"/>
  <c r="H18" i="13" s="1"/>
  <c r="G18" i="13" s="1"/>
  <c r="F18" i="13" s="1"/>
  <c r="E18" i="13" s="1"/>
  <c r="O33" i="13"/>
  <c r="N33" i="13" s="1"/>
  <c r="M33" i="13" s="1"/>
  <c r="L33" i="13" s="1"/>
  <c r="K33" i="13" s="1"/>
  <c r="J33" i="13" s="1"/>
  <c r="I33" i="13" s="1"/>
  <c r="H33" i="13" s="1"/>
  <c r="G33" i="13" s="1"/>
  <c r="F33" i="13" s="1"/>
  <c r="E33" i="13" s="1"/>
  <c r="O63" i="13"/>
  <c r="N63" i="13" s="1"/>
  <c r="M63" i="13" s="1"/>
  <c r="L63" i="13" s="1"/>
  <c r="K63" i="13" s="1"/>
  <c r="J63" i="13" s="1"/>
  <c r="I63" i="13" s="1"/>
  <c r="H63" i="13" s="1"/>
  <c r="G63" i="13" s="1"/>
  <c r="F63" i="13" s="1"/>
  <c r="E63" i="13" s="1"/>
  <c r="O78" i="13"/>
  <c r="N78" i="13" s="1"/>
  <c r="M78" i="13" s="1"/>
  <c r="L78" i="13" s="1"/>
  <c r="K78" i="13" s="1"/>
  <c r="J78" i="13" s="1"/>
  <c r="I78" i="13" s="1"/>
  <c r="H78" i="13" s="1"/>
  <c r="G78" i="13" s="1"/>
  <c r="F78" i="13" s="1"/>
  <c r="E78" i="13" s="1"/>
  <c r="O93" i="13"/>
  <c r="O48" i="13"/>
  <c r="N48" i="13" s="1"/>
  <c r="M48" i="13" s="1"/>
  <c r="L48" i="13" s="1"/>
  <c r="K48" i="13" s="1"/>
  <c r="J48" i="13" s="1"/>
  <c r="I48" i="13" s="1"/>
  <c r="H48" i="13" s="1"/>
  <c r="G48" i="13" s="1"/>
  <c r="F48" i="13" s="1"/>
  <c r="E48" i="13" s="1"/>
  <c r="GA15" i="1"/>
  <c r="B12" i="3" l="1"/>
  <c r="C13" i="3"/>
  <c r="B28" i="3"/>
  <c r="C13" i="10"/>
  <c r="B28" i="10"/>
  <c r="B12" i="10"/>
  <c r="O108" i="13"/>
  <c r="N108" i="13" s="1"/>
  <c r="M108" i="13" s="1"/>
  <c r="L108" i="13" s="1"/>
  <c r="K108" i="13" s="1"/>
  <c r="J108" i="13" s="1"/>
  <c r="I108" i="13" s="1"/>
  <c r="H108" i="13" s="1"/>
  <c r="G108" i="13" s="1"/>
  <c r="F108" i="13" s="1"/>
  <c r="E108" i="13" s="1"/>
  <c r="N93" i="13"/>
  <c r="M93" i="13" s="1"/>
  <c r="L93" i="13" s="1"/>
  <c r="K93" i="13" s="1"/>
  <c r="J93" i="13" s="1"/>
  <c r="I93" i="13" s="1"/>
  <c r="H93" i="13" s="1"/>
  <c r="G93" i="13" s="1"/>
  <c r="F93" i="13" s="1"/>
  <c r="E93" i="13" s="1"/>
  <c r="A16" i="1"/>
  <c r="B16" i="1"/>
  <c r="C16" i="1"/>
  <c r="AT17" i="2" l="1"/>
  <c r="AU17" i="2"/>
  <c r="G17" i="2"/>
  <c r="F17" i="2"/>
  <c r="GB16" i="1"/>
  <c r="D16" i="1" s="1"/>
  <c r="D17" i="2" s="1"/>
  <c r="B11" i="3"/>
  <c r="C12" i="3"/>
  <c r="C17" i="2"/>
  <c r="C28" i="3"/>
  <c r="B43" i="3"/>
  <c r="B27" i="3"/>
  <c r="B27" i="10"/>
  <c r="C28" i="10"/>
  <c r="B43" i="10"/>
  <c r="B11" i="10"/>
  <c r="C12" i="10"/>
  <c r="GA16" i="1"/>
  <c r="B26" i="10" l="1"/>
  <c r="C27" i="10"/>
  <c r="B42" i="3"/>
  <c r="C43" i="3"/>
  <c r="B58" i="3"/>
  <c r="B26" i="3"/>
  <c r="C27" i="3"/>
  <c r="B10" i="10"/>
  <c r="C11" i="10"/>
  <c r="C11" i="3"/>
  <c r="B10" i="3"/>
  <c r="B58" i="10"/>
  <c r="C43" i="10"/>
  <c r="B42" i="10"/>
  <c r="A17" i="1"/>
  <c r="B17" i="1"/>
  <c r="C17" i="1"/>
  <c r="AT18" i="2" l="1"/>
  <c r="AU18" i="2"/>
  <c r="G18" i="2"/>
  <c r="F18" i="2"/>
  <c r="GB17" i="1"/>
  <c r="D17" i="1" s="1"/>
  <c r="D18" i="2" s="1"/>
  <c r="C58" i="3"/>
  <c r="B74" i="3"/>
  <c r="B57" i="3"/>
  <c r="B9" i="10"/>
  <c r="C10" i="10"/>
  <c r="B73" i="10"/>
  <c r="B57" i="10"/>
  <c r="C58" i="10"/>
  <c r="C26" i="3"/>
  <c r="B25" i="3"/>
  <c r="C42" i="3"/>
  <c r="B41" i="3"/>
  <c r="B41" i="10"/>
  <c r="C42" i="10"/>
  <c r="C18" i="2"/>
  <c r="B9" i="3"/>
  <c r="C10" i="3"/>
  <c r="B25" i="10"/>
  <c r="C26" i="10"/>
  <c r="GA17" i="1"/>
  <c r="B40" i="10" l="1"/>
  <c r="C41" i="10"/>
  <c r="C25" i="10"/>
  <c r="B24" i="10"/>
  <c r="C57" i="10"/>
  <c r="B56" i="10"/>
  <c r="B8" i="3"/>
  <c r="C9" i="3"/>
  <c r="C73" i="10"/>
  <c r="B89" i="10"/>
  <c r="B72" i="10"/>
  <c r="B56" i="3"/>
  <c r="C57" i="3"/>
  <c r="C25" i="3"/>
  <c r="B24" i="3"/>
  <c r="C74" i="3"/>
  <c r="B89" i="3"/>
  <c r="B73" i="3"/>
  <c r="B40" i="3"/>
  <c r="C41" i="3"/>
  <c r="B8" i="10"/>
  <c r="C9" i="10"/>
  <c r="A18" i="1"/>
  <c r="B18" i="1"/>
  <c r="C18" i="1"/>
  <c r="AT19" i="2" l="1"/>
  <c r="AU19" i="2"/>
  <c r="G19" i="2"/>
  <c r="F19" i="2"/>
  <c r="GB18" i="1"/>
  <c r="D18" i="1" s="1"/>
  <c r="D19" i="2" s="1"/>
  <c r="B23" i="10"/>
  <c r="C24" i="10"/>
  <c r="B72" i="3"/>
  <c r="C73" i="3"/>
  <c r="C19" i="2"/>
  <c r="B7" i="10"/>
  <c r="C8" i="10"/>
  <c r="C24" i="3"/>
  <c r="B23" i="3"/>
  <c r="C56" i="3"/>
  <c r="B55" i="3"/>
  <c r="B39" i="3"/>
  <c r="C40" i="3"/>
  <c r="B88" i="3"/>
  <c r="C89" i="3"/>
  <c r="B104" i="3"/>
  <c r="B71" i="10"/>
  <c r="C72" i="10"/>
  <c r="B7" i="3"/>
  <c r="C8" i="3"/>
  <c r="B55" i="10"/>
  <c r="C56" i="10"/>
  <c r="B88" i="10"/>
  <c r="C89" i="10"/>
  <c r="B104" i="10"/>
  <c r="B39" i="10"/>
  <c r="C40" i="10"/>
  <c r="GA18" i="1"/>
  <c r="B71" i="3" l="1"/>
  <c r="C72" i="3"/>
  <c r="C7" i="10"/>
  <c r="B6" i="10"/>
  <c r="B22" i="10"/>
  <c r="C23" i="10"/>
  <c r="B70" i="10"/>
  <c r="C71" i="10"/>
  <c r="B87" i="3"/>
  <c r="C88" i="3"/>
  <c r="B22" i="3"/>
  <c r="C23" i="3"/>
  <c r="B87" i="10"/>
  <c r="C88" i="10"/>
  <c r="C39" i="3"/>
  <c r="B38" i="3"/>
  <c r="B38" i="10"/>
  <c r="C39" i="10"/>
  <c r="C7" i="3"/>
  <c r="B6" i="3"/>
  <c r="B103" i="10"/>
  <c r="C104" i="10"/>
  <c r="B119" i="10"/>
  <c r="B54" i="10"/>
  <c r="C55" i="10"/>
  <c r="B119" i="3"/>
  <c r="B103" i="3"/>
  <c r="C104" i="3"/>
  <c r="C55" i="3"/>
  <c r="B54" i="3"/>
  <c r="A19" i="1"/>
  <c r="B19" i="1"/>
  <c r="C19" i="1"/>
  <c r="AT20" i="2" l="1"/>
  <c r="AU20" i="2"/>
  <c r="G20" i="2"/>
  <c r="F20" i="2"/>
  <c r="GB19" i="1"/>
  <c r="D19" i="1" s="1"/>
  <c r="D20" i="2" s="1"/>
  <c r="B37" i="3"/>
  <c r="C38" i="3"/>
  <c r="B21" i="10"/>
  <c r="C22" i="10"/>
  <c r="B86" i="3"/>
  <c r="C87" i="3"/>
  <c r="B5" i="10"/>
  <c r="C6" i="10"/>
  <c r="B70" i="3"/>
  <c r="C71" i="3"/>
  <c r="B102" i="10"/>
  <c r="C103" i="10"/>
  <c r="C54" i="3"/>
  <c r="B53" i="3"/>
  <c r="C20" i="2"/>
  <c r="B102" i="3"/>
  <c r="C103" i="3"/>
  <c r="B53" i="10"/>
  <c r="C54" i="10"/>
  <c r="B86" i="10"/>
  <c r="C87" i="10"/>
  <c r="B69" i="10"/>
  <c r="C70" i="10"/>
  <c r="B118" i="3"/>
  <c r="C119" i="3"/>
  <c r="B135" i="3"/>
  <c r="B134" i="10"/>
  <c r="B118" i="10"/>
  <c r="C119" i="10"/>
  <c r="B5" i="3"/>
  <c r="C6" i="3"/>
  <c r="D6" i="3"/>
  <c r="B37" i="10"/>
  <c r="C38" i="10"/>
  <c r="C22" i="3"/>
  <c r="B21" i="3"/>
  <c r="GA19" i="1"/>
  <c r="B20" i="10" l="1"/>
  <c r="C21" i="10"/>
  <c r="B117" i="10"/>
  <c r="C118" i="10"/>
  <c r="C37" i="10"/>
  <c r="B36" i="10"/>
  <c r="B133" i="10"/>
  <c r="B149" i="10"/>
  <c r="C134" i="10"/>
  <c r="B4" i="3"/>
  <c r="C5" i="3"/>
  <c r="D5" i="3"/>
  <c r="B134" i="3"/>
  <c r="C135" i="3"/>
  <c r="B150" i="3"/>
  <c r="B101" i="10"/>
  <c r="C102" i="10"/>
  <c r="C37" i="3"/>
  <c r="B36" i="3"/>
  <c r="C21" i="3"/>
  <c r="B20" i="3"/>
  <c r="D21" i="3"/>
  <c r="C69" i="10"/>
  <c r="B68" i="10"/>
  <c r="B52" i="10"/>
  <c r="C53" i="10"/>
  <c r="C5" i="10"/>
  <c r="B4" i="10"/>
  <c r="C4" i="10" s="1"/>
  <c r="B117" i="3"/>
  <c r="C118" i="3"/>
  <c r="C86" i="10"/>
  <c r="B85" i="10"/>
  <c r="B101" i="3"/>
  <c r="C102" i="3"/>
  <c r="B52" i="3"/>
  <c r="C53" i="3"/>
  <c r="B69" i="3"/>
  <c r="C70" i="3"/>
  <c r="B85" i="3"/>
  <c r="C86" i="3"/>
  <c r="A20" i="1"/>
  <c r="B20" i="1"/>
  <c r="C20" i="1"/>
  <c r="AT21" i="2" l="1"/>
  <c r="AU21" i="2"/>
  <c r="G21" i="2"/>
  <c r="F21" i="2"/>
  <c r="GB20" i="1"/>
  <c r="D20" i="1" s="1"/>
  <c r="D21" i="2" s="1"/>
  <c r="C21" i="2"/>
  <c r="C117" i="3"/>
  <c r="B116" i="3"/>
  <c r="B149" i="3"/>
  <c r="C150" i="3"/>
  <c r="B165" i="3"/>
  <c r="B133" i="3"/>
  <c r="C134" i="3"/>
  <c r="B116" i="10"/>
  <c r="C117" i="10"/>
  <c r="B51" i="10"/>
  <c r="C52" i="10"/>
  <c r="B35" i="3"/>
  <c r="D36" i="3"/>
  <c r="C36" i="3"/>
  <c r="B35" i="10"/>
  <c r="C36" i="10"/>
  <c r="B84" i="3"/>
  <c r="C85" i="3"/>
  <c r="C69" i="3"/>
  <c r="B68" i="3"/>
  <c r="B165" i="10"/>
  <c r="B148" i="10"/>
  <c r="C149" i="10"/>
  <c r="C52" i="3"/>
  <c r="B51" i="3"/>
  <c r="C133" i="10"/>
  <c r="B132" i="10"/>
  <c r="B100" i="3"/>
  <c r="C101" i="3"/>
  <c r="C20" i="3"/>
  <c r="B19" i="3"/>
  <c r="D20" i="3"/>
  <c r="B84" i="10"/>
  <c r="C85" i="10"/>
  <c r="B67" i="10"/>
  <c r="C68" i="10"/>
  <c r="C101" i="10"/>
  <c r="B100" i="10"/>
  <c r="C4" i="3"/>
  <c r="D4" i="3"/>
  <c r="B19" i="10"/>
  <c r="C19" i="10" s="1"/>
  <c r="C20" i="10"/>
  <c r="GA20" i="1"/>
  <c r="D52" i="3" l="1"/>
  <c r="C51" i="3"/>
  <c r="B50" i="3"/>
  <c r="D51" i="3"/>
  <c r="B83" i="3"/>
  <c r="C84" i="3"/>
  <c r="B99" i="3"/>
  <c r="C100" i="3"/>
  <c r="B164" i="10"/>
  <c r="C165" i="10"/>
  <c r="B180" i="10"/>
  <c r="C35" i="10"/>
  <c r="B34" i="10"/>
  <c r="C34" i="10" s="1"/>
  <c r="B132" i="3"/>
  <c r="C133" i="3"/>
  <c r="B164" i="3"/>
  <c r="C165" i="3"/>
  <c r="B180" i="3"/>
  <c r="D22" i="3"/>
  <c r="D7" i="3"/>
  <c r="D37" i="3"/>
  <c r="B66" i="10"/>
  <c r="C67" i="10"/>
  <c r="C19" i="3"/>
  <c r="D19" i="3"/>
  <c r="C100" i="10"/>
  <c r="B99" i="10"/>
  <c r="C132" i="10"/>
  <c r="B131" i="10"/>
  <c r="B147" i="10"/>
  <c r="C148" i="10"/>
  <c r="B50" i="10"/>
  <c r="C51" i="10"/>
  <c r="C116" i="3"/>
  <c r="B115" i="3"/>
  <c r="C84" i="10"/>
  <c r="B83" i="10"/>
  <c r="D68" i="3"/>
  <c r="B67" i="3"/>
  <c r="C68" i="3"/>
  <c r="C35" i="3"/>
  <c r="B34" i="3"/>
  <c r="D35" i="3"/>
  <c r="C116" i="10"/>
  <c r="B115" i="10"/>
  <c r="C149" i="3"/>
  <c r="B148" i="3"/>
  <c r="A21" i="1"/>
  <c r="B21" i="1"/>
  <c r="C21" i="1"/>
  <c r="AT22" i="2" l="1"/>
  <c r="AU22" i="2"/>
  <c r="G22" i="2"/>
  <c r="F22" i="2"/>
  <c r="GB21" i="1"/>
  <c r="D21" i="1" s="1"/>
  <c r="D22" i="2" s="1"/>
  <c r="B114" i="3"/>
  <c r="C115" i="3"/>
  <c r="B65" i="10"/>
  <c r="C66" i="10"/>
  <c r="B146" i="10"/>
  <c r="C147" i="10"/>
  <c r="B98" i="10"/>
  <c r="C99" i="10"/>
  <c r="B163" i="10"/>
  <c r="C164" i="10"/>
  <c r="C99" i="3"/>
  <c r="B98" i="3"/>
  <c r="C148" i="3"/>
  <c r="B147" i="3"/>
  <c r="B179" i="10"/>
  <c r="C180" i="10"/>
  <c r="B195" i="10"/>
  <c r="B163" i="3"/>
  <c r="C164" i="3"/>
  <c r="C132" i="3"/>
  <c r="B131" i="3"/>
  <c r="C22" i="2"/>
  <c r="C115" i="10"/>
  <c r="B114" i="10"/>
  <c r="D34" i="3"/>
  <c r="C34" i="3"/>
  <c r="B66" i="3"/>
  <c r="D67" i="3"/>
  <c r="C67" i="3"/>
  <c r="B82" i="10"/>
  <c r="C83" i="10"/>
  <c r="B49" i="10"/>
  <c r="C49" i="10" s="1"/>
  <c r="C50" i="10"/>
  <c r="B130" i="10"/>
  <c r="C131" i="10"/>
  <c r="B179" i="3"/>
  <c r="B196" i="3"/>
  <c r="C180" i="3"/>
  <c r="B82" i="3"/>
  <c r="D83" i="3"/>
  <c r="C83" i="3"/>
  <c r="C50" i="3"/>
  <c r="D50" i="3"/>
  <c r="B49" i="3"/>
  <c r="GA21" i="1"/>
  <c r="D66" i="3" l="1"/>
  <c r="B65" i="3"/>
  <c r="C66" i="3"/>
  <c r="B210" i="10"/>
  <c r="B194" i="10"/>
  <c r="C195" i="10"/>
  <c r="B146" i="3"/>
  <c r="C147" i="3"/>
  <c r="B145" i="10"/>
  <c r="C146" i="10"/>
  <c r="C65" i="10"/>
  <c r="B64" i="10"/>
  <c r="C64" i="10" s="1"/>
  <c r="B178" i="3"/>
  <c r="C179" i="3"/>
  <c r="B113" i="10"/>
  <c r="C114" i="10"/>
  <c r="B162" i="3"/>
  <c r="C163" i="3"/>
  <c r="D99" i="3"/>
  <c r="B113" i="3"/>
  <c r="D114" i="3"/>
  <c r="C114" i="3"/>
  <c r="C49" i="3"/>
  <c r="D49" i="3"/>
  <c r="B130" i="3"/>
  <c r="C131" i="3"/>
  <c r="B178" i="10"/>
  <c r="C179" i="10"/>
  <c r="B97" i="3"/>
  <c r="D98" i="3"/>
  <c r="C98" i="3"/>
  <c r="B97" i="10"/>
  <c r="C98" i="10"/>
  <c r="B195" i="3"/>
  <c r="C196" i="3"/>
  <c r="B211" i="3"/>
  <c r="C130" i="10"/>
  <c r="B129" i="10"/>
  <c r="B81" i="10"/>
  <c r="C82" i="10"/>
  <c r="C163" i="10"/>
  <c r="B162" i="10"/>
  <c r="D69" i="3"/>
  <c r="D8" i="3"/>
  <c r="D23" i="3"/>
  <c r="D84" i="3"/>
  <c r="D38" i="3"/>
  <c r="D53" i="3"/>
  <c r="B81" i="3"/>
  <c r="C82" i="3"/>
  <c r="D82" i="3"/>
  <c r="A22" i="1"/>
  <c r="B22" i="1"/>
  <c r="C22" i="1"/>
  <c r="AT23" i="2" l="1"/>
  <c r="AU23" i="2"/>
  <c r="G23" i="2"/>
  <c r="F23" i="2"/>
  <c r="GB22" i="1"/>
  <c r="D22" i="1" s="1"/>
  <c r="D23" i="2" s="1"/>
  <c r="D130" i="3"/>
  <c r="C130" i="3"/>
  <c r="B129" i="3"/>
  <c r="B177" i="10"/>
  <c r="C178" i="10"/>
  <c r="C113" i="3"/>
  <c r="D113" i="3"/>
  <c r="B112" i="3"/>
  <c r="B210" i="3"/>
  <c r="C211" i="3"/>
  <c r="B226" i="3"/>
  <c r="C195" i="3"/>
  <c r="B194" i="3"/>
  <c r="B96" i="10"/>
  <c r="C97" i="10"/>
  <c r="B144" i="10"/>
  <c r="C145" i="10"/>
  <c r="B225" i="10"/>
  <c r="B209" i="10"/>
  <c r="C210" i="10"/>
  <c r="B193" i="10"/>
  <c r="C194" i="10"/>
  <c r="B161" i="3"/>
  <c r="C162" i="3"/>
  <c r="C23" i="2"/>
  <c r="B80" i="3"/>
  <c r="D81" i="3"/>
  <c r="C81" i="3"/>
  <c r="B161" i="10"/>
  <c r="C162" i="10"/>
  <c r="B80" i="10"/>
  <c r="C80" i="10" s="1"/>
  <c r="C81" i="10"/>
  <c r="D97" i="3"/>
  <c r="B96" i="3"/>
  <c r="C97" i="3"/>
  <c r="B177" i="3"/>
  <c r="C178" i="3"/>
  <c r="B128" i="10"/>
  <c r="C129" i="10"/>
  <c r="B112" i="10"/>
  <c r="C113" i="10"/>
  <c r="B145" i="3"/>
  <c r="C146" i="3"/>
  <c r="C65" i="3"/>
  <c r="D65" i="3"/>
  <c r="GA22" i="1"/>
  <c r="D146" i="3" l="1"/>
  <c r="C145" i="3"/>
  <c r="D145" i="3"/>
  <c r="B144" i="3"/>
  <c r="B176" i="3"/>
  <c r="C177" i="3"/>
  <c r="D96" i="3"/>
  <c r="B95" i="3"/>
  <c r="C96" i="3"/>
  <c r="C209" i="10"/>
  <c r="B208" i="10"/>
  <c r="B209" i="3"/>
  <c r="C210" i="3"/>
  <c r="B111" i="3"/>
  <c r="C112" i="3"/>
  <c r="D112" i="3"/>
  <c r="C177" i="10"/>
  <c r="B176" i="10"/>
  <c r="B127" i="10"/>
  <c r="C128" i="10"/>
  <c r="B160" i="10"/>
  <c r="C161" i="10"/>
  <c r="B241" i="10"/>
  <c r="C225" i="10"/>
  <c r="B224" i="10"/>
  <c r="C96" i="10"/>
  <c r="B95" i="10"/>
  <c r="C95" i="10" s="1"/>
  <c r="B111" i="10"/>
  <c r="C112" i="10"/>
  <c r="D80" i="3"/>
  <c r="C80" i="3"/>
  <c r="D161" i="3"/>
  <c r="C161" i="3"/>
  <c r="B160" i="3"/>
  <c r="B192" i="10"/>
  <c r="C193" i="10"/>
  <c r="B193" i="3"/>
  <c r="C194" i="3"/>
  <c r="B128" i="3"/>
  <c r="D129" i="3"/>
  <c r="C129" i="3"/>
  <c r="D115" i="3"/>
  <c r="D100" i="3"/>
  <c r="D70" i="3"/>
  <c r="D24" i="3"/>
  <c r="D131" i="3"/>
  <c r="D85" i="3"/>
  <c r="D39" i="3"/>
  <c r="D54" i="3"/>
  <c r="B143" i="10"/>
  <c r="C144" i="10"/>
  <c r="B241" i="3"/>
  <c r="B225" i="3"/>
  <c r="C226" i="3"/>
  <c r="A23" i="1"/>
  <c r="B23" i="1"/>
  <c r="C23" i="1"/>
  <c r="AT24" i="2" l="1"/>
  <c r="AU24" i="2"/>
  <c r="G24" i="2"/>
  <c r="F24" i="2"/>
  <c r="GB23" i="1"/>
  <c r="D23" i="1" s="1"/>
  <c r="D24" i="2" s="1"/>
  <c r="B126" i="10"/>
  <c r="C127" i="10"/>
  <c r="D144" i="3"/>
  <c r="C144" i="3"/>
  <c r="B143" i="3"/>
  <c r="C24" i="2"/>
  <c r="B223" i="10"/>
  <c r="C224" i="10"/>
  <c r="B159" i="10"/>
  <c r="C160" i="10"/>
  <c r="B175" i="10"/>
  <c r="C176" i="10"/>
  <c r="B208" i="3"/>
  <c r="C209" i="3"/>
  <c r="B207" i="10"/>
  <c r="C208" i="10"/>
  <c r="D128" i="3"/>
  <c r="B127" i="3"/>
  <c r="C128" i="3"/>
  <c r="B191" i="10"/>
  <c r="C192" i="10"/>
  <c r="D160" i="3"/>
  <c r="B159" i="3"/>
  <c r="C160" i="3"/>
  <c r="C111" i="10"/>
  <c r="B110" i="10"/>
  <c r="C110" i="10" s="1"/>
  <c r="D95" i="3"/>
  <c r="C95" i="3"/>
  <c r="B224" i="3"/>
  <c r="C225" i="3"/>
  <c r="B142" i="10"/>
  <c r="C143" i="10"/>
  <c r="B240" i="3"/>
  <c r="C241" i="3"/>
  <c r="B257" i="3"/>
  <c r="C193" i="3"/>
  <c r="B192" i="3"/>
  <c r="B240" i="10"/>
  <c r="C241" i="10"/>
  <c r="B256" i="10"/>
  <c r="B110" i="3"/>
  <c r="C111" i="3"/>
  <c r="D111" i="3"/>
  <c r="B175" i="3"/>
  <c r="C176" i="3"/>
  <c r="D176" i="3"/>
  <c r="GA23" i="1"/>
  <c r="D193" i="3" l="1"/>
  <c r="D192" i="3"/>
  <c r="B191" i="3"/>
  <c r="C192" i="3"/>
  <c r="C256" i="10"/>
  <c r="B255" i="10"/>
  <c r="B271" i="10"/>
  <c r="B256" i="3"/>
  <c r="C257" i="3"/>
  <c r="B272" i="3"/>
  <c r="B190" i="10"/>
  <c r="C191" i="10"/>
  <c r="C126" i="10"/>
  <c r="B125" i="10"/>
  <c r="C125" i="10" s="1"/>
  <c r="B141" i="10"/>
  <c r="C142" i="10"/>
  <c r="B174" i="10"/>
  <c r="C175" i="10"/>
  <c r="B158" i="10"/>
  <c r="C159" i="10"/>
  <c r="D175" i="3"/>
  <c r="B174" i="3"/>
  <c r="C175" i="3"/>
  <c r="D127" i="3"/>
  <c r="B126" i="3"/>
  <c r="C127" i="3"/>
  <c r="B206" i="10"/>
  <c r="C207" i="10"/>
  <c r="C208" i="3"/>
  <c r="D208" i="3"/>
  <c r="B207" i="3"/>
  <c r="D162" i="3"/>
  <c r="D177" i="3"/>
  <c r="D132" i="3"/>
  <c r="D101" i="3"/>
  <c r="D86" i="3"/>
  <c r="D147" i="3"/>
  <c r="D116" i="3"/>
  <c r="D71" i="3"/>
  <c r="B239" i="10"/>
  <c r="C240" i="10"/>
  <c r="D110" i="3"/>
  <c r="C110" i="3"/>
  <c r="C240" i="3"/>
  <c r="B239" i="3"/>
  <c r="B223" i="3"/>
  <c r="C224" i="3"/>
  <c r="B158" i="3"/>
  <c r="D159" i="3"/>
  <c r="C159" i="3"/>
  <c r="B222" i="10"/>
  <c r="C223" i="10"/>
  <c r="B142" i="3"/>
  <c r="C143" i="3"/>
  <c r="D143" i="3"/>
  <c r="A24" i="1"/>
  <c r="B24" i="1"/>
  <c r="C24" i="1"/>
  <c r="AT25" i="2" l="1"/>
  <c r="AU25" i="2"/>
  <c r="G25" i="2"/>
  <c r="F25" i="2"/>
  <c r="GB24" i="1"/>
  <c r="D24" i="1" s="1"/>
  <c r="D25" i="2" s="1"/>
  <c r="D223" i="3"/>
  <c r="B222" i="3"/>
  <c r="C223" i="3"/>
  <c r="C25" i="2"/>
  <c r="B238" i="3"/>
  <c r="C239" i="3"/>
  <c r="B206" i="3"/>
  <c r="D207" i="3"/>
  <c r="C207" i="3"/>
  <c r="B157" i="10"/>
  <c r="C158" i="10"/>
  <c r="B255" i="3"/>
  <c r="C256" i="3"/>
  <c r="B286" i="10"/>
  <c r="B270" i="10"/>
  <c r="C271" i="10"/>
  <c r="B221" i="10"/>
  <c r="C222" i="10"/>
  <c r="C174" i="3"/>
  <c r="D174" i="3"/>
  <c r="B173" i="3"/>
  <c r="B140" i="10"/>
  <c r="C140" i="10" s="1"/>
  <c r="C141" i="10"/>
  <c r="B189" i="10"/>
  <c r="C190" i="10"/>
  <c r="B254" i="10"/>
  <c r="C255" i="10"/>
  <c r="B141" i="3"/>
  <c r="D142" i="3"/>
  <c r="C142" i="3"/>
  <c r="D158" i="3"/>
  <c r="C158" i="3"/>
  <c r="B157" i="3"/>
  <c r="B238" i="10"/>
  <c r="C239" i="10"/>
  <c r="B205" i="10"/>
  <c r="C206" i="10"/>
  <c r="D126" i="3"/>
  <c r="C126" i="3"/>
  <c r="B173" i="10"/>
  <c r="C174" i="10"/>
  <c r="B271" i="3"/>
  <c r="B287" i="3"/>
  <c r="C272" i="3"/>
  <c r="D191" i="3"/>
  <c r="C191" i="3"/>
  <c r="B190" i="3"/>
  <c r="GA24" i="1"/>
  <c r="D239" i="3" l="1"/>
  <c r="C287" i="3"/>
  <c r="B286" i="3"/>
  <c r="B302" i="3"/>
  <c r="C173" i="10"/>
  <c r="B172" i="10"/>
  <c r="D157" i="3"/>
  <c r="C157" i="3"/>
  <c r="B156" i="3"/>
  <c r="B188" i="10"/>
  <c r="C189" i="10"/>
  <c r="B269" i="10"/>
  <c r="C270" i="10"/>
  <c r="B156" i="10"/>
  <c r="C156" i="10" s="1"/>
  <c r="C157" i="10"/>
  <c r="C286" i="10"/>
  <c r="B285" i="10"/>
  <c r="B301" i="10"/>
  <c r="C238" i="10"/>
  <c r="B237" i="10"/>
  <c r="B172" i="3"/>
  <c r="D173" i="3"/>
  <c r="C173" i="3"/>
  <c r="C254" i="10"/>
  <c r="B253" i="10"/>
  <c r="B220" i="10"/>
  <c r="C221" i="10"/>
  <c r="D222" i="3"/>
  <c r="C222" i="3"/>
  <c r="B221" i="3"/>
  <c r="D209" i="3"/>
  <c r="D148" i="3"/>
  <c r="D224" i="3"/>
  <c r="D178" i="3"/>
  <c r="D133" i="3"/>
  <c r="D117" i="3"/>
  <c r="D163" i="3"/>
  <c r="D194" i="3"/>
  <c r="C206" i="3"/>
  <c r="B205" i="3"/>
  <c r="D206" i="3"/>
  <c r="B189" i="3"/>
  <c r="D190" i="3"/>
  <c r="C190" i="3"/>
  <c r="B270" i="3"/>
  <c r="C271" i="3"/>
  <c r="B204" i="10"/>
  <c r="C205" i="10"/>
  <c r="C141" i="3"/>
  <c r="D141" i="3"/>
  <c r="B254" i="3"/>
  <c r="D255" i="3"/>
  <c r="C255" i="3"/>
  <c r="D238" i="3"/>
  <c r="B237" i="3"/>
  <c r="C238" i="3"/>
  <c r="A25" i="1"/>
  <c r="B25" i="1"/>
  <c r="C25" i="1"/>
  <c r="AT26" i="2" l="1"/>
  <c r="AU26" i="2"/>
  <c r="G26" i="2"/>
  <c r="F26" i="2"/>
  <c r="GB25" i="1"/>
  <c r="D25" i="1" s="1"/>
  <c r="D26" i="2" s="1"/>
  <c r="B301" i="3"/>
  <c r="B318" i="3"/>
  <c r="C302" i="3"/>
  <c r="B284" i="10"/>
  <c r="C285" i="10"/>
  <c r="B171" i="10"/>
  <c r="C171" i="10" s="1"/>
  <c r="C172" i="10"/>
  <c r="C26" i="2"/>
  <c r="B236" i="3"/>
  <c r="C237" i="3"/>
  <c r="D237" i="3"/>
  <c r="D254" i="3"/>
  <c r="C254" i="3"/>
  <c r="B253" i="3"/>
  <c r="D189" i="3"/>
  <c r="B188" i="3"/>
  <c r="C189" i="3"/>
  <c r="D221" i="3"/>
  <c r="B220" i="3"/>
  <c r="C221" i="3"/>
  <c r="B171" i="3"/>
  <c r="D172" i="3"/>
  <c r="C172" i="3"/>
  <c r="B236" i="10"/>
  <c r="C237" i="10"/>
  <c r="B268" i="10"/>
  <c r="C269" i="10"/>
  <c r="B203" i="10"/>
  <c r="C204" i="10"/>
  <c r="B269" i="3"/>
  <c r="C270" i="3"/>
  <c r="D270" i="3"/>
  <c r="B219" i="10"/>
  <c r="C220" i="10"/>
  <c r="D156" i="3"/>
  <c r="C156" i="3"/>
  <c r="B204" i="3"/>
  <c r="C205" i="3"/>
  <c r="D205" i="3"/>
  <c r="B252" i="10"/>
  <c r="C253" i="10"/>
  <c r="B300" i="10"/>
  <c r="C301" i="10"/>
  <c r="B317" i="10"/>
  <c r="B187" i="10"/>
  <c r="C188" i="10"/>
  <c r="C286" i="3"/>
  <c r="B285" i="3"/>
  <c r="GA25" i="1"/>
  <c r="D286" i="3" l="1"/>
  <c r="B235" i="10"/>
  <c r="C236" i="10"/>
  <c r="B333" i="3"/>
  <c r="B317" i="3"/>
  <c r="C318" i="3"/>
  <c r="B300" i="3"/>
  <c r="C301" i="3"/>
  <c r="D301" i="3"/>
  <c r="C204" i="3"/>
  <c r="B203" i="3"/>
  <c r="D204" i="3"/>
  <c r="B202" i="10"/>
  <c r="C203" i="10"/>
  <c r="B299" i="10"/>
  <c r="C300" i="10"/>
  <c r="B219" i="3"/>
  <c r="D220" i="3"/>
  <c r="C220" i="3"/>
  <c r="D188" i="3"/>
  <c r="C188" i="3"/>
  <c r="B187" i="3"/>
  <c r="B284" i="3"/>
  <c r="D285" i="3"/>
  <c r="C285" i="3"/>
  <c r="D256" i="3"/>
  <c r="D225" i="3"/>
  <c r="D240" i="3"/>
  <c r="D210" i="3"/>
  <c r="D179" i="3"/>
  <c r="D164" i="3"/>
  <c r="D195" i="3"/>
  <c r="D271" i="3"/>
  <c r="C171" i="3"/>
  <c r="D171" i="3"/>
  <c r="C284" i="10"/>
  <c r="B283" i="10"/>
  <c r="B186" i="10"/>
  <c r="C186" i="10" s="1"/>
  <c r="C187" i="10"/>
  <c r="B267" i="10"/>
  <c r="C268" i="10"/>
  <c r="B235" i="3"/>
  <c r="D236" i="3"/>
  <c r="C236" i="3"/>
  <c r="C317" i="10"/>
  <c r="B332" i="10"/>
  <c r="B316" i="10"/>
  <c r="B251" i="10"/>
  <c r="C252" i="10"/>
  <c r="C219" i="10"/>
  <c r="B218" i="10"/>
  <c r="D269" i="3"/>
  <c r="B268" i="3"/>
  <c r="C269" i="3"/>
  <c r="D253" i="3"/>
  <c r="C253" i="3"/>
  <c r="B252" i="3"/>
  <c r="A26" i="1"/>
  <c r="B26" i="1"/>
  <c r="C26" i="1"/>
  <c r="AT27" i="2" l="1"/>
  <c r="AU27" i="2"/>
  <c r="G27" i="2"/>
  <c r="F27" i="2"/>
  <c r="GB26" i="1"/>
  <c r="D26" i="1" s="1"/>
  <c r="D27" i="2" s="1"/>
  <c r="B282" i="10"/>
  <c r="C283" i="10"/>
  <c r="D284" i="3"/>
  <c r="B283" i="3"/>
  <c r="C284" i="3"/>
  <c r="C332" i="10"/>
  <c r="B331" i="10"/>
  <c r="B347" i="10"/>
  <c r="B266" i="10"/>
  <c r="C267" i="10"/>
  <c r="C299" i="10"/>
  <c r="B298" i="10"/>
  <c r="D252" i="3"/>
  <c r="B251" i="3"/>
  <c r="C252" i="3"/>
  <c r="B250" i="10"/>
  <c r="C251" i="10"/>
  <c r="D219" i="3"/>
  <c r="B218" i="3"/>
  <c r="C219" i="3"/>
  <c r="B202" i="3"/>
  <c r="D203" i="3"/>
  <c r="C203" i="3"/>
  <c r="B299" i="3"/>
  <c r="C300" i="3"/>
  <c r="D300" i="3"/>
  <c r="B332" i="3"/>
  <c r="C333" i="3"/>
  <c r="B348" i="3"/>
  <c r="B234" i="10"/>
  <c r="C235" i="10"/>
  <c r="C27" i="2"/>
  <c r="B267" i="3"/>
  <c r="C268" i="3"/>
  <c r="D268" i="3"/>
  <c r="B217" i="10"/>
  <c r="C218" i="10"/>
  <c r="B315" i="10"/>
  <c r="C316" i="10"/>
  <c r="C235" i="3"/>
  <c r="D235" i="3"/>
  <c r="B234" i="3"/>
  <c r="D187" i="3"/>
  <c r="C187" i="3"/>
  <c r="B201" i="10"/>
  <c r="C201" i="10" s="1"/>
  <c r="C202" i="10"/>
  <c r="D317" i="3"/>
  <c r="C317" i="3"/>
  <c r="B316" i="3"/>
  <c r="GA26" i="1"/>
  <c r="D333" i="3" l="1"/>
  <c r="B233" i="3"/>
  <c r="D234" i="3"/>
  <c r="C234" i="3"/>
  <c r="C315" i="10"/>
  <c r="B314" i="10"/>
  <c r="C202" i="3"/>
  <c r="D202" i="3"/>
  <c r="C331" i="10"/>
  <c r="B330" i="10"/>
  <c r="D283" i="3"/>
  <c r="B282" i="3"/>
  <c r="C283" i="3"/>
  <c r="B315" i="3"/>
  <c r="D316" i="3"/>
  <c r="C316" i="3"/>
  <c r="D332" i="3"/>
  <c r="B331" i="3"/>
  <c r="C332" i="3"/>
  <c r="B265" i="10"/>
  <c r="C266" i="10"/>
  <c r="B281" i="10"/>
  <c r="C282" i="10"/>
  <c r="C217" i="10"/>
  <c r="B216" i="10"/>
  <c r="C216" i="10" s="1"/>
  <c r="B297" i="10"/>
  <c r="C298" i="10"/>
  <c r="D302" i="3"/>
  <c r="D318" i="3"/>
  <c r="D241" i="3"/>
  <c r="D257" i="3"/>
  <c r="D211" i="3"/>
  <c r="D272" i="3"/>
  <c r="D287" i="3"/>
  <c r="D226" i="3"/>
  <c r="D13" i="3"/>
  <c r="D28" i="3"/>
  <c r="D26" i="3"/>
  <c r="D12" i="3"/>
  <c r="D27" i="3"/>
  <c r="D11" i="3"/>
  <c r="D43" i="3"/>
  <c r="D40" i="3"/>
  <c r="D10" i="3"/>
  <c r="D25" i="3"/>
  <c r="D58" i="3"/>
  <c r="D74" i="3"/>
  <c r="D57" i="3"/>
  <c r="D42" i="3"/>
  <c r="D73" i="3"/>
  <c r="D41" i="3"/>
  <c r="D9" i="3"/>
  <c r="D56" i="3"/>
  <c r="D89" i="3"/>
  <c r="D55" i="3"/>
  <c r="D72" i="3"/>
  <c r="D88" i="3"/>
  <c r="D104" i="3"/>
  <c r="D87" i="3"/>
  <c r="D135" i="3"/>
  <c r="D102" i="3"/>
  <c r="D119" i="3"/>
  <c r="D103" i="3"/>
  <c r="D118" i="3"/>
  <c r="D150" i="3"/>
  <c r="D134" i="3"/>
  <c r="D165" i="3"/>
  <c r="D149" i="3"/>
  <c r="D180" i="3"/>
  <c r="D196" i="3"/>
  <c r="D348" i="3"/>
  <c r="B363" i="3"/>
  <c r="B347" i="3"/>
  <c r="C348" i="3"/>
  <c r="D218" i="3"/>
  <c r="B217" i="3"/>
  <c r="C218" i="3"/>
  <c r="B249" i="10"/>
  <c r="C250" i="10"/>
  <c r="D267" i="3"/>
  <c r="B266" i="3"/>
  <c r="C267" i="3"/>
  <c r="B233" i="10"/>
  <c r="C234" i="10"/>
  <c r="C299" i="3"/>
  <c r="B298" i="3"/>
  <c r="D299" i="3"/>
  <c r="B250" i="3"/>
  <c r="D251" i="3"/>
  <c r="C251" i="3"/>
  <c r="B362" i="10"/>
  <c r="C347" i="10"/>
  <c r="B346" i="10"/>
  <c r="A27" i="1"/>
  <c r="B27" i="1"/>
  <c r="C27" i="1"/>
  <c r="AT28" i="2" l="1"/>
  <c r="AU28" i="2"/>
  <c r="G28" i="2"/>
  <c r="F28" i="2"/>
  <c r="GB27" i="1"/>
  <c r="D27" i="1" s="1"/>
  <c r="D28" i="2" s="1"/>
  <c r="B377" i="10"/>
  <c r="B361" i="10"/>
  <c r="C362" i="10"/>
  <c r="B297" i="3"/>
  <c r="D298" i="3"/>
  <c r="C298" i="3"/>
  <c r="B232" i="10"/>
  <c r="C232" i="10" s="1"/>
  <c r="C233" i="10"/>
  <c r="C266" i="3"/>
  <c r="D266" i="3"/>
  <c r="B265" i="3"/>
  <c r="B248" i="10"/>
  <c r="C249" i="10"/>
  <c r="B362" i="3"/>
  <c r="C363" i="3"/>
  <c r="D363" i="3"/>
  <c r="B379" i="3"/>
  <c r="B264" i="10"/>
  <c r="C265" i="10"/>
  <c r="B313" i="10"/>
  <c r="C314" i="10"/>
  <c r="D250" i="3"/>
  <c r="B249" i="3"/>
  <c r="C250" i="3"/>
  <c r="D347" i="3"/>
  <c r="B346" i="3"/>
  <c r="C347" i="3"/>
  <c r="D315" i="3"/>
  <c r="B314" i="3"/>
  <c r="C315" i="3"/>
  <c r="B232" i="3"/>
  <c r="C233" i="3"/>
  <c r="D233" i="3"/>
  <c r="D217" i="3"/>
  <c r="C217" i="3"/>
  <c r="B296" i="10"/>
  <c r="C297" i="10"/>
  <c r="B280" i="10"/>
  <c r="C281" i="10"/>
  <c r="B330" i="3"/>
  <c r="C331" i="3"/>
  <c r="D331" i="3"/>
  <c r="B345" i="10"/>
  <c r="C346" i="10"/>
  <c r="C28" i="2"/>
  <c r="D282" i="3"/>
  <c r="C282" i="3"/>
  <c r="B281" i="3"/>
  <c r="B329" i="10"/>
  <c r="C330" i="10"/>
  <c r="GA27" i="1"/>
  <c r="D249" i="3" l="1"/>
  <c r="C249" i="3"/>
  <c r="B248" i="3"/>
  <c r="B360" i="10"/>
  <c r="C361" i="10"/>
  <c r="B295" i="10"/>
  <c r="C296" i="10"/>
  <c r="D379" i="3"/>
  <c r="B378" i="3"/>
  <c r="C379" i="3"/>
  <c r="B394" i="3"/>
  <c r="C330" i="3"/>
  <c r="D330" i="3"/>
  <c r="B329" i="3"/>
  <c r="D314" i="3"/>
  <c r="B313" i="3"/>
  <c r="C314" i="3"/>
  <c r="B345" i="3"/>
  <c r="D346" i="3"/>
  <c r="C346" i="3"/>
  <c r="C313" i="10"/>
  <c r="B312" i="10"/>
  <c r="B263" i="10"/>
  <c r="C264" i="10"/>
  <c r="C362" i="3"/>
  <c r="D362" i="3"/>
  <c r="B361" i="3"/>
  <c r="B280" i="3"/>
  <c r="D281" i="3"/>
  <c r="C281" i="3"/>
  <c r="D232" i="3"/>
  <c r="C232" i="3"/>
  <c r="C248" i="10"/>
  <c r="B247" i="10"/>
  <c r="C247" i="10" s="1"/>
  <c r="B328" i="10"/>
  <c r="C329" i="10"/>
  <c r="B296" i="3"/>
  <c r="C297" i="3"/>
  <c r="D297" i="3"/>
  <c r="B376" i="10"/>
  <c r="C377" i="10"/>
  <c r="B393" i="10"/>
  <c r="B344" i="10"/>
  <c r="C345" i="10"/>
  <c r="B279" i="10"/>
  <c r="C280" i="10"/>
  <c r="B264" i="3"/>
  <c r="D265" i="3"/>
  <c r="C265" i="3"/>
  <c r="A28" i="1"/>
  <c r="B28" i="1"/>
  <c r="C28" i="1"/>
  <c r="AT29" i="2" l="1"/>
  <c r="AU29" i="2"/>
  <c r="G29" i="2"/>
  <c r="F29" i="2"/>
  <c r="GB28" i="1"/>
  <c r="D28" i="1" s="1"/>
  <c r="D29" i="2" s="1"/>
  <c r="C393" i="10"/>
  <c r="B408" i="10"/>
  <c r="B392" i="10"/>
  <c r="B294" i="10"/>
  <c r="C295" i="10"/>
  <c r="B278" i="10"/>
  <c r="C279" i="10"/>
  <c r="D361" i="3"/>
  <c r="B360" i="3"/>
  <c r="C361" i="3"/>
  <c r="B393" i="3"/>
  <c r="C394" i="3"/>
  <c r="B409" i="3"/>
  <c r="D394" i="3"/>
  <c r="D378" i="3"/>
  <c r="B377" i="3"/>
  <c r="C378" i="3"/>
  <c r="B295" i="3"/>
  <c r="C296" i="3"/>
  <c r="D296" i="3"/>
  <c r="D345" i="3"/>
  <c r="C345" i="3"/>
  <c r="B344" i="3"/>
  <c r="D313" i="3"/>
  <c r="C313" i="3"/>
  <c r="B312" i="3"/>
  <c r="B328" i="3"/>
  <c r="C329" i="3"/>
  <c r="D329" i="3"/>
  <c r="B359" i="10"/>
  <c r="C360" i="10"/>
  <c r="C328" i="10"/>
  <c r="B327" i="10"/>
  <c r="B311" i="10"/>
  <c r="C312" i="10"/>
  <c r="C29" i="2"/>
  <c r="B263" i="3"/>
  <c r="D264" i="3"/>
  <c r="C264" i="3"/>
  <c r="C376" i="10"/>
  <c r="B375" i="10"/>
  <c r="B343" i="10"/>
  <c r="C344" i="10"/>
  <c r="D280" i="3"/>
  <c r="C280" i="3"/>
  <c r="B279" i="3"/>
  <c r="B262" i="10"/>
  <c r="C262" i="10" s="1"/>
  <c r="C263" i="10"/>
  <c r="D248" i="3"/>
  <c r="C248" i="3"/>
  <c r="GA28" i="1"/>
  <c r="B310" i="10" l="1"/>
  <c r="C311" i="10"/>
  <c r="B358" i="10"/>
  <c r="C359" i="10"/>
  <c r="C294" i="10"/>
  <c r="B293" i="10"/>
  <c r="B423" i="10"/>
  <c r="C408" i="10"/>
  <c r="B407" i="10"/>
  <c r="B374" i="10"/>
  <c r="C375" i="10"/>
  <c r="D279" i="3"/>
  <c r="B278" i="3"/>
  <c r="C279" i="3"/>
  <c r="C263" i="3"/>
  <c r="D263" i="3"/>
  <c r="C327" i="10"/>
  <c r="B326" i="10"/>
  <c r="B327" i="3"/>
  <c r="D328" i="3"/>
  <c r="C328" i="3"/>
  <c r="D344" i="3"/>
  <c r="B343" i="3"/>
  <c r="C344" i="3"/>
  <c r="C409" i="3"/>
  <c r="B424" i="3"/>
  <c r="D409" i="3"/>
  <c r="B408" i="3"/>
  <c r="C393" i="3"/>
  <c r="D393" i="3"/>
  <c r="B392" i="3"/>
  <c r="C278" i="10"/>
  <c r="B277" i="10"/>
  <c r="C277" i="10" s="1"/>
  <c r="B342" i="10"/>
  <c r="C343" i="10"/>
  <c r="B311" i="3"/>
  <c r="D312" i="3"/>
  <c r="C312" i="3"/>
  <c r="C295" i="3"/>
  <c r="D295" i="3"/>
  <c r="B294" i="3"/>
  <c r="B376" i="3"/>
  <c r="D377" i="3"/>
  <c r="C377" i="3"/>
  <c r="B359" i="3"/>
  <c r="C360" i="3"/>
  <c r="D360" i="3"/>
  <c r="B391" i="10"/>
  <c r="C392" i="10"/>
  <c r="A29" i="1"/>
  <c r="B29" i="1"/>
  <c r="C29" i="1"/>
  <c r="AT30" i="2" l="1"/>
  <c r="AU30" i="2"/>
  <c r="G30" i="2"/>
  <c r="F30" i="2"/>
  <c r="GB29" i="1"/>
  <c r="D29" i="1" s="1"/>
  <c r="D30" i="2" s="1"/>
  <c r="B293" i="3"/>
  <c r="D294" i="3"/>
  <c r="C294" i="3"/>
  <c r="B407" i="3"/>
  <c r="C408" i="3"/>
  <c r="D408" i="3"/>
  <c r="D278" i="3"/>
  <c r="C278" i="3"/>
  <c r="C424" i="3"/>
  <c r="B440" i="3"/>
  <c r="B423" i="3"/>
  <c r="D424" i="3"/>
  <c r="D343" i="3"/>
  <c r="C343" i="3"/>
  <c r="B342" i="3"/>
  <c r="C358" i="10"/>
  <c r="B357" i="10"/>
  <c r="D311" i="3"/>
  <c r="B310" i="3"/>
  <c r="C311" i="3"/>
  <c r="B292" i="10"/>
  <c r="C292" i="10" s="1"/>
  <c r="C293" i="10"/>
  <c r="C310" i="10"/>
  <c r="B309" i="10"/>
  <c r="C30" i="2"/>
  <c r="B390" i="10"/>
  <c r="C391" i="10"/>
  <c r="B341" i="10"/>
  <c r="C342" i="10"/>
  <c r="B326" i="3"/>
  <c r="C327" i="3"/>
  <c r="D327" i="3"/>
  <c r="B325" i="10"/>
  <c r="C326" i="10"/>
  <c r="B373" i="10"/>
  <c r="C374" i="10"/>
  <c r="C423" i="10"/>
  <c r="B422" i="10"/>
  <c r="B438" i="10"/>
  <c r="B358" i="3"/>
  <c r="C359" i="3"/>
  <c r="D359" i="3"/>
  <c r="D376" i="3"/>
  <c r="C376" i="3"/>
  <c r="B375" i="3"/>
  <c r="B391" i="3"/>
  <c r="C392" i="3"/>
  <c r="D392" i="3"/>
  <c r="B406" i="10"/>
  <c r="C407" i="10"/>
  <c r="GA29" i="1"/>
  <c r="C390" i="10" l="1"/>
  <c r="B389" i="10"/>
  <c r="B356" i="10"/>
  <c r="C357" i="10"/>
  <c r="B405" i="10"/>
  <c r="C406" i="10"/>
  <c r="B308" i="10"/>
  <c r="C308" i="10" s="1"/>
  <c r="C309" i="10"/>
  <c r="C391" i="3"/>
  <c r="B390" i="3"/>
  <c r="D391" i="3"/>
  <c r="B437" i="10"/>
  <c r="C438" i="10"/>
  <c r="B453" i="10"/>
  <c r="B372" i="10"/>
  <c r="C373" i="10"/>
  <c r="C407" i="3"/>
  <c r="B406" i="3"/>
  <c r="D407" i="3"/>
  <c r="C293" i="3"/>
  <c r="D293" i="3"/>
  <c r="D375" i="3"/>
  <c r="C375" i="3"/>
  <c r="B374" i="3"/>
  <c r="C358" i="3"/>
  <c r="B357" i="3"/>
  <c r="D358" i="3"/>
  <c r="C325" i="10"/>
  <c r="B324" i="10"/>
  <c r="C326" i="3"/>
  <c r="B325" i="3"/>
  <c r="D326" i="3"/>
  <c r="B340" i="10"/>
  <c r="C341" i="10"/>
  <c r="D310" i="3"/>
  <c r="B309" i="3"/>
  <c r="C310" i="3"/>
  <c r="B341" i="3"/>
  <c r="D342" i="3"/>
  <c r="C342" i="3"/>
  <c r="B421" i="10"/>
  <c r="C422" i="10"/>
  <c r="B422" i="3"/>
  <c r="C423" i="3"/>
  <c r="D423" i="3"/>
  <c r="D440" i="3"/>
  <c r="B455" i="3"/>
  <c r="B439" i="3"/>
  <c r="C440" i="3"/>
  <c r="A30" i="1"/>
  <c r="B30" i="1"/>
  <c r="C30" i="1"/>
  <c r="AU31" i="2" l="1"/>
  <c r="AT31" i="2"/>
  <c r="G31" i="2"/>
  <c r="F31" i="2"/>
  <c r="GB30" i="1"/>
  <c r="D30" i="1" s="1"/>
  <c r="D31" i="2" s="1"/>
  <c r="C422" i="3"/>
  <c r="D422" i="3"/>
  <c r="B421" i="3"/>
  <c r="D341" i="3"/>
  <c r="B340" i="3"/>
  <c r="C341" i="3"/>
  <c r="B324" i="3"/>
  <c r="C325" i="3"/>
  <c r="D325" i="3"/>
  <c r="C453" i="10"/>
  <c r="B452" i="10"/>
  <c r="B469" i="10"/>
  <c r="B389" i="3"/>
  <c r="C390" i="3"/>
  <c r="D390" i="3"/>
  <c r="D309" i="3"/>
  <c r="C309" i="3"/>
  <c r="D374" i="3"/>
  <c r="B373" i="3"/>
  <c r="C374" i="3"/>
  <c r="B436" i="10"/>
  <c r="C437" i="10"/>
  <c r="B355" i="10"/>
  <c r="C356" i="10"/>
  <c r="C31" i="2"/>
  <c r="B438" i="3"/>
  <c r="D439" i="3"/>
  <c r="C439" i="3"/>
  <c r="B339" i="10"/>
  <c r="C340" i="10"/>
  <c r="B371" i="10"/>
  <c r="C372" i="10"/>
  <c r="B388" i="10"/>
  <c r="C389" i="10"/>
  <c r="B454" i="3"/>
  <c r="C455" i="3"/>
  <c r="D455" i="3"/>
  <c r="B470" i="3"/>
  <c r="C421" i="10"/>
  <c r="B420" i="10"/>
  <c r="B405" i="3"/>
  <c r="C406" i="3"/>
  <c r="D406" i="3"/>
  <c r="C405" i="10"/>
  <c r="B404" i="10"/>
  <c r="B323" i="10"/>
  <c r="C323" i="10" s="1"/>
  <c r="C324" i="10"/>
  <c r="D357" i="3"/>
  <c r="B356" i="3"/>
  <c r="C357" i="3"/>
  <c r="GA30" i="1"/>
  <c r="E278" i="3" l="1"/>
  <c r="E293" i="3"/>
  <c r="E248" i="3"/>
  <c r="E19" i="3"/>
  <c r="E232" i="3"/>
  <c r="E171" i="3"/>
  <c r="E156" i="3"/>
  <c r="E4" i="3"/>
  <c r="E110" i="3"/>
  <c r="E202" i="3"/>
  <c r="E263" i="3"/>
  <c r="E80" i="3"/>
  <c r="E126" i="3"/>
  <c r="E217" i="3"/>
  <c r="E65" i="3"/>
  <c r="E141" i="3"/>
  <c r="E95" i="3"/>
  <c r="E187" i="3"/>
  <c r="E49" i="3"/>
  <c r="E34" i="3"/>
  <c r="B419" i="10"/>
  <c r="C420" i="10"/>
  <c r="C339" i="10"/>
  <c r="B338" i="10"/>
  <c r="C338" i="10" s="1"/>
  <c r="B387" i="10"/>
  <c r="C388" i="10"/>
  <c r="E309" i="3"/>
  <c r="B451" i="10"/>
  <c r="C452" i="10"/>
  <c r="B437" i="3"/>
  <c r="D438" i="3"/>
  <c r="C438" i="3"/>
  <c r="C389" i="3"/>
  <c r="D389" i="3"/>
  <c r="B388" i="3"/>
  <c r="C421" i="3"/>
  <c r="B420" i="3"/>
  <c r="D421" i="3"/>
  <c r="B403" i="10"/>
  <c r="C404" i="10"/>
  <c r="B370" i="10"/>
  <c r="C371" i="10"/>
  <c r="C356" i="3"/>
  <c r="B355" i="3"/>
  <c r="D356" i="3"/>
  <c r="C405" i="3"/>
  <c r="D405" i="3"/>
  <c r="B404" i="3"/>
  <c r="D470" i="3"/>
  <c r="B469" i="3"/>
  <c r="C470" i="3"/>
  <c r="B485" i="3"/>
  <c r="B354" i="10"/>
  <c r="C355" i="10"/>
  <c r="B372" i="3"/>
  <c r="D373" i="3"/>
  <c r="C373" i="3"/>
  <c r="D340" i="3"/>
  <c r="B339" i="3"/>
  <c r="C340" i="3"/>
  <c r="C454" i="3"/>
  <c r="D454" i="3"/>
  <c r="B453" i="3"/>
  <c r="C436" i="10"/>
  <c r="B435" i="10"/>
  <c r="B468" i="10"/>
  <c r="C469" i="10"/>
  <c r="B484" i="10"/>
  <c r="D324" i="3"/>
  <c r="E324" i="3"/>
  <c r="C324" i="3"/>
  <c r="A31" i="1"/>
  <c r="B31" i="1"/>
  <c r="C31" i="1"/>
  <c r="AU32" i="2" l="1"/>
  <c r="AT32" i="2"/>
  <c r="G32" i="2"/>
  <c r="F32" i="2"/>
  <c r="GB31" i="1"/>
  <c r="D31" i="1" s="1"/>
  <c r="D32" i="2" s="1"/>
  <c r="C32" i="2"/>
  <c r="B499" i="10"/>
  <c r="B483" i="10"/>
  <c r="C484" i="10"/>
  <c r="B434" i="10"/>
  <c r="C435" i="10"/>
  <c r="B353" i="10"/>
  <c r="C353" i="10" s="1"/>
  <c r="C354" i="10"/>
  <c r="B403" i="3"/>
  <c r="C404" i="3"/>
  <c r="D404" i="3"/>
  <c r="B354" i="3"/>
  <c r="C355" i="3"/>
  <c r="D355" i="3"/>
  <c r="C370" i="10"/>
  <c r="B369" i="10"/>
  <c r="B386" i="10"/>
  <c r="C387" i="10"/>
  <c r="B467" i="10"/>
  <c r="C468" i="10"/>
  <c r="D372" i="3"/>
  <c r="B371" i="3"/>
  <c r="C372" i="3"/>
  <c r="C420" i="3"/>
  <c r="B419" i="3"/>
  <c r="D420" i="3"/>
  <c r="B484" i="3"/>
  <c r="B501" i="3"/>
  <c r="C485" i="3"/>
  <c r="D485" i="3"/>
  <c r="D469" i="3"/>
  <c r="B468" i="3"/>
  <c r="C469" i="3"/>
  <c r="C388" i="3"/>
  <c r="D388" i="3"/>
  <c r="B387" i="3"/>
  <c r="B436" i="3"/>
  <c r="D437" i="3"/>
  <c r="C437" i="3"/>
  <c r="C451" i="10"/>
  <c r="B450" i="10"/>
  <c r="B418" i="10"/>
  <c r="C419" i="10"/>
  <c r="D453" i="3"/>
  <c r="B452" i="3"/>
  <c r="C453" i="3"/>
  <c r="D339" i="3"/>
  <c r="C339" i="3"/>
  <c r="E339" i="3"/>
  <c r="B402" i="10"/>
  <c r="C403" i="10"/>
  <c r="GA31" i="1"/>
  <c r="D436" i="3" l="1"/>
  <c r="C436" i="3"/>
  <c r="B435" i="3"/>
  <c r="B386" i="3"/>
  <c r="C387" i="3"/>
  <c r="D387" i="3"/>
  <c r="C484" i="3"/>
  <c r="D484" i="3"/>
  <c r="B483" i="3"/>
  <c r="B466" i="10"/>
  <c r="C467" i="10"/>
  <c r="B368" i="10"/>
  <c r="C368" i="10" s="1"/>
  <c r="C369" i="10"/>
  <c r="C403" i="3"/>
  <c r="B402" i="3"/>
  <c r="D403" i="3"/>
  <c r="B514" i="10"/>
  <c r="B498" i="10"/>
  <c r="C499" i="10"/>
  <c r="B433" i="10"/>
  <c r="C434" i="10"/>
  <c r="B467" i="3"/>
  <c r="D468" i="3"/>
  <c r="C468" i="3"/>
  <c r="D371" i="3"/>
  <c r="C371" i="3"/>
  <c r="E371" i="3"/>
  <c r="B370" i="3"/>
  <c r="C386" i="10"/>
  <c r="B385" i="10"/>
  <c r="E279" i="3"/>
  <c r="E249" i="3"/>
  <c r="E325" i="3"/>
  <c r="E264" i="3"/>
  <c r="E233" i="3"/>
  <c r="E340" i="3"/>
  <c r="E294" i="3"/>
  <c r="E310" i="3"/>
  <c r="B401" i="10"/>
  <c r="C402" i="10"/>
  <c r="B417" i="10"/>
  <c r="C418" i="10"/>
  <c r="D501" i="3"/>
  <c r="B500" i="3"/>
  <c r="C501" i="3"/>
  <c r="B516" i="3"/>
  <c r="C354" i="3"/>
  <c r="D354" i="3"/>
  <c r="E354" i="3"/>
  <c r="B451" i="3"/>
  <c r="C452" i="3"/>
  <c r="D452" i="3"/>
  <c r="B449" i="10"/>
  <c r="C450" i="10"/>
  <c r="B418" i="3"/>
  <c r="C419" i="3"/>
  <c r="D419" i="3"/>
  <c r="E355" i="3"/>
  <c r="B482" i="10"/>
  <c r="C483" i="10"/>
  <c r="A32" i="1"/>
  <c r="B32" i="1"/>
  <c r="C32" i="1"/>
  <c r="AU33" i="2" l="1"/>
  <c r="AT33" i="2"/>
  <c r="G33" i="2"/>
  <c r="F33" i="2"/>
  <c r="GB32" i="1"/>
  <c r="D32" i="1" s="1"/>
  <c r="D33" i="2" s="1"/>
  <c r="C385" i="10"/>
  <c r="B384" i="10"/>
  <c r="C384" i="10" s="1"/>
  <c r="B497" i="10"/>
  <c r="C498" i="10"/>
  <c r="B401" i="3"/>
  <c r="C402" i="3"/>
  <c r="D402" i="3"/>
  <c r="B481" i="10"/>
  <c r="C482" i="10"/>
  <c r="B513" i="10"/>
  <c r="C514" i="10"/>
  <c r="B529" i="10"/>
  <c r="B434" i="3"/>
  <c r="C435" i="3"/>
  <c r="D435" i="3"/>
  <c r="C418" i="3"/>
  <c r="B417" i="3"/>
  <c r="D418" i="3"/>
  <c r="B416" i="10"/>
  <c r="C417" i="10"/>
  <c r="B450" i="3"/>
  <c r="C451" i="3"/>
  <c r="D451" i="3"/>
  <c r="B448" i="10"/>
  <c r="C449" i="10"/>
  <c r="D370" i="3"/>
  <c r="E370" i="3"/>
  <c r="C370" i="3"/>
  <c r="C33" i="2"/>
  <c r="B432" i="10"/>
  <c r="C433" i="10"/>
  <c r="B482" i="3"/>
  <c r="C483" i="3"/>
  <c r="D483" i="3"/>
  <c r="B385" i="3"/>
  <c r="C386" i="3"/>
  <c r="D386" i="3"/>
  <c r="E386" i="3"/>
  <c r="B515" i="3"/>
  <c r="D516" i="3"/>
  <c r="B531" i="3"/>
  <c r="C516" i="3"/>
  <c r="D500" i="3"/>
  <c r="C500" i="3"/>
  <c r="B499" i="3"/>
  <c r="C401" i="10"/>
  <c r="B400" i="10"/>
  <c r="D467" i="3"/>
  <c r="C467" i="3"/>
  <c r="B466" i="3"/>
  <c r="B465" i="10"/>
  <c r="C466" i="10"/>
  <c r="GA32" i="1"/>
  <c r="E402" i="3" l="1"/>
  <c r="C400" i="10"/>
  <c r="B399" i="10"/>
  <c r="C399" i="10" s="1"/>
  <c r="D531" i="3"/>
  <c r="B546" i="3"/>
  <c r="B530" i="3"/>
  <c r="C531" i="3"/>
  <c r="C450" i="3"/>
  <c r="B449" i="3"/>
  <c r="D450" i="3"/>
  <c r="B512" i="10"/>
  <c r="C513" i="10"/>
  <c r="B415" i="10"/>
  <c r="C416" i="10"/>
  <c r="D466" i="3"/>
  <c r="C466" i="3"/>
  <c r="B465" i="3"/>
  <c r="E372" i="3"/>
  <c r="E387" i="3"/>
  <c r="E356" i="3"/>
  <c r="E311" i="3"/>
  <c r="E280" i="3"/>
  <c r="E326" i="3"/>
  <c r="E295" i="3"/>
  <c r="E341" i="3"/>
  <c r="B514" i="3"/>
  <c r="C515" i="3"/>
  <c r="D515" i="3"/>
  <c r="B431" i="10"/>
  <c r="C432" i="10"/>
  <c r="C417" i="3"/>
  <c r="B416" i="3"/>
  <c r="E417" i="3"/>
  <c r="D417" i="3"/>
  <c r="B496" i="10"/>
  <c r="C497" i="10"/>
  <c r="B498" i="3"/>
  <c r="D499" i="3"/>
  <c r="C499" i="3"/>
  <c r="D482" i="3"/>
  <c r="B481" i="3"/>
  <c r="C482" i="3"/>
  <c r="E401" i="3"/>
  <c r="C401" i="3"/>
  <c r="D401" i="3"/>
  <c r="B400" i="3"/>
  <c r="B464" i="10"/>
  <c r="C465" i="10"/>
  <c r="C385" i="3"/>
  <c r="D385" i="3"/>
  <c r="E385" i="3"/>
  <c r="B447" i="10"/>
  <c r="C448" i="10"/>
  <c r="C434" i="3"/>
  <c r="B433" i="3"/>
  <c r="D434" i="3"/>
  <c r="B528" i="10"/>
  <c r="C529" i="10"/>
  <c r="B545" i="10"/>
  <c r="B480" i="10"/>
  <c r="C481" i="10"/>
  <c r="A33" i="1"/>
  <c r="B33" i="1"/>
  <c r="C33" i="1"/>
  <c r="AU34" i="2" l="1"/>
  <c r="AT34" i="2"/>
  <c r="G34" i="2"/>
  <c r="F34" i="2"/>
  <c r="GB33" i="1"/>
  <c r="D33" i="1" s="1"/>
  <c r="D34" i="2" s="1"/>
  <c r="B432" i="3"/>
  <c r="E433" i="3"/>
  <c r="C433" i="3"/>
  <c r="D433" i="3"/>
  <c r="B463" i="10"/>
  <c r="C464" i="10"/>
  <c r="E400" i="3"/>
  <c r="C400" i="3"/>
  <c r="D400" i="3"/>
  <c r="B495" i="10"/>
  <c r="C496" i="10"/>
  <c r="B511" i="10"/>
  <c r="C512" i="10"/>
  <c r="D530" i="3"/>
  <c r="C530" i="3"/>
  <c r="B529" i="3"/>
  <c r="C34" i="2"/>
  <c r="B527" i="10"/>
  <c r="C528" i="10"/>
  <c r="B446" i="10"/>
  <c r="C447" i="10"/>
  <c r="D498" i="3"/>
  <c r="C498" i="3"/>
  <c r="B497" i="3"/>
  <c r="B513" i="3"/>
  <c r="C514" i="3"/>
  <c r="D514" i="3"/>
  <c r="D465" i="3"/>
  <c r="B464" i="3"/>
  <c r="C465" i="3"/>
  <c r="C415" i="10"/>
  <c r="B414" i="10"/>
  <c r="C414" i="10" s="1"/>
  <c r="C480" i="10"/>
  <c r="B479" i="10"/>
  <c r="B480" i="3"/>
  <c r="C481" i="3"/>
  <c r="D481" i="3"/>
  <c r="C416" i="3"/>
  <c r="E416" i="3"/>
  <c r="B415" i="3"/>
  <c r="D416" i="3"/>
  <c r="B560" i="10"/>
  <c r="C545" i="10"/>
  <c r="B544" i="10"/>
  <c r="C431" i="10"/>
  <c r="B430" i="10"/>
  <c r="D449" i="3"/>
  <c r="B448" i="3"/>
  <c r="C449" i="3"/>
  <c r="B545" i="3"/>
  <c r="C546" i="3"/>
  <c r="D546" i="3"/>
  <c r="B562" i="3"/>
  <c r="GA33" i="1"/>
  <c r="E449" i="3" l="1"/>
  <c r="D562" i="3"/>
  <c r="B577" i="3"/>
  <c r="B561" i="3"/>
  <c r="C562" i="3"/>
  <c r="B575" i="10"/>
  <c r="B559" i="10"/>
  <c r="C560" i="10"/>
  <c r="D497" i="3"/>
  <c r="B496" i="3"/>
  <c r="C497" i="3"/>
  <c r="C446" i="10"/>
  <c r="B445" i="10"/>
  <c r="B494" i="10"/>
  <c r="C495" i="10"/>
  <c r="B462" i="10"/>
  <c r="C463" i="10"/>
  <c r="E448" i="3"/>
  <c r="C448" i="3"/>
  <c r="B447" i="3"/>
  <c r="D448" i="3"/>
  <c r="B429" i="10"/>
  <c r="C429" i="10" s="1"/>
  <c r="C430" i="10"/>
  <c r="C480" i="3"/>
  <c r="B479" i="3"/>
  <c r="D480" i="3"/>
  <c r="B543" i="10"/>
  <c r="C544" i="10"/>
  <c r="C415" i="3"/>
  <c r="E415" i="3"/>
  <c r="D415" i="3"/>
  <c r="B478" i="10"/>
  <c r="C479" i="10"/>
  <c r="C513" i="3"/>
  <c r="D513" i="3"/>
  <c r="B512" i="3"/>
  <c r="B526" i="10"/>
  <c r="C527" i="10"/>
  <c r="E418" i="3"/>
  <c r="E357" i="3"/>
  <c r="E373" i="3"/>
  <c r="E403" i="3"/>
  <c r="E434" i="3"/>
  <c r="E388" i="3"/>
  <c r="E327" i="3"/>
  <c r="E342" i="3"/>
  <c r="E432" i="3"/>
  <c r="C432" i="3"/>
  <c r="D432" i="3"/>
  <c r="B431" i="3"/>
  <c r="D545" i="3"/>
  <c r="B544" i="3"/>
  <c r="C545" i="3"/>
  <c r="B463" i="3"/>
  <c r="D464" i="3"/>
  <c r="C464" i="3"/>
  <c r="E464" i="3"/>
  <c r="B528" i="3"/>
  <c r="D529" i="3"/>
  <c r="C529" i="3"/>
  <c r="B510" i="10"/>
  <c r="C511" i="10"/>
  <c r="A34" i="1"/>
  <c r="B34" i="1"/>
  <c r="C34" i="1"/>
  <c r="AU35" i="2" l="1"/>
  <c r="AT35" i="2"/>
  <c r="G35" i="2"/>
  <c r="F35" i="2"/>
  <c r="GB34" i="1"/>
  <c r="D34" i="1" s="1"/>
  <c r="D35" i="2" s="1"/>
  <c r="E431" i="3"/>
  <c r="C431" i="3"/>
  <c r="D431" i="3"/>
  <c r="B574" i="10"/>
  <c r="C575" i="10"/>
  <c r="D561" i="3"/>
  <c r="B560" i="3"/>
  <c r="C561" i="3"/>
  <c r="C35" i="2"/>
  <c r="B509" i="10"/>
  <c r="C510" i="10"/>
  <c r="B525" i="10"/>
  <c r="C526" i="10"/>
  <c r="C479" i="3"/>
  <c r="D479" i="3"/>
  <c r="E479" i="3"/>
  <c r="B478" i="3"/>
  <c r="D528" i="3"/>
  <c r="B527" i="3"/>
  <c r="C528" i="3"/>
  <c r="B493" i="10"/>
  <c r="C494" i="10"/>
  <c r="D496" i="3"/>
  <c r="C496" i="3"/>
  <c r="B495" i="3"/>
  <c r="D463" i="3"/>
  <c r="B462" i="3"/>
  <c r="C463" i="3"/>
  <c r="E463" i="3"/>
  <c r="B543" i="3"/>
  <c r="C544" i="3"/>
  <c r="D544" i="3"/>
  <c r="B511" i="3"/>
  <c r="D512" i="3"/>
  <c r="C512" i="3"/>
  <c r="B477" i="10"/>
  <c r="C478" i="10"/>
  <c r="B542" i="10"/>
  <c r="C543" i="10"/>
  <c r="B446" i="3"/>
  <c r="C447" i="3"/>
  <c r="D447" i="3"/>
  <c r="E447" i="3"/>
  <c r="B461" i="10"/>
  <c r="C462" i="10"/>
  <c r="B444" i="10"/>
  <c r="C444" i="10" s="1"/>
  <c r="C445" i="10"/>
  <c r="B558" i="10"/>
  <c r="C559" i="10"/>
  <c r="B576" i="3"/>
  <c r="C577" i="3"/>
  <c r="D577" i="3"/>
  <c r="GA34" i="1"/>
  <c r="E496" i="3" l="1"/>
  <c r="B575" i="3"/>
  <c r="C576" i="3"/>
  <c r="D576" i="3"/>
  <c r="D527" i="3"/>
  <c r="B526" i="3"/>
  <c r="C527" i="3"/>
  <c r="B524" i="10"/>
  <c r="C525" i="10"/>
  <c r="D462" i="3"/>
  <c r="C462" i="3"/>
  <c r="E462" i="3"/>
  <c r="B461" i="3"/>
  <c r="B492" i="10"/>
  <c r="C493" i="10"/>
  <c r="B494" i="3"/>
  <c r="D495" i="3"/>
  <c r="E495" i="3"/>
  <c r="C495" i="3"/>
  <c r="B557" i="10"/>
  <c r="C558" i="10"/>
  <c r="E511" i="3"/>
  <c r="C511" i="3"/>
  <c r="B510" i="3"/>
  <c r="D511" i="3"/>
  <c r="E465" i="3"/>
  <c r="E389" i="3"/>
  <c r="E435" i="3"/>
  <c r="E450" i="3"/>
  <c r="E480" i="3"/>
  <c r="E404" i="3"/>
  <c r="E419" i="3"/>
  <c r="B476" i="10"/>
  <c r="C477" i="10"/>
  <c r="B460" i="10"/>
  <c r="C460" i="10" s="1"/>
  <c r="C461" i="10"/>
  <c r="B541" i="10"/>
  <c r="C542" i="10"/>
  <c r="C543" i="3"/>
  <c r="D543" i="3"/>
  <c r="B542" i="3"/>
  <c r="B559" i="3"/>
  <c r="D560" i="3"/>
  <c r="C560" i="3"/>
  <c r="C446" i="3"/>
  <c r="D446" i="3"/>
  <c r="E446" i="3"/>
  <c r="B477" i="3"/>
  <c r="D478" i="3"/>
  <c r="E478" i="3"/>
  <c r="C478" i="3"/>
  <c r="B508" i="10"/>
  <c r="C509" i="10"/>
  <c r="B573" i="10"/>
  <c r="C574" i="10"/>
  <c r="A35" i="1"/>
  <c r="B35" i="1"/>
  <c r="C35" i="1"/>
  <c r="AU36" i="2" l="1"/>
  <c r="AT36" i="2"/>
  <c r="G36" i="2"/>
  <c r="F36" i="2"/>
  <c r="GB35" i="1"/>
  <c r="D35" i="1" s="1"/>
  <c r="D36" i="2" s="1"/>
  <c r="B475" i="10"/>
  <c r="C475" i="10" s="1"/>
  <c r="C476" i="10"/>
  <c r="C575" i="3"/>
  <c r="B574" i="3"/>
  <c r="D575" i="3"/>
  <c r="B476" i="3"/>
  <c r="E477" i="3"/>
  <c r="C477" i="3"/>
  <c r="D477" i="3"/>
  <c r="B541" i="3"/>
  <c r="C542" i="3"/>
  <c r="D542" i="3"/>
  <c r="D526" i="3"/>
  <c r="C526" i="3"/>
  <c r="B525" i="3"/>
  <c r="E526" i="3"/>
  <c r="B540" i="10"/>
  <c r="C541" i="10"/>
  <c r="B491" i="10"/>
  <c r="C492" i="10"/>
  <c r="D559" i="3"/>
  <c r="C559" i="3"/>
  <c r="B558" i="3"/>
  <c r="B523" i="10"/>
  <c r="C524" i="10"/>
  <c r="C508" i="10"/>
  <c r="B507" i="10"/>
  <c r="B509" i="3"/>
  <c r="C510" i="3"/>
  <c r="D510" i="3"/>
  <c r="E510" i="3"/>
  <c r="C36" i="2"/>
  <c r="B556" i="10"/>
  <c r="C557" i="10"/>
  <c r="D461" i="3"/>
  <c r="E461" i="3"/>
  <c r="C461" i="3"/>
  <c r="C573" i="10"/>
  <c r="B572" i="10"/>
  <c r="D494" i="3"/>
  <c r="B493" i="3"/>
  <c r="C494" i="3"/>
  <c r="E494" i="3"/>
  <c r="GA35" i="1"/>
  <c r="E542" i="3" l="1"/>
  <c r="B555" i="10"/>
  <c r="C556" i="10"/>
  <c r="B522" i="10"/>
  <c r="C523" i="10"/>
  <c r="D558" i="3"/>
  <c r="E558" i="3"/>
  <c r="B557" i="3"/>
  <c r="C558" i="3"/>
  <c r="B539" i="10"/>
  <c r="C540" i="10"/>
  <c r="C476" i="3"/>
  <c r="D476" i="3"/>
  <c r="E476" i="3"/>
  <c r="D493" i="3"/>
  <c r="C493" i="3"/>
  <c r="E493" i="3"/>
  <c r="B492" i="3"/>
  <c r="B571" i="10"/>
  <c r="C572" i="10"/>
  <c r="B506" i="10"/>
  <c r="C507" i="10"/>
  <c r="B490" i="10"/>
  <c r="C490" i="10" s="1"/>
  <c r="C491" i="10"/>
  <c r="B524" i="3"/>
  <c r="D525" i="3"/>
  <c r="C525" i="3"/>
  <c r="E525" i="3"/>
  <c r="B573" i="3"/>
  <c r="C574" i="3"/>
  <c r="D574" i="3"/>
  <c r="E512" i="3"/>
  <c r="E466" i="3"/>
  <c r="E420" i="3"/>
  <c r="E527" i="3"/>
  <c r="E497" i="3"/>
  <c r="E436" i="3"/>
  <c r="E451" i="3"/>
  <c r="E481" i="3"/>
  <c r="C509" i="3"/>
  <c r="B508" i="3"/>
  <c r="D509" i="3"/>
  <c r="E509" i="3"/>
  <c r="B540" i="3"/>
  <c r="D541" i="3"/>
  <c r="E541" i="3"/>
  <c r="C541" i="3"/>
  <c r="A36" i="1"/>
  <c r="B36" i="1"/>
  <c r="C36" i="1"/>
  <c r="AU37" i="2" l="1"/>
  <c r="AT37" i="2"/>
  <c r="G37" i="2"/>
  <c r="F37" i="2"/>
  <c r="GB36" i="1"/>
  <c r="D36" i="1" s="1"/>
  <c r="D37" i="2" s="1"/>
  <c r="D492" i="3"/>
  <c r="C492" i="3"/>
  <c r="E492" i="3"/>
  <c r="D557" i="3"/>
  <c r="C557" i="3"/>
  <c r="B556" i="3"/>
  <c r="E557" i="3"/>
  <c r="B572" i="3"/>
  <c r="E573" i="3"/>
  <c r="C573" i="3"/>
  <c r="D573" i="3"/>
  <c r="B538" i="10"/>
  <c r="C539" i="10"/>
  <c r="B507" i="3"/>
  <c r="D508" i="3"/>
  <c r="E508" i="3"/>
  <c r="C508" i="3"/>
  <c r="B570" i="10"/>
  <c r="C571" i="10"/>
  <c r="B554" i="10"/>
  <c r="C555" i="10"/>
  <c r="C37" i="2"/>
  <c r="E540" i="3"/>
  <c r="B539" i="3"/>
  <c r="C540" i="3"/>
  <c r="D540" i="3"/>
  <c r="D524" i="3"/>
  <c r="E524" i="3"/>
  <c r="B523" i="3"/>
  <c r="C524" i="3"/>
  <c r="B505" i="10"/>
  <c r="C505" i="10" s="1"/>
  <c r="C506" i="10"/>
  <c r="B521" i="10"/>
  <c r="C522" i="10"/>
  <c r="GA36" i="1"/>
  <c r="B520" i="10" l="1"/>
  <c r="C520" i="10" s="1"/>
  <c r="C521" i="10"/>
  <c r="B537" i="10"/>
  <c r="C538" i="10"/>
  <c r="B555" i="3"/>
  <c r="D556" i="3"/>
  <c r="C556" i="3"/>
  <c r="E556" i="3"/>
  <c r="C539" i="3"/>
  <c r="B538" i="3"/>
  <c r="D539" i="3"/>
  <c r="E539" i="3"/>
  <c r="B553" i="10"/>
  <c r="C554" i="10"/>
  <c r="E572" i="3"/>
  <c r="B571" i="3"/>
  <c r="C572" i="3"/>
  <c r="D572" i="3"/>
  <c r="E574" i="3"/>
  <c r="E482" i="3"/>
  <c r="E559" i="3"/>
  <c r="E543" i="3"/>
  <c r="E528" i="3"/>
  <c r="E498" i="3"/>
  <c r="E467" i="3"/>
  <c r="E513" i="3"/>
  <c r="D523" i="3"/>
  <c r="B522" i="3"/>
  <c r="C523" i="3"/>
  <c r="E523" i="3"/>
  <c r="B569" i="10"/>
  <c r="C570" i="10"/>
  <c r="E507" i="3"/>
  <c r="C507" i="3"/>
  <c r="D507" i="3"/>
  <c r="A37" i="1"/>
  <c r="B37" i="1"/>
  <c r="C37" i="1"/>
  <c r="AU38" i="2" l="1"/>
  <c r="AT38" i="2"/>
  <c r="G38" i="2"/>
  <c r="F38" i="2"/>
  <c r="GB37" i="1"/>
  <c r="D37" i="1" s="1"/>
  <c r="D38" i="2" s="1"/>
  <c r="B552" i="10"/>
  <c r="C553" i="10"/>
  <c r="C537" i="10"/>
  <c r="B536" i="10"/>
  <c r="C536" i="10" s="1"/>
  <c r="C38" i="2"/>
  <c r="B537" i="3"/>
  <c r="C538" i="3"/>
  <c r="D538" i="3"/>
  <c r="E538" i="3"/>
  <c r="D522" i="3"/>
  <c r="C522" i="3"/>
  <c r="E522" i="3"/>
  <c r="D555" i="3"/>
  <c r="B554" i="3"/>
  <c r="C555" i="3"/>
  <c r="E555" i="3"/>
  <c r="B568" i="10"/>
  <c r="C569" i="10"/>
  <c r="E571" i="3"/>
  <c r="B570" i="3"/>
  <c r="C571" i="3"/>
  <c r="D571" i="3"/>
  <c r="GA37" i="1"/>
  <c r="E570" i="3" l="1"/>
  <c r="C570" i="3"/>
  <c r="B569" i="3"/>
  <c r="D570" i="3"/>
  <c r="D554" i="3"/>
  <c r="E554" i="3"/>
  <c r="B553" i="3"/>
  <c r="C554" i="3"/>
  <c r="B551" i="10"/>
  <c r="C551" i="10" s="1"/>
  <c r="C552" i="10"/>
  <c r="E544" i="3"/>
  <c r="E560" i="3"/>
  <c r="E561" i="3"/>
  <c r="E545" i="3"/>
  <c r="E529" i="3"/>
  <c r="E514" i="3"/>
  <c r="E575" i="3"/>
  <c r="E576" i="3"/>
  <c r="E530" i="3"/>
  <c r="B567" i="10"/>
  <c r="C568" i="10"/>
  <c r="D537" i="3"/>
  <c r="E537" i="3"/>
  <c r="C537" i="3"/>
  <c r="E148" i="3"/>
  <c r="E316" i="3"/>
  <c r="E164" i="3"/>
  <c r="E38" i="3"/>
  <c r="E269" i="3"/>
  <c r="E50" i="3"/>
  <c r="E177" i="3"/>
  <c r="E6" i="3"/>
  <c r="E159" i="3"/>
  <c r="E73" i="3"/>
  <c r="E189" i="3"/>
  <c r="E52" i="3"/>
  <c r="E82" i="3"/>
  <c r="E35" i="3"/>
  <c r="E224" i="3"/>
  <c r="E51" i="3"/>
  <c r="E85" i="3"/>
  <c r="E42" i="3"/>
  <c r="E192" i="3"/>
  <c r="E83" i="3"/>
  <c r="E115" i="3"/>
  <c r="E69" i="3"/>
  <c r="E56" i="3"/>
  <c r="E27" i="3"/>
  <c r="E195" i="3"/>
  <c r="E317" i="3"/>
  <c r="E221" i="3"/>
  <c r="E285" i="3"/>
  <c r="E66" i="3"/>
  <c r="E25" i="3"/>
  <c r="E255" i="3"/>
  <c r="E116" i="3"/>
  <c r="E161" i="3"/>
  <c r="E204" i="3"/>
  <c r="E55" i="3"/>
  <c r="E99" i="3"/>
  <c r="E254" i="3"/>
  <c r="E8" i="3"/>
  <c r="E129" i="3"/>
  <c r="E68" i="3"/>
  <c r="E190" i="3"/>
  <c r="E163" i="3"/>
  <c r="E235" i="3"/>
  <c r="E41" i="3"/>
  <c r="E20" i="3"/>
  <c r="E218" i="3"/>
  <c r="E194" i="3"/>
  <c r="E271" i="3"/>
  <c r="E86" i="3"/>
  <c r="E175" i="3"/>
  <c r="E208" i="3"/>
  <c r="E97" i="3"/>
  <c r="E113" i="3"/>
  <c r="E219" i="3"/>
  <c r="E193" i="3"/>
  <c r="E234" i="3"/>
  <c r="E102" i="3"/>
  <c r="E145" i="3"/>
  <c r="E96" i="3"/>
  <c r="E286" i="3"/>
  <c r="E100" i="3"/>
  <c r="E162" i="3"/>
  <c r="E174" i="3"/>
  <c r="E188" i="3"/>
  <c r="E237" i="3"/>
  <c r="E222" i="3"/>
  <c r="E239" i="3"/>
  <c r="E284" i="3"/>
  <c r="E157" i="3"/>
  <c r="E240" i="3"/>
  <c r="E23" i="3"/>
  <c r="E236" i="3"/>
  <c r="E301" i="3"/>
  <c r="E207" i="3"/>
  <c r="E37" i="3"/>
  <c r="E22" i="3"/>
  <c r="E40" i="3"/>
  <c r="E268" i="3"/>
  <c r="E142" i="3"/>
  <c r="E178" i="3"/>
  <c r="E179" i="3"/>
  <c r="E238" i="3"/>
  <c r="E24" i="3"/>
  <c r="E147" i="3"/>
  <c r="E210" i="3"/>
  <c r="E67" i="3"/>
  <c r="E300" i="3"/>
  <c r="E160" i="3"/>
  <c r="E133" i="3"/>
  <c r="E149" i="3"/>
  <c r="E220" i="3"/>
  <c r="E72" i="3"/>
  <c r="E132" i="3"/>
  <c r="E26" i="3"/>
  <c r="E203" i="3"/>
  <c r="E256" i="3"/>
  <c r="E12" i="3"/>
  <c r="E206" i="3"/>
  <c r="E39" i="3"/>
  <c r="E251" i="3"/>
  <c r="E36" i="3"/>
  <c r="E144" i="3"/>
  <c r="E127" i="3"/>
  <c r="E131" i="3"/>
  <c r="E143" i="3"/>
  <c r="E5" i="3"/>
  <c r="E299" i="3"/>
  <c r="E101" i="3"/>
  <c r="E130" i="3"/>
  <c r="E128" i="3"/>
  <c r="E209" i="3"/>
  <c r="E223" i="3"/>
  <c r="E87" i="3"/>
  <c r="E252" i="3"/>
  <c r="E267" i="3"/>
  <c r="E205" i="3"/>
  <c r="E111" i="3"/>
  <c r="E172" i="3"/>
  <c r="E225" i="3"/>
  <c r="E253" i="3"/>
  <c r="E283" i="3"/>
  <c r="E81" i="3"/>
  <c r="E134" i="3"/>
  <c r="E146" i="3"/>
  <c r="E103" i="3"/>
  <c r="E176" i="3"/>
  <c r="E332" i="3"/>
  <c r="E112" i="3"/>
  <c r="E191" i="3"/>
  <c r="E53" i="3"/>
  <c r="E88" i="3"/>
  <c r="E118" i="3"/>
  <c r="E117" i="3"/>
  <c r="E270" i="3"/>
  <c r="E70" i="3"/>
  <c r="E10" i="3"/>
  <c r="E57" i="3"/>
  <c r="E21" i="3"/>
  <c r="E84" i="3"/>
  <c r="E98" i="3"/>
  <c r="E71" i="3"/>
  <c r="E54" i="3"/>
  <c r="E173" i="3"/>
  <c r="E114" i="3"/>
  <c r="E7" i="3"/>
  <c r="E158" i="3"/>
  <c r="E11" i="3"/>
  <c r="E9" i="3"/>
  <c r="E330" i="3"/>
  <c r="E266" i="3"/>
  <c r="E281" i="3"/>
  <c r="E250" i="3"/>
  <c r="E347" i="3"/>
  <c r="E346" i="3"/>
  <c r="E265" i="3"/>
  <c r="E331" i="3"/>
  <c r="E282" i="3"/>
  <c r="E297" i="3"/>
  <c r="E314" i="3"/>
  <c r="E298" i="3"/>
  <c r="E315" i="3"/>
  <c r="E362" i="3"/>
  <c r="E313" i="3"/>
  <c r="E345" i="3"/>
  <c r="E296" i="3"/>
  <c r="E344" i="3"/>
  <c r="E312" i="3"/>
  <c r="E360" i="3"/>
  <c r="E329" i="3"/>
  <c r="E378" i="3"/>
  <c r="E377" i="3"/>
  <c r="E393" i="3"/>
  <c r="E361" i="3"/>
  <c r="E328" i="3"/>
  <c r="E376" i="3"/>
  <c r="E423" i="3"/>
  <c r="E439" i="3"/>
  <c r="E407" i="3"/>
  <c r="E392" i="3"/>
  <c r="E374" i="3"/>
  <c r="E359" i="3"/>
  <c r="E406" i="3"/>
  <c r="E408" i="3"/>
  <c r="E390" i="3"/>
  <c r="E343" i="3"/>
  <c r="E391" i="3"/>
  <c r="E358" i="3"/>
  <c r="E375" i="3"/>
  <c r="E422" i="3"/>
  <c r="E405" i="3"/>
  <c r="E454" i="3"/>
  <c r="E469" i="3"/>
  <c r="E421" i="3"/>
  <c r="E438" i="3"/>
  <c r="E453" i="3"/>
  <c r="E452" i="3"/>
  <c r="E484" i="3"/>
  <c r="E468" i="3"/>
  <c r="E437" i="3"/>
  <c r="E500" i="3"/>
  <c r="E499" i="3"/>
  <c r="E515" i="3"/>
  <c r="E483" i="3"/>
  <c r="A38" i="1"/>
  <c r="B38" i="1"/>
  <c r="C38" i="1"/>
  <c r="AU39" i="2" l="1"/>
  <c r="AT39" i="2"/>
  <c r="G39" i="2"/>
  <c r="F39" i="2"/>
  <c r="GB38" i="1"/>
  <c r="D38" i="1" s="1"/>
  <c r="D39" i="2" s="1"/>
  <c r="C39" i="2"/>
  <c r="D553" i="3"/>
  <c r="C553" i="3"/>
  <c r="E553" i="3"/>
  <c r="B568" i="3"/>
  <c r="E569" i="3"/>
  <c r="C569" i="3"/>
  <c r="D569" i="3"/>
  <c r="B566" i="10"/>
  <c r="C566" i="10" s="1"/>
  <c r="C567" i="10"/>
  <c r="GA38" i="1"/>
  <c r="C568" i="3" l="1"/>
  <c r="D568" i="3"/>
  <c r="E568" i="3"/>
  <c r="E150" i="3"/>
  <c r="E226" i="3"/>
  <c r="E165" i="3"/>
  <c r="E196" i="3"/>
  <c r="E287" i="3"/>
  <c r="E58" i="3"/>
  <c r="E302" i="3"/>
  <c r="E119" i="3"/>
  <c r="E180" i="3"/>
  <c r="E272" i="3"/>
  <c r="E333" i="3"/>
  <c r="E89" i="3"/>
  <c r="E241" i="3"/>
  <c r="E74" i="3"/>
  <c r="E28" i="3"/>
  <c r="E257" i="3"/>
  <c r="E135" i="3"/>
  <c r="E13" i="3"/>
  <c r="E211" i="3"/>
  <c r="E318" i="3"/>
  <c r="E104" i="3"/>
  <c r="E43" i="3"/>
  <c r="E348" i="3"/>
  <c r="E363" i="3"/>
  <c r="E379" i="3"/>
  <c r="E394" i="3"/>
  <c r="E409" i="3"/>
  <c r="E440" i="3"/>
  <c r="E455" i="3"/>
  <c r="E424" i="3"/>
  <c r="E470" i="3"/>
  <c r="E501" i="3"/>
  <c r="E485" i="3"/>
  <c r="E531" i="3"/>
  <c r="E516" i="3"/>
  <c r="E546" i="3"/>
  <c r="E562" i="3"/>
  <c r="E577" i="3"/>
  <c r="A39" i="1"/>
  <c r="B39" i="1"/>
  <c r="C39" i="1"/>
  <c r="AU40" i="2" l="1"/>
  <c r="AT40" i="2"/>
  <c r="G40" i="2"/>
  <c r="F40" i="2"/>
  <c r="GB39" i="1"/>
  <c r="D39" i="1" s="1"/>
  <c r="D40" i="2" s="1"/>
  <c r="C40" i="2"/>
  <c r="GA39" i="1"/>
  <c r="A40" i="1" l="1"/>
  <c r="B40" i="1"/>
  <c r="C40" i="1"/>
  <c r="AU41" i="2" l="1"/>
  <c r="AT41" i="2"/>
  <c r="G41" i="2"/>
  <c r="F41" i="2"/>
  <c r="GB40" i="1"/>
  <c r="D40" i="1" s="1"/>
  <c r="D41" i="2" s="1"/>
  <c r="C41" i="2"/>
  <c r="GA40" i="1"/>
  <c r="A41" i="1" l="1"/>
  <c r="B41" i="1"/>
  <c r="C41" i="1"/>
  <c r="AU42" i="2" l="1"/>
  <c r="AT42" i="2"/>
  <c r="G42" i="2"/>
  <c r="F42" i="2"/>
  <c r="GB41" i="1"/>
  <c r="D41" i="1" s="1"/>
  <c r="D42" i="2" s="1"/>
  <c r="C42" i="2"/>
  <c r="GA41" i="1"/>
  <c r="F49" i="3" l="1"/>
  <c r="F263" i="3"/>
  <c r="F171" i="3"/>
  <c r="F309" i="3"/>
  <c r="F553" i="3"/>
  <c r="F278" i="3"/>
  <c r="F370" i="3"/>
  <c r="F248" i="3"/>
  <c r="F232" i="3"/>
  <c r="F65" i="3"/>
  <c r="F431" i="3"/>
  <c r="F339" i="3"/>
  <c r="F95" i="3"/>
  <c r="F4" i="3"/>
  <c r="F202" i="3"/>
  <c r="F522" i="3"/>
  <c r="F324" i="3"/>
  <c r="F446" i="3"/>
  <c r="F80" i="3"/>
  <c r="F461" i="3"/>
  <c r="F507" i="3"/>
  <c r="F415" i="3"/>
  <c r="F126" i="3"/>
  <c r="F110" i="3"/>
  <c r="F400" i="3"/>
  <c r="F537" i="3"/>
  <c r="F476" i="3"/>
  <c r="F34" i="3"/>
  <c r="F293" i="3"/>
  <c r="F568" i="3"/>
  <c r="F141" i="3"/>
  <c r="F385" i="3"/>
  <c r="F187" i="3"/>
  <c r="F492" i="3"/>
  <c r="F156" i="3"/>
  <c r="F217" i="3"/>
  <c r="F354" i="3"/>
  <c r="F19" i="3"/>
  <c r="A42" i="1"/>
  <c r="B42" i="1"/>
  <c r="C42" i="1"/>
  <c r="AU43" i="2" l="1"/>
  <c r="AT43" i="2"/>
  <c r="G43" i="2"/>
  <c r="F43" i="2"/>
  <c r="GB42" i="1"/>
  <c r="D42" i="1" s="1"/>
  <c r="D43" i="2" s="1"/>
  <c r="C43" i="2"/>
  <c r="GA42" i="1"/>
  <c r="F554" i="3" l="1"/>
  <c r="F157" i="3"/>
  <c r="F294" i="3"/>
  <c r="F279" i="3"/>
  <c r="F5" i="3"/>
  <c r="F538" i="3"/>
  <c r="F203" i="3"/>
  <c r="F310" i="3"/>
  <c r="F569" i="3"/>
  <c r="F172" i="3"/>
  <c r="F127" i="3"/>
  <c r="F264" i="3"/>
  <c r="F462" i="3"/>
  <c r="F142" i="3"/>
  <c r="F111" i="3"/>
  <c r="F218" i="3"/>
  <c r="F66" i="3"/>
  <c r="F340" i="3"/>
  <c r="F447" i="3"/>
  <c r="F416" i="3"/>
  <c r="F35" i="3"/>
  <c r="F188" i="3"/>
  <c r="F355" i="3"/>
  <c r="F249" i="3"/>
  <c r="F325" i="3"/>
  <c r="F50" i="3"/>
  <c r="F371" i="3"/>
  <c r="F477" i="3"/>
  <c r="F432" i="3"/>
  <c r="F508" i="3"/>
  <c r="F20" i="3"/>
  <c r="F523" i="3"/>
  <c r="F96" i="3"/>
  <c r="F386" i="3"/>
  <c r="F493" i="3"/>
  <c r="F401" i="3"/>
  <c r="F233" i="3"/>
  <c r="F81" i="3"/>
  <c r="A43" i="1"/>
  <c r="B43" i="1"/>
  <c r="C43" i="1"/>
  <c r="AT44" i="2" l="1"/>
  <c r="AU44" i="2"/>
  <c r="G44" i="2"/>
  <c r="F44" i="2"/>
  <c r="GB43" i="1"/>
  <c r="D43" i="1" s="1"/>
  <c r="D44" i="2" s="1"/>
  <c r="C44" i="2"/>
  <c r="GA43" i="1"/>
  <c r="A44" i="1"/>
  <c r="B44" i="1"/>
  <c r="C44" i="1"/>
  <c r="AT45" i="2" l="1"/>
  <c r="AU45" i="2"/>
  <c r="G45" i="2"/>
  <c r="F45" i="2"/>
  <c r="GB44" i="1"/>
  <c r="D44" i="1" s="1"/>
  <c r="D45" i="2" s="1"/>
  <c r="C45" i="2"/>
  <c r="GA44" i="1"/>
  <c r="A45" i="1"/>
  <c r="B45" i="1"/>
  <c r="C45" i="1"/>
  <c r="AT46" i="2" l="1"/>
  <c r="AU46" i="2"/>
  <c r="G46" i="2"/>
  <c r="F46" i="2"/>
  <c r="GB45" i="1"/>
  <c r="D45" i="1" s="1"/>
  <c r="D46" i="2" s="1"/>
  <c r="C46" i="2"/>
  <c r="GA45" i="1"/>
  <c r="A46" i="1"/>
  <c r="B46" i="1"/>
  <c r="C46" i="1"/>
  <c r="AU47" i="2" l="1"/>
  <c r="AT47" i="2"/>
  <c r="G47" i="2"/>
  <c r="F47" i="2"/>
  <c r="GB46" i="1"/>
  <c r="D46" i="1" s="1"/>
  <c r="D47" i="2" s="1"/>
  <c r="C47" i="2"/>
  <c r="GA46" i="1"/>
  <c r="A47" i="1"/>
  <c r="B47" i="1"/>
  <c r="C47" i="1"/>
  <c r="AT48" i="2" l="1"/>
  <c r="AU48" i="2"/>
  <c r="G48" i="2"/>
  <c r="F48" i="2"/>
  <c r="GB47" i="1"/>
  <c r="D47" i="1" s="1"/>
  <c r="D48" i="2" s="1"/>
  <c r="C48" i="2"/>
  <c r="GA47" i="1"/>
  <c r="A48" i="1"/>
  <c r="B48" i="1"/>
  <c r="C48" i="1"/>
  <c r="AT49" i="2" l="1"/>
  <c r="AU49" i="2"/>
  <c r="G49" i="2"/>
  <c r="F49" i="2"/>
  <c r="GB48" i="1"/>
  <c r="D48" i="1" s="1"/>
  <c r="D49" i="2" s="1"/>
  <c r="C49" i="2"/>
  <c r="GA48" i="1"/>
  <c r="A49" i="1"/>
  <c r="B49" i="1"/>
  <c r="C49" i="1"/>
  <c r="AT50" i="2" l="1"/>
  <c r="AU50" i="2"/>
  <c r="G50" i="2"/>
  <c r="F50" i="2"/>
  <c r="GB49" i="1"/>
  <c r="D49" i="1" s="1"/>
  <c r="D50" i="2" s="1"/>
  <c r="C50" i="2"/>
  <c r="GA49" i="1"/>
  <c r="A50" i="1"/>
  <c r="B50" i="1"/>
  <c r="C50" i="1"/>
  <c r="AU51" i="2" l="1"/>
  <c r="AT51" i="2"/>
  <c r="G51" i="2"/>
  <c r="F51" i="2"/>
  <c r="GB50" i="1"/>
  <c r="D50" i="1" s="1"/>
  <c r="D51" i="2" s="1"/>
  <c r="C51" i="2"/>
  <c r="GA50" i="1"/>
  <c r="F13" i="3" l="1"/>
  <c r="F470" i="3"/>
  <c r="F318" i="3"/>
  <c r="F269" i="3"/>
  <c r="F84" i="3"/>
  <c r="F112" i="3"/>
  <c r="F574" i="3"/>
  <c r="F102" i="3"/>
  <c r="F539" i="3"/>
  <c r="F418" i="3"/>
  <c r="F241" i="3"/>
  <c r="F238" i="3"/>
  <c r="F393" i="3"/>
  <c r="F499" i="3"/>
  <c r="F10" i="3"/>
  <c r="F71" i="3"/>
  <c r="F452" i="3"/>
  <c r="F343" i="3"/>
  <c r="F576" i="3"/>
  <c r="F542" i="3"/>
  <c r="F363" i="3"/>
  <c r="F417" i="3"/>
  <c r="F390" i="3"/>
  <c r="F372" i="3"/>
  <c r="F131" i="3"/>
  <c r="F135" i="3"/>
  <c r="F330" i="3"/>
  <c r="F333" i="3"/>
  <c r="F36" i="3"/>
  <c r="F255" i="3"/>
  <c r="F328" i="3"/>
  <c r="F134" i="3"/>
  <c r="F314" i="3"/>
  <c r="F357" i="3"/>
  <c r="F299" i="3"/>
  <c r="F300" i="3"/>
  <c r="F51" i="3"/>
  <c r="F164" i="3"/>
  <c r="F467" i="3"/>
  <c r="F346" i="3"/>
  <c r="F464" i="3"/>
  <c r="F420" i="3"/>
  <c r="F374" i="3"/>
  <c r="F128" i="3"/>
  <c r="F196" i="3"/>
  <c r="F237" i="3"/>
  <c r="F40" i="3"/>
  <c r="F116" i="3"/>
  <c r="F531" i="3"/>
  <c r="F450" i="3"/>
  <c r="F295" i="3"/>
  <c r="F500" i="3"/>
  <c r="F341" i="3"/>
  <c r="F361" i="3"/>
  <c r="F226" i="3"/>
  <c r="F513" i="3"/>
  <c r="F193" i="3"/>
  <c r="F286" i="3"/>
  <c r="F373" i="3"/>
  <c r="F236" i="3"/>
  <c r="F541" i="3"/>
  <c r="F348" i="3"/>
  <c r="F251" i="3"/>
  <c r="F436" i="3"/>
  <c r="F82" i="3"/>
  <c r="F451" i="3"/>
  <c r="F8" i="3"/>
  <c r="F344" i="3"/>
  <c r="F42" i="3"/>
  <c r="F26" i="3"/>
  <c r="F220" i="3"/>
  <c r="F285" i="3"/>
  <c r="F454" i="3"/>
  <c r="F284" i="3"/>
  <c r="F283" i="3"/>
  <c r="F419" i="3"/>
  <c r="F222" i="3"/>
  <c r="F540" i="3"/>
  <c r="F28" i="3"/>
  <c r="F11" i="3"/>
  <c r="F497" i="3"/>
  <c r="F572" i="3"/>
  <c r="F375" i="3"/>
  <c r="F302" i="3"/>
  <c r="F163" i="3"/>
  <c r="F424" i="3"/>
  <c r="F438" i="3"/>
  <c r="F326" i="3"/>
  <c r="F544" i="3"/>
  <c r="F561" i="3"/>
  <c r="F480" i="3"/>
  <c r="F455" i="3"/>
  <c r="F388" i="3"/>
  <c r="F575" i="3"/>
  <c r="F162" i="3"/>
  <c r="F435" i="3"/>
  <c r="F270" i="3"/>
  <c r="F117" i="3"/>
  <c r="F209" i="3"/>
  <c r="F56" i="3"/>
  <c r="F6" i="3"/>
  <c r="F145" i="3"/>
  <c r="F39" i="3"/>
  <c r="F147" i="3"/>
  <c r="F100" i="3"/>
  <c r="F448" i="3"/>
  <c r="F479" i="3"/>
  <c r="F501" i="3"/>
  <c r="F281" i="3"/>
  <c r="F204" i="3"/>
  <c r="F406" i="3"/>
  <c r="F405" i="3"/>
  <c r="F175" i="3"/>
  <c r="F207" i="3"/>
  <c r="F115" i="3"/>
  <c r="F409" i="3"/>
  <c r="F37" i="3"/>
  <c r="F161" i="3"/>
  <c r="F296" i="3"/>
  <c r="F149" i="3"/>
  <c r="F97" i="3"/>
  <c r="F559" i="3"/>
  <c r="F223" i="3"/>
  <c r="F72" i="3"/>
  <c r="F266" i="3"/>
  <c r="F73" i="3"/>
  <c r="F70" i="3"/>
  <c r="F573" i="3"/>
  <c r="F194" i="3"/>
  <c r="F313" i="3"/>
  <c r="F240" i="3"/>
  <c r="F526" i="3"/>
  <c r="F402" i="3"/>
  <c r="F356" i="3"/>
  <c r="F498" i="3"/>
  <c r="F378" i="3"/>
  <c r="F478" i="3"/>
  <c r="F391" i="3"/>
  <c r="F528" i="3"/>
  <c r="F421" i="3"/>
  <c r="F484" i="3"/>
  <c r="F268" i="3"/>
  <c r="F560" i="3"/>
  <c r="F43" i="3"/>
  <c r="F317" i="3"/>
  <c r="F208" i="3"/>
  <c r="F316" i="3"/>
  <c r="F9" i="3"/>
  <c r="F408" i="3"/>
  <c r="F158" i="3"/>
  <c r="F311" i="3"/>
  <c r="F524" i="3"/>
  <c r="F271" i="3"/>
  <c r="F165" i="3"/>
  <c r="F54" i="3"/>
  <c r="F512" i="3"/>
  <c r="F103" i="3"/>
  <c r="F525" i="3"/>
  <c r="F494" i="3"/>
  <c r="F211" i="3"/>
  <c r="F389" i="3"/>
  <c r="F376" i="3"/>
  <c r="F557" i="3"/>
  <c r="F433" i="3"/>
  <c r="F257" i="3"/>
  <c r="F562" i="3"/>
  <c r="F159" i="3"/>
  <c r="F219" i="3"/>
  <c r="F345" i="3"/>
  <c r="F571" i="3"/>
  <c r="F173" i="3"/>
  <c r="F104" i="3"/>
  <c r="F394" i="3"/>
  <c r="F69" i="3"/>
  <c r="F130" i="3"/>
  <c r="F132" i="3"/>
  <c r="F543" i="3"/>
  <c r="F453" i="3"/>
  <c r="F27" i="3"/>
  <c r="F331" i="3"/>
  <c r="F225" i="3"/>
  <c r="F83" i="3"/>
  <c r="F496" i="3"/>
  <c r="F178" i="3"/>
  <c r="F85" i="3"/>
  <c r="F392" i="3"/>
  <c r="F7" i="3"/>
  <c r="F118" i="3"/>
  <c r="F272" i="3"/>
  <c r="F298" i="3"/>
  <c r="F119" i="3"/>
  <c r="F527" i="3"/>
  <c r="F483" i="3"/>
  <c r="F21" i="3"/>
  <c r="F101" i="3"/>
  <c r="F404" i="3"/>
  <c r="F53" i="3"/>
  <c r="F440" i="3"/>
  <c r="F150" i="3"/>
  <c r="F146" i="3"/>
  <c r="F403" i="3"/>
  <c r="F235" i="3"/>
  <c r="F315" i="3"/>
  <c r="F570" i="3"/>
  <c r="F253" i="3"/>
  <c r="F422" i="3"/>
  <c r="F297" i="3"/>
  <c r="F52" i="3"/>
  <c r="F133" i="3"/>
  <c r="F160" i="3"/>
  <c r="F144" i="3"/>
  <c r="F129" i="3"/>
  <c r="F55" i="3"/>
  <c r="F98" i="3"/>
  <c r="F529" i="3"/>
  <c r="F469" i="3"/>
  <c r="F74" i="3"/>
  <c r="F67" i="3"/>
  <c r="F516" i="3"/>
  <c r="F558" i="3"/>
  <c r="F387" i="3"/>
  <c r="F466" i="3"/>
  <c r="F267" i="3"/>
  <c r="F177" i="3"/>
  <c r="F468" i="3"/>
  <c r="F12" i="3"/>
  <c r="F87" i="3"/>
  <c r="F437" i="3"/>
  <c r="F515" i="3"/>
  <c r="F358" i="3"/>
  <c r="F514" i="3"/>
  <c r="F86" i="3"/>
  <c r="F148" i="3"/>
  <c r="F449" i="3"/>
  <c r="F176" i="3"/>
  <c r="F287" i="3"/>
  <c r="F329" i="3"/>
  <c r="F57" i="3"/>
  <c r="F23" i="3"/>
  <c r="F221" i="3"/>
  <c r="F347" i="3"/>
  <c r="F546" i="3"/>
  <c r="F210" i="3"/>
  <c r="F22" i="3"/>
  <c r="F189" i="3"/>
  <c r="F577" i="3"/>
  <c r="F68" i="3"/>
  <c r="F362" i="3"/>
  <c r="F530" i="3"/>
  <c r="F280" i="3"/>
  <c r="F485" i="3"/>
  <c r="F88" i="3"/>
  <c r="F332" i="3"/>
  <c r="F359" i="3"/>
  <c r="F254" i="3"/>
  <c r="F509" i="3"/>
  <c r="F360" i="3"/>
  <c r="F423" i="3"/>
  <c r="F495" i="3"/>
  <c r="F545" i="3"/>
  <c r="F114" i="3"/>
  <c r="F342" i="3"/>
  <c r="F206" i="3"/>
  <c r="F481" i="3"/>
  <c r="F113" i="3"/>
  <c r="F434" i="3"/>
  <c r="F58" i="3"/>
  <c r="F252" i="3"/>
  <c r="F312" i="3"/>
  <c r="F89" i="3"/>
  <c r="F511" i="3"/>
  <c r="F555" i="3"/>
  <c r="F465" i="3"/>
  <c r="F192" i="3"/>
  <c r="F250" i="3"/>
  <c r="F407" i="3"/>
  <c r="F327" i="3"/>
  <c r="F195" i="3"/>
  <c r="F174" i="3"/>
  <c r="F265" i="3"/>
  <c r="F180" i="3"/>
  <c r="F482" i="3"/>
  <c r="F41" i="3"/>
  <c r="F379" i="3"/>
  <c r="F24" i="3"/>
  <c r="F191" i="3"/>
  <c r="F190" i="3"/>
  <c r="F234" i="3"/>
  <c r="F439" i="3"/>
  <c r="F25" i="3"/>
  <c r="F282" i="3"/>
  <c r="F301" i="3"/>
  <c r="F556" i="3"/>
  <c r="F239" i="3"/>
  <c r="F38" i="3"/>
  <c r="F256" i="3"/>
  <c r="F510" i="3"/>
  <c r="F224" i="3"/>
  <c r="F99" i="3"/>
  <c r="F143" i="3"/>
  <c r="F205" i="3"/>
  <c r="F377" i="3"/>
  <c r="F179" i="3"/>
  <c r="F463" i="3"/>
  <c r="A51" i="1"/>
  <c r="B51" i="1"/>
  <c r="C51" i="1"/>
  <c r="AT52" i="2" l="1"/>
  <c r="AU52" i="2"/>
  <c r="G52" i="2"/>
  <c r="F52" i="2"/>
  <c r="GB51" i="1"/>
  <c r="D51" i="1" s="1"/>
  <c r="D52" i="2" s="1"/>
  <c r="C52" i="2"/>
  <c r="GA51" i="1"/>
  <c r="A52" i="1" l="1"/>
  <c r="B52" i="1"/>
  <c r="C52" i="1"/>
  <c r="AT53" i="2" l="1"/>
  <c r="AU53" i="2"/>
  <c r="G53" i="2"/>
  <c r="F53" i="2"/>
  <c r="GB52" i="1"/>
  <c r="D52" i="1" s="1"/>
  <c r="D53" i="2" s="1"/>
  <c r="C53" i="2"/>
  <c r="GA52" i="1"/>
  <c r="A53" i="1" l="1"/>
  <c r="B53" i="1"/>
  <c r="C53" i="1"/>
  <c r="AT54" i="2" l="1"/>
  <c r="AU54" i="2"/>
  <c r="G54" i="2"/>
  <c r="F54" i="2"/>
  <c r="GB53" i="1"/>
  <c r="D53" i="1" s="1"/>
  <c r="D54" i="2" s="1"/>
  <c r="C54" i="2"/>
  <c r="GA53" i="1"/>
  <c r="G126" i="3" l="1"/>
  <c r="G385" i="3"/>
  <c r="G476" i="3"/>
  <c r="G248" i="3"/>
  <c r="G354" i="3"/>
  <c r="G232" i="3"/>
  <c r="G522" i="3"/>
  <c r="G34" i="3"/>
  <c r="G49" i="3"/>
  <c r="G110" i="3"/>
  <c r="G187" i="3"/>
  <c r="G507" i="3"/>
  <c r="G415" i="3"/>
  <c r="G568" i="3"/>
  <c r="G65" i="3"/>
  <c r="G263" i="3"/>
  <c r="G537" i="3"/>
  <c r="G293" i="3"/>
  <c r="G370" i="3"/>
  <c r="G400" i="3"/>
  <c r="G95" i="3"/>
  <c r="G217" i="3"/>
  <c r="G202" i="3"/>
  <c r="G431" i="3"/>
  <c r="G553" i="3"/>
  <c r="G19" i="3"/>
  <c r="G141" i="3"/>
  <c r="G171" i="3"/>
  <c r="G461" i="3"/>
  <c r="G80" i="3"/>
  <c r="G278" i="3"/>
  <c r="G4" i="3"/>
  <c r="G156" i="3"/>
  <c r="G309" i="3"/>
  <c r="G446" i="3"/>
  <c r="G339" i="3"/>
  <c r="G492" i="3"/>
  <c r="G324" i="3"/>
  <c r="A54" i="1"/>
  <c r="B54" i="1"/>
  <c r="C54" i="1"/>
  <c r="AU55" i="2" l="1"/>
  <c r="AT55" i="2"/>
  <c r="G55" i="2"/>
  <c r="F55" i="2"/>
  <c r="GB54" i="1"/>
  <c r="D54" i="1" s="1"/>
  <c r="D55" i="2" s="1"/>
  <c r="C55" i="2"/>
  <c r="GA54" i="1"/>
  <c r="G340" i="3" l="1"/>
  <c r="G233" i="3"/>
  <c r="G569" i="3"/>
  <c r="G432" i="3"/>
  <c r="G538" i="3"/>
  <c r="G523" i="3"/>
  <c r="G50" i="3"/>
  <c r="G447" i="3"/>
  <c r="G203" i="3"/>
  <c r="G96" i="3"/>
  <c r="G264" i="3"/>
  <c r="G81" i="3"/>
  <c r="G416" i="3"/>
  <c r="G386" i="3"/>
  <c r="G188" i="3"/>
  <c r="G401" i="3"/>
  <c r="G477" i="3"/>
  <c r="G279" i="3"/>
  <c r="G35" i="3"/>
  <c r="G508" i="3"/>
  <c r="G127" i="3"/>
  <c r="G462" i="3"/>
  <c r="G355" i="3"/>
  <c r="G20" i="3"/>
  <c r="G142" i="3"/>
  <c r="G310" i="3"/>
  <c r="G157" i="3"/>
  <c r="G249" i="3"/>
  <c r="G111" i="3"/>
  <c r="G294" i="3"/>
  <c r="G493" i="3"/>
  <c r="G172" i="3"/>
  <c r="G218" i="3"/>
  <c r="G5" i="3"/>
  <c r="G66" i="3"/>
  <c r="G371" i="3"/>
  <c r="G325" i="3"/>
  <c r="G554" i="3"/>
  <c r="A55" i="1"/>
  <c r="B55" i="1"/>
  <c r="C55" i="1"/>
  <c r="AT56" i="2" l="1"/>
  <c r="AU56" i="2"/>
  <c r="G56" i="2"/>
  <c r="F56" i="2"/>
  <c r="GB55" i="1"/>
  <c r="D55" i="1" s="1"/>
  <c r="D56" i="2" s="1"/>
  <c r="C56" i="2"/>
  <c r="GA55" i="1"/>
  <c r="A56" i="1"/>
  <c r="B56" i="1"/>
  <c r="C56" i="1"/>
  <c r="AT57" i="2" l="1"/>
  <c r="AU57" i="2"/>
  <c r="G57" i="2"/>
  <c r="F57" i="2"/>
  <c r="GB56" i="1"/>
  <c r="D56" i="1" s="1"/>
  <c r="D57" i="2" s="1"/>
  <c r="C57" i="2"/>
  <c r="GA56" i="1"/>
  <c r="A57" i="1"/>
  <c r="B57" i="1"/>
  <c r="C57" i="1"/>
  <c r="AT58" i="2" l="1"/>
  <c r="AU58" i="2"/>
  <c r="G58" i="2"/>
  <c r="F58" i="2"/>
  <c r="GB57" i="1"/>
  <c r="D57" i="1" s="1"/>
  <c r="D58" i="2" s="1"/>
  <c r="C58" i="2"/>
  <c r="GA57" i="1"/>
  <c r="A58" i="1"/>
  <c r="B58" i="1"/>
  <c r="C58" i="1"/>
  <c r="AU59" i="2" l="1"/>
  <c r="AT59" i="2"/>
  <c r="G59" i="2"/>
  <c r="F59" i="2"/>
  <c r="GB58" i="1"/>
  <c r="D58" i="1" s="1"/>
  <c r="D59" i="2" s="1"/>
  <c r="C59" i="2"/>
  <c r="GA58" i="1"/>
  <c r="A59" i="1"/>
  <c r="B59" i="1"/>
  <c r="C59" i="1"/>
  <c r="AT60" i="2" l="1"/>
  <c r="AU60" i="2"/>
  <c r="G60" i="2"/>
  <c r="F60" i="2"/>
  <c r="GB59" i="1"/>
  <c r="D59" i="1" s="1"/>
  <c r="D60" i="2" s="1"/>
  <c r="C60" i="2"/>
  <c r="GA59" i="1"/>
  <c r="A60" i="1"/>
  <c r="B60" i="1"/>
  <c r="C60" i="1"/>
  <c r="AT61" i="2" l="1"/>
  <c r="AU61" i="2"/>
  <c r="G61" i="2"/>
  <c r="F61" i="2"/>
  <c r="GB60" i="1"/>
  <c r="D60" i="1" s="1"/>
  <c r="D61" i="2" s="1"/>
  <c r="C61" i="2"/>
  <c r="GA60" i="1"/>
  <c r="A61" i="1"/>
  <c r="B61" i="1"/>
  <c r="C61" i="1"/>
  <c r="AT62" i="2" l="1"/>
  <c r="AU62" i="2"/>
  <c r="G62" i="2"/>
  <c r="F62" i="2"/>
  <c r="GB61" i="1"/>
  <c r="D61" i="1" s="1"/>
  <c r="D62" i="2" s="1"/>
  <c r="C62" i="2"/>
  <c r="GA61" i="1"/>
  <c r="A62" i="1"/>
  <c r="B62" i="1"/>
  <c r="C62" i="1"/>
  <c r="AU63" i="2" l="1"/>
  <c r="AT63" i="2"/>
  <c r="G63" i="2"/>
  <c r="F63" i="2"/>
  <c r="GB62" i="1"/>
  <c r="D62" i="1" s="1"/>
  <c r="D63" i="2" s="1"/>
  <c r="C63" i="2"/>
  <c r="GA62" i="1"/>
  <c r="G13" i="3" l="1"/>
  <c r="G448" i="3"/>
  <c r="G346" i="3"/>
  <c r="G175" i="3"/>
  <c r="G379" i="3"/>
  <c r="G479" i="3"/>
  <c r="G295" i="3"/>
  <c r="G101" i="3"/>
  <c r="G402" i="3"/>
  <c r="G376" i="3"/>
  <c r="G347" i="3"/>
  <c r="G452" i="3"/>
  <c r="G204" i="3"/>
  <c r="G434" i="3"/>
  <c r="G173" i="3"/>
  <c r="G9" i="3"/>
  <c r="G423" i="3"/>
  <c r="G38" i="3"/>
  <c r="G87" i="3"/>
  <c r="G195" i="3"/>
  <c r="G145" i="3"/>
  <c r="G250" i="3"/>
  <c r="G162" i="3"/>
  <c r="G315" i="3"/>
  <c r="G86" i="3"/>
  <c r="G52" i="3"/>
  <c r="G235" i="3"/>
  <c r="G372" i="3"/>
  <c r="G191" i="3"/>
  <c r="G161" i="3"/>
  <c r="G272" i="3"/>
  <c r="G179" i="3"/>
  <c r="G189" i="3"/>
  <c r="G280" i="3"/>
  <c r="G113" i="3"/>
  <c r="G255" i="3"/>
  <c r="G436" i="3"/>
  <c r="G556" i="3"/>
  <c r="G7" i="3"/>
  <c r="G388" i="3"/>
  <c r="G69" i="3"/>
  <c r="G54" i="3"/>
  <c r="G464" i="3"/>
  <c r="G71" i="3"/>
  <c r="G144" i="3"/>
  <c r="G102" i="3"/>
  <c r="G453" i="3"/>
  <c r="G373" i="3"/>
  <c r="G207" i="3"/>
  <c r="G266" i="3"/>
  <c r="G296" i="3"/>
  <c r="G119" i="3"/>
  <c r="G467" i="3"/>
  <c r="G392" i="3"/>
  <c r="G282" i="3"/>
  <c r="G36" i="3"/>
  <c r="G11" i="3"/>
  <c r="G234" i="3"/>
  <c r="G150" i="3"/>
  <c r="G28" i="3"/>
  <c r="G117" i="3"/>
  <c r="G539" i="3"/>
  <c r="G341" i="3"/>
  <c r="G268" i="3"/>
  <c r="G361" i="3"/>
  <c r="G525" i="3"/>
  <c r="G317" i="3"/>
  <c r="G394" i="3"/>
  <c r="G530" i="3"/>
  <c r="G221" i="3"/>
  <c r="G70" i="3"/>
  <c r="G455" i="3"/>
  <c r="G176" i="3"/>
  <c r="G283" i="3"/>
  <c r="G143" i="3"/>
  <c r="G116" i="3"/>
  <c r="G359" i="3"/>
  <c r="G281" i="3"/>
  <c r="G528" i="3"/>
  <c r="G495" i="3"/>
  <c r="G238" i="3"/>
  <c r="G224" i="3"/>
  <c r="G499" i="3"/>
  <c r="G562" i="3"/>
  <c r="G240" i="3"/>
  <c r="G375" i="3"/>
  <c r="G174" i="3"/>
  <c r="G53" i="3"/>
  <c r="G451" i="3"/>
  <c r="G546" i="3"/>
  <c r="G265" i="3"/>
  <c r="G571" i="3"/>
  <c r="G438" i="3"/>
  <c r="G85" i="3"/>
  <c r="G327" i="3"/>
  <c r="G333" i="3"/>
  <c r="G56" i="3"/>
  <c r="G251" i="3"/>
  <c r="G206" i="3"/>
  <c r="G483" i="3"/>
  <c r="G158" i="3"/>
  <c r="G577" i="3"/>
  <c r="G10" i="3"/>
  <c r="G326" i="3"/>
  <c r="G557" i="3"/>
  <c r="G544" i="3"/>
  <c r="G559" i="3"/>
  <c r="G190" i="3"/>
  <c r="G406" i="3"/>
  <c r="G253" i="3"/>
  <c r="G468" i="3"/>
  <c r="G68" i="3"/>
  <c r="G131" i="3"/>
  <c r="G192" i="3"/>
  <c r="G515" i="3"/>
  <c r="G484" i="3"/>
  <c r="G8" i="3"/>
  <c r="G450" i="3"/>
  <c r="G497" i="3"/>
  <c r="G449" i="3"/>
  <c r="G302" i="3"/>
  <c r="G84" i="3"/>
  <c r="G205" i="3"/>
  <c r="G163" i="3"/>
  <c r="G100" i="3"/>
  <c r="G27" i="3"/>
  <c r="G440" i="3"/>
  <c r="G527" i="3"/>
  <c r="G146" i="3"/>
  <c r="G42" i="3"/>
  <c r="G408" i="3"/>
  <c r="G135" i="3"/>
  <c r="G435" i="3"/>
  <c r="G148" i="3"/>
  <c r="G543" i="3"/>
  <c r="G160" i="3"/>
  <c r="G330" i="3"/>
  <c r="G98" i="3"/>
  <c r="G509" i="3"/>
  <c r="G211" i="3"/>
  <c r="G318" i="3"/>
  <c r="G313" i="3"/>
  <c r="G358" i="3"/>
  <c r="G542" i="3"/>
  <c r="G118" i="3"/>
  <c r="G344" i="3"/>
  <c r="G219" i="3"/>
  <c r="G348" i="3"/>
  <c r="G285" i="3"/>
  <c r="G513" i="3"/>
  <c r="G114" i="3"/>
  <c r="G343" i="3"/>
  <c r="G541" i="3"/>
  <c r="G420" i="3"/>
  <c r="G24" i="3"/>
  <c r="G437" i="3"/>
  <c r="G270" i="3"/>
  <c r="G257" i="3"/>
  <c r="G470" i="3"/>
  <c r="G510" i="3"/>
  <c r="G132" i="3"/>
  <c r="G21" i="3"/>
  <c r="G465" i="3"/>
  <c r="G210" i="3"/>
  <c r="G312" i="3"/>
  <c r="G485" i="3"/>
  <c r="G421" i="3"/>
  <c r="G241" i="3"/>
  <c r="G480" i="3"/>
  <c r="G478" i="3"/>
  <c r="G500" i="3"/>
  <c r="G345" i="3"/>
  <c r="G37" i="3"/>
  <c r="G165" i="3"/>
  <c r="G223" i="3"/>
  <c r="G572" i="3"/>
  <c r="G405" i="3"/>
  <c r="G418" i="3"/>
  <c r="G58" i="3"/>
  <c r="G545" i="3"/>
  <c r="G25" i="3"/>
  <c r="G43" i="3"/>
  <c r="G390" i="3"/>
  <c r="G159" i="3"/>
  <c r="G82" i="3"/>
  <c r="G512" i="3"/>
  <c r="G516" i="3"/>
  <c r="G316" i="3"/>
  <c r="G481" i="3"/>
  <c r="G574" i="3"/>
  <c r="G531" i="3"/>
  <c r="G454" i="3"/>
  <c r="G226" i="3"/>
  <c r="G287" i="3"/>
  <c r="G73" i="3"/>
  <c r="G332" i="3"/>
  <c r="G40" i="3"/>
  <c r="G220" i="3"/>
  <c r="G561" i="3"/>
  <c r="G256" i="3"/>
  <c r="G570" i="3"/>
  <c r="G417" i="3"/>
  <c r="G558" i="3"/>
  <c r="G469" i="3"/>
  <c r="G331" i="3"/>
  <c r="G164" i="3"/>
  <c r="G573" i="3"/>
  <c r="G374" i="3"/>
  <c r="G22" i="3"/>
  <c r="G97" i="3"/>
  <c r="G378" i="3"/>
  <c r="G208" i="3"/>
  <c r="G252" i="3"/>
  <c r="G129" i="3"/>
  <c r="G555" i="3"/>
  <c r="G271" i="3"/>
  <c r="G560" i="3"/>
  <c r="G389" i="3"/>
  <c r="G377" i="3"/>
  <c r="G403" i="3"/>
  <c r="G575" i="3"/>
  <c r="G433" i="3"/>
  <c r="G130" i="3"/>
  <c r="G180" i="3"/>
  <c r="G57" i="3"/>
  <c r="G424" i="3"/>
  <c r="G147" i="3"/>
  <c r="G286" i="3"/>
  <c r="G193" i="3"/>
  <c r="G404" i="3"/>
  <c r="G23" i="3"/>
  <c r="G55" i="3"/>
  <c r="G267" i="3"/>
  <c r="G299" i="3"/>
  <c r="G422" i="3"/>
  <c r="G357" i="3"/>
  <c r="G524" i="3"/>
  <c r="G128" i="3"/>
  <c r="G363" i="3"/>
  <c r="G26" i="3"/>
  <c r="G356" i="3"/>
  <c r="G239" i="3"/>
  <c r="G149" i="3"/>
  <c r="G514" i="3"/>
  <c r="G112" i="3"/>
  <c r="G314" i="3"/>
  <c r="G498" i="3"/>
  <c r="G88" i="3"/>
  <c r="G236" i="3"/>
  <c r="G133" i="3"/>
  <c r="G466" i="3"/>
  <c r="G511" i="3"/>
  <c r="G360" i="3"/>
  <c r="G12" i="3"/>
  <c r="G311" i="3"/>
  <c r="G387" i="3"/>
  <c r="G39" i="3"/>
  <c r="G329" i="3"/>
  <c r="G393" i="3"/>
  <c r="G6" i="3"/>
  <c r="G104" i="3"/>
  <c r="G134" i="3"/>
  <c r="G540" i="3"/>
  <c r="G177" i="3"/>
  <c r="G496" i="3"/>
  <c r="G328" i="3"/>
  <c r="G482" i="3"/>
  <c r="G529" i="3"/>
  <c r="G41" i="3"/>
  <c r="G297" i="3"/>
  <c r="G222" i="3"/>
  <c r="G72" i="3"/>
  <c r="G83" i="3"/>
  <c r="G301" i="3"/>
  <c r="G342" i="3"/>
  <c r="G74" i="3"/>
  <c r="G439" i="3"/>
  <c r="G194" i="3"/>
  <c r="G526" i="3"/>
  <c r="G115" i="3"/>
  <c r="G419" i="3"/>
  <c r="G463" i="3"/>
  <c r="G407" i="3"/>
  <c r="G269" i="3"/>
  <c r="G99" i="3"/>
  <c r="G362" i="3"/>
  <c r="G209" i="3"/>
  <c r="G67" i="3"/>
  <c r="G89" i="3"/>
  <c r="G103" i="3"/>
  <c r="G409" i="3"/>
  <c r="G284" i="3"/>
  <c r="G178" i="3"/>
  <c r="G494" i="3"/>
  <c r="G237" i="3"/>
  <c r="G254" i="3"/>
  <c r="G196" i="3"/>
  <c r="G300" i="3"/>
  <c r="G298" i="3"/>
  <c r="G391" i="3"/>
  <c r="G225" i="3"/>
  <c r="G501" i="3"/>
  <c r="G576" i="3"/>
  <c r="G51" i="3"/>
  <c r="A63" i="1"/>
  <c r="B63" i="1"/>
  <c r="C63" i="1"/>
  <c r="AT64" i="2" l="1"/>
  <c r="AU64" i="2"/>
  <c r="G64" i="2"/>
  <c r="F64" i="2"/>
  <c r="GB63" i="1"/>
  <c r="D63" i="1" s="1"/>
  <c r="D64" i="2" s="1"/>
  <c r="C64" i="2"/>
  <c r="GA63" i="1"/>
  <c r="A64" i="1" l="1"/>
  <c r="B64" i="1"/>
  <c r="C64" i="1"/>
  <c r="AT65" i="2" l="1"/>
  <c r="AU65" i="2"/>
  <c r="G65" i="2"/>
  <c r="F65" i="2"/>
  <c r="GB64" i="1"/>
  <c r="D64" i="1" s="1"/>
  <c r="D65" i="2" s="1"/>
  <c r="C65" i="2"/>
  <c r="GA64" i="1"/>
  <c r="A65" i="1" l="1"/>
  <c r="B65" i="1"/>
  <c r="C65" i="1"/>
  <c r="AT66" i="2" l="1"/>
  <c r="AU66" i="2"/>
  <c r="G66" i="2"/>
  <c r="F66" i="2"/>
  <c r="GB65" i="1"/>
  <c r="D65" i="1" s="1"/>
  <c r="D66" i="2" s="1"/>
  <c r="C66" i="2"/>
  <c r="GA65" i="1"/>
  <c r="H339" i="3" l="1"/>
  <c r="H370" i="3"/>
  <c r="H476" i="3"/>
  <c r="H507" i="3"/>
  <c r="H232" i="3"/>
  <c r="H492" i="3"/>
  <c r="H553" i="3"/>
  <c r="H65" i="3"/>
  <c r="H19" i="3"/>
  <c r="H110" i="3"/>
  <c r="H141" i="3"/>
  <c r="H171" i="3"/>
  <c r="H293" i="3"/>
  <c r="H354" i="3"/>
  <c r="H537" i="3"/>
  <c r="H95" i="3"/>
  <c r="H187" i="3"/>
  <c r="H522" i="3"/>
  <c r="H415" i="3"/>
  <c r="H248" i="3"/>
  <c r="H80" i="3"/>
  <c r="H126" i="3"/>
  <c r="H278" i="3"/>
  <c r="H4" i="3"/>
  <c r="H49" i="3"/>
  <c r="H385" i="3"/>
  <c r="H324" i="3"/>
  <c r="H217" i="3"/>
  <c r="H400" i="3"/>
  <c r="H431" i="3"/>
  <c r="H446" i="3"/>
  <c r="H461" i="3"/>
  <c r="H202" i="3"/>
  <c r="H34" i="3"/>
  <c r="H309" i="3"/>
  <c r="H156" i="3"/>
  <c r="H263" i="3"/>
  <c r="H568" i="3"/>
  <c r="A66" i="1"/>
  <c r="B66" i="1"/>
  <c r="C66" i="1"/>
  <c r="AU67" i="2" l="1"/>
  <c r="AT67" i="2"/>
  <c r="G67" i="2"/>
  <c r="F67" i="2"/>
  <c r="GB66" i="1"/>
  <c r="D66" i="1" s="1"/>
  <c r="D67" i="2" s="1"/>
  <c r="C67" i="2"/>
  <c r="GA66" i="1"/>
  <c r="H432" i="3" l="1"/>
  <c r="H203" i="3"/>
  <c r="H5" i="3"/>
  <c r="H233" i="3"/>
  <c r="H35" i="3"/>
  <c r="H386" i="3"/>
  <c r="H188" i="3"/>
  <c r="H416" i="3"/>
  <c r="H264" i="3"/>
  <c r="H508" i="3"/>
  <c r="H111" i="3"/>
  <c r="H569" i="3"/>
  <c r="H172" i="3"/>
  <c r="H96" i="3"/>
  <c r="H523" i="3"/>
  <c r="H127" i="3"/>
  <c r="H20" i="3"/>
  <c r="H340" i="3"/>
  <c r="H493" i="3"/>
  <c r="H50" i="3"/>
  <c r="H401" i="3"/>
  <c r="H279" i="3"/>
  <c r="H462" i="3"/>
  <c r="H66" i="3"/>
  <c r="H142" i="3"/>
  <c r="H81" i="3"/>
  <c r="H218" i="3"/>
  <c r="H325" i="3"/>
  <c r="H554" i="3"/>
  <c r="H355" i="3"/>
  <c r="H294" i="3"/>
  <c r="H447" i="3"/>
  <c r="H157" i="3"/>
  <c r="H249" i="3"/>
  <c r="H371" i="3"/>
  <c r="H477" i="3"/>
  <c r="H310" i="3"/>
  <c r="H538" i="3"/>
  <c r="A67" i="1"/>
  <c r="B67" i="1"/>
  <c r="C67" i="1"/>
  <c r="AU68" i="2" l="1"/>
  <c r="AT68" i="2"/>
  <c r="G68" i="2"/>
  <c r="F68" i="2"/>
  <c r="GB67" i="1"/>
  <c r="D67" i="1" s="1"/>
  <c r="D68" i="2" s="1"/>
  <c r="C68" i="2"/>
  <c r="GA67" i="1"/>
  <c r="A68" i="1"/>
  <c r="B68" i="1"/>
  <c r="C68" i="1"/>
  <c r="AU69" i="2" l="1"/>
  <c r="AT69" i="2"/>
  <c r="G69" i="2"/>
  <c r="F69" i="2"/>
  <c r="GB68" i="1"/>
  <c r="D68" i="1" s="1"/>
  <c r="D69" i="2" s="1"/>
  <c r="C69" i="2"/>
  <c r="GA68" i="1"/>
  <c r="A69" i="1"/>
  <c r="B69" i="1"/>
  <c r="C69" i="1"/>
  <c r="AU70" i="2" l="1"/>
  <c r="AT70" i="2"/>
  <c r="G70" i="2"/>
  <c r="F70" i="2"/>
  <c r="GB69" i="1"/>
  <c r="D69" i="1" s="1"/>
  <c r="D70" i="2" s="1"/>
  <c r="C70" i="2"/>
  <c r="GA69" i="1"/>
  <c r="A70" i="1"/>
  <c r="B70" i="1"/>
  <c r="C70" i="1"/>
  <c r="AU71" i="2" l="1"/>
  <c r="AT71" i="2"/>
  <c r="G71" i="2"/>
  <c r="F71" i="2"/>
  <c r="GB70" i="1"/>
  <c r="D70" i="1" s="1"/>
  <c r="D71" i="2" s="1"/>
  <c r="C71" i="2"/>
  <c r="GA70" i="1"/>
  <c r="A71" i="1"/>
  <c r="B71" i="1"/>
  <c r="C71" i="1"/>
  <c r="AU72" i="2" l="1"/>
  <c r="AT72" i="2"/>
  <c r="G72" i="2"/>
  <c r="F72" i="2"/>
  <c r="GB71" i="1"/>
  <c r="D71" i="1" s="1"/>
  <c r="D72" i="2" s="1"/>
  <c r="C72" i="2"/>
  <c r="GA71" i="1"/>
  <c r="A72" i="1"/>
  <c r="B72" i="1"/>
  <c r="C72" i="1"/>
  <c r="AU73" i="2" l="1"/>
  <c r="AT73" i="2"/>
  <c r="G73" i="2"/>
  <c r="F73" i="2"/>
  <c r="GB72" i="1"/>
  <c r="D72" i="1" s="1"/>
  <c r="D73" i="2" s="1"/>
  <c r="C73" i="2"/>
  <c r="GA72" i="1"/>
  <c r="A73" i="1"/>
  <c r="B73" i="1"/>
  <c r="C73" i="1"/>
  <c r="AU74" i="2" l="1"/>
  <c r="AT74" i="2"/>
  <c r="G74" i="2"/>
  <c r="F74" i="2"/>
  <c r="GB73" i="1"/>
  <c r="D73" i="1" s="1"/>
  <c r="D74" i="2" s="1"/>
  <c r="C74" i="2"/>
  <c r="GA73" i="1"/>
  <c r="A74" i="1"/>
  <c r="B74" i="1"/>
  <c r="C74" i="1"/>
  <c r="AU75" i="2" l="1"/>
  <c r="AT75" i="2"/>
  <c r="G75" i="2"/>
  <c r="F75" i="2"/>
  <c r="GB74" i="1"/>
  <c r="D74" i="1" s="1"/>
  <c r="D75" i="2" s="1"/>
  <c r="C75" i="2"/>
  <c r="GA74" i="1"/>
  <c r="H13" i="3" l="1"/>
  <c r="H389" i="3"/>
  <c r="H193" i="3"/>
  <c r="H468" i="3"/>
  <c r="H331" i="3"/>
  <c r="H333" i="3"/>
  <c r="H388" i="3"/>
  <c r="H405" i="3"/>
  <c r="H286" i="3"/>
  <c r="H449" i="3"/>
  <c r="H495" i="3"/>
  <c r="H88" i="3"/>
  <c r="H419" i="3"/>
  <c r="H223" i="3"/>
  <c r="H104" i="3"/>
  <c r="H11" i="3"/>
  <c r="H84" i="3"/>
  <c r="H480" i="3"/>
  <c r="H252" i="3"/>
  <c r="H469" i="3"/>
  <c r="H298" i="3"/>
  <c r="H268" i="3"/>
  <c r="H561" i="3"/>
  <c r="H70" i="3"/>
  <c r="H287" i="3"/>
  <c r="H51" i="3"/>
  <c r="H514" i="3"/>
  <c r="H179" i="3"/>
  <c r="H282" i="3"/>
  <c r="H114" i="3"/>
  <c r="H38" i="3"/>
  <c r="H296" i="3"/>
  <c r="H85" i="3"/>
  <c r="H348" i="3"/>
  <c r="H135" i="3"/>
  <c r="H515" i="3"/>
  <c r="H189" i="3"/>
  <c r="H359" i="3"/>
  <c r="H300" i="3"/>
  <c r="H379" i="3"/>
  <c r="H437" i="3"/>
  <c r="H571" i="3"/>
  <c r="H332" i="3"/>
  <c r="H499" i="3"/>
  <c r="H58" i="3"/>
  <c r="H22" i="3"/>
  <c r="H42" i="3"/>
  <c r="H577" i="3"/>
  <c r="H253" i="3"/>
  <c r="H362" i="3"/>
  <c r="H544" i="3"/>
  <c r="H180" i="3"/>
  <c r="H407" i="3"/>
  <c r="H103" i="3"/>
  <c r="H483" i="3"/>
  <c r="H134" i="3"/>
  <c r="H6" i="3"/>
  <c r="H162" i="3"/>
  <c r="H43" i="3"/>
  <c r="H356" i="3"/>
  <c r="H55" i="3"/>
  <c r="H164" i="3"/>
  <c r="H516" i="3"/>
  <c r="H67" i="3"/>
  <c r="H484" i="3"/>
  <c r="H150" i="3"/>
  <c r="H482" i="3"/>
  <c r="H377" i="3"/>
  <c r="H101" i="3"/>
  <c r="H39" i="3"/>
  <c r="H87" i="3"/>
  <c r="H559" i="3"/>
  <c r="H173" i="3"/>
  <c r="H24" i="3"/>
  <c r="H222" i="3"/>
  <c r="H191" i="3"/>
  <c r="H543" i="3"/>
  <c r="H512" i="3"/>
  <c r="H402" i="3"/>
  <c r="H501" i="3"/>
  <c r="H102" i="3"/>
  <c r="H7" i="3"/>
  <c r="H225" i="3"/>
  <c r="H206" i="3"/>
  <c r="H98" i="3"/>
  <c r="H131" i="3"/>
  <c r="H496" i="3"/>
  <c r="H36" i="3"/>
  <c r="H53" i="3"/>
  <c r="H174" i="3"/>
  <c r="H526" i="3"/>
  <c r="H392" i="3"/>
  <c r="H301" i="3"/>
  <c r="H313" i="3"/>
  <c r="H346" i="3"/>
  <c r="H375" i="3"/>
  <c r="H130" i="3"/>
  <c r="H344" i="3"/>
  <c r="H265" i="3"/>
  <c r="H161" i="3"/>
  <c r="H178" i="3"/>
  <c r="H390" i="3"/>
  <c r="H119" i="3"/>
  <c r="H418" i="3"/>
  <c r="H116" i="3"/>
  <c r="H555" i="3"/>
  <c r="H448" i="3"/>
  <c r="H466" i="3"/>
  <c r="H74" i="3"/>
  <c r="H239" i="3"/>
  <c r="H195" i="3"/>
  <c r="H575" i="3"/>
  <c r="H421" i="3"/>
  <c r="H113" i="3"/>
  <c r="H148" i="3"/>
  <c r="H143" i="3"/>
  <c r="H557" i="3"/>
  <c r="H424" i="3"/>
  <c r="H524" i="3"/>
  <c r="H481" i="3"/>
  <c r="H327" i="3"/>
  <c r="H117" i="3"/>
  <c r="H133" i="3"/>
  <c r="H211" i="3"/>
  <c r="H345" i="3"/>
  <c r="H208" i="3"/>
  <c r="H238" i="3"/>
  <c r="H406" i="3"/>
  <c r="H315" i="3"/>
  <c r="H299" i="3"/>
  <c r="H234" i="3"/>
  <c r="H394" i="3"/>
  <c r="H177" i="3"/>
  <c r="H573" i="3"/>
  <c r="H280" i="3"/>
  <c r="H453" i="3"/>
  <c r="H25" i="3"/>
  <c r="H525" i="3"/>
  <c r="H9" i="3"/>
  <c r="H465" i="3"/>
  <c r="H378" i="3"/>
  <c r="H221" i="3"/>
  <c r="H129" i="3"/>
  <c r="H132" i="3"/>
  <c r="H360" i="3"/>
  <c r="H455" i="3"/>
  <c r="H420" i="3"/>
  <c r="H529" i="3"/>
  <c r="H295" i="3"/>
  <c r="H330" i="3"/>
  <c r="H358" i="3"/>
  <c r="H545" i="3"/>
  <c r="H226" i="3"/>
  <c r="H541" i="3"/>
  <c r="H224" i="3"/>
  <c r="H145" i="3"/>
  <c r="H318" i="3"/>
  <c r="H83" i="3"/>
  <c r="H97" i="3"/>
  <c r="H478" i="3"/>
  <c r="H144" i="3"/>
  <c r="H387" i="3"/>
  <c r="H146" i="3"/>
  <c r="H438" i="3"/>
  <c r="H435" i="3"/>
  <c r="H219" i="3"/>
  <c r="H163" i="3"/>
  <c r="H528" i="3"/>
  <c r="H440" i="3"/>
  <c r="H271" i="3"/>
  <c r="H576" i="3"/>
  <c r="H452" i="3"/>
  <c r="H530" i="3"/>
  <c r="H283" i="3"/>
  <c r="H409" i="3"/>
  <c r="H205" i="3"/>
  <c r="H251" i="3"/>
  <c r="H72" i="3"/>
  <c r="H439" i="3"/>
  <c r="H237" i="3"/>
  <c r="H160" i="3"/>
  <c r="H26" i="3"/>
  <c r="H254" i="3"/>
  <c r="H542" i="3"/>
  <c r="H423" i="3"/>
  <c r="H23" i="3"/>
  <c r="H158" i="3"/>
  <c r="H570" i="3"/>
  <c r="H343" i="3"/>
  <c r="H149" i="3"/>
  <c r="H558" i="3"/>
  <c r="H12" i="3"/>
  <c r="H316" i="3"/>
  <c r="H37" i="3"/>
  <c r="H285" i="3"/>
  <c r="H73" i="3"/>
  <c r="H302" i="3"/>
  <c r="H28" i="3"/>
  <c r="H562" i="3"/>
  <c r="H270" i="3"/>
  <c r="H220" i="3"/>
  <c r="H347" i="3"/>
  <c r="H118" i="3"/>
  <c r="H467" i="3"/>
  <c r="H68" i="3"/>
  <c r="H86" i="3"/>
  <c r="H531" i="3"/>
  <c r="H546" i="3"/>
  <c r="H192" i="3"/>
  <c r="H329" i="3"/>
  <c r="H56" i="3"/>
  <c r="H511" i="3"/>
  <c r="H363" i="3"/>
  <c r="H498" i="3"/>
  <c r="H312" i="3"/>
  <c r="H513" i="3"/>
  <c r="H434" i="3"/>
  <c r="H479" i="3"/>
  <c r="H454" i="3"/>
  <c r="H539" i="3"/>
  <c r="H266" i="3"/>
  <c r="H284" i="3"/>
  <c r="H8" i="3"/>
  <c r="H372" i="3"/>
  <c r="H40" i="3"/>
  <c r="H240" i="3"/>
  <c r="H255" i="3"/>
  <c r="H69" i="3"/>
  <c r="H269" i="3"/>
  <c r="H57" i="3"/>
  <c r="H99" i="3"/>
  <c r="H165" i="3"/>
  <c r="H272" i="3"/>
  <c r="H176" i="3"/>
  <c r="H267" i="3"/>
  <c r="H317" i="3"/>
  <c r="H257" i="3"/>
  <c r="H209" i="3"/>
  <c r="H485" i="3"/>
  <c r="H250" i="3"/>
  <c r="H21" i="3"/>
  <c r="H417" i="3"/>
  <c r="H207" i="3"/>
  <c r="H241" i="3"/>
  <c r="H100" i="3"/>
  <c r="H128" i="3"/>
  <c r="H500" i="3"/>
  <c r="H497" i="3"/>
  <c r="H236" i="3"/>
  <c r="H328" i="3"/>
  <c r="H115" i="3"/>
  <c r="H297" i="3"/>
  <c r="H391" i="3"/>
  <c r="H357" i="3"/>
  <c r="H194" i="3"/>
  <c r="H509" i="3"/>
  <c r="H159" i="3"/>
  <c r="H112" i="3"/>
  <c r="H190" i="3"/>
  <c r="H450" i="3"/>
  <c r="H374" i="3"/>
  <c r="H572" i="3"/>
  <c r="H82" i="3"/>
  <c r="H540" i="3"/>
  <c r="H422" i="3"/>
  <c r="H41" i="3"/>
  <c r="H574" i="3"/>
  <c r="H463" i="3"/>
  <c r="H470" i="3"/>
  <c r="H52" i="3"/>
  <c r="H464" i="3"/>
  <c r="H89" i="3"/>
  <c r="H376" i="3"/>
  <c r="H196" i="3"/>
  <c r="H560" i="3"/>
  <c r="H210" i="3"/>
  <c r="H147" i="3"/>
  <c r="H281" i="3"/>
  <c r="H341" i="3"/>
  <c r="H510" i="3"/>
  <c r="H256" i="3"/>
  <c r="H342" i="3"/>
  <c r="H235" i="3"/>
  <c r="H403" i="3"/>
  <c r="H404" i="3"/>
  <c r="H54" i="3"/>
  <c r="H393" i="3"/>
  <c r="H204" i="3"/>
  <c r="H27" i="3"/>
  <c r="H527" i="3"/>
  <c r="H311" i="3"/>
  <c r="H175" i="3"/>
  <c r="H408" i="3"/>
  <c r="H494" i="3"/>
  <c r="H433" i="3"/>
  <c r="H71" i="3"/>
  <c r="H436" i="3"/>
  <c r="H314" i="3"/>
  <c r="H10" i="3"/>
  <c r="H373" i="3"/>
  <c r="H556" i="3"/>
  <c r="H326" i="3"/>
  <c r="H451" i="3"/>
  <c r="H361" i="3"/>
  <c r="A75" i="1"/>
  <c r="B75" i="1"/>
  <c r="C75" i="1"/>
  <c r="AU76" i="2" l="1"/>
  <c r="AT76" i="2"/>
  <c r="G76" i="2"/>
  <c r="F76" i="2"/>
  <c r="GB75" i="1"/>
  <c r="D75" i="1" s="1"/>
  <c r="D76" i="2" s="1"/>
  <c r="C76" i="2"/>
  <c r="GA75" i="1"/>
  <c r="A76" i="1" l="1"/>
  <c r="B76" i="1"/>
  <c r="C76" i="1"/>
  <c r="AU77" i="2" l="1"/>
  <c r="AT77" i="2"/>
  <c r="G77" i="2"/>
  <c r="F77" i="2"/>
  <c r="GB76" i="1"/>
  <c r="D76" i="1" s="1"/>
  <c r="D77" i="2" s="1"/>
  <c r="C77" i="2"/>
  <c r="GA76" i="1"/>
  <c r="A77" i="1" l="1"/>
  <c r="B77" i="1"/>
  <c r="C77" i="1"/>
  <c r="AU78" i="2" l="1"/>
  <c r="AT78" i="2"/>
  <c r="G78" i="2"/>
  <c r="F78" i="2"/>
  <c r="GB77" i="1"/>
  <c r="D77" i="1" s="1"/>
  <c r="D78" i="2" s="1"/>
  <c r="C78" i="2"/>
  <c r="GA77" i="1"/>
  <c r="I110" i="3" l="1"/>
  <c r="D110" i="10" s="1"/>
  <c r="I156" i="3"/>
  <c r="D156" i="10" s="1"/>
  <c r="I309" i="3"/>
  <c r="D308" i="10" s="1"/>
  <c r="I446" i="3"/>
  <c r="D444" i="10" s="1"/>
  <c r="I522" i="3"/>
  <c r="D520" i="10" s="1"/>
  <c r="I324" i="3"/>
  <c r="D323" i="10" s="1"/>
  <c r="I4" i="3"/>
  <c r="D4" i="10" s="1"/>
  <c r="I34" i="3"/>
  <c r="D34" i="10" s="1"/>
  <c r="I202" i="3"/>
  <c r="D201" i="10" s="1"/>
  <c r="I293" i="3"/>
  <c r="D292" i="10" s="1"/>
  <c r="I431" i="3"/>
  <c r="D429" i="10" s="1"/>
  <c r="I49" i="3"/>
  <c r="D49" i="10" s="1"/>
  <c r="I278" i="3"/>
  <c r="D277" i="10" s="1"/>
  <c r="I126" i="3"/>
  <c r="D125" i="10" s="1"/>
  <c r="I354" i="3"/>
  <c r="D353" i="10" s="1"/>
  <c r="I507" i="3"/>
  <c r="D505" i="10" s="1"/>
  <c r="I476" i="3"/>
  <c r="D475" i="10" s="1"/>
  <c r="I65" i="3"/>
  <c r="D64" i="10" s="1"/>
  <c r="I141" i="3"/>
  <c r="D140" i="10" s="1"/>
  <c r="I232" i="3"/>
  <c r="D232" i="10" s="1"/>
  <c r="I19" i="3"/>
  <c r="D19" i="10" s="1"/>
  <c r="I187" i="3"/>
  <c r="D186" i="10" s="1"/>
  <c r="I385" i="3"/>
  <c r="D384" i="10" s="1"/>
  <c r="I492" i="3"/>
  <c r="D490" i="10" s="1"/>
  <c r="I568" i="3"/>
  <c r="D566" i="10" s="1"/>
  <c r="I537" i="3"/>
  <c r="D536" i="10" s="1"/>
  <c r="I171" i="3"/>
  <c r="D171" i="10" s="1"/>
  <c r="I95" i="3"/>
  <c r="D95" i="10" s="1"/>
  <c r="I217" i="3"/>
  <c r="D216" i="10" s="1"/>
  <c r="I370" i="3"/>
  <c r="D368" i="10" s="1"/>
  <c r="I553" i="3"/>
  <c r="D551" i="10" s="1"/>
  <c r="I80" i="3"/>
  <c r="D80" i="10" s="1"/>
  <c r="I248" i="3"/>
  <c r="D247" i="10" s="1"/>
  <c r="I263" i="3"/>
  <c r="D262" i="10" s="1"/>
  <c r="I415" i="3"/>
  <c r="D414" i="10" s="1"/>
  <c r="I339" i="3"/>
  <c r="D338" i="10" s="1"/>
  <c r="I400" i="3"/>
  <c r="D399" i="10" s="1"/>
  <c r="I461" i="3"/>
  <c r="D460" i="10" s="1"/>
  <c r="A78" i="1"/>
  <c r="B78" i="1"/>
  <c r="C78" i="1"/>
  <c r="AU79" i="2" l="1"/>
  <c r="AT79" i="2"/>
  <c r="G79" i="2"/>
  <c r="F79" i="2"/>
  <c r="GB78" i="1"/>
  <c r="D78" i="1" s="1"/>
  <c r="D79" i="2" s="1"/>
  <c r="C79" i="2"/>
  <c r="GA78" i="1"/>
  <c r="I340" i="3" l="1"/>
  <c r="D339" i="10" s="1"/>
  <c r="I294" i="3"/>
  <c r="D293" i="10" s="1"/>
  <c r="I218" i="3"/>
  <c r="D217" i="10" s="1"/>
  <c r="I310" i="3"/>
  <c r="D309" i="10" s="1"/>
  <c r="I538" i="3"/>
  <c r="D537" i="10" s="1"/>
  <c r="I371" i="3"/>
  <c r="D369" i="10" s="1"/>
  <c r="I50" i="3"/>
  <c r="D50" i="10" s="1"/>
  <c r="I249" i="3"/>
  <c r="D248" i="10" s="1"/>
  <c r="I447" i="3"/>
  <c r="D445" i="10" s="1"/>
  <c r="I355" i="3"/>
  <c r="D354" i="10" s="1"/>
  <c r="I477" i="3"/>
  <c r="D476" i="10" s="1"/>
  <c r="I386" i="3"/>
  <c r="D385" i="10" s="1"/>
  <c r="I188" i="3"/>
  <c r="D187" i="10" s="1"/>
  <c r="I462" i="3"/>
  <c r="D461" i="10" s="1"/>
  <c r="I233" i="3"/>
  <c r="D233" i="10" s="1"/>
  <c r="I432" i="3"/>
  <c r="D430" i="10" s="1"/>
  <c r="I401" i="3"/>
  <c r="D400" i="10" s="1"/>
  <c r="I172" i="3"/>
  <c r="D172" i="10" s="1"/>
  <c r="I523" i="3"/>
  <c r="D521" i="10" s="1"/>
  <c r="I81" i="3"/>
  <c r="D81" i="10" s="1"/>
  <c r="I279" i="3"/>
  <c r="D278" i="10" s="1"/>
  <c r="I111" i="3"/>
  <c r="D111" i="10" s="1"/>
  <c r="I142" i="3"/>
  <c r="D141" i="10" s="1"/>
  <c r="I96" i="3"/>
  <c r="D96" i="10" s="1"/>
  <c r="I35" i="3"/>
  <c r="D35" i="10" s="1"/>
  <c r="I203" i="3"/>
  <c r="D202" i="10" s="1"/>
  <c r="I5" i="3"/>
  <c r="D5" i="10" s="1"/>
  <c r="I66" i="3"/>
  <c r="D65" i="10" s="1"/>
  <c r="I264" i="3"/>
  <c r="D263" i="10" s="1"/>
  <c r="I493" i="3"/>
  <c r="D491" i="10" s="1"/>
  <c r="I508" i="3"/>
  <c r="D506" i="10" s="1"/>
  <c r="I20" i="3"/>
  <c r="D20" i="10" s="1"/>
  <c r="I325" i="3"/>
  <c r="D324" i="10" s="1"/>
  <c r="I554" i="3"/>
  <c r="D552" i="10" s="1"/>
  <c r="I157" i="3"/>
  <c r="D157" i="10" s="1"/>
  <c r="I416" i="3"/>
  <c r="D415" i="10" s="1"/>
  <c r="I569" i="3"/>
  <c r="D567" i="10" s="1"/>
  <c r="I127" i="3"/>
  <c r="D126" i="10" s="1"/>
  <c r="A79" i="1"/>
  <c r="B79" i="1"/>
  <c r="C79" i="1"/>
  <c r="AU80" i="2" l="1"/>
  <c r="AT80" i="2"/>
  <c r="G80" i="2"/>
  <c r="F80" i="2"/>
  <c r="GB79" i="1"/>
  <c r="D79" i="1" s="1"/>
  <c r="D80" i="2" s="1"/>
  <c r="C80" i="2"/>
  <c r="GA79" i="1"/>
  <c r="A80" i="1"/>
  <c r="B80" i="1"/>
  <c r="C80" i="1"/>
  <c r="AU81" i="2" l="1"/>
  <c r="AT81" i="2"/>
  <c r="G81" i="2"/>
  <c r="F81" i="2"/>
  <c r="GB80" i="1"/>
  <c r="D80" i="1" s="1"/>
  <c r="D81" i="2" s="1"/>
  <c r="C81" i="2"/>
  <c r="GA80" i="1"/>
  <c r="A81" i="1"/>
  <c r="B81" i="1"/>
  <c r="C81" i="1"/>
  <c r="AU82" i="2" l="1"/>
  <c r="AT82" i="2"/>
  <c r="G82" i="2"/>
  <c r="F82" i="2"/>
  <c r="GB81" i="1"/>
  <c r="D81" i="1" s="1"/>
  <c r="D82" i="2" s="1"/>
  <c r="C82" i="2"/>
  <c r="GA81" i="1"/>
  <c r="A82" i="1"/>
  <c r="B82" i="1"/>
  <c r="C82" i="1"/>
  <c r="AU83" i="2" l="1"/>
  <c r="AT83" i="2"/>
  <c r="G83" i="2"/>
  <c r="F83" i="2"/>
  <c r="GB82" i="1"/>
  <c r="D82" i="1" s="1"/>
  <c r="D83" i="2" s="1"/>
  <c r="C83" i="2"/>
  <c r="GA82" i="1"/>
  <c r="A83" i="1"/>
  <c r="B83" i="1"/>
  <c r="C83" i="1"/>
  <c r="AU84" i="2" l="1"/>
  <c r="AT84" i="2"/>
  <c r="G84" i="2"/>
  <c r="F84" i="2"/>
  <c r="GB83" i="1"/>
  <c r="D83" i="1" s="1"/>
  <c r="D84" i="2" s="1"/>
  <c r="C84" i="2"/>
  <c r="GA83" i="1"/>
  <c r="A84" i="1"/>
  <c r="B84" i="1"/>
  <c r="C84" i="1"/>
  <c r="AU85" i="2" l="1"/>
  <c r="AT85" i="2"/>
  <c r="G85" i="2"/>
  <c r="F85" i="2"/>
  <c r="GB84" i="1"/>
  <c r="D84" i="1" s="1"/>
  <c r="D85" i="2" s="1"/>
  <c r="C85" i="2"/>
  <c r="GA84" i="1"/>
  <c r="A85" i="1"/>
  <c r="B85" i="1"/>
  <c r="C85" i="1"/>
  <c r="AU86" i="2" l="1"/>
  <c r="AT86" i="2"/>
  <c r="G86" i="2"/>
  <c r="F86" i="2"/>
  <c r="GB85" i="1"/>
  <c r="D85" i="1" s="1"/>
  <c r="D86" i="2" s="1"/>
  <c r="C86" i="2"/>
  <c r="GA85" i="1"/>
  <c r="A86" i="1"/>
  <c r="B86" i="1"/>
  <c r="C86" i="1"/>
  <c r="AU87" i="2" l="1"/>
  <c r="AT87" i="2"/>
  <c r="G87" i="2"/>
  <c r="F87" i="2"/>
  <c r="GB86" i="1"/>
  <c r="D86" i="1" s="1"/>
  <c r="D87" i="2" s="1"/>
  <c r="C87" i="2"/>
  <c r="GA86" i="1"/>
  <c r="I26" i="3" l="1"/>
  <c r="D26" i="10" s="1"/>
  <c r="I192" i="3"/>
  <c r="D191" i="10" s="1"/>
  <c r="I87" i="3"/>
  <c r="D87" i="10" s="1"/>
  <c r="I452" i="3"/>
  <c r="D450" i="10" s="1"/>
  <c r="I299" i="3"/>
  <c r="D298" i="10" s="1"/>
  <c r="I297" i="3"/>
  <c r="D296" i="10" s="1"/>
  <c r="I180" i="3"/>
  <c r="D180" i="10" s="1"/>
  <c r="I577" i="3"/>
  <c r="D575" i="10" s="1"/>
  <c r="I129" i="3"/>
  <c r="D128" i="10" s="1"/>
  <c r="I84" i="3"/>
  <c r="D84" i="10" s="1"/>
  <c r="I25" i="3"/>
  <c r="D25" i="10" s="1"/>
  <c r="I485" i="3"/>
  <c r="D484" i="10" s="1"/>
  <c r="I271" i="3"/>
  <c r="D270" i="10" s="1"/>
  <c r="I448" i="3"/>
  <c r="D446" i="10" s="1"/>
  <c r="I283" i="3"/>
  <c r="D282" i="10" s="1"/>
  <c r="I131" i="3"/>
  <c r="D130" i="10" s="1"/>
  <c r="I119" i="3"/>
  <c r="D119" i="10" s="1"/>
  <c r="I510" i="3"/>
  <c r="D508" i="10" s="1"/>
  <c r="I494" i="3"/>
  <c r="D492" i="10" s="1"/>
  <c r="I575" i="3"/>
  <c r="D573" i="10" s="1"/>
  <c r="I54" i="3"/>
  <c r="D54" i="10" s="1"/>
  <c r="I241" i="3"/>
  <c r="D241" i="10" s="1"/>
  <c r="I343" i="3"/>
  <c r="D342" i="10" s="1"/>
  <c r="I573" i="3"/>
  <c r="D571" i="10" s="1"/>
  <c r="I37" i="3"/>
  <c r="D37" i="10" s="1"/>
  <c r="I82" i="3"/>
  <c r="D82" i="10" s="1"/>
  <c r="I375" i="3"/>
  <c r="D373" i="10" s="1"/>
  <c r="I404" i="3"/>
  <c r="D403" i="10" s="1"/>
  <c r="I377" i="3"/>
  <c r="D375" i="10" s="1"/>
  <c r="I193" i="3"/>
  <c r="D192" i="10" s="1"/>
  <c r="I148" i="3"/>
  <c r="D147" i="10" s="1"/>
  <c r="I356" i="3"/>
  <c r="D355" i="10" s="1"/>
  <c r="I70" i="3"/>
  <c r="D69" i="10" s="1"/>
  <c r="I546" i="3"/>
  <c r="D545" i="10" s="1"/>
  <c r="I346" i="3"/>
  <c r="D345" i="10" s="1"/>
  <c r="I195" i="3"/>
  <c r="D194" i="10" s="1"/>
  <c r="I495" i="3"/>
  <c r="D493" i="10" s="1"/>
  <c r="I128" i="3"/>
  <c r="D127" i="10" s="1"/>
  <c r="I42" i="3"/>
  <c r="D42" i="10" s="1"/>
  <c r="I237" i="3"/>
  <c r="D237" i="10" s="1"/>
  <c r="I559" i="3"/>
  <c r="D557" i="10" s="1"/>
  <c r="I162" i="3"/>
  <c r="D162" i="10" s="1"/>
  <c r="I391" i="3"/>
  <c r="D390" i="10" s="1"/>
  <c r="I572" i="3"/>
  <c r="D570" i="10" s="1"/>
  <c r="I174" i="3"/>
  <c r="D174" i="10" s="1"/>
  <c r="I418" i="3"/>
  <c r="D417" i="10" s="1"/>
  <c r="I73" i="3"/>
  <c r="D72" i="10" s="1"/>
  <c r="I556" i="3"/>
  <c r="D554" i="10" s="1"/>
  <c r="I408" i="3"/>
  <c r="D407" i="10" s="1"/>
  <c r="I255" i="3"/>
  <c r="D254" i="10" s="1"/>
  <c r="I28" i="3"/>
  <c r="D28" i="10" s="1"/>
  <c r="I8" i="3"/>
  <c r="D8" i="10" s="1"/>
  <c r="I453" i="3"/>
  <c r="D451" i="10" s="1"/>
  <c r="I221" i="3"/>
  <c r="D220" i="10" s="1"/>
  <c r="I540" i="3"/>
  <c r="D539" i="10" s="1"/>
  <c r="I406" i="3"/>
  <c r="D405" i="10" s="1"/>
  <c r="I254" i="3"/>
  <c r="D253" i="10" s="1"/>
  <c r="I483" i="3"/>
  <c r="D482" i="10" s="1"/>
  <c r="I235" i="3"/>
  <c r="D235" i="10" s="1"/>
  <c r="I562" i="3"/>
  <c r="D560" i="10" s="1"/>
  <c r="I434" i="3"/>
  <c r="D432" i="10" s="1"/>
  <c r="I315" i="3"/>
  <c r="D314" i="10" s="1"/>
  <c r="I68" i="3"/>
  <c r="D67" i="10" s="1"/>
  <c r="I302" i="3"/>
  <c r="D301" i="10" s="1"/>
  <c r="I177" i="3"/>
  <c r="D177" i="10" s="1"/>
  <c r="I574" i="3"/>
  <c r="D572" i="10" s="1"/>
  <c r="I424" i="3"/>
  <c r="D423" i="10" s="1"/>
  <c r="I57" i="3"/>
  <c r="D57" i="10" s="1"/>
  <c r="I531" i="3"/>
  <c r="D529" i="10" s="1"/>
  <c r="I561" i="3"/>
  <c r="D559" i="10" s="1"/>
  <c r="I208" i="3"/>
  <c r="D207" i="10" s="1"/>
  <c r="I570" i="3"/>
  <c r="D568" i="10" s="1"/>
  <c r="I102" i="3"/>
  <c r="D102" i="10" s="1"/>
  <c r="I526" i="3"/>
  <c r="D524" i="10" s="1"/>
  <c r="I374" i="3"/>
  <c r="D372" i="10" s="1"/>
  <c r="I347" i="3"/>
  <c r="D346" i="10" s="1"/>
  <c r="I528" i="3"/>
  <c r="D526" i="10" s="1"/>
  <c r="I115" i="3"/>
  <c r="D115" i="10" s="1"/>
  <c r="I524" i="3"/>
  <c r="D522" i="10" s="1"/>
  <c r="I51" i="3"/>
  <c r="D51" i="10" s="1"/>
  <c r="I9" i="3"/>
  <c r="D9" i="10" s="1"/>
  <c r="I316" i="3"/>
  <c r="D315" i="10" s="1"/>
  <c r="I204" i="3"/>
  <c r="D203" i="10" s="1"/>
  <c r="I38" i="3"/>
  <c r="D38" i="10" s="1"/>
  <c r="I238" i="3"/>
  <c r="D238" i="10" s="1"/>
  <c r="I53" i="3"/>
  <c r="D53" i="10" s="1"/>
  <c r="I481" i="3"/>
  <c r="D480" i="10" s="1"/>
  <c r="I251" i="3"/>
  <c r="D250" i="10" s="1"/>
  <c r="I467" i="3"/>
  <c r="D466" i="10" s="1"/>
  <c r="I225" i="3"/>
  <c r="D224" i="10" s="1"/>
  <c r="I449" i="3"/>
  <c r="D447" i="10" s="1"/>
  <c r="I439" i="3"/>
  <c r="D437" i="10" s="1"/>
  <c r="I226" i="3"/>
  <c r="D225" i="10" s="1"/>
  <c r="I440" i="3"/>
  <c r="D438" i="10" s="1"/>
  <c r="I223" i="3"/>
  <c r="D222" i="10" s="1"/>
  <c r="I317" i="3"/>
  <c r="D316" i="10" s="1"/>
  <c r="I104" i="3"/>
  <c r="D104" i="10" s="1"/>
  <c r="I576" i="3"/>
  <c r="D574" i="10" s="1"/>
  <c r="I423" i="3"/>
  <c r="D422" i="10" s="1"/>
  <c r="I466" i="3"/>
  <c r="D465" i="10" s="1"/>
  <c r="I419" i="3"/>
  <c r="D418" i="10" s="1"/>
  <c r="I287" i="3"/>
  <c r="D286" i="10" s="1"/>
  <c r="I272" i="3"/>
  <c r="D271" i="10" s="1"/>
  <c r="I24" i="3"/>
  <c r="D24" i="10" s="1"/>
  <c r="I39" i="3"/>
  <c r="D39" i="10" s="1"/>
  <c r="I284" i="3"/>
  <c r="D283" i="10" s="1"/>
  <c r="I482" i="3"/>
  <c r="D481" i="10" s="1"/>
  <c r="I387" i="3"/>
  <c r="D386" i="10" s="1"/>
  <c r="I464" i="3"/>
  <c r="D463" i="10" s="1"/>
  <c r="I252" i="3"/>
  <c r="D251" i="10" s="1"/>
  <c r="I498" i="3"/>
  <c r="D496" i="10" s="1"/>
  <c r="I363" i="3"/>
  <c r="D362" i="10" s="1"/>
  <c r="I196" i="3"/>
  <c r="D195" i="10" s="1"/>
  <c r="I99" i="3"/>
  <c r="D99" i="10" s="1"/>
  <c r="I103" i="3"/>
  <c r="D103" i="10" s="1"/>
  <c r="I513" i="3"/>
  <c r="D511" i="10" s="1"/>
  <c r="I530" i="3"/>
  <c r="D528" i="10" s="1"/>
  <c r="I465" i="3"/>
  <c r="D464" i="10" s="1"/>
  <c r="I178" i="3"/>
  <c r="D178" i="10" s="1"/>
  <c r="I525" i="3"/>
  <c r="D523" i="10" s="1"/>
  <c r="I341" i="3"/>
  <c r="D340" i="10" s="1"/>
  <c r="I405" i="3"/>
  <c r="D404" i="10" s="1"/>
  <c r="I173" i="3"/>
  <c r="D173" i="10" s="1"/>
  <c r="I514" i="3"/>
  <c r="D512" i="10" s="1"/>
  <c r="I269" i="3"/>
  <c r="D268" i="10" s="1"/>
  <c r="I240" i="3"/>
  <c r="D240" i="10" s="1"/>
  <c r="I164" i="3"/>
  <c r="D164" i="10" s="1"/>
  <c r="I512" i="3"/>
  <c r="D510" i="10" s="1"/>
  <c r="I281" i="3"/>
  <c r="D280" i="10" s="1"/>
  <c r="I527" i="3"/>
  <c r="D525" i="10" s="1"/>
  <c r="I326" i="3"/>
  <c r="D325" i="10" s="1"/>
  <c r="I190" i="3"/>
  <c r="D189" i="10" s="1"/>
  <c r="I97" i="3"/>
  <c r="D97" i="10" s="1"/>
  <c r="I22" i="3"/>
  <c r="D22" i="10" s="1"/>
  <c r="I558" i="3"/>
  <c r="D556" i="10" s="1"/>
  <c r="I7" i="3"/>
  <c r="D7" i="10" s="1"/>
  <c r="I67" i="3"/>
  <c r="D66" i="10" s="1"/>
  <c r="I301" i="3"/>
  <c r="D300" i="10" s="1"/>
  <c r="I358" i="3"/>
  <c r="D357" i="10" s="1"/>
  <c r="I509" i="3"/>
  <c r="D507" i="10" s="1"/>
  <c r="I133" i="3"/>
  <c r="D132" i="10" s="1"/>
  <c r="I499" i="3"/>
  <c r="D497" i="10" s="1"/>
  <c r="I313" i="3"/>
  <c r="D312" i="10" s="1"/>
  <c r="I158" i="3"/>
  <c r="D158" i="10" s="1"/>
  <c r="I511" i="3"/>
  <c r="D509" i="10" s="1"/>
  <c r="I468" i="3"/>
  <c r="D467" i="10" s="1"/>
  <c r="I348" i="3"/>
  <c r="D347" i="10" s="1"/>
  <c r="I239" i="3"/>
  <c r="D239" i="10" s="1"/>
  <c r="I27" i="3"/>
  <c r="D27" i="10" s="1"/>
  <c r="I545" i="3"/>
  <c r="D544" i="10" s="1"/>
  <c r="I144" i="3"/>
  <c r="D143" i="10" s="1"/>
  <c r="I43" i="3"/>
  <c r="D43" i="10" s="1"/>
  <c r="I421" i="3"/>
  <c r="D420" i="10" s="1"/>
  <c r="I345" i="3"/>
  <c r="D344" i="10" s="1"/>
  <c r="I205" i="3"/>
  <c r="D204" i="10" s="1"/>
  <c r="I560" i="3"/>
  <c r="D558" i="10" s="1"/>
  <c r="I332" i="3"/>
  <c r="D331" i="10" s="1"/>
  <c r="I132" i="3"/>
  <c r="D131" i="10" s="1"/>
  <c r="I501" i="3"/>
  <c r="D499" i="10" s="1"/>
  <c r="I11" i="3"/>
  <c r="D11" i="10" s="1"/>
  <c r="I295" i="3"/>
  <c r="D294" i="10" s="1"/>
  <c r="I515" i="3"/>
  <c r="D513" i="10" s="1"/>
  <c r="I194" i="3"/>
  <c r="D193" i="10" s="1"/>
  <c r="I470" i="3"/>
  <c r="D469" i="10" s="1"/>
  <c r="I270" i="3"/>
  <c r="D269" i="10" s="1"/>
  <c r="I191" i="3"/>
  <c r="D190" i="10" s="1"/>
  <c r="I571" i="3"/>
  <c r="D569" i="10" s="1"/>
  <c r="I147" i="3"/>
  <c r="D146" i="10" s="1"/>
  <c r="I333" i="3"/>
  <c r="D332" i="10" s="1"/>
  <c r="I163" i="3"/>
  <c r="D163" i="10" s="1"/>
  <c r="I478" i="3"/>
  <c r="D477" i="10" s="1"/>
  <c r="I378" i="3"/>
  <c r="D376" i="10" s="1"/>
  <c r="I542" i="3"/>
  <c r="D541" i="10" s="1"/>
  <c r="I451" i="3"/>
  <c r="D449" i="10" s="1"/>
  <c r="I161" i="3"/>
  <c r="D161" i="10" s="1"/>
  <c r="I402" i="3"/>
  <c r="D401" i="10" s="1"/>
  <c r="I329" i="3"/>
  <c r="D328" i="10" s="1"/>
  <c r="I100" i="3"/>
  <c r="D100" i="10" s="1"/>
  <c r="I388" i="3"/>
  <c r="D387" i="10" s="1"/>
  <c r="I331" i="3"/>
  <c r="D330" i="10" s="1"/>
  <c r="I328" i="3"/>
  <c r="D327" i="10" s="1"/>
  <c r="I88" i="3"/>
  <c r="D88" i="10" s="1"/>
  <c r="I207" i="3"/>
  <c r="D206" i="10" s="1"/>
  <c r="I85" i="3"/>
  <c r="D85" i="10" s="1"/>
  <c r="I72" i="3"/>
  <c r="D71" i="10" s="1"/>
  <c r="I389" i="3"/>
  <c r="D388" i="10" s="1"/>
  <c r="I359" i="3"/>
  <c r="D358" i="10" s="1"/>
  <c r="I189" i="3"/>
  <c r="D188" i="10" s="1"/>
  <c r="I143" i="3"/>
  <c r="D142" i="10" s="1"/>
  <c r="I118" i="3"/>
  <c r="D118" i="10" s="1"/>
  <c r="I282" i="3"/>
  <c r="D281" i="10" s="1"/>
  <c r="I296" i="3"/>
  <c r="D295" i="10" s="1"/>
  <c r="I327" i="3"/>
  <c r="D326" i="10" s="1"/>
  <c r="I265" i="3"/>
  <c r="D264" i="10" s="1"/>
  <c r="I224" i="3"/>
  <c r="D223" i="10" s="1"/>
  <c r="I40" i="3"/>
  <c r="D40" i="10" s="1"/>
  <c r="I268" i="3"/>
  <c r="D267" i="10" s="1"/>
  <c r="I6" i="3"/>
  <c r="D6" i="10" s="1"/>
  <c r="I114" i="3"/>
  <c r="D114" i="10" s="1"/>
  <c r="I222" i="3"/>
  <c r="D221" i="10" s="1"/>
  <c r="I145" i="3"/>
  <c r="D144" i="10" s="1"/>
  <c r="I176" i="3"/>
  <c r="D176" i="10" s="1"/>
  <c r="I555" i="3"/>
  <c r="D553" i="10" s="1"/>
  <c r="I318" i="3"/>
  <c r="D317" i="10" s="1"/>
  <c r="I101" i="3"/>
  <c r="D101" i="10" s="1"/>
  <c r="I58" i="3"/>
  <c r="D58" i="10" s="1"/>
  <c r="I463" i="3"/>
  <c r="D462" i="10" s="1"/>
  <c r="I314" i="3"/>
  <c r="D313" i="10" s="1"/>
  <c r="I544" i="3"/>
  <c r="D543" i="10" s="1"/>
  <c r="I344" i="3"/>
  <c r="D343" i="10" s="1"/>
  <c r="I298" i="3"/>
  <c r="D297" i="10" s="1"/>
  <c r="I206" i="3"/>
  <c r="D205" i="10" s="1"/>
  <c r="I74" i="3"/>
  <c r="D73" i="10" s="1"/>
  <c r="I469" i="3"/>
  <c r="D468" i="10" s="1"/>
  <c r="I52" i="3"/>
  <c r="D52" i="10" s="1"/>
  <c r="I479" i="3"/>
  <c r="D478" i="10" s="1"/>
  <c r="I361" i="3"/>
  <c r="D360" i="10" s="1"/>
  <c r="I220" i="3"/>
  <c r="D219" i="10" s="1"/>
  <c r="I236" i="3"/>
  <c r="D236" i="10" s="1"/>
  <c r="I372" i="3"/>
  <c r="D370" i="10" s="1"/>
  <c r="I330" i="3"/>
  <c r="D329" i="10" s="1"/>
  <c r="I433" i="3"/>
  <c r="D431" i="10" s="1"/>
  <c r="I417" i="3"/>
  <c r="D416" i="10" s="1"/>
  <c r="I160" i="3"/>
  <c r="D160" i="10" s="1"/>
  <c r="I496" i="3"/>
  <c r="D494" i="10" s="1"/>
  <c r="I455" i="3"/>
  <c r="D453" i="10" s="1"/>
  <c r="I55" i="3"/>
  <c r="D55" i="10" s="1"/>
  <c r="I83" i="3"/>
  <c r="D83" i="10" s="1"/>
  <c r="I134" i="3"/>
  <c r="D133" i="10" s="1"/>
  <c r="I376" i="3"/>
  <c r="D374" i="10" s="1"/>
  <c r="I484" i="3"/>
  <c r="D483" i="10" s="1"/>
  <c r="I150" i="3"/>
  <c r="D149" i="10" s="1"/>
  <c r="I89" i="3"/>
  <c r="D89" i="10" s="1"/>
  <c r="I112" i="3"/>
  <c r="D112" i="10" s="1"/>
  <c r="I210" i="3"/>
  <c r="D209" i="10" s="1"/>
  <c r="I390" i="3"/>
  <c r="D389" i="10" s="1"/>
  <c r="I420" i="3"/>
  <c r="D419" i="10" s="1"/>
  <c r="I159" i="3"/>
  <c r="D159" i="10" s="1"/>
  <c r="I437" i="3"/>
  <c r="D435" i="10" s="1"/>
  <c r="I362" i="3"/>
  <c r="D361" i="10" s="1"/>
  <c r="I253" i="3"/>
  <c r="D252" i="10" s="1"/>
  <c r="I69" i="3"/>
  <c r="D68" i="10" s="1"/>
  <c r="I312" i="3"/>
  <c r="D311" i="10" s="1"/>
  <c r="I175" i="3"/>
  <c r="D175" i="10" s="1"/>
  <c r="I10" i="3"/>
  <c r="D10" i="10" s="1"/>
  <c r="I454" i="3"/>
  <c r="D452" i="10" s="1"/>
  <c r="I71" i="3"/>
  <c r="D70" i="10" s="1"/>
  <c r="I516" i="3"/>
  <c r="D514" i="10" s="1"/>
  <c r="I422" i="3"/>
  <c r="D421" i="10" s="1"/>
  <c r="I179" i="3"/>
  <c r="D179" i="10" s="1"/>
  <c r="I257" i="3"/>
  <c r="D256" i="10" s="1"/>
  <c r="I41" i="3"/>
  <c r="D41" i="10" s="1"/>
  <c r="I360" i="3"/>
  <c r="D359" i="10" s="1"/>
  <c r="I409" i="3"/>
  <c r="D408" i="10" s="1"/>
  <c r="I436" i="3"/>
  <c r="D434" i="10" s="1"/>
  <c r="I557" i="3"/>
  <c r="D555" i="10" s="1"/>
  <c r="I539" i="3"/>
  <c r="D538" i="10" s="1"/>
  <c r="I280" i="3"/>
  <c r="D279" i="10" s="1"/>
  <c r="I311" i="3"/>
  <c r="D310" i="10" s="1"/>
  <c r="I541" i="3"/>
  <c r="D540" i="10" s="1"/>
  <c r="I407" i="3"/>
  <c r="D406" i="10" s="1"/>
  <c r="I219" i="3"/>
  <c r="D218" i="10" s="1"/>
  <c r="I497" i="3"/>
  <c r="D495" i="10" s="1"/>
  <c r="I146" i="3"/>
  <c r="D145" i="10" s="1"/>
  <c r="I117" i="3"/>
  <c r="D117" i="10" s="1"/>
  <c r="I12" i="3"/>
  <c r="D12" i="10" s="1"/>
  <c r="I438" i="3"/>
  <c r="D436" i="10" s="1"/>
  <c r="I379" i="3"/>
  <c r="D377" i="10" s="1"/>
  <c r="I529" i="3"/>
  <c r="D527" i="10" s="1"/>
  <c r="I342" i="3"/>
  <c r="D341" i="10" s="1"/>
  <c r="I256" i="3"/>
  <c r="D255" i="10" s="1"/>
  <c r="I211" i="3"/>
  <c r="D210" i="10" s="1"/>
  <c r="I23" i="3"/>
  <c r="D23" i="10" s="1"/>
  <c r="I403" i="3"/>
  <c r="D402" i="10" s="1"/>
  <c r="I36" i="3"/>
  <c r="D36" i="10" s="1"/>
  <c r="I480" i="3"/>
  <c r="D479" i="10" s="1"/>
  <c r="I130" i="3"/>
  <c r="D129" i="10" s="1"/>
  <c r="I393" i="3"/>
  <c r="D392" i="10" s="1"/>
  <c r="I373" i="3"/>
  <c r="D371" i="10" s="1"/>
  <c r="I300" i="3"/>
  <c r="D299" i="10" s="1"/>
  <c r="I234" i="3"/>
  <c r="D234" i="10" s="1"/>
  <c r="I13" i="3"/>
  <c r="D13" i="10" s="1"/>
  <c r="I21" i="3"/>
  <c r="D21" i="10" s="1"/>
  <c r="I209" i="3"/>
  <c r="D208" i="10" s="1"/>
  <c r="I86" i="3"/>
  <c r="D86" i="10" s="1"/>
  <c r="I357" i="3"/>
  <c r="D356" i="10" s="1"/>
  <c r="I135" i="3"/>
  <c r="D134" i="10" s="1"/>
  <c r="I450" i="3"/>
  <c r="D448" i="10" s="1"/>
  <c r="I266" i="3"/>
  <c r="D265" i="10" s="1"/>
  <c r="I394" i="3"/>
  <c r="D393" i="10" s="1"/>
  <c r="I98" i="3"/>
  <c r="D98" i="10" s="1"/>
  <c r="I543" i="3"/>
  <c r="D542" i="10" s="1"/>
  <c r="I250" i="3"/>
  <c r="D249" i="10" s="1"/>
  <c r="I113" i="3"/>
  <c r="D113" i="10" s="1"/>
  <c r="I286" i="3"/>
  <c r="D285" i="10" s="1"/>
  <c r="I116" i="3"/>
  <c r="D116" i="10" s="1"/>
  <c r="I435" i="3"/>
  <c r="D433" i="10" s="1"/>
  <c r="I149" i="3"/>
  <c r="D148" i="10" s="1"/>
  <c r="I56" i="3"/>
  <c r="D56" i="10" s="1"/>
  <c r="I500" i="3"/>
  <c r="D498" i="10" s="1"/>
  <c r="I285" i="3"/>
  <c r="D284" i="10" s="1"/>
  <c r="I267" i="3"/>
  <c r="D266" i="10" s="1"/>
  <c r="I165" i="3"/>
  <c r="D165" i="10" s="1"/>
  <c r="I392" i="3"/>
  <c r="D391" i="10" s="1"/>
  <c r="A87" i="1"/>
  <c r="B87" i="1"/>
  <c r="C87" i="1"/>
  <c r="AU88" i="2" l="1"/>
  <c r="AT88" i="2"/>
  <c r="G88" i="2"/>
  <c r="F88" i="2"/>
  <c r="GB87" i="1"/>
  <c r="D87" i="1" s="1"/>
  <c r="D88" i="2" s="1"/>
  <c r="C88" i="2"/>
  <c r="GA87" i="1"/>
  <c r="A88" i="1" l="1"/>
  <c r="B88" i="1"/>
  <c r="C88" i="1"/>
  <c r="AU89" i="2" l="1"/>
  <c r="AT89" i="2"/>
  <c r="G89" i="2"/>
  <c r="F89" i="2"/>
  <c r="GB88" i="1"/>
  <c r="D88" i="1" s="1"/>
  <c r="D89" i="2" s="1"/>
  <c r="C89" i="2"/>
  <c r="GA88" i="1"/>
  <c r="A89" i="1" l="1"/>
  <c r="B89" i="1"/>
  <c r="C89" i="1"/>
  <c r="AU90" i="2" l="1"/>
  <c r="AT90" i="2"/>
  <c r="G90" i="2"/>
  <c r="F90" i="2"/>
  <c r="GB89" i="1"/>
  <c r="D89" i="1" s="1"/>
  <c r="D90" i="2" s="1"/>
  <c r="C90" i="2"/>
  <c r="GA89" i="1"/>
  <c r="J4" i="3" l="1"/>
  <c r="J171" i="3"/>
  <c r="J415" i="3"/>
  <c r="J232" i="3"/>
  <c r="J324" i="3"/>
  <c r="J309" i="3"/>
  <c r="J522" i="3"/>
  <c r="J248" i="3"/>
  <c r="J492" i="3"/>
  <c r="J49" i="3"/>
  <c r="J385" i="3"/>
  <c r="J400" i="3"/>
  <c r="J126" i="3"/>
  <c r="J65" i="3"/>
  <c r="J80" i="3"/>
  <c r="J34" i="3"/>
  <c r="J202" i="3"/>
  <c r="J370" i="3"/>
  <c r="J141" i="3"/>
  <c r="J553" i="3"/>
  <c r="J446" i="3"/>
  <c r="J461" i="3"/>
  <c r="J95" i="3"/>
  <c r="J278" i="3"/>
  <c r="J156" i="3"/>
  <c r="J187" i="3"/>
  <c r="J568" i="3"/>
  <c r="J110" i="3"/>
  <c r="J537" i="3"/>
  <c r="J431" i="3"/>
  <c r="J354" i="3"/>
  <c r="J19" i="3"/>
  <c r="J217" i="3"/>
  <c r="J263" i="3"/>
  <c r="J339" i="3"/>
  <c r="J476" i="3"/>
  <c r="J507" i="3"/>
  <c r="J293" i="3"/>
  <c r="A90" i="1"/>
  <c r="B90" i="1"/>
  <c r="C90" i="1"/>
  <c r="AU91" i="2" l="1"/>
  <c r="AT91" i="2"/>
  <c r="G91" i="2"/>
  <c r="F91" i="2"/>
  <c r="GB90" i="1"/>
  <c r="D90" i="1" s="1"/>
  <c r="D91" i="2" s="1"/>
  <c r="C91" i="2"/>
  <c r="GA90" i="1"/>
  <c r="J142" i="3" l="1"/>
  <c r="J233" i="3"/>
  <c r="J416" i="3"/>
  <c r="J371" i="3"/>
  <c r="J5" i="3"/>
  <c r="J172" i="3"/>
  <c r="J523" i="3"/>
  <c r="J66" i="3"/>
  <c r="J157" i="3"/>
  <c r="J340" i="3"/>
  <c r="J386" i="3"/>
  <c r="J127" i="3"/>
  <c r="J81" i="3"/>
  <c r="J554" i="3"/>
  <c r="J569" i="3"/>
  <c r="J20" i="3"/>
  <c r="J249" i="3"/>
  <c r="J447" i="3"/>
  <c r="J96" i="3"/>
  <c r="J279" i="3"/>
  <c r="J325" i="3"/>
  <c r="J477" i="3"/>
  <c r="J203" i="3"/>
  <c r="J432" i="3"/>
  <c r="J462" i="3"/>
  <c r="J35" i="3"/>
  <c r="J50" i="3"/>
  <c r="J264" i="3"/>
  <c r="J310" i="3"/>
  <c r="J218" i="3"/>
  <c r="J355" i="3"/>
  <c r="J188" i="3"/>
  <c r="J294" i="3"/>
  <c r="J508" i="3"/>
  <c r="J111" i="3"/>
  <c r="J493" i="3"/>
  <c r="J538" i="3"/>
  <c r="J401" i="3"/>
  <c r="A91" i="1"/>
  <c r="B91" i="1"/>
  <c r="C91" i="1"/>
  <c r="AU92" i="2" l="1"/>
  <c r="AT92" i="2"/>
  <c r="G92" i="2"/>
  <c r="F92" i="2"/>
  <c r="GB91" i="1"/>
  <c r="D91" i="1" s="1"/>
  <c r="D92" i="2" s="1"/>
  <c r="C92" i="2"/>
  <c r="GA91" i="1"/>
  <c r="A92" i="1"/>
  <c r="B92" i="1"/>
  <c r="C92" i="1"/>
  <c r="AU93" i="2" l="1"/>
  <c r="AT93" i="2"/>
  <c r="G93" i="2"/>
  <c r="F93" i="2"/>
  <c r="GB92" i="1"/>
  <c r="D92" i="1" s="1"/>
  <c r="D93" i="2" s="1"/>
  <c r="C93" i="2"/>
  <c r="GA92" i="1"/>
  <c r="A93" i="1"/>
  <c r="B93" i="1"/>
  <c r="C93" i="1"/>
  <c r="AU94" i="2" l="1"/>
  <c r="AT94" i="2"/>
  <c r="G94" i="2"/>
  <c r="F94" i="2"/>
  <c r="GB93" i="1"/>
  <c r="D93" i="1" s="1"/>
  <c r="D94" i="2" s="1"/>
  <c r="C94" i="2"/>
  <c r="GA93" i="1"/>
  <c r="A94" i="1"/>
  <c r="B94" i="1"/>
  <c r="C94" i="1"/>
  <c r="AU95" i="2" l="1"/>
  <c r="AT95" i="2"/>
  <c r="G95" i="2"/>
  <c r="F95" i="2"/>
  <c r="GB94" i="1"/>
  <c r="D94" i="1" s="1"/>
  <c r="D95" i="2" s="1"/>
  <c r="C95" i="2"/>
  <c r="GA94" i="1"/>
  <c r="A95" i="1"/>
  <c r="B95" i="1"/>
  <c r="C95" i="1"/>
  <c r="AU96" i="2" l="1"/>
  <c r="AT96" i="2"/>
  <c r="G96" i="2"/>
  <c r="F96" i="2"/>
  <c r="GB95" i="1"/>
  <c r="D95" i="1" s="1"/>
  <c r="D96" i="2" s="1"/>
  <c r="C96" i="2"/>
  <c r="GA95" i="1"/>
  <c r="A96" i="1"/>
  <c r="B96" i="1"/>
  <c r="C96" i="1"/>
  <c r="AU97" i="2" l="1"/>
  <c r="AT97" i="2"/>
  <c r="G97" i="2"/>
  <c r="F97" i="2"/>
  <c r="GB96" i="1"/>
  <c r="D96" i="1" s="1"/>
  <c r="D97" i="2" s="1"/>
  <c r="C97" i="2"/>
  <c r="GA96" i="1"/>
  <c r="A97" i="1"/>
  <c r="B97" i="1"/>
  <c r="C97" i="1"/>
  <c r="AU98" i="2" l="1"/>
  <c r="AT98" i="2"/>
  <c r="G98" i="2"/>
  <c r="F98" i="2"/>
  <c r="GB97" i="1"/>
  <c r="D97" i="1" s="1"/>
  <c r="D98" i="2" s="1"/>
  <c r="C98" i="2"/>
  <c r="GA97" i="1"/>
  <c r="A98" i="1"/>
  <c r="B98" i="1"/>
  <c r="C98" i="1"/>
  <c r="AU99" i="2" l="1"/>
  <c r="AT99" i="2"/>
  <c r="G99" i="2"/>
  <c r="F99" i="2"/>
  <c r="GB98" i="1"/>
  <c r="D98" i="1" s="1"/>
  <c r="D99" i="2" s="1"/>
  <c r="C99" i="2"/>
  <c r="GA98" i="1"/>
  <c r="J13" i="3" l="1"/>
  <c r="J405" i="3"/>
  <c r="J223" i="3"/>
  <c r="J298" i="3"/>
  <c r="J70" i="3"/>
  <c r="J159" i="3"/>
  <c r="J315" i="3"/>
  <c r="J133" i="3"/>
  <c r="J67" i="3"/>
  <c r="J529" i="3"/>
  <c r="J512" i="3"/>
  <c r="J374" i="3"/>
  <c r="J494" i="3"/>
  <c r="J254" i="3"/>
  <c r="J363" i="3"/>
  <c r="J300" i="3"/>
  <c r="J439" i="3"/>
  <c r="J468" i="3"/>
  <c r="J332" i="3"/>
  <c r="J22" i="3"/>
  <c r="J562" i="3"/>
  <c r="J297" i="3"/>
  <c r="J39" i="3"/>
  <c r="J418" i="3"/>
  <c r="J238" i="3"/>
  <c r="J301" i="3"/>
  <c r="J572" i="3"/>
  <c r="J71" i="3"/>
  <c r="J239" i="3"/>
  <c r="J573" i="3"/>
  <c r="J422" i="3"/>
  <c r="J87" i="3"/>
  <c r="J318" i="3"/>
  <c r="J557" i="3"/>
  <c r="J40" i="3"/>
  <c r="J206" i="3"/>
  <c r="J146" i="3"/>
  <c r="J514" i="3"/>
  <c r="J99" i="3"/>
  <c r="J313" i="3"/>
  <c r="J348" i="3"/>
  <c r="J296" i="3"/>
  <c r="J280" i="3"/>
  <c r="J12" i="3"/>
  <c r="J42" i="3"/>
  <c r="J295" i="3"/>
  <c r="J43" i="3"/>
  <c r="J433" i="3"/>
  <c r="J510" i="3"/>
  <c r="J57" i="3"/>
  <c r="J131" i="3"/>
  <c r="J162" i="3"/>
  <c r="J500" i="3"/>
  <c r="J527" i="3"/>
  <c r="J389" i="3"/>
  <c r="J148" i="3"/>
  <c r="J329" i="3"/>
  <c r="J360" i="3"/>
  <c r="J24" i="3"/>
  <c r="J241" i="3"/>
  <c r="J28" i="3"/>
  <c r="J424" i="3"/>
  <c r="J466" i="3"/>
  <c r="J499" i="3"/>
  <c r="J451" i="3"/>
  <c r="J38" i="3"/>
  <c r="J9" i="3"/>
  <c r="J438" i="3"/>
  <c r="J407" i="3"/>
  <c r="J404" i="3"/>
  <c r="J53" i="3"/>
  <c r="J23" i="3"/>
  <c r="J161" i="3"/>
  <c r="J333" i="3"/>
  <c r="J83" i="3"/>
  <c r="J528" i="3"/>
  <c r="J69" i="3"/>
  <c r="J37" i="3"/>
  <c r="J119" i="3"/>
  <c r="J359" i="3"/>
  <c r="J175" i="3"/>
  <c r="J89" i="3"/>
  <c r="J558" i="3"/>
  <c r="J250" i="3"/>
  <c r="J373" i="3"/>
  <c r="J286" i="3"/>
  <c r="J195" i="3"/>
  <c r="J204" i="3"/>
  <c r="J143" i="3"/>
  <c r="J421" i="3"/>
  <c r="J498" i="3"/>
  <c r="J189" i="3"/>
  <c r="J376" i="3"/>
  <c r="J165" i="3"/>
  <c r="J68" i="3"/>
  <c r="J435" i="3"/>
  <c r="J495" i="3"/>
  <c r="J210" i="3"/>
  <c r="J316" i="3"/>
  <c r="J118" i="3"/>
  <c r="J362" i="3"/>
  <c r="J272" i="3"/>
  <c r="J483" i="3"/>
  <c r="J577" i="3"/>
  <c r="J51" i="3"/>
  <c r="J469" i="3"/>
  <c r="J347" i="3"/>
  <c r="J328" i="3"/>
  <c r="J542" i="3"/>
  <c r="J144" i="3"/>
  <c r="J480" i="3"/>
  <c r="J207" i="3"/>
  <c r="J561" i="3"/>
  <c r="J129" i="3"/>
  <c r="J149" i="3"/>
  <c r="J452" i="3"/>
  <c r="J135" i="3"/>
  <c r="J375" i="3"/>
  <c r="J420" i="3"/>
  <c r="J524" i="3"/>
  <c r="J102" i="3"/>
  <c r="J409" i="3"/>
  <c r="J346" i="3"/>
  <c r="J546" i="3"/>
  <c r="J377" i="3"/>
  <c r="J115" i="3"/>
  <c r="J540" i="3"/>
  <c r="J101" i="3"/>
  <c r="J361" i="3"/>
  <c r="J530" i="3"/>
  <c r="J98" i="3"/>
  <c r="J158" i="3"/>
  <c r="J8" i="3"/>
  <c r="J484" i="3"/>
  <c r="J448" i="3"/>
  <c r="J130" i="3"/>
  <c r="J173" i="3"/>
  <c r="J177" i="3"/>
  <c r="J74" i="3"/>
  <c r="J464" i="3"/>
  <c r="J208" i="3"/>
  <c r="J104" i="3"/>
  <c r="J403" i="3"/>
  <c r="J103" i="3"/>
  <c r="J525" i="3"/>
  <c r="J394" i="3"/>
  <c r="J219" i="3"/>
  <c r="J266" i="3"/>
  <c r="J269" i="3"/>
  <c r="J234" i="3"/>
  <c r="J560" i="3"/>
  <c r="J281" i="3"/>
  <c r="J190" i="3"/>
  <c r="J225" i="3"/>
  <c r="J556" i="3"/>
  <c r="J6" i="3"/>
  <c r="J88" i="3"/>
  <c r="J194" i="3"/>
  <c r="J25" i="3"/>
  <c r="J36" i="3"/>
  <c r="J449" i="3"/>
  <c r="J555" i="3"/>
  <c r="J253" i="3"/>
  <c r="J113" i="3"/>
  <c r="J343" i="3"/>
  <c r="J570" i="3"/>
  <c r="J222" i="3"/>
  <c r="J191" i="3"/>
  <c r="J209" i="3"/>
  <c r="J160" i="3"/>
  <c r="J345" i="3"/>
  <c r="J73" i="3"/>
  <c r="J317" i="3"/>
  <c r="J256" i="3"/>
  <c r="J97" i="3"/>
  <c r="J82" i="3"/>
  <c r="J283" i="3"/>
  <c r="J574" i="3"/>
  <c r="J344" i="3"/>
  <c r="J531" i="3"/>
  <c r="J251" i="3"/>
  <c r="J128" i="3"/>
  <c r="J41" i="3"/>
  <c r="J378" i="3"/>
  <c r="J163" i="3"/>
  <c r="J221" i="3"/>
  <c r="J388" i="3"/>
  <c r="J379" i="3"/>
  <c r="J434" i="3"/>
  <c r="J235" i="3"/>
  <c r="J479" i="3"/>
  <c r="J453" i="3"/>
  <c r="J391" i="3"/>
  <c r="J331" i="3"/>
  <c r="J174" i="3"/>
  <c r="J330" i="3"/>
  <c r="J85" i="3"/>
  <c r="J192" i="3"/>
  <c r="J465" i="3"/>
  <c r="J7" i="3"/>
  <c r="J436" i="3"/>
  <c r="J55" i="3"/>
  <c r="J513" i="3"/>
  <c r="J357" i="3"/>
  <c r="J450" i="3"/>
  <c r="J255" i="3"/>
  <c r="J72" i="3"/>
  <c r="J284" i="3"/>
  <c r="J220" i="3"/>
  <c r="J180" i="3"/>
  <c r="J327" i="3"/>
  <c r="J342" i="3"/>
  <c r="J575" i="3"/>
  <c r="J56" i="3"/>
  <c r="J387" i="3"/>
  <c r="J372" i="3"/>
  <c r="J408" i="3"/>
  <c r="J478" i="3"/>
  <c r="J423" i="3"/>
  <c r="J265" i="3"/>
  <c r="J145" i="3"/>
  <c r="J509" i="3"/>
  <c r="J132" i="3"/>
  <c r="J58" i="3"/>
  <c r="J226" i="3"/>
  <c r="J84" i="3"/>
  <c r="J402" i="3"/>
  <c r="J150" i="3"/>
  <c r="J497" i="3"/>
  <c r="J52" i="3"/>
  <c r="J236" i="3"/>
  <c r="J116" i="3"/>
  <c r="J11" i="3"/>
  <c r="J454" i="3"/>
  <c r="J314" i="3"/>
  <c r="J176" i="3"/>
  <c r="J267" i="3"/>
  <c r="J501" i="3"/>
  <c r="J178" i="3"/>
  <c r="J526" i="3"/>
  <c r="J224" i="3"/>
  <c r="J240" i="3"/>
  <c r="J252" i="3"/>
  <c r="J117" i="3"/>
  <c r="J481" i="3"/>
  <c r="J112" i="3"/>
  <c r="J164" i="3"/>
  <c r="J54" i="3"/>
  <c r="J515" i="3"/>
  <c r="J114" i="3"/>
  <c r="J282" i="3"/>
  <c r="J134" i="3"/>
  <c r="J393" i="3"/>
  <c r="J437" i="3"/>
  <c r="J100" i="3"/>
  <c r="J21" i="3"/>
  <c r="J544" i="3"/>
  <c r="J268" i="3"/>
  <c r="J467" i="3"/>
  <c r="J196" i="3"/>
  <c r="J576" i="3"/>
  <c r="J496" i="3"/>
  <c r="J27" i="3"/>
  <c r="J485" i="3"/>
  <c r="J516" i="3"/>
  <c r="J205" i="3"/>
  <c r="J511" i="3"/>
  <c r="J571" i="3"/>
  <c r="J541" i="3"/>
  <c r="J358" i="3"/>
  <c r="J463" i="3"/>
  <c r="J482" i="3"/>
  <c r="J311" i="3"/>
  <c r="J270" i="3"/>
  <c r="J543" i="3"/>
  <c r="J312" i="3"/>
  <c r="J392" i="3"/>
  <c r="J193" i="3"/>
  <c r="J26" i="3"/>
  <c r="J302" i="3"/>
  <c r="J287" i="3"/>
  <c r="J559" i="3"/>
  <c r="J211" i="3"/>
  <c r="J257" i="3"/>
  <c r="J285" i="3"/>
  <c r="J341" i="3"/>
  <c r="J271" i="3"/>
  <c r="J147" i="3"/>
  <c r="J440" i="3"/>
  <c r="J539" i="3"/>
  <c r="J417" i="3"/>
  <c r="J455" i="3"/>
  <c r="J545" i="3"/>
  <c r="J179" i="3"/>
  <c r="J299" i="3"/>
  <c r="J237" i="3"/>
  <c r="J419" i="3"/>
  <c r="J86" i="3"/>
  <c r="J470" i="3"/>
  <c r="J10" i="3"/>
  <c r="J356" i="3"/>
  <c r="J390" i="3"/>
  <c r="J326" i="3"/>
  <c r="J406" i="3"/>
  <c r="A99" i="1"/>
  <c r="B99" i="1"/>
  <c r="C99" i="1"/>
  <c r="AU100" i="2" l="1"/>
  <c r="AT100" i="2"/>
  <c r="G100" i="2"/>
  <c r="F100" i="2"/>
  <c r="GB99" i="1"/>
  <c r="D99" i="1" s="1"/>
  <c r="D100" i="2" s="1"/>
  <c r="C100" i="2"/>
  <c r="GA99" i="1"/>
  <c r="A100" i="1" l="1"/>
  <c r="B100" i="1"/>
  <c r="C100" i="1"/>
  <c r="AU101" i="2" l="1"/>
  <c r="AT101" i="2"/>
  <c r="G101" i="2"/>
  <c r="F101" i="2"/>
  <c r="GB100" i="1"/>
  <c r="D100" i="1" s="1"/>
  <c r="D101" i="2" s="1"/>
  <c r="C101" i="2"/>
  <c r="GA100" i="1"/>
  <c r="A101" i="1" l="1"/>
  <c r="B101" i="1"/>
  <c r="C101" i="1"/>
  <c r="AU102" i="2" l="1"/>
  <c r="AT102" i="2"/>
  <c r="G102" i="2"/>
  <c r="F102" i="2"/>
  <c r="GB101" i="1"/>
  <c r="D101" i="1" s="1"/>
  <c r="D102" i="2" s="1"/>
  <c r="C102" i="2"/>
  <c r="GA101" i="1"/>
  <c r="K263" i="3" l="1"/>
  <c r="K553" i="3"/>
  <c r="K339" i="3"/>
  <c r="K34" i="3"/>
  <c r="K431" i="3"/>
  <c r="K126" i="3"/>
  <c r="K522" i="3"/>
  <c r="K232" i="3"/>
  <c r="K19" i="3"/>
  <c r="K80" i="3"/>
  <c r="K156" i="3"/>
  <c r="K202" i="3"/>
  <c r="K278" i="3"/>
  <c r="K400" i="3"/>
  <c r="K476" i="3"/>
  <c r="K415" i="3"/>
  <c r="K354" i="3"/>
  <c r="K537" i="3"/>
  <c r="K492" i="3"/>
  <c r="K370" i="3"/>
  <c r="K309" i="3"/>
  <c r="K446" i="3"/>
  <c r="K568" i="3"/>
  <c r="K4" i="3"/>
  <c r="K65" i="3"/>
  <c r="K461" i="3"/>
  <c r="K217" i="3"/>
  <c r="K507" i="3"/>
  <c r="K141" i="3"/>
  <c r="K385" i="3"/>
  <c r="K324" i="3"/>
  <c r="K187" i="3"/>
  <c r="K95" i="3"/>
  <c r="K171" i="3"/>
  <c r="K248" i="3"/>
  <c r="K293" i="3"/>
  <c r="K110" i="3"/>
  <c r="K49" i="3"/>
  <c r="A102" i="1"/>
  <c r="B102" i="1"/>
  <c r="C102" i="1"/>
  <c r="AU103" i="2" l="1"/>
  <c r="AT103" i="2"/>
  <c r="G103" i="2"/>
  <c r="F103" i="2"/>
  <c r="GB102" i="1"/>
  <c r="D102" i="1" s="1"/>
  <c r="D103" i="2" s="1"/>
  <c r="C103" i="2"/>
  <c r="GA102" i="1"/>
  <c r="K447" i="3" l="1"/>
  <c r="K249" i="3"/>
  <c r="K294" i="3"/>
  <c r="K477" i="3"/>
  <c r="K386" i="3"/>
  <c r="K111" i="3"/>
  <c r="K203" i="3"/>
  <c r="K172" i="3"/>
  <c r="K50" i="3"/>
  <c r="K157" i="3"/>
  <c r="K355" i="3"/>
  <c r="K264" i="3"/>
  <c r="K5" i="3"/>
  <c r="K340" i="3"/>
  <c r="K538" i="3"/>
  <c r="K233" i="3"/>
  <c r="K96" i="3"/>
  <c r="K188" i="3"/>
  <c r="K35" i="3"/>
  <c r="K493" i="3"/>
  <c r="K432" i="3"/>
  <c r="K416" i="3"/>
  <c r="K508" i="3"/>
  <c r="K81" i="3"/>
  <c r="K325" i="3"/>
  <c r="K554" i="3"/>
  <c r="K142" i="3"/>
  <c r="K310" i="3"/>
  <c r="K462" i="3"/>
  <c r="K401" i="3"/>
  <c r="K523" i="3"/>
  <c r="K66" i="3"/>
  <c r="K569" i="3"/>
  <c r="K127" i="3"/>
  <c r="K218" i="3"/>
  <c r="K20" i="3"/>
  <c r="K279" i="3"/>
  <c r="K371" i="3"/>
  <c r="A103" i="1"/>
  <c r="B103" i="1"/>
  <c r="C103" i="1"/>
  <c r="AU104" i="2" l="1"/>
  <c r="AT104" i="2"/>
  <c r="G104" i="2"/>
  <c r="F104" i="2"/>
  <c r="GB103" i="1"/>
  <c r="D103" i="1" s="1"/>
  <c r="D104" i="2" s="1"/>
  <c r="C104" i="2"/>
  <c r="GA103" i="1"/>
  <c r="A104" i="1"/>
  <c r="B104" i="1"/>
  <c r="C104" i="1"/>
  <c r="AU105" i="2" l="1"/>
  <c r="AT105" i="2"/>
  <c r="G105" i="2"/>
  <c r="F105" i="2"/>
  <c r="GB104" i="1"/>
  <c r="D104" i="1" s="1"/>
  <c r="D105" i="2" s="1"/>
  <c r="C105" i="2"/>
  <c r="GA104" i="1"/>
  <c r="A105" i="1"/>
  <c r="B105" i="1"/>
  <c r="C105" i="1"/>
  <c r="AU106" i="2" l="1"/>
  <c r="AT106" i="2"/>
  <c r="G106" i="2"/>
  <c r="F106" i="2"/>
  <c r="GB105" i="1"/>
  <c r="D105" i="1" s="1"/>
  <c r="D106" i="2" s="1"/>
  <c r="C106" i="2"/>
  <c r="GA105" i="1"/>
  <c r="A106" i="1"/>
  <c r="B106" i="1"/>
  <c r="C106" i="1"/>
  <c r="AU107" i="2" l="1"/>
  <c r="AT107" i="2"/>
  <c r="G107" i="2"/>
  <c r="F107" i="2"/>
  <c r="GB106" i="1"/>
  <c r="D106" i="1" s="1"/>
  <c r="D107" i="2" s="1"/>
  <c r="C107" i="2"/>
  <c r="GA106" i="1"/>
  <c r="A107" i="1"/>
  <c r="B107" i="1"/>
  <c r="C107" i="1"/>
  <c r="AU108" i="2" l="1"/>
  <c r="AT108" i="2"/>
  <c r="G108" i="2"/>
  <c r="F108" i="2"/>
  <c r="GB107" i="1"/>
  <c r="D107" i="1" s="1"/>
  <c r="D108" i="2" s="1"/>
  <c r="C108" i="2"/>
  <c r="GA107" i="1"/>
  <c r="A108" i="1"/>
  <c r="B108" i="1"/>
  <c r="C108" i="1"/>
  <c r="AU109" i="2" l="1"/>
  <c r="AT109" i="2"/>
  <c r="G109" i="2"/>
  <c r="F109" i="2"/>
  <c r="GB108" i="1"/>
  <c r="D108" i="1" s="1"/>
  <c r="D109" i="2" s="1"/>
  <c r="C109" i="2"/>
  <c r="GA108" i="1"/>
  <c r="A109" i="1"/>
  <c r="B109" i="1"/>
  <c r="C109" i="1"/>
  <c r="AU110" i="2" l="1"/>
  <c r="AT110" i="2"/>
  <c r="G110" i="2"/>
  <c r="F110" i="2"/>
  <c r="GB109" i="1"/>
  <c r="D109" i="1" s="1"/>
  <c r="D110" i="2" s="1"/>
  <c r="C110" i="2"/>
  <c r="GA109" i="1"/>
  <c r="A110" i="1"/>
  <c r="B110" i="1"/>
  <c r="C110" i="1"/>
  <c r="AU111" i="2" l="1"/>
  <c r="AT111" i="2"/>
  <c r="G111" i="2"/>
  <c r="F111" i="2"/>
  <c r="GB110" i="1"/>
  <c r="D110" i="1" s="1"/>
  <c r="D111" i="2" s="1"/>
  <c r="C111" i="2"/>
  <c r="GA110" i="1"/>
  <c r="K13" i="3" l="1"/>
  <c r="K373" i="3"/>
  <c r="K417" i="3"/>
  <c r="K176" i="3"/>
  <c r="K162" i="3"/>
  <c r="K161" i="3"/>
  <c r="K347" i="3"/>
  <c r="K102" i="3"/>
  <c r="K11" i="3"/>
  <c r="K389" i="3"/>
  <c r="K560" i="3"/>
  <c r="K221" i="3"/>
  <c r="K191" i="3"/>
  <c r="K555" i="3"/>
  <c r="K500" i="3"/>
  <c r="K318" i="3"/>
  <c r="K407" i="3"/>
  <c r="K420" i="3"/>
  <c r="K393" i="3"/>
  <c r="K179" i="3"/>
  <c r="K372" i="3"/>
  <c r="K131" i="3"/>
  <c r="K576" i="3"/>
  <c r="K282" i="3"/>
  <c r="K530" i="3"/>
  <c r="K226" i="3"/>
  <c r="K234" i="3"/>
  <c r="K180" i="3"/>
  <c r="K528" i="3"/>
  <c r="K40" i="3"/>
  <c r="K478" i="3"/>
  <c r="K211" i="3"/>
  <c r="K194" i="3"/>
  <c r="K302" i="3"/>
  <c r="K12" i="3"/>
  <c r="K133" i="3"/>
  <c r="K68" i="3"/>
  <c r="K448" i="3"/>
  <c r="K284" i="3"/>
  <c r="K422" i="3"/>
  <c r="K575" i="3"/>
  <c r="K27" i="3"/>
  <c r="K525" i="3"/>
  <c r="K160" i="3"/>
  <c r="K219" i="3"/>
  <c r="K268" i="3"/>
  <c r="K220" i="3"/>
  <c r="K159" i="3"/>
  <c r="K89" i="3"/>
  <c r="K9" i="3"/>
  <c r="K57" i="3"/>
  <c r="K388" i="3"/>
  <c r="K529" i="3"/>
  <c r="K287" i="3"/>
  <c r="K54" i="3"/>
  <c r="K101" i="3"/>
  <c r="K297" i="3"/>
  <c r="K225" i="3"/>
  <c r="K26" i="3"/>
  <c r="K539" i="3"/>
  <c r="K56" i="3"/>
  <c r="K74" i="3"/>
  <c r="K104" i="3"/>
  <c r="K342" i="3"/>
  <c r="K69" i="3"/>
  <c r="K286" i="3"/>
  <c r="K265" i="3"/>
  <c r="K394" i="3"/>
  <c r="K71" i="3"/>
  <c r="K483" i="3"/>
  <c r="K38" i="3"/>
  <c r="K280" i="3"/>
  <c r="K543" i="3"/>
  <c r="K193" i="3"/>
  <c r="K207" i="3"/>
  <c r="K469" i="3"/>
  <c r="K224" i="3"/>
  <c r="K344" i="3"/>
  <c r="K164" i="3"/>
  <c r="K149" i="3"/>
  <c r="K467" i="3"/>
  <c r="K559" i="3"/>
  <c r="K134" i="3"/>
  <c r="K544" i="3"/>
  <c r="K299" i="3"/>
  <c r="K251" i="3"/>
  <c r="K147" i="3"/>
  <c r="K561" i="3"/>
  <c r="K434" i="3"/>
  <c r="K316" i="3"/>
  <c r="K41" i="3"/>
  <c r="K333" i="3"/>
  <c r="K58" i="3"/>
  <c r="K114" i="3"/>
  <c r="K25" i="3"/>
  <c r="K409" i="3"/>
  <c r="K556" i="3"/>
  <c r="K42" i="3"/>
  <c r="K546" i="3"/>
  <c r="K119" i="3"/>
  <c r="K158" i="3"/>
  <c r="K531" i="3"/>
  <c r="K514" i="3"/>
  <c r="K526" i="3"/>
  <c r="K24" i="3"/>
  <c r="K257" i="3"/>
  <c r="K271" i="3"/>
  <c r="K570" i="3"/>
  <c r="K418" i="3"/>
  <c r="K317" i="3"/>
  <c r="K209" i="3"/>
  <c r="K440" i="3"/>
  <c r="K341" i="3"/>
  <c r="K404" i="3"/>
  <c r="K270" i="3"/>
  <c r="K115" i="3"/>
  <c r="K435" i="3"/>
  <c r="K358" i="3"/>
  <c r="K572" i="3"/>
  <c r="K571" i="3"/>
  <c r="K255" i="3"/>
  <c r="K510" i="3"/>
  <c r="K85" i="3"/>
  <c r="K112" i="3"/>
  <c r="K51" i="3"/>
  <c r="K513" i="3"/>
  <c r="K254" i="3"/>
  <c r="K376" i="3"/>
  <c r="K363" i="3"/>
  <c r="K253" i="3"/>
  <c r="K87" i="3"/>
  <c r="K67" i="3"/>
  <c r="K480" i="3"/>
  <c r="K113" i="3"/>
  <c r="K295" i="3"/>
  <c r="K377" i="3"/>
  <c r="K359" i="3"/>
  <c r="K36" i="3"/>
  <c r="K562" i="3"/>
  <c r="K86" i="3"/>
  <c r="K499" i="3"/>
  <c r="K406" i="3"/>
  <c r="K238" i="3"/>
  <c r="K145" i="3"/>
  <c r="K222" i="3"/>
  <c r="K144" i="3"/>
  <c r="K494" i="3"/>
  <c r="K356" i="3"/>
  <c r="K421" i="3"/>
  <c r="K545" i="3"/>
  <c r="K210" i="3"/>
  <c r="K98" i="3"/>
  <c r="K205" i="3"/>
  <c r="K300" i="3"/>
  <c r="K272" i="3"/>
  <c r="K143" i="3"/>
  <c r="K331" i="3"/>
  <c r="K132" i="3"/>
  <c r="K450" i="3"/>
  <c r="K135" i="3"/>
  <c r="K146" i="3"/>
  <c r="K196" i="3"/>
  <c r="K283" i="3"/>
  <c r="K177" i="3"/>
  <c r="K267" i="3"/>
  <c r="K223" i="3"/>
  <c r="K130" i="3"/>
  <c r="K454" i="3"/>
  <c r="K174" i="3"/>
  <c r="K195" i="3"/>
  <c r="K495" i="3"/>
  <c r="K315" i="3"/>
  <c r="K402" i="3"/>
  <c r="K314" i="3"/>
  <c r="K484" i="3"/>
  <c r="K345" i="3"/>
  <c r="K190" i="3"/>
  <c r="K379" i="3"/>
  <c r="K237" i="3"/>
  <c r="K10" i="3"/>
  <c r="K23" i="3"/>
  <c r="K463" i="3"/>
  <c r="K511" i="3"/>
  <c r="K55" i="3"/>
  <c r="K240" i="3"/>
  <c r="K496" i="3"/>
  <c r="K360" i="3"/>
  <c r="K165" i="3"/>
  <c r="K256" i="3"/>
  <c r="K82" i="3"/>
  <c r="K498" i="3"/>
  <c r="K438" i="3"/>
  <c r="K468" i="3"/>
  <c r="K392" i="3"/>
  <c r="K326" i="3"/>
  <c r="K100" i="3"/>
  <c r="K239" i="3"/>
  <c r="K192" i="3"/>
  <c r="K436" i="3"/>
  <c r="K7" i="3"/>
  <c r="K501" i="3"/>
  <c r="K527" i="3"/>
  <c r="K252" i="3"/>
  <c r="K128" i="3"/>
  <c r="K524" i="3"/>
  <c r="K43" i="3"/>
  <c r="K574" i="3"/>
  <c r="K509" i="3"/>
  <c r="K439" i="3"/>
  <c r="K541" i="3"/>
  <c r="K361" i="3"/>
  <c r="K328" i="3"/>
  <c r="K118" i="3"/>
  <c r="K482" i="3"/>
  <c r="K52" i="3"/>
  <c r="K433" i="3"/>
  <c r="K387" i="3"/>
  <c r="K577" i="3"/>
  <c r="K403" i="3"/>
  <c r="K206" i="3"/>
  <c r="K343" i="3"/>
  <c r="K573" i="3"/>
  <c r="K329" i="3"/>
  <c r="K465" i="3"/>
  <c r="K298" i="3"/>
  <c r="K6" i="3"/>
  <c r="K22" i="3"/>
  <c r="K558" i="3"/>
  <c r="K311" i="3"/>
  <c r="K175" i="3"/>
  <c r="K301" i="3"/>
  <c r="K405" i="3"/>
  <c r="K375" i="3"/>
  <c r="K327" i="3"/>
  <c r="K346" i="3"/>
  <c r="K281" i="3"/>
  <c r="K235" i="3"/>
  <c r="K236" i="3"/>
  <c r="K117" i="3"/>
  <c r="K466" i="3"/>
  <c r="K419" i="3"/>
  <c r="K374" i="3"/>
  <c r="K348" i="3"/>
  <c r="K542" i="3"/>
  <c r="K250" i="3"/>
  <c r="K266" i="3"/>
  <c r="K88" i="3"/>
  <c r="K72" i="3"/>
  <c r="K103" i="3"/>
  <c r="K455" i="3"/>
  <c r="K424" i="3"/>
  <c r="K362" i="3"/>
  <c r="K408" i="3"/>
  <c r="K84" i="3"/>
  <c r="K178" i="3"/>
  <c r="K313" i="3"/>
  <c r="K479" i="3"/>
  <c r="K204" i="3"/>
  <c r="K99" i="3"/>
  <c r="K28" i="3"/>
  <c r="K8" i="3"/>
  <c r="K163" i="3"/>
  <c r="K73" i="3"/>
  <c r="K437" i="3"/>
  <c r="K512" i="3"/>
  <c r="K189" i="3"/>
  <c r="K70" i="3"/>
  <c r="K208" i="3"/>
  <c r="K453" i="3"/>
  <c r="K148" i="3"/>
  <c r="K241" i="3"/>
  <c r="K452" i="3"/>
  <c r="K285" i="3"/>
  <c r="K37" i="3"/>
  <c r="K515" i="3"/>
  <c r="K390" i="3"/>
  <c r="K391" i="3"/>
  <c r="K357" i="3"/>
  <c r="K312" i="3"/>
  <c r="K173" i="3"/>
  <c r="K540" i="3"/>
  <c r="K481" i="3"/>
  <c r="K464" i="3"/>
  <c r="K470" i="3"/>
  <c r="K516" i="3"/>
  <c r="K557" i="3"/>
  <c r="K116" i="3"/>
  <c r="K449" i="3"/>
  <c r="K53" i="3"/>
  <c r="K330" i="3"/>
  <c r="K296" i="3"/>
  <c r="K21" i="3"/>
  <c r="K451" i="3"/>
  <c r="K497" i="3"/>
  <c r="K39" i="3"/>
  <c r="K150" i="3"/>
  <c r="K485" i="3"/>
  <c r="K332" i="3"/>
  <c r="K378" i="3"/>
  <c r="K423" i="3"/>
  <c r="K269" i="3"/>
  <c r="K129" i="3"/>
  <c r="K97" i="3"/>
  <c r="K83" i="3"/>
  <c r="A111" i="1"/>
  <c r="B111" i="1"/>
  <c r="C111" i="1"/>
  <c r="AU112" i="2" l="1"/>
  <c r="AT112" i="2"/>
  <c r="G112" i="2"/>
  <c r="F112" i="2"/>
  <c r="GB111" i="1"/>
  <c r="D111" i="1" s="1"/>
  <c r="D112" i="2" s="1"/>
  <c r="C112" i="2"/>
  <c r="GA111" i="1"/>
  <c r="A112" i="1" l="1"/>
  <c r="B112" i="1"/>
  <c r="C112" i="1"/>
  <c r="AU113" i="2" l="1"/>
  <c r="AT113" i="2"/>
  <c r="G113" i="2"/>
  <c r="F113" i="2"/>
  <c r="GB112" i="1"/>
  <c r="D112" i="1" s="1"/>
  <c r="D113" i="2" s="1"/>
  <c r="C113" i="2"/>
  <c r="GA112" i="1"/>
  <c r="A113" i="1" l="1"/>
  <c r="B113" i="1"/>
  <c r="C113" i="1"/>
  <c r="AU114" i="2" l="1"/>
  <c r="AT114" i="2"/>
  <c r="G114" i="2"/>
  <c r="F114" i="2"/>
  <c r="GB113" i="1"/>
  <c r="D113" i="1" s="1"/>
  <c r="D114" i="2" s="1"/>
  <c r="C114" i="2"/>
  <c r="GA113" i="1"/>
  <c r="L49" i="3" l="1"/>
  <c r="L95" i="3"/>
  <c r="L171" i="3"/>
  <c r="L293" i="3"/>
  <c r="L385" i="3"/>
  <c r="L415" i="3"/>
  <c r="L446" i="3"/>
  <c r="L507" i="3"/>
  <c r="L476" i="3"/>
  <c r="L202" i="3"/>
  <c r="L324" i="3"/>
  <c r="L65" i="3"/>
  <c r="L110" i="3"/>
  <c r="L492" i="3"/>
  <c r="L370" i="3"/>
  <c r="L141" i="3"/>
  <c r="L126" i="3"/>
  <c r="L80" i="3"/>
  <c r="L400" i="3"/>
  <c r="L522" i="3"/>
  <c r="L339" i="3"/>
  <c r="L461" i="3"/>
  <c r="L217" i="3"/>
  <c r="L263" i="3"/>
  <c r="L309" i="3"/>
  <c r="L156" i="3"/>
  <c r="L248" i="3"/>
  <c r="L19" i="3"/>
  <c r="L187" i="3"/>
  <c r="L431" i="3"/>
  <c r="L537" i="3"/>
  <c r="L553" i="3"/>
  <c r="L568" i="3"/>
  <c r="L354" i="3"/>
  <c r="L232" i="3"/>
  <c r="L4" i="3"/>
  <c r="L34" i="3"/>
  <c r="L278" i="3"/>
  <c r="A114" i="1"/>
  <c r="B114" i="1"/>
  <c r="C114" i="1"/>
  <c r="AU115" i="2" l="1"/>
  <c r="AT115" i="2"/>
  <c r="G115" i="2"/>
  <c r="F115" i="2"/>
  <c r="GB114" i="1"/>
  <c r="D114" i="1" s="1"/>
  <c r="D115" i="2" s="1"/>
  <c r="C115" i="2"/>
  <c r="GA114" i="1"/>
  <c r="L233" i="3" l="1"/>
  <c r="L264" i="3"/>
  <c r="L66" i="3"/>
  <c r="L310" i="3"/>
  <c r="L172" i="3"/>
  <c r="L462" i="3"/>
  <c r="L294" i="3"/>
  <c r="L50" i="3"/>
  <c r="L35" i="3"/>
  <c r="L554" i="3"/>
  <c r="L477" i="3"/>
  <c r="L493" i="3"/>
  <c r="L340" i="3"/>
  <c r="L386" i="3"/>
  <c r="L416" i="3"/>
  <c r="L81" i="3"/>
  <c r="L127" i="3"/>
  <c r="L157" i="3"/>
  <c r="L111" i="3"/>
  <c r="L20" i="3"/>
  <c r="L432" i="3"/>
  <c r="L447" i="3"/>
  <c r="L508" i="3"/>
  <c r="L325" i="3"/>
  <c r="L538" i="3"/>
  <c r="L371" i="3"/>
  <c r="L142" i="3"/>
  <c r="L523" i="3"/>
  <c r="L203" i="3"/>
  <c r="L249" i="3"/>
  <c r="L188" i="3"/>
  <c r="L96" i="3"/>
  <c r="L218" i="3"/>
  <c r="L569" i="3"/>
  <c r="L355" i="3"/>
  <c r="L279" i="3"/>
  <c r="L401" i="3"/>
  <c r="L5" i="3"/>
  <c r="A115" i="1"/>
  <c r="B115" i="1"/>
  <c r="C115" i="1"/>
  <c r="AU116" i="2" l="1"/>
  <c r="AT116" i="2"/>
  <c r="G116" i="2"/>
  <c r="F116" i="2"/>
  <c r="GB115" i="1"/>
  <c r="D115" i="1" s="1"/>
  <c r="D116" i="2" s="1"/>
  <c r="C116" i="2"/>
  <c r="GA115" i="1"/>
  <c r="A116" i="1"/>
  <c r="B116" i="1"/>
  <c r="C116" i="1"/>
  <c r="AU117" i="2" l="1"/>
  <c r="AT117" i="2"/>
  <c r="G117" i="2"/>
  <c r="F117" i="2"/>
  <c r="GB116" i="1"/>
  <c r="D116" i="1" s="1"/>
  <c r="D117" i="2" s="1"/>
  <c r="C117" i="2"/>
  <c r="GA116" i="1"/>
  <c r="A117" i="1"/>
  <c r="B117" i="1"/>
  <c r="C117" i="1"/>
  <c r="AU118" i="2" l="1"/>
  <c r="AT118" i="2"/>
  <c r="G118" i="2"/>
  <c r="F118" i="2"/>
  <c r="GB117" i="1"/>
  <c r="D117" i="1" s="1"/>
  <c r="D118" i="2" s="1"/>
  <c r="C118" i="2"/>
  <c r="GA117" i="1"/>
  <c r="A118" i="1"/>
  <c r="B118" i="1"/>
  <c r="C118" i="1"/>
  <c r="AU119" i="2" l="1"/>
  <c r="AT119" i="2"/>
  <c r="G119" i="2"/>
  <c r="F119" i="2"/>
  <c r="GB118" i="1"/>
  <c r="D118" i="1" s="1"/>
  <c r="D119" i="2" s="1"/>
  <c r="C119" i="2"/>
  <c r="GA118" i="1"/>
  <c r="A119" i="1"/>
  <c r="B119" i="1"/>
  <c r="C119" i="1"/>
  <c r="AU120" i="2" l="1"/>
  <c r="AT120" i="2"/>
  <c r="G120" i="2"/>
  <c r="F120" i="2"/>
  <c r="GB119" i="1"/>
  <c r="D119" i="1" s="1"/>
  <c r="D120" i="2" s="1"/>
  <c r="C120" i="2"/>
  <c r="GA119" i="1"/>
  <c r="A120" i="1"/>
  <c r="B120" i="1"/>
  <c r="C120" i="1"/>
  <c r="AU121" i="2" l="1"/>
  <c r="AT121" i="2"/>
  <c r="G121" i="2"/>
  <c r="F121" i="2"/>
  <c r="GB120" i="1"/>
  <c r="D120" i="1" s="1"/>
  <c r="D121" i="2" s="1"/>
  <c r="C121" i="2"/>
  <c r="GA120" i="1"/>
  <c r="A121" i="1"/>
  <c r="B121" i="1"/>
  <c r="C121" i="1"/>
  <c r="AU122" i="2" l="1"/>
  <c r="AT122" i="2"/>
  <c r="G122" i="2"/>
  <c r="F122" i="2"/>
  <c r="GB121" i="1"/>
  <c r="D121" i="1" s="1"/>
  <c r="D122" i="2" s="1"/>
  <c r="C122" i="2"/>
  <c r="GA121" i="1"/>
  <c r="A122" i="1"/>
  <c r="B122" i="1"/>
  <c r="C122" i="1"/>
  <c r="AU123" i="2" l="1"/>
  <c r="AT123" i="2"/>
  <c r="G123" i="2"/>
  <c r="F123" i="2"/>
  <c r="GB122" i="1"/>
  <c r="D122" i="1" s="1"/>
  <c r="D123" i="2" s="1"/>
  <c r="C123" i="2"/>
  <c r="GA122" i="1"/>
  <c r="L13" i="3" l="1"/>
  <c r="L454" i="3"/>
  <c r="L207" i="3"/>
  <c r="L219" i="3"/>
  <c r="L180" i="3"/>
  <c r="L528" i="3"/>
  <c r="L572" i="3"/>
  <c r="L163" i="3"/>
  <c r="L513" i="3"/>
  <c r="L89" i="3"/>
  <c r="L403" i="3"/>
  <c r="L328" i="3"/>
  <c r="L112" i="3"/>
  <c r="L470" i="3"/>
  <c r="L9" i="3"/>
  <c r="L356" i="3"/>
  <c r="L143" i="3"/>
  <c r="L252" i="3"/>
  <c r="L434" i="3"/>
  <c r="L451" i="3"/>
  <c r="L500" i="3"/>
  <c r="L74" i="3"/>
  <c r="L315" i="3"/>
  <c r="L269" i="3"/>
  <c r="L281" i="3"/>
  <c r="L132" i="3"/>
  <c r="L330" i="3"/>
  <c r="L97" i="3"/>
  <c r="L173" i="3"/>
  <c r="L561" i="3"/>
  <c r="L104" i="3"/>
  <c r="L241" i="3"/>
  <c r="L192" i="3"/>
  <c r="L394" i="3"/>
  <c r="L438" i="3"/>
  <c r="L204" i="3"/>
  <c r="L390" i="3"/>
  <c r="L133" i="3"/>
  <c r="L224" i="3"/>
  <c r="L418" i="3"/>
  <c r="L6" i="3"/>
  <c r="L265" i="3"/>
  <c r="L222" i="3"/>
  <c r="L480" i="3"/>
  <c r="L150" i="3"/>
  <c r="L286" i="3"/>
  <c r="L406" i="3"/>
  <c r="L531" i="3"/>
  <c r="L481" i="3"/>
  <c r="L159" i="3"/>
  <c r="L511" i="3"/>
  <c r="L555" i="3"/>
  <c r="L129" i="3"/>
  <c r="L148" i="3"/>
  <c r="L433" i="3"/>
  <c r="L359" i="3"/>
  <c r="L478" i="3"/>
  <c r="L52" i="3"/>
  <c r="L543" i="3"/>
  <c r="L514" i="3"/>
  <c r="L332" i="3"/>
  <c r="L464" i="3"/>
  <c r="L372" i="3"/>
  <c r="L266" i="3"/>
  <c r="L58" i="3"/>
  <c r="L405" i="3"/>
  <c r="L512" i="3"/>
  <c r="L560" i="3"/>
  <c r="L113" i="3"/>
  <c r="L510" i="3"/>
  <c r="L280" i="3"/>
  <c r="L345" i="3"/>
  <c r="L161" i="3"/>
  <c r="L540" i="3"/>
  <c r="L357" i="3"/>
  <c r="L379" i="3"/>
  <c r="L424" i="3"/>
  <c r="L234" i="3"/>
  <c r="L404" i="3"/>
  <c r="L240" i="3"/>
  <c r="L87" i="3"/>
  <c r="L225" i="3"/>
  <c r="L86" i="3"/>
  <c r="L284" i="3"/>
  <c r="L193" i="3"/>
  <c r="L147" i="3"/>
  <c r="L165" i="3"/>
  <c r="L70" i="3"/>
  <c r="L327" i="3"/>
  <c r="L297" i="3"/>
  <c r="L423" i="3"/>
  <c r="L271" i="3"/>
  <c r="L72" i="3"/>
  <c r="L361" i="3"/>
  <c r="L439" i="3"/>
  <c r="L342" i="3"/>
  <c r="L12" i="3"/>
  <c r="L539" i="3"/>
  <c r="L10" i="3"/>
  <c r="L501" i="3"/>
  <c r="L408" i="3"/>
  <c r="L527" i="3"/>
  <c r="L177" i="3"/>
  <c r="L71" i="3"/>
  <c r="L455" i="3"/>
  <c r="L574" i="3"/>
  <c r="L483" i="3"/>
  <c r="L546" i="3"/>
  <c r="L99" i="3"/>
  <c r="L253" i="3"/>
  <c r="L436" i="3"/>
  <c r="L270" i="3"/>
  <c r="L255" i="3"/>
  <c r="L128" i="3"/>
  <c r="L239" i="3"/>
  <c r="L484" i="3"/>
  <c r="L236" i="3"/>
  <c r="L465" i="3"/>
  <c r="L287" i="3"/>
  <c r="L164" i="3"/>
  <c r="L450" i="3"/>
  <c r="L67" i="3"/>
  <c r="L254" i="3"/>
  <c r="L525" i="3"/>
  <c r="L420" i="3"/>
  <c r="L117" i="3"/>
  <c r="L577" i="3"/>
  <c r="L118" i="3"/>
  <c r="L326" i="3"/>
  <c r="L116" i="3"/>
  <c r="L208" i="3"/>
  <c r="L211" i="3"/>
  <c r="L27" i="3"/>
  <c r="L466" i="3"/>
  <c r="L69" i="3"/>
  <c r="L39" i="3"/>
  <c r="L210" i="3"/>
  <c r="L162" i="3"/>
  <c r="L498" i="3"/>
  <c r="L402" i="3"/>
  <c r="L495" i="3"/>
  <c r="L149" i="3"/>
  <c r="L38" i="3"/>
  <c r="L54" i="3"/>
  <c r="L11" i="3"/>
  <c r="L189" i="3"/>
  <c r="L358" i="3"/>
  <c r="L419" i="3"/>
  <c r="L85" i="3"/>
  <c r="L256" i="3"/>
  <c r="L195" i="3"/>
  <c r="L68" i="3"/>
  <c r="L250" i="3"/>
  <c r="L497" i="3"/>
  <c r="L499" i="3"/>
  <c r="L238" i="3"/>
  <c r="L209" i="3"/>
  <c r="L333" i="3"/>
  <c r="L36" i="3"/>
  <c r="L82" i="3"/>
  <c r="L376" i="3"/>
  <c r="L556" i="3"/>
  <c r="L223" i="3"/>
  <c r="L544" i="3"/>
  <c r="L363" i="3"/>
  <c r="L103" i="3"/>
  <c r="L346" i="3"/>
  <c r="L251" i="3"/>
  <c r="L388" i="3"/>
  <c r="L56" i="3"/>
  <c r="L562" i="3"/>
  <c r="L146" i="3"/>
  <c r="L267" i="3"/>
  <c r="L8" i="3"/>
  <c r="L378" i="3"/>
  <c r="L7" i="3"/>
  <c r="L347" i="3"/>
  <c r="L221" i="3"/>
  <c r="L467" i="3"/>
  <c r="L530" i="3"/>
  <c r="L545" i="3"/>
  <c r="L268" i="3"/>
  <c r="L343" i="3"/>
  <c r="L573" i="3"/>
  <c r="L557" i="3"/>
  <c r="L283" i="3"/>
  <c r="L575" i="3"/>
  <c r="L299" i="3"/>
  <c r="L437" i="3"/>
  <c r="L43" i="3"/>
  <c r="L130" i="3"/>
  <c r="L285" i="3"/>
  <c r="L55" i="3"/>
  <c r="L377" i="3"/>
  <c r="L158" i="3"/>
  <c r="L482" i="3"/>
  <c r="L22" i="3"/>
  <c r="L449" i="3"/>
  <c r="L220" i="3"/>
  <c r="L115" i="3"/>
  <c r="L98" i="3"/>
  <c r="L348" i="3"/>
  <c r="L282" i="3"/>
  <c r="L314" i="3"/>
  <c r="L542" i="3"/>
  <c r="L373" i="3"/>
  <c r="L422" i="3"/>
  <c r="L73" i="3"/>
  <c r="L576" i="3"/>
  <c r="L570" i="3"/>
  <c r="L135" i="3"/>
  <c r="L51" i="3"/>
  <c r="L374" i="3"/>
  <c r="L41" i="3"/>
  <c r="L479" i="3"/>
  <c r="L83" i="3"/>
  <c r="L407" i="3"/>
  <c r="L295" i="3"/>
  <c r="L409" i="3"/>
  <c r="L21" i="3"/>
  <c r="L101" i="3"/>
  <c r="L300" i="3"/>
  <c r="L206" i="3"/>
  <c r="L452" i="3"/>
  <c r="L526" i="3"/>
  <c r="L42" i="3"/>
  <c r="L53" i="3"/>
  <c r="L226" i="3"/>
  <c r="L485" i="3"/>
  <c r="L296" i="3"/>
  <c r="L453" i="3"/>
  <c r="L524" i="3"/>
  <c r="L448" i="3"/>
  <c r="L318" i="3"/>
  <c r="L88" i="3"/>
  <c r="L529" i="3"/>
  <c r="L312" i="3"/>
  <c r="L468" i="3"/>
  <c r="L313" i="3"/>
  <c r="L134" i="3"/>
  <c r="L387" i="3"/>
  <c r="L558" i="3"/>
  <c r="L235" i="3"/>
  <c r="L237" i="3"/>
  <c r="L257" i="3"/>
  <c r="L144" i="3"/>
  <c r="L494" i="3"/>
  <c r="L302" i="3"/>
  <c r="L119" i="3"/>
  <c r="L174" i="3"/>
  <c r="L205" i="3"/>
  <c r="L375" i="3"/>
  <c r="L317" i="3"/>
  <c r="L191" i="3"/>
  <c r="L515" i="3"/>
  <c r="L37" i="3"/>
  <c r="L362" i="3"/>
  <c r="L392" i="3"/>
  <c r="L196" i="3"/>
  <c r="L329" i="3"/>
  <c r="L57" i="3"/>
  <c r="L179" i="3"/>
  <c r="L316" i="3"/>
  <c r="L417" i="3"/>
  <c r="L114" i="3"/>
  <c r="L571" i="3"/>
  <c r="L541" i="3"/>
  <c r="L145" i="3"/>
  <c r="L26" i="3"/>
  <c r="L341" i="3"/>
  <c r="L463" i="3"/>
  <c r="L393" i="3"/>
  <c r="L469" i="3"/>
  <c r="L360" i="3"/>
  <c r="L175" i="3"/>
  <c r="L331" i="3"/>
  <c r="L160" i="3"/>
  <c r="L496" i="3"/>
  <c r="L301" i="3"/>
  <c r="L190" i="3"/>
  <c r="L516" i="3"/>
  <c r="L24" i="3"/>
  <c r="L344" i="3"/>
  <c r="L25" i="3"/>
  <c r="L194" i="3"/>
  <c r="L100" i="3"/>
  <c r="L440" i="3"/>
  <c r="L272" i="3"/>
  <c r="L298" i="3"/>
  <c r="L311" i="3"/>
  <c r="L40" i="3"/>
  <c r="L389" i="3"/>
  <c r="L178" i="3"/>
  <c r="L509" i="3"/>
  <c r="L391" i="3"/>
  <c r="L435" i="3"/>
  <c r="L131" i="3"/>
  <c r="L23" i="3"/>
  <c r="L421" i="3"/>
  <c r="L28" i="3"/>
  <c r="L176" i="3"/>
  <c r="L84" i="3"/>
  <c r="L102" i="3"/>
  <c r="L559" i="3"/>
  <c r="A123" i="1"/>
  <c r="B123" i="1"/>
  <c r="C123" i="1"/>
  <c r="AU124" i="2" l="1"/>
  <c r="AT124" i="2"/>
  <c r="G124" i="2"/>
  <c r="F124" i="2"/>
  <c r="GB123" i="1"/>
  <c r="D123" i="1" s="1"/>
  <c r="D124" i="2" s="1"/>
  <c r="C124" i="2"/>
  <c r="GA123" i="1"/>
  <c r="A124" i="1" l="1"/>
  <c r="B124" i="1"/>
  <c r="C124" i="1"/>
  <c r="AU125" i="2" l="1"/>
  <c r="AT125" i="2"/>
  <c r="G125" i="2"/>
  <c r="F125" i="2"/>
  <c r="GB124" i="1"/>
  <c r="D124" i="1" s="1"/>
  <c r="D125" i="2" s="1"/>
  <c r="C125" i="2"/>
  <c r="GA124" i="1"/>
  <c r="A125" i="1" l="1"/>
  <c r="B125" i="1"/>
  <c r="C125" i="1"/>
  <c r="AU126" i="2" l="1"/>
  <c r="AT126" i="2"/>
  <c r="G126" i="2"/>
  <c r="F126" i="2"/>
  <c r="GB125" i="1"/>
  <c r="D125" i="1" s="1"/>
  <c r="D126" i="2" s="1"/>
  <c r="C126" i="2"/>
  <c r="GA125" i="1"/>
  <c r="M339" i="3" l="1"/>
  <c r="M263" i="3"/>
  <c r="M553" i="3"/>
  <c r="M309" i="3"/>
  <c r="M126" i="3"/>
  <c r="M248" i="3"/>
  <c r="M446" i="3"/>
  <c r="M4" i="3"/>
  <c r="M34" i="3"/>
  <c r="M19" i="3"/>
  <c r="M522" i="3"/>
  <c r="M507" i="3"/>
  <c r="M537" i="3"/>
  <c r="M65" i="3"/>
  <c r="M492" i="3"/>
  <c r="M476" i="3"/>
  <c r="M385" i="3"/>
  <c r="M156" i="3"/>
  <c r="M202" i="3"/>
  <c r="M324" i="3"/>
  <c r="M110" i="3"/>
  <c r="M431" i="3"/>
  <c r="M278" i="3"/>
  <c r="M49" i="3"/>
  <c r="M187" i="3"/>
  <c r="M141" i="3"/>
  <c r="M461" i="3"/>
  <c r="M217" i="3"/>
  <c r="M293" i="3"/>
  <c r="M568" i="3"/>
  <c r="M95" i="3"/>
  <c r="M354" i="3"/>
  <c r="M171" i="3"/>
  <c r="M400" i="3"/>
  <c r="M80" i="3"/>
  <c r="M370" i="3"/>
  <c r="M232" i="3"/>
  <c r="M415" i="3"/>
  <c r="A126" i="1"/>
  <c r="B126" i="1"/>
  <c r="C126" i="1"/>
  <c r="AU127" i="2" l="1"/>
  <c r="AT127" i="2"/>
  <c r="G127" i="2"/>
  <c r="F127" i="2"/>
  <c r="GB126" i="1"/>
  <c r="D126" i="1" s="1"/>
  <c r="D127" i="2" s="1"/>
  <c r="C127" i="2"/>
  <c r="GA126" i="1"/>
  <c r="M233" i="3" l="1"/>
  <c r="M340" i="3"/>
  <c r="M416" i="3"/>
  <c r="M538" i="3"/>
  <c r="M203" i="3"/>
  <c r="M157" i="3"/>
  <c r="M447" i="3"/>
  <c r="M111" i="3"/>
  <c r="M96" i="3"/>
  <c r="M264" i="3"/>
  <c r="M554" i="3"/>
  <c r="M81" i="3"/>
  <c r="M310" i="3"/>
  <c r="M355" i="3"/>
  <c r="M279" i="3"/>
  <c r="M66" i="3"/>
  <c r="M386" i="3"/>
  <c r="M127" i="3"/>
  <c r="M172" i="3"/>
  <c r="M35" i="3"/>
  <c r="M142" i="3"/>
  <c r="M294" i="3"/>
  <c r="M508" i="3"/>
  <c r="M432" i="3"/>
  <c r="M493" i="3"/>
  <c r="M401" i="3"/>
  <c r="M20" i="3"/>
  <c r="M5" i="3"/>
  <c r="M523" i="3"/>
  <c r="M569" i="3"/>
  <c r="M477" i="3"/>
  <c r="M462" i="3"/>
  <c r="M218" i="3"/>
  <c r="M50" i="3"/>
  <c r="M188" i="3"/>
  <c r="M371" i="3"/>
  <c r="M325" i="3"/>
  <c r="M249" i="3"/>
  <c r="A127" i="1"/>
  <c r="B127" i="1"/>
  <c r="C127" i="1"/>
  <c r="AU128" i="2" l="1"/>
  <c r="AT128" i="2"/>
  <c r="G128" i="2"/>
  <c r="F128" i="2"/>
  <c r="GB127" i="1"/>
  <c r="D127" i="1" s="1"/>
  <c r="D128" i="2" s="1"/>
  <c r="C128" i="2"/>
  <c r="GA127" i="1"/>
  <c r="A128" i="1"/>
  <c r="B128" i="1"/>
  <c r="C128" i="1"/>
  <c r="AU129" i="2" l="1"/>
  <c r="AT129" i="2"/>
  <c r="G129" i="2"/>
  <c r="F129" i="2"/>
  <c r="GB128" i="1"/>
  <c r="D128" i="1" s="1"/>
  <c r="D129" i="2" s="1"/>
  <c r="C129" i="2"/>
  <c r="GA128" i="1"/>
  <c r="A129" i="1"/>
  <c r="B129" i="1"/>
  <c r="C129" i="1"/>
  <c r="AU130" i="2" l="1"/>
  <c r="AT130" i="2"/>
  <c r="G130" i="2"/>
  <c r="F130" i="2"/>
  <c r="GB129" i="1"/>
  <c r="D129" i="1" s="1"/>
  <c r="D130" i="2" s="1"/>
  <c r="C130" i="2"/>
  <c r="GA129" i="1"/>
  <c r="A130" i="1"/>
  <c r="B130" i="1"/>
  <c r="C130" i="1"/>
  <c r="AU131" i="2" l="1"/>
  <c r="AT131" i="2"/>
  <c r="G131" i="2"/>
  <c r="F131" i="2"/>
  <c r="GB130" i="1"/>
  <c r="D130" i="1" s="1"/>
  <c r="D131" i="2" s="1"/>
  <c r="C131" i="2"/>
  <c r="GA130" i="1"/>
  <c r="A131" i="1"/>
  <c r="B131" i="1"/>
  <c r="C131" i="1"/>
  <c r="AU132" i="2" l="1"/>
  <c r="AT132" i="2"/>
  <c r="G132" i="2"/>
  <c r="F132" i="2"/>
  <c r="GB131" i="1"/>
  <c r="D131" i="1" s="1"/>
  <c r="D132" i="2" s="1"/>
  <c r="C132" i="2"/>
  <c r="GA131" i="1"/>
  <c r="A132" i="1"/>
  <c r="B132" i="1"/>
  <c r="C132" i="1"/>
  <c r="AU133" i="2" l="1"/>
  <c r="AT133" i="2"/>
  <c r="G133" i="2"/>
  <c r="F133" i="2"/>
  <c r="GB132" i="1"/>
  <c r="D132" i="1" s="1"/>
  <c r="D133" i="2" s="1"/>
  <c r="C133" i="2"/>
  <c r="GA132" i="1"/>
  <c r="A133" i="1"/>
  <c r="B133" i="1"/>
  <c r="C133" i="1"/>
  <c r="AU134" i="2" l="1"/>
  <c r="AT134" i="2"/>
  <c r="G134" i="2"/>
  <c r="F134" i="2"/>
  <c r="GB133" i="1"/>
  <c r="D133" i="1" s="1"/>
  <c r="D134" i="2" s="1"/>
  <c r="C134" i="2"/>
  <c r="GA133" i="1"/>
  <c r="A134" i="1"/>
  <c r="B134" i="1"/>
  <c r="C134" i="1"/>
  <c r="AU135" i="2" l="1"/>
  <c r="AT135" i="2"/>
  <c r="G135" i="2"/>
  <c r="F135" i="2"/>
  <c r="GB134" i="1"/>
  <c r="D134" i="1" s="1"/>
  <c r="D135" i="2" s="1"/>
  <c r="C135" i="2"/>
  <c r="GA134" i="1"/>
  <c r="M13" i="3" l="1"/>
  <c r="M405" i="3"/>
  <c r="M464" i="3"/>
  <c r="M271" i="3"/>
  <c r="M387" i="3"/>
  <c r="M478" i="3"/>
  <c r="M222" i="3"/>
  <c r="M37" i="3"/>
  <c r="M451" i="3"/>
  <c r="M481" i="3"/>
  <c r="M540" i="3"/>
  <c r="M253" i="3"/>
  <c r="M70" i="3"/>
  <c r="M301" i="3"/>
  <c r="M38" i="3"/>
  <c r="M526" i="3"/>
  <c r="M576" i="3"/>
  <c r="M394" i="3"/>
  <c r="M546" i="3"/>
  <c r="M469" i="3"/>
  <c r="M117" i="3"/>
  <c r="M280" i="3"/>
  <c r="M21" i="3"/>
  <c r="M42" i="3"/>
  <c r="M254" i="3"/>
  <c r="M9" i="3"/>
  <c r="M286" i="3"/>
  <c r="M571" i="3"/>
  <c r="M26" i="3"/>
  <c r="M408" i="3"/>
  <c r="M403" i="3"/>
  <c r="M388" i="3"/>
  <c r="M406" i="3"/>
  <c r="M480" i="3"/>
  <c r="M53" i="3"/>
  <c r="M573" i="3"/>
  <c r="M512" i="3"/>
  <c r="M463" i="3"/>
  <c r="M51" i="3"/>
  <c r="M499" i="3"/>
  <c r="M360" i="3"/>
  <c r="M225" i="3"/>
  <c r="M511" i="3"/>
  <c r="M210" i="3"/>
  <c r="M494" i="3"/>
  <c r="M7" i="3"/>
  <c r="M22" i="3"/>
  <c r="M543" i="3"/>
  <c r="M104" i="3"/>
  <c r="M529" i="3"/>
  <c r="M116" i="3"/>
  <c r="M239" i="3"/>
  <c r="M265" i="3"/>
  <c r="M393" i="3"/>
  <c r="M39" i="3"/>
  <c r="M509" i="3"/>
  <c r="M161" i="3"/>
  <c r="M378" i="3"/>
  <c r="M556" i="3"/>
  <c r="M527" i="3"/>
  <c r="M235" i="3"/>
  <c r="M570" i="3"/>
  <c r="M302" i="3"/>
  <c r="M146" i="3"/>
  <c r="M28" i="3"/>
  <c r="M133" i="3"/>
  <c r="M448" i="3"/>
  <c r="M88" i="3"/>
  <c r="M559" i="3"/>
  <c r="M43" i="3"/>
  <c r="M392" i="3"/>
  <c r="M97" i="3"/>
  <c r="M402" i="3"/>
  <c r="M226" i="3"/>
  <c r="M177" i="3"/>
  <c r="M524" i="3"/>
  <c r="M68" i="3"/>
  <c r="M129" i="3"/>
  <c r="M361" i="3"/>
  <c r="M179" i="3"/>
  <c r="M211" i="3"/>
  <c r="M454" i="3"/>
  <c r="M134" i="3"/>
  <c r="M128" i="3"/>
  <c r="M165" i="3"/>
  <c r="M539" i="3"/>
  <c r="M144" i="3"/>
  <c r="M191" i="3"/>
  <c r="M24" i="3"/>
  <c r="M420" i="3"/>
  <c r="M575" i="3"/>
  <c r="M209" i="3"/>
  <c r="M132" i="3"/>
  <c r="M296" i="3"/>
  <c r="M143" i="3"/>
  <c r="M223" i="3"/>
  <c r="M74" i="3"/>
  <c r="M147" i="3"/>
  <c r="M267" i="3"/>
  <c r="M362" i="3"/>
  <c r="M67" i="3"/>
  <c r="M83" i="3"/>
  <c r="M41" i="3"/>
  <c r="M501" i="3"/>
  <c r="M326" i="3"/>
  <c r="M284" i="3"/>
  <c r="M250" i="3"/>
  <c r="M12" i="3"/>
  <c r="M479" i="3"/>
  <c r="M10" i="3"/>
  <c r="M178" i="3"/>
  <c r="M206" i="3"/>
  <c r="M103" i="3"/>
  <c r="M269" i="3"/>
  <c r="M219" i="3"/>
  <c r="M195" i="3"/>
  <c r="M194" i="3"/>
  <c r="M268" i="3"/>
  <c r="M190" i="3"/>
  <c r="M82" i="3"/>
  <c r="M328" i="3"/>
  <c r="M11" i="3"/>
  <c r="M389" i="3"/>
  <c r="M561" i="3"/>
  <c r="M193" i="3"/>
  <c r="M112" i="3"/>
  <c r="M148" i="3"/>
  <c r="M438" i="3"/>
  <c r="M40" i="3"/>
  <c r="M348" i="3"/>
  <c r="M282" i="3"/>
  <c r="M27" i="3"/>
  <c r="M450" i="3"/>
  <c r="M175" i="3"/>
  <c r="M377" i="3"/>
  <c r="M516" i="3"/>
  <c r="M390" i="3"/>
  <c r="M345" i="3"/>
  <c r="M86" i="3"/>
  <c r="M58" i="3"/>
  <c r="M23" i="3"/>
  <c r="M57" i="3"/>
  <c r="M315" i="3"/>
  <c r="M207" i="3"/>
  <c r="M241" i="3"/>
  <c r="M113" i="3"/>
  <c r="M69" i="3"/>
  <c r="M158" i="3"/>
  <c r="M498" i="3"/>
  <c r="M297" i="3"/>
  <c r="M52" i="3"/>
  <c r="M6" i="3"/>
  <c r="M236" i="3"/>
  <c r="M452" i="3"/>
  <c r="M149" i="3"/>
  <c r="M135" i="3"/>
  <c r="M270" i="3"/>
  <c r="M317" i="3"/>
  <c r="M435" i="3"/>
  <c r="M73" i="3"/>
  <c r="M204" i="3"/>
  <c r="M572" i="3"/>
  <c r="M256" i="3"/>
  <c r="M557" i="3"/>
  <c r="M298" i="3"/>
  <c r="M346" i="3"/>
  <c r="M468" i="3"/>
  <c r="M357" i="3"/>
  <c r="M98" i="3"/>
  <c r="M560" i="3"/>
  <c r="M373" i="3"/>
  <c r="M56" i="3"/>
  <c r="M436" i="3"/>
  <c r="M541" i="3"/>
  <c r="M330" i="3"/>
  <c r="M331" i="3"/>
  <c r="M421" i="3"/>
  <c r="M407" i="3"/>
  <c r="M363" i="3"/>
  <c r="M437" i="3"/>
  <c r="M424" i="3"/>
  <c r="M433" i="3"/>
  <c r="M192" i="3"/>
  <c r="M87" i="3"/>
  <c r="M375" i="3"/>
  <c r="M467" i="3"/>
  <c r="M115" i="3"/>
  <c r="M332" i="3"/>
  <c r="M196" i="3"/>
  <c r="M449" i="3"/>
  <c r="M287" i="3"/>
  <c r="M85" i="3"/>
  <c r="M344" i="3"/>
  <c r="M555" i="3"/>
  <c r="M255" i="3"/>
  <c r="M318" i="3"/>
  <c r="M220" i="3"/>
  <c r="M455" i="3"/>
  <c r="M453" i="3"/>
  <c r="M119" i="3"/>
  <c r="M180" i="3"/>
  <c r="M545" i="3"/>
  <c r="M343" i="3"/>
  <c r="M525" i="3"/>
  <c r="M577" i="3"/>
  <c r="M314" i="3"/>
  <c r="M208" i="3"/>
  <c r="M358" i="3"/>
  <c r="M482" i="3"/>
  <c r="M99" i="3"/>
  <c r="M102" i="3"/>
  <c r="M470" i="3"/>
  <c r="M439" i="3"/>
  <c r="M89" i="3"/>
  <c r="M574" i="3"/>
  <c r="M221" i="3"/>
  <c r="M542" i="3"/>
  <c r="M295" i="3"/>
  <c r="M281" i="3"/>
  <c r="M312" i="3"/>
  <c r="M327" i="3"/>
  <c r="M240" i="3"/>
  <c r="M379" i="3"/>
  <c r="M176" i="3"/>
  <c r="M419" i="3"/>
  <c r="M329" i="3"/>
  <c r="M376" i="3"/>
  <c r="M205" i="3"/>
  <c r="M266" i="3"/>
  <c r="M417" i="3"/>
  <c r="M485" i="3"/>
  <c r="M311" i="3"/>
  <c r="M234" i="3"/>
  <c r="M347" i="3"/>
  <c r="M409" i="3"/>
  <c r="M483" i="3"/>
  <c r="M423" i="3"/>
  <c r="M118" i="3"/>
  <c r="M130" i="3"/>
  <c r="M544" i="3"/>
  <c r="M237" i="3"/>
  <c r="M131" i="3"/>
  <c r="M341" i="3"/>
  <c r="M238" i="3"/>
  <c r="M173" i="3"/>
  <c r="M530" i="3"/>
  <c r="M313" i="3"/>
  <c r="M163" i="3"/>
  <c r="M513" i="3"/>
  <c r="M224" i="3"/>
  <c r="M150" i="3"/>
  <c r="M101" i="3"/>
  <c r="M465" i="3"/>
  <c r="M510" i="3"/>
  <c r="M72" i="3"/>
  <c r="M257" i="3"/>
  <c r="M251" i="3"/>
  <c r="M496" i="3"/>
  <c r="M84" i="3"/>
  <c r="M531" i="3"/>
  <c r="M333" i="3"/>
  <c r="M300" i="3"/>
  <c r="M71" i="3"/>
  <c r="M8" i="3"/>
  <c r="M391" i="3"/>
  <c r="M528" i="3"/>
  <c r="M54" i="3"/>
  <c r="M500" i="3"/>
  <c r="M514" i="3"/>
  <c r="M466" i="3"/>
  <c r="M359" i="3"/>
  <c r="M252" i="3"/>
  <c r="M299" i="3"/>
  <c r="M174" i="3"/>
  <c r="M562" i="3"/>
  <c r="M272" i="3"/>
  <c r="M159" i="3"/>
  <c r="M484" i="3"/>
  <c r="M100" i="3"/>
  <c r="M374" i="3"/>
  <c r="M356" i="3"/>
  <c r="M422" i="3"/>
  <c r="M36" i="3"/>
  <c r="M434" i="3"/>
  <c r="M316" i="3"/>
  <c r="M283" i="3"/>
  <c r="M145" i="3"/>
  <c r="M440" i="3"/>
  <c r="M418" i="3"/>
  <c r="M558" i="3"/>
  <c r="M164" i="3"/>
  <c r="M114" i="3"/>
  <c r="M495" i="3"/>
  <c r="M404" i="3"/>
  <c r="M372" i="3"/>
  <c r="M25" i="3"/>
  <c r="M342" i="3"/>
  <c r="M160" i="3"/>
  <c r="M162" i="3"/>
  <c r="M285" i="3"/>
  <c r="M189" i="3"/>
  <c r="M497" i="3"/>
  <c r="M55" i="3"/>
  <c r="M515" i="3"/>
  <c r="A135" i="1"/>
  <c r="B135" i="1"/>
  <c r="C135" i="1"/>
  <c r="AU136" i="2" l="1"/>
  <c r="AT136" i="2"/>
  <c r="G136" i="2"/>
  <c r="F136" i="2"/>
  <c r="GB135" i="1"/>
  <c r="D135" i="1" s="1"/>
  <c r="D136" i="2" s="1"/>
  <c r="C136" i="2"/>
  <c r="GA135" i="1"/>
  <c r="A136" i="1" l="1"/>
  <c r="B136" i="1"/>
  <c r="C136" i="1"/>
  <c r="AU137" i="2" l="1"/>
  <c r="AT137" i="2"/>
  <c r="G137" i="2"/>
  <c r="F137" i="2"/>
  <c r="GB136" i="1"/>
  <c r="D136" i="1" s="1"/>
  <c r="D137" i="2" s="1"/>
  <c r="C137" i="2"/>
  <c r="GA136" i="1"/>
  <c r="A137" i="1" l="1"/>
  <c r="B137" i="1"/>
  <c r="C137" i="1"/>
  <c r="AU138" i="2" l="1"/>
  <c r="AT138" i="2"/>
  <c r="G138" i="2"/>
  <c r="F138" i="2"/>
  <c r="GB137" i="1"/>
  <c r="D137" i="1" s="1"/>
  <c r="D138" i="2" s="1"/>
  <c r="C138" i="2"/>
  <c r="GA137" i="1"/>
  <c r="N4" i="3" l="1"/>
  <c r="E4" i="10" s="1"/>
  <c r="N339" i="3"/>
  <c r="E338" i="10" s="1"/>
  <c r="N476" i="3"/>
  <c r="E475" i="10" s="1"/>
  <c r="N507" i="3"/>
  <c r="E505" i="10" s="1"/>
  <c r="N553" i="3"/>
  <c r="E551" i="10" s="1"/>
  <c r="N461" i="3"/>
  <c r="E460" i="10" s="1"/>
  <c r="N65" i="3"/>
  <c r="E64" i="10" s="1"/>
  <c r="N156" i="3"/>
  <c r="E156" i="10" s="1"/>
  <c r="N232" i="3"/>
  <c r="E232" i="10" s="1"/>
  <c r="N446" i="3"/>
  <c r="E444" i="10" s="1"/>
  <c r="N537" i="3"/>
  <c r="E536" i="10" s="1"/>
  <c r="N400" i="3"/>
  <c r="E399" i="10" s="1"/>
  <c r="N568" i="3"/>
  <c r="E566" i="10" s="1"/>
  <c r="N110" i="3"/>
  <c r="E110" i="10" s="1"/>
  <c r="N522" i="3"/>
  <c r="E520" i="10" s="1"/>
  <c r="N19" i="3"/>
  <c r="E19" i="10" s="1"/>
  <c r="N187" i="3"/>
  <c r="E186" i="10" s="1"/>
  <c r="N324" i="3"/>
  <c r="E323" i="10" s="1"/>
  <c r="N141" i="3"/>
  <c r="E140" i="10" s="1"/>
  <c r="N278" i="3"/>
  <c r="E277" i="10" s="1"/>
  <c r="N385" i="3"/>
  <c r="E384" i="10" s="1"/>
  <c r="N431" i="3"/>
  <c r="E429" i="10" s="1"/>
  <c r="N95" i="3"/>
  <c r="E95" i="10" s="1"/>
  <c r="N263" i="3"/>
  <c r="E262" i="10" s="1"/>
  <c r="N354" i="3"/>
  <c r="E353" i="10" s="1"/>
  <c r="N202" i="3"/>
  <c r="E201" i="10" s="1"/>
  <c r="N492" i="3"/>
  <c r="E490" i="10" s="1"/>
  <c r="N309" i="3"/>
  <c r="E308" i="10" s="1"/>
  <c r="N415" i="3"/>
  <c r="E414" i="10" s="1"/>
  <c r="N34" i="3"/>
  <c r="E34" i="10" s="1"/>
  <c r="N171" i="3"/>
  <c r="E171" i="10" s="1"/>
  <c r="N49" i="3"/>
  <c r="E49" i="10" s="1"/>
  <c r="N217" i="3"/>
  <c r="E216" i="10" s="1"/>
  <c r="N248" i="3"/>
  <c r="E247" i="10" s="1"/>
  <c r="N126" i="3"/>
  <c r="E125" i="10" s="1"/>
  <c r="N293" i="3"/>
  <c r="E292" i="10" s="1"/>
  <c r="N370" i="3"/>
  <c r="E368" i="10" s="1"/>
  <c r="N80" i="3"/>
  <c r="E80" i="10" s="1"/>
  <c r="A138" i="1"/>
  <c r="B138" i="1"/>
  <c r="C138" i="1"/>
  <c r="AU139" i="2" l="1"/>
  <c r="AT139" i="2"/>
  <c r="G139" i="2"/>
  <c r="F139" i="2"/>
  <c r="GB138" i="1"/>
  <c r="D138" i="1" s="1"/>
  <c r="D139" i="2" s="1"/>
  <c r="C139" i="2"/>
  <c r="GA138" i="1"/>
  <c r="N432" i="3" l="1"/>
  <c r="E430" i="10" s="1"/>
  <c r="N66" i="3"/>
  <c r="E65" i="10" s="1"/>
  <c r="N477" i="3"/>
  <c r="E476" i="10" s="1"/>
  <c r="N5" i="3"/>
  <c r="E5" i="10" s="1"/>
  <c r="N172" i="3"/>
  <c r="E172" i="10" s="1"/>
  <c r="N264" i="3"/>
  <c r="E263" i="10" s="1"/>
  <c r="N508" i="3"/>
  <c r="E506" i="10" s="1"/>
  <c r="N325" i="3"/>
  <c r="E324" i="10" s="1"/>
  <c r="N35" i="3"/>
  <c r="E35" i="10" s="1"/>
  <c r="N279" i="3"/>
  <c r="E278" i="10" s="1"/>
  <c r="N111" i="3"/>
  <c r="E111" i="10" s="1"/>
  <c r="N416" i="3"/>
  <c r="E415" i="10" s="1"/>
  <c r="N127" i="3"/>
  <c r="E126" i="10" s="1"/>
  <c r="N96" i="3"/>
  <c r="E96" i="10" s="1"/>
  <c r="N81" i="3"/>
  <c r="E81" i="10" s="1"/>
  <c r="N142" i="3"/>
  <c r="E141" i="10" s="1"/>
  <c r="N157" i="3"/>
  <c r="E157" i="10" s="1"/>
  <c r="N218" i="3"/>
  <c r="E217" i="10" s="1"/>
  <c r="N538" i="3"/>
  <c r="E537" i="10" s="1"/>
  <c r="N569" i="3"/>
  <c r="E567" i="10" s="1"/>
  <c r="N203" i="3"/>
  <c r="E202" i="10" s="1"/>
  <c r="N233" i="3"/>
  <c r="E233" i="10" s="1"/>
  <c r="N447" i="3"/>
  <c r="E445" i="10" s="1"/>
  <c r="N249" i="3"/>
  <c r="E248" i="10" s="1"/>
  <c r="N493" i="3"/>
  <c r="E491" i="10" s="1"/>
  <c r="N554" i="3"/>
  <c r="E552" i="10" s="1"/>
  <c r="N462" i="3"/>
  <c r="E461" i="10" s="1"/>
  <c r="N188" i="3"/>
  <c r="E187" i="10" s="1"/>
  <c r="N386" i="3"/>
  <c r="E385" i="10" s="1"/>
  <c r="N310" i="3"/>
  <c r="E309" i="10" s="1"/>
  <c r="N355" i="3"/>
  <c r="E354" i="10" s="1"/>
  <c r="N20" i="3"/>
  <c r="E20" i="10" s="1"/>
  <c r="N371" i="3"/>
  <c r="E369" i="10" s="1"/>
  <c r="N340" i="3"/>
  <c r="E339" i="10" s="1"/>
  <c r="N294" i="3"/>
  <c r="E293" i="10" s="1"/>
  <c r="N401" i="3"/>
  <c r="E400" i="10" s="1"/>
  <c r="N523" i="3"/>
  <c r="E521" i="10" s="1"/>
  <c r="N50" i="3"/>
  <c r="E50" i="10" s="1"/>
  <c r="A139" i="1"/>
  <c r="B139" i="1"/>
  <c r="C139" i="1"/>
  <c r="AU140" i="2" l="1"/>
  <c r="AT140" i="2"/>
  <c r="G140" i="2"/>
  <c r="F140" i="2"/>
  <c r="GB139" i="1"/>
  <c r="D139" i="1" s="1"/>
  <c r="D140" i="2" s="1"/>
  <c r="C140" i="2"/>
  <c r="GA139" i="1"/>
  <c r="A140" i="1"/>
  <c r="B140" i="1"/>
  <c r="C140" i="1"/>
  <c r="AU141" i="2" l="1"/>
  <c r="AT141" i="2"/>
  <c r="G141" i="2"/>
  <c r="F141" i="2"/>
  <c r="GB140" i="1"/>
  <c r="D140" i="1" s="1"/>
  <c r="D141" i="2" s="1"/>
  <c r="C141" i="2"/>
  <c r="GA140" i="1"/>
  <c r="A141" i="1"/>
  <c r="B141" i="1"/>
  <c r="C141" i="1"/>
  <c r="AU142" i="2" l="1"/>
  <c r="AT142" i="2"/>
  <c r="G142" i="2"/>
  <c r="F142" i="2"/>
  <c r="GB141" i="1"/>
  <c r="D141" i="1" s="1"/>
  <c r="D142" i="2" s="1"/>
  <c r="C142" i="2"/>
  <c r="GA141" i="1"/>
  <c r="A142" i="1"/>
  <c r="B142" i="1"/>
  <c r="C142" i="1"/>
  <c r="AU143" i="2" l="1"/>
  <c r="AT143" i="2"/>
  <c r="G143" i="2"/>
  <c r="F143" i="2"/>
  <c r="GB142" i="1"/>
  <c r="D142" i="1" s="1"/>
  <c r="D143" i="2" s="1"/>
  <c r="C143" i="2"/>
  <c r="GA142" i="1"/>
  <c r="A143" i="1"/>
  <c r="B143" i="1"/>
  <c r="C143" i="1"/>
  <c r="AU144" i="2" l="1"/>
  <c r="AT144" i="2"/>
  <c r="G144" i="2"/>
  <c r="F144" i="2"/>
  <c r="GB143" i="1"/>
  <c r="D143" i="1" s="1"/>
  <c r="D144" i="2" s="1"/>
  <c r="C144" i="2"/>
  <c r="GA143" i="1"/>
  <c r="A144" i="1"/>
  <c r="B144" i="1"/>
  <c r="C144" i="1"/>
  <c r="AU145" i="2" l="1"/>
  <c r="AT145" i="2"/>
  <c r="G145" i="2"/>
  <c r="F145" i="2"/>
  <c r="GB144" i="1"/>
  <c r="D144" i="1" s="1"/>
  <c r="D145" i="2" s="1"/>
  <c r="C145" i="2"/>
  <c r="GA144" i="1"/>
  <c r="A145" i="1"/>
  <c r="B145" i="1"/>
  <c r="C145" i="1"/>
  <c r="AU146" i="2" l="1"/>
  <c r="AT146" i="2"/>
  <c r="G146" i="2"/>
  <c r="F146" i="2"/>
  <c r="GB145" i="1"/>
  <c r="D145" i="1" s="1"/>
  <c r="D146" i="2" s="1"/>
  <c r="C146" i="2"/>
  <c r="GA145" i="1"/>
  <c r="A146" i="1"/>
  <c r="B146" i="1"/>
  <c r="C146" i="1"/>
  <c r="AU147" i="2" l="1"/>
  <c r="AT147" i="2"/>
  <c r="G147" i="2"/>
  <c r="F147" i="2"/>
  <c r="GB146" i="1"/>
  <c r="D146" i="1" s="1"/>
  <c r="D147" i="2" s="1"/>
  <c r="C147" i="2"/>
  <c r="GA146" i="1"/>
  <c r="N13" i="3" l="1"/>
  <c r="E13" i="10" s="1"/>
  <c r="N470" i="3"/>
  <c r="E469" i="10" s="1"/>
  <c r="N7" i="3"/>
  <c r="E7" i="10" s="1"/>
  <c r="N484" i="3"/>
  <c r="E483" i="10" s="1"/>
  <c r="N70" i="3"/>
  <c r="E69" i="10" s="1"/>
  <c r="N516" i="3"/>
  <c r="E514" i="10" s="1"/>
  <c r="N87" i="3"/>
  <c r="E87" i="10" s="1"/>
  <c r="N281" i="3"/>
  <c r="E280" i="10" s="1"/>
  <c r="N387" i="3"/>
  <c r="E386" i="10" s="1"/>
  <c r="N393" i="3"/>
  <c r="E392" i="10" s="1"/>
  <c r="N481" i="3"/>
  <c r="E480" i="10" s="1"/>
  <c r="N361" i="3"/>
  <c r="E360" i="10" s="1"/>
  <c r="N327" i="3"/>
  <c r="E326" i="10" s="1"/>
  <c r="N205" i="3"/>
  <c r="E204" i="10" s="1"/>
  <c r="N301" i="3"/>
  <c r="E300" i="10" s="1"/>
  <c r="N316" i="3"/>
  <c r="E315" i="10" s="1"/>
  <c r="N571" i="3"/>
  <c r="E569" i="10" s="1"/>
  <c r="N562" i="3"/>
  <c r="E560" i="10" s="1"/>
  <c r="N524" i="3"/>
  <c r="E522" i="10" s="1"/>
  <c r="N511" i="3"/>
  <c r="E509" i="10" s="1"/>
  <c r="N356" i="3"/>
  <c r="E355" i="10" s="1"/>
  <c r="N282" i="3"/>
  <c r="E281" i="10" s="1"/>
  <c r="N268" i="3"/>
  <c r="E267" i="10" s="1"/>
  <c r="N73" i="3"/>
  <c r="E72" i="10" s="1"/>
  <c r="N101" i="3"/>
  <c r="E101" i="10" s="1"/>
  <c r="N345" i="3"/>
  <c r="E344" i="10" s="1"/>
  <c r="N102" i="3"/>
  <c r="E102" i="10" s="1"/>
  <c r="N515" i="3"/>
  <c r="E513" i="10" s="1"/>
  <c r="N159" i="3"/>
  <c r="E159" i="10" s="1"/>
  <c r="N208" i="3"/>
  <c r="E207" i="10" s="1"/>
  <c r="N499" i="3"/>
  <c r="E497" i="10" s="1"/>
  <c r="N99" i="3"/>
  <c r="E99" i="10" s="1"/>
  <c r="N98" i="3"/>
  <c r="E98" i="10" s="1"/>
  <c r="N478" i="3"/>
  <c r="E477" i="10" s="1"/>
  <c r="N193" i="3"/>
  <c r="E192" i="10" s="1"/>
  <c r="N189" i="3"/>
  <c r="E188" i="10" s="1"/>
  <c r="N347" i="3"/>
  <c r="E346" i="10" s="1"/>
  <c r="N239" i="3"/>
  <c r="E239" i="10" s="1"/>
  <c r="N526" i="3"/>
  <c r="E524" i="10" s="1"/>
  <c r="N420" i="3"/>
  <c r="E419" i="10" s="1"/>
  <c r="N28" i="3"/>
  <c r="E28" i="10" s="1"/>
  <c r="N438" i="3"/>
  <c r="E436" i="10" s="1"/>
  <c r="N190" i="3"/>
  <c r="E189" i="10" s="1"/>
  <c r="N55" i="3"/>
  <c r="E55" i="10" s="1"/>
  <c r="N240" i="3"/>
  <c r="E240" i="10" s="1"/>
  <c r="N25" i="3"/>
  <c r="E25" i="10" s="1"/>
  <c r="N224" i="3"/>
  <c r="E223" i="10" s="1"/>
  <c r="N545" i="3"/>
  <c r="E544" i="10" s="1"/>
  <c r="N497" i="3"/>
  <c r="E495" i="10" s="1"/>
  <c r="N131" i="3"/>
  <c r="E130" i="10" s="1"/>
  <c r="N241" i="3"/>
  <c r="E241" i="10" s="1"/>
  <c r="N360" i="3"/>
  <c r="E359" i="10" s="1"/>
  <c r="N346" i="3"/>
  <c r="E345" i="10" s="1"/>
  <c r="N326" i="3"/>
  <c r="E325" i="10" s="1"/>
  <c r="N37" i="3"/>
  <c r="E37" i="10" s="1"/>
  <c r="N342" i="3"/>
  <c r="E341" i="10" s="1"/>
  <c r="N402" i="3"/>
  <c r="E401" i="10" s="1"/>
  <c r="N251" i="3"/>
  <c r="E250" i="10" s="1"/>
  <c r="N9" i="3"/>
  <c r="E9" i="10" s="1"/>
  <c r="N372" i="3"/>
  <c r="E370" i="10" s="1"/>
  <c r="N146" i="3"/>
  <c r="E145" i="10" s="1"/>
  <c r="N559" i="3"/>
  <c r="E557" i="10" s="1"/>
  <c r="N88" i="3"/>
  <c r="E88" i="10" s="1"/>
  <c r="N555" i="3"/>
  <c r="E553" i="10" s="1"/>
  <c r="N330" i="3"/>
  <c r="E329" i="10" s="1"/>
  <c r="N467" i="3"/>
  <c r="E466" i="10" s="1"/>
  <c r="N464" i="3"/>
  <c r="E463" i="10" s="1"/>
  <c r="N407" i="3"/>
  <c r="E406" i="10" s="1"/>
  <c r="N437" i="3"/>
  <c r="E435" i="10" s="1"/>
  <c r="N147" i="3"/>
  <c r="E146" i="10" s="1"/>
  <c r="N540" i="3"/>
  <c r="E539" i="10" s="1"/>
  <c r="N331" i="3"/>
  <c r="E330" i="10" s="1"/>
  <c r="N176" i="3"/>
  <c r="E176" i="10" s="1"/>
  <c r="N570" i="3"/>
  <c r="E568" i="10" s="1"/>
  <c r="N577" i="3"/>
  <c r="E575" i="10" s="1"/>
  <c r="N235" i="3"/>
  <c r="E235" i="10" s="1"/>
  <c r="N211" i="3"/>
  <c r="E210" i="10" s="1"/>
  <c r="N23" i="3"/>
  <c r="E23" i="10" s="1"/>
  <c r="N287" i="3"/>
  <c r="E286" i="10" s="1"/>
  <c r="N58" i="3"/>
  <c r="E58" i="10" s="1"/>
  <c r="N453" i="3"/>
  <c r="E451" i="10" s="1"/>
  <c r="N404" i="3"/>
  <c r="E403" i="10" s="1"/>
  <c r="N265" i="3"/>
  <c r="E264" i="10" s="1"/>
  <c r="N528" i="3"/>
  <c r="E526" i="10" s="1"/>
  <c r="N498" i="3"/>
  <c r="E496" i="10" s="1"/>
  <c r="N466" i="3"/>
  <c r="E465" i="10" s="1"/>
  <c r="N328" i="3"/>
  <c r="E327" i="10" s="1"/>
  <c r="N12" i="3"/>
  <c r="E12" i="10" s="1"/>
  <c r="N83" i="3"/>
  <c r="E83" i="10" s="1"/>
  <c r="N74" i="3"/>
  <c r="E73" i="10" s="1"/>
  <c r="N433" i="3"/>
  <c r="E431" i="10" s="1"/>
  <c r="N133" i="3"/>
  <c r="E132" i="10" s="1"/>
  <c r="N527" i="3"/>
  <c r="E525" i="10" s="1"/>
  <c r="N226" i="3"/>
  <c r="E225" i="10" s="1"/>
  <c r="N496" i="3"/>
  <c r="E494" i="10" s="1"/>
  <c r="N149" i="3"/>
  <c r="E148" i="10" s="1"/>
  <c r="N178" i="3"/>
  <c r="E178" i="10" s="1"/>
  <c r="N129" i="3"/>
  <c r="E128" i="10" s="1"/>
  <c r="N541" i="3"/>
  <c r="E540" i="10" s="1"/>
  <c r="N143" i="3"/>
  <c r="E142" i="10" s="1"/>
  <c r="N561" i="3"/>
  <c r="E559" i="10" s="1"/>
  <c r="N27" i="3"/>
  <c r="E27" i="10" s="1"/>
  <c r="N405" i="3"/>
  <c r="E404" i="10" s="1"/>
  <c r="N71" i="3"/>
  <c r="E70" i="10" s="1"/>
  <c r="N483" i="3"/>
  <c r="E482" i="10" s="1"/>
  <c r="N135" i="3"/>
  <c r="E134" i="10" s="1"/>
  <c r="N196" i="3"/>
  <c r="E195" i="10" s="1"/>
  <c r="N272" i="3"/>
  <c r="E271" i="10" s="1"/>
  <c r="N576" i="3"/>
  <c r="E574" i="10" s="1"/>
  <c r="N423" i="3"/>
  <c r="E422" i="10" s="1"/>
  <c r="N51" i="3"/>
  <c r="E51" i="10" s="1"/>
  <c r="N43" i="3"/>
  <c r="E43" i="10" s="1"/>
  <c r="N67" i="3"/>
  <c r="E66" i="10" s="1"/>
  <c r="N435" i="3"/>
  <c r="E433" i="10" s="1"/>
  <c r="N8" i="3"/>
  <c r="E8" i="10" s="1"/>
  <c r="N375" i="3"/>
  <c r="E373" i="10" s="1"/>
  <c r="N41" i="3"/>
  <c r="E41" i="10" s="1"/>
  <c r="N250" i="3"/>
  <c r="E249" i="10" s="1"/>
  <c r="N237" i="3"/>
  <c r="E237" i="10" s="1"/>
  <c r="N312" i="3"/>
  <c r="E311" i="10" s="1"/>
  <c r="N40" i="3"/>
  <c r="E40" i="10" s="1"/>
  <c r="N495" i="3"/>
  <c r="E493" i="10" s="1"/>
  <c r="N144" i="3"/>
  <c r="E143" i="10" s="1"/>
  <c r="N557" i="3"/>
  <c r="E555" i="10" s="1"/>
  <c r="N450" i="3"/>
  <c r="E448" i="10" s="1"/>
  <c r="N11" i="3"/>
  <c r="E11" i="10" s="1"/>
  <c r="N454" i="3"/>
  <c r="E452" i="10" s="1"/>
  <c r="N221" i="3"/>
  <c r="E220" i="10" s="1"/>
  <c r="N222" i="3"/>
  <c r="E221" i="10" s="1"/>
  <c r="N391" i="3"/>
  <c r="E390" i="10" s="1"/>
  <c r="N573" i="3"/>
  <c r="E571" i="10" s="1"/>
  <c r="N455" i="3"/>
  <c r="E453" i="10" s="1"/>
  <c r="N546" i="3"/>
  <c r="E545" i="10" s="1"/>
  <c r="N332" i="3"/>
  <c r="E331" i="10" s="1"/>
  <c r="N362" i="3"/>
  <c r="E361" i="10" s="1"/>
  <c r="N359" i="3"/>
  <c r="E358" i="10" s="1"/>
  <c r="N132" i="3"/>
  <c r="E131" i="10" s="1"/>
  <c r="N119" i="3"/>
  <c r="E119" i="10" s="1"/>
  <c r="N296" i="3"/>
  <c r="E295" i="10" s="1"/>
  <c r="N234" i="3"/>
  <c r="E234" i="10" s="1"/>
  <c r="N530" i="3"/>
  <c r="E528" i="10" s="1"/>
  <c r="N54" i="3"/>
  <c r="E54" i="10" s="1"/>
  <c r="N357" i="3"/>
  <c r="E356" i="10" s="1"/>
  <c r="N390" i="3"/>
  <c r="E389" i="10" s="1"/>
  <c r="N10" i="3"/>
  <c r="E10" i="10" s="1"/>
  <c r="N100" i="3"/>
  <c r="E100" i="10" s="1"/>
  <c r="N329" i="3"/>
  <c r="E328" i="10" s="1"/>
  <c r="N283" i="3"/>
  <c r="E282" i="10" s="1"/>
  <c r="N42" i="3"/>
  <c r="E42" i="10" s="1"/>
  <c r="N72" i="3"/>
  <c r="E71" i="10" s="1"/>
  <c r="N313" i="3"/>
  <c r="E312" i="10" s="1"/>
  <c r="N192" i="3"/>
  <c r="E191" i="10" s="1"/>
  <c r="N220" i="3"/>
  <c r="E219" i="10" s="1"/>
  <c r="N440" i="3"/>
  <c r="E438" i="10" s="1"/>
  <c r="N163" i="3"/>
  <c r="E163" i="10" s="1"/>
  <c r="N463" i="3"/>
  <c r="E462" i="10" s="1"/>
  <c r="N270" i="3"/>
  <c r="E269" i="10" s="1"/>
  <c r="N117" i="3"/>
  <c r="E117" i="10" s="1"/>
  <c r="N130" i="3"/>
  <c r="E129" i="10" s="1"/>
  <c r="N26" i="3"/>
  <c r="E26" i="10" s="1"/>
  <c r="N22" i="3"/>
  <c r="E22" i="10" s="1"/>
  <c r="N451" i="3"/>
  <c r="E449" i="10" s="1"/>
  <c r="N52" i="3"/>
  <c r="E52" i="10" s="1"/>
  <c r="N480" i="3"/>
  <c r="E479" i="10" s="1"/>
  <c r="N468" i="3"/>
  <c r="E467" i="10" s="1"/>
  <c r="N116" i="3"/>
  <c r="E116" i="10" s="1"/>
  <c r="N180" i="3"/>
  <c r="E180" i="10" s="1"/>
  <c r="N21" i="3"/>
  <c r="E21" i="10" s="1"/>
  <c r="N223" i="3"/>
  <c r="E222" i="10" s="1"/>
  <c r="N257" i="3"/>
  <c r="E256" i="10" s="1"/>
  <c r="N254" i="3"/>
  <c r="E253" i="10" s="1"/>
  <c r="N284" i="3"/>
  <c r="E283" i="10" s="1"/>
  <c r="N388" i="3"/>
  <c r="E387" i="10" s="1"/>
  <c r="N89" i="3"/>
  <c r="E89" i="10" s="1"/>
  <c r="N529" i="3"/>
  <c r="E527" i="10" s="1"/>
  <c r="N128" i="3"/>
  <c r="E127" i="10" s="1"/>
  <c r="N543" i="3"/>
  <c r="E542" i="10" s="1"/>
  <c r="N85" i="3"/>
  <c r="E85" i="10" s="1"/>
  <c r="N256" i="3"/>
  <c r="E255" i="10" s="1"/>
  <c r="N421" i="3"/>
  <c r="E420" i="10" s="1"/>
  <c r="N84" i="3"/>
  <c r="E84" i="10" s="1"/>
  <c r="N280" i="3"/>
  <c r="E279" i="10" s="1"/>
  <c r="N68" i="3"/>
  <c r="E67" i="10" s="1"/>
  <c r="N53" i="3"/>
  <c r="E53" i="10" s="1"/>
  <c r="N174" i="3"/>
  <c r="E174" i="10" s="1"/>
  <c r="N556" i="3"/>
  <c r="E554" i="10" s="1"/>
  <c r="N479" i="3"/>
  <c r="E478" i="10" s="1"/>
  <c r="N299" i="3"/>
  <c r="E298" i="10" s="1"/>
  <c r="N376" i="3"/>
  <c r="E374" i="10" s="1"/>
  <c r="N161" i="3"/>
  <c r="E161" i="10" s="1"/>
  <c r="N377" i="3"/>
  <c r="E375" i="10" s="1"/>
  <c r="N164" i="3"/>
  <c r="E164" i="10" s="1"/>
  <c r="N574" i="3"/>
  <c r="E572" i="10" s="1"/>
  <c r="N39" i="3"/>
  <c r="E39" i="10" s="1"/>
  <c r="N363" i="3"/>
  <c r="E362" i="10" s="1"/>
  <c r="N236" i="3"/>
  <c r="E236" i="10" s="1"/>
  <c r="N298" i="3"/>
  <c r="E297" i="10" s="1"/>
  <c r="N485" i="3"/>
  <c r="E484" i="10" s="1"/>
  <c r="N409" i="3"/>
  <c r="E408" i="10" s="1"/>
  <c r="N531" i="3"/>
  <c r="E529" i="10" s="1"/>
  <c r="N343" i="3"/>
  <c r="E342" i="10" s="1"/>
  <c r="N341" i="3"/>
  <c r="E340" i="10" s="1"/>
  <c r="N389" i="3"/>
  <c r="E388" i="10" s="1"/>
  <c r="N158" i="3"/>
  <c r="E158" i="10" s="1"/>
  <c r="N210" i="3"/>
  <c r="E209" i="10" s="1"/>
  <c r="N204" i="3"/>
  <c r="E203" i="10" s="1"/>
  <c r="N112" i="3"/>
  <c r="E112" i="10" s="1"/>
  <c r="N300" i="3"/>
  <c r="E299" i="10" s="1"/>
  <c r="N6" i="3"/>
  <c r="E6" i="10" s="1"/>
  <c r="N195" i="3"/>
  <c r="E194" i="10" s="1"/>
  <c r="N575" i="3"/>
  <c r="E573" i="10" s="1"/>
  <c r="N572" i="3"/>
  <c r="E570" i="10" s="1"/>
  <c r="N439" i="3"/>
  <c r="E437" i="10" s="1"/>
  <c r="N513" i="3"/>
  <c r="E511" i="10" s="1"/>
  <c r="N311" i="3"/>
  <c r="E310" i="10" s="1"/>
  <c r="N191" i="3"/>
  <c r="E190" i="10" s="1"/>
  <c r="N494" i="3"/>
  <c r="E492" i="10" s="1"/>
  <c r="N424" i="3"/>
  <c r="E423" i="10" s="1"/>
  <c r="N24" i="3"/>
  <c r="E24" i="10" s="1"/>
  <c r="N449" i="3"/>
  <c r="E447" i="10" s="1"/>
  <c r="N436" i="3"/>
  <c r="E434" i="10" s="1"/>
  <c r="N417" i="3"/>
  <c r="E416" i="10" s="1"/>
  <c r="N238" i="3"/>
  <c r="E238" i="10" s="1"/>
  <c r="N448" i="3"/>
  <c r="E446" i="10" s="1"/>
  <c r="N408" i="3"/>
  <c r="E407" i="10" s="1"/>
  <c r="N134" i="3"/>
  <c r="E133" i="10" s="1"/>
  <c r="N465" i="3"/>
  <c r="E464" i="10" s="1"/>
  <c r="N269" i="3"/>
  <c r="E268" i="10" s="1"/>
  <c r="N56" i="3"/>
  <c r="E56" i="10" s="1"/>
  <c r="N403" i="3"/>
  <c r="E402" i="10" s="1"/>
  <c r="N36" i="3"/>
  <c r="E36" i="10" s="1"/>
  <c r="N539" i="3"/>
  <c r="E538" i="10" s="1"/>
  <c r="N175" i="3"/>
  <c r="E175" i="10" s="1"/>
  <c r="N501" i="3"/>
  <c r="E499" i="10" s="1"/>
  <c r="N177" i="3"/>
  <c r="E177" i="10" s="1"/>
  <c r="N145" i="3"/>
  <c r="E144" i="10" s="1"/>
  <c r="N379" i="3"/>
  <c r="E377" i="10" s="1"/>
  <c r="N57" i="3"/>
  <c r="E57" i="10" s="1"/>
  <c r="N333" i="3"/>
  <c r="E332" i="10" s="1"/>
  <c r="N266" i="3"/>
  <c r="E265" i="10" s="1"/>
  <c r="N295" i="3"/>
  <c r="E294" i="10" s="1"/>
  <c r="N285" i="3"/>
  <c r="E284" i="10" s="1"/>
  <c r="N315" i="3"/>
  <c r="E314" i="10" s="1"/>
  <c r="N392" i="3"/>
  <c r="E391" i="10" s="1"/>
  <c r="N103" i="3"/>
  <c r="E103" i="10" s="1"/>
  <c r="N219" i="3"/>
  <c r="E218" i="10" s="1"/>
  <c r="N434" i="3"/>
  <c r="E432" i="10" s="1"/>
  <c r="N173" i="3"/>
  <c r="E173" i="10" s="1"/>
  <c r="N419" i="3"/>
  <c r="E418" i="10" s="1"/>
  <c r="N162" i="3"/>
  <c r="E162" i="10" s="1"/>
  <c r="N418" i="3"/>
  <c r="E417" i="10" s="1"/>
  <c r="N69" i="3"/>
  <c r="E68" i="10" s="1"/>
  <c r="N358" i="3"/>
  <c r="E357" i="10" s="1"/>
  <c r="N378" i="3"/>
  <c r="E376" i="10" s="1"/>
  <c r="N104" i="3"/>
  <c r="E104" i="10" s="1"/>
  <c r="N38" i="3"/>
  <c r="E38" i="10" s="1"/>
  <c r="N267" i="3"/>
  <c r="E266" i="10" s="1"/>
  <c r="N206" i="3"/>
  <c r="E205" i="10" s="1"/>
  <c r="N160" i="3"/>
  <c r="E160" i="10" s="1"/>
  <c r="N318" i="3"/>
  <c r="E317" i="10" s="1"/>
  <c r="N209" i="3"/>
  <c r="E208" i="10" s="1"/>
  <c r="N317" i="3"/>
  <c r="E316" i="10" s="1"/>
  <c r="N113" i="3"/>
  <c r="E113" i="10" s="1"/>
  <c r="N179" i="3"/>
  <c r="E179" i="10" s="1"/>
  <c r="N348" i="3"/>
  <c r="E347" i="10" s="1"/>
  <c r="N514" i="3"/>
  <c r="E512" i="10" s="1"/>
  <c r="N150" i="3"/>
  <c r="E149" i="10" s="1"/>
  <c r="N500" i="3"/>
  <c r="E498" i="10" s="1"/>
  <c r="N314" i="3"/>
  <c r="E313" i="10" s="1"/>
  <c r="N286" i="3"/>
  <c r="E285" i="10" s="1"/>
  <c r="N510" i="3"/>
  <c r="E508" i="10" s="1"/>
  <c r="N297" i="3"/>
  <c r="E296" i="10" s="1"/>
  <c r="N509" i="3"/>
  <c r="E507" i="10" s="1"/>
  <c r="N207" i="3"/>
  <c r="E206" i="10" s="1"/>
  <c r="N148" i="3"/>
  <c r="E147" i="10" s="1"/>
  <c r="N115" i="3"/>
  <c r="E115" i="10" s="1"/>
  <c r="N97" i="3"/>
  <c r="E97" i="10" s="1"/>
  <c r="N542" i="3"/>
  <c r="E541" i="10" s="1"/>
  <c r="N373" i="3"/>
  <c r="E371" i="10" s="1"/>
  <c r="N452" i="3"/>
  <c r="E450" i="10" s="1"/>
  <c r="N560" i="3"/>
  <c r="E558" i="10" s="1"/>
  <c r="N118" i="3"/>
  <c r="E118" i="10" s="1"/>
  <c r="N114" i="3"/>
  <c r="E114" i="10" s="1"/>
  <c r="N252" i="3"/>
  <c r="E251" i="10" s="1"/>
  <c r="N422" i="3"/>
  <c r="E421" i="10" s="1"/>
  <c r="N165" i="3"/>
  <c r="E165" i="10" s="1"/>
  <c r="N302" i="3"/>
  <c r="E301" i="10" s="1"/>
  <c r="N482" i="3"/>
  <c r="E481" i="10" s="1"/>
  <c r="N271" i="3"/>
  <c r="E270" i="10" s="1"/>
  <c r="N86" i="3"/>
  <c r="E86" i="10" s="1"/>
  <c r="N469" i="3"/>
  <c r="E468" i="10" s="1"/>
  <c r="N253" i="3"/>
  <c r="E252" i="10" s="1"/>
  <c r="N525" i="3"/>
  <c r="E523" i="10" s="1"/>
  <c r="N512" i="3"/>
  <c r="E510" i="10" s="1"/>
  <c r="N394" i="3"/>
  <c r="E393" i="10" s="1"/>
  <c r="N558" i="3"/>
  <c r="E556" i="10" s="1"/>
  <c r="N255" i="3"/>
  <c r="E254" i="10" s="1"/>
  <c r="N344" i="3"/>
  <c r="E343" i="10" s="1"/>
  <c r="N544" i="3"/>
  <c r="E543" i="10" s="1"/>
  <c r="N225" i="3"/>
  <c r="E224" i="10" s="1"/>
  <c r="N194" i="3"/>
  <c r="E193" i="10" s="1"/>
  <c r="N82" i="3"/>
  <c r="E82" i="10" s="1"/>
  <c r="N374" i="3"/>
  <c r="E372" i="10" s="1"/>
  <c r="N406" i="3"/>
  <c r="E405" i="10" s="1"/>
  <c r="A147" i="1"/>
  <c r="B147" i="1"/>
  <c r="C147" i="1"/>
  <c r="C148" i="2" s="1"/>
  <c r="A148" i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B148" i="1"/>
  <c r="B149" i="1" s="1"/>
  <c r="C148" i="1"/>
  <c r="C149" i="2" s="1"/>
  <c r="C149" i="1"/>
  <c r="C150" i="2" s="1"/>
  <c r="B150" i="1"/>
  <c r="B151" i="1" s="1"/>
  <c r="C150" i="1"/>
  <c r="C151" i="2" s="1"/>
  <c r="C151" i="1"/>
  <c r="C152" i="2" s="1"/>
  <c r="B152" i="1"/>
  <c r="B153" i="1" s="1"/>
  <c r="C152" i="1"/>
  <c r="C153" i="2" s="1"/>
  <c r="C153" i="1"/>
  <c r="C154" i="2" s="1"/>
  <c r="B154" i="1"/>
  <c r="B155" i="1" s="1"/>
  <c r="B156" i="1" s="1"/>
  <c r="B157" i="1" s="1"/>
  <c r="B158" i="1" s="1"/>
  <c r="C154" i="1"/>
  <c r="C155" i="2" s="1"/>
  <c r="C155" i="1"/>
  <c r="C156" i="2" s="1"/>
  <c r="C156" i="1"/>
  <c r="C157" i="2" s="1"/>
  <c r="C157" i="1"/>
  <c r="C158" i="2" s="1"/>
  <c r="C158" i="1"/>
  <c r="A159" i="1"/>
  <c r="A160" i="1" s="1"/>
  <c r="B159" i="1"/>
  <c r="C159" i="1"/>
  <c r="C160" i="2" s="1"/>
  <c r="B160" i="1"/>
  <c r="B161" i="1" s="1"/>
  <c r="B162" i="1" s="1"/>
  <c r="B163" i="1" s="1"/>
  <c r="B164" i="1" s="1"/>
  <c r="B165" i="1" s="1"/>
  <c r="B166" i="1" s="1"/>
  <c r="B167" i="1" s="1"/>
  <c r="C160" i="1"/>
  <c r="C161" i="2" s="1"/>
  <c r="A161" i="1"/>
  <c r="A162" i="1" s="1"/>
  <c r="C161" i="1"/>
  <c r="C162" i="2" s="1"/>
  <c r="C162" i="1"/>
  <c r="C163" i="2" s="1"/>
  <c r="A163" i="1"/>
  <c r="A164" i="1" s="1"/>
  <c r="A165" i="1" s="1"/>
  <c r="A166" i="1" s="1"/>
  <c r="A167" i="1" s="1"/>
  <c r="A168" i="1" s="1"/>
  <c r="C163" i="1"/>
  <c r="C164" i="2" s="1"/>
  <c r="C164" i="1"/>
  <c r="C165" i="2" s="1"/>
  <c r="C165" i="1"/>
  <c r="C166" i="2" s="1"/>
  <c r="C166" i="1"/>
  <c r="C167" i="2" s="1"/>
  <c r="C167" i="1"/>
  <c r="C168" i="2" s="1"/>
  <c r="B168" i="1"/>
  <c r="B169" i="1" s="1"/>
  <c r="C168" i="1"/>
  <c r="C169" i="2" s="1"/>
  <c r="A169" i="1"/>
  <c r="A170" i="1" s="1"/>
  <c r="C169" i="1"/>
  <c r="C170" i="2" s="1"/>
  <c r="B170" i="1"/>
  <c r="C170" i="1"/>
  <c r="A171" i="1"/>
  <c r="A172" i="1" s="1"/>
  <c r="A173" i="1" s="1"/>
  <c r="B171" i="1"/>
  <c r="B172" i="1" s="1"/>
  <c r="C171" i="1"/>
  <c r="C172" i="2" s="1"/>
  <c r="C172" i="1"/>
  <c r="C173" i="2" s="1"/>
  <c r="B173" i="1"/>
  <c r="C173" i="1"/>
  <c r="C174" i="2" s="1"/>
  <c r="A174" i="1"/>
  <c r="A175" i="1" s="1"/>
  <c r="B174" i="1"/>
  <c r="C174" i="1"/>
  <c r="C175" i="2" s="1"/>
  <c r="B175" i="1"/>
  <c r="C175" i="1"/>
  <c r="C176" i="2" s="1"/>
  <c r="A176" i="1"/>
  <c r="A177" i="1" s="1"/>
  <c r="B176" i="1"/>
  <c r="C176" i="1"/>
  <c r="C177" i="2" s="1"/>
  <c r="B177" i="1"/>
  <c r="C177" i="1"/>
  <c r="C178" i="2" s="1"/>
  <c r="A178" i="1"/>
  <c r="A179" i="1" s="1"/>
  <c r="B178" i="1"/>
  <c r="C178" i="1"/>
  <c r="C179" i="2" s="1"/>
  <c r="B179" i="1"/>
  <c r="C179" i="1"/>
  <c r="C180" i="2" s="1"/>
  <c r="A180" i="1"/>
  <c r="A181" i="1" s="1"/>
  <c r="B180" i="1"/>
  <c r="C180" i="1"/>
  <c r="C181" i="2" s="1"/>
  <c r="B181" i="1"/>
  <c r="C181" i="1"/>
  <c r="C182" i="2" s="1"/>
  <c r="A182" i="1"/>
  <c r="B182" i="1"/>
  <c r="C182" i="1"/>
  <c r="A183" i="1"/>
  <c r="B183" i="1"/>
  <c r="C183" i="1"/>
  <c r="C184" i="2" s="1"/>
  <c r="A184" i="1"/>
  <c r="B184" i="1"/>
  <c r="B185" i="1" s="1"/>
  <c r="C184" i="1"/>
  <c r="C185" i="2" s="1"/>
  <c r="A185" i="1"/>
  <c r="C185" i="1"/>
  <c r="C186" i="2" s="1"/>
  <c r="A186" i="1"/>
  <c r="B186" i="1"/>
  <c r="B187" i="1" s="1"/>
  <c r="B188" i="1" s="1"/>
  <c r="B189" i="1" s="1"/>
  <c r="B190" i="1" s="1"/>
  <c r="B191" i="1" s="1"/>
  <c r="B192" i="1" s="1"/>
  <c r="B193" i="1" s="1"/>
  <c r="B194" i="1" s="1"/>
  <c r="C186" i="1"/>
  <c r="C187" i="2" s="1"/>
  <c r="A187" i="1"/>
  <c r="C187" i="1"/>
  <c r="C188" i="2" s="1"/>
  <c r="A188" i="1"/>
  <c r="C188" i="1"/>
  <c r="C189" i="2" s="1"/>
  <c r="A189" i="1"/>
  <c r="C189" i="1"/>
  <c r="C190" i="2" s="1"/>
  <c r="A190" i="1"/>
  <c r="C190" i="1"/>
  <c r="C191" i="2" s="1"/>
  <c r="A191" i="1"/>
  <c r="C191" i="1"/>
  <c r="C192" i="2" s="1"/>
  <c r="A192" i="1"/>
  <c r="A193" i="1" s="1"/>
  <c r="A194" i="1" s="1"/>
  <c r="C192" i="1"/>
  <c r="C193" i="2" s="1"/>
  <c r="C193" i="1"/>
  <c r="C194" i="2" s="1"/>
  <c r="C194" i="1"/>
  <c r="A195" i="1"/>
  <c r="B195" i="1"/>
  <c r="C195" i="1"/>
  <c r="C196" i="2" s="1"/>
  <c r="A196" i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B196" i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C196" i="1"/>
  <c r="C197" i="2" s="1"/>
  <c r="C197" i="1"/>
  <c r="C198" i="2" s="1"/>
  <c r="C198" i="1"/>
  <c r="C199" i="2" s="1"/>
  <c r="C199" i="1"/>
  <c r="C200" i="2" s="1"/>
  <c r="C200" i="1"/>
  <c r="C201" i="2" s="1"/>
  <c r="C201" i="1"/>
  <c r="C202" i="2" s="1"/>
  <c r="C202" i="1"/>
  <c r="C203" i="2" s="1"/>
  <c r="C203" i="1"/>
  <c r="C204" i="2" s="1"/>
  <c r="C204" i="1"/>
  <c r="C205" i="2" s="1"/>
  <c r="C205" i="1"/>
  <c r="C206" i="2" s="1"/>
  <c r="C206" i="1"/>
  <c r="A207" i="1"/>
  <c r="A208" i="1" s="1"/>
  <c r="B207" i="1"/>
  <c r="C207" i="1"/>
  <c r="C208" i="2" s="1"/>
  <c r="B208" i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C208" i="1"/>
  <c r="C209" i="2" s="1"/>
  <c r="A209" i="1"/>
  <c r="A210" i="1" s="1"/>
  <c r="A211" i="1" s="1"/>
  <c r="A212" i="1" s="1"/>
  <c r="A213" i="1" s="1"/>
  <c r="A214" i="1" s="1"/>
  <c r="A215" i="1" s="1"/>
  <c r="A216" i="1" s="1"/>
  <c r="A217" i="1" s="1"/>
  <c r="A218" i="1" s="1"/>
  <c r="C209" i="1"/>
  <c r="C210" i="2" s="1"/>
  <c r="C210" i="1"/>
  <c r="C211" i="2" s="1"/>
  <c r="C211" i="1"/>
  <c r="C212" i="2" s="1"/>
  <c r="C212" i="1"/>
  <c r="C213" i="2" s="1"/>
  <c r="C213" i="1"/>
  <c r="C214" i="2" s="1"/>
  <c r="C214" i="1"/>
  <c r="C215" i="2" s="1"/>
  <c r="C215" i="1"/>
  <c r="C216" i="2" s="1"/>
  <c r="C216" i="1"/>
  <c r="C217" i="2" s="1"/>
  <c r="C217" i="1"/>
  <c r="C218" i="2" s="1"/>
  <c r="C218" i="1"/>
  <c r="A219" i="1"/>
  <c r="A220" i="1" s="1"/>
  <c r="A221" i="1" s="1"/>
  <c r="A222" i="1" s="1"/>
  <c r="A223" i="1" s="1"/>
  <c r="A224" i="1" s="1"/>
  <c r="A225" i="1" s="1"/>
  <c r="A226" i="1" s="1"/>
  <c r="A227" i="1" s="1"/>
  <c r="A228" i="1" s="1"/>
  <c r="B219" i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C219" i="1"/>
  <c r="C220" i="2" s="1"/>
  <c r="C220" i="1"/>
  <c r="C221" i="2" s="1"/>
  <c r="C221" i="1"/>
  <c r="C222" i="2" s="1"/>
  <c r="C222" i="1"/>
  <c r="C223" i="2" s="1"/>
  <c r="C223" i="1"/>
  <c r="C224" i="2" s="1"/>
  <c r="C224" i="1"/>
  <c r="C225" i="2" s="1"/>
  <c r="C225" i="1"/>
  <c r="C226" i="2" s="1"/>
  <c r="C226" i="1"/>
  <c r="C227" i="2" s="1"/>
  <c r="C227" i="1"/>
  <c r="C228" i="2" s="1"/>
  <c r="C228" i="1"/>
  <c r="C229" i="2" s="1"/>
  <c r="A229" i="1"/>
  <c r="A230" i="1" s="1"/>
  <c r="C229" i="1"/>
  <c r="C230" i="2" s="1"/>
  <c r="C230" i="1"/>
  <c r="A231" i="1"/>
  <c r="B231" i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C231" i="1"/>
  <c r="C232" i="2" s="1"/>
  <c r="A232" i="1"/>
  <c r="A233" i="1" s="1"/>
  <c r="C232" i="1"/>
  <c r="C233" i="2" s="1"/>
  <c r="C233" i="1"/>
  <c r="C234" i="2" s="1"/>
  <c r="A234" i="1"/>
  <c r="A235" i="1" s="1"/>
  <c r="A236" i="1" s="1"/>
  <c r="A237" i="1" s="1"/>
  <c r="A238" i="1" s="1"/>
  <c r="A239" i="1" s="1"/>
  <c r="A240" i="1" s="1"/>
  <c r="A241" i="1" s="1"/>
  <c r="A242" i="1" s="1"/>
  <c r="C234" i="1"/>
  <c r="C235" i="2" s="1"/>
  <c r="C235" i="1"/>
  <c r="C236" i="2" s="1"/>
  <c r="C236" i="1"/>
  <c r="C237" i="2" s="1"/>
  <c r="C237" i="1"/>
  <c r="C238" i="2" s="1"/>
  <c r="C238" i="1"/>
  <c r="C239" i="2" s="1"/>
  <c r="C239" i="1"/>
  <c r="C240" i="2" s="1"/>
  <c r="C240" i="1"/>
  <c r="C241" i="2" s="1"/>
  <c r="C241" i="1"/>
  <c r="C242" i="2" s="1"/>
  <c r="C242" i="1"/>
  <c r="AT223" i="2" l="1"/>
  <c r="AU223" i="2"/>
  <c r="AT241" i="2"/>
  <c r="AU241" i="2"/>
  <c r="AT239" i="2"/>
  <c r="AU239" i="2"/>
  <c r="AU231" i="2"/>
  <c r="AT231" i="2"/>
  <c r="AT221" i="2"/>
  <c r="AU221" i="2"/>
  <c r="AT219" i="2"/>
  <c r="AU219" i="2"/>
  <c r="AT242" i="2"/>
  <c r="AU242" i="2"/>
  <c r="AT240" i="2"/>
  <c r="AU240" i="2"/>
  <c r="AT238" i="2"/>
  <c r="AU238" i="2"/>
  <c r="AT237" i="2"/>
  <c r="AU237" i="2"/>
  <c r="AT233" i="2"/>
  <c r="AU233" i="2"/>
  <c r="AT229" i="2"/>
  <c r="AU229" i="2"/>
  <c r="AT225" i="2"/>
  <c r="AU225" i="2"/>
  <c r="AT235" i="2"/>
  <c r="AU235" i="2"/>
  <c r="AT227" i="2"/>
  <c r="AU227" i="2"/>
  <c r="AT206" i="2"/>
  <c r="AU206" i="2"/>
  <c r="AU204" i="2"/>
  <c r="AT204" i="2"/>
  <c r="AT202" i="2"/>
  <c r="AU202" i="2"/>
  <c r="AT200" i="2"/>
  <c r="AU200" i="2"/>
  <c r="AT198" i="2"/>
  <c r="AU198" i="2"/>
  <c r="AT196" i="2"/>
  <c r="AU196" i="2"/>
  <c r="AU184" i="2"/>
  <c r="AT184" i="2"/>
  <c r="AT158" i="2"/>
  <c r="AU158" i="2"/>
  <c r="AT148" i="2"/>
  <c r="AU148" i="2"/>
  <c r="AT218" i="2"/>
  <c r="AU218" i="2"/>
  <c r="AT216" i="2"/>
  <c r="AU216" i="2"/>
  <c r="AT214" i="2"/>
  <c r="AU214" i="2"/>
  <c r="AU212" i="2"/>
  <c r="AT212" i="2"/>
  <c r="AU210" i="2"/>
  <c r="AT210" i="2"/>
  <c r="AU208" i="2"/>
  <c r="AT208" i="2"/>
  <c r="AT193" i="2"/>
  <c r="AU193" i="2"/>
  <c r="AU190" i="2"/>
  <c r="AT190" i="2"/>
  <c r="AU173" i="2"/>
  <c r="AT173" i="2"/>
  <c r="AT230" i="2"/>
  <c r="AU230" i="2"/>
  <c r="AU228" i="2"/>
  <c r="AT228" i="2"/>
  <c r="AU226" i="2"/>
  <c r="AT226" i="2"/>
  <c r="AT224" i="2"/>
  <c r="AU224" i="2"/>
  <c r="AU222" i="2"/>
  <c r="AT222" i="2"/>
  <c r="AU220" i="2"/>
  <c r="AT220" i="2"/>
  <c r="AU205" i="2"/>
  <c r="AT205" i="2"/>
  <c r="AU203" i="2"/>
  <c r="AT203" i="2"/>
  <c r="AU201" i="2"/>
  <c r="AT201" i="2"/>
  <c r="AU199" i="2"/>
  <c r="AT199" i="2"/>
  <c r="AU197" i="2"/>
  <c r="AT197" i="2"/>
  <c r="AU195" i="2"/>
  <c r="AT195" i="2"/>
  <c r="AU188" i="2"/>
  <c r="AT188" i="2"/>
  <c r="AT236" i="2"/>
  <c r="AU236" i="2"/>
  <c r="AT234" i="2"/>
  <c r="AU234" i="2"/>
  <c r="AT232" i="2"/>
  <c r="AU232" i="2"/>
  <c r="AU217" i="2"/>
  <c r="AT217" i="2"/>
  <c r="AU215" i="2"/>
  <c r="AT215" i="2"/>
  <c r="AT213" i="2"/>
  <c r="AU213" i="2"/>
  <c r="AU211" i="2"/>
  <c r="AT211" i="2"/>
  <c r="AT209" i="2"/>
  <c r="AU209" i="2"/>
  <c r="AU194" i="2"/>
  <c r="AT194" i="2"/>
  <c r="AU192" i="2"/>
  <c r="AT192" i="2"/>
  <c r="AU186" i="2"/>
  <c r="AT186" i="2"/>
  <c r="AT150" i="2"/>
  <c r="AU150" i="2"/>
  <c r="AU181" i="2"/>
  <c r="AT181" i="2"/>
  <c r="AU179" i="2"/>
  <c r="AT179" i="2"/>
  <c r="AU177" i="2"/>
  <c r="AT177" i="2"/>
  <c r="AU175" i="2"/>
  <c r="AT175" i="2"/>
  <c r="AU168" i="2"/>
  <c r="AT168" i="2"/>
  <c r="AT152" i="2"/>
  <c r="AU152" i="2"/>
  <c r="AT191" i="2"/>
  <c r="AU191" i="2"/>
  <c r="AT189" i="2"/>
  <c r="AU189" i="2"/>
  <c r="AT187" i="2"/>
  <c r="AU187" i="2"/>
  <c r="AT185" i="2"/>
  <c r="AU185" i="2"/>
  <c r="AT183" i="2"/>
  <c r="AU183" i="2"/>
  <c r="AU170" i="2"/>
  <c r="AT170" i="2"/>
  <c r="AT154" i="2"/>
  <c r="AU154" i="2"/>
  <c r="AT182" i="2"/>
  <c r="AU182" i="2"/>
  <c r="AT180" i="2"/>
  <c r="AU180" i="2"/>
  <c r="AT178" i="2"/>
  <c r="AU178" i="2"/>
  <c r="AT176" i="2"/>
  <c r="AU176" i="2"/>
  <c r="AT174" i="2"/>
  <c r="AU174" i="2"/>
  <c r="AT156" i="2"/>
  <c r="AU156" i="2"/>
  <c r="AU166" i="2"/>
  <c r="AT166" i="2"/>
  <c r="AU164" i="2"/>
  <c r="AT164" i="2"/>
  <c r="AU162" i="2"/>
  <c r="AT162" i="2"/>
  <c r="AU160" i="2"/>
  <c r="AT160" i="2"/>
  <c r="AT172" i="2"/>
  <c r="AU172" i="2"/>
  <c r="AU157" i="2"/>
  <c r="AT157" i="2"/>
  <c r="AU155" i="2"/>
  <c r="AT155" i="2"/>
  <c r="AU153" i="2"/>
  <c r="AT153" i="2"/>
  <c r="AU151" i="2"/>
  <c r="AT151" i="2"/>
  <c r="AU149" i="2"/>
  <c r="AT149" i="2"/>
  <c r="AT169" i="2"/>
  <c r="AU169" i="2"/>
  <c r="AT167" i="2"/>
  <c r="AU167" i="2"/>
  <c r="AT165" i="2"/>
  <c r="AU165" i="2"/>
  <c r="AT163" i="2"/>
  <c r="AU163" i="2"/>
  <c r="AT161" i="2"/>
  <c r="AU161" i="2"/>
  <c r="G243" i="2"/>
  <c r="G239" i="2"/>
  <c r="F237" i="2"/>
  <c r="G237" i="2"/>
  <c r="F234" i="2"/>
  <c r="G234" i="2"/>
  <c r="GB222" i="1"/>
  <c r="D222" i="1" s="1"/>
  <c r="D223" i="2" s="1"/>
  <c r="GA222" i="1"/>
  <c r="G213" i="2"/>
  <c r="F211" i="2"/>
  <c r="AT243" i="2"/>
  <c r="AU243" i="2"/>
  <c r="F242" i="2"/>
  <c r="GA240" i="1"/>
  <c r="GB240" i="1"/>
  <c r="D240" i="1" s="1"/>
  <c r="D241" i="2" s="1"/>
  <c r="GB238" i="1"/>
  <c r="D238" i="1" s="1"/>
  <c r="D239" i="2" s="1"/>
  <c r="GA238" i="1"/>
  <c r="F232" i="2"/>
  <c r="G232" i="2"/>
  <c r="GB230" i="1"/>
  <c r="D230" i="1" s="1"/>
  <c r="D231" i="2" s="1"/>
  <c r="GA230" i="1"/>
  <c r="F231" i="2"/>
  <c r="G231" i="2"/>
  <c r="GB220" i="1"/>
  <c r="D220" i="1" s="1"/>
  <c r="D221" i="2" s="1"/>
  <c r="GA220" i="1"/>
  <c r="F241" i="2"/>
  <c r="G241" i="2"/>
  <c r="F219" i="2"/>
  <c r="G220" i="2"/>
  <c r="GB218" i="1"/>
  <c r="D218" i="1" s="1"/>
  <c r="D219" i="2" s="1"/>
  <c r="GA218" i="1"/>
  <c r="GA241" i="1"/>
  <c r="GB241" i="1"/>
  <c r="D241" i="1" s="1"/>
  <c r="D242" i="2" s="1"/>
  <c r="GB239" i="1"/>
  <c r="D239" i="1" s="1"/>
  <c r="D240" i="2" s="1"/>
  <c r="GA239" i="1"/>
  <c r="GB237" i="1"/>
  <c r="D237" i="1" s="1"/>
  <c r="D238" i="2" s="1"/>
  <c r="GA237" i="1"/>
  <c r="GA236" i="1"/>
  <c r="GB236" i="1"/>
  <c r="D236" i="1" s="1"/>
  <c r="D237" i="2" s="1"/>
  <c r="F236" i="2"/>
  <c r="G236" i="2"/>
  <c r="GA232" i="1"/>
  <c r="GB232" i="1"/>
  <c r="D232" i="1" s="1"/>
  <c r="D233" i="2" s="1"/>
  <c r="GB228" i="1"/>
  <c r="D228" i="1" s="1"/>
  <c r="D229" i="2" s="1"/>
  <c r="GA228" i="1"/>
  <c r="GB224" i="1"/>
  <c r="D224" i="1" s="1"/>
  <c r="D225" i="2" s="1"/>
  <c r="GA224" i="1"/>
  <c r="F243" i="2"/>
  <c r="GB242" i="1"/>
  <c r="D242" i="1" s="1"/>
  <c r="D243" i="2" s="1"/>
  <c r="GA242" i="1"/>
  <c r="F239" i="2"/>
  <c r="G217" i="2"/>
  <c r="F215" i="2"/>
  <c r="G242" i="2"/>
  <c r="F240" i="2"/>
  <c r="G240" i="2"/>
  <c r="F238" i="2"/>
  <c r="G238" i="2"/>
  <c r="GA234" i="1"/>
  <c r="GB234" i="1"/>
  <c r="D234" i="1" s="1"/>
  <c r="D235" i="2" s="1"/>
  <c r="F229" i="2"/>
  <c r="GB226" i="1"/>
  <c r="D226" i="1" s="1"/>
  <c r="D227" i="2" s="1"/>
  <c r="GA226" i="1"/>
  <c r="G219" i="2"/>
  <c r="F217" i="2"/>
  <c r="G215" i="2"/>
  <c r="F213" i="2"/>
  <c r="G211" i="2"/>
  <c r="F209" i="2"/>
  <c r="G209" i="2"/>
  <c r="AU207" i="2"/>
  <c r="AT207" i="2"/>
  <c r="GB205" i="1"/>
  <c r="D205" i="1" s="1"/>
  <c r="D206" i="2" s="1"/>
  <c r="GA205" i="1"/>
  <c r="GB203" i="1"/>
  <c r="D203" i="1" s="1"/>
  <c r="D204" i="2" s="1"/>
  <c r="GA203" i="1"/>
  <c r="GB201" i="1"/>
  <c r="D201" i="1" s="1"/>
  <c r="D202" i="2" s="1"/>
  <c r="GA201" i="1"/>
  <c r="GB199" i="1"/>
  <c r="D199" i="1" s="1"/>
  <c r="D200" i="2" s="1"/>
  <c r="GA199" i="1"/>
  <c r="GB197" i="1"/>
  <c r="D197" i="1" s="1"/>
  <c r="D198" i="2" s="1"/>
  <c r="GA197" i="1"/>
  <c r="GB195" i="1"/>
  <c r="D195" i="1" s="1"/>
  <c r="D196" i="2" s="1"/>
  <c r="GA195" i="1"/>
  <c r="F194" i="2"/>
  <c r="G194" i="2"/>
  <c r="F192" i="2"/>
  <c r="GB183" i="1"/>
  <c r="D183" i="1" s="1"/>
  <c r="D184" i="2" s="1"/>
  <c r="GA183" i="1"/>
  <c r="G167" i="2"/>
  <c r="F161" i="2"/>
  <c r="AT159" i="2"/>
  <c r="AU159" i="2"/>
  <c r="GB157" i="1"/>
  <c r="D157" i="1" s="1"/>
  <c r="D158" i="2" s="1"/>
  <c r="GA157" i="1"/>
  <c r="GB147" i="1"/>
  <c r="D147" i="1" s="1"/>
  <c r="D148" i="2" s="1"/>
  <c r="GA147" i="1"/>
  <c r="G229" i="2"/>
  <c r="F227" i="2"/>
  <c r="G227" i="2"/>
  <c r="F225" i="2"/>
  <c r="G225" i="2"/>
  <c r="F223" i="2"/>
  <c r="G223" i="2"/>
  <c r="F221" i="2"/>
  <c r="G221" i="2"/>
  <c r="GA217" i="1"/>
  <c r="GB217" i="1"/>
  <c r="D217" i="1" s="1"/>
  <c r="D218" i="2" s="1"/>
  <c r="GA215" i="1"/>
  <c r="GB215" i="1"/>
  <c r="D215" i="1" s="1"/>
  <c r="D216" i="2" s="1"/>
  <c r="GA213" i="1"/>
  <c r="GB213" i="1"/>
  <c r="D213" i="1" s="1"/>
  <c r="D214" i="2" s="1"/>
  <c r="GA211" i="1"/>
  <c r="GB211" i="1"/>
  <c r="D211" i="1" s="1"/>
  <c r="D212" i="2" s="1"/>
  <c r="GA209" i="1"/>
  <c r="GB209" i="1"/>
  <c r="D209" i="1" s="1"/>
  <c r="D210" i="2" s="1"/>
  <c r="GA207" i="1"/>
  <c r="GB207" i="1"/>
  <c r="D207" i="1" s="1"/>
  <c r="D208" i="2" s="1"/>
  <c r="F206" i="2"/>
  <c r="G206" i="2"/>
  <c r="F204" i="2"/>
  <c r="G204" i="2"/>
  <c r="F202" i="2"/>
  <c r="G202" i="2"/>
  <c r="F200" i="2"/>
  <c r="G200" i="2"/>
  <c r="F198" i="2"/>
  <c r="G198" i="2"/>
  <c r="F196" i="2"/>
  <c r="GA192" i="1"/>
  <c r="GB192" i="1"/>
  <c r="D192" i="1" s="1"/>
  <c r="D193" i="2" s="1"/>
  <c r="GB189" i="1"/>
  <c r="D189" i="1" s="1"/>
  <c r="D190" i="2" s="1"/>
  <c r="GA189" i="1"/>
  <c r="GB172" i="1"/>
  <c r="D172" i="1" s="1"/>
  <c r="D173" i="2" s="1"/>
  <c r="GA172" i="1"/>
  <c r="F165" i="2"/>
  <c r="F235" i="2"/>
  <c r="G235" i="2"/>
  <c r="F233" i="2"/>
  <c r="G233" i="2"/>
  <c r="GB229" i="1"/>
  <c r="D229" i="1" s="1"/>
  <c r="D230" i="2" s="1"/>
  <c r="GA229" i="1"/>
  <c r="GB227" i="1"/>
  <c r="D227" i="1" s="1"/>
  <c r="D228" i="2" s="1"/>
  <c r="GA227" i="1"/>
  <c r="GB225" i="1"/>
  <c r="D225" i="1" s="1"/>
  <c r="D226" i="2" s="1"/>
  <c r="GA225" i="1"/>
  <c r="GB223" i="1"/>
  <c r="D223" i="1" s="1"/>
  <c r="D224" i="2" s="1"/>
  <c r="GA223" i="1"/>
  <c r="GB221" i="1"/>
  <c r="D221" i="1" s="1"/>
  <c r="D222" i="2" s="1"/>
  <c r="GA221" i="1"/>
  <c r="GB219" i="1"/>
  <c r="D219" i="1" s="1"/>
  <c r="D220" i="2" s="1"/>
  <c r="GA219" i="1"/>
  <c r="F218" i="2"/>
  <c r="G218" i="2"/>
  <c r="F216" i="2"/>
  <c r="G216" i="2"/>
  <c r="F214" i="2"/>
  <c r="G214" i="2"/>
  <c r="F212" i="2"/>
  <c r="G212" i="2"/>
  <c r="F210" i="2"/>
  <c r="G210" i="2"/>
  <c r="F208" i="2"/>
  <c r="GB204" i="1"/>
  <c r="D204" i="1" s="1"/>
  <c r="D205" i="2" s="1"/>
  <c r="GA204" i="1"/>
  <c r="GB202" i="1"/>
  <c r="D202" i="1" s="1"/>
  <c r="D203" i="2" s="1"/>
  <c r="GA202" i="1"/>
  <c r="GB200" i="1"/>
  <c r="D200" i="1" s="1"/>
  <c r="D201" i="2" s="1"/>
  <c r="GA200" i="1"/>
  <c r="GB198" i="1"/>
  <c r="D198" i="1" s="1"/>
  <c r="D199" i="2" s="1"/>
  <c r="GA198" i="1"/>
  <c r="GB196" i="1"/>
  <c r="D196" i="1" s="1"/>
  <c r="D197" i="2" s="1"/>
  <c r="GA196" i="1"/>
  <c r="GA194" i="1"/>
  <c r="GB194" i="1"/>
  <c r="D194" i="1" s="1"/>
  <c r="D195" i="2" s="1"/>
  <c r="G196" i="2"/>
  <c r="F195" i="2"/>
  <c r="G195" i="2"/>
  <c r="F193" i="2"/>
  <c r="G193" i="2"/>
  <c r="GB187" i="1"/>
  <c r="D187" i="1" s="1"/>
  <c r="D188" i="2" s="1"/>
  <c r="GA187" i="1"/>
  <c r="G182" i="2"/>
  <c r="G180" i="2"/>
  <c r="G178" i="2"/>
  <c r="G176" i="2"/>
  <c r="G163" i="2"/>
  <c r="GA235" i="1"/>
  <c r="GB235" i="1"/>
  <c r="D235" i="1" s="1"/>
  <c r="D236" i="2" s="1"/>
  <c r="GB233" i="1"/>
  <c r="D233" i="1" s="1"/>
  <c r="D234" i="2" s="1"/>
  <c r="GA233" i="1"/>
  <c r="GB231" i="1"/>
  <c r="D231" i="1" s="1"/>
  <c r="D232" i="2" s="1"/>
  <c r="GA231" i="1"/>
  <c r="F230" i="2"/>
  <c r="G230" i="2"/>
  <c r="F228" i="2"/>
  <c r="G228" i="2"/>
  <c r="F226" i="2"/>
  <c r="G226" i="2"/>
  <c r="F224" i="2"/>
  <c r="G224" i="2"/>
  <c r="F222" i="2"/>
  <c r="G222" i="2"/>
  <c r="F220" i="2"/>
  <c r="GB216" i="1"/>
  <c r="D216" i="1" s="1"/>
  <c r="D217" i="2" s="1"/>
  <c r="GA216" i="1"/>
  <c r="GB214" i="1"/>
  <c r="D214" i="1" s="1"/>
  <c r="D215" i="2" s="1"/>
  <c r="GA214" i="1"/>
  <c r="GB212" i="1"/>
  <c r="D212" i="1" s="1"/>
  <c r="D213" i="2" s="1"/>
  <c r="GA212" i="1"/>
  <c r="GB210" i="1"/>
  <c r="D210" i="1" s="1"/>
  <c r="D211" i="2" s="1"/>
  <c r="GA210" i="1"/>
  <c r="GB208" i="1"/>
  <c r="D208" i="1" s="1"/>
  <c r="D209" i="2" s="1"/>
  <c r="GA208" i="1"/>
  <c r="F207" i="2"/>
  <c r="G208" i="2"/>
  <c r="GA206" i="1"/>
  <c r="GB206" i="1"/>
  <c r="D206" i="1" s="1"/>
  <c r="D207" i="2" s="1"/>
  <c r="G207" i="2"/>
  <c r="F205" i="2"/>
  <c r="G205" i="2"/>
  <c r="F203" i="2"/>
  <c r="G203" i="2"/>
  <c r="F201" i="2"/>
  <c r="G201" i="2"/>
  <c r="F199" i="2"/>
  <c r="G199" i="2"/>
  <c r="F197" i="2"/>
  <c r="G197" i="2"/>
  <c r="GB193" i="1"/>
  <c r="D193" i="1" s="1"/>
  <c r="D194" i="2" s="1"/>
  <c r="GA193" i="1"/>
  <c r="GB191" i="1"/>
  <c r="D191" i="1" s="1"/>
  <c r="D192" i="2" s="1"/>
  <c r="GA191" i="1"/>
  <c r="GB185" i="1"/>
  <c r="D185" i="1" s="1"/>
  <c r="D186" i="2" s="1"/>
  <c r="GA185" i="1"/>
  <c r="F182" i="2"/>
  <c r="F180" i="2"/>
  <c r="F178" i="2"/>
  <c r="F176" i="2"/>
  <c r="F174" i="2"/>
  <c r="AU171" i="2"/>
  <c r="AT171" i="2"/>
  <c r="F169" i="2"/>
  <c r="G169" i="2"/>
  <c r="GB149" i="1"/>
  <c r="D149" i="1" s="1"/>
  <c r="D150" i="2" s="1"/>
  <c r="GA149" i="1"/>
  <c r="G192" i="2"/>
  <c r="F190" i="2"/>
  <c r="G190" i="2"/>
  <c r="F188" i="2"/>
  <c r="G188" i="2"/>
  <c r="F186" i="2"/>
  <c r="G186" i="2"/>
  <c r="F184" i="2"/>
  <c r="GA180" i="1"/>
  <c r="GB180" i="1"/>
  <c r="D180" i="1" s="1"/>
  <c r="D181" i="2" s="1"/>
  <c r="GA178" i="1"/>
  <c r="GB178" i="1"/>
  <c r="D178" i="1" s="1"/>
  <c r="D179" i="2" s="1"/>
  <c r="GA176" i="1"/>
  <c r="GB176" i="1"/>
  <c r="D176" i="1" s="1"/>
  <c r="D177" i="2" s="1"/>
  <c r="GA174" i="1"/>
  <c r="GB174" i="1"/>
  <c r="D174" i="1" s="1"/>
  <c r="D175" i="2" s="1"/>
  <c r="F173" i="2"/>
  <c r="G173" i="2"/>
  <c r="G172" i="2"/>
  <c r="GB170" i="1"/>
  <c r="D170" i="1" s="1"/>
  <c r="D171" i="2" s="1"/>
  <c r="GA170" i="1"/>
  <c r="F171" i="2"/>
  <c r="G171" i="2"/>
  <c r="GA167" i="1"/>
  <c r="GB167" i="1"/>
  <c r="D167" i="1" s="1"/>
  <c r="D168" i="2" s="1"/>
  <c r="GB151" i="1"/>
  <c r="D151" i="1" s="1"/>
  <c r="D152" i="2" s="1"/>
  <c r="GA151" i="1"/>
  <c r="GB190" i="1"/>
  <c r="D190" i="1" s="1"/>
  <c r="D191" i="2" s="1"/>
  <c r="GA190" i="1"/>
  <c r="GB188" i="1"/>
  <c r="D188" i="1" s="1"/>
  <c r="D189" i="2" s="1"/>
  <c r="GA188" i="1"/>
  <c r="GB186" i="1"/>
  <c r="D186" i="1" s="1"/>
  <c r="D187" i="2" s="1"/>
  <c r="GA186" i="1"/>
  <c r="GB184" i="1"/>
  <c r="D184" i="1" s="1"/>
  <c r="D185" i="2" s="1"/>
  <c r="GA184" i="1"/>
  <c r="G184" i="2"/>
  <c r="F183" i="2"/>
  <c r="GA182" i="1"/>
  <c r="GB182" i="1"/>
  <c r="D182" i="1" s="1"/>
  <c r="D183" i="2" s="1"/>
  <c r="G183" i="2"/>
  <c r="F181" i="2"/>
  <c r="G181" i="2"/>
  <c r="F179" i="2"/>
  <c r="G179" i="2"/>
  <c r="F177" i="2"/>
  <c r="G177" i="2"/>
  <c r="F175" i="2"/>
  <c r="G175" i="2"/>
  <c r="GA169" i="1"/>
  <c r="GB169" i="1"/>
  <c r="D169" i="1" s="1"/>
  <c r="D170" i="2" s="1"/>
  <c r="F167" i="2"/>
  <c r="G165" i="2"/>
  <c r="F163" i="2"/>
  <c r="GB153" i="1"/>
  <c r="D153" i="1" s="1"/>
  <c r="D154" i="2" s="1"/>
  <c r="GA153" i="1"/>
  <c r="F191" i="2"/>
  <c r="G191" i="2"/>
  <c r="F189" i="2"/>
  <c r="G189" i="2"/>
  <c r="F187" i="2"/>
  <c r="G187" i="2"/>
  <c r="F185" i="2"/>
  <c r="G185" i="2"/>
  <c r="GB181" i="1"/>
  <c r="D181" i="1" s="1"/>
  <c r="D182" i="2" s="1"/>
  <c r="GA181" i="1"/>
  <c r="GB179" i="1"/>
  <c r="D179" i="1" s="1"/>
  <c r="D180" i="2" s="1"/>
  <c r="GA179" i="1"/>
  <c r="GB177" i="1"/>
  <c r="D177" i="1" s="1"/>
  <c r="D178" i="2" s="1"/>
  <c r="GA177" i="1"/>
  <c r="GB175" i="1"/>
  <c r="D175" i="1" s="1"/>
  <c r="D176" i="2" s="1"/>
  <c r="GA175" i="1"/>
  <c r="GB173" i="1"/>
  <c r="D173" i="1" s="1"/>
  <c r="D174" i="2" s="1"/>
  <c r="GA173" i="1"/>
  <c r="G161" i="2"/>
  <c r="GB155" i="1"/>
  <c r="D155" i="1" s="1"/>
  <c r="D156" i="2" s="1"/>
  <c r="GA155" i="1"/>
  <c r="GA165" i="1"/>
  <c r="GB165" i="1"/>
  <c r="D165" i="1" s="1"/>
  <c r="D166" i="2" s="1"/>
  <c r="GA163" i="1"/>
  <c r="GB163" i="1"/>
  <c r="D163" i="1" s="1"/>
  <c r="D164" i="2" s="1"/>
  <c r="GA161" i="1"/>
  <c r="GB161" i="1"/>
  <c r="D161" i="1" s="1"/>
  <c r="D162" i="2" s="1"/>
  <c r="GA159" i="1"/>
  <c r="GB159" i="1"/>
  <c r="D159" i="1" s="1"/>
  <c r="D160" i="2" s="1"/>
  <c r="F158" i="2"/>
  <c r="G158" i="2"/>
  <c r="F156" i="2"/>
  <c r="G156" i="2"/>
  <c r="F154" i="2"/>
  <c r="G154" i="2"/>
  <c r="F152" i="2"/>
  <c r="G152" i="2"/>
  <c r="F150" i="2"/>
  <c r="G150" i="2"/>
  <c r="G148" i="2"/>
  <c r="F148" i="2"/>
  <c r="GA171" i="1"/>
  <c r="GB171" i="1"/>
  <c r="D171" i="1" s="1"/>
  <c r="D172" i="2" s="1"/>
  <c r="F170" i="2"/>
  <c r="G170" i="2"/>
  <c r="F168" i="2"/>
  <c r="G168" i="2"/>
  <c r="F166" i="2"/>
  <c r="G166" i="2"/>
  <c r="F164" i="2"/>
  <c r="G164" i="2"/>
  <c r="F162" i="2"/>
  <c r="G162" i="2"/>
  <c r="F160" i="2"/>
  <c r="GB156" i="1"/>
  <c r="D156" i="1" s="1"/>
  <c r="D157" i="2" s="1"/>
  <c r="GA156" i="1"/>
  <c r="GB154" i="1"/>
  <c r="D154" i="1" s="1"/>
  <c r="D155" i="2" s="1"/>
  <c r="GA154" i="1"/>
  <c r="GB152" i="1"/>
  <c r="D152" i="1" s="1"/>
  <c r="D153" i="2" s="1"/>
  <c r="GA152" i="1"/>
  <c r="GB150" i="1"/>
  <c r="D150" i="1" s="1"/>
  <c r="D151" i="2" s="1"/>
  <c r="GA150" i="1"/>
  <c r="GB148" i="1"/>
  <c r="D148" i="1" s="1"/>
  <c r="D149" i="2" s="1"/>
  <c r="GA148" i="1"/>
  <c r="G174" i="2"/>
  <c r="F172" i="2"/>
  <c r="GB168" i="1"/>
  <c r="D168" i="1" s="1"/>
  <c r="D169" i="2" s="1"/>
  <c r="GA168" i="1"/>
  <c r="GB166" i="1"/>
  <c r="D166" i="1" s="1"/>
  <c r="D167" i="2" s="1"/>
  <c r="GA166" i="1"/>
  <c r="GB164" i="1"/>
  <c r="D164" i="1" s="1"/>
  <c r="D165" i="2" s="1"/>
  <c r="GA164" i="1"/>
  <c r="GB162" i="1"/>
  <c r="D162" i="1" s="1"/>
  <c r="D163" i="2" s="1"/>
  <c r="GA162" i="1"/>
  <c r="GB160" i="1"/>
  <c r="D160" i="1" s="1"/>
  <c r="D161" i="2" s="1"/>
  <c r="GA160" i="1"/>
  <c r="F159" i="2"/>
  <c r="GA158" i="1"/>
  <c r="GB158" i="1"/>
  <c r="D158" i="1" s="1"/>
  <c r="D159" i="2" s="1"/>
  <c r="G160" i="2"/>
  <c r="G159" i="2"/>
  <c r="F157" i="2"/>
  <c r="G157" i="2"/>
  <c r="F155" i="2"/>
  <c r="G155" i="2"/>
  <c r="F153" i="2"/>
  <c r="G153" i="2"/>
  <c r="F151" i="2"/>
  <c r="G151" i="2"/>
  <c r="F149" i="2"/>
  <c r="G149" i="2"/>
  <c r="C231" i="2"/>
  <c r="C219" i="2"/>
  <c r="C243" i="2"/>
  <c r="C195" i="2"/>
  <c r="C207" i="2"/>
  <c r="C171" i="2"/>
  <c r="C183" i="2"/>
  <c r="C159" i="2"/>
</calcChain>
</file>

<file path=xl/comments1.xml><?xml version="1.0" encoding="utf-8"?>
<comments xmlns="http://schemas.openxmlformats.org/spreadsheetml/2006/main">
  <authors>
    <author>Tetsuyuki Kagaya</author>
  </authors>
  <commentList>
    <comment ref="E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=CIQ(B2, "IQ_PERIODDATE_IS", D2)</t>
        </r>
      </text>
    </comment>
    <comment ref="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=CIQ(B3, "IQ_PERIODDATE_IS", D3)</t>
        </r>
      </text>
    </comment>
    <comment ref="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=CIQ(B4, "IQ_PERIODDATE_IS", D4)</t>
        </r>
      </text>
    </comment>
    <comment ref="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=CIQ(B5, "IQ_PERIODDATE_IS", D5)</t>
        </r>
      </text>
    </comment>
    <comment ref="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=CIQ(B6, "IQ_PERIODDATE_IS", D6)</t>
        </r>
      </text>
    </comment>
    <comment ref="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=CIQ(B7, "IQ_PERIODDATE_IS", D7)</t>
        </r>
      </text>
    </comment>
    <comment ref="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=CIQ(B8, "IQ_PERIODDATE_IS", D8)</t>
        </r>
      </text>
    </comment>
    <comment ref="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=CIQ(B9, "IQ_PERIODDATE_IS", D9)</t>
        </r>
      </text>
    </comment>
    <comment ref="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=CIQ(B10, "IQ_PERIODDATE_IS", D10)</t>
        </r>
      </text>
    </comment>
    <comment ref="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=CIQ(B11, "IQ_PERIODDATE_IS", D11)</t>
        </r>
      </text>
    </comment>
    <comment ref="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=CIQ(B12, "IQ_PERIODDATE_IS", D12)</t>
        </r>
      </text>
    </comment>
    <comment ref="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=CIQ(B13, "IQ_PERIODDATE_IS", D13)</t>
        </r>
      </text>
    </comment>
  </commentList>
</comments>
</file>

<file path=xl/comments2.xml><?xml version="1.0" encoding="utf-8"?>
<comments xmlns="http://schemas.openxmlformats.org/spreadsheetml/2006/main">
  <authors>
    <author>Tetsuyuki Kagaya</author>
  </authors>
  <commentList>
    <comment ref="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"IQ_REV", $C3)</t>
        </r>
      </text>
    </comment>
    <comment ref="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"IQ_OTHER_REV", $C3)</t>
        </r>
      </text>
    </comment>
    <comment ref="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"IQ_TOTAL_REV", $C3)</t>
        </r>
      </text>
    </comment>
    <comment ref="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"IQ_COGS", $C3)</t>
        </r>
      </text>
    </comment>
    <comment ref="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"IQ_GP", $C3)</t>
        </r>
      </text>
    </comment>
    <comment ref="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"IQ_SGA_SUPPL", $C3)</t>
        </r>
      </text>
    </comment>
    <comment ref="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"IQ_PROV_BAD_DEBTS", $C3)</t>
        </r>
      </text>
    </comment>
    <comment ref="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"IQ_RD_EXP", $C3)</t>
        </r>
      </text>
    </comment>
    <comment ref="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"IQ_DA_SUPPL", $C3)</t>
        </r>
      </text>
    </comment>
    <comment ref="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"IQ_GW_INTAN_AMORT", $C3)</t>
        </r>
      </text>
    </comment>
    <comment ref="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"IQ_OTHER_OPER", $C3)</t>
        </r>
      </text>
    </comment>
    <comment ref="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"IQ_TOTAL_OTHER_OPER", $C3)</t>
        </r>
      </text>
    </comment>
    <comment ref="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"IQ_OPER_INC", $C3)</t>
        </r>
      </text>
    </comment>
    <comment ref="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"IQ_INTEREST_EXP", $C3)</t>
        </r>
      </text>
    </comment>
    <comment ref="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"IQ_INTEREST_INVEST_INC", $C3)</t>
        </r>
      </text>
    </comment>
    <comment ref="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"IQ_NET_INTEREST_EXP", $C3)</t>
        </r>
      </text>
    </comment>
    <comment ref="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"IQ_INC_EQUITY", $C3)</t>
        </r>
      </text>
    </comment>
    <comment ref="V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"IQ_CURRENCY_GAIN", $C3)</t>
        </r>
      </text>
    </comment>
    <comment ref="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"IQ_OTHER_NON_OPER_EXP_SUPPL", $C3)</t>
        </r>
      </text>
    </comment>
    <comment ref="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"IQ_EBT_EXCL", $C3)</t>
        </r>
      </text>
    </comment>
    <comment ref="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"IQ_IMPAIRMENT_GW", $C3)</t>
        </r>
      </text>
    </comment>
    <comment ref="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"IQ_GAIN_INVEST", $C3)</t>
        </r>
      </text>
    </comment>
    <comment ref="A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"IQ_GAIN_ASSETS", $C3)</t>
        </r>
      </text>
    </comment>
    <comment ref="AB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"IQ_ASSET_WRITEDOWN", $C3)</t>
        </r>
      </text>
    </comment>
    <comment ref="A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"IQ_OTHER_UNUSUAL_SUPPL", $C3)</t>
        </r>
      </text>
    </comment>
    <comment ref="A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"IQ_EBT", $C3)</t>
        </r>
      </text>
    </comment>
    <comment ref="A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"IQ_INC_TAX", $C3)</t>
        </r>
      </text>
    </comment>
    <comment ref="A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"IQ_EARNING_CO", $C3)</t>
        </r>
      </text>
    </comment>
    <comment ref="A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"IQ_DO", $C3)</t>
        </r>
      </text>
    </comment>
    <comment ref="A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"IQ_EXTRA_ACC_ITEMS", $C3)</t>
        </r>
      </text>
    </comment>
    <comment ref="A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"IQ_NI_COMPANY", $C3)</t>
        </r>
      </text>
    </comment>
    <comment ref="A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"IQ_MINORITY_INTEREST_IS", $C3)</t>
        </r>
      </text>
    </comment>
    <comment ref="A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"IQ_NI", $C3)</t>
        </r>
      </text>
    </comment>
    <comment ref="A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"IQ_PREF_DIV_OTHER", $C3)</t>
        </r>
      </text>
    </comment>
    <comment ref="A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"IQ_BASIC_EPS_INCL", $C3)</t>
        </r>
      </text>
    </comment>
    <comment ref="A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"IQ_BASIC_EPS_EXCL", $C3)</t>
        </r>
      </text>
    </comment>
    <comment ref="A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"IQ_BASIC_WEIGHT", $C3)</t>
        </r>
      </text>
    </comment>
    <comment ref="A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"IQ_DILUT_EPS_INCL", $C3)</t>
        </r>
      </text>
    </comment>
    <comment ref="A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"IQ_DILUT_EPS_EXCL", $C3)</t>
        </r>
      </text>
    </comment>
    <comment ref="A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"IQ_DILUT_WEIGHT", $C3)</t>
        </r>
      </text>
    </comment>
    <comment ref="A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"IQ_DIV_SHARE", $C3)</t>
        </r>
      </text>
    </comment>
    <comment ref="A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=-CIQ($B3, "IQ_TOTAL_DIV_PAID_CF", $C3)/CIQ($B3, "IQ_NI", $C3)</t>
        </r>
      </text>
    </comment>
    <comment ref="A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"IQ_EBITDA", $C3)</t>
        </r>
      </text>
    </comment>
    <comment ref="A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"IQ_EBITA", $C3)</t>
        </r>
      </text>
    </comment>
    <comment ref="A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"IQ_EBIT", $C3)</t>
        </r>
      </text>
    </comment>
    <comment ref="A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"IQ_EFFECT_TAX_RATE", $C3)/100</t>
        </r>
      </text>
    </comment>
    <comment ref="B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"IQ_PERIODDATE_IS", $C3)</t>
        </r>
      </text>
    </comment>
    <comment ref="B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"IQ_ADVERTISING", $C3)</t>
        </r>
      </text>
    </comment>
    <comment ref="B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"IQ_SALES_MARKETING", $C3)</t>
        </r>
      </text>
    </comment>
    <comment ref="B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"IQ_GA_EXP", $C3)</t>
        </r>
      </text>
    </comment>
    <comment ref="B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"IQ_RD_EXP_FN", $C3)</t>
        </r>
      </text>
    </comment>
    <comment ref="B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"IQ_NET_RENTAL_EXP", $C3)</t>
        </r>
      </text>
    </comment>
    <comment ref="B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"IQ_IMPUT_OPER_LEASE_INT_EXP", $C3)</t>
        </r>
      </text>
    </comment>
    <comment ref="B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"IQ_IMPUT_OPER_LEASE_DEPR", $C3)</t>
        </r>
      </text>
    </comment>
    <comment ref="B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"IQ_CASH_EQUIV", $C3)</t>
        </r>
      </text>
    </comment>
    <comment ref="B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"IQ_ST_INVEST", $C3)</t>
        </r>
      </text>
    </comment>
    <comment ref="B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"IQ_CASH_ST_INVEST", $C3)</t>
        </r>
      </text>
    </comment>
    <comment ref="B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"IQ_AR", $C3)</t>
        </r>
      </text>
    </comment>
    <comment ref="B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"IQ_TOTAL_RECEIV", $C3)</t>
        </r>
      </text>
    </comment>
    <comment ref="B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"IQ_INVENTORY", $C3)</t>
        </r>
      </text>
    </comment>
    <comment ref="B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"IQ_DEF_TAX_ASSETS_CURRENT", $C3)</t>
        </r>
      </text>
    </comment>
    <comment ref="B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"IQ_OTHER_CA_SUPPL", $C3)</t>
        </r>
      </text>
    </comment>
    <comment ref="B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"IQ_TOTAL_CA", $C3)</t>
        </r>
      </text>
    </comment>
    <comment ref="B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"IQ_GPPE", $C3)</t>
        </r>
      </text>
    </comment>
    <comment ref="BV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"IQ_AD", $C3)</t>
        </r>
      </text>
    </comment>
    <comment ref="B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"IQ_NPPE", $C3)</t>
        </r>
      </text>
    </comment>
    <comment ref="B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"IQ_LT_INVEST", $C3)</t>
        </r>
      </text>
    </comment>
    <comment ref="B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"IQ_GW", $C3)</t>
        </r>
      </text>
    </comment>
    <comment ref="B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"IQ_OTHER_INTAN", $C3)</t>
        </r>
      </text>
    </comment>
    <comment ref="C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"IQ_LOANS_RECEIV_LT", $C3)</t>
        </r>
      </text>
    </comment>
    <comment ref="CB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"IQ_DEF_TAX_ASSETS_LT", $C3)</t>
        </r>
      </text>
    </comment>
    <comment ref="C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"IQ_OTHER_LT_ASSETS", $C3)</t>
        </r>
      </text>
    </comment>
    <comment ref="C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"IQ_TOTAL_ASSETS", $C3)</t>
        </r>
      </text>
    </comment>
    <comment ref="C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"IQ_AP", $C3)</t>
        </r>
      </text>
    </comment>
    <comment ref="C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"IQ_AE", $C3)</t>
        </r>
      </text>
    </comment>
    <comment ref="C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"IQ_ST_DEBT", $C3)</t>
        </r>
      </text>
    </comment>
    <comment ref="C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"IQ_CURRENT_PORT_DEBT", $C3)</t>
        </r>
      </text>
    </comment>
    <comment ref="C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"IQ_CURRENT_PORT_LEASES", $C3)</t>
        </r>
      </text>
    </comment>
    <comment ref="C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"IQ_INC_TAX_PAY_CURRENT", $C3)</t>
        </r>
      </text>
    </comment>
    <comment ref="C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"IQ_OTHER_CL_SUPPL", $C3)</t>
        </r>
      </text>
    </comment>
    <comment ref="C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"IQ_TOTAL_CL", $C3)</t>
        </r>
      </text>
    </comment>
    <comment ref="C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"IQ_LT_DEBT", $C3)</t>
        </r>
      </text>
    </comment>
    <comment ref="C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"IQ_CAPITAL_LEASES", $C3)</t>
        </r>
      </text>
    </comment>
    <comment ref="C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"IQ_PENSION", $C3)</t>
        </r>
      </text>
    </comment>
    <comment ref="C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"IQ_DEF_TAX_LIAB_LT", $C3)</t>
        </r>
      </text>
    </comment>
    <comment ref="C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"IQ_OTHER_LIAB_LT", $C3)</t>
        </r>
      </text>
    </comment>
    <comment ref="C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"IQ_TOTAL_LIAB", $C3)</t>
        </r>
      </text>
    </comment>
    <comment ref="C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"IQ_COMMON", $C3)</t>
        </r>
      </text>
    </comment>
    <comment ref="C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"IQ_APIC", $C3)</t>
        </r>
      </text>
    </comment>
    <comment ref="CV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"IQ_RE", $C3)</t>
        </r>
      </text>
    </comment>
    <comment ref="C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"IQ_TREASURY", $C3)</t>
        </r>
      </text>
    </comment>
    <comment ref="C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"IQ_OTHER_EQUITY", $C3)</t>
        </r>
      </text>
    </comment>
    <comment ref="C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"IQ_TOTAL_COMMON_EQUITY", $C3)</t>
        </r>
      </text>
    </comment>
    <comment ref="C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"IQ_MINORITY_INTEREST", $C3)</t>
        </r>
      </text>
    </comment>
    <comment ref="D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"IQ_TOTAL_EQUITY", $C3)</t>
        </r>
      </text>
    </comment>
    <comment ref="DB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"IQ_TOTAL_LIAB_EQUITY", $C3)</t>
        </r>
      </text>
    </comment>
    <comment ref="D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"IQ_TOTAL_OUTSTANDING_FILING_DATE", $C3)</t>
        </r>
      </text>
    </comment>
    <comment ref="D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"IQ_TOTAL_OUTSTANDING_BS_DATE", $C3)</t>
        </r>
      </text>
    </comment>
    <comment ref="D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"IQ_BV_SHARE", $C3)</t>
        </r>
      </text>
    </comment>
    <comment ref="D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"IQ_TOTAL_DEBT", $C3)</t>
        </r>
      </text>
    </comment>
    <comment ref="D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"IQ_NET_DEBT", $C3)</t>
        </r>
      </text>
    </comment>
    <comment ref="D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"IQ_DEBT_EQUIV_NET_PBO", $C3)</t>
        </r>
      </text>
    </comment>
    <comment ref="D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"IQ_DEBT_EQUIV_OPER_LEASE", $C3)</t>
        </r>
      </text>
    </comment>
    <comment ref="D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"IQ_MINORITY_INTEREST_TOTAL", $C3)</t>
        </r>
      </text>
    </comment>
    <comment ref="D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"IQ_EQUITY_METHOD", $C3)</t>
        </r>
      </text>
    </comment>
    <comment ref="D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"IQ_RAW_INV", $C3)</t>
        </r>
      </text>
    </comment>
    <comment ref="D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"IQ_WIP_INV", $C3)</t>
        </r>
      </text>
    </comment>
    <comment ref="D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"IQ_FINISHED_INV", $C3)</t>
        </r>
      </text>
    </comment>
    <comment ref="D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"IQ_LAND", $C3)</t>
        </r>
      </text>
    </comment>
    <comment ref="D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"IQ_BUILDINGS", $C3)</t>
        </r>
      </text>
    </comment>
    <comment ref="D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"IQ_MACHINERY", $C3)</t>
        </r>
      </text>
    </comment>
    <comment ref="D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"IQ_CIP", $C3)</t>
        </r>
      </text>
    </comment>
    <comment ref="D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"IQ_FULL_TIME", $C3)</t>
        </r>
      </text>
    </comment>
    <comment ref="D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"IQ_PART_TIME", $C3)</t>
        </r>
      </text>
    </comment>
    <comment ref="D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"IQ_NI_CF", $C3)</t>
        </r>
      </text>
    </comment>
    <comment ref="D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"IQ_DA_SUPPL_CF", $C3)</t>
        </r>
      </text>
    </comment>
    <comment ref="D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"IQ_GW_INTAN_AMORT_CF", $C3)</t>
        </r>
      </text>
    </comment>
    <comment ref="D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"IQ_DA_CF", $C3)</t>
        </r>
      </text>
    </comment>
    <comment ref="E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"IQ_MINORITY_INTEREST_CF", $C3)</t>
        </r>
      </text>
    </comment>
    <comment ref="EB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"IQ_GAIN_ASSETS_CF", $C3)</t>
        </r>
      </text>
    </comment>
    <comment ref="E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"IQ_GAIN_INVEST_CF", $C3)</t>
        </r>
      </text>
    </comment>
    <comment ref="E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"IQ_ASSET_WRITEDOWN_CF", $C3)</t>
        </r>
      </text>
    </comment>
    <comment ref="E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"IQ_INC_EQUITY_CF", $C3)</t>
        </r>
      </text>
    </comment>
    <comment ref="E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"IQ_PROV_BAD_DEBTS_CF", $C3)</t>
        </r>
      </text>
    </comment>
    <comment ref="E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"IQ_OTHER_OPER_ACT", $C3)</t>
        </r>
      </text>
    </comment>
    <comment ref="E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"IQ_CHANGE_AR", $C3)</t>
        </r>
      </text>
    </comment>
    <comment ref="E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"IQ_CHANGE_INVENTORY", $C3)</t>
        </r>
      </text>
    </comment>
    <comment ref="E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"IQ_CHANGE_AP", $C3)</t>
        </r>
      </text>
    </comment>
    <comment ref="E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"IQ_CHANGE_OTHER_NET_OPER_ASSETS", $C3)</t>
        </r>
      </text>
    </comment>
    <comment ref="E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"IQ_CASH_OPER", $C3)</t>
        </r>
      </text>
    </comment>
    <comment ref="E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"IQ_CAPEX", $C3)</t>
        </r>
      </text>
    </comment>
    <comment ref="E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"IQ_SALE_PPE_CF", $C3)</t>
        </r>
      </text>
    </comment>
    <comment ref="E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"IQ_CASH_ACQUIRE_CF", $C3)</t>
        </r>
      </text>
    </comment>
    <comment ref="E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"IQ_DIVEST_CF", $C3)</t>
        </r>
      </text>
    </comment>
    <comment ref="E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"IQ_SALE_INTAN_CF", $C3)</t>
        </r>
      </text>
    </comment>
    <comment ref="E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"IQ_INVEST_SECURITY_CF", $C3)</t>
        </r>
      </text>
    </comment>
    <comment ref="E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"IQ_INVEST_LOANS_CF", $C3)</t>
        </r>
      </text>
    </comment>
    <comment ref="E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"IQ_OTHER_INVEST_ACT_SUPPL", $C3)</t>
        </r>
      </text>
    </comment>
    <comment ref="E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"IQ_CASH_INVEST", $C3)</t>
        </r>
      </text>
    </comment>
    <comment ref="EV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"IQ_ST_DEBT_ISSUED", $C3)</t>
        </r>
      </text>
    </comment>
    <comment ref="E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"IQ_LT_DEBT_ISSUED", $C3)</t>
        </r>
      </text>
    </comment>
    <comment ref="E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"IQ_TOTAL_DEBT_ISSUED", $C3)</t>
        </r>
      </text>
    </comment>
    <comment ref="E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"IQ_ST_DEBT_REPAID", $C3)</t>
        </r>
      </text>
    </comment>
    <comment ref="E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"IQ_LT_DEBT_REPAID", $C3)</t>
        </r>
      </text>
    </comment>
    <comment ref="F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"IQ_TOTAL_DEBT_REPAID", $C3)</t>
        </r>
      </text>
    </comment>
    <comment ref="FB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"IQ_COMMON_ISSUED", $C3)</t>
        </r>
      </text>
    </comment>
    <comment ref="F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"IQ_COMMON_REP", $C3)</t>
        </r>
      </text>
    </comment>
    <comment ref="F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"IQ_COMMON_DIV_CF", $C3)</t>
        </r>
      </text>
    </comment>
    <comment ref="F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"IQ_COMMON_PREF_DIV_CF", $C3)</t>
        </r>
      </text>
    </comment>
    <comment ref="F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"IQ_TOTAL_DIV_PAID_CF", $C3)</t>
        </r>
      </text>
    </comment>
    <comment ref="F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"IQ_SPECIAL_DIV_CF", $C3)</t>
        </r>
      </text>
    </comment>
    <comment ref="F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"IQ_OTHER_FINANCE_ACT_SUPPL", $C3)</t>
        </r>
      </text>
    </comment>
    <comment ref="F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"IQ_CASH_FINAN", $C3)</t>
        </r>
      </text>
    </comment>
    <comment ref="F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"IQ_FX", $C3)</t>
        </r>
      </text>
    </comment>
    <comment ref="F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"IQ_NET_CHANGE", $C3)</t>
        </r>
      </text>
    </comment>
    <comment ref="F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"IQ_CASH_INTEREST", $C3)</t>
        </r>
      </text>
    </comment>
    <comment ref="F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"IQ_CASH_TAXES", $C3)</t>
        </r>
      </text>
    </comment>
    <comment ref="F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"IQ_LEVERED_FCF", $C3)</t>
        </r>
      </text>
    </comment>
    <comment ref="F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"IQ_UNLEVERED_FCF", $C3)</t>
        </r>
      </text>
    </comment>
    <comment ref="F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"IQ_CHANGE_NET_WORKING_CAPITAL", $C3)</t>
        </r>
      </text>
    </comment>
    <comment ref="F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"IQ_NET_DEBT_ISSUED", $C3)</t>
        </r>
      </text>
    </comment>
    <comment ref="F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"IQ_FILING_CURRENCY", $C3)</t>
        </r>
      </text>
    </comment>
    <comment ref="F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"IQ_PERIODDATE_IS", $C3)</t>
        </r>
      </text>
    </comment>
    <comment ref="F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"IQ_PERIODLENGTH_IS", $C3)</t>
        </r>
      </text>
    </comment>
    <comment ref="FV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"IQ_MARKETCAP", $FT3)</t>
        </r>
      </text>
    </comment>
    <comment ref="F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"IQ_CUSTOM_BETA", $FT3)</t>
        </r>
      </text>
    </comment>
    <comment ref="F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"IQ_BETA_5YR", $FT3)</t>
        </r>
      </text>
    </comment>
    <comment ref="F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"IQ_BETA_2YR", $FT3)</t>
        </r>
      </text>
    </comment>
    <comment ref="F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"IQ_BETA_1YR", $FT3)</t>
        </r>
      </text>
    </comment>
    <comment ref="G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=CIQ(B3, "IQ_CUSTOM_BETA", "-104W", FT3, , "^TOPIX", "JPY", "H")</t>
        </r>
      </text>
    </comment>
    <comment ref="G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=CIQ(B3, "IQ_CUSTOM_BETA", "-104W", FT3, , "^N225", "JPY", "H")</t>
        </r>
      </text>
    </comment>
    <comment ref="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"IQ_REV", $C4)</t>
        </r>
      </text>
    </comment>
    <comment ref="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"IQ_OTHER_REV", $C4)</t>
        </r>
      </text>
    </comment>
    <comment ref="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"IQ_TOTAL_REV", $C4)</t>
        </r>
      </text>
    </comment>
    <comment ref="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"IQ_COGS", $C4)</t>
        </r>
      </text>
    </comment>
    <comment ref="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"IQ_GP", $C4)</t>
        </r>
      </text>
    </comment>
    <comment ref="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"IQ_SGA_SUPPL", $C4)</t>
        </r>
      </text>
    </comment>
    <comment ref="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"IQ_PROV_BAD_DEBTS", $C4)</t>
        </r>
      </text>
    </comment>
    <comment ref="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"IQ_RD_EXP", $C4)</t>
        </r>
      </text>
    </comment>
    <comment ref="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"IQ_DA_SUPPL", $C4)</t>
        </r>
      </text>
    </comment>
    <comment ref="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"IQ_GW_INTAN_AMORT", $C4)</t>
        </r>
      </text>
    </comment>
    <comment ref="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"IQ_OTHER_OPER", $C4)</t>
        </r>
      </text>
    </comment>
    <comment ref="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"IQ_TOTAL_OTHER_OPER", $C4)</t>
        </r>
      </text>
    </comment>
    <comment ref="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"IQ_OPER_INC", $C4)</t>
        </r>
      </text>
    </comment>
    <comment ref="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"IQ_INTEREST_EXP", $C4)</t>
        </r>
      </text>
    </comment>
    <comment ref="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"IQ_INTEREST_INVEST_INC", $C4)</t>
        </r>
      </text>
    </comment>
    <comment ref="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"IQ_NET_INTEREST_EXP", $C4)</t>
        </r>
      </text>
    </comment>
    <comment ref="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"IQ_INC_EQUITY", $C4)</t>
        </r>
      </text>
    </comment>
    <comment ref="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"IQ_CURRENCY_GAIN", $C4)</t>
        </r>
      </text>
    </comment>
    <comment ref="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"IQ_OTHER_NON_OPER_EXP_SUPPL", $C4)</t>
        </r>
      </text>
    </comment>
    <comment ref="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"IQ_EBT_EXCL", $C4)</t>
        </r>
      </text>
    </comment>
    <comment ref="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"IQ_IMPAIRMENT_GW", $C4)</t>
        </r>
      </text>
    </comment>
    <comment ref="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"IQ_GAIN_INVEST", $C4)</t>
        </r>
      </text>
    </comment>
    <comment ref="A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"IQ_GAIN_ASSETS", $C4)</t>
        </r>
      </text>
    </comment>
    <comment ref="A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"IQ_ASSET_WRITEDOWN", $C4)</t>
        </r>
      </text>
    </comment>
    <comment ref="A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"IQ_OTHER_UNUSUAL_SUPPL", $C4)</t>
        </r>
      </text>
    </comment>
    <comment ref="A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"IQ_EBT", $C4)</t>
        </r>
      </text>
    </comment>
    <comment ref="A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"IQ_INC_TAX", $C4)</t>
        </r>
      </text>
    </comment>
    <comment ref="A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"IQ_EARNING_CO", $C4)</t>
        </r>
      </text>
    </comment>
    <comment ref="A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"IQ_DO", $C4)</t>
        </r>
      </text>
    </comment>
    <comment ref="A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"IQ_EXTRA_ACC_ITEMS", $C4)</t>
        </r>
      </text>
    </comment>
    <comment ref="A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"IQ_NI_COMPANY", $C4)</t>
        </r>
      </text>
    </comment>
    <comment ref="A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"IQ_MINORITY_INTEREST_IS", $C4)</t>
        </r>
      </text>
    </comment>
    <comment ref="A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"IQ_NI", $C4)</t>
        </r>
      </text>
    </comment>
    <comment ref="A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"IQ_PREF_DIV_OTHER", $C4)</t>
        </r>
      </text>
    </comment>
    <comment ref="A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"IQ_BASIC_EPS_INCL", $C4)</t>
        </r>
      </text>
    </comment>
    <comment ref="A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"IQ_BASIC_EPS_EXCL", $C4)</t>
        </r>
      </text>
    </comment>
    <comment ref="A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"IQ_BASIC_WEIGHT", $C4)</t>
        </r>
      </text>
    </comment>
    <comment ref="A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"IQ_DILUT_EPS_INCL", $C4)</t>
        </r>
      </text>
    </comment>
    <comment ref="A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"IQ_DILUT_EPS_EXCL", $C4)</t>
        </r>
      </text>
    </comment>
    <comment ref="A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"IQ_DILUT_WEIGHT", $C4)</t>
        </r>
      </text>
    </comment>
    <comment ref="A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"IQ_DIV_SHARE", $C4)</t>
        </r>
      </text>
    </comment>
    <comment ref="A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=-CIQ($B4, "IQ_TOTAL_DIV_PAID_CF", $C4)/CIQ($B4, "IQ_NI", $C4)</t>
        </r>
      </text>
    </comment>
    <comment ref="A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"IQ_EBITDA", $C4)</t>
        </r>
      </text>
    </comment>
    <comment ref="A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"IQ_EBITA", $C4)</t>
        </r>
      </text>
    </comment>
    <comment ref="A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"IQ_EBIT", $C4)</t>
        </r>
      </text>
    </comment>
    <comment ref="A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"IQ_EFFECT_TAX_RATE", $C4)/100</t>
        </r>
      </text>
    </comment>
    <comment ref="B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"IQ_PERIODDATE_IS", $C4)</t>
        </r>
      </text>
    </comment>
    <comment ref="B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"IQ_ADVERTISING", $C4)</t>
        </r>
      </text>
    </comment>
    <comment ref="B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"IQ_SALES_MARKETING", $C4)</t>
        </r>
      </text>
    </comment>
    <comment ref="B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"IQ_GA_EXP", $C4)</t>
        </r>
      </text>
    </comment>
    <comment ref="B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"IQ_RD_EXP_FN", $C4)</t>
        </r>
      </text>
    </comment>
    <comment ref="B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"IQ_NET_RENTAL_EXP", $C4)</t>
        </r>
      </text>
    </comment>
    <comment ref="B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"IQ_IMPUT_OPER_LEASE_INT_EXP", $C4)</t>
        </r>
      </text>
    </comment>
    <comment ref="B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"IQ_IMPUT_OPER_LEASE_DEPR", $C4)</t>
        </r>
      </text>
    </comment>
    <comment ref="B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"IQ_CASH_EQUIV", $C4)</t>
        </r>
      </text>
    </comment>
    <comment ref="B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"IQ_ST_INVEST", $C4)</t>
        </r>
      </text>
    </comment>
    <comment ref="B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"IQ_CASH_ST_INVEST", $C4)</t>
        </r>
      </text>
    </comment>
    <comment ref="B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"IQ_AR", $C4)</t>
        </r>
      </text>
    </comment>
    <comment ref="B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"IQ_TOTAL_RECEIV", $C4)</t>
        </r>
      </text>
    </comment>
    <comment ref="B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"IQ_INVENTORY", $C4)</t>
        </r>
      </text>
    </comment>
    <comment ref="B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"IQ_DEF_TAX_ASSETS_CURRENT", $C4)</t>
        </r>
      </text>
    </comment>
    <comment ref="B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"IQ_OTHER_CA_SUPPL", $C4)</t>
        </r>
      </text>
    </comment>
    <comment ref="B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"IQ_TOTAL_CA", $C4)</t>
        </r>
      </text>
    </comment>
    <comment ref="B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"IQ_GPPE", $C4)</t>
        </r>
      </text>
    </comment>
    <comment ref="B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"IQ_AD", $C4)</t>
        </r>
      </text>
    </comment>
    <comment ref="B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"IQ_NPPE", $C4)</t>
        </r>
      </text>
    </comment>
    <comment ref="B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"IQ_LT_INVEST", $C4)</t>
        </r>
      </text>
    </comment>
    <comment ref="B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"IQ_GW", $C4)</t>
        </r>
      </text>
    </comment>
    <comment ref="B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"IQ_OTHER_INTAN", $C4)</t>
        </r>
      </text>
    </comment>
    <comment ref="C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"IQ_LOANS_RECEIV_LT", $C4)</t>
        </r>
      </text>
    </comment>
    <comment ref="C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"IQ_DEF_TAX_ASSETS_LT", $C4)</t>
        </r>
      </text>
    </comment>
    <comment ref="C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"IQ_OTHER_LT_ASSETS", $C4)</t>
        </r>
      </text>
    </comment>
    <comment ref="C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"IQ_TOTAL_ASSETS", $C4)</t>
        </r>
      </text>
    </comment>
    <comment ref="C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"IQ_AP", $C4)</t>
        </r>
      </text>
    </comment>
    <comment ref="C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"IQ_AE", $C4)</t>
        </r>
      </text>
    </comment>
    <comment ref="C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"IQ_ST_DEBT", $C4)</t>
        </r>
      </text>
    </comment>
    <comment ref="C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"IQ_CURRENT_PORT_DEBT", $C4)</t>
        </r>
      </text>
    </comment>
    <comment ref="C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"IQ_CURRENT_PORT_LEASES", $C4)</t>
        </r>
      </text>
    </comment>
    <comment ref="C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"IQ_INC_TAX_PAY_CURRENT", $C4)</t>
        </r>
      </text>
    </comment>
    <comment ref="C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"IQ_OTHER_CL_SUPPL", $C4)</t>
        </r>
      </text>
    </comment>
    <comment ref="C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"IQ_TOTAL_CL", $C4)</t>
        </r>
      </text>
    </comment>
    <comment ref="C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"IQ_LT_DEBT", $C4)</t>
        </r>
      </text>
    </comment>
    <comment ref="C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"IQ_CAPITAL_LEASES", $C4)</t>
        </r>
      </text>
    </comment>
    <comment ref="C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"IQ_PENSION", $C4)</t>
        </r>
      </text>
    </comment>
    <comment ref="C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"IQ_DEF_TAX_LIAB_LT", $C4)</t>
        </r>
      </text>
    </comment>
    <comment ref="C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"IQ_OTHER_LIAB_LT", $C4)</t>
        </r>
      </text>
    </comment>
    <comment ref="C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"IQ_TOTAL_LIAB", $C4)</t>
        </r>
      </text>
    </comment>
    <comment ref="C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"IQ_COMMON", $C4)</t>
        </r>
      </text>
    </comment>
    <comment ref="C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"IQ_APIC", $C4)</t>
        </r>
      </text>
    </comment>
    <comment ref="C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"IQ_RE", $C4)</t>
        </r>
      </text>
    </comment>
    <comment ref="C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"IQ_TREASURY", $C4)</t>
        </r>
      </text>
    </comment>
    <comment ref="C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"IQ_OTHER_EQUITY", $C4)</t>
        </r>
      </text>
    </comment>
    <comment ref="C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"IQ_TOTAL_COMMON_EQUITY", $C4)</t>
        </r>
      </text>
    </comment>
    <comment ref="C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"IQ_MINORITY_INTEREST", $C4)</t>
        </r>
      </text>
    </comment>
    <comment ref="D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"IQ_TOTAL_EQUITY", $C4)</t>
        </r>
      </text>
    </comment>
    <comment ref="D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"IQ_TOTAL_LIAB_EQUITY", $C4)</t>
        </r>
      </text>
    </comment>
    <comment ref="D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"IQ_TOTAL_OUTSTANDING_FILING_DATE", $C4)</t>
        </r>
      </text>
    </comment>
    <comment ref="D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"IQ_TOTAL_OUTSTANDING_BS_DATE", $C4)</t>
        </r>
      </text>
    </comment>
    <comment ref="D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"IQ_BV_SHARE", $C4)</t>
        </r>
      </text>
    </comment>
    <comment ref="D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"IQ_TOTAL_DEBT", $C4)</t>
        </r>
      </text>
    </comment>
    <comment ref="D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"IQ_NET_DEBT", $C4)</t>
        </r>
      </text>
    </comment>
    <comment ref="D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"IQ_DEBT_EQUIV_NET_PBO", $C4)</t>
        </r>
      </text>
    </comment>
    <comment ref="D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"IQ_DEBT_EQUIV_OPER_LEASE", $C4)</t>
        </r>
      </text>
    </comment>
    <comment ref="D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"IQ_MINORITY_INTEREST_TOTAL", $C4)</t>
        </r>
      </text>
    </comment>
    <comment ref="D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"IQ_EQUITY_METHOD", $C4)</t>
        </r>
      </text>
    </comment>
    <comment ref="D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"IQ_RAW_INV", $C4)</t>
        </r>
      </text>
    </comment>
    <comment ref="D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"IQ_WIP_INV", $C4)</t>
        </r>
      </text>
    </comment>
    <comment ref="D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"IQ_FINISHED_INV", $C4)</t>
        </r>
      </text>
    </comment>
    <comment ref="D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"IQ_LAND", $C4)</t>
        </r>
      </text>
    </comment>
    <comment ref="D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"IQ_BUILDINGS", $C4)</t>
        </r>
      </text>
    </comment>
    <comment ref="D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"IQ_MACHINERY", $C4)</t>
        </r>
      </text>
    </comment>
    <comment ref="D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"IQ_CIP", $C4)</t>
        </r>
      </text>
    </comment>
    <comment ref="D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"IQ_FULL_TIME", $C4)</t>
        </r>
      </text>
    </comment>
    <comment ref="D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"IQ_PART_TIME", $C4)</t>
        </r>
      </text>
    </comment>
    <comment ref="D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"IQ_NI_CF", $C4)</t>
        </r>
      </text>
    </comment>
    <comment ref="D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"IQ_DA_SUPPL_CF", $C4)</t>
        </r>
      </text>
    </comment>
    <comment ref="D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"IQ_GW_INTAN_AMORT_CF", $C4)</t>
        </r>
      </text>
    </comment>
    <comment ref="D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"IQ_DA_CF", $C4)</t>
        </r>
      </text>
    </comment>
    <comment ref="E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"IQ_MINORITY_INTEREST_CF", $C4)</t>
        </r>
      </text>
    </comment>
    <comment ref="E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"IQ_GAIN_ASSETS_CF", $C4)</t>
        </r>
      </text>
    </comment>
    <comment ref="E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"IQ_GAIN_INVEST_CF", $C4)</t>
        </r>
      </text>
    </comment>
    <comment ref="E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"IQ_ASSET_WRITEDOWN_CF", $C4)</t>
        </r>
      </text>
    </comment>
    <comment ref="E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"IQ_INC_EQUITY_CF", $C4)</t>
        </r>
      </text>
    </comment>
    <comment ref="E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"IQ_PROV_BAD_DEBTS_CF", $C4)</t>
        </r>
      </text>
    </comment>
    <comment ref="E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"IQ_OTHER_OPER_ACT", $C4)</t>
        </r>
      </text>
    </comment>
    <comment ref="E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"IQ_CHANGE_AR", $C4)</t>
        </r>
      </text>
    </comment>
    <comment ref="E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"IQ_CHANGE_INVENTORY", $C4)</t>
        </r>
      </text>
    </comment>
    <comment ref="E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"IQ_CHANGE_AP", $C4)</t>
        </r>
      </text>
    </comment>
    <comment ref="E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"IQ_CHANGE_OTHER_NET_OPER_ASSETS", $C4)</t>
        </r>
      </text>
    </comment>
    <comment ref="E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"IQ_CASH_OPER", $C4)</t>
        </r>
      </text>
    </comment>
    <comment ref="E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"IQ_CAPEX", $C4)</t>
        </r>
      </text>
    </comment>
    <comment ref="E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"IQ_SALE_PPE_CF", $C4)</t>
        </r>
      </text>
    </comment>
    <comment ref="E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"IQ_CASH_ACQUIRE_CF", $C4)</t>
        </r>
      </text>
    </comment>
    <comment ref="E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"IQ_DIVEST_CF", $C4)</t>
        </r>
      </text>
    </comment>
    <comment ref="E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"IQ_SALE_INTAN_CF", $C4)</t>
        </r>
      </text>
    </comment>
    <comment ref="E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"IQ_INVEST_SECURITY_CF", $C4)</t>
        </r>
      </text>
    </comment>
    <comment ref="E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"IQ_INVEST_LOANS_CF", $C4)</t>
        </r>
      </text>
    </comment>
    <comment ref="E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"IQ_OTHER_INVEST_ACT_SUPPL", $C4)</t>
        </r>
      </text>
    </comment>
    <comment ref="E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"IQ_CASH_INVEST", $C4)</t>
        </r>
      </text>
    </comment>
    <comment ref="E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"IQ_ST_DEBT_ISSUED", $C4)</t>
        </r>
      </text>
    </comment>
    <comment ref="E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"IQ_LT_DEBT_ISSUED", $C4)</t>
        </r>
      </text>
    </comment>
    <comment ref="E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"IQ_TOTAL_DEBT_ISSUED", $C4)</t>
        </r>
      </text>
    </comment>
    <comment ref="E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"IQ_ST_DEBT_REPAID", $C4)</t>
        </r>
      </text>
    </comment>
    <comment ref="E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"IQ_LT_DEBT_REPAID", $C4)</t>
        </r>
      </text>
    </comment>
    <comment ref="F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"IQ_TOTAL_DEBT_REPAID", $C4)</t>
        </r>
      </text>
    </comment>
    <comment ref="F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"IQ_COMMON_ISSUED", $C4)</t>
        </r>
      </text>
    </comment>
    <comment ref="F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"IQ_COMMON_REP", $C4)</t>
        </r>
      </text>
    </comment>
    <comment ref="F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"IQ_COMMON_DIV_CF", $C4)</t>
        </r>
      </text>
    </comment>
    <comment ref="F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"IQ_COMMON_PREF_DIV_CF", $C4)</t>
        </r>
      </text>
    </comment>
    <comment ref="F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"IQ_TOTAL_DIV_PAID_CF", $C4)</t>
        </r>
      </text>
    </comment>
    <comment ref="F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"IQ_SPECIAL_DIV_CF", $C4)</t>
        </r>
      </text>
    </comment>
    <comment ref="F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"IQ_OTHER_FINANCE_ACT_SUPPL", $C4)</t>
        </r>
      </text>
    </comment>
    <comment ref="F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"IQ_CASH_FINAN", $C4)</t>
        </r>
      </text>
    </comment>
    <comment ref="F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"IQ_FX", $C4)</t>
        </r>
      </text>
    </comment>
    <comment ref="F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"IQ_NET_CHANGE", $C4)</t>
        </r>
      </text>
    </comment>
    <comment ref="F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"IQ_CASH_INTEREST", $C4)</t>
        </r>
      </text>
    </comment>
    <comment ref="F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"IQ_CASH_TAXES", $C4)</t>
        </r>
      </text>
    </comment>
    <comment ref="F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"IQ_LEVERED_FCF", $C4)</t>
        </r>
      </text>
    </comment>
    <comment ref="F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"IQ_UNLEVERED_FCF", $C4)</t>
        </r>
      </text>
    </comment>
    <comment ref="F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"IQ_CHANGE_NET_WORKING_CAPITAL", $C4)</t>
        </r>
      </text>
    </comment>
    <comment ref="F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"IQ_NET_DEBT_ISSUED", $C4)</t>
        </r>
      </text>
    </comment>
    <comment ref="F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"IQ_FILING_CURRENCY", $C4)</t>
        </r>
      </text>
    </comment>
    <comment ref="F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"IQ_PERIODDATE_IS", $C4)</t>
        </r>
      </text>
    </comment>
    <comment ref="F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"IQ_PERIODLENGTH_IS", $C4)</t>
        </r>
      </text>
    </comment>
    <comment ref="F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"IQ_MARKETCAP", $FT4)</t>
        </r>
      </text>
    </comment>
    <comment ref="F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"IQ_CUSTOM_BETA", $FT4)</t>
        </r>
      </text>
    </comment>
    <comment ref="F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"IQ_BETA_5YR", $FT4)</t>
        </r>
      </text>
    </comment>
    <comment ref="F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"IQ_BETA_2YR", $FT4)</t>
        </r>
      </text>
    </comment>
    <comment ref="F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"IQ_BETA_1YR", $FT4)</t>
        </r>
      </text>
    </comment>
    <comment ref="G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=CIQ(B4, "IQ_CUSTOM_BETA", "-104W", FT4, , "^TOPIX", "JPY", "H")</t>
        </r>
      </text>
    </comment>
    <comment ref="G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=CIQ(B4, "IQ_CUSTOM_BETA", "-104W", FT4, , "^N225", "JPY", "H")</t>
        </r>
      </text>
    </comment>
    <comment ref="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"IQ_REV", $C5)</t>
        </r>
      </text>
    </comment>
    <comment ref="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"IQ_OTHER_REV", $C5)</t>
        </r>
      </text>
    </comment>
    <comment ref="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"IQ_TOTAL_REV", $C5)</t>
        </r>
      </text>
    </comment>
    <comment ref="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"IQ_COGS", $C5)</t>
        </r>
      </text>
    </comment>
    <comment ref="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"IQ_GP", $C5)</t>
        </r>
      </text>
    </comment>
    <comment ref="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"IQ_SGA_SUPPL", $C5)</t>
        </r>
      </text>
    </comment>
    <comment ref="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"IQ_PROV_BAD_DEBTS", $C5)</t>
        </r>
      </text>
    </comment>
    <comment ref="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"IQ_RD_EXP", $C5)</t>
        </r>
      </text>
    </comment>
    <comment ref="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"IQ_DA_SUPPL", $C5)</t>
        </r>
      </text>
    </comment>
    <comment ref="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"IQ_GW_INTAN_AMORT", $C5)</t>
        </r>
      </text>
    </comment>
    <comment ref="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"IQ_OTHER_OPER", $C5)</t>
        </r>
      </text>
    </comment>
    <comment ref="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"IQ_TOTAL_OTHER_OPER", $C5)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"IQ_OPER_INC", $C5)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"IQ_INTEREST_EXP", $C5)</t>
        </r>
      </text>
    </comment>
    <comment ref="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"IQ_INTEREST_INVEST_INC", $C5)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"IQ_NET_INTEREST_EXP", $C5)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"IQ_INC_EQUITY", $C5)</t>
        </r>
      </text>
    </comment>
    <comment ref="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"IQ_CURRENCY_GAIN", $C5)</t>
        </r>
      </text>
    </comment>
    <comment ref="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"IQ_OTHER_NON_OPER_EXP_SUPPL", $C5)</t>
        </r>
      </text>
    </comment>
    <comment ref="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"IQ_EBT_EXCL", $C5)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"IQ_IMPAIRMENT_GW", $C5)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"IQ_GAIN_INVEST", $C5)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"IQ_GAIN_ASSETS", $C5)</t>
        </r>
      </text>
    </comment>
    <comment ref="A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"IQ_ASSET_WRITEDOWN", $C5)</t>
        </r>
      </text>
    </comment>
    <comment ref="A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"IQ_OTHER_UNUSUAL_SUPPL", $C5)</t>
        </r>
      </text>
    </comment>
    <comment ref="A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"IQ_EBT", $C5)</t>
        </r>
      </text>
    </comment>
    <comment ref="A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"IQ_INC_TAX", $C5)</t>
        </r>
      </text>
    </comment>
    <comment ref="A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"IQ_EARNING_CO", $C5)</t>
        </r>
      </text>
    </comment>
    <comment ref="A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"IQ_DO", $C5)</t>
        </r>
      </text>
    </comment>
    <comment ref="A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"IQ_EXTRA_ACC_ITEMS", $C5)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"IQ_NI_COMPANY", $C5)</t>
        </r>
      </text>
    </comment>
    <comment ref="A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"IQ_MINORITY_INTEREST_IS", $C5)</t>
        </r>
      </text>
    </comment>
    <comment ref="A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"IQ_NI", $C5)</t>
        </r>
      </text>
    </comment>
    <comment ref="A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"IQ_PREF_DIV_OTHER", $C5)</t>
        </r>
      </text>
    </comment>
    <comment ref="A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"IQ_BASIC_EPS_INCL", $C5)</t>
        </r>
      </text>
    </comment>
    <comment ref="A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"IQ_BASIC_EPS_EXCL", $C5)</t>
        </r>
      </text>
    </comment>
    <comment ref="A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"IQ_BASIC_WEIGHT", $C5)</t>
        </r>
      </text>
    </comment>
    <comment ref="A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"IQ_DILUT_EPS_INCL", $C5)</t>
        </r>
      </text>
    </comment>
    <comment ref="A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"IQ_DILUT_EPS_EXCL", $C5)</t>
        </r>
      </text>
    </comment>
    <comment ref="A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"IQ_DILUT_WEIGHT", $C5)</t>
        </r>
      </text>
    </comment>
    <comment ref="A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"IQ_DIV_SHARE", $C5)</t>
        </r>
      </text>
    </comment>
    <comment ref="A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=-CIQ($B5, "IQ_TOTAL_DIV_PAID_CF", $C5)/CIQ($B5, "IQ_NI", $C5)</t>
        </r>
      </text>
    </comment>
    <comment ref="A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"IQ_EBITDA", $C5)</t>
        </r>
      </text>
    </comment>
    <comment ref="A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"IQ_EBITA", $C5)</t>
        </r>
      </text>
    </comment>
    <comment ref="A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"IQ_EBIT", $C5)</t>
        </r>
      </text>
    </comment>
    <comment ref="A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"IQ_EFFECT_TAX_RATE", $C5)/100</t>
        </r>
      </text>
    </comment>
    <comment ref="B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"IQ_PERIODDATE_IS", $C5)</t>
        </r>
      </text>
    </comment>
    <comment ref="B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"IQ_ADVERTISING", $C5)</t>
        </r>
      </text>
    </comment>
    <comment ref="B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"IQ_SALES_MARKETING", $C5)</t>
        </r>
      </text>
    </comment>
    <comment ref="B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"IQ_GA_EXP", $C5)</t>
        </r>
      </text>
    </comment>
    <comment ref="B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"IQ_RD_EXP_FN", $C5)</t>
        </r>
      </text>
    </comment>
    <comment ref="B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"IQ_NET_RENTAL_EXP", $C5)</t>
        </r>
      </text>
    </comment>
    <comment ref="B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"IQ_IMPUT_OPER_LEASE_INT_EXP", $C5)</t>
        </r>
      </text>
    </comment>
    <comment ref="B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"IQ_IMPUT_OPER_LEASE_DEPR", $C5)</t>
        </r>
      </text>
    </comment>
    <comment ref="B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"IQ_CASH_EQUIV", $C5)</t>
        </r>
      </text>
    </comment>
    <comment ref="B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"IQ_ST_INVEST", $C5)</t>
        </r>
      </text>
    </comment>
    <comment ref="B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"IQ_CASH_ST_INVEST", $C5)</t>
        </r>
      </text>
    </comment>
    <comment ref="B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"IQ_AR", $C5)</t>
        </r>
      </text>
    </comment>
    <comment ref="B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"IQ_TOTAL_RECEIV", $C5)</t>
        </r>
      </text>
    </comment>
    <comment ref="B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"IQ_INVENTORY", $C5)</t>
        </r>
      </text>
    </comment>
    <comment ref="B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"IQ_DEF_TAX_ASSETS_CURRENT", $C5)</t>
        </r>
      </text>
    </comment>
    <comment ref="B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"IQ_OTHER_CA_SUPPL", $C5)</t>
        </r>
      </text>
    </comment>
    <comment ref="B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"IQ_TOTAL_CA", $C5)</t>
        </r>
      </text>
    </comment>
    <comment ref="B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"IQ_GPPE", $C5)</t>
        </r>
      </text>
    </comment>
    <comment ref="B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"IQ_AD", $C5)</t>
        </r>
      </text>
    </comment>
    <comment ref="B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"IQ_NPPE", $C5)</t>
        </r>
      </text>
    </comment>
    <comment ref="B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"IQ_LT_INVEST", $C5)</t>
        </r>
      </text>
    </comment>
    <comment ref="B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"IQ_GW", $C5)</t>
        </r>
      </text>
    </comment>
    <comment ref="B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"IQ_OTHER_INTAN", $C5)</t>
        </r>
      </text>
    </comment>
    <comment ref="C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"IQ_LOANS_RECEIV_LT", $C5)</t>
        </r>
      </text>
    </comment>
    <comment ref="C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"IQ_DEF_TAX_ASSETS_LT", $C5)</t>
        </r>
      </text>
    </comment>
    <comment ref="C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"IQ_OTHER_LT_ASSETS", $C5)</t>
        </r>
      </text>
    </comment>
    <comment ref="C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"IQ_TOTAL_ASSETS", $C5)</t>
        </r>
      </text>
    </comment>
    <comment ref="C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"IQ_AP", $C5)</t>
        </r>
      </text>
    </comment>
    <comment ref="C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"IQ_AE", $C5)</t>
        </r>
      </text>
    </comment>
    <comment ref="C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"IQ_ST_DEBT", $C5)</t>
        </r>
      </text>
    </comment>
    <comment ref="C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"IQ_CURRENT_PORT_DEBT", $C5)</t>
        </r>
      </text>
    </comment>
    <comment ref="C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"IQ_CURRENT_PORT_LEASES", $C5)</t>
        </r>
      </text>
    </comment>
    <comment ref="C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"IQ_INC_TAX_PAY_CURRENT", $C5)</t>
        </r>
      </text>
    </comment>
    <comment ref="C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"IQ_OTHER_CL_SUPPL", $C5)</t>
        </r>
      </text>
    </comment>
    <comment ref="C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"IQ_TOTAL_CL", $C5)</t>
        </r>
      </text>
    </comment>
    <comment ref="C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"IQ_LT_DEBT", $C5)</t>
        </r>
      </text>
    </comment>
    <comment ref="C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"IQ_CAPITAL_LEASES", $C5)</t>
        </r>
      </text>
    </comment>
    <comment ref="C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"IQ_PENSION", $C5)</t>
        </r>
      </text>
    </comment>
    <comment ref="C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"IQ_DEF_TAX_LIAB_LT", $C5)</t>
        </r>
      </text>
    </comment>
    <comment ref="C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"IQ_OTHER_LIAB_LT", $C5)</t>
        </r>
      </text>
    </comment>
    <comment ref="C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"IQ_TOTAL_LIAB", $C5)</t>
        </r>
      </text>
    </comment>
    <comment ref="C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"IQ_COMMON", $C5)</t>
        </r>
      </text>
    </comment>
    <comment ref="C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"IQ_APIC", $C5)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"IQ_RE", $C5)</t>
        </r>
      </text>
    </comment>
    <comment ref="C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"IQ_TREASURY", $C5)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"IQ_OTHER_EQUITY", $C5)</t>
        </r>
      </text>
    </comment>
    <comment ref="C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"IQ_TOTAL_COMMON_EQUITY", $C5)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"IQ_MINORITY_INTEREST", $C5)</t>
        </r>
      </text>
    </comment>
    <comment ref="D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"IQ_TOTAL_EQUITY", $C5)</t>
        </r>
      </text>
    </comment>
    <comment ref="D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"IQ_TOTAL_LIAB_EQUITY", $C5)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"IQ_TOTAL_OUTSTANDING_FILING_DATE", $C5)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"IQ_TOTAL_OUTSTANDING_BS_DATE", $C5)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"IQ_BV_SHARE", $C5)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"IQ_TOTAL_DEBT", $C5)</t>
        </r>
      </text>
    </comment>
    <comment ref="D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"IQ_NET_DEBT", $C5)</t>
        </r>
      </text>
    </comment>
    <comment ref="D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"IQ_DEBT_EQUIV_NET_PBO", $C5)</t>
        </r>
      </text>
    </comment>
    <comment ref="D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"IQ_DEBT_EQUIV_OPER_LEASE", $C5)</t>
        </r>
      </text>
    </comment>
    <comment ref="D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"IQ_MINORITY_INTEREST_TOTAL", $C5)</t>
        </r>
      </text>
    </comment>
    <comment ref="D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"IQ_EQUITY_METHOD", $C5)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"IQ_RAW_INV", $C5)</t>
        </r>
      </text>
    </comment>
    <comment ref="D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"IQ_WIP_INV", $C5)</t>
        </r>
      </text>
    </comment>
    <comment ref="D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"IQ_FINISHED_INV", $C5)</t>
        </r>
      </text>
    </comment>
    <comment ref="D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"IQ_LAND", $C5)</t>
        </r>
      </text>
    </comment>
    <comment ref="D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"IQ_BUILDINGS", $C5)</t>
        </r>
      </text>
    </comment>
    <comment ref="D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"IQ_MACHINERY", $C5)</t>
        </r>
      </text>
    </comment>
    <comment ref="D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"IQ_CIP", $C5)</t>
        </r>
      </text>
    </comment>
    <comment ref="D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"IQ_FULL_TIME", $C5)</t>
        </r>
      </text>
    </comment>
    <comment ref="D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"IQ_PART_TIME", $C5)</t>
        </r>
      </text>
    </comment>
    <comment ref="D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"IQ_NI_CF", $C5)</t>
        </r>
      </text>
    </comment>
    <comment ref="D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"IQ_DA_SUPPL_CF", $C5)</t>
        </r>
      </text>
    </comment>
    <comment ref="D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"IQ_GW_INTAN_AMORT_CF", $C5)</t>
        </r>
      </text>
    </comment>
    <comment ref="D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"IQ_DA_CF", $C5)</t>
        </r>
      </text>
    </comment>
    <comment ref="E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"IQ_MINORITY_INTEREST_CF", $C5)</t>
        </r>
      </text>
    </comment>
    <comment ref="E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"IQ_GAIN_ASSETS_CF", $C5)</t>
        </r>
      </text>
    </comment>
    <comment ref="E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"IQ_GAIN_INVEST_CF", $C5)</t>
        </r>
      </text>
    </comment>
    <comment ref="E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"IQ_ASSET_WRITEDOWN_CF", $C5)</t>
        </r>
      </text>
    </comment>
    <comment ref="E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"IQ_INC_EQUITY_CF", $C5)</t>
        </r>
      </text>
    </comment>
    <comment ref="E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"IQ_PROV_BAD_DEBTS_CF", $C5)</t>
        </r>
      </text>
    </comment>
    <comment ref="E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"IQ_OTHER_OPER_ACT", $C5)</t>
        </r>
      </text>
    </comment>
    <comment ref="E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"IQ_CHANGE_AR", $C5)</t>
        </r>
      </text>
    </comment>
    <comment ref="E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"IQ_CHANGE_INVENTORY", $C5)</t>
        </r>
      </text>
    </comment>
    <comment ref="E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"IQ_CHANGE_AP", $C5)</t>
        </r>
      </text>
    </comment>
    <comment ref="E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"IQ_CHANGE_OTHER_NET_OPER_ASSETS", $C5)</t>
        </r>
      </text>
    </comment>
    <comment ref="E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"IQ_CASH_OPER", $C5)</t>
        </r>
      </text>
    </comment>
    <comment ref="E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"IQ_CAPEX", $C5)</t>
        </r>
      </text>
    </comment>
    <comment ref="E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"IQ_SALE_PPE_CF", $C5)</t>
        </r>
      </text>
    </comment>
    <comment ref="E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"IQ_CASH_ACQUIRE_CF", $C5)</t>
        </r>
      </text>
    </comment>
    <comment ref="E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"IQ_DIVEST_CF", $C5)</t>
        </r>
      </text>
    </comment>
    <comment ref="E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"IQ_SALE_INTAN_CF", $C5)</t>
        </r>
      </text>
    </comment>
    <comment ref="E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"IQ_INVEST_SECURITY_CF", $C5)</t>
        </r>
      </text>
    </comment>
    <comment ref="E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"IQ_INVEST_LOANS_CF", $C5)</t>
        </r>
      </text>
    </comment>
    <comment ref="E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"IQ_OTHER_INVEST_ACT_SUPPL", $C5)</t>
        </r>
      </text>
    </comment>
    <comment ref="E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"IQ_CASH_INVEST", $C5)</t>
        </r>
      </text>
    </comment>
    <comment ref="E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"IQ_ST_DEBT_ISSUED", $C5)</t>
        </r>
      </text>
    </comment>
    <comment ref="E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"IQ_LT_DEBT_ISSUED", $C5)</t>
        </r>
      </text>
    </comment>
    <comment ref="E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"IQ_TOTAL_DEBT_ISSUED", $C5)</t>
        </r>
      </text>
    </comment>
    <comment ref="E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"IQ_ST_DEBT_REPAID", $C5)</t>
        </r>
      </text>
    </comment>
    <comment ref="E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"IQ_LT_DEBT_REPAID", $C5)</t>
        </r>
      </text>
    </comment>
    <comment ref="F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"IQ_TOTAL_DEBT_REPAID", $C5)</t>
        </r>
      </text>
    </comment>
    <comment ref="F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"IQ_COMMON_ISSUED", $C5)</t>
        </r>
      </text>
    </comment>
    <comment ref="F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"IQ_COMMON_REP", $C5)</t>
        </r>
      </text>
    </comment>
    <comment ref="F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"IQ_COMMON_DIV_CF", $C5)</t>
        </r>
      </text>
    </comment>
    <comment ref="F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"IQ_COMMON_PREF_DIV_CF", $C5)</t>
        </r>
      </text>
    </comment>
    <comment ref="F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"IQ_TOTAL_DIV_PAID_CF", $C5)</t>
        </r>
      </text>
    </comment>
    <comment ref="F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"IQ_SPECIAL_DIV_CF", $C5)</t>
        </r>
      </text>
    </comment>
    <comment ref="F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"IQ_OTHER_FINANCE_ACT_SUPPL", $C5)</t>
        </r>
      </text>
    </comment>
    <comment ref="F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"IQ_CASH_FINAN", $C5)</t>
        </r>
      </text>
    </comment>
    <comment ref="F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"IQ_FX", $C5)</t>
        </r>
      </text>
    </comment>
    <comment ref="F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"IQ_NET_CHANGE", $C5)</t>
        </r>
      </text>
    </comment>
    <comment ref="F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"IQ_CASH_INTEREST", $C5)</t>
        </r>
      </text>
    </comment>
    <comment ref="F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"IQ_CASH_TAXES", $C5)</t>
        </r>
      </text>
    </comment>
    <comment ref="F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"IQ_LEVERED_FCF", $C5)</t>
        </r>
      </text>
    </comment>
    <comment ref="F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"IQ_UNLEVERED_FCF", $C5)</t>
        </r>
      </text>
    </comment>
    <comment ref="F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"IQ_CHANGE_NET_WORKING_CAPITAL", $C5)</t>
        </r>
      </text>
    </comment>
    <comment ref="F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"IQ_NET_DEBT_ISSUED", $C5)</t>
        </r>
      </text>
    </comment>
    <comment ref="F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"IQ_FILING_CURRENCY", $C5)</t>
        </r>
      </text>
    </comment>
    <comment ref="F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"IQ_PERIODDATE_IS", $C5)</t>
        </r>
      </text>
    </comment>
    <comment ref="F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"IQ_PERIODLENGTH_IS", $C5)</t>
        </r>
      </text>
    </comment>
    <comment ref="F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"IQ_MARKETCAP", $FT5)</t>
        </r>
      </text>
    </comment>
    <comment ref="F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"IQ_CUSTOM_BETA", $FT5)</t>
        </r>
      </text>
    </comment>
    <comment ref="F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"IQ_BETA_5YR", $FT5)</t>
        </r>
      </text>
    </comment>
    <comment ref="F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"IQ_BETA_2YR", $FT5)</t>
        </r>
      </text>
    </comment>
    <comment ref="F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"IQ_BETA_1YR", $FT5)</t>
        </r>
      </text>
    </comment>
    <comment ref="G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=CIQ(B5, "IQ_CUSTOM_BETA", "-104W", FT5, , "^TOPIX", "JPY", "H")</t>
        </r>
      </text>
    </comment>
    <comment ref="G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=CIQ(B5, "IQ_CUSTOM_BETA", "-104W", FT5, , "^N225", "JPY", "H")</t>
        </r>
      </text>
    </comment>
    <comment ref="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"IQ_REV", $C6)</t>
        </r>
      </text>
    </comment>
    <comment ref="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"IQ_OTHER_REV", $C6)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"IQ_TOTAL_REV", $C6)</t>
        </r>
      </text>
    </comment>
    <comment ref="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"IQ_COGS", $C6)</t>
        </r>
      </text>
    </comment>
    <comment ref="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"IQ_GP", $C6)</t>
        </r>
      </text>
    </comment>
    <comment ref="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"IQ_SGA_SUPPL", $C6)</t>
        </r>
      </text>
    </comment>
    <comment ref="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"IQ_PROV_BAD_DEBTS", $C6)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"IQ_RD_EXP", $C6)</t>
        </r>
      </text>
    </comment>
    <comment ref="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"IQ_DA_SUPPL", $C6)</t>
        </r>
      </text>
    </comment>
    <comment ref="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"IQ_GW_INTAN_AMORT", $C6)</t>
        </r>
      </text>
    </comment>
    <comment ref="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"IQ_OTHER_OPER", $C6)</t>
        </r>
      </text>
    </comment>
    <comment ref="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"IQ_TOTAL_OTHER_OPER", $C6)</t>
        </r>
      </text>
    </comment>
    <comment ref="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"IQ_OPER_INC", $C6)</t>
        </r>
      </text>
    </comment>
    <comment ref="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"IQ_INTEREST_EXP", $C6)</t>
        </r>
      </text>
    </comment>
    <comment ref="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"IQ_INTEREST_INVEST_INC", $C6)</t>
        </r>
      </text>
    </comment>
    <comment ref="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"IQ_NET_INTEREST_EXP", $C6)</t>
        </r>
      </text>
    </comment>
    <comment ref="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"IQ_INC_EQUITY", $C6)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"IQ_CURRENCY_GAIN", $C6)</t>
        </r>
      </text>
    </comment>
    <comment ref="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"IQ_OTHER_NON_OPER_EXP_SUPPL", $C6)</t>
        </r>
      </text>
    </comment>
    <comment ref="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"IQ_EBT_EXCL", $C6)</t>
        </r>
      </text>
    </comment>
    <comment ref="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"IQ_IMPAIRMENT_GW", $C6)</t>
        </r>
      </text>
    </comment>
    <comment ref="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"IQ_GAIN_INVEST", $C6)</t>
        </r>
      </text>
    </comment>
    <comment ref="A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"IQ_GAIN_ASSETS", $C6)</t>
        </r>
      </text>
    </comment>
    <comment ref="A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"IQ_ASSET_WRITEDOWN", $C6)</t>
        </r>
      </text>
    </comment>
    <comment ref="A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"IQ_OTHER_UNUSUAL_SUPPL", $C6)</t>
        </r>
      </text>
    </comment>
    <comment ref="A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"IQ_EBT", $C6)</t>
        </r>
      </text>
    </comment>
    <comment ref="A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"IQ_INC_TAX", $C6)</t>
        </r>
      </text>
    </comment>
    <comment ref="A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"IQ_EARNING_CO", $C6)</t>
        </r>
      </text>
    </comment>
    <comment ref="A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"IQ_DO", $C6)</t>
        </r>
      </text>
    </comment>
    <comment ref="A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"IQ_EXTRA_ACC_ITEMS", $C6)</t>
        </r>
      </text>
    </comment>
    <comment ref="A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"IQ_NI_COMPANY", $C6)</t>
        </r>
      </text>
    </comment>
    <comment ref="A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"IQ_MINORITY_INTEREST_IS", $C6)</t>
        </r>
      </text>
    </comment>
    <comment ref="A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"IQ_NI", $C6)</t>
        </r>
      </text>
    </comment>
    <comment ref="A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"IQ_PREF_DIV_OTHER", $C6)</t>
        </r>
      </text>
    </comment>
    <comment ref="A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"IQ_BASIC_EPS_INCL", $C6)</t>
        </r>
      </text>
    </comment>
    <comment ref="A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"IQ_BASIC_EPS_EXCL", $C6)</t>
        </r>
      </text>
    </comment>
    <comment ref="A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"IQ_BASIC_WEIGHT", $C6)</t>
        </r>
      </text>
    </comment>
    <comment ref="A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"IQ_DILUT_EPS_INCL", $C6)</t>
        </r>
      </text>
    </comment>
    <comment ref="A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"IQ_DILUT_EPS_EXCL", $C6)</t>
        </r>
      </text>
    </comment>
    <comment ref="A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"IQ_DILUT_WEIGHT", $C6)</t>
        </r>
      </text>
    </comment>
    <comment ref="A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"IQ_DIV_SHARE", $C6)</t>
        </r>
      </text>
    </comment>
    <comment ref="A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=-CIQ($B6, "IQ_TOTAL_DIV_PAID_CF", $C6)/CIQ($B6, "IQ_NI", $C6)</t>
        </r>
      </text>
    </comment>
    <comment ref="A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"IQ_EBITDA", $C6)</t>
        </r>
      </text>
    </comment>
    <comment ref="A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"IQ_EBITA", $C6)</t>
        </r>
      </text>
    </comment>
    <comment ref="A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"IQ_EBIT", $C6)</t>
        </r>
      </text>
    </comment>
    <comment ref="A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"IQ_EFFECT_TAX_RATE", $C6)/100</t>
        </r>
      </text>
    </comment>
    <comment ref="B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"IQ_PERIODDATE_IS", $C6)</t>
        </r>
      </text>
    </comment>
    <comment ref="B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"IQ_ADVERTISING", $C6)</t>
        </r>
      </text>
    </comment>
    <comment ref="B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"IQ_SALES_MARKETING", $C6)</t>
        </r>
      </text>
    </comment>
    <comment ref="B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"IQ_GA_EXP", $C6)</t>
        </r>
      </text>
    </comment>
    <comment ref="B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"IQ_RD_EXP_FN", $C6)</t>
        </r>
      </text>
    </comment>
    <comment ref="B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"IQ_NET_RENTAL_EXP", $C6)</t>
        </r>
      </text>
    </comment>
    <comment ref="B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"IQ_IMPUT_OPER_LEASE_INT_EXP", $C6)</t>
        </r>
      </text>
    </comment>
    <comment ref="B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"IQ_IMPUT_OPER_LEASE_DEPR", $C6)</t>
        </r>
      </text>
    </comment>
    <comment ref="B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"IQ_CASH_EQUIV", $C6)</t>
        </r>
      </text>
    </comment>
    <comment ref="B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"IQ_ST_INVEST", $C6)</t>
        </r>
      </text>
    </comment>
    <comment ref="B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"IQ_CASH_ST_INVEST", $C6)</t>
        </r>
      </text>
    </comment>
    <comment ref="B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"IQ_AR", $C6)</t>
        </r>
      </text>
    </comment>
    <comment ref="B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"IQ_TOTAL_RECEIV", $C6)</t>
        </r>
      </text>
    </comment>
    <comment ref="B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"IQ_INVENTORY", $C6)</t>
        </r>
      </text>
    </comment>
    <comment ref="B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"IQ_DEF_TAX_ASSETS_CURRENT", $C6)</t>
        </r>
      </text>
    </comment>
    <comment ref="B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"IQ_OTHER_CA_SUPPL", $C6)</t>
        </r>
      </text>
    </comment>
    <comment ref="B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"IQ_TOTAL_CA", $C6)</t>
        </r>
      </text>
    </comment>
    <comment ref="B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"IQ_GPPE", $C6)</t>
        </r>
      </text>
    </comment>
    <comment ref="B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"IQ_AD", $C6)</t>
        </r>
      </text>
    </comment>
    <comment ref="B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"IQ_NPPE", $C6)</t>
        </r>
      </text>
    </comment>
    <comment ref="B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"IQ_LT_INVEST", $C6)</t>
        </r>
      </text>
    </comment>
    <comment ref="B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"IQ_GW", $C6)</t>
        </r>
      </text>
    </comment>
    <comment ref="B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"IQ_OTHER_INTAN", $C6)</t>
        </r>
      </text>
    </comment>
    <comment ref="C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"IQ_LOANS_RECEIV_LT", $C6)</t>
        </r>
      </text>
    </comment>
    <comment ref="C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"IQ_DEF_TAX_ASSETS_LT", $C6)</t>
        </r>
      </text>
    </comment>
    <comment ref="C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"IQ_OTHER_LT_ASSETS", $C6)</t>
        </r>
      </text>
    </comment>
    <comment ref="C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"IQ_TOTAL_ASSETS", $C6)</t>
        </r>
      </text>
    </comment>
    <comment ref="C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"IQ_AP", $C6)</t>
        </r>
      </text>
    </comment>
    <comment ref="C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"IQ_AE", $C6)</t>
        </r>
      </text>
    </comment>
    <comment ref="C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"IQ_ST_DEBT", $C6)</t>
        </r>
      </text>
    </comment>
    <comment ref="C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"IQ_CURRENT_PORT_DEBT", $C6)</t>
        </r>
      </text>
    </comment>
    <comment ref="C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"IQ_CURRENT_PORT_LEASES", $C6)</t>
        </r>
      </text>
    </comment>
    <comment ref="C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"IQ_INC_TAX_PAY_CURRENT", $C6)</t>
        </r>
      </text>
    </comment>
    <comment ref="C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"IQ_OTHER_CL_SUPPL", $C6)</t>
        </r>
      </text>
    </comment>
    <comment ref="C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"IQ_TOTAL_CL", $C6)</t>
        </r>
      </text>
    </comment>
    <comment ref="C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"IQ_LT_DEBT", $C6)</t>
        </r>
      </text>
    </comment>
    <comment ref="C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"IQ_CAPITAL_LEASES", $C6)</t>
        </r>
      </text>
    </comment>
    <comment ref="C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"IQ_PENSION", $C6)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"IQ_DEF_TAX_LIAB_LT", $C6)</t>
        </r>
      </text>
    </comment>
    <comment ref="C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"IQ_OTHER_LIAB_LT", $C6)</t>
        </r>
      </text>
    </comment>
    <comment ref="C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"IQ_TOTAL_LIAB", $C6)</t>
        </r>
      </text>
    </comment>
    <comment ref="C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"IQ_COMMON", $C6)</t>
        </r>
      </text>
    </comment>
    <comment ref="C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"IQ_APIC", $C6)</t>
        </r>
      </text>
    </comment>
    <comment ref="C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"IQ_RE", $C6)</t>
        </r>
      </text>
    </comment>
    <comment ref="C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"IQ_TREASURY", $C6)</t>
        </r>
      </text>
    </comment>
    <comment ref="C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"IQ_OTHER_EQUITY", $C6)</t>
        </r>
      </text>
    </comment>
    <comment ref="C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"IQ_TOTAL_COMMON_EQUITY", $C6)</t>
        </r>
      </text>
    </comment>
    <comment ref="C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"IQ_MINORITY_INTEREST", $C6)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"IQ_TOTAL_EQUITY", $C6)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"IQ_TOTAL_LIAB_EQUITY", $C6)</t>
        </r>
      </text>
    </comment>
    <comment ref="D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"IQ_TOTAL_OUTSTANDING_FILING_DATE", $C6)</t>
        </r>
      </text>
    </comment>
    <comment ref="D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"IQ_TOTAL_OUTSTANDING_BS_DATE", $C6)</t>
        </r>
      </text>
    </comment>
    <comment ref="D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"IQ_BV_SHARE", $C6)</t>
        </r>
      </text>
    </comment>
    <comment ref="D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"IQ_TOTAL_DEBT", $C6)</t>
        </r>
      </text>
    </comment>
    <comment ref="D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"IQ_NET_DEBT", $C6)</t>
        </r>
      </text>
    </comment>
    <comment ref="D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"IQ_DEBT_EQUIV_NET_PBO", $C6)</t>
        </r>
      </text>
    </comment>
    <comment ref="D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"IQ_DEBT_EQUIV_OPER_LEASE", $C6)</t>
        </r>
      </text>
    </comment>
    <comment ref="D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"IQ_MINORITY_INTEREST_TOTAL", $C6)</t>
        </r>
      </text>
    </comment>
    <comment ref="D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"IQ_EQUITY_METHOD", $C6)</t>
        </r>
      </text>
    </comment>
    <comment ref="D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"IQ_RAW_INV", $C6)</t>
        </r>
      </text>
    </comment>
    <comment ref="D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"IQ_WIP_INV", $C6)</t>
        </r>
      </text>
    </comment>
    <comment ref="D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"IQ_FINISHED_INV", $C6)</t>
        </r>
      </text>
    </comment>
    <comment ref="D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"IQ_LAND", $C6)</t>
        </r>
      </text>
    </comment>
    <comment ref="D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"IQ_BUILDINGS", $C6)</t>
        </r>
      </text>
    </comment>
    <comment ref="D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"IQ_MACHINERY", $C6)</t>
        </r>
      </text>
    </comment>
    <comment ref="D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"IQ_CIP", $C6)</t>
        </r>
      </text>
    </comment>
    <comment ref="D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"IQ_FULL_TIME", $C6)</t>
        </r>
      </text>
    </comment>
    <comment ref="D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"IQ_PART_TIME", $C6)</t>
        </r>
      </text>
    </comment>
    <comment ref="D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"IQ_NI_CF", $C6)</t>
        </r>
      </text>
    </comment>
    <comment ref="D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"IQ_DA_SUPPL_CF", $C6)</t>
        </r>
      </text>
    </comment>
    <comment ref="D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"IQ_GW_INTAN_AMORT_CF", $C6)</t>
        </r>
      </text>
    </comment>
    <comment ref="D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"IQ_DA_CF", $C6)</t>
        </r>
      </text>
    </comment>
    <comment ref="E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"IQ_MINORITY_INTEREST_CF", $C6)</t>
        </r>
      </text>
    </comment>
    <comment ref="E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"IQ_GAIN_ASSETS_CF", $C6)</t>
        </r>
      </text>
    </comment>
    <comment ref="E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"IQ_GAIN_INVEST_CF", $C6)</t>
        </r>
      </text>
    </comment>
    <comment ref="E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"IQ_ASSET_WRITEDOWN_CF", $C6)</t>
        </r>
      </text>
    </comment>
    <comment ref="E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"IQ_INC_EQUITY_CF", $C6)</t>
        </r>
      </text>
    </comment>
    <comment ref="E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"IQ_PROV_BAD_DEBTS_CF", $C6)</t>
        </r>
      </text>
    </comment>
    <comment ref="E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"IQ_OTHER_OPER_ACT", $C6)</t>
        </r>
      </text>
    </comment>
    <comment ref="E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"IQ_CHANGE_AR", $C6)</t>
        </r>
      </text>
    </comment>
    <comment ref="E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"IQ_CHANGE_INVENTORY", $C6)</t>
        </r>
      </text>
    </comment>
    <comment ref="E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"IQ_CHANGE_AP", $C6)</t>
        </r>
      </text>
    </comment>
    <comment ref="E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"IQ_CHANGE_OTHER_NET_OPER_ASSETS", $C6)</t>
        </r>
      </text>
    </comment>
    <comment ref="E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"IQ_CASH_OPER", $C6)</t>
        </r>
      </text>
    </comment>
    <comment ref="E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"IQ_CAPEX", $C6)</t>
        </r>
      </text>
    </comment>
    <comment ref="E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"IQ_SALE_PPE_CF", $C6)</t>
        </r>
      </text>
    </comment>
    <comment ref="E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"IQ_CASH_ACQUIRE_CF", $C6)</t>
        </r>
      </text>
    </comment>
    <comment ref="E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"IQ_DIVEST_CF", $C6)</t>
        </r>
      </text>
    </comment>
    <comment ref="E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"IQ_SALE_INTAN_CF", $C6)</t>
        </r>
      </text>
    </comment>
    <comment ref="E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"IQ_INVEST_SECURITY_CF", $C6)</t>
        </r>
      </text>
    </comment>
    <comment ref="E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"IQ_INVEST_LOANS_CF", $C6)</t>
        </r>
      </text>
    </comment>
    <comment ref="E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"IQ_OTHER_INVEST_ACT_SUPPL", $C6)</t>
        </r>
      </text>
    </comment>
    <comment ref="E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"IQ_CASH_INVEST", $C6)</t>
        </r>
      </text>
    </comment>
    <comment ref="E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"IQ_ST_DEBT_ISSUED", $C6)</t>
        </r>
      </text>
    </comment>
    <comment ref="E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"IQ_LT_DEBT_ISSUED", $C6)</t>
        </r>
      </text>
    </comment>
    <comment ref="E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"IQ_TOTAL_DEBT_ISSUED", $C6)</t>
        </r>
      </text>
    </comment>
    <comment ref="E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"IQ_ST_DEBT_REPAID", $C6)</t>
        </r>
      </text>
    </comment>
    <comment ref="E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"IQ_LT_DEBT_REPAID", $C6)</t>
        </r>
      </text>
    </comment>
    <comment ref="F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"IQ_TOTAL_DEBT_REPAID", $C6)</t>
        </r>
      </text>
    </comment>
    <comment ref="F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"IQ_COMMON_ISSUED", $C6)</t>
        </r>
      </text>
    </comment>
    <comment ref="F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"IQ_COMMON_REP", $C6)</t>
        </r>
      </text>
    </comment>
    <comment ref="F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"IQ_COMMON_DIV_CF", $C6)</t>
        </r>
      </text>
    </comment>
    <comment ref="F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"IQ_COMMON_PREF_DIV_CF", $C6)</t>
        </r>
      </text>
    </comment>
    <comment ref="F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"IQ_TOTAL_DIV_PAID_CF", $C6)</t>
        </r>
      </text>
    </comment>
    <comment ref="F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"IQ_SPECIAL_DIV_CF", $C6)</t>
        </r>
      </text>
    </comment>
    <comment ref="F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"IQ_OTHER_FINANCE_ACT_SUPPL", $C6)</t>
        </r>
      </text>
    </comment>
    <comment ref="F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"IQ_CASH_FINAN", $C6)</t>
        </r>
      </text>
    </comment>
    <comment ref="F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"IQ_FX", $C6)</t>
        </r>
      </text>
    </comment>
    <comment ref="F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"IQ_NET_CHANGE", $C6)</t>
        </r>
      </text>
    </comment>
    <comment ref="F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"IQ_CASH_INTEREST", $C6)</t>
        </r>
      </text>
    </comment>
    <comment ref="F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"IQ_CASH_TAXES", $C6)</t>
        </r>
      </text>
    </comment>
    <comment ref="F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"IQ_LEVERED_FCF", $C6)</t>
        </r>
      </text>
    </comment>
    <comment ref="F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"IQ_UNLEVERED_FCF", $C6)</t>
        </r>
      </text>
    </comment>
    <comment ref="F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"IQ_CHANGE_NET_WORKING_CAPITAL", $C6)</t>
        </r>
      </text>
    </comment>
    <comment ref="F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"IQ_NET_DEBT_ISSUED", $C6)</t>
        </r>
      </text>
    </comment>
    <comment ref="F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"IQ_FILING_CURRENCY", $C6)</t>
        </r>
      </text>
    </comment>
    <comment ref="F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"IQ_PERIODDATE_IS", $C6)</t>
        </r>
      </text>
    </comment>
    <comment ref="F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"IQ_PERIODLENGTH_IS", $C6)</t>
        </r>
      </text>
    </comment>
    <comment ref="F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"IQ_MARKETCAP", $FT6)</t>
        </r>
      </text>
    </comment>
    <comment ref="F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"IQ_CUSTOM_BETA", $FT6)</t>
        </r>
      </text>
    </comment>
    <comment ref="F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"IQ_BETA_5YR", $FT6)</t>
        </r>
      </text>
    </comment>
    <comment ref="F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"IQ_BETA_2YR", $FT6)</t>
        </r>
      </text>
    </comment>
    <comment ref="F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"IQ_BETA_1YR", $FT6)</t>
        </r>
      </text>
    </comment>
    <comment ref="G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=CIQ(B6, "IQ_CUSTOM_BETA", "-104W", FT6, , "^TOPIX", "JPY", "H")</t>
        </r>
      </text>
    </comment>
    <comment ref="G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=CIQ(B6, "IQ_CUSTOM_BETA", "-104W", FT6, , "^N225", "JPY", "H")</t>
        </r>
      </text>
    </comment>
    <comment ref="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"IQ_REV", $C7)</t>
        </r>
      </text>
    </comment>
    <comment ref="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"IQ_OTHER_REV", $C7)</t>
        </r>
      </text>
    </comment>
    <comment ref="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"IQ_TOTAL_REV", $C7)</t>
        </r>
      </text>
    </comment>
    <comment ref="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"IQ_COGS", $C7)</t>
        </r>
      </text>
    </comment>
    <comment ref="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"IQ_GP", $C7)</t>
        </r>
      </text>
    </comment>
    <comment ref="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"IQ_SGA_SUPPL", $C7)</t>
        </r>
      </text>
    </comment>
    <comment ref="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"IQ_PROV_BAD_DEBTS", $C7)</t>
        </r>
      </text>
    </comment>
    <comment ref="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"IQ_RD_EXP", $C7)</t>
        </r>
      </text>
    </comment>
    <comment ref="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"IQ_DA_SUPPL", $C7)</t>
        </r>
      </text>
    </comment>
    <comment ref="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"IQ_GW_INTAN_AMORT", $C7)</t>
        </r>
      </text>
    </comment>
    <comment ref="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"IQ_OTHER_OPER", $C7)</t>
        </r>
      </text>
    </comment>
    <comment ref="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"IQ_TOTAL_OTHER_OPER", $C7)</t>
        </r>
      </text>
    </comment>
    <comment ref="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"IQ_OPER_INC", $C7)</t>
        </r>
      </text>
    </comment>
    <comment ref="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"IQ_INTEREST_EXP", $C7)</t>
        </r>
      </text>
    </comment>
    <comment ref="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"IQ_INTEREST_INVEST_INC", $C7)</t>
        </r>
      </text>
    </comment>
    <comment ref="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"IQ_NET_INTEREST_EXP", $C7)</t>
        </r>
      </text>
    </comment>
    <comment ref="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"IQ_INC_EQUITY", $C7)</t>
        </r>
      </text>
    </comment>
    <comment ref="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"IQ_CURRENCY_GAIN", $C7)</t>
        </r>
      </text>
    </comment>
    <comment ref="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"IQ_OTHER_NON_OPER_EXP_SUPPL", $C7)</t>
        </r>
      </text>
    </comment>
    <comment ref="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"IQ_EBT_EXCL", $C7)</t>
        </r>
      </text>
    </comment>
    <comment ref="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"IQ_IMPAIRMENT_GW", $C7)</t>
        </r>
      </text>
    </comment>
    <comment ref="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"IQ_GAIN_INVEST", $C7)</t>
        </r>
      </text>
    </comment>
    <comment ref="A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"IQ_GAIN_ASSETS", $C7)</t>
        </r>
      </text>
    </comment>
    <comment ref="A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"IQ_ASSET_WRITEDOWN", $C7)</t>
        </r>
      </text>
    </comment>
    <comment ref="A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"IQ_OTHER_UNUSUAL_SUPPL", $C7)</t>
        </r>
      </text>
    </comment>
    <comment ref="A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"IQ_EBT", $C7)</t>
        </r>
      </text>
    </comment>
    <comment ref="A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"IQ_INC_TAX", $C7)</t>
        </r>
      </text>
    </comment>
    <comment ref="A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"IQ_EARNING_CO", $C7)</t>
        </r>
      </text>
    </comment>
    <comment ref="A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"IQ_DO", $C7)</t>
        </r>
      </text>
    </comment>
    <comment ref="A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"IQ_EXTRA_ACC_ITEMS", $C7)</t>
        </r>
      </text>
    </comment>
    <comment ref="A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"IQ_NI_COMPANY", $C7)</t>
        </r>
      </text>
    </comment>
    <comment ref="A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"IQ_MINORITY_INTEREST_IS", $C7)</t>
        </r>
      </text>
    </comment>
    <comment ref="A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"IQ_NI", $C7)</t>
        </r>
      </text>
    </comment>
    <comment ref="A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"IQ_PREF_DIV_OTHER", $C7)</t>
        </r>
      </text>
    </comment>
    <comment ref="A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"IQ_BASIC_EPS_INCL", $C7)</t>
        </r>
      </text>
    </comment>
    <comment ref="A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"IQ_BASIC_EPS_EXCL", $C7)</t>
        </r>
      </text>
    </comment>
    <comment ref="A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"IQ_BASIC_WEIGHT", $C7)</t>
        </r>
      </text>
    </comment>
    <comment ref="A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"IQ_DILUT_EPS_INCL", $C7)</t>
        </r>
      </text>
    </comment>
    <comment ref="A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"IQ_DILUT_EPS_EXCL", $C7)</t>
        </r>
      </text>
    </comment>
    <comment ref="A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"IQ_DILUT_WEIGHT", $C7)</t>
        </r>
      </text>
    </comment>
    <comment ref="A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"IQ_DIV_SHARE", $C7)</t>
        </r>
      </text>
    </comment>
    <comment ref="A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=-CIQ($B7, "IQ_TOTAL_DIV_PAID_CF", $C7)/CIQ($B7, "IQ_NI", $C7)</t>
        </r>
      </text>
    </comment>
    <comment ref="A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"IQ_EBITDA", $C7)</t>
        </r>
      </text>
    </comment>
    <comment ref="A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"IQ_EBITA", $C7)</t>
        </r>
      </text>
    </comment>
    <comment ref="A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"IQ_EBIT", $C7)</t>
        </r>
      </text>
    </comment>
    <comment ref="A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"IQ_EFFECT_TAX_RATE", $C7)/100</t>
        </r>
      </text>
    </comment>
    <comment ref="B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"IQ_PERIODDATE_IS", $C7)</t>
        </r>
      </text>
    </comment>
    <comment ref="B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"IQ_ADVERTISING", $C7)</t>
        </r>
      </text>
    </comment>
    <comment ref="B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"IQ_SALES_MARKETING", $C7)</t>
        </r>
      </text>
    </comment>
    <comment ref="B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"IQ_GA_EXP", $C7)</t>
        </r>
      </text>
    </comment>
    <comment ref="B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"IQ_RD_EXP_FN", $C7)</t>
        </r>
      </text>
    </comment>
    <comment ref="B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"IQ_NET_RENTAL_EXP", $C7)</t>
        </r>
      </text>
    </comment>
    <comment ref="B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"IQ_IMPUT_OPER_LEASE_INT_EXP", $C7)</t>
        </r>
      </text>
    </comment>
    <comment ref="B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"IQ_IMPUT_OPER_LEASE_DEPR", $C7)</t>
        </r>
      </text>
    </comment>
    <comment ref="B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"IQ_CASH_EQUIV", $C7)</t>
        </r>
      </text>
    </comment>
    <comment ref="B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"IQ_ST_INVEST", $C7)</t>
        </r>
      </text>
    </comment>
    <comment ref="B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"IQ_CASH_ST_INVEST", $C7)</t>
        </r>
      </text>
    </comment>
    <comment ref="B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"IQ_AR", $C7)</t>
        </r>
      </text>
    </comment>
    <comment ref="B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"IQ_TOTAL_RECEIV", $C7)</t>
        </r>
      </text>
    </comment>
    <comment ref="B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"IQ_INVENTORY", $C7)</t>
        </r>
      </text>
    </comment>
    <comment ref="B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"IQ_DEF_TAX_ASSETS_CURRENT", $C7)</t>
        </r>
      </text>
    </comment>
    <comment ref="B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"IQ_OTHER_CA_SUPPL", $C7)</t>
        </r>
      </text>
    </comment>
    <comment ref="B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"IQ_TOTAL_CA", $C7)</t>
        </r>
      </text>
    </comment>
    <comment ref="B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"IQ_GPPE", $C7)</t>
        </r>
      </text>
    </comment>
    <comment ref="B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"IQ_AD", $C7)</t>
        </r>
      </text>
    </comment>
    <comment ref="B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"IQ_NPPE", $C7)</t>
        </r>
      </text>
    </comment>
    <comment ref="B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"IQ_LT_INVEST", $C7)</t>
        </r>
      </text>
    </comment>
    <comment ref="B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"IQ_GW", $C7)</t>
        </r>
      </text>
    </comment>
    <comment ref="B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"IQ_OTHER_INTAN", $C7)</t>
        </r>
      </text>
    </comment>
    <comment ref="C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"IQ_LOANS_RECEIV_LT", $C7)</t>
        </r>
      </text>
    </comment>
    <comment ref="C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"IQ_DEF_TAX_ASSETS_LT", $C7)</t>
        </r>
      </text>
    </comment>
    <comment ref="C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"IQ_OTHER_LT_ASSETS", $C7)</t>
        </r>
      </text>
    </comment>
    <comment ref="C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"IQ_TOTAL_ASSETS", $C7)</t>
        </r>
      </text>
    </comment>
    <comment ref="C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"IQ_AP", $C7)</t>
        </r>
      </text>
    </comment>
    <comment ref="C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"IQ_AE", $C7)</t>
        </r>
      </text>
    </comment>
    <comment ref="C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"IQ_ST_DEBT", $C7)</t>
        </r>
      </text>
    </comment>
    <comment ref="C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"IQ_CURRENT_PORT_DEBT", $C7)</t>
        </r>
      </text>
    </comment>
    <comment ref="C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"IQ_CURRENT_PORT_LEASES", $C7)</t>
        </r>
      </text>
    </comment>
    <comment ref="C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"IQ_INC_TAX_PAY_CURRENT", $C7)</t>
        </r>
      </text>
    </comment>
    <comment ref="C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"IQ_OTHER_CL_SUPPL", $C7)</t>
        </r>
      </text>
    </comment>
    <comment ref="C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"IQ_TOTAL_CL", $C7)</t>
        </r>
      </text>
    </comment>
    <comment ref="C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"IQ_LT_DEBT", $C7)</t>
        </r>
      </text>
    </comment>
    <comment ref="C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"IQ_CAPITAL_LEASES", $C7)</t>
        </r>
      </text>
    </comment>
    <comment ref="C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"IQ_PENSION", $C7)</t>
        </r>
      </text>
    </comment>
    <comment ref="C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"IQ_DEF_TAX_LIAB_LT", $C7)</t>
        </r>
      </text>
    </comment>
    <comment ref="C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"IQ_OTHER_LIAB_LT", $C7)</t>
        </r>
      </text>
    </comment>
    <comment ref="C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"IQ_TOTAL_LIAB", $C7)</t>
        </r>
      </text>
    </comment>
    <comment ref="C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"IQ_COMMON", $C7)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"IQ_APIC", $C7)</t>
        </r>
      </text>
    </comment>
    <comment ref="C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"IQ_RE", $C7)</t>
        </r>
      </text>
    </comment>
    <comment ref="C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"IQ_TREASURY", $C7)</t>
        </r>
      </text>
    </comment>
    <comment ref="C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"IQ_OTHER_EQUITY", $C7)</t>
        </r>
      </text>
    </comment>
    <comment ref="C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"IQ_TOTAL_COMMON_EQUITY", $C7)</t>
        </r>
      </text>
    </comment>
    <comment ref="C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"IQ_MINORITY_INTEREST", $C7)</t>
        </r>
      </text>
    </comment>
    <comment ref="D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"IQ_TOTAL_EQUITY", $C7)</t>
        </r>
      </text>
    </comment>
    <comment ref="D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"IQ_TOTAL_LIAB_EQUITY", $C7)</t>
        </r>
      </text>
    </comment>
    <comment ref="D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"IQ_TOTAL_OUTSTANDING_FILING_DATE", $C7)</t>
        </r>
      </text>
    </comment>
    <comment ref="D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"IQ_TOTAL_OUTSTANDING_BS_DATE", $C7)</t>
        </r>
      </text>
    </comment>
    <comment ref="D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"IQ_BV_SHARE", $C7)</t>
        </r>
      </text>
    </comment>
    <comment ref="D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"IQ_TOTAL_DEBT", $C7)</t>
        </r>
      </text>
    </comment>
    <comment ref="D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"IQ_NET_DEBT", $C7)</t>
        </r>
      </text>
    </comment>
    <comment ref="D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"IQ_DEBT_EQUIV_NET_PBO", $C7)</t>
        </r>
      </text>
    </comment>
    <comment ref="D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"IQ_DEBT_EQUIV_OPER_LEASE", $C7)</t>
        </r>
      </text>
    </comment>
    <comment ref="D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"IQ_MINORITY_INTEREST_TOTAL", $C7)</t>
        </r>
      </text>
    </comment>
    <comment ref="D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"IQ_EQUITY_METHOD", $C7)</t>
        </r>
      </text>
    </comment>
    <comment ref="D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"IQ_RAW_INV", $C7)</t>
        </r>
      </text>
    </comment>
    <comment ref="D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"IQ_WIP_INV", $C7)</t>
        </r>
      </text>
    </comment>
    <comment ref="D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"IQ_FINISHED_INV", $C7)</t>
        </r>
      </text>
    </comment>
    <comment ref="D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"IQ_LAND", $C7)</t>
        </r>
      </text>
    </comment>
    <comment ref="D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"IQ_BUILDINGS", $C7)</t>
        </r>
      </text>
    </comment>
    <comment ref="D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"IQ_MACHINERY", $C7)</t>
        </r>
      </text>
    </comment>
    <comment ref="D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"IQ_CIP", $C7)</t>
        </r>
      </text>
    </comment>
    <comment ref="D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"IQ_FULL_TIME", $C7)</t>
        </r>
      </text>
    </comment>
    <comment ref="D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"IQ_PART_TIME", $C7)</t>
        </r>
      </text>
    </comment>
    <comment ref="D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"IQ_NI_CF", $C7)</t>
        </r>
      </text>
    </comment>
    <comment ref="D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"IQ_DA_SUPPL_CF", $C7)</t>
        </r>
      </text>
    </comment>
    <comment ref="D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"IQ_GW_INTAN_AMORT_CF", $C7)</t>
        </r>
      </text>
    </comment>
    <comment ref="D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"IQ_DA_CF", $C7)</t>
        </r>
      </text>
    </comment>
    <comment ref="E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"IQ_MINORITY_INTEREST_CF", $C7)</t>
        </r>
      </text>
    </comment>
    <comment ref="E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"IQ_GAIN_ASSETS_CF", $C7)</t>
        </r>
      </text>
    </comment>
    <comment ref="E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"IQ_GAIN_INVEST_CF", $C7)</t>
        </r>
      </text>
    </comment>
    <comment ref="E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"IQ_ASSET_WRITEDOWN_CF", $C7)</t>
        </r>
      </text>
    </comment>
    <comment ref="E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"IQ_INC_EQUITY_CF", $C7)</t>
        </r>
      </text>
    </comment>
    <comment ref="E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"IQ_PROV_BAD_DEBTS_CF", $C7)</t>
        </r>
      </text>
    </comment>
    <comment ref="E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"IQ_OTHER_OPER_ACT", $C7)</t>
        </r>
      </text>
    </comment>
    <comment ref="E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"IQ_CHANGE_AR", $C7)</t>
        </r>
      </text>
    </comment>
    <comment ref="E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"IQ_CHANGE_INVENTORY", $C7)</t>
        </r>
      </text>
    </comment>
    <comment ref="E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"IQ_CHANGE_AP", $C7)</t>
        </r>
      </text>
    </comment>
    <comment ref="E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"IQ_CHANGE_OTHER_NET_OPER_ASSETS", $C7)</t>
        </r>
      </text>
    </comment>
    <comment ref="E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"IQ_CASH_OPER", $C7)</t>
        </r>
      </text>
    </comment>
    <comment ref="E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"IQ_CAPEX", $C7)</t>
        </r>
      </text>
    </comment>
    <comment ref="E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"IQ_SALE_PPE_CF", $C7)</t>
        </r>
      </text>
    </comment>
    <comment ref="E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"IQ_CASH_ACQUIRE_CF", $C7)</t>
        </r>
      </text>
    </comment>
    <comment ref="E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"IQ_DIVEST_CF", $C7)</t>
        </r>
      </text>
    </comment>
    <comment ref="E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"IQ_SALE_INTAN_CF", $C7)</t>
        </r>
      </text>
    </comment>
    <comment ref="E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"IQ_INVEST_SECURITY_CF", $C7)</t>
        </r>
      </text>
    </comment>
    <comment ref="E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"IQ_INVEST_LOANS_CF", $C7)</t>
        </r>
      </text>
    </comment>
    <comment ref="E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"IQ_OTHER_INVEST_ACT_SUPPL", $C7)</t>
        </r>
      </text>
    </comment>
    <comment ref="E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"IQ_CASH_INVEST", $C7)</t>
        </r>
      </text>
    </comment>
    <comment ref="E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"IQ_ST_DEBT_ISSUED", $C7)</t>
        </r>
      </text>
    </comment>
    <comment ref="E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"IQ_LT_DEBT_ISSUED", $C7)</t>
        </r>
      </text>
    </comment>
    <comment ref="E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"IQ_TOTAL_DEBT_ISSUED", $C7)</t>
        </r>
      </text>
    </comment>
    <comment ref="E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"IQ_ST_DEBT_REPAID", $C7)</t>
        </r>
      </text>
    </comment>
    <comment ref="E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"IQ_LT_DEBT_REPAID", $C7)</t>
        </r>
      </text>
    </comment>
    <comment ref="F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"IQ_TOTAL_DEBT_REPAID", $C7)</t>
        </r>
      </text>
    </comment>
    <comment ref="F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"IQ_COMMON_ISSUED", $C7)</t>
        </r>
      </text>
    </comment>
    <comment ref="F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"IQ_COMMON_REP", $C7)</t>
        </r>
      </text>
    </comment>
    <comment ref="F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"IQ_COMMON_DIV_CF", $C7)</t>
        </r>
      </text>
    </comment>
    <comment ref="F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"IQ_COMMON_PREF_DIV_CF", $C7)</t>
        </r>
      </text>
    </comment>
    <comment ref="F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"IQ_TOTAL_DIV_PAID_CF", $C7)</t>
        </r>
      </text>
    </comment>
    <comment ref="F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"IQ_SPECIAL_DIV_CF", $C7)</t>
        </r>
      </text>
    </comment>
    <comment ref="F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"IQ_OTHER_FINANCE_ACT_SUPPL", $C7)</t>
        </r>
      </text>
    </comment>
    <comment ref="F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"IQ_CASH_FINAN", $C7)</t>
        </r>
      </text>
    </comment>
    <comment ref="F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"IQ_FX", $C7)</t>
        </r>
      </text>
    </comment>
    <comment ref="F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"IQ_NET_CHANGE", $C7)</t>
        </r>
      </text>
    </comment>
    <comment ref="F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"IQ_CASH_INTEREST", $C7)</t>
        </r>
      </text>
    </comment>
    <comment ref="F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"IQ_CASH_TAXES", $C7)</t>
        </r>
      </text>
    </comment>
    <comment ref="F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"IQ_LEVERED_FCF", $C7)</t>
        </r>
      </text>
    </comment>
    <comment ref="F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"IQ_UNLEVERED_FCF", $C7)</t>
        </r>
      </text>
    </comment>
    <comment ref="F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"IQ_CHANGE_NET_WORKING_CAPITAL", $C7)</t>
        </r>
      </text>
    </comment>
    <comment ref="F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"IQ_NET_DEBT_ISSUED", $C7)</t>
        </r>
      </text>
    </comment>
    <comment ref="F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"IQ_FILING_CURRENCY", $C7)</t>
        </r>
      </text>
    </comment>
    <comment ref="F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"IQ_PERIODDATE_IS", $C7)</t>
        </r>
      </text>
    </comment>
    <comment ref="F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"IQ_PERIODLENGTH_IS", $C7)</t>
        </r>
      </text>
    </comment>
    <comment ref="F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"IQ_MARKETCAP", $FT7)</t>
        </r>
      </text>
    </comment>
    <comment ref="F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"IQ_CUSTOM_BETA", $FT7)</t>
        </r>
      </text>
    </comment>
    <comment ref="F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"IQ_BETA_5YR", $FT7)</t>
        </r>
      </text>
    </comment>
    <comment ref="F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"IQ_BETA_2YR", $FT7)</t>
        </r>
      </text>
    </comment>
    <comment ref="F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"IQ_BETA_1YR", $FT7)</t>
        </r>
      </text>
    </comment>
    <comment ref="G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=CIQ(B7, "IQ_CUSTOM_BETA", "-104W", FT7, , "^TOPIX", "JPY", "H")</t>
        </r>
      </text>
    </comment>
    <comment ref="G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=CIQ(B7, "IQ_CUSTOM_BETA", "-104W", FT7, , "^N225", "JPY", "H")</t>
        </r>
      </text>
    </comment>
    <comment ref="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"IQ_REV", $C8)</t>
        </r>
      </text>
    </comment>
    <comment ref="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"IQ_OTHER_REV", $C8)</t>
        </r>
      </text>
    </comment>
    <comment ref="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"IQ_TOTAL_REV", $C8)</t>
        </r>
      </text>
    </comment>
    <comment ref="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"IQ_COGS", $C8)</t>
        </r>
      </text>
    </comment>
    <comment ref="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"IQ_GP", $C8)</t>
        </r>
      </text>
    </comment>
    <comment ref="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"IQ_SGA_SUPPL", $C8)</t>
        </r>
      </text>
    </comment>
    <comment ref="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"IQ_PROV_BAD_DEBTS", $C8)</t>
        </r>
      </text>
    </comment>
    <comment ref="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"IQ_RD_EXP", $C8)</t>
        </r>
      </text>
    </comment>
    <comment ref="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"IQ_DA_SUPPL", $C8)</t>
        </r>
      </text>
    </comment>
    <comment ref="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"IQ_GW_INTAN_AMORT", $C8)</t>
        </r>
      </text>
    </comment>
    <comment ref="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"IQ_OTHER_OPER", $C8)</t>
        </r>
      </text>
    </comment>
    <comment ref="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"IQ_TOTAL_OTHER_OPER", $C8)</t>
        </r>
      </text>
    </comment>
    <comment ref="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"IQ_OPER_INC", $C8)</t>
        </r>
      </text>
    </comment>
    <comment ref="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"IQ_INTEREST_EXP", $C8)</t>
        </r>
      </text>
    </comment>
    <comment ref="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"IQ_INTEREST_INVEST_INC", $C8)</t>
        </r>
      </text>
    </comment>
    <comment ref="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"IQ_NET_INTEREST_EXP", $C8)</t>
        </r>
      </text>
    </comment>
    <comment ref="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"IQ_INC_EQUITY", $C8)</t>
        </r>
      </text>
    </comment>
    <comment ref="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"IQ_CURRENCY_GAIN", $C8)</t>
        </r>
      </text>
    </comment>
    <comment ref="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"IQ_OTHER_NON_OPER_EXP_SUPPL", $C8)</t>
        </r>
      </text>
    </comment>
    <comment ref="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"IQ_EBT_EXCL", $C8)</t>
        </r>
      </text>
    </comment>
    <comment ref="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"IQ_IMPAIRMENT_GW", $C8)</t>
        </r>
      </text>
    </comment>
    <comment ref="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"IQ_GAIN_INVEST", $C8)</t>
        </r>
      </text>
    </comment>
    <comment ref="A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"IQ_GAIN_ASSETS", $C8)</t>
        </r>
      </text>
    </comment>
    <comment ref="A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"IQ_ASSET_WRITEDOWN", $C8)</t>
        </r>
      </text>
    </comment>
    <comment ref="A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"IQ_OTHER_UNUSUAL_SUPPL", $C8)</t>
        </r>
      </text>
    </comment>
    <comment ref="A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"IQ_EBT", $C8)</t>
        </r>
      </text>
    </comment>
    <comment ref="A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"IQ_INC_TAX", $C8)</t>
        </r>
      </text>
    </comment>
    <comment ref="A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"IQ_EARNING_CO", $C8)</t>
        </r>
      </text>
    </comment>
    <comment ref="A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"IQ_DO", $C8)</t>
        </r>
      </text>
    </comment>
    <comment ref="A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"IQ_EXTRA_ACC_ITEMS", $C8)</t>
        </r>
      </text>
    </comment>
    <comment ref="A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"IQ_NI_COMPANY", $C8)</t>
        </r>
      </text>
    </comment>
    <comment ref="A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"IQ_MINORITY_INTEREST_IS", $C8)</t>
        </r>
      </text>
    </comment>
    <comment ref="A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"IQ_NI", $C8)</t>
        </r>
      </text>
    </comment>
    <comment ref="A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"IQ_PREF_DIV_OTHER", $C8)</t>
        </r>
      </text>
    </comment>
    <comment ref="A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"IQ_BASIC_EPS_INCL", $C8)</t>
        </r>
      </text>
    </comment>
    <comment ref="A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"IQ_BASIC_EPS_EXCL", $C8)</t>
        </r>
      </text>
    </comment>
    <comment ref="A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"IQ_BASIC_WEIGHT", $C8)</t>
        </r>
      </text>
    </comment>
    <comment ref="A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"IQ_DILUT_EPS_INCL", $C8)</t>
        </r>
      </text>
    </comment>
    <comment ref="A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"IQ_DILUT_EPS_EXCL", $C8)</t>
        </r>
      </text>
    </comment>
    <comment ref="A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"IQ_DILUT_WEIGHT", $C8)</t>
        </r>
      </text>
    </comment>
    <comment ref="A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"IQ_DIV_SHARE", $C8)</t>
        </r>
      </text>
    </comment>
    <comment ref="A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=-CIQ($B8, "IQ_TOTAL_DIV_PAID_CF", $C8)/CIQ($B8, "IQ_NI", $C8)</t>
        </r>
      </text>
    </comment>
    <comment ref="A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"IQ_EBITDA", $C8)</t>
        </r>
      </text>
    </comment>
    <comment ref="A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"IQ_EBITA", $C8)</t>
        </r>
      </text>
    </comment>
    <comment ref="A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"IQ_EBIT", $C8)</t>
        </r>
      </text>
    </comment>
    <comment ref="A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"IQ_EFFECT_TAX_RATE", $C8)/100</t>
        </r>
      </text>
    </comment>
    <comment ref="B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"IQ_PERIODDATE_IS", $C8)</t>
        </r>
      </text>
    </comment>
    <comment ref="B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"IQ_ADVERTISING", $C8)</t>
        </r>
      </text>
    </comment>
    <comment ref="B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"IQ_SALES_MARKETING", $C8)</t>
        </r>
      </text>
    </comment>
    <comment ref="B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"IQ_GA_EXP", $C8)</t>
        </r>
      </text>
    </comment>
    <comment ref="B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"IQ_RD_EXP_FN", $C8)</t>
        </r>
      </text>
    </comment>
    <comment ref="B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"IQ_NET_RENTAL_EXP", $C8)</t>
        </r>
      </text>
    </comment>
    <comment ref="B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"IQ_IMPUT_OPER_LEASE_INT_EXP", $C8)</t>
        </r>
      </text>
    </comment>
    <comment ref="B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"IQ_IMPUT_OPER_LEASE_DEPR", $C8)</t>
        </r>
      </text>
    </comment>
    <comment ref="B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"IQ_CASH_EQUIV", $C8)</t>
        </r>
      </text>
    </comment>
    <comment ref="B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"IQ_ST_INVEST", $C8)</t>
        </r>
      </text>
    </comment>
    <comment ref="B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"IQ_CASH_ST_INVEST", $C8)</t>
        </r>
      </text>
    </comment>
    <comment ref="B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"IQ_AR", $C8)</t>
        </r>
      </text>
    </comment>
    <comment ref="B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"IQ_TOTAL_RECEIV", $C8)</t>
        </r>
      </text>
    </comment>
    <comment ref="B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"IQ_INVENTORY", $C8)</t>
        </r>
      </text>
    </comment>
    <comment ref="B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"IQ_DEF_TAX_ASSETS_CURRENT", $C8)</t>
        </r>
      </text>
    </comment>
    <comment ref="B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"IQ_OTHER_CA_SUPPL", $C8)</t>
        </r>
      </text>
    </comment>
    <comment ref="B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"IQ_TOTAL_CA", $C8)</t>
        </r>
      </text>
    </comment>
    <comment ref="B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"IQ_GPPE", $C8)</t>
        </r>
      </text>
    </comment>
    <comment ref="B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"IQ_AD", $C8)</t>
        </r>
      </text>
    </comment>
    <comment ref="B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"IQ_NPPE", $C8)</t>
        </r>
      </text>
    </comment>
    <comment ref="B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"IQ_LT_INVEST", $C8)</t>
        </r>
      </text>
    </comment>
    <comment ref="B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"IQ_GW", $C8)</t>
        </r>
      </text>
    </comment>
    <comment ref="B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"IQ_OTHER_INTAN", $C8)</t>
        </r>
      </text>
    </comment>
    <comment ref="C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"IQ_LOANS_RECEIV_LT", $C8)</t>
        </r>
      </text>
    </comment>
    <comment ref="C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"IQ_DEF_TAX_ASSETS_LT", $C8)</t>
        </r>
      </text>
    </comment>
    <comment ref="C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"IQ_OTHER_LT_ASSETS", $C8)</t>
        </r>
      </text>
    </comment>
    <comment ref="C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"IQ_TOTAL_ASSETS", $C8)</t>
        </r>
      </text>
    </comment>
    <comment ref="C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"IQ_AP", $C8)</t>
        </r>
      </text>
    </comment>
    <comment ref="C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"IQ_AE", $C8)</t>
        </r>
      </text>
    </comment>
    <comment ref="C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"IQ_ST_DEBT", $C8)</t>
        </r>
      </text>
    </comment>
    <comment ref="C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"IQ_CURRENT_PORT_DEBT", $C8)</t>
        </r>
      </text>
    </comment>
    <comment ref="C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"IQ_CURRENT_PORT_LEASES", $C8)</t>
        </r>
      </text>
    </comment>
    <comment ref="C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"IQ_INC_TAX_PAY_CURRENT", $C8)</t>
        </r>
      </text>
    </comment>
    <comment ref="C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"IQ_OTHER_CL_SUPPL", $C8)</t>
        </r>
      </text>
    </comment>
    <comment ref="C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"IQ_TOTAL_CL", $C8)</t>
        </r>
      </text>
    </comment>
    <comment ref="C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"IQ_LT_DEBT", $C8)</t>
        </r>
      </text>
    </comment>
    <comment ref="C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"IQ_CAPITAL_LEASES", $C8)</t>
        </r>
      </text>
    </comment>
    <comment ref="C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"IQ_PENSION", $C8)</t>
        </r>
      </text>
    </comment>
    <comment ref="C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"IQ_DEF_TAX_LIAB_LT", $C8)</t>
        </r>
      </text>
    </comment>
    <comment ref="C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"IQ_OTHER_LIAB_LT", $C8)</t>
        </r>
      </text>
    </comment>
    <comment ref="C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"IQ_TOTAL_LIAB", $C8)</t>
        </r>
      </text>
    </comment>
    <comment ref="C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"IQ_COMMON", $C8)</t>
        </r>
      </text>
    </comment>
    <comment ref="C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"IQ_APIC", $C8)</t>
        </r>
      </text>
    </comment>
    <comment ref="C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"IQ_RE", $C8)</t>
        </r>
      </text>
    </comment>
    <comment ref="C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"IQ_TREASURY", $C8)</t>
        </r>
      </text>
    </comment>
    <comment ref="C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"IQ_OTHER_EQUITY", $C8)</t>
        </r>
      </text>
    </comment>
    <comment ref="C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"IQ_TOTAL_COMMON_EQUITY", $C8)</t>
        </r>
      </text>
    </comment>
    <comment ref="C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"IQ_MINORITY_INTEREST", $C8)</t>
        </r>
      </text>
    </comment>
    <comment ref="D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"IQ_TOTAL_EQUITY", $C8)</t>
        </r>
      </text>
    </comment>
    <comment ref="D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"IQ_TOTAL_LIAB_EQUITY", $C8)</t>
        </r>
      </text>
    </comment>
    <comment ref="D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"IQ_TOTAL_OUTSTANDING_FILING_DATE", $C8)</t>
        </r>
      </text>
    </comment>
    <comment ref="D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"IQ_TOTAL_OUTSTANDING_BS_DATE", $C8)</t>
        </r>
      </text>
    </comment>
    <comment ref="D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"IQ_BV_SHARE", $C8)</t>
        </r>
      </text>
    </comment>
    <comment ref="D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"IQ_TOTAL_DEBT", $C8)</t>
        </r>
      </text>
    </comment>
    <comment ref="D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"IQ_NET_DEBT", $C8)</t>
        </r>
      </text>
    </comment>
    <comment ref="D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"IQ_DEBT_EQUIV_NET_PBO", $C8)</t>
        </r>
      </text>
    </comment>
    <comment ref="D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"IQ_DEBT_EQUIV_OPER_LEASE", $C8)</t>
        </r>
      </text>
    </comment>
    <comment ref="D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"IQ_MINORITY_INTEREST_TOTAL", $C8)</t>
        </r>
      </text>
    </comment>
    <comment ref="D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"IQ_EQUITY_METHOD", $C8)</t>
        </r>
      </text>
    </comment>
    <comment ref="D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"IQ_RAW_INV", $C8)</t>
        </r>
      </text>
    </comment>
    <comment ref="D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"IQ_WIP_INV", $C8)</t>
        </r>
      </text>
    </comment>
    <comment ref="D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"IQ_FINISHED_INV", $C8)</t>
        </r>
      </text>
    </comment>
    <comment ref="D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"IQ_LAND", $C8)</t>
        </r>
      </text>
    </comment>
    <comment ref="D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"IQ_BUILDINGS", $C8)</t>
        </r>
      </text>
    </comment>
    <comment ref="D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"IQ_MACHINERY", $C8)</t>
        </r>
      </text>
    </comment>
    <comment ref="D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"IQ_CIP", $C8)</t>
        </r>
      </text>
    </comment>
    <comment ref="D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"IQ_FULL_TIME", $C8)</t>
        </r>
      </text>
    </comment>
    <comment ref="D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"IQ_PART_TIME", $C8)</t>
        </r>
      </text>
    </comment>
    <comment ref="D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"IQ_NI_CF", $C8)</t>
        </r>
      </text>
    </comment>
    <comment ref="D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"IQ_DA_SUPPL_CF", $C8)</t>
        </r>
      </text>
    </comment>
    <comment ref="D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"IQ_GW_INTAN_AMORT_CF", $C8)</t>
        </r>
      </text>
    </comment>
    <comment ref="D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"IQ_DA_CF", $C8)</t>
        </r>
      </text>
    </comment>
    <comment ref="E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"IQ_MINORITY_INTEREST_CF", $C8)</t>
        </r>
      </text>
    </comment>
    <comment ref="E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"IQ_GAIN_ASSETS_CF", $C8)</t>
        </r>
      </text>
    </comment>
    <comment ref="E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"IQ_GAIN_INVEST_CF", $C8)</t>
        </r>
      </text>
    </comment>
    <comment ref="E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"IQ_ASSET_WRITEDOWN_CF", $C8)</t>
        </r>
      </text>
    </comment>
    <comment ref="E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"IQ_INC_EQUITY_CF", $C8)</t>
        </r>
      </text>
    </comment>
    <comment ref="E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"IQ_PROV_BAD_DEBTS_CF", $C8)</t>
        </r>
      </text>
    </comment>
    <comment ref="E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"IQ_OTHER_OPER_ACT", $C8)</t>
        </r>
      </text>
    </comment>
    <comment ref="E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"IQ_CHANGE_AR", $C8)</t>
        </r>
      </text>
    </comment>
    <comment ref="E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"IQ_CHANGE_INVENTORY", $C8)</t>
        </r>
      </text>
    </comment>
    <comment ref="E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"IQ_CHANGE_AP", $C8)</t>
        </r>
      </text>
    </comment>
    <comment ref="E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"IQ_CHANGE_OTHER_NET_OPER_ASSETS", $C8)</t>
        </r>
      </text>
    </comment>
    <comment ref="E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"IQ_CASH_OPER", $C8)</t>
        </r>
      </text>
    </comment>
    <comment ref="E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"IQ_CAPEX", $C8)</t>
        </r>
      </text>
    </comment>
    <comment ref="E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"IQ_SALE_PPE_CF", $C8)</t>
        </r>
      </text>
    </comment>
    <comment ref="E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"IQ_CASH_ACQUIRE_CF", $C8)</t>
        </r>
      </text>
    </comment>
    <comment ref="E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"IQ_DIVEST_CF", $C8)</t>
        </r>
      </text>
    </comment>
    <comment ref="E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"IQ_SALE_INTAN_CF", $C8)</t>
        </r>
      </text>
    </comment>
    <comment ref="E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"IQ_INVEST_SECURITY_CF", $C8)</t>
        </r>
      </text>
    </comment>
    <comment ref="E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"IQ_INVEST_LOANS_CF", $C8)</t>
        </r>
      </text>
    </comment>
    <comment ref="E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"IQ_OTHER_INVEST_ACT_SUPPL", $C8)</t>
        </r>
      </text>
    </comment>
    <comment ref="E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"IQ_CASH_INVEST", $C8)</t>
        </r>
      </text>
    </comment>
    <comment ref="E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"IQ_ST_DEBT_ISSUED", $C8)</t>
        </r>
      </text>
    </comment>
    <comment ref="E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"IQ_LT_DEBT_ISSUED", $C8)</t>
        </r>
      </text>
    </comment>
    <comment ref="E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"IQ_TOTAL_DEBT_ISSUED", $C8)</t>
        </r>
      </text>
    </comment>
    <comment ref="E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"IQ_ST_DEBT_REPAID", $C8)</t>
        </r>
      </text>
    </comment>
    <comment ref="E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"IQ_LT_DEBT_REPAID", $C8)</t>
        </r>
      </text>
    </comment>
    <comment ref="F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"IQ_TOTAL_DEBT_REPAID", $C8)</t>
        </r>
      </text>
    </comment>
    <comment ref="F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"IQ_COMMON_ISSUED", $C8)</t>
        </r>
      </text>
    </comment>
    <comment ref="F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"IQ_COMMON_REP", $C8)</t>
        </r>
      </text>
    </comment>
    <comment ref="F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"IQ_COMMON_DIV_CF", $C8)</t>
        </r>
      </text>
    </comment>
    <comment ref="F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"IQ_COMMON_PREF_DIV_CF", $C8)</t>
        </r>
      </text>
    </comment>
    <comment ref="F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"IQ_TOTAL_DIV_PAID_CF", $C8)</t>
        </r>
      </text>
    </comment>
    <comment ref="F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"IQ_SPECIAL_DIV_CF", $C8)</t>
        </r>
      </text>
    </comment>
    <comment ref="F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"IQ_OTHER_FINANCE_ACT_SUPPL", $C8)</t>
        </r>
      </text>
    </comment>
    <comment ref="F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"IQ_CASH_FINAN", $C8)</t>
        </r>
      </text>
    </comment>
    <comment ref="F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"IQ_FX", $C8)</t>
        </r>
      </text>
    </comment>
    <comment ref="F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"IQ_NET_CHANGE", $C8)</t>
        </r>
      </text>
    </comment>
    <comment ref="F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"IQ_CASH_INTEREST", $C8)</t>
        </r>
      </text>
    </comment>
    <comment ref="F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"IQ_CASH_TAXES", $C8)</t>
        </r>
      </text>
    </comment>
    <comment ref="F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"IQ_LEVERED_FCF", $C8)</t>
        </r>
      </text>
    </comment>
    <comment ref="F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"IQ_UNLEVERED_FCF", $C8)</t>
        </r>
      </text>
    </comment>
    <comment ref="F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"IQ_CHANGE_NET_WORKING_CAPITAL", $C8)</t>
        </r>
      </text>
    </comment>
    <comment ref="F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"IQ_NET_DEBT_ISSUED", $C8)</t>
        </r>
      </text>
    </comment>
    <comment ref="F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"IQ_FILING_CURRENCY", $C8)</t>
        </r>
      </text>
    </comment>
    <comment ref="F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"IQ_PERIODDATE_IS", $C8)</t>
        </r>
      </text>
    </comment>
    <comment ref="F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"IQ_PERIODLENGTH_IS", $C8)</t>
        </r>
      </text>
    </comment>
    <comment ref="F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"IQ_MARKETCAP", $FT8)</t>
        </r>
      </text>
    </comment>
    <comment ref="F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"IQ_CUSTOM_BETA", $FT8)</t>
        </r>
      </text>
    </comment>
    <comment ref="F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"IQ_BETA_5YR", $FT8)</t>
        </r>
      </text>
    </comment>
    <comment ref="F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"IQ_BETA_2YR", $FT8)</t>
        </r>
      </text>
    </comment>
    <comment ref="F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"IQ_BETA_1YR", $FT8)</t>
        </r>
      </text>
    </comment>
    <comment ref="G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=CIQ(B8, "IQ_CUSTOM_BETA", "-104W", FT8, , "^TOPIX", "JPY", "H")</t>
        </r>
      </text>
    </comment>
    <comment ref="G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=CIQ(B8, "IQ_CUSTOM_BETA", "-104W", FT8, , "^N225", "JPY", "H")</t>
        </r>
      </text>
    </comment>
    <comment ref="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"IQ_REV", $C9)</t>
        </r>
      </text>
    </comment>
    <comment ref="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"IQ_OTHER_REV", $C9)</t>
        </r>
      </text>
    </comment>
    <comment ref="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"IQ_TOTAL_REV", $C9)</t>
        </r>
      </text>
    </comment>
    <comment ref="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"IQ_COGS", $C9)</t>
        </r>
      </text>
    </comment>
    <comment ref="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"IQ_GP", $C9)</t>
        </r>
      </text>
    </comment>
    <comment ref="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"IQ_SGA_SUPPL", $C9)</t>
        </r>
      </text>
    </comment>
    <comment ref="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"IQ_PROV_BAD_DEBTS", $C9)</t>
        </r>
      </text>
    </comment>
    <comment ref="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"IQ_RD_EXP", $C9)</t>
        </r>
      </text>
    </comment>
    <comment ref="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"IQ_DA_SUPPL", $C9)</t>
        </r>
      </text>
    </comment>
    <comment ref="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"IQ_GW_INTAN_AMORT", $C9)</t>
        </r>
      </text>
    </comment>
    <comment ref="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"IQ_OTHER_OPER", $C9)</t>
        </r>
      </text>
    </comment>
    <comment ref="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"IQ_TOTAL_OTHER_OPER", $C9)</t>
        </r>
      </text>
    </comment>
    <comment ref="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"IQ_OPER_INC", $C9)</t>
        </r>
      </text>
    </comment>
    <comment ref="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"IQ_INTEREST_EXP", $C9)</t>
        </r>
      </text>
    </comment>
    <comment ref="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"IQ_INTEREST_INVEST_INC", $C9)</t>
        </r>
      </text>
    </comment>
    <comment ref="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"IQ_NET_INTEREST_EXP", $C9)</t>
        </r>
      </text>
    </comment>
    <comment ref="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"IQ_INC_EQUITY", $C9)</t>
        </r>
      </text>
    </comment>
    <comment ref="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"IQ_CURRENCY_GAIN", $C9)</t>
        </r>
      </text>
    </comment>
    <comment ref="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"IQ_OTHER_NON_OPER_EXP_SUPPL", $C9)</t>
        </r>
      </text>
    </comment>
    <comment ref="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"IQ_EBT_EXCL", $C9)</t>
        </r>
      </text>
    </comment>
    <comment ref="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"IQ_IMPAIRMENT_GW", $C9)</t>
        </r>
      </text>
    </comment>
    <comment ref="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"IQ_GAIN_INVEST", $C9)</t>
        </r>
      </text>
    </comment>
    <comment ref="A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"IQ_GAIN_ASSETS", $C9)</t>
        </r>
      </text>
    </comment>
    <comment ref="A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"IQ_ASSET_WRITEDOWN", $C9)</t>
        </r>
      </text>
    </comment>
    <comment ref="A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"IQ_OTHER_UNUSUAL_SUPPL", $C9)</t>
        </r>
      </text>
    </comment>
    <comment ref="A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"IQ_EBT", $C9)</t>
        </r>
      </text>
    </comment>
    <comment ref="A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"IQ_INC_TAX", $C9)</t>
        </r>
      </text>
    </comment>
    <comment ref="A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"IQ_EARNING_CO", $C9)</t>
        </r>
      </text>
    </comment>
    <comment ref="A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"IQ_DO", $C9)</t>
        </r>
      </text>
    </comment>
    <comment ref="A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"IQ_EXTRA_ACC_ITEMS", $C9)</t>
        </r>
      </text>
    </comment>
    <comment ref="A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"IQ_NI_COMPANY", $C9)</t>
        </r>
      </text>
    </comment>
    <comment ref="A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"IQ_MINORITY_INTEREST_IS", $C9)</t>
        </r>
      </text>
    </comment>
    <comment ref="A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"IQ_NI", $C9)</t>
        </r>
      </text>
    </comment>
    <comment ref="A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"IQ_PREF_DIV_OTHER", $C9)</t>
        </r>
      </text>
    </comment>
    <comment ref="A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"IQ_BASIC_EPS_INCL", $C9)</t>
        </r>
      </text>
    </comment>
    <comment ref="A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"IQ_BASIC_EPS_EXCL", $C9)</t>
        </r>
      </text>
    </comment>
    <comment ref="A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"IQ_BASIC_WEIGHT", $C9)</t>
        </r>
      </text>
    </comment>
    <comment ref="A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"IQ_DILUT_EPS_INCL", $C9)</t>
        </r>
      </text>
    </comment>
    <comment ref="A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"IQ_DILUT_EPS_EXCL", $C9)</t>
        </r>
      </text>
    </comment>
    <comment ref="A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"IQ_DILUT_WEIGHT", $C9)</t>
        </r>
      </text>
    </comment>
    <comment ref="A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"IQ_DIV_SHARE", $C9)</t>
        </r>
      </text>
    </comment>
    <comment ref="A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=-CIQ($B9, "IQ_TOTAL_DIV_PAID_CF", $C9)/CIQ($B9, "IQ_NI", $C9)</t>
        </r>
      </text>
    </comment>
    <comment ref="A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"IQ_EBITDA", $C9)</t>
        </r>
      </text>
    </comment>
    <comment ref="A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"IQ_EBITA", $C9)</t>
        </r>
      </text>
    </comment>
    <comment ref="A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"IQ_EBIT", $C9)</t>
        </r>
      </text>
    </comment>
    <comment ref="A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"IQ_EFFECT_TAX_RATE", $C9)/100</t>
        </r>
      </text>
    </comment>
    <comment ref="B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"IQ_PERIODDATE_IS", $C9)</t>
        </r>
      </text>
    </comment>
    <comment ref="B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"IQ_ADVERTISING", $C9)</t>
        </r>
      </text>
    </comment>
    <comment ref="B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"IQ_SALES_MARKETING", $C9)</t>
        </r>
      </text>
    </comment>
    <comment ref="B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"IQ_GA_EXP", $C9)</t>
        </r>
      </text>
    </comment>
    <comment ref="B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"IQ_RD_EXP_FN", $C9)</t>
        </r>
      </text>
    </comment>
    <comment ref="B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"IQ_NET_RENTAL_EXP", $C9)</t>
        </r>
      </text>
    </comment>
    <comment ref="B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"IQ_IMPUT_OPER_LEASE_INT_EXP", $C9)</t>
        </r>
      </text>
    </comment>
    <comment ref="B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"IQ_IMPUT_OPER_LEASE_DEPR", $C9)</t>
        </r>
      </text>
    </comment>
    <comment ref="B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"IQ_CASH_EQUIV", $C9)</t>
        </r>
      </text>
    </comment>
    <comment ref="B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"IQ_ST_INVEST", $C9)</t>
        </r>
      </text>
    </comment>
    <comment ref="B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"IQ_CASH_ST_INVEST", $C9)</t>
        </r>
      </text>
    </comment>
    <comment ref="B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"IQ_AR", $C9)</t>
        </r>
      </text>
    </comment>
    <comment ref="B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"IQ_TOTAL_RECEIV", $C9)</t>
        </r>
      </text>
    </comment>
    <comment ref="B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"IQ_INVENTORY", $C9)</t>
        </r>
      </text>
    </comment>
    <comment ref="B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"IQ_DEF_TAX_ASSETS_CURRENT", $C9)</t>
        </r>
      </text>
    </comment>
    <comment ref="B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"IQ_OTHER_CA_SUPPL", $C9)</t>
        </r>
      </text>
    </comment>
    <comment ref="B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"IQ_TOTAL_CA", $C9)</t>
        </r>
      </text>
    </comment>
    <comment ref="B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"IQ_GPPE", $C9)</t>
        </r>
      </text>
    </comment>
    <comment ref="B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"IQ_AD", $C9)</t>
        </r>
      </text>
    </comment>
    <comment ref="B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"IQ_NPPE", $C9)</t>
        </r>
      </text>
    </comment>
    <comment ref="B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"IQ_LT_INVEST", $C9)</t>
        </r>
      </text>
    </comment>
    <comment ref="B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"IQ_GW", $C9)</t>
        </r>
      </text>
    </comment>
    <comment ref="B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"IQ_OTHER_INTAN", $C9)</t>
        </r>
      </text>
    </comment>
    <comment ref="C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"IQ_LOANS_RECEIV_LT", $C9)</t>
        </r>
      </text>
    </comment>
    <comment ref="C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"IQ_DEF_TAX_ASSETS_LT", $C9)</t>
        </r>
      </text>
    </comment>
    <comment ref="C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"IQ_OTHER_LT_ASSETS", $C9)</t>
        </r>
      </text>
    </comment>
    <comment ref="C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"IQ_TOTAL_ASSETS", $C9)</t>
        </r>
      </text>
    </comment>
    <comment ref="C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"IQ_AP", $C9)</t>
        </r>
      </text>
    </comment>
    <comment ref="C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"IQ_AE", $C9)</t>
        </r>
      </text>
    </comment>
    <comment ref="C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"IQ_ST_DEBT", $C9)</t>
        </r>
      </text>
    </comment>
    <comment ref="C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"IQ_CURRENT_PORT_DEBT", $C9)</t>
        </r>
      </text>
    </comment>
    <comment ref="C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"IQ_CURRENT_PORT_LEASES", $C9)</t>
        </r>
      </text>
    </comment>
    <comment ref="C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"IQ_INC_TAX_PAY_CURRENT", $C9)</t>
        </r>
      </text>
    </comment>
    <comment ref="C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"IQ_OTHER_CL_SUPPL", $C9)</t>
        </r>
      </text>
    </comment>
    <comment ref="C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"IQ_TOTAL_CL", $C9)</t>
        </r>
      </text>
    </comment>
    <comment ref="C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"IQ_LT_DEBT", $C9)</t>
        </r>
      </text>
    </comment>
    <comment ref="C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"IQ_CAPITAL_LEASES", $C9)</t>
        </r>
      </text>
    </comment>
    <comment ref="C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"IQ_PENSION", $C9)</t>
        </r>
      </text>
    </comment>
    <comment ref="C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"IQ_DEF_TAX_LIAB_LT", $C9)</t>
        </r>
      </text>
    </comment>
    <comment ref="C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"IQ_OTHER_LIAB_LT", $C9)</t>
        </r>
      </text>
    </comment>
    <comment ref="C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"IQ_TOTAL_LIAB", $C9)</t>
        </r>
      </text>
    </comment>
    <comment ref="C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"IQ_COMMON", $C9)</t>
        </r>
      </text>
    </comment>
    <comment ref="C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"IQ_APIC", $C9)</t>
        </r>
      </text>
    </comment>
    <comment ref="C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"IQ_RE", $C9)</t>
        </r>
      </text>
    </comment>
    <comment ref="C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"IQ_TREASURY", $C9)</t>
        </r>
      </text>
    </comment>
    <comment ref="C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"IQ_OTHER_EQUITY", $C9)</t>
        </r>
      </text>
    </comment>
    <comment ref="C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"IQ_TOTAL_COMMON_EQUITY", $C9)</t>
        </r>
      </text>
    </comment>
    <comment ref="C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"IQ_MINORITY_INTEREST", $C9)</t>
        </r>
      </text>
    </comment>
    <comment ref="D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"IQ_TOTAL_EQUITY", $C9)</t>
        </r>
      </text>
    </comment>
    <comment ref="D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"IQ_TOTAL_LIAB_EQUITY", $C9)</t>
        </r>
      </text>
    </comment>
    <comment ref="D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"IQ_TOTAL_OUTSTANDING_FILING_DATE", $C9)</t>
        </r>
      </text>
    </comment>
    <comment ref="D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"IQ_TOTAL_OUTSTANDING_BS_DATE", $C9)</t>
        </r>
      </text>
    </comment>
    <comment ref="D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"IQ_BV_SHARE", $C9)</t>
        </r>
      </text>
    </comment>
    <comment ref="D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"IQ_TOTAL_DEBT", $C9)</t>
        </r>
      </text>
    </comment>
    <comment ref="D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"IQ_NET_DEBT", $C9)</t>
        </r>
      </text>
    </comment>
    <comment ref="D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"IQ_DEBT_EQUIV_NET_PBO", $C9)</t>
        </r>
      </text>
    </comment>
    <comment ref="D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"IQ_DEBT_EQUIV_OPER_LEASE", $C9)</t>
        </r>
      </text>
    </comment>
    <comment ref="D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"IQ_MINORITY_INTEREST_TOTAL", $C9)</t>
        </r>
      </text>
    </comment>
    <comment ref="D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"IQ_EQUITY_METHOD", $C9)</t>
        </r>
      </text>
    </comment>
    <comment ref="D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"IQ_RAW_INV", $C9)</t>
        </r>
      </text>
    </comment>
    <comment ref="D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"IQ_WIP_INV", $C9)</t>
        </r>
      </text>
    </comment>
    <comment ref="D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"IQ_FINISHED_INV", $C9)</t>
        </r>
      </text>
    </comment>
    <comment ref="D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"IQ_LAND", $C9)</t>
        </r>
      </text>
    </comment>
    <comment ref="D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"IQ_BUILDINGS", $C9)</t>
        </r>
      </text>
    </comment>
    <comment ref="D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"IQ_MACHINERY", $C9)</t>
        </r>
      </text>
    </comment>
    <comment ref="D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"IQ_CIP", $C9)</t>
        </r>
      </text>
    </comment>
    <comment ref="D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"IQ_FULL_TIME", $C9)</t>
        </r>
      </text>
    </comment>
    <comment ref="D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"IQ_PART_TIME", $C9)</t>
        </r>
      </text>
    </comment>
    <comment ref="D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"IQ_NI_CF", $C9)</t>
        </r>
      </text>
    </comment>
    <comment ref="D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"IQ_DA_SUPPL_CF", $C9)</t>
        </r>
      </text>
    </comment>
    <comment ref="D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"IQ_GW_INTAN_AMORT_CF", $C9)</t>
        </r>
      </text>
    </comment>
    <comment ref="D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"IQ_DA_CF", $C9)</t>
        </r>
      </text>
    </comment>
    <comment ref="E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"IQ_MINORITY_INTEREST_CF", $C9)</t>
        </r>
      </text>
    </comment>
    <comment ref="E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"IQ_GAIN_ASSETS_CF", $C9)</t>
        </r>
      </text>
    </comment>
    <comment ref="E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"IQ_GAIN_INVEST_CF", $C9)</t>
        </r>
      </text>
    </comment>
    <comment ref="E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"IQ_ASSET_WRITEDOWN_CF", $C9)</t>
        </r>
      </text>
    </comment>
    <comment ref="E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"IQ_INC_EQUITY_CF", $C9)</t>
        </r>
      </text>
    </comment>
    <comment ref="E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"IQ_PROV_BAD_DEBTS_CF", $C9)</t>
        </r>
      </text>
    </comment>
    <comment ref="E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"IQ_OTHER_OPER_ACT", $C9)</t>
        </r>
      </text>
    </comment>
    <comment ref="E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"IQ_CHANGE_AR", $C9)</t>
        </r>
      </text>
    </comment>
    <comment ref="E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"IQ_CHANGE_INVENTORY", $C9)</t>
        </r>
      </text>
    </comment>
    <comment ref="E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"IQ_CHANGE_AP", $C9)</t>
        </r>
      </text>
    </comment>
    <comment ref="E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"IQ_CHANGE_OTHER_NET_OPER_ASSETS", $C9)</t>
        </r>
      </text>
    </comment>
    <comment ref="E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"IQ_CASH_OPER", $C9)</t>
        </r>
      </text>
    </comment>
    <comment ref="E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"IQ_CAPEX", $C9)</t>
        </r>
      </text>
    </comment>
    <comment ref="E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"IQ_SALE_PPE_CF", $C9)</t>
        </r>
      </text>
    </comment>
    <comment ref="E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"IQ_CASH_ACQUIRE_CF", $C9)</t>
        </r>
      </text>
    </comment>
    <comment ref="E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"IQ_DIVEST_CF", $C9)</t>
        </r>
      </text>
    </comment>
    <comment ref="E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"IQ_SALE_INTAN_CF", $C9)</t>
        </r>
      </text>
    </comment>
    <comment ref="E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"IQ_INVEST_SECURITY_CF", $C9)</t>
        </r>
      </text>
    </comment>
    <comment ref="E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"IQ_INVEST_LOANS_CF", $C9)</t>
        </r>
      </text>
    </comment>
    <comment ref="E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"IQ_OTHER_INVEST_ACT_SUPPL", $C9)</t>
        </r>
      </text>
    </comment>
    <comment ref="E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"IQ_CASH_INVEST", $C9)</t>
        </r>
      </text>
    </comment>
    <comment ref="E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"IQ_ST_DEBT_ISSUED", $C9)</t>
        </r>
      </text>
    </comment>
    <comment ref="E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"IQ_LT_DEBT_ISSUED", $C9)</t>
        </r>
      </text>
    </comment>
    <comment ref="E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"IQ_TOTAL_DEBT_ISSUED", $C9)</t>
        </r>
      </text>
    </comment>
    <comment ref="E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"IQ_ST_DEBT_REPAID", $C9)</t>
        </r>
      </text>
    </comment>
    <comment ref="E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"IQ_LT_DEBT_REPAID", $C9)</t>
        </r>
      </text>
    </comment>
    <comment ref="F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"IQ_TOTAL_DEBT_REPAID", $C9)</t>
        </r>
      </text>
    </comment>
    <comment ref="F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"IQ_COMMON_ISSUED", $C9)</t>
        </r>
      </text>
    </comment>
    <comment ref="F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"IQ_COMMON_REP", $C9)</t>
        </r>
      </text>
    </comment>
    <comment ref="F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"IQ_COMMON_DIV_CF", $C9)</t>
        </r>
      </text>
    </comment>
    <comment ref="F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"IQ_COMMON_PREF_DIV_CF", $C9)</t>
        </r>
      </text>
    </comment>
    <comment ref="F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"IQ_TOTAL_DIV_PAID_CF", $C9)</t>
        </r>
      </text>
    </comment>
    <comment ref="F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"IQ_SPECIAL_DIV_CF", $C9)</t>
        </r>
      </text>
    </comment>
    <comment ref="F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"IQ_OTHER_FINANCE_ACT_SUPPL", $C9)</t>
        </r>
      </text>
    </comment>
    <comment ref="F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"IQ_CASH_FINAN", $C9)</t>
        </r>
      </text>
    </comment>
    <comment ref="F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"IQ_FX", $C9)</t>
        </r>
      </text>
    </comment>
    <comment ref="F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"IQ_NET_CHANGE", $C9)</t>
        </r>
      </text>
    </comment>
    <comment ref="F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"IQ_CASH_INTEREST", $C9)</t>
        </r>
      </text>
    </comment>
    <comment ref="F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"IQ_CASH_TAXES", $C9)</t>
        </r>
      </text>
    </comment>
    <comment ref="F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"IQ_LEVERED_FCF", $C9)</t>
        </r>
      </text>
    </comment>
    <comment ref="F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"IQ_UNLEVERED_FCF", $C9)</t>
        </r>
      </text>
    </comment>
    <comment ref="F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"IQ_CHANGE_NET_WORKING_CAPITAL", $C9)</t>
        </r>
      </text>
    </comment>
    <comment ref="F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"IQ_NET_DEBT_ISSUED", $C9)</t>
        </r>
      </text>
    </comment>
    <comment ref="F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"IQ_FILING_CURRENCY", $C9)</t>
        </r>
      </text>
    </comment>
    <comment ref="F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"IQ_PERIODDATE_IS", $C9)</t>
        </r>
      </text>
    </comment>
    <comment ref="F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"IQ_PERIODLENGTH_IS", $C9)</t>
        </r>
      </text>
    </comment>
    <comment ref="F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"IQ_MARKETCAP", $FT9)</t>
        </r>
      </text>
    </comment>
    <comment ref="F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"IQ_CUSTOM_BETA", $FT9)</t>
        </r>
      </text>
    </comment>
    <comment ref="F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"IQ_BETA_5YR", $FT9)</t>
        </r>
      </text>
    </comment>
    <comment ref="F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"IQ_BETA_2YR", $FT9)</t>
        </r>
      </text>
    </comment>
    <comment ref="F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"IQ_BETA_1YR", $FT9)</t>
        </r>
      </text>
    </comment>
    <comment ref="G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=CIQ(B9, "IQ_CUSTOM_BETA", "-104W", FT9, , "^TOPIX", "JPY", "H")</t>
        </r>
      </text>
    </comment>
    <comment ref="G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=CIQ(B9, "IQ_CUSTOM_BETA", "-104W", FT9, , "^N225", "JPY", "H")</t>
        </r>
      </text>
    </comment>
    <comment ref="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"IQ_REV", $C10)</t>
        </r>
      </text>
    </comment>
    <comment ref="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"IQ_OTHER_REV", $C10)</t>
        </r>
      </text>
    </comment>
    <comment ref="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"IQ_TOTAL_REV", $C10)</t>
        </r>
      </text>
    </comment>
    <comment ref="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"IQ_COGS", $C10)</t>
        </r>
      </text>
    </comment>
    <comment ref="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"IQ_GP", $C10)</t>
        </r>
      </text>
    </comment>
    <comment ref="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"IQ_SGA_SUPPL", $C10)</t>
        </r>
      </text>
    </comment>
    <comment ref="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"IQ_PROV_BAD_DEBTS", $C10)</t>
        </r>
      </text>
    </comment>
    <comment ref="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"IQ_RD_EXP", $C10)</t>
        </r>
      </text>
    </comment>
    <comment ref="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"IQ_DA_SUPPL", $C10)</t>
        </r>
      </text>
    </comment>
    <comment ref="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"IQ_GW_INTAN_AMORT", $C10)</t>
        </r>
      </text>
    </comment>
    <comment ref="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"IQ_OTHER_OPER", $C10)</t>
        </r>
      </text>
    </comment>
    <comment ref="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"IQ_TOTAL_OTHER_OPER", $C10)</t>
        </r>
      </text>
    </comment>
    <comment ref="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"IQ_OPER_INC", $C10)</t>
        </r>
      </text>
    </comment>
    <comment ref="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"IQ_INTEREST_EXP", $C10)</t>
        </r>
      </text>
    </comment>
    <comment ref="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"IQ_INTEREST_INVEST_INC", $C10)</t>
        </r>
      </text>
    </comment>
    <comment ref="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"IQ_NET_INTEREST_EXP", $C10)</t>
        </r>
      </text>
    </comment>
    <comment ref="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"IQ_INC_EQUITY", $C10)</t>
        </r>
      </text>
    </comment>
    <comment ref="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"IQ_CURRENCY_GAIN", $C10)</t>
        </r>
      </text>
    </comment>
    <comment ref="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"IQ_OTHER_NON_OPER_EXP_SUPPL", $C10)</t>
        </r>
      </text>
    </comment>
    <comment ref="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"IQ_EBT_EXCL", $C10)</t>
        </r>
      </text>
    </comment>
    <comment ref="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"IQ_IMPAIRMENT_GW", $C10)</t>
        </r>
      </text>
    </comment>
    <comment ref="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"IQ_GAIN_INVEST", $C10)</t>
        </r>
      </text>
    </comment>
    <comment ref="A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"IQ_GAIN_ASSETS", $C10)</t>
        </r>
      </text>
    </comment>
    <comment ref="A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"IQ_ASSET_WRITEDOWN", $C10)</t>
        </r>
      </text>
    </comment>
    <comment ref="A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"IQ_OTHER_UNUSUAL_SUPPL", $C10)</t>
        </r>
      </text>
    </comment>
    <comment ref="A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"IQ_EBT", $C10)</t>
        </r>
      </text>
    </comment>
    <comment ref="A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"IQ_INC_TAX", $C10)</t>
        </r>
      </text>
    </comment>
    <comment ref="A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"IQ_EARNING_CO", $C10)</t>
        </r>
      </text>
    </comment>
    <comment ref="A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"IQ_DO", $C10)</t>
        </r>
      </text>
    </comment>
    <comment ref="A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"IQ_EXTRA_ACC_ITEMS", $C10)</t>
        </r>
      </text>
    </comment>
    <comment ref="A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"IQ_NI_COMPANY", $C10)</t>
        </r>
      </text>
    </comment>
    <comment ref="A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"IQ_MINORITY_INTEREST_IS", $C10)</t>
        </r>
      </text>
    </comment>
    <comment ref="A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"IQ_NI", $C10)</t>
        </r>
      </text>
    </comment>
    <comment ref="A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"IQ_PREF_DIV_OTHER", $C10)</t>
        </r>
      </text>
    </comment>
    <comment ref="A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"IQ_BASIC_EPS_INCL", $C10)</t>
        </r>
      </text>
    </comment>
    <comment ref="A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"IQ_BASIC_EPS_EXCL", $C10)</t>
        </r>
      </text>
    </comment>
    <comment ref="A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"IQ_BASIC_WEIGHT", $C10)</t>
        </r>
      </text>
    </comment>
    <comment ref="A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"IQ_DILUT_EPS_INCL", $C10)</t>
        </r>
      </text>
    </comment>
    <comment ref="A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"IQ_DILUT_EPS_EXCL", $C10)</t>
        </r>
      </text>
    </comment>
    <comment ref="A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"IQ_DILUT_WEIGHT", $C10)</t>
        </r>
      </text>
    </comment>
    <comment ref="A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"IQ_DIV_SHARE", $C10)</t>
        </r>
      </text>
    </comment>
    <comment ref="A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=-CIQ($B10, "IQ_TOTAL_DIV_PAID_CF", $C10)/CIQ($B10, "IQ_NI", $C10)</t>
        </r>
      </text>
    </comment>
    <comment ref="A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"IQ_EBITDA", $C10)</t>
        </r>
      </text>
    </comment>
    <comment ref="A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"IQ_EBITA", $C10)</t>
        </r>
      </text>
    </comment>
    <comment ref="A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"IQ_EBIT", $C10)</t>
        </r>
      </text>
    </comment>
    <comment ref="A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"IQ_EFFECT_TAX_RATE", $C10)/100</t>
        </r>
      </text>
    </comment>
    <comment ref="B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"IQ_PERIODDATE_IS", $C10)</t>
        </r>
      </text>
    </comment>
    <comment ref="B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"IQ_ADVERTISING", $C10)</t>
        </r>
      </text>
    </comment>
    <comment ref="B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"IQ_SALES_MARKETING", $C10)</t>
        </r>
      </text>
    </comment>
    <comment ref="B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"IQ_GA_EXP", $C10)</t>
        </r>
      </text>
    </comment>
    <comment ref="B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"IQ_RD_EXP_FN", $C10)</t>
        </r>
      </text>
    </comment>
    <comment ref="B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"IQ_NET_RENTAL_EXP", $C10)</t>
        </r>
      </text>
    </comment>
    <comment ref="B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"IQ_IMPUT_OPER_LEASE_INT_EXP", $C10)</t>
        </r>
      </text>
    </comment>
    <comment ref="B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"IQ_IMPUT_OPER_LEASE_DEPR", $C10)</t>
        </r>
      </text>
    </comment>
    <comment ref="B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"IQ_CASH_EQUIV", $C10)</t>
        </r>
      </text>
    </comment>
    <comment ref="B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"IQ_ST_INVEST", $C10)</t>
        </r>
      </text>
    </comment>
    <comment ref="B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"IQ_CASH_ST_INVEST", $C10)</t>
        </r>
      </text>
    </comment>
    <comment ref="B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"IQ_AR", $C10)</t>
        </r>
      </text>
    </comment>
    <comment ref="B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"IQ_TOTAL_RECEIV", $C10)</t>
        </r>
      </text>
    </comment>
    <comment ref="B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"IQ_INVENTORY", $C10)</t>
        </r>
      </text>
    </comment>
    <comment ref="B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"IQ_DEF_TAX_ASSETS_CURRENT", $C10)</t>
        </r>
      </text>
    </comment>
    <comment ref="B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"IQ_OTHER_CA_SUPPL", $C10)</t>
        </r>
      </text>
    </comment>
    <comment ref="B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"IQ_TOTAL_CA", $C10)</t>
        </r>
      </text>
    </comment>
    <comment ref="B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"IQ_GPPE", $C10)</t>
        </r>
      </text>
    </comment>
    <comment ref="B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"IQ_AD", $C10)</t>
        </r>
      </text>
    </comment>
    <comment ref="B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"IQ_NPPE", $C10)</t>
        </r>
      </text>
    </comment>
    <comment ref="B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"IQ_LT_INVEST", $C10)</t>
        </r>
      </text>
    </comment>
    <comment ref="B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"IQ_GW", $C10)</t>
        </r>
      </text>
    </comment>
    <comment ref="B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"IQ_OTHER_INTAN", $C10)</t>
        </r>
      </text>
    </comment>
    <comment ref="C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"IQ_LOANS_RECEIV_LT", $C10)</t>
        </r>
      </text>
    </comment>
    <comment ref="C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"IQ_DEF_TAX_ASSETS_LT", $C10)</t>
        </r>
      </text>
    </comment>
    <comment ref="C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"IQ_OTHER_LT_ASSETS", $C10)</t>
        </r>
      </text>
    </comment>
    <comment ref="C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"IQ_TOTAL_ASSETS", $C10)</t>
        </r>
      </text>
    </comment>
    <comment ref="C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"IQ_AP", $C10)</t>
        </r>
      </text>
    </comment>
    <comment ref="C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"IQ_AE", $C10)</t>
        </r>
      </text>
    </comment>
    <comment ref="C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"IQ_ST_DEBT", $C10)</t>
        </r>
      </text>
    </comment>
    <comment ref="C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"IQ_CURRENT_PORT_DEBT", $C10)</t>
        </r>
      </text>
    </comment>
    <comment ref="C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"IQ_CURRENT_PORT_LEASES", $C10)</t>
        </r>
      </text>
    </comment>
    <comment ref="C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"IQ_INC_TAX_PAY_CURRENT", $C10)</t>
        </r>
      </text>
    </comment>
    <comment ref="C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"IQ_OTHER_CL_SUPPL", $C10)</t>
        </r>
      </text>
    </comment>
    <comment ref="C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"IQ_TOTAL_CL", $C10)</t>
        </r>
      </text>
    </comment>
    <comment ref="C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"IQ_LT_DEBT", $C10)</t>
        </r>
      </text>
    </comment>
    <comment ref="C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"IQ_CAPITAL_LEASES", $C10)</t>
        </r>
      </text>
    </comment>
    <comment ref="C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"IQ_PENSION", $C10)</t>
        </r>
      </text>
    </comment>
    <comment ref="C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"IQ_DEF_TAX_LIAB_LT", $C10)</t>
        </r>
      </text>
    </comment>
    <comment ref="C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"IQ_OTHER_LIAB_LT", $C10)</t>
        </r>
      </text>
    </comment>
    <comment ref="C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"IQ_TOTAL_LIAB", $C10)</t>
        </r>
      </text>
    </comment>
    <comment ref="C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"IQ_COMMON", $C10)</t>
        </r>
      </text>
    </comment>
    <comment ref="C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"IQ_APIC", $C10)</t>
        </r>
      </text>
    </comment>
    <comment ref="C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"IQ_RE", $C10)</t>
        </r>
      </text>
    </comment>
    <comment ref="C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"IQ_TREASURY", $C10)</t>
        </r>
      </text>
    </comment>
    <comment ref="C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"IQ_OTHER_EQUITY", $C10)</t>
        </r>
      </text>
    </comment>
    <comment ref="C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"IQ_TOTAL_COMMON_EQUITY", $C10)</t>
        </r>
      </text>
    </comment>
    <comment ref="C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"IQ_MINORITY_INTEREST", $C10)</t>
        </r>
      </text>
    </comment>
    <comment ref="D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"IQ_TOTAL_EQUITY", $C10)</t>
        </r>
      </text>
    </comment>
    <comment ref="D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"IQ_TOTAL_LIAB_EQUITY", $C10)</t>
        </r>
      </text>
    </comment>
    <comment ref="D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"IQ_TOTAL_OUTSTANDING_FILING_DATE", $C10)</t>
        </r>
      </text>
    </comment>
    <comment ref="D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"IQ_TOTAL_OUTSTANDING_BS_DATE", $C10)</t>
        </r>
      </text>
    </comment>
    <comment ref="D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"IQ_BV_SHARE", $C10)</t>
        </r>
      </text>
    </comment>
    <comment ref="D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"IQ_TOTAL_DEBT", $C10)</t>
        </r>
      </text>
    </comment>
    <comment ref="D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"IQ_NET_DEBT", $C10)</t>
        </r>
      </text>
    </comment>
    <comment ref="D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"IQ_DEBT_EQUIV_NET_PBO", $C10)</t>
        </r>
      </text>
    </comment>
    <comment ref="D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"IQ_DEBT_EQUIV_OPER_LEASE", $C10)</t>
        </r>
      </text>
    </comment>
    <comment ref="D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"IQ_MINORITY_INTEREST_TOTAL", $C10)</t>
        </r>
      </text>
    </comment>
    <comment ref="D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"IQ_EQUITY_METHOD", $C10)</t>
        </r>
      </text>
    </comment>
    <comment ref="D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"IQ_RAW_INV", $C10)</t>
        </r>
      </text>
    </comment>
    <comment ref="D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"IQ_WIP_INV", $C10)</t>
        </r>
      </text>
    </comment>
    <comment ref="D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"IQ_FINISHED_INV", $C10)</t>
        </r>
      </text>
    </comment>
    <comment ref="D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"IQ_LAND", $C10)</t>
        </r>
      </text>
    </comment>
    <comment ref="D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"IQ_BUILDINGS", $C10)</t>
        </r>
      </text>
    </comment>
    <comment ref="D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"IQ_MACHINERY", $C10)</t>
        </r>
      </text>
    </comment>
    <comment ref="D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"IQ_CIP", $C10)</t>
        </r>
      </text>
    </comment>
    <comment ref="D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"IQ_FULL_TIME", $C10)</t>
        </r>
      </text>
    </comment>
    <comment ref="D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"IQ_PART_TIME", $C10)</t>
        </r>
      </text>
    </comment>
    <comment ref="D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"IQ_NI_CF", $C10)</t>
        </r>
      </text>
    </comment>
    <comment ref="D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"IQ_DA_SUPPL_CF", $C10)</t>
        </r>
      </text>
    </comment>
    <comment ref="D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"IQ_GW_INTAN_AMORT_CF", $C10)</t>
        </r>
      </text>
    </comment>
    <comment ref="D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"IQ_DA_CF", $C10)</t>
        </r>
      </text>
    </comment>
    <comment ref="E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"IQ_MINORITY_INTEREST_CF", $C10)</t>
        </r>
      </text>
    </comment>
    <comment ref="E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"IQ_GAIN_ASSETS_CF", $C10)</t>
        </r>
      </text>
    </comment>
    <comment ref="E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"IQ_GAIN_INVEST_CF", $C10)</t>
        </r>
      </text>
    </comment>
    <comment ref="E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"IQ_ASSET_WRITEDOWN_CF", $C10)</t>
        </r>
      </text>
    </comment>
    <comment ref="E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"IQ_INC_EQUITY_CF", $C10)</t>
        </r>
      </text>
    </comment>
    <comment ref="E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"IQ_PROV_BAD_DEBTS_CF", $C10)</t>
        </r>
      </text>
    </comment>
    <comment ref="E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"IQ_OTHER_OPER_ACT", $C10)</t>
        </r>
      </text>
    </comment>
    <comment ref="E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"IQ_CHANGE_AR", $C10)</t>
        </r>
      </text>
    </comment>
    <comment ref="E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"IQ_CHANGE_INVENTORY", $C10)</t>
        </r>
      </text>
    </comment>
    <comment ref="E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"IQ_CHANGE_AP", $C10)</t>
        </r>
      </text>
    </comment>
    <comment ref="E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"IQ_CHANGE_OTHER_NET_OPER_ASSETS", $C10)</t>
        </r>
      </text>
    </comment>
    <comment ref="E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"IQ_CASH_OPER", $C10)</t>
        </r>
      </text>
    </comment>
    <comment ref="E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"IQ_CAPEX", $C10)</t>
        </r>
      </text>
    </comment>
    <comment ref="E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"IQ_SALE_PPE_CF", $C10)</t>
        </r>
      </text>
    </comment>
    <comment ref="E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"IQ_CASH_ACQUIRE_CF", $C10)</t>
        </r>
      </text>
    </comment>
    <comment ref="E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"IQ_DIVEST_CF", $C10)</t>
        </r>
      </text>
    </comment>
    <comment ref="E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"IQ_SALE_INTAN_CF", $C10)</t>
        </r>
      </text>
    </comment>
    <comment ref="E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"IQ_INVEST_SECURITY_CF", $C10)</t>
        </r>
      </text>
    </comment>
    <comment ref="E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"IQ_INVEST_LOANS_CF", $C10)</t>
        </r>
      </text>
    </comment>
    <comment ref="E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"IQ_OTHER_INVEST_ACT_SUPPL", $C10)</t>
        </r>
      </text>
    </comment>
    <comment ref="E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"IQ_CASH_INVEST", $C10)</t>
        </r>
      </text>
    </comment>
    <comment ref="E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"IQ_ST_DEBT_ISSUED", $C10)</t>
        </r>
      </text>
    </comment>
    <comment ref="E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"IQ_LT_DEBT_ISSUED", $C10)</t>
        </r>
      </text>
    </comment>
    <comment ref="E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"IQ_TOTAL_DEBT_ISSUED", $C10)</t>
        </r>
      </text>
    </comment>
    <comment ref="E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"IQ_ST_DEBT_REPAID", $C10)</t>
        </r>
      </text>
    </comment>
    <comment ref="E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"IQ_LT_DEBT_REPAID", $C10)</t>
        </r>
      </text>
    </comment>
    <comment ref="F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"IQ_TOTAL_DEBT_REPAID", $C10)</t>
        </r>
      </text>
    </comment>
    <comment ref="F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"IQ_COMMON_ISSUED", $C10)</t>
        </r>
      </text>
    </comment>
    <comment ref="F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"IQ_COMMON_REP", $C10)</t>
        </r>
      </text>
    </comment>
    <comment ref="F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"IQ_COMMON_DIV_CF", $C10)</t>
        </r>
      </text>
    </comment>
    <comment ref="F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"IQ_COMMON_PREF_DIV_CF", $C10)</t>
        </r>
      </text>
    </comment>
    <comment ref="F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"IQ_TOTAL_DIV_PAID_CF", $C10)</t>
        </r>
      </text>
    </comment>
    <comment ref="F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"IQ_SPECIAL_DIV_CF", $C10)</t>
        </r>
      </text>
    </comment>
    <comment ref="F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"IQ_OTHER_FINANCE_ACT_SUPPL", $C10)</t>
        </r>
      </text>
    </comment>
    <comment ref="F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"IQ_CASH_FINAN", $C10)</t>
        </r>
      </text>
    </comment>
    <comment ref="F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"IQ_FX", $C10)</t>
        </r>
      </text>
    </comment>
    <comment ref="F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"IQ_NET_CHANGE", $C10)</t>
        </r>
      </text>
    </comment>
    <comment ref="F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"IQ_CASH_INTEREST", $C10)</t>
        </r>
      </text>
    </comment>
    <comment ref="F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"IQ_CASH_TAXES", $C10)</t>
        </r>
      </text>
    </comment>
    <comment ref="F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"IQ_LEVERED_FCF", $C10)</t>
        </r>
      </text>
    </comment>
    <comment ref="F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"IQ_UNLEVERED_FCF", $C10)</t>
        </r>
      </text>
    </comment>
    <comment ref="F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"IQ_CHANGE_NET_WORKING_CAPITAL", $C10)</t>
        </r>
      </text>
    </comment>
    <comment ref="F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"IQ_NET_DEBT_ISSUED", $C10)</t>
        </r>
      </text>
    </comment>
    <comment ref="F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"IQ_FILING_CURRENCY", $C10)</t>
        </r>
      </text>
    </comment>
    <comment ref="F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"IQ_PERIODDATE_IS", $C10)</t>
        </r>
      </text>
    </comment>
    <comment ref="F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"IQ_PERIODLENGTH_IS", $C10)</t>
        </r>
      </text>
    </comment>
    <comment ref="F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"IQ_MARKETCAP", $FT10)</t>
        </r>
      </text>
    </comment>
    <comment ref="F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"IQ_CUSTOM_BETA", $FT10)</t>
        </r>
      </text>
    </comment>
    <comment ref="F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"IQ_BETA_5YR", $FT10)</t>
        </r>
      </text>
    </comment>
    <comment ref="F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"IQ_BETA_2YR", $FT10)</t>
        </r>
      </text>
    </comment>
    <comment ref="F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"IQ_BETA_1YR", $FT10)</t>
        </r>
      </text>
    </comment>
    <comment ref="G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=CIQ(B10, "IQ_CUSTOM_BETA", "-104W", FT10, , "^TOPIX", "JPY", "H")</t>
        </r>
      </text>
    </comment>
    <comment ref="G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=CIQ(B10, "IQ_CUSTOM_BETA", "-104W", FT10, , "^N225", "JPY", "H")</t>
        </r>
      </text>
    </comment>
    <comment ref="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"IQ_REV", $C11)</t>
        </r>
      </text>
    </comment>
    <comment ref="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"IQ_OTHER_REV", $C11)</t>
        </r>
      </text>
    </comment>
    <comment ref="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"IQ_TOTAL_REV", $C11)</t>
        </r>
      </text>
    </comment>
    <comment ref="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"IQ_COGS", $C11)</t>
        </r>
      </text>
    </comment>
    <comment ref="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"IQ_GP", $C11)</t>
        </r>
      </text>
    </comment>
    <comment ref="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"IQ_SGA_SUPPL", $C11)</t>
        </r>
      </text>
    </comment>
    <comment ref="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"IQ_PROV_BAD_DEBTS", $C11)</t>
        </r>
      </text>
    </comment>
    <comment ref="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"IQ_RD_EXP", $C11)</t>
        </r>
      </text>
    </comment>
    <comment ref="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"IQ_DA_SUPPL", $C11)</t>
        </r>
      </text>
    </comment>
    <comment ref="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"IQ_GW_INTAN_AMORT", $C11)</t>
        </r>
      </text>
    </comment>
    <comment ref="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"IQ_OTHER_OPER", $C11)</t>
        </r>
      </text>
    </comment>
    <comment ref="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"IQ_TOTAL_OTHER_OPER", $C11)</t>
        </r>
      </text>
    </comment>
    <comment ref="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"IQ_OPER_INC", $C11)</t>
        </r>
      </text>
    </comment>
    <comment ref="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"IQ_INTEREST_EXP", $C11)</t>
        </r>
      </text>
    </comment>
    <comment ref="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"IQ_INTEREST_INVEST_INC", $C11)</t>
        </r>
      </text>
    </comment>
    <comment ref="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"IQ_NET_INTEREST_EXP", $C11)</t>
        </r>
      </text>
    </comment>
    <comment ref="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"IQ_INC_EQUITY", $C11)</t>
        </r>
      </text>
    </comment>
    <comment ref="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"IQ_CURRENCY_GAIN", $C11)</t>
        </r>
      </text>
    </comment>
    <comment ref="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"IQ_OTHER_NON_OPER_EXP_SUPPL", $C11)</t>
        </r>
      </text>
    </comment>
    <comment ref="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"IQ_EBT_EXCL", $C11)</t>
        </r>
      </text>
    </comment>
    <comment ref="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"IQ_IMPAIRMENT_GW", $C11)</t>
        </r>
      </text>
    </comment>
    <comment ref="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"IQ_GAIN_INVEST", $C11)</t>
        </r>
      </text>
    </comment>
    <comment ref="A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"IQ_GAIN_ASSETS", $C11)</t>
        </r>
      </text>
    </comment>
    <comment ref="A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"IQ_ASSET_WRITEDOWN", $C11)</t>
        </r>
      </text>
    </comment>
    <comment ref="A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"IQ_OTHER_UNUSUAL_SUPPL", $C11)</t>
        </r>
      </text>
    </comment>
    <comment ref="A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"IQ_EBT", $C11)</t>
        </r>
      </text>
    </comment>
    <comment ref="A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"IQ_INC_TAX", $C11)</t>
        </r>
      </text>
    </comment>
    <comment ref="A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"IQ_EARNING_CO", $C11)</t>
        </r>
      </text>
    </comment>
    <comment ref="A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"IQ_DO", $C11)</t>
        </r>
      </text>
    </comment>
    <comment ref="A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"IQ_EXTRA_ACC_ITEMS", $C11)</t>
        </r>
      </text>
    </comment>
    <comment ref="A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"IQ_NI_COMPANY", $C11)</t>
        </r>
      </text>
    </comment>
    <comment ref="A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"IQ_MINORITY_INTEREST_IS", $C11)</t>
        </r>
      </text>
    </comment>
    <comment ref="A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"IQ_NI", $C11)</t>
        </r>
      </text>
    </comment>
    <comment ref="A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"IQ_PREF_DIV_OTHER", $C11)</t>
        </r>
      </text>
    </comment>
    <comment ref="A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"IQ_BASIC_EPS_INCL", $C11)</t>
        </r>
      </text>
    </comment>
    <comment ref="A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"IQ_BASIC_EPS_EXCL", $C11)</t>
        </r>
      </text>
    </comment>
    <comment ref="A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"IQ_BASIC_WEIGHT", $C11)</t>
        </r>
      </text>
    </comment>
    <comment ref="A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"IQ_DILUT_EPS_INCL", $C11)</t>
        </r>
      </text>
    </comment>
    <comment ref="A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"IQ_DILUT_EPS_EXCL", $C11)</t>
        </r>
      </text>
    </comment>
    <comment ref="A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"IQ_DILUT_WEIGHT", $C11)</t>
        </r>
      </text>
    </comment>
    <comment ref="A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"IQ_DIV_SHARE", $C11)</t>
        </r>
      </text>
    </comment>
    <comment ref="A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=-CIQ($B11, "IQ_TOTAL_DIV_PAID_CF", $C11)/CIQ($B11, "IQ_NI", $C11)</t>
        </r>
      </text>
    </comment>
    <comment ref="A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"IQ_EBITDA", $C11)</t>
        </r>
      </text>
    </comment>
    <comment ref="A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"IQ_EBITA", $C11)</t>
        </r>
      </text>
    </comment>
    <comment ref="A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"IQ_EBIT", $C11)</t>
        </r>
      </text>
    </comment>
    <comment ref="A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"IQ_EFFECT_TAX_RATE", $C11)/100</t>
        </r>
      </text>
    </comment>
    <comment ref="B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"IQ_PERIODDATE_IS", $C11)</t>
        </r>
      </text>
    </comment>
    <comment ref="B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"IQ_ADVERTISING", $C11)</t>
        </r>
      </text>
    </comment>
    <comment ref="B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"IQ_SALES_MARKETING", $C11)</t>
        </r>
      </text>
    </comment>
    <comment ref="B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"IQ_GA_EXP", $C11)</t>
        </r>
      </text>
    </comment>
    <comment ref="B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"IQ_RD_EXP_FN", $C11)</t>
        </r>
      </text>
    </comment>
    <comment ref="B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"IQ_NET_RENTAL_EXP", $C11)</t>
        </r>
      </text>
    </comment>
    <comment ref="B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"IQ_IMPUT_OPER_LEASE_INT_EXP", $C11)</t>
        </r>
      </text>
    </comment>
    <comment ref="B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"IQ_IMPUT_OPER_LEASE_DEPR", $C11)</t>
        </r>
      </text>
    </comment>
    <comment ref="B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"IQ_CASH_EQUIV", $C11)</t>
        </r>
      </text>
    </comment>
    <comment ref="B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"IQ_ST_INVEST", $C11)</t>
        </r>
      </text>
    </comment>
    <comment ref="B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"IQ_CASH_ST_INVEST", $C11)</t>
        </r>
      </text>
    </comment>
    <comment ref="B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"IQ_AR", $C11)</t>
        </r>
      </text>
    </comment>
    <comment ref="B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"IQ_TOTAL_RECEIV", $C11)</t>
        </r>
      </text>
    </comment>
    <comment ref="B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"IQ_INVENTORY", $C11)</t>
        </r>
      </text>
    </comment>
    <comment ref="B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"IQ_DEF_TAX_ASSETS_CURRENT", $C11)</t>
        </r>
      </text>
    </comment>
    <comment ref="B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"IQ_OTHER_CA_SUPPL", $C11)</t>
        </r>
      </text>
    </comment>
    <comment ref="B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"IQ_TOTAL_CA", $C11)</t>
        </r>
      </text>
    </comment>
    <comment ref="B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"IQ_GPPE", $C11)</t>
        </r>
      </text>
    </comment>
    <comment ref="B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"IQ_AD", $C11)</t>
        </r>
      </text>
    </comment>
    <comment ref="B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"IQ_NPPE", $C11)</t>
        </r>
      </text>
    </comment>
    <comment ref="B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"IQ_LT_INVEST", $C11)</t>
        </r>
      </text>
    </comment>
    <comment ref="B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"IQ_GW", $C11)</t>
        </r>
      </text>
    </comment>
    <comment ref="B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"IQ_OTHER_INTAN", $C11)</t>
        </r>
      </text>
    </comment>
    <comment ref="C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"IQ_LOANS_RECEIV_LT", $C11)</t>
        </r>
      </text>
    </comment>
    <comment ref="C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"IQ_DEF_TAX_ASSETS_LT", $C11)</t>
        </r>
      </text>
    </comment>
    <comment ref="C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"IQ_OTHER_LT_ASSETS", $C11)</t>
        </r>
      </text>
    </comment>
    <comment ref="C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"IQ_TOTAL_ASSETS", $C11)</t>
        </r>
      </text>
    </comment>
    <comment ref="C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"IQ_AP", $C11)</t>
        </r>
      </text>
    </comment>
    <comment ref="C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"IQ_AE", $C11)</t>
        </r>
      </text>
    </comment>
    <comment ref="C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"IQ_ST_DEBT", $C11)</t>
        </r>
      </text>
    </comment>
    <comment ref="C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"IQ_CURRENT_PORT_DEBT", $C11)</t>
        </r>
      </text>
    </comment>
    <comment ref="C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"IQ_CURRENT_PORT_LEASES", $C11)</t>
        </r>
      </text>
    </comment>
    <comment ref="C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"IQ_INC_TAX_PAY_CURRENT", $C11)</t>
        </r>
      </text>
    </comment>
    <comment ref="C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"IQ_OTHER_CL_SUPPL", $C11)</t>
        </r>
      </text>
    </comment>
    <comment ref="C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"IQ_TOTAL_CL", $C11)</t>
        </r>
      </text>
    </comment>
    <comment ref="C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"IQ_LT_DEBT", $C11)</t>
        </r>
      </text>
    </comment>
    <comment ref="C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"IQ_CAPITAL_LEASES", $C11)</t>
        </r>
      </text>
    </comment>
    <comment ref="C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"IQ_PENSION", $C11)</t>
        </r>
      </text>
    </comment>
    <comment ref="C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"IQ_DEF_TAX_LIAB_LT", $C11)</t>
        </r>
      </text>
    </comment>
    <comment ref="C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"IQ_OTHER_LIAB_LT", $C11)</t>
        </r>
      </text>
    </comment>
    <comment ref="C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"IQ_TOTAL_LIAB", $C11)</t>
        </r>
      </text>
    </comment>
    <comment ref="C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"IQ_COMMON", $C11)</t>
        </r>
      </text>
    </comment>
    <comment ref="C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"IQ_APIC", $C11)</t>
        </r>
      </text>
    </comment>
    <comment ref="C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"IQ_RE", $C11)</t>
        </r>
      </text>
    </comment>
    <comment ref="C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"IQ_TREASURY", $C11)</t>
        </r>
      </text>
    </comment>
    <comment ref="C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"IQ_OTHER_EQUITY", $C11)</t>
        </r>
      </text>
    </comment>
    <comment ref="C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"IQ_TOTAL_COMMON_EQUITY", $C11)</t>
        </r>
      </text>
    </comment>
    <comment ref="C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"IQ_MINORITY_INTEREST", $C11)</t>
        </r>
      </text>
    </comment>
    <comment ref="D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"IQ_TOTAL_EQUITY", $C11)</t>
        </r>
      </text>
    </comment>
    <comment ref="D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"IQ_TOTAL_LIAB_EQUITY", $C11)</t>
        </r>
      </text>
    </comment>
    <comment ref="D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"IQ_TOTAL_OUTSTANDING_FILING_DATE", $C11)</t>
        </r>
      </text>
    </comment>
    <comment ref="D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"IQ_TOTAL_OUTSTANDING_BS_DATE", $C11)</t>
        </r>
      </text>
    </comment>
    <comment ref="D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"IQ_BV_SHARE", $C11)</t>
        </r>
      </text>
    </comment>
    <comment ref="D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"IQ_TOTAL_DEBT", $C11)</t>
        </r>
      </text>
    </comment>
    <comment ref="D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"IQ_NET_DEBT", $C11)</t>
        </r>
      </text>
    </comment>
    <comment ref="D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"IQ_DEBT_EQUIV_NET_PBO", $C11)</t>
        </r>
      </text>
    </comment>
    <comment ref="D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"IQ_DEBT_EQUIV_OPER_LEASE", $C11)</t>
        </r>
      </text>
    </comment>
    <comment ref="D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"IQ_MINORITY_INTEREST_TOTAL", $C11)</t>
        </r>
      </text>
    </comment>
    <comment ref="D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"IQ_EQUITY_METHOD", $C11)</t>
        </r>
      </text>
    </comment>
    <comment ref="D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"IQ_RAW_INV", $C11)</t>
        </r>
      </text>
    </comment>
    <comment ref="D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"IQ_WIP_INV", $C11)</t>
        </r>
      </text>
    </comment>
    <comment ref="D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"IQ_FINISHED_INV", $C11)</t>
        </r>
      </text>
    </comment>
    <comment ref="D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"IQ_LAND", $C11)</t>
        </r>
      </text>
    </comment>
    <comment ref="D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"IQ_BUILDINGS", $C11)</t>
        </r>
      </text>
    </comment>
    <comment ref="D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"IQ_MACHINERY", $C11)</t>
        </r>
      </text>
    </comment>
    <comment ref="D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"IQ_CIP", $C11)</t>
        </r>
      </text>
    </comment>
    <comment ref="D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"IQ_FULL_TIME", $C11)</t>
        </r>
      </text>
    </comment>
    <comment ref="D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"IQ_PART_TIME", $C11)</t>
        </r>
      </text>
    </comment>
    <comment ref="D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"IQ_NI_CF", $C11)</t>
        </r>
      </text>
    </comment>
    <comment ref="D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"IQ_DA_SUPPL_CF", $C11)</t>
        </r>
      </text>
    </comment>
    <comment ref="D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"IQ_GW_INTAN_AMORT_CF", $C11)</t>
        </r>
      </text>
    </comment>
    <comment ref="D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"IQ_DA_CF", $C11)</t>
        </r>
      </text>
    </comment>
    <comment ref="E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"IQ_MINORITY_INTEREST_CF", $C11)</t>
        </r>
      </text>
    </comment>
    <comment ref="E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"IQ_GAIN_ASSETS_CF", $C11)</t>
        </r>
      </text>
    </comment>
    <comment ref="E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"IQ_GAIN_INVEST_CF", $C11)</t>
        </r>
      </text>
    </comment>
    <comment ref="E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"IQ_ASSET_WRITEDOWN_CF", $C11)</t>
        </r>
      </text>
    </comment>
    <comment ref="E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"IQ_INC_EQUITY_CF", $C11)</t>
        </r>
      </text>
    </comment>
    <comment ref="E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"IQ_PROV_BAD_DEBTS_CF", $C11)</t>
        </r>
      </text>
    </comment>
    <comment ref="E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"IQ_OTHER_OPER_ACT", $C11)</t>
        </r>
      </text>
    </comment>
    <comment ref="E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"IQ_CHANGE_AR", $C11)</t>
        </r>
      </text>
    </comment>
    <comment ref="E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"IQ_CHANGE_INVENTORY", $C11)</t>
        </r>
      </text>
    </comment>
    <comment ref="E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"IQ_CHANGE_AP", $C11)</t>
        </r>
      </text>
    </comment>
    <comment ref="E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"IQ_CHANGE_OTHER_NET_OPER_ASSETS", $C11)</t>
        </r>
      </text>
    </comment>
    <comment ref="E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"IQ_CASH_OPER", $C11)</t>
        </r>
      </text>
    </comment>
    <comment ref="E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"IQ_CAPEX", $C11)</t>
        </r>
      </text>
    </comment>
    <comment ref="E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"IQ_SALE_PPE_CF", $C11)</t>
        </r>
      </text>
    </comment>
    <comment ref="E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"IQ_CASH_ACQUIRE_CF", $C11)</t>
        </r>
      </text>
    </comment>
    <comment ref="E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"IQ_DIVEST_CF", $C11)</t>
        </r>
      </text>
    </comment>
    <comment ref="E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"IQ_SALE_INTAN_CF", $C11)</t>
        </r>
      </text>
    </comment>
    <comment ref="E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"IQ_INVEST_SECURITY_CF", $C11)</t>
        </r>
      </text>
    </comment>
    <comment ref="E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"IQ_INVEST_LOANS_CF", $C11)</t>
        </r>
      </text>
    </comment>
    <comment ref="E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"IQ_OTHER_INVEST_ACT_SUPPL", $C11)</t>
        </r>
      </text>
    </comment>
    <comment ref="E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"IQ_CASH_INVEST", $C11)</t>
        </r>
      </text>
    </comment>
    <comment ref="E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"IQ_ST_DEBT_ISSUED", $C11)</t>
        </r>
      </text>
    </comment>
    <comment ref="E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"IQ_LT_DEBT_ISSUED", $C11)</t>
        </r>
      </text>
    </comment>
    <comment ref="E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"IQ_TOTAL_DEBT_ISSUED", $C11)</t>
        </r>
      </text>
    </comment>
    <comment ref="E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"IQ_ST_DEBT_REPAID", $C11)</t>
        </r>
      </text>
    </comment>
    <comment ref="E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"IQ_LT_DEBT_REPAID", $C11)</t>
        </r>
      </text>
    </comment>
    <comment ref="F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"IQ_TOTAL_DEBT_REPAID", $C11)</t>
        </r>
      </text>
    </comment>
    <comment ref="F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"IQ_COMMON_ISSUED", $C11)</t>
        </r>
      </text>
    </comment>
    <comment ref="F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"IQ_COMMON_REP", $C11)</t>
        </r>
      </text>
    </comment>
    <comment ref="F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"IQ_COMMON_DIV_CF", $C11)</t>
        </r>
      </text>
    </comment>
    <comment ref="F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"IQ_COMMON_PREF_DIV_CF", $C11)</t>
        </r>
      </text>
    </comment>
    <comment ref="F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"IQ_TOTAL_DIV_PAID_CF", $C11)</t>
        </r>
      </text>
    </comment>
    <comment ref="F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"IQ_SPECIAL_DIV_CF", $C11)</t>
        </r>
      </text>
    </comment>
    <comment ref="F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"IQ_OTHER_FINANCE_ACT_SUPPL", $C11)</t>
        </r>
      </text>
    </comment>
    <comment ref="F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"IQ_CASH_FINAN", $C11)</t>
        </r>
      </text>
    </comment>
    <comment ref="F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"IQ_FX", $C11)</t>
        </r>
      </text>
    </comment>
    <comment ref="F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"IQ_NET_CHANGE", $C11)</t>
        </r>
      </text>
    </comment>
    <comment ref="F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"IQ_CASH_INTEREST", $C11)</t>
        </r>
      </text>
    </comment>
    <comment ref="F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"IQ_CASH_TAXES", $C11)</t>
        </r>
      </text>
    </comment>
    <comment ref="F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"IQ_LEVERED_FCF", $C11)</t>
        </r>
      </text>
    </comment>
    <comment ref="F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"IQ_UNLEVERED_FCF", $C11)</t>
        </r>
      </text>
    </comment>
    <comment ref="F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"IQ_CHANGE_NET_WORKING_CAPITAL", $C11)</t>
        </r>
      </text>
    </comment>
    <comment ref="F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"IQ_NET_DEBT_ISSUED", $C11)</t>
        </r>
      </text>
    </comment>
    <comment ref="F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"IQ_FILING_CURRENCY", $C11)</t>
        </r>
      </text>
    </comment>
    <comment ref="F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"IQ_PERIODDATE_IS", $C11)</t>
        </r>
      </text>
    </comment>
    <comment ref="F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"IQ_PERIODLENGTH_IS", $C11)</t>
        </r>
      </text>
    </comment>
    <comment ref="F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"IQ_MARKETCAP", $FT11)</t>
        </r>
      </text>
    </comment>
    <comment ref="F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"IQ_CUSTOM_BETA", $FT11)</t>
        </r>
      </text>
    </comment>
    <comment ref="F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"IQ_BETA_5YR", $FT11)</t>
        </r>
      </text>
    </comment>
    <comment ref="F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"IQ_BETA_2YR", $FT11)</t>
        </r>
      </text>
    </comment>
    <comment ref="F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"IQ_BETA_1YR", $FT11)</t>
        </r>
      </text>
    </comment>
    <comment ref="G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=CIQ(B11, "IQ_CUSTOM_BETA", "-104W", FT11, , "^TOPIX", "JPY", "H")</t>
        </r>
      </text>
    </comment>
    <comment ref="G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=CIQ(B11, "IQ_CUSTOM_BETA", "-104W", FT11, , "^N225", "JPY", "H")</t>
        </r>
      </text>
    </comment>
    <comment ref="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"IQ_REV", $C12)</t>
        </r>
      </text>
    </comment>
    <comment ref="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"IQ_OTHER_REV", $C12)</t>
        </r>
      </text>
    </comment>
    <comment ref="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"IQ_TOTAL_REV", $C12)</t>
        </r>
      </text>
    </comment>
    <comment ref="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"IQ_COGS", $C12)</t>
        </r>
      </text>
    </comment>
    <comment ref="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"IQ_GP", $C12)</t>
        </r>
      </text>
    </comment>
    <comment ref="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"IQ_SGA_SUPPL", $C12)</t>
        </r>
      </text>
    </comment>
    <comment ref="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"IQ_PROV_BAD_DEBTS", $C12)</t>
        </r>
      </text>
    </comment>
    <comment ref="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"IQ_RD_EXP", $C12)</t>
        </r>
      </text>
    </comment>
    <comment ref="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"IQ_DA_SUPPL", $C12)</t>
        </r>
      </text>
    </comment>
    <comment ref="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"IQ_GW_INTAN_AMORT", $C12)</t>
        </r>
      </text>
    </comment>
    <comment ref="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"IQ_OTHER_OPER", $C12)</t>
        </r>
      </text>
    </comment>
    <comment ref="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"IQ_TOTAL_OTHER_OPER", $C12)</t>
        </r>
      </text>
    </comment>
    <comment ref="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"IQ_OPER_INC", $C12)</t>
        </r>
      </text>
    </comment>
    <comment ref="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"IQ_INTEREST_EXP", $C12)</t>
        </r>
      </text>
    </comment>
    <comment ref="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"IQ_INTEREST_INVEST_INC", $C12)</t>
        </r>
      </text>
    </comment>
    <comment ref="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"IQ_NET_INTEREST_EXP", $C12)</t>
        </r>
      </text>
    </comment>
    <comment ref="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"IQ_INC_EQUITY", $C12)</t>
        </r>
      </text>
    </comment>
    <comment ref="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"IQ_CURRENCY_GAIN", $C12)</t>
        </r>
      </text>
    </comment>
    <comment ref="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"IQ_OTHER_NON_OPER_EXP_SUPPL", $C12)</t>
        </r>
      </text>
    </comment>
    <comment ref="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"IQ_EBT_EXCL", $C12)</t>
        </r>
      </text>
    </comment>
    <comment ref="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"IQ_IMPAIRMENT_GW", $C12)</t>
        </r>
      </text>
    </comment>
    <comment ref="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"IQ_GAIN_INVEST", $C12)</t>
        </r>
      </text>
    </comment>
    <comment ref="A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"IQ_GAIN_ASSETS", $C12)</t>
        </r>
      </text>
    </comment>
    <comment ref="A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"IQ_ASSET_WRITEDOWN", $C12)</t>
        </r>
      </text>
    </comment>
    <comment ref="A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"IQ_OTHER_UNUSUAL_SUPPL", $C12)</t>
        </r>
      </text>
    </comment>
    <comment ref="A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"IQ_EBT", $C12)</t>
        </r>
      </text>
    </comment>
    <comment ref="A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"IQ_INC_TAX", $C12)</t>
        </r>
      </text>
    </comment>
    <comment ref="A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"IQ_EARNING_CO", $C12)</t>
        </r>
      </text>
    </comment>
    <comment ref="A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"IQ_DO", $C12)</t>
        </r>
      </text>
    </comment>
    <comment ref="A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"IQ_EXTRA_ACC_ITEMS", $C12)</t>
        </r>
      </text>
    </comment>
    <comment ref="A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"IQ_NI_COMPANY", $C12)</t>
        </r>
      </text>
    </comment>
    <comment ref="A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"IQ_MINORITY_INTEREST_IS", $C12)</t>
        </r>
      </text>
    </comment>
    <comment ref="A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"IQ_NI", $C12)</t>
        </r>
      </text>
    </comment>
    <comment ref="A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"IQ_PREF_DIV_OTHER", $C12)</t>
        </r>
      </text>
    </comment>
    <comment ref="A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"IQ_BASIC_EPS_INCL", $C12)</t>
        </r>
      </text>
    </comment>
    <comment ref="A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"IQ_BASIC_EPS_EXCL", $C12)</t>
        </r>
      </text>
    </comment>
    <comment ref="A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"IQ_BASIC_WEIGHT", $C12)</t>
        </r>
      </text>
    </comment>
    <comment ref="A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"IQ_DILUT_EPS_INCL", $C12)</t>
        </r>
      </text>
    </comment>
    <comment ref="A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"IQ_DILUT_EPS_EXCL", $C12)</t>
        </r>
      </text>
    </comment>
    <comment ref="A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"IQ_DILUT_WEIGHT", $C12)</t>
        </r>
      </text>
    </comment>
    <comment ref="A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"IQ_DIV_SHARE", $C12)</t>
        </r>
      </text>
    </comment>
    <comment ref="A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=-CIQ($B12, "IQ_TOTAL_DIV_PAID_CF", $C12)/CIQ($B12, "IQ_NI", $C12)</t>
        </r>
      </text>
    </comment>
    <comment ref="A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"IQ_EBITDA", $C12)</t>
        </r>
      </text>
    </comment>
    <comment ref="A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"IQ_EBITA", $C12)</t>
        </r>
      </text>
    </comment>
    <comment ref="A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"IQ_EBIT", $C12)</t>
        </r>
      </text>
    </comment>
    <comment ref="A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"IQ_EFFECT_TAX_RATE", $C12)/100</t>
        </r>
      </text>
    </comment>
    <comment ref="B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"IQ_PERIODDATE_IS", $C12)</t>
        </r>
      </text>
    </comment>
    <comment ref="B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"IQ_ADVERTISING", $C12)</t>
        </r>
      </text>
    </comment>
    <comment ref="B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"IQ_SALES_MARKETING", $C12)</t>
        </r>
      </text>
    </comment>
    <comment ref="B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"IQ_GA_EXP", $C12)</t>
        </r>
      </text>
    </comment>
    <comment ref="B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"IQ_RD_EXP_FN", $C12)</t>
        </r>
      </text>
    </comment>
    <comment ref="B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"IQ_NET_RENTAL_EXP", $C12)</t>
        </r>
      </text>
    </comment>
    <comment ref="B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"IQ_IMPUT_OPER_LEASE_INT_EXP", $C12)</t>
        </r>
      </text>
    </comment>
    <comment ref="B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"IQ_IMPUT_OPER_LEASE_DEPR", $C12)</t>
        </r>
      </text>
    </comment>
    <comment ref="B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"IQ_CASH_EQUIV", $C12)</t>
        </r>
      </text>
    </comment>
    <comment ref="B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"IQ_ST_INVEST", $C12)</t>
        </r>
      </text>
    </comment>
    <comment ref="B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"IQ_CASH_ST_INVEST", $C12)</t>
        </r>
      </text>
    </comment>
    <comment ref="B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"IQ_AR", $C12)</t>
        </r>
      </text>
    </comment>
    <comment ref="B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"IQ_TOTAL_RECEIV", $C12)</t>
        </r>
      </text>
    </comment>
    <comment ref="B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"IQ_INVENTORY", $C12)</t>
        </r>
      </text>
    </comment>
    <comment ref="B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"IQ_DEF_TAX_ASSETS_CURRENT", $C12)</t>
        </r>
      </text>
    </comment>
    <comment ref="B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"IQ_OTHER_CA_SUPPL", $C12)</t>
        </r>
      </text>
    </comment>
    <comment ref="B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"IQ_TOTAL_CA", $C12)</t>
        </r>
      </text>
    </comment>
    <comment ref="B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"IQ_GPPE", $C12)</t>
        </r>
      </text>
    </comment>
    <comment ref="B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"IQ_AD", $C12)</t>
        </r>
      </text>
    </comment>
    <comment ref="B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"IQ_NPPE", $C12)</t>
        </r>
      </text>
    </comment>
    <comment ref="B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"IQ_LT_INVEST", $C12)</t>
        </r>
      </text>
    </comment>
    <comment ref="B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"IQ_GW", $C12)</t>
        </r>
      </text>
    </comment>
    <comment ref="B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"IQ_OTHER_INTAN", $C12)</t>
        </r>
      </text>
    </comment>
    <comment ref="C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"IQ_LOANS_RECEIV_LT", $C12)</t>
        </r>
      </text>
    </comment>
    <comment ref="C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"IQ_DEF_TAX_ASSETS_LT", $C12)</t>
        </r>
      </text>
    </comment>
    <comment ref="C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"IQ_OTHER_LT_ASSETS", $C12)</t>
        </r>
      </text>
    </comment>
    <comment ref="C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"IQ_TOTAL_ASSETS", $C12)</t>
        </r>
      </text>
    </comment>
    <comment ref="C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"IQ_AP", $C12)</t>
        </r>
      </text>
    </comment>
    <comment ref="C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"IQ_AE", $C12)</t>
        </r>
      </text>
    </comment>
    <comment ref="C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"IQ_ST_DEBT", $C12)</t>
        </r>
      </text>
    </comment>
    <comment ref="C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"IQ_CURRENT_PORT_DEBT", $C12)</t>
        </r>
      </text>
    </comment>
    <comment ref="C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"IQ_CURRENT_PORT_LEASES", $C12)</t>
        </r>
      </text>
    </comment>
    <comment ref="C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"IQ_INC_TAX_PAY_CURRENT", $C12)</t>
        </r>
      </text>
    </comment>
    <comment ref="C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"IQ_OTHER_CL_SUPPL", $C12)</t>
        </r>
      </text>
    </comment>
    <comment ref="C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"IQ_TOTAL_CL", $C12)</t>
        </r>
      </text>
    </comment>
    <comment ref="C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"IQ_LT_DEBT", $C12)</t>
        </r>
      </text>
    </comment>
    <comment ref="C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"IQ_CAPITAL_LEASES", $C12)</t>
        </r>
      </text>
    </comment>
    <comment ref="C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"IQ_PENSION", $C12)</t>
        </r>
      </text>
    </comment>
    <comment ref="C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"IQ_DEF_TAX_LIAB_LT", $C12)</t>
        </r>
      </text>
    </comment>
    <comment ref="C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"IQ_OTHER_LIAB_LT", $C12)</t>
        </r>
      </text>
    </comment>
    <comment ref="C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"IQ_TOTAL_LIAB", $C12)</t>
        </r>
      </text>
    </comment>
    <comment ref="C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"IQ_COMMON", $C12)</t>
        </r>
      </text>
    </comment>
    <comment ref="C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"IQ_APIC", $C12)</t>
        </r>
      </text>
    </comment>
    <comment ref="C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"IQ_RE", $C12)</t>
        </r>
      </text>
    </comment>
    <comment ref="C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"IQ_TREASURY", $C12)</t>
        </r>
      </text>
    </comment>
    <comment ref="C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"IQ_OTHER_EQUITY", $C12)</t>
        </r>
      </text>
    </comment>
    <comment ref="C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"IQ_TOTAL_COMMON_EQUITY", $C12)</t>
        </r>
      </text>
    </comment>
    <comment ref="C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"IQ_MINORITY_INTEREST", $C12)</t>
        </r>
      </text>
    </comment>
    <comment ref="D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"IQ_TOTAL_EQUITY", $C12)</t>
        </r>
      </text>
    </comment>
    <comment ref="D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"IQ_TOTAL_LIAB_EQUITY", $C12)</t>
        </r>
      </text>
    </comment>
    <comment ref="D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"IQ_TOTAL_OUTSTANDING_FILING_DATE", $C12)</t>
        </r>
      </text>
    </comment>
    <comment ref="D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"IQ_TOTAL_OUTSTANDING_BS_DATE", $C12)</t>
        </r>
      </text>
    </comment>
    <comment ref="D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"IQ_BV_SHARE", $C12)</t>
        </r>
      </text>
    </comment>
    <comment ref="D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"IQ_TOTAL_DEBT", $C12)</t>
        </r>
      </text>
    </comment>
    <comment ref="D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"IQ_NET_DEBT", $C12)</t>
        </r>
      </text>
    </comment>
    <comment ref="D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"IQ_DEBT_EQUIV_NET_PBO", $C12)</t>
        </r>
      </text>
    </comment>
    <comment ref="D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"IQ_DEBT_EQUIV_OPER_LEASE", $C12)</t>
        </r>
      </text>
    </comment>
    <comment ref="D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"IQ_MINORITY_INTEREST_TOTAL", $C12)</t>
        </r>
      </text>
    </comment>
    <comment ref="D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"IQ_EQUITY_METHOD", $C12)</t>
        </r>
      </text>
    </comment>
    <comment ref="D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"IQ_RAW_INV", $C12)</t>
        </r>
      </text>
    </comment>
    <comment ref="D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"IQ_WIP_INV", $C12)</t>
        </r>
      </text>
    </comment>
    <comment ref="D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"IQ_FINISHED_INV", $C12)</t>
        </r>
      </text>
    </comment>
    <comment ref="D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"IQ_LAND", $C12)</t>
        </r>
      </text>
    </comment>
    <comment ref="D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"IQ_BUILDINGS", $C12)</t>
        </r>
      </text>
    </comment>
    <comment ref="D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"IQ_MACHINERY", $C12)</t>
        </r>
      </text>
    </comment>
    <comment ref="D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"IQ_CIP", $C12)</t>
        </r>
      </text>
    </comment>
    <comment ref="D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"IQ_FULL_TIME", $C12)</t>
        </r>
      </text>
    </comment>
    <comment ref="D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"IQ_PART_TIME", $C12)</t>
        </r>
      </text>
    </comment>
    <comment ref="D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"IQ_NI_CF", $C12)</t>
        </r>
      </text>
    </comment>
    <comment ref="D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"IQ_DA_SUPPL_CF", $C12)</t>
        </r>
      </text>
    </comment>
    <comment ref="D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"IQ_GW_INTAN_AMORT_CF", $C12)</t>
        </r>
      </text>
    </comment>
    <comment ref="D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"IQ_DA_CF", $C12)</t>
        </r>
      </text>
    </comment>
    <comment ref="E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"IQ_MINORITY_INTEREST_CF", $C12)</t>
        </r>
      </text>
    </comment>
    <comment ref="E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"IQ_GAIN_ASSETS_CF", $C12)</t>
        </r>
      </text>
    </comment>
    <comment ref="E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"IQ_GAIN_INVEST_CF", $C12)</t>
        </r>
      </text>
    </comment>
    <comment ref="E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"IQ_ASSET_WRITEDOWN_CF", $C12)</t>
        </r>
      </text>
    </comment>
    <comment ref="E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"IQ_INC_EQUITY_CF", $C12)</t>
        </r>
      </text>
    </comment>
    <comment ref="E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"IQ_PROV_BAD_DEBTS_CF", $C12)</t>
        </r>
      </text>
    </comment>
    <comment ref="E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"IQ_OTHER_OPER_ACT", $C12)</t>
        </r>
      </text>
    </comment>
    <comment ref="E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"IQ_CHANGE_AR", $C12)</t>
        </r>
      </text>
    </comment>
    <comment ref="E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"IQ_CHANGE_INVENTORY", $C12)</t>
        </r>
      </text>
    </comment>
    <comment ref="E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"IQ_CHANGE_AP", $C12)</t>
        </r>
      </text>
    </comment>
    <comment ref="E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"IQ_CHANGE_OTHER_NET_OPER_ASSETS", $C12)</t>
        </r>
      </text>
    </comment>
    <comment ref="E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"IQ_CASH_OPER", $C12)</t>
        </r>
      </text>
    </comment>
    <comment ref="E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"IQ_CAPEX", $C12)</t>
        </r>
      </text>
    </comment>
    <comment ref="E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"IQ_SALE_PPE_CF", $C12)</t>
        </r>
      </text>
    </comment>
    <comment ref="E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"IQ_CASH_ACQUIRE_CF", $C12)</t>
        </r>
      </text>
    </comment>
    <comment ref="E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"IQ_DIVEST_CF", $C12)</t>
        </r>
      </text>
    </comment>
    <comment ref="E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"IQ_SALE_INTAN_CF", $C12)</t>
        </r>
      </text>
    </comment>
    <comment ref="E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"IQ_INVEST_SECURITY_CF", $C12)</t>
        </r>
      </text>
    </comment>
    <comment ref="E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"IQ_INVEST_LOANS_CF", $C12)</t>
        </r>
      </text>
    </comment>
    <comment ref="E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"IQ_OTHER_INVEST_ACT_SUPPL", $C12)</t>
        </r>
      </text>
    </comment>
    <comment ref="E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"IQ_CASH_INVEST", $C12)</t>
        </r>
      </text>
    </comment>
    <comment ref="E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"IQ_ST_DEBT_ISSUED", $C12)</t>
        </r>
      </text>
    </comment>
    <comment ref="E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"IQ_LT_DEBT_ISSUED", $C12)</t>
        </r>
      </text>
    </comment>
    <comment ref="E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"IQ_TOTAL_DEBT_ISSUED", $C12)</t>
        </r>
      </text>
    </comment>
    <comment ref="E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"IQ_ST_DEBT_REPAID", $C12)</t>
        </r>
      </text>
    </comment>
    <comment ref="E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"IQ_LT_DEBT_REPAID", $C12)</t>
        </r>
      </text>
    </comment>
    <comment ref="F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"IQ_TOTAL_DEBT_REPAID", $C12)</t>
        </r>
      </text>
    </comment>
    <comment ref="F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"IQ_COMMON_ISSUED", $C12)</t>
        </r>
      </text>
    </comment>
    <comment ref="F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"IQ_COMMON_REP", $C12)</t>
        </r>
      </text>
    </comment>
    <comment ref="F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"IQ_COMMON_DIV_CF", $C12)</t>
        </r>
      </text>
    </comment>
    <comment ref="F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"IQ_COMMON_PREF_DIV_CF", $C12)</t>
        </r>
      </text>
    </comment>
    <comment ref="F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"IQ_TOTAL_DIV_PAID_CF", $C12)</t>
        </r>
      </text>
    </comment>
    <comment ref="F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"IQ_SPECIAL_DIV_CF", $C12)</t>
        </r>
      </text>
    </comment>
    <comment ref="F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"IQ_OTHER_FINANCE_ACT_SUPPL", $C12)</t>
        </r>
      </text>
    </comment>
    <comment ref="F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"IQ_CASH_FINAN", $C12)</t>
        </r>
      </text>
    </comment>
    <comment ref="F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"IQ_FX", $C12)</t>
        </r>
      </text>
    </comment>
    <comment ref="F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"IQ_NET_CHANGE", $C12)</t>
        </r>
      </text>
    </comment>
    <comment ref="F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"IQ_CASH_INTEREST", $C12)</t>
        </r>
      </text>
    </comment>
    <comment ref="F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"IQ_CASH_TAXES", $C12)</t>
        </r>
      </text>
    </comment>
    <comment ref="F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"IQ_LEVERED_FCF", $C12)</t>
        </r>
      </text>
    </comment>
    <comment ref="F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"IQ_UNLEVERED_FCF", $C12)</t>
        </r>
      </text>
    </comment>
    <comment ref="F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"IQ_CHANGE_NET_WORKING_CAPITAL", $C12)</t>
        </r>
      </text>
    </comment>
    <comment ref="F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"IQ_NET_DEBT_ISSUED", $C12)</t>
        </r>
      </text>
    </comment>
    <comment ref="F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"IQ_FILING_CURRENCY", $C12)</t>
        </r>
      </text>
    </comment>
    <comment ref="F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"IQ_PERIODDATE_IS", $C12)</t>
        </r>
      </text>
    </comment>
    <comment ref="F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"IQ_PERIODLENGTH_IS", $C12)</t>
        </r>
      </text>
    </comment>
    <comment ref="F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"IQ_MARKETCAP", $FT12)</t>
        </r>
      </text>
    </comment>
    <comment ref="F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"IQ_CUSTOM_BETA", $FT12)</t>
        </r>
      </text>
    </comment>
    <comment ref="F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"IQ_BETA_5YR", $FT12)</t>
        </r>
      </text>
    </comment>
    <comment ref="F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"IQ_BETA_2YR", $FT12)</t>
        </r>
      </text>
    </comment>
    <comment ref="F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"IQ_BETA_1YR", $FT12)</t>
        </r>
      </text>
    </comment>
    <comment ref="G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=CIQ(B12, "IQ_CUSTOM_BETA", "-104W", FT12, , "^TOPIX", "JPY", "H")</t>
        </r>
      </text>
    </comment>
    <comment ref="G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=CIQ(B12, "IQ_CUSTOM_BETA", "-104W", FT12, , "^N225", "JPY", "H")</t>
        </r>
      </text>
    </comment>
    <comment ref="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"IQ_REV", $C13)</t>
        </r>
      </text>
    </comment>
    <comment ref="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"IQ_OTHER_REV", $C13)</t>
        </r>
      </text>
    </comment>
    <comment ref="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"IQ_TOTAL_REV", $C13)</t>
        </r>
      </text>
    </comment>
    <comment ref="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"IQ_COGS", $C13)</t>
        </r>
      </text>
    </comment>
    <comment ref="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"IQ_GP", $C13)</t>
        </r>
      </text>
    </comment>
    <comment ref="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"IQ_SGA_SUPPL", $C13)</t>
        </r>
      </text>
    </comment>
    <comment ref="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"IQ_PROV_BAD_DEBTS", $C13)</t>
        </r>
      </text>
    </comment>
    <comment ref="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"IQ_RD_EXP", $C13)</t>
        </r>
      </text>
    </comment>
    <comment ref="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"IQ_DA_SUPPL", $C13)</t>
        </r>
      </text>
    </comment>
    <comment ref="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"IQ_GW_INTAN_AMORT", $C13)</t>
        </r>
      </text>
    </comment>
    <comment ref="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"IQ_OTHER_OPER", $C13)</t>
        </r>
      </text>
    </comment>
    <comment ref="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"IQ_TOTAL_OTHER_OPER", $C13)</t>
        </r>
      </text>
    </comment>
    <comment ref="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"IQ_OPER_INC", $C13)</t>
        </r>
      </text>
    </comment>
    <comment ref="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"IQ_INTEREST_EXP", $C13)</t>
        </r>
      </text>
    </comment>
    <comment ref="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"IQ_INTEREST_INVEST_INC", $C13)</t>
        </r>
      </text>
    </comment>
    <comment ref="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"IQ_NET_INTEREST_EXP", $C13)</t>
        </r>
      </text>
    </comment>
    <comment ref="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"IQ_INC_EQUITY", $C13)</t>
        </r>
      </text>
    </comment>
    <comment ref="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"IQ_CURRENCY_GAIN", $C13)</t>
        </r>
      </text>
    </comment>
    <comment ref="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"IQ_OTHER_NON_OPER_EXP_SUPPL", $C13)</t>
        </r>
      </text>
    </comment>
    <comment ref="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"IQ_EBT_EXCL", $C13)</t>
        </r>
      </text>
    </comment>
    <comment ref="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"IQ_IMPAIRMENT_GW", $C13)</t>
        </r>
      </text>
    </comment>
    <comment ref="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"IQ_GAIN_INVEST", $C13)</t>
        </r>
      </text>
    </comment>
    <comment ref="A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"IQ_GAIN_ASSETS", $C13)</t>
        </r>
      </text>
    </comment>
    <comment ref="A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"IQ_ASSET_WRITEDOWN", $C13)</t>
        </r>
      </text>
    </comment>
    <comment ref="A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"IQ_OTHER_UNUSUAL_SUPPL", $C13)</t>
        </r>
      </text>
    </comment>
    <comment ref="A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"IQ_EBT", $C13)</t>
        </r>
      </text>
    </comment>
    <comment ref="A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"IQ_INC_TAX", $C13)</t>
        </r>
      </text>
    </comment>
    <comment ref="A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"IQ_EARNING_CO", $C13)</t>
        </r>
      </text>
    </comment>
    <comment ref="A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"IQ_DO", $C13)</t>
        </r>
      </text>
    </comment>
    <comment ref="A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"IQ_EXTRA_ACC_ITEMS", $C13)</t>
        </r>
      </text>
    </comment>
    <comment ref="A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"IQ_NI_COMPANY", $C13)</t>
        </r>
      </text>
    </comment>
    <comment ref="A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"IQ_MINORITY_INTEREST_IS", $C13)</t>
        </r>
      </text>
    </comment>
    <comment ref="A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"IQ_NI", $C13)</t>
        </r>
      </text>
    </comment>
    <comment ref="A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"IQ_PREF_DIV_OTHER", $C13)</t>
        </r>
      </text>
    </comment>
    <comment ref="A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"IQ_BASIC_EPS_INCL", $C13)</t>
        </r>
      </text>
    </comment>
    <comment ref="A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"IQ_BASIC_EPS_EXCL", $C13)</t>
        </r>
      </text>
    </comment>
    <comment ref="A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"IQ_BASIC_WEIGHT", $C13)</t>
        </r>
      </text>
    </comment>
    <comment ref="A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"IQ_DILUT_EPS_INCL", $C13)</t>
        </r>
      </text>
    </comment>
    <comment ref="A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"IQ_DILUT_EPS_EXCL", $C13)</t>
        </r>
      </text>
    </comment>
    <comment ref="A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"IQ_DILUT_WEIGHT", $C13)</t>
        </r>
      </text>
    </comment>
    <comment ref="A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"IQ_DIV_SHARE", $C13)</t>
        </r>
      </text>
    </comment>
    <comment ref="A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=-CIQ($B13, "IQ_TOTAL_DIV_PAID_CF", $C13)/CIQ($B13, "IQ_NI", $C13)</t>
        </r>
      </text>
    </comment>
    <comment ref="A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"IQ_EBITDA", $C13)</t>
        </r>
      </text>
    </comment>
    <comment ref="A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"IQ_EBITA", $C13)</t>
        </r>
      </text>
    </comment>
    <comment ref="A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"IQ_EBIT", $C13)</t>
        </r>
      </text>
    </comment>
    <comment ref="A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"IQ_EFFECT_TAX_RATE", $C13)/100</t>
        </r>
      </text>
    </comment>
    <comment ref="B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"IQ_PERIODDATE_IS", $C13)</t>
        </r>
      </text>
    </comment>
    <comment ref="B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"IQ_ADVERTISING", $C13)</t>
        </r>
      </text>
    </comment>
    <comment ref="B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"IQ_SALES_MARKETING", $C13)</t>
        </r>
      </text>
    </comment>
    <comment ref="B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"IQ_GA_EXP", $C13)</t>
        </r>
      </text>
    </comment>
    <comment ref="B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"IQ_RD_EXP_FN", $C13)</t>
        </r>
      </text>
    </comment>
    <comment ref="B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"IQ_NET_RENTAL_EXP", $C13)</t>
        </r>
      </text>
    </comment>
    <comment ref="B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"IQ_IMPUT_OPER_LEASE_INT_EXP", $C13)</t>
        </r>
      </text>
    </comment>
    <comment ref="B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"IQ_IMPUT_OPER_LEASE_DEPR", $C13)</t>
        </r>
      </text>
    </comment>
    <comment ref="B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"IQ_CASH_EQUIV", $C13)</t>
        </r>
      </text>
    </comment>
    <comment ref="B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"IQ_ST_INVEST", $C13)</t>
        </r>
      </text>
    </comment>
    <comment ref="B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"IQ_CASH_ST_INVEST", $C13)</t>
        </r>
      </text>
    </comment>
    <comment ref="B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"IQ_AR", $C13)</t>
        </r>
      </text>
    </comment>
    <comment ref="B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"IQ_TOTAL_RECEIV", $C13)</t>
        </r>
      </text>
    </comment>
    <comment ref="B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"IQ_INVENTORY", $C13)</t>
        </r>
      </text>
    </comment>
    <comment ref="B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"IQ_DEF_TAX_ASSETS_CURRENT", $C13)</t>
        </r>
      </text>
    </comment>
    <comment ref="B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"IQ_OTHER_CA_SUPPL", $C13)</t>
        </r>
      </text>
    </comment>
    <comment ref="B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"IQ_TOTAL_CA", $C13)</t>
        </r>
      </text>
    </comment>
    <comment ref="B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"IQ_GPPE", $C13)</t>
        </r>
      </text>
    </comment>
    <comment ref="B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"IQ_AD", $C13)</t>
        </r>
      </text>
    </comment>
    <comment ref="B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"IQ_NPPE", $C13)</t>
        </r>
      </text>
    </comment>
    <comment ref="B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"IQ_LT_INVEST", $C13)</t>
        </r>
      </text>
    </comment>
    <comment ref="B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"IQ_GW", $C13)</t>
        </r>
      </text>
    </comment>
    <comment ref="B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"IQ_OTHER_INTAN", $C13)</t>
        </r>
      </text>
    </comment>
    <comment ref="C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"IQ_LOANS_RECEIV_LT", $C13)</t>
        </r>
      </text>
    </comment>
    <comment ref="C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"IQ_DEF_TAX_ASSETS_LT", $C13)</t>
        </r>
      </text>
    </comment>
    <comment ref="C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"IQ_OTHER_LT_ASSETS", $C13)</t>
        </r>
      </text>
    </comment>
    <comment ref="C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"IQ_TOTAL_ASSETS", $C13)</t>
        </r>
      </text>
    </comment>
    <comment ref="C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"IQ_AP", $C13)</t>
        </r>
      </text>
    </comment>
    <comment ref="C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"IQ_AE", $C13)</t>
        </r>
      </text>
    </comment>
    <comment ref="C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"IQ_ST_DEBT", $C13)</t>
        </r>
      </text>
    </comment>
    <comment ref="C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"IQ_CURRENT_PORT_DEBT", $C13)</t>
        </r>
      </text>
    </comment>
    <comment ref="C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"IQ_CURRENT_PORT_LEASES", $C13)</t>
        </r>
      </text>
    </comment>
    <comment ref="C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"IQ_INC_TAX_PAY_CURRENT", $C13)</t>
        </r>
      </text>
    </comment>
    <comment ref="C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"IQ_OTHER_CL_SUPPL", $C13)</t>
        </r>
      </text>
    </comment>
    <comment ref="C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"IQ_TOTAL_CL", $C13)</t>
        </r>
      </text>
    </comment>
    <comment ref="C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"IQ_LT_DEBT", $C13)</t>
        </r>
      </text>
    </comment>
    <comment ref="C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"IQ_CAPITAL_LEASES", $C13)</t>
        </r>
      </text>
    </comment>
    <comment ref="C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"IQ_PENSION", $C13)</t>
        </r>
      </text>
    </comment>
    <comment ref="C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"IQ_DEF_TAX_LIAB_LT", $C13)</t>
        </r>
      </text>
    </comment>
    <comment ref="C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"IQ_OTHER_LIAB_LT", $C13)</t>
        </r>
      </text>
    </comment>
    <comment ref="C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"IQ_TOTAL_LIAB", $C13)</t>
        </r>
      </text>
    </comment>
    <comment ref="C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"IQ_COMMON", $C13)</t>
        </r>
      </text>
    </comment>
    <comment ref="C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"IQ_APIC", $C13)</t>
        </r>
      </text>
    </comment>
    <comment ref="C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"IQ_RE", $C13)</t>
        </r>
      </text>
    </comment>
    <comment ref="C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"IQ_TREASURY", $C13)</t>
        </r>
      </text>
    </comment>
    <comment ref="C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"IQ_OTHER_EQUITY", $C13)</t>
        </r>
      </text>
    </comment>
    <comment ref="C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"IQ_TOTAL_COMMON_EQUITY", $C13)</t>
        </r>
      </text>
    </comment>
    <comment ref="C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"IQ_MINORITY_INTEREST", $C13)</t>
        </r>
      </text>
    </comment>
    <comment ref="D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"IQ_TOTAL_EQUITY", $C13)</t>
        </r>
      </text>
    </comment>
    <comment ref="D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"IQ_TOTAL_LIAB_EQUITY", $C13)</t>
        </r>
      </text>
    </comment>
    <comment ref="D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"IQ_TOTAL_OUTSTANDING_FILING_DATE", $C13)</t>
        </r>
      </text>
    </comment>
    <comment ref="D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"IQ_TOTAL_OUTSTANDING_BS_DATE", $C13)</t>
        </r>
      </text>
    </comment>
    <comment ref="D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"IQ_BV_SHARE", $C13)</t>
        </r>
      </text>
    </comment>
    <comment ref="D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"IQ_TOTAL_DEBT", $C13)</t>
        </r>
      </text>
    </comment>
    <comment ref="D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"IQ_NET_DEBT", $C13)</t>
        </r>
      </text>
    </comment>
    <comment ref="D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"IQ_DEBT_EQUIV_NET_PBO", $C13)</t>
        </r>
      </text>
    </comment>
    <comment ref="D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"IQ_DEBT_EQUIV_OPER_LEASE", $C13)</t>
        </r>
      </text>
    </comment>
    <comment ref="D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"IQ_MINORITY_INTEREST_TOTAL", $C13)</t>
        </r>
      </text>
    </comment>
    <comment ref="D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"IQ_EQUITY_METHOD", $C13)</t>
        </r>
      </text>
    </comment>
    <comment ref="D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"IQ_RAW_INV", $C13)</t>
        </r>
      </text>
    </comment>
    <comment ref="D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"IQ_WIP_INV", $C13)</t>
        </r>
      </text>
    </comment>
    <comment ref="D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"IQ_FINISHED_INV", $C13)</t>
        </r>
      </text>
    </comment>
    <comment ref="D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"IQ_LAND", $C13)</t>
        </r>
      </text>
    </comment>
    <comment ref="D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"IQ_BUILDINGS", $C13)</t>
        </r>
      </text>
    </comment>
    <comment ref="D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"IQ_MACHINERY", $C13)</t>
        </r>
      </text>
    </comment>
    <comment ref="D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"IQ_CIP", $C13)</t>
        </r>
      </text>
    </comment>
    <comment ref="D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"IQ_FULL_TIME", $C13)</t>
        </r>
      </text>
    </comment>
    <comment ref="D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"IQ_PART_TIME", $C13)</t>
        </r>
      </text>
    </comment>
    <comment ref="D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"IQ_NI_CF", $C13)</t>
        </r>
      </text>
    </comment>
    <comment ref="D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"IQ_DA_SUPPL_CF", $C13)</t>
        </r>
      </text>
    </comment>
    <comment ref="D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"IQ_GW_INTAN_AMORT_CF", $C13)</t>
        </r>
      </text>
    </comment>
    <comment ref="D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"IQ_DA_CF", $C13)</t>
        </r>
      </text>
    </comment>
    <comment ref="E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"IQ_MINORITY_INTEREST_CF", $C13)</t>
        </r>
      </text>
    </comment>
    <comment ref="E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"IQ_GAIN_ASSETS_CF", $C13)</t>
        </r>
      </text>
    </comment>
    <comment ref="E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"IQ_GAIN_INVEST_CF", $C13)</t>
        </r>
      </text>
    </comment>
    <comment ref="E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"IQ_ASSET_WRITEDOWN_CF", $C13)</t>
        </r>
      </text>
    </comment>
    <comment ref="E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"IQ_INC_EQUITY_CF", $C13)</t>
        </r>
      </text>
    </comment>
    <comment ref="E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"IQ_PROV_BAD_DEBTS_CF", $C13)</t>
        </r>
      </text>
    </comment>
    <comment ref="E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"IQ_OTHER_OPER_ACT", $C13)</t>
        </r>
      </text>
    </comment>
    <comment ref="E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"IQ_CHANGE_AR", $C13)</t>
        </r>
      </text>
    </comment>
    <comment ref="E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"IQ_CHANGE_INVENTORY", $C13)</t>
        </r>
      </text>
    </comment>
    <comment ref="E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"IQ_CHANGE_AP", $C13)</t>
        </r>
      </text>
    </comment>
    <comment ref="E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"IQ_CHANGE_OTHER_NET_OPER_ASSETS", $C13)</t>
        </r>
      </text>
    </comment>
    <comment ref="E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"IQ_CASH_OPER", $C13)</t>
        </r>
      </text>
    </comment>
    <comment ref="E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"IQ_CAPEX", $C13)</t>
        </r>
      </text>
    </comment>
    <comment ref="E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"IQ_SALE_PPE_CF", $C13)</t>
        </r>
      </text>
    </comment>
    <comment ref="E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"IQ_CASH_ACQUIRE_CF", $C13)</t>
        </r>
      </text>
    </comment>
    <comment ref="E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"IQ_DIVEST_CF", $C13)</t>
        </r>
      </text>
    </comment>
    <comment ref="E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"IQ_SALE_INTAN_CF", $C13)</t>
        </r>
      </text>
    </comment>
    <comment ref="E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"IQ_INVEST_SECURITY_CF", $C13)</t>
        </r>
      </text>
    </comment>
    <comment ref="E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"IQ_INVEST_LOANS_CF", $C13)</t>
        </r>
      </text>
    </comment>
    <comment ref="E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"IQ_OTHER_INVEST_ACT_SUPPL", $C13)</t>
        </r>
      </text>
    </comment>
    <comment ref="E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"IQ_CASH_INVEST", $C13)</t>
        </r>
      </text>
    </comment>
    <comment ref="E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"IQ_ST_DEBT_ISSUED", $C13)</t>
        </r>
      </text>
    </comment>
    <comment ref="E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"IQ_LT_DEBT_ISSUED", $C13)</t>
        </r>
      </text>
    </comment>
    <comment ref="E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"IQ_TOTAL_DEBT_ISSUED", $C13)</t>
        </r>
      </text>
    </comment>
    <comment ref="E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"IQ_ST_DEBT_REPAID", $C13)</t>
        </r>
      </text>
    </comment>
    <comment ref="E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"IQ_LT_DEBT_REPAID", $C13)</t>
        </r>
      </text>
    </comment>
    <comment ref="F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"IQ_TOTAL_DEBT_REPAID", $C13)</t>
        </r>
      </text>
    </comment>
    <comment ref="F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"IQ_COMMON_ISSUED", $C13)</t>
        </r>
      </text>
    </comment>
    <comment ref="F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"IQ_COMMON_REP", $C13)</t>
        </r>
      </text>
    </comment>
    <comment ref="F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"IQ_COMMON_DIV_CF", $C13)</t>
        </r>
      </text>
    </comment>
    <comment ref="F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"IQ_COMMON_PREF_DIV_CF", $C13)</t>
        </r>
      </text>
    </comment>
    <comment ref="F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"IQ_TOTAL_DIV_PAID_CF", $C13)</t>
        </r>
      </text>
    </comment>
    <comment ref="F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"IQ_SPECIAL_DIV_CF", $C13)</t>
        </r>
      </text>
    </comment>
    <comment ref="F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"IQ_OTHER_FINANCE_ACT_SUPPL", $C13)</t>
        </r>
      </text>
    </comment>
    <comment ref="F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"IQ_CASH_FINAN", $C13)</t>
        </r>
      </text>
    </comment>
    <comment ref="F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"IQ_FX", $C13)</t>
        </r>
      </text>
    </comment>
    <comment ref="F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"IQ_NET_CHANGE", $C13)</t>
        </r>
      </text>
    </comment>
    <comment ref="F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"IQ_CASH_INTEREST", $C13)</t>
        </r>
      </text>
    </comment>
    <comment ref="F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"IQ_CASH_TAXES", $C13)</t>
        </r>
      </text>
    </comment>
    <comment ref="F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"IQ_LEVERED_FCF", $C13)</t>
        </r>
      </text>
    </comment>
    <comment ref="F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"IQ_UNLEVERED_FCF", $C13)</t>
        </r>
      </text>
    </comment>
    <comment ref="F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"IQ_CHANGE_NET_WORKING_CAPITAL", $C13)</t>
        </r>
      </text>
    </comment>
    <comment ref="F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"IQ_NET_DEBT_ISSUED", $C13)</t>
        </r>
      </text>
    </comment>
    <comment ref="F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"IQ_FILING_CURRENCY", $C13)</t>
        </r>
      </text>
    </comment>
    <comment ref="F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"IQ_PERIODDATE_IS", $C13)</t>
        </r>
      </text>
    </comment>
    <comment ref="F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"IQ_PERIODLENGTH_IS", $C13)</t>
        </r>
      </text>
    </comment>
    <comment ref="F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"IQ_MARKETCAP", $FT13)</t>
        </r>
      </text>
    </comment>
    <comment ref="F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"IQ_CUSTOM_BETA", $FT13)</t>
        </r>
      </text>
    </comment>
    <comment ref="F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"IQ_BETA_5YR", $FT13)</t>
        </r>
      </text>
    </comment>
    <comment ref="F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"IQ_BETA_2YR", $FT13)</t>
        </r>
      </text>
    </comment>
    <comment ref="F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"IQ_BETA_1YR", $FT13)</t>
        </r>
      </text>
    </comment>
    <comment ref="G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=CIQ(B13, "IQ_CUSTOM_BETA", "-104W", FT13, , "^TOPIX", "JPY", "H")</t>
        </r>
      </text>
    </comment>
    <comment ref="G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=CIQ(B13, "IQ_CUSTOM_BETA", "-104W", FT13, , "^N225", "JPY", "H")</t>
        </r>
      </text>
    </comment>
    <comment ref="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"IQ_REV", $C14)</t>
        </r>
      </text>
    </comment>
    <comment ref="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"IQ_OTHER_REV", $C14)</t>
        </r>
      </text>
    </comment>
    <comment ref="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"IQ_TOTAL_REV", $C14)</t>
        </r>
      </text>
    </comment>
    <comment ref="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"IQ_COGS", $C14)</t>
        </r>
      </text>
    </comment>
    <comment ref="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"IQ_GP", $C14)</t>
        </r>
      </text>
    </comment>
    <comment ref="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"IQ_SGA_SUPPL", $C14)</t>
        </r>
      </text>
    </comment>
    <comment ref="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"IQ_PROV_BAD_DEBTS", $C14)</t>
        </r>
      </text>
    </comment>
    <comment ref="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"IQ_RD_EXP", $C14)</t>
        </r>
      </text>
    </comment>
    <comment ref="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"IQ_DA_SUPPL", $C14)</t>
        </r>
      </text>
    </comment>
    <comment ref="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"IQ_GW_INTAN_AMORT", $C14)</t>
        </r>
      </text>
    </comment>
    <comment ref="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"IQ_OTHER_OPER", $C14)</t>
        </r>
      </text>
    </comment>
    <comment ref="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"IQ_TOTAL_OTHER_OPER", $C14)</t>
        </r>
      </text>
    </comment>
    <comment ref="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"IQ_OPER_INC", $C14)</t>
        </r>
      </text>
    </comment>
    <comment ref="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"IQ_INTEREST_EXP", $C14)</t>
        </r>
      </text>
    </comment>
    <comment ref="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"IQ_INTEREST_INVEST_INC", $C14)</t>
        </r>
      </text>
    </comment>
    <comment ref="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"IQ_NET_INTEREST_EXP", $C14)</t>
        </r>
      </text>
    </comment>
    <comment ref="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"IQ_INC_EQUITY", $C14)</t>
        </r>
      </text>
    </comment>
    <comment ref="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"IQ_CURRENCY_GAIN", $C14)</t>
        </r>
      </text>
    </comment>
    <comment ref="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"IQ_OTHER_NON_OPER_EXP_SUPPL", $C14)</t>
        </r>
      </text>
    </comment>
    <comment ref="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"IQ_EBT_EXCL", $C14)</t>
        </r>
      </text>
    </comment>
    <comment ref="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"IQ_IMPAIRMENT_GW", $C14)</t>
        </r>
      </text>
    </comment>
    <comment ref="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"IQ_GAIN_INVEST", $C14)</t>
        </r>
      </text>
    </comment>
    <comment ref="A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"IQ_GAIN_ASSETS", $C14)</t>
        </r>
      </text>
    </comment>
    <comment ref="A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"IQ_ASSET_WRITEDOWN", $C14)</t>
        </r>
      </text>
    </comment>
    <comment ref="A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"IQ_OTHER_UNUSUAL_SUPPL", $C14)</t>
        </r>
      </text>
    </comment>
    <comment ref="A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"IQ_EBT", $C14)</t>
        </r>
      </text>
    </comment>
    <comment ref="A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"IQ_INC_TAX", $C14)</t>
        </r>
      </text>
    </comment>
    <comment ref="A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"IQ_EARNING_CO", $C14)</t>
        </r>
      </text>
    </comment>
    <comment ref="A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"IQ_DO", $C14)</t>
        </r>
      </text>
    </comment>
    <comment ref="A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"IQ_EXTRA_ACC_ITEMS", $C14)</t>
        </r>
      </text>
    </comment>
    <comment ref="A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"IQ_NI_COMPANY", $C14)</t>
        </r>
      </text>
    </comment>
    <comment ref="A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"IQ_MINORITY_INTEREST_IS", $C14)</t>
        </r>
      </text>
    </comment>
    <comment ref="A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"IQ_NI", $C14)</t>
        </r>
      </text>
    </comment>
    <comment ref="A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"IQ_PREF_DIV_OTHER", $C14)</t>
        </r>
      </text>
    </comment>
    <comment ref="A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"IQ_BASIC_EPS_INCL", $C14)</t>
        </r>
      </text>
    </comment>
    <comment ref="A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"IQ_BASIC_EPS_EXCL", $C14)</t>
        </r>
      </text>
    </comment>
    <comment ref="A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"IQ_BASIC_WEIGHT", $C14)</t>
        </r>
      </text>
    </comment>
    <comment ref="A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"IQ_DILUT_EPS_INCL", $C14)</t>
        </r>
      </text>
    </comment>
    <comment ref="A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"IQ_DILUT_EPS_EXCL", $C14)</t>
        </r>
      </text>
    </comment>
    <comment ref="A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"IQ_DILUT_WEIGHT", $C14)</t>
        </r>
      </text>
    </comment>
    <comment ref="A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"IQ_DIV_SHARE", $C14)</t>
        </r>
      </text>
    </comment>
    <comment ref="A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=-CIQ($B14, "IQ_TOTAL_DIV_PAID_CF", $C14)/CIQ($B14, "IQ_NI", $C14)</t>
        </r>
      </text>
    </comment>
    <comment ref="A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"IQ_EBITDA", $C14)</t>
        </r>
      </text>
    </comment>
    <comment ref="A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"IQ_EBITA", $C14)</t>
        </r>
      </text>
    </comment>
    <comment ref="A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"IQ_EBIT", $C14)</t>
        </r>
      </text>
    </comment>
    <comment ref="A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"IQ_EFFECT_TAX_RATE", $C14)/100</t>
        </r>
      </text>
    </comment>
    <comment ref="B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"IQ_PERIODDATE_IS", $C14)</t>
        </r>
      </text>
    </comment>
    <comment ref="B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"IQ_ADVERTISING", $C14)</t>
        </r>
      </text>
    </comment>
    <comment ref="B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"IQ_SALES_MARKETING", $C14)</t>
        </r>
      </text>
    </comment>
    <comment ref="B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"IQ_GA_EXP", $C14)</t>
        </r>
      </text>
    </comment>
    <comment ref="B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"IQ_RD_EXP_FN", $C14)</t>
        </r>
      </text>
    </comment>
    <comment ref="B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"IQ_NET_RENTAL_EXP", $C14)</t>
        </r>
      </text>
    </comment>
    <comment ref="B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"IQ_IMPUT_OPER_LEASE_INT_EXP", $C14)</t>
        </r>
      </text>
    </comment>
    <comment ref="B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"IQ_IMPUT_OPER_LEASE_DEPR", $C14)</t>
        </r>
      </text>
    </comment>
    <comment ref="B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"IQ_CASH_EQUIV", $C14)</t>
        </r>
      </text>
    </comment>
    <comment ref="B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"IQ_ST_INVEST", $C14)</t>
        </r>
      </text>
    </comment>
    <comment ref="B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"IQ_CASH_ST_INVEST", $C14)</t>
        </r>
      </text>
    </comment>
    <comment ref="B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"IQ_AR", $C14)</t>
        </r>
      </text>
    </comment>
    <comment ref="B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"IQ_TOTAL_RECEIV", $C14)</t>
        </r>
      </text>
    </comment>
    <comment ref="B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"IQ_INVENTORY", $C14)</t>
        </r>
      </text>
    </comment>
    <comment ref="B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"IQ_DEF_TAX_ASSETS_CURRENT", $C14)</t>
        </r>
      </text>
    </comment>
    <comment ref="B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"IQ_OTHER_CA_SUPPL", $C14)</t>
        </r>
      </text>
    </comment>
    <comment ref="B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"IQ_TOTAL_CA", $C14)</t>
        </r>
      </text>
    </comment>
    <comment ref="B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"IQ_GPPE", $C14)</t>
        </r>
      </text>
    </comment>
    <comment ref="B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"IQ_AD", $C14)</t>
        </r>
      </text>
    </comment>
    <comment ref="B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"IQ_NPPE", $C14)</t>
        </r>
      </text>
    </comment>
    <comment ref="B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"IQ_LT_INVEST", $C14)</t>
        </r>
      </text>
    </comment>
    <comment ref="B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"IQ_GW", $C14)</t>
        </r>
      </text>
    </comment>
    <comment ref="B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"IQ_OTHER_INTAN", $C14)</t>
        </r>
      </text>
    </comment>
    <comment ref="C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"IQ_LOANS_RECEIV_LT", $C14)</t>
        </r>
      </text>
    </comment>
    <comment ref="C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"IQ_DEF_TAX_ASSETS_LT", $C14)</t>
        </r>
      </text>
    </comment>
    <comment ref="C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"IQ_OTHER_LT_ASSETS", $C14)</t>
        </r>
      </text>
    </comment>
    <comment ref="C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"IQ_TOTAL_ASSETS", $C14)</t>
        </r>
      </text>
    </comment>
    <comment ref="C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"IQ_AP", $C14)</t>
        </r>
      </text>
    </comment>
    <comment ref="C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"IQ_AE", $C14)</t>
        </r>
      </text>
    </comment>
    <comment ref="C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"IQ_ST_DEBT", $C14)</t>
        </r>
      </text>
    </comment>
    <comment ref="C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"IQ_CURRENT_PORT_DEBT", $C14)</t>
        </r>
      </text>
    </comment>
    <comment ref="C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"IQ_CURRENT_PORT_LEASES", $C14)</t>
        </r>
      </text>
    </comment>
    <comment ref="C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"IQ_INC_TAX_PAY_CURRENT", $C14)</t>
        </r>
      </text>
    </comment>
    <comment ref="C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"IQ_OTHER_CL_SUPPL", $C14)</t>
        </r>
      </text>
    </comment>
    <comment ref="C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"IQ_TOTAL_CL", $C14)</t>
        </r>
      </text>
    </comment>
    <comment ref="C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"IQ_LT_DEBT", $C14)</t>
        </r>
      </text>
    </comment>
    <comment ref="C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"IQ_CAPITAL_LEASES", $C14)</t>
        </r>
      </text>
    </comment>
    <comment ref="C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"IQ_PENSION", $C14)</t>
        </r>
      </text>
    </comment>
    <comment ref="C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"IQ_DEF_TAX_LIAB_LT", $C14)</t>
        </r>
      </text>
    </comment>
    <comment ref="C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"IQ_OTHER_LIAB_LT", $C14)</t>
        </r>
      </text>
    </comment>
    <comment ref="C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"IQ_TOTAL_LIAB", $C14)</t>
        </r>
      </text>
    </comment>
    <comment ref="C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"IQ_COMMON", $C14)</t>
        </r>
      </text>
    </comment>
    <comment ref="C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"IQ_APIC", $C14)</t>
        </r>
      </text>
    </comment>
    <comment ref="C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"IQ_RE", $C14)</t>
        </r>
      </text>
    </comment>
    <comment ref="C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"IQ_TREASURY", $C14)</t>
        </r>
      </text>
    </comment>
    <comment ref="C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"IQ_OTHER_EQUITY", $C14)</t>
        </r>
      </text>
    </comment>
    <comment ref="C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"IQ_TOTAL_COMMON_EQUITY", $C14)</t>
        </r>
      </text>
    </comment>
    <comment ref="C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"IQ_MINORITY_INTEREST", $C14)</t>
        </r>
      </text>
    </comment>
    <comment ref="D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"IQ_TOTAL_EQUITY", $C14)</t>
        </r>
      </text>
    </comment>
    <comment ref="D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"IQ_TOTAL_LIAB_EQUITY", $C14)</t>
        </r>
      </text>
    </comment>
    <comment ref="D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"IQ_TOTAL_OUTSTANDING_FILING_DATE", $C14)</t>
        </r>
      </text>
    </comment>
    <comment ref="D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"IQ_TOTAL_OUTSTANDING_BS_DATE", $C14)</t>
        </r>
      </text>
    </comment>
    <comment ref="D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"IQ_BV_SHARE", $C14)</t>
        </r>
      </text>
    </comment>
    <comment ref="D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"IQ_TOTAL_DEBT", $C14)</t>
        </r>
      </text>
    </comment>
    <comment ref="D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"IQ_NET_DEBT", $C14)</t>
        </r>
      </text>
    </comment>
    <comment ref="D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"IQ_DEBT_EQUIV_NET_PBO", $C14)</t>
        </r>
      </text>
    </comment>
    <comment ref="D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"IQ_DEBT_EQUIV_OPER_LEASE", $C14)</t>
        </r>
      </text>
    </comment>
    <comment ref="D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"IQ_MINORITY_INTEREST_TOTAL", $C14)</t>
        </r>
      </text>
    </comment>
    <comment ref="D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"IQ_EQUITY_METHOD", $C14)</t>
        </r>
      </text>
    </comment>
    <comment ref="D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"IQ_RAW_INV", $C14)</t>
        </r>
      </text>
    </comment>
    <comment ref="D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"IQ_WIP_INV", $C14)</t>
        </r>
      </text>
    </comment>
    <comment ref="D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"IQ_FINISHED_INV", $C14)</t>
        </r>
      </text>
    </comment>
    <comment ref="D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"IQ_LAND", $C14)</t>
        </r>
      </text>
    </comment>
    <comment ref="D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"IQ_BUILDINGS", $C14)</t>
        </r>
      </text>
    </comment>
    <comment ref="D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"IQ_MACHINERY", $C14)</t>
        </r>
      </text>
    </comment>
    <comment ref="D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"IQ_CIP", $C14)</t>
        </r>
      </text>
    </comment>
    <comment ref="D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"IQ_FULL_TIME", $C14)</t>
        </r>
      </text>
    </comment>
    <comment ref="D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"IQ_PART_TIME", $C14)</t>
        </r>
      </text>
    </comment>
    <comment ref="D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"IQ_NI_CF", $C14)</t>
        </r>
      </text>
    </comment>
    <comment ref="D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"IQ_DA_SUPPL_CF", $C14)</t>
        </r>
      </text>
    </comment>
    <comment ref="D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"IQ_GW_INTAN_AMORT_CF", $C14)</t>
        </r>
      </text>
    </comment>
    <comment ref="D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"IQ_DA_CF", $C14)</t>
        </r>
      </text>
    </comment>
    <comment ref="E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"IQ_MINORITY_INTEREST_CF", $C14)</t>
        </r>
      </text>
    </comment>
    <comment ref="E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"IQ_GAIN_ASSETS_CF", $C14)</t>
        </r>
      </text>
    </comment>
    <comment ref="E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"IQ_GAIN_INVEST_CF", $C14)</t>
        </r>
      </text>
    </comment>
    <comment ref="E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"IQ_ASSET_WRITEDOWN_CF", $C14)</t>
        </r>
      </text>
    </comment>
    <comment ref="E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"IQ_INC_EQUITY_CF", $C14)</t>
        </r>
      </text>
    </comment>
    <comment ref="E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"IQ_PROV_BAD_DEBTS_CF", $C14)</t>
        </r>
      </text>
    </comment>
    <comment ref="E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"IQ_OTHER_OPER_ACT", $C14)</t>
        </r>
      </text>
    </comment>
    <comment ref="E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"IQ_CHANGE_AR", $C14)</t>
        </r>
      </text>
    </comment>
    <comment ref="E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"IQ_CHANGE_INVENTORY", $C14)</t>
        </r>
      </text>
    </comment>
    <comment ref="E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"IQ_CHANGE_AP", $C14)</t>
        </r>
      </text>
    </comment>
    <comment ref="E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"IQ_CHANGE_OTHER_NET_OPER_ASSETS", $C14)</t>
        </r>
      </text>
    </comment>
    <comment ref="E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"IQ_CASH_OPER", $C14)</t>
        </r>
      </text>
    </comment>
    <comment ref="E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"IQ_CAPEX", $C14)</t>
        </r>
      </text>
    </comment>
    <comment ref="E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"IQ_SALE_PPE_CF", $C14)</t>
        </r>
      </text>
    </comment>
    <comment ref="E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"IQ_CASH_ACQUIRE_CF", $C14)</t>
        </r>
      </text>
    </comment>
    <comment ref="E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"IQ_DIVEST_CF", $C14)</t>
        </r>
      </text>
    </comment>
    <comment ref="E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"IQ_SALE_INTAN_CF", $C14)</t>
        </r>
      </text>
    </comment>
    <comment ref="E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"IQ_INVEST_SECURITY_CF", $C14)</t>
        </r>
      </text>
    </comment>
    <comment ref="E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"IQ_INVEST_LOANS_CF", $C14)</t>
        </r>
      </text>
    </comment>
    <comment ref="E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"IQ_OTHER_INVEST_ACT_SUPPL", $C14)</t>
        </r>
      </text>
    </comment>
    <comment ref="E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"IQ_CASH_INVEST", $C14)</t>
        </r>
      </text>
    </comment>
    <comment ref="E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"IQ_ST_DEBT_ISSUED", $C14)</t>
        </r>
      </text>
    </comment>
    <comment ref="E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"IQ_LT_DEBT_ISSUED", $C14)</t>
        </r>
      </text>
    </comment>
    <comment ref="E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"IQ_TOTAL_DEBT_ISSUED", $C14)</t>
        </r>
      </text>
    </comment>
    <comment ref="E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"IQ_ST_DEBT_REPAID", $C14)</t>
        </r>
      </text>
    </comment>
    <comment ref="E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"IQ_LT_DEBT_REPAID", $C14)</t>
        </r>
      </text>
    </comment>
    <comment ref="F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"IQ_TOTAL_DEBT_REPAID", $C14)</t>
        </r>
      </text>
    </comment>
    <comment ref="F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"IQ_COMMON_ISSUED", $C14)</t>
        </r>
      </text>
    </comment>
    <comment ref="F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"IQ_COMMON_REP", $C14)</t>
        </r>
      </text>
    </comment>
    <comment ref="F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"IQ_COMMON_DIV_CF", $C14)</t>
        </r>
      </text>
    </comment>
    <comment ref="F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"IQ_COMMON_PREF_DIV_CF", $C14)</t>
        </r>
      </text>
    </comment>
    <comment ref="F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"IQ_TOTAL_DIV_PAID_CF", $C14)</t>
        </r>
      </text>
    </comment>
    <comment ref="F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"IQ_SPECIAL_DIV_CF", $C14)</t>
        </r>
      </text>
    </comment>
    <comment ref="F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"IQ_OTHER_FINANCE_ACT_SUPPL", $C14)</t>
        </r>
      </text>
    </comment>
    <comment ref="F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"IQ_CASH_FINAN", $C14)</t>
        </r>
      </text>
    </comment>
    <comment ref="F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"IQ_FX", $C14)</t>
        </r>
      </text>
    </comment>
    <comment ref="F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"IQ_NET_CHANGE", $C14)</t>
        </r>
      </text>
    </comment>
    <comment ref="F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"IQ_CASH_INTEREST", $C14)</t>
        </r>
      </text>
    </comment>
    <comment ref="F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"IQ_CASH_TAXES", $C14)</t>
        </r>
      </text>
    </comment>
    <comment ref="F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"IQ_LEVERED_FCF", $C14)</t>
        </r>
      </text>
    </comment>
    <comment ref="F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"IQ_UNLEVERED_FCF", $C14)</t>
        </r>
      </text>
    </comment>
    <comment ref="F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"IQ_CHANGE_NET_WORKING_CAPITAL", $C14)</t>
        </r>
      </text>
    </comment>
    <comment ref="F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"IQ_NET_DEBT_ISSUED", $C14)</t>
        </r>
      </text>
    </comment>
    <comment ref="F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"IQ_FILING_CURRENCY", $C14)</t>
        </r>
      </text>
    </comment>
    <comment ref="F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"IQ_PERIODDATE_IS", $C14)</t>
        </r>
      </text>
    </comment>
    <comment ref="F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"IQ_PERIODLENGTH_IS", $C14)</t>
        </r>
      </text>
    </comment>
    <comment ref="F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"IQ_MARKETCAP", $FT14)</t>
        </r>
      </text>
    </comment>
    <comment ref="F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"IQ_CUSTOM_BETA", $FT14)</t>
        </r>
      </text>
    </comment>
    <comment ref="F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"IQ_BETA_5YR", $FT14)</t>
        </r>
      </text>
    </comment>
    <comment ref="F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"IQ_BETA_2YR", $FT14)</t>
        </r>
      </text>
    </comment>
    <comment ref="F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"IQ_BETA_1YR", $FT14)</t>
        </r>
      </text>
    </comment>
    <comment ref="G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=CIQ(B14, "IQ_CUSTOM_BETA", "-104W", FT14, , "^TOPIX", "JPY", "H")</t>
        </r>
      </text>
    </comment>
    <comment ref="G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=CIQ(B14, "IQ_CUSTOM_BETA", "-104W", FT14, , "^N225", "JPY", "H")</t>
        </r>
      </text>
    </comment>
    <comment ref="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"IQ_REV", $C15)</t>
        </r>
      </text>
    </comment>
    <comment ref="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"IQ_OTHER_REV", $C15)</t>
        </r>
      </text>
    </comment>
    <comment ref="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"IQ_TOTAL_REV", $C15)</t>
        </r>
      </text>
    </comment>
    <comment ref="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"IQ_COGS", $C15)</t>
        </r>
      </text>
    </comment>
    <comment ref="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"IQ_GP", $C15)</t>
        </r>
      </text>
    </comment>
    <comment ref="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"IQ_SGA_SUPPL", $C15)</t>
        </r>
      </text>
    </comment>
    <comment ref="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"IQ_PROV_BAD_DEBTS", $C15)</t>
        </r>
      </text>
    </comment>
    <comment ref="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"IQ_RD_EXP", $C15)</t>
        </r>
      </text>
    </comment>
    <comment ref="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"IQ_DA_SUPPL", $C15)</t>
        </r>
      </text>
    </comment>
    <comment ref="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"IQ_GW_INTAN_AMORT", $C15)</t>
        </r>
      </text>
    </comment>
    <comment ref="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"IQ_OTHER_OPER", $C15)</t>
        </r>
      </text>
    </comment>
    <comment ref="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"IQ_TOTAL_OTHER_OPER", $C15)</t>
        </r>
      </text>
    </comment>
    <comment ref="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"IQ_OPER_INC", $C15)</t>
        </r>
      </text>
    </comment>
    <comment ref="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"IQ_INTEREST_EXP", $C15)</t>
        </r>
      </text>
    </comment>
    <comment ref="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"IQ_INTEREST_INVEST_INC", $C15)</t>
        </r>
      </text>
    </comment>
    <comment ref="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"IQ_NET_INTEREST_EXP", $C15)</t>
        </r>
      </text>
    </comment>
    <comment ref="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"IQ_INC_EQUITY", $C15)</t>
        </r>
      </text>
    </comment>
    <comment ref="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"IQ_CURRENCY_GAIN", $C15)</t>
        </r>
      </text>
    </comment>
    <comment ref="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"IQ_OTHER_NON_OPER_EXP_SUPPL", $C15)</t>
        </r>
      </text>
    </comment>
    <comment ref="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"IQ_EBT_EXCL", $C15)</t>
        </r>
      </text>
    </comment>
    <comment ref="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"IQ_IMPAIRMENT_GW", $C15)</t>
        </r>
      </text>
    </comment>
    <comment ref="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"IQ_GAIN_INVEST", $C15)</t>
        </r>
      </text>
    </comment>
    <comment ref="A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"IQ_GAIN_ASSETS", $C15)</t>
        </r>
      </text>
    </comment>
    <comment ref="A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"IQ_ASSET_WRITEDOWN", $C15)</t>
        </r>
      </text>
    </comment>
    <comment ref="A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"IQ_OTHER_UNUSUAL_SUPPL", $C15)</t>
        </r>
      </text>
    </comment>
    <comment ref="A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"IQ_EBT", $C15)</t>
        </r>
      </text>
    </comment>
    <comment ref="A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"IQ_INC_TAX", $C15)</t>
        </r>
      </text>
    </comment>
    <comment ref="A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"IQ_EARNING_CO", $C15)</t>
        </r>
      </text>
    </comment>
    <comment ref="A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"IQ_DO", $C15)</t>
        </r>
      </text>
    </comment>
    <comment ref="A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"IQ_EXTRA_ACC_ITEMS", $C15)</t>
        </r>
      </text>
    </comment>
    <comment ref="A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"IQ_NI_COMPANY", $C15)</t>
        </r>
      </text>
    </comment>
    <comment ref="A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"IQ_MINORITY_INTEREST_IS", $C15)</t>
        </r>
      </text>
    </comment>
    <comment ref="A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"IQ_NI", $C15)</t>
        </r>
      </text>
    </comment>
    <comment ref="A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"IQ_PREF_DIV_OTHER", $C15)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"IQ_BASIC_EPS_INCL", $C15)</t>
        </r>
      </text>
    </comment>
    <comment ref="A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"IQ_BASIC_EPS_EXCL", $C15)</t>
        </r>
      </text>
    </comment>
    <comment ref="A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"IQ_BASIC_WEIGHT", $C15)</t>
        </r>
      </text>
    </comment>
    <comment ref="A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"IQ_DILUT_EPS_INCL", $C15)</t>
        </r>
      </text>
    </comment>
    <comment ref="A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"IQ_DILUT_EPS_EXCL", $C15)</t>
        </r>
      </text>
    </comment>
    <comment ref="A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"IQ_DILUT_WEIGHT", $C15)</t>
        </r>
      </text>
    </comment>
    <comment ref="A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"IQ_DIV_SHARE", $C15)</t>
        </r>
      </text>
    </comment>
    <comment ref="A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=-CIQ($B15, "IQ_TOTAL_DIV_PAID_CF", $C15)/CIQ($B15, "IQ_NI", $C15)</t>
        </r>
      </text>
    </comment>
    <comment ref="A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"IQ_EBITDA", $C15)</t>
        </r>
      </text>
    </comment>
    <comment ref="A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"IQ_EBITA", $C15)</t>
        </r>
      </text>
    </comment>
    <comment ref="A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"IQ_EBIT", $C15)</t>
        </r>
      </text>
    </comment>
    <comment ref="A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"IQ_EFFECT_TAX_RATE", $C15)/100</t>
        </r>
      </text>
    </comment>
    <comment ref="B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"IQ_PERIODDATE_IS", $C15)</t>
        </r>
      </text>
    </comment>
    <comment ref="B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"IQ_ADVERTISING", $C15)</t>
        </r>
      </text>
    </comment>
    <comment ref="B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"IQ_SALES_MARKETING", $C15)</t>
        </r>
      </text>
    </comment>
    <comment ref="B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"IQ_GA_EXP", $C15)</t>
        </r>
      </text>
    </comment>
    <comment ref="B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"IQ_RD_EXP_FN", $C15)</t>
        </r>
      </text>
    </comment>
    <comment ref="B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"IQ_NET_RENTAL_EXP", $C15)</t>
        </r>
      </text>
    </comment>
    <comment ref="B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"IQ_IMPUT_OPER_LEASE_INT_EXP", $C15)</t>
        </r>
      </text>
    </comment>
    <comment ref="B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"IQ_IMPUT_OPER_LEASE_DEPR", $C15)</t>
        </r>
      </text>
    </comment>
    <comment ref="B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"IQ_CASH_EQUIV", $C15)</t>
        </r>
      </text>
    </comment>
    <comment ref="B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"IQ_ST_INVEST", $C15)</t>
        </r>
      </text>
    </comment>
    <comment ref="B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"IQ_CASH_ST_INVEST", $C15)</t>
        </r>
      </text>
    </comment>
    <comment ref="B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"IQ_AR", $C15)</t>
        </r>
      </text>
    </comment>
    <comment ref="B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"IQ_TOTAL_RECEIV", $C15)</t>
        </r>
      </text>
    </comment>
    <comment ref="B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"IQ_INVENTORY", $C15)</t>
        </r>
      </text>
    </comment>
    <comment ref="B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"IQ_DEF_TAX_ASSETS_CURRENT", $C15)</t>
        </r>
      </text>
    </comment>
    <comment ref="B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"IQ_OTHER_CA_SUPPL", $C15)</t>
        </r>
      </text>
    </comment>
    <comment ref="B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"IQ_TOTAL_CA", $C15)</t>
        </r>
      </text>
    </comment>
    <comment ref="B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"IQ_GPPE", $C15)</t>
        </r>
      </text>
    </comment>
    <comment ref="B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"IQ_AD", $C15)</t>
        </r>
      </text>
    </comment>
    <comment ref="B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"IQ_NPPE", $C15)</t>
        </r>
      </text>
    </comment>
    <comment ref="B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"IQ_LT_INVEST", $C15)</t>
        </r>
      </text>
    </comment>
    <comment ref="B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"IQ_GW", $C15)</t>
        </r>
      </text>
    </comment>
    <comment ref="B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"IQ_OTHER_INTAN", $C15)</t>
        </r>
      </text>
    </comment>
    <comment ref="C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"IQ_LOANS_RECEIV_LT", $C15)</t>
        </r>
      </text>
    </comment>
    <comment ref="C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"IQ_DEF_TAX_ASSETS_LT", $C15)</t>
        </r>
      </text>
    </comment>
    <comment ref="C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"IQ_OTHER_LT_ASSETS", $C15)</t>
        </r>
      </text>
    </comment>
    <comment ref="C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"IQ_TOTAL_ASSETS", $C15)</t>
        </r>
      </text>
    </comment>
    <comment ref="C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"IQ_AP", $C15)</t>
        </r>
      </text>
    </comment>
    <comment ref="C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"IQ_AE", $C15)</t>
        </r>
      </text>
    </comment>
    <comment ref="C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"IQ_ST_DEBT", $C15)</t>
        </r>
      </text>
    </comment>
    <comment ref="C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"IQ_CURRENT_PORT_DEBT", $C15)</t>
        </r>
      </text>
    </comment>
    <comment ref="C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"IQ_CURRENT_PORT_LEASES", $C15)</t>
        </r>
      </text>
    </comment>
    <comment ref="C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"IQ_INC_TAX_PAY_CURRENT", $C15)</t>
        </r>
      </text>
    </comment>
    <comment ref="C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"IQ_OTHER_CL_SUPPL", $C15)</t>
        </r>
      </text>
    </comment>
    <comment ref="C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"IQ_TOTAL_CL", $C15)</t>
        </r>
      </text>
    </comment>
    <comment ref="C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"IQ_LT_DEBT", $C15)</t>
        </r>
      </text>
    </comment>
    <comment ref="C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"IQ_CAPITAL_LEASES", $C15)</t>
        </r>
      </text>
    </comment>
    <comment ref="C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"IQ_PENSION", $C15)</t>
        </r>
      </text>
    </comment>
    <comment ref="C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"IQ_DEF_TAX_LIAB_LT", $C15)</t>
        </r>
      </text>
    </comment>
    <comment ref="C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"IQ_OTHER_LIAB_LT", $C15)</t>
        </r>
      </text>
    </comment>
    <comment ref="C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"IQ_TOTAL_LIAB", $C15)</t>
        </r>
      </text>
    </comment>
    <comment ref="C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"IQ_COMMON", $C15)</t>
        </r>
      </text>
    </comment>
    <comment ref="C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"IQ_APIC", $C15)</t>
        </r>
      </text>
    </comment>
    <comment ref="C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"IQ_RE", $C15)</t>
        </r>
      </text>
    </comment>
    <comment ref="C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"IQ_TREASURY", $C15)</t>
        </r>
      </text>
    </comment>
    <comment ref="C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"IQ_OTHER_EQUITY", $C15)</t>
        </r>
      </text>
    </comment>
    <comment ref="C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"IQ_TOTAL_COMMON_EQUITY", $C15)</t>
        </r>
      </text>
    </comment>
    <comment ref="C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"IQ_MINORITY_INTEREST", $C15)</t>
        </r>
      </text>
    </comment>
    <comment ref="D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"IQ_TOTAL_EQUITY", $C15)</t>
        </r>
      </text>
    </comment>
    <comment ref="D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"IQ_TOTAL_LIAB_EQUITY", $C15)</t>
        </r>
      </text>
    </comment>
    <comment ref="D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"IQ_TOTAL_OUTSTANDING_FILING_DATE", $C15)</t>
        </r>
      </text>
    </comment>
    <comment ref="D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"IQ_TOTAL_OUTSTANDING_BS_DATE", $C15)</t>
        </r>
      </text>
    </comment>
    <comment ref="D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"IQ_BV_SHARE", $C15)</t>
        </r>
      </text>
    </comment>
    <comment ref="D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"IQ_TOTAL_DEBT", $C15)</t>
        </r>
      </text>
    </comment>
    <comment ref="D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"IQ_NET_DEBT", $C15)</t>
        </r>
      </text>
    </comment>
    <comment ref="D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"IQ_DEBT_EQUIV_NET_PBO", $C15)</t>
        </r>
      </text>
    </comment>
    <comment ref="D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"IQ_DEBT_EQUIV_OPER_LEASE", $C15)</t>
        </r>
      </text>
    </comment>
    <comment ref="D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"IQ_MINORITY_INTEREST_TOTAL", $C15)</t>
        </r>
      </text>
    </comment>
    <comment ref="D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"IQ_EQUITY_METHOD", $C15)</t>
        </r>
      </text>
    </comment>
    <comment ref="D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"IQ_RAW_INV", $C15)</t>
        </r>
      </text>
    </comment>
    <comment ref="D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"IQ_WIP_INV", $C15)</t>
        </r>
      </text>
    </comment>
    <comment ref="D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"IQ_FINISHED_INV", $C15)</t>
        </r>
      </text>
    </comment>
    <comment ref="D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"IQ_LAND", $C15)</t>
        </r>
      </text>
    </comment>
    <comment ref="D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"IQ_BUILDINGS", $C15)</t>
        </r>
      </text>
    </comment>
    <comment ref="D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"IQ_MACHINERY", $C15)</t>
        </r>
      </text>
    </comment>
    <comment ref="D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"IQ_CIP", $C15)</t>
        </r>
      </text>
    </comment>
    <comment ref="D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"IQ_FULL_TIME", $C15)</t>
        </r>
      </text>
    </comment>
    <comment ref="D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"IQ_PART_TIME", $C15)</t>
        </r>
      </text>
    </comment>
    <comment ref="D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"IQ_NI_CF", $C15)</t>
        </r>
      </text>
    </comment>
    <comment ref="D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"IQ_DA_SUPPL_CF", $C15)</t>
        </r>
      </text>
    </comment>
    <comment ref="D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"IQ_GW_INTAN_AMORT_CF", $C15)</t>
        </r>
      </text>
    </comment>
    <comment ref="D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"IQ_DA_CF", $C15)</t>
        </r>
      </text>
    </comment>
    <comment ref="E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"IQ_MINORITY_INTEREST_CF", $C15)</t>
        </r>
      </text>
    </comment>
    <comment ref="E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"IQ_GAIN_ASSETS_CF", $C15)</t>
        </r>
      </text>
    </comment>
    <comment ref="E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"IQ_GAIN_INVEST_CF", $C15)</t>
        </r>
      </text>
    </comment>
    <comment ref="E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"IQ_ASSET_WRITEDOWN_CF", $C15)</t>
        </r>
      </text>
    </comment>
    <comment ref="E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"IQ_INC_EQUITY_CF", $C15)</t>
        </r>
      </text>
    </comment>
    <comment ref="E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"IQ_PROV_BAD_DEBTS_CF", $C15)</t>
        </r>
      </text>
    </comment>
    <comment ref="E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"IQ_OTHER_OPER_ACT", $C15)</t>
        </r>
      </text>
    </comment>
    <comment ref="E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"IQ_CHANGE_AR", $C15)</t>
        </r>
      </text>
    </comment>
    <comment ref="E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"IQ_CHANGE_INVENTORY", $C15)</t>
        </r>
      </text>
    </comment>
    <comment ref="E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"IQ_CHANGE_AP", $C15)</t>
        </r>
      </text>
    </comment>
    <comment ref="E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"IQ_CHANGE_OTHER_NET_OPER_ASSETS", $C15)</t>
        </r>
      </text>
    </comment>
    <comment ref="E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"IQ_CASH_OPER", $C15)</t>
        </r>
      </text>
    </comment>
    <comment ref="E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"IQ_CAPEX", $C15)</t>
        </r>
      </text>
    </comment>
    <comment ref="E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"IQ_SALE_PPE_CF", $C15)</t>
        </r>
      </text>
    </comment>
    <comment ref="E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"IQ_CASH_ACQUIRE_CF", $C15)</t>
        </r>
      </text>
    </comment>
    <comment ref="E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"IQ_DIVEST_CF", $C15)</t>
        </r>
      </text>
    </comment>
    <comment ref="E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"IQ_SALE_INTAN_CF", $C15)</t>
        </r>
      </text>
    </comment>
    <comment ref="E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"IQ_INVEST_SECURITY_CF", $C15)</t>
        </r>
      </text>
    </comment>
    <comment ref="E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"IQ_INVEST_LOANS_CF", $C15)</t>
        </r>
      </text>
    </comment>
    <comment ref="E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"IQ_OTHER_INVEST_ACT_SUPPL", $C15)</t>
        </r>
      </text>
    </comment>
    <comment ref="E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"IQ_CASH_INVEST", $C15)</t>
        </r>
      </text>
    </comment>
    <comment ref="E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"IQ_ST_DEBT_ISSUED", $C15)</t>
        </r>
      </text>
    </comment>
    <comment ref="E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"IQ_LT_DEBT_ISSUED", $C15)</t>
        </r>
      </text>
    </comment>
    <comment ref="E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"IQ_TOTAL_DEBT_ISSUED", $C15)</t>
        </r>
      </text>
    </comment>
    <comment ref="E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"IQ_ST_DEBT_REPAID", $C15)</t>
        </r>
      </text>
    </comment>
    <comment ref="E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"IQ_LT_DEBT_REPAID", $C15)</t>
        </r>
      </text>
    </comment>
    <comment ref="F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"IQ_TOTAL_DEBT_REPAID", $C15)</t>
        </r>
      </text>
    </comment>
    <comment ref="F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"IQ_COMMON_ISSUED", $C15)</t>
        </r>
      </text>
    </comment>
    <comment ref="F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"IQ_COMMON_REP", $C15)</t>
        </r>
      </text>
    </comment>
    <comment ref="F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"IQ_COMMON_DIV_CF", $C15)</t>
        </r>
      </text>
    </comment>
    <comment ref="F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"IQ_COMMON_PREF_DIV_CF", $C15)</t>
        </r>
      </text>
    </comment>
    <comment ref="F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"IQ_TOTAL_DIV_PAID_CF", $C15)</t>
        </r>
      </text>
    </comment>
    <comment ref="F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"IQ_SPECIAL_DIV_CF", $C15)</t>
        </r>
      </text>
    </comment>
    <comment ref="F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"IQ_OTHER_FINANCE_ACT_SUPPL", $C15)</t>
        </r>
      </text>
    </comment>
    <comment ref="F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"IQ_CASH_FINAN", $C15)</t>
        </r>
      </text>
    </comment>
    <comment ref="F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"IQ_FX", $C15)</t>
        </r>
      </text>
    </comment>
    <comment ref="F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"IQ_NET_CHANGE", $C15)</t>
        </r>
      </text>
    </comment>
    <comment ref="F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"IQ_CASH_INTEREST", $C15)</t>
        </r>
      </text>
    </comment>
    <comment ref="F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"IQ_CASH_TAXES", $C15)</t>
        </r>
      </text>
    </comment>
    <comment ref="F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"IQ_LEVERED_FCF", $C15)</t>
        </r>
      </text>
    </comment>
    <comment ref="F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"IQ_UNLEVERED_FCF", $C15)</t>
        </r>
      </text>
    </comment>
    <comment ref="F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"IQ_CHANGE_NET_WORKING_CAPITAL", $C15)</t>
        </r>
      </text>
    </comment>
    <comment ref="F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"IQ_NET_DEBT_ISSUED", $C15)</t>
        </r>
      </text>
    </comment>
    <comment ref="F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"IQ_FILING_CURRENCY", $C15)</t>
        </r>
      </text>
    </comment>
    <comment ref="F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"IQ_PERIODDATE_IS", $C15)</t>
        </r>
      </text>
    </comment>
    <comment ref="F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"IQ_PERIODLENGTH_IS", $C15)</t>
        </r>
      </text>
    </comment>
    <comment ref="F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"IQ_MARKETCAP", $FT15)</t>
        </r>
      </text>
    </comment>
    <comment ref="F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"IQ_CUSTOM_BETA", $FT15)</t>
        </r>
      </text>
    </comment>
    <comment ref="F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"IQ_BETA_5YR", $FT15)</t>
        </r>
      </text>
    </comment>
    <comment ref="F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"IQ_BETA_2YR", $FT15)</t>
        </r>
      </text>
    </comment>
    <comment ref="F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"IQ_BETA_1YR", $FT15)</t>
        </r>
      </text>
    </comment>
    <comment ref="G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=CIQ(B15, "IQ_CUSTOM_BETA", "-104W", FT15, , "^TOPIX", "JPY", "H")</t>
        </r>
      </text>
    </comment>
    <comment ref="G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=CIQ(B15, "IQ_CUSTOM_BETA", "-104W", FT15, , "^N225", "JPY", "H")</t>
        </r>
      </text>
    </comment>
    <comment ref="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"IQ_REV", $C16)</t>
        </r>
      </text>
    </comment>
    <comment ref="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"IQ_OTHER_REV", $C16)</t>
        </r>
      </text>
    </comment>
    <comment ref="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"IQ_TOTAL_REV", $C16)</t>
        </r>
      </text>
    </comment>
    <comment ref="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"IQ_COGS", $C16)</t>
        </r>
      </text>
    </comment>
    <comment ref="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"IQ_GP", $C16)</t>
        </r>
      </text>
    </comment>
    <comment ref="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"IQ_SGA_SUPPL", $C16)</t>
        </r>
      </text>
    </comment>
    <comment ref="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"IQ_PROV_BAD_DEBTS", $C16)</t>
        </r>
      </text>
    </comment>
    <comment ref="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"IQ_RD_EXP", $C16)</t>
        </r>
      </text>
    </comment>
    <comment ref="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"IQ_DA_SUPPL", $C16)</t>
        </r>
      </text>
    </comment>
    <comment ref="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"IQ_GW_INTAN_AMORT", $C16)</t>
        </r>
      </text>
    </comment>
    <comment ref="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"IQ_OTHER_OPER", $C16)</t>
        </r>
      </text>
    </comment>
    <comment ref="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"IQ_TOTAL_OTHER_OPER", $C16)</t>
        </r>
      </text>
    </comment>
    <comment ref="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"IQ_OPER_INC", $C16)</t>
        </r>
      </text>
    </comment>
    <comment ref="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"IQ_INTEREST_EXP", $C16)</t>
        </r>
      </text>
    </comment>
    <comment ref="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"IQ_INTEREST_INVEST_INC", $C16)</t>
        </r>
      </text>
    </comment>
    <comment ref="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"IQ_NET_INTEREST_EXP", $C16)</t>
        </r>
      </text>
    </comment>
    <comment ref="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"IQ_INC_EQUITY", $C16)</t>
        </r>
      </text>
    </comment>
    <comment ref="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"IQ_CURRENCY_GAIN", $C16)</t>
        </r>
      </text>
    </comment>
    <comment ref="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"IQ_OTHER_NON_OPER_EXP_SUPPL", $C16)</t>
        </r>
      </text>
    </comment>
    <comment ref="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"IQ_EBT_EXCL", $C16)</t>
        </r>
      </text>
    </comment>
    <comment ref="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"IQ_IMPAIRMENT_GW", $C16)</t>
        </r>
      </text>
    </comment>
    <comment ref="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"IQ_GAIN_INVEST", $C16)</t>
        </r>
      </text>
    </comment>
    <comment ref="A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"IQ_GAIN_ASSETS", $C16)</t>
        </r>
      </text>
    </comment>
    <comment ref="A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"IQ_ASSET_WRITEDOWN", $C16)</t>
        </r>
      </text>
    </comment>
    <comment ref="A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"IQ_OTHER_UNUSUAL_SUPPL", $C16)</t>
        </r>
      </text>
    </comment>
    <comment ref="A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"IQ_EBT", $C16)</t>
        </r>
      </text>
    </comment>
    <comment ref="A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"IQ_INC_TAX", $C16)</t>
        </r>
      </text>
    </comment>
    <comment ref="A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"IQ_EARNING_CO", $C16)</t>
        </r>
      </text>
    </comment>
    <comment ref="A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"IQ_DO", $C16)</t>
        </r>
      </text>
    </comment>
    <comment ref="A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"IQ_EXTRA_ACC_ITEMS", $C16)</t>
        </r>
      </text>
    </comment>
    <comment ref="A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"IQ_NI_COMPANY", $C16)</t>
        </r>
      </text>
    </comment>
    <comment ref="A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"IQ_MINORITY_INTEREST_IS", $C16)</t>
        </r>
      </text>
    </comment>
    <comment ref="A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"IQ_NI", $C16)</t>
        </r>
      </text>
    </comment>
    <comment ref="A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"IQ_PREF_DIV_OTHER", $C16)</t>
        </r>
      </text>
    </comment>
    <comment ref="A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"IQ_BASIC_EPS_INCL", $C16)</t>
        </r>
      </text>
    </comment>
    <comment ref="A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"IQ_BASIC_EPS_EXCL", $C16)</t>
        </r>
      </text>
    </comment>
    <comment ref="A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"IQ_BASIC_WEIGHT", $C16)</t>
        </r>
      </text>
    </comment>
    <comment ref="A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"IQ_DILUT_EPS_INCL", $C16)</t>
        </r>
      </text>
    </comment>
    <comment ref="A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"IQ_DILUT_EPS_EXCL", $C16)</t>
        </r>
      </text>
    </comment>
    <comment ref="A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"IQ_DILUT_WEIGHT", $C16)</t>
        </r>
      </text>
    </comment>
    <comment ref="A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"IQ_DIV_SHARE", $C16)</t>
        </r>
      </text>
    </comment>
    <comment ref="A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=-CIQ($B16, "IQ_TOTAL_DIV_PAID_CF", $C16)/CIQ($B16, "IQ_NI", $C16)</t>
        </r>
      </text>
    </comment>
    <comment ref="A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"IQ_EBITDA", $C16)</t>
        </r>
      </text>
    </comment>
    <comment ref="A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"IQ_EBITA", $C16)</t>
        </r>
      </text>
    </comment>
    <comment ref="A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"IQ_EBIT", $C16)</t>
        </r>
      </text>
    </comment>
    <comment ref="A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"IQ_EFFECT_TAX_RATE", $C16)/100</t>
        </r>
      </text>
    </comment>
    <comment ref="B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"IQ_PERIODDATE_IS", $C16)</t>
        </r>
      </text>
    </comment>
    <comment ref="B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"IQ_ADVERTISING", $C16)</t>
        </r>
      </text>
    </comment>
    <comment ref="B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"IQ_SALES_MARKETING", $C16)</t>
        </r>
      </text>
    </comment>
    <comment ref="B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"IQ_GA_EXP", $C16)</t>
        </r>
      </text>
    </comment>
    <comment ref="B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"IQ_RD_EXP_FN", $C16)</t>
        </r>
      </text>
    </comment>
    <comment ref="B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"IQ_NET_RENTAL_EXP", $C16)</t>
        </r>
      </text>
    </comment>
    <comment ref="B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"IQ_IMPUT_OPER_LEASE_INT_EXP", $C16)</t>
        </r>
      </text>
    </comment>
    <comment ref="B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"IQ_IMPUT_OPER_LEASE_DEPR", $C16)</t>
        </r>
      </text>
    </comment>
    <comment ref="B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"IQ_CASH_EQUIV", $C16)</t>
        </r>
      </text>
    </comment>
    <comment ref="B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"IQ_ST_INVEST", $C16)</t>
        </r>
      </text>
    </comment>
    <comment ref="B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"IQ_CASH_ST_INVEST", $C16)</t>
        </r>
      </text>
    </comment>
    <comment ref="B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"IQ_AR", $C16)</t>
        </r>
      </text>
    </comment>
    <comment ref="B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"IQ_TOTAL_RECEIV", $C16)</t>
        </r>
      </text>
    </comment>
    <comment ref="B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"IQ_INVENTORY", $C16)</t>
        </r>
      </text>
    </comment>
    <comment ref="B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"IQ_DEF_TAX_ASSETS_CURRENT", $C16)</t>
        </r>
      </text>
    </comment>
    <comment ref="B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"IQ_OTHER_CA_SUPPL", $C16)</t>
        </r>
      </text>
    </comment>
    <comment ref="B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"IQ_TOTAL_CA", $C16)</t>
        </r>
      </text>
    </comment>
    <comment ref="B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"IQ_GPPE", $C16)</t>
        </r>
      </text>
    </comment>
    <comment ref="B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"IQ_AD", $C16)</t>
        </r>
      </text>
    </comment>
    <comment ref="B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"IQ_NPPE", $C16)</t>
        </r>
      </text>
    </comment>
    <comment ref="B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"IQ_LT_INVEST", $C16)</t>
        </r>
      </text>
    </comment>
    <comment ref="B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"IQ_GW", $C16)</t>
        </r>
      </text>
    </comment>
    <comment ref="B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"IQ_OTHER_INTAN", $C16)</t>
        </r>
      </text>
    </comment>
    <comment ref="C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"IQ_LOANS_RECEIV_LT", $C16)</t>
        </r>
      </text>
    </comment>
    <comment ref="C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"IQ_DEF_TAX_ASSETS_LT", $C16)</t>
        </r>
      </text>
    </comment>
    <comment ref="C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"IQ_OTHER_LT_ASSETS", $C16)</t>
        </r>
      </text>
    </comment>
    <comment ref="C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"IQ_TOTAL_ASSETS", $C16)</t>
        </r>
      </text>
    </comment>
    <comment ref="C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"IQ_AP", $C16)</t>
        </r>
      </text>
    </comment>
    <comment ref="C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"IQ_AE", $C16)</t>
        </r>
      </text>
    </comment>
    <comment ref="C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"IQ_ST_DEBT", $C16)</t>
        </r>
      </text>
    </comment>
    <comment ref="C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"IQ_CURRENT_PORT_DEBT", $C16)</t>
        </r>
      </text>
    </comment>
    <comment ref="C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"IQ_CURRENT_PORT_LEASES", $C16)</t>
        </r>
      </text>
    </comment>
    <comment ref="C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"IQ_INC_TAX_PAY_CURRENT", $C16)</t>
        </r>
      </text>
    </comment>
    <comment ref="C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"IQ_OTHER_CL_SUPPL", $C16)</t>
        </r>
      </text>
    </comment>
    <comment ref="C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"IQ_TOTAL_CL", $C16)</t>
        </r>
      </text>
    </comment>
    <comment ref="C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"IQ_LT_DEBT", $C16)</t>
        </r>
      </text>
    </comment>
    <comment ref="C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"IQ_CAPITAL_LEASES", $C16)</t>
        </r>
      </text>
    </comment>
    <comment ref="C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"IQ_PENSION", $C16)</t>
        </r>
      </text>
    </comment>
    <comment ref="C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"IQ_DEF_TAX_LIAB_LT", $C16)</t>
        </r>
      </text>
    </comment>
    <comment ref="C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"IQ_OTHER_LIAB_LT", $C16)</t>
        </r>
      </text>
    </comment>
    <comment ref="C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"IQ_TOTAL_LIAB", $C16)</t>
        </r>
      </text>
    </comment>
    <comment ref="C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"IQ_COMMON", $C16)</t>
        </r>
      </text>
    </comment>
    <comment ref="C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"IQ_APIC", $C16)</t>
        </r>
      </text>
    </comment>
    <comment ref="C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"IQ_RE", $C16)</t>
        </r>
      </text>
    </comment>
    <comment ref="C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"IQ_TREASURY", $C16)</t>
        </r>
      </text>
    </comment>
    <comment ref="C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"IQ_OTHER_EQUITY", $C16)</t>
        </r>
      </text>
    </comment>
    <comment ref="C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"IQ_TOTAL_COMMON_EQUITY", $C16)</t>
        </r>
      </text>
    </comment>
    <comment ref="C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"IQ_MINORITY_INTEREST", $C16)</t>
        </r>
      </text>
    </comment>
    <comment ref="D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"IQ_TOTAL_EQUITY", $C16)</t>
        </r>
      </text>
    </comment>
    <comment ref="D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"IQ_TOTAL_LIAB_EQUITY", $C16)</t>
        </r>
      </text>
    </comment>
    <comment ref="D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"IQ_TOTAL_OUTSTANDING_FILING_DATE", $C16)</t>
        </r>
      </text>
    </comment>
    <comment ref="D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"IQ_TOTAL_OUTSTANDING_BS_DATE", $C16)</t>
        </r>
      </text>
    </comment>
    <comment ref="D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"IQ_BV_SHARE", $C16)</t>
        </r>
      </text>
    </comment>
    <comment ref="D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"IQ_TOTAL_DEBT", $C16)</t>
        </r>
      </text>
    </comment>
    <comment ref="D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"IQ_NET_DEBT", $C16)</t>
        </r>
      </text>
    </comment>
    <comment ref="D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"IQ_DEBT_EQUIV_NET_PBO", $C16)</t>
        </r>
      </text>
    </comment>
    <comment ref="D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"IQ_DEBT_EQUIV_OPER_LEASE", $C16)</t>
        </r>
      </text>
    </comment>
    <comment ref="D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"IQ_MINORITY_INTEREST_TOTAL", $C16)</t>
        </r>
      </text>
    </comment>
    <comment ref="D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"IQ_EQUITY_METHOD", $C16)</t>
        </r>
      </text>
    </comment>
    <comment ref="D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"IQ_RAW_INV", $C16)</t>
        </r>
      </text>
    </comment>
    <comment ref="D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"IQ_WIP_INV", $C16)</t>
        </r>
      </text>
    </comment>
    <comment ref="D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"IQ_FINISHED_INV", $C16)</t>
        </r>
      </text>
    </comment>
    <comment ref="D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"IQ_LAND", $C16)</t>
        </r>
      </text>
    </comment>
    <comment ref="D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"IQ_BUILDINGS", $C16)</t>
        </r>
      </text>
    </comment>
    <comment ref="D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"IQ_MACHINERY", $C16)</t>
        </r>
      </text>
    </comment>
    <comment ref="D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"IQ_CIP", $C16)</t>
        </r>
      </text>
    </comment>
    <comment ref="D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"IQ_FULL_TIME", $C16)</t>
        </r>
      </text>
    </comment>
    <comment ref="D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"IQ_PART_TIME", $C16)</t>
        </r>
      </text>
    </comment>
    <comment ref="D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"IQ_NI_CF", $C16)</t>
        </r>
      </text>
    </comment>
    <comment ref="D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"IQ_DA_SUPPL_CF", $C16)</t>
        </r>
      </text>
    </comment>
    <comment ref="D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"IQ_GW_INTAN_AMORT_CF", $C16)</t>
        </r>
      </text>
    </comment>
    <comment ref="D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"IQ_DA_CF", $C16)</t>
        </r>
      </text>
    </comment>
    <comment ref="E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"IQ_MINORITY_INTEREST_CF", $C16)</t>
        </r>
      </text>
    </comment>
    <comment ref="E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"IQ_GAIN_ASSETS_CF", $C16)</t>
        </r>
      </text>
    </comment>
    <comment ref="E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"IQ_GAIN_INVEST_CF", $C16)</t>
        </r>
      </text>
    </comment>
    <comment ref="E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"IQ_ASSET_WRITEDOWN_CF", $C16)</t>
        </r>
      </text>
    </comment>
    <comment ref="E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"IQ_INC_EQUITY_CF", $C16)</t>
        </r>
      </text>
    </comment>
    <comment ref="E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"IQ_PROV_BAD_DEBTS_CF", $C16)</t>
        </r>
      </text>
    </comment>
    <comment ref="E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"IQ_OTHER_OPER_ACT", $C16)</t>
        </r>
      </text>
    </comment>
    <comment ref="E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"IQ_CHANGE_AR", $C16)</t>
        </r>
      </text>
    </comment>
    <comment ref="E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"IQ_CHANGE_INVENTORY", $C16)</t>
        </r>
      </text>
    </comment>
    <comment ref="E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"IQ_CHANGE_AP", $C16)</t>
        </r>
      </text>
    </comment>
    <comment ref="E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"IQ_CHANGE_OTHER_NET_OPER_ASSETS", $C16)</t>
        </r>
      </text>
    </comment>
    <comment ref="E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"IQ_CASH_OPER", $C16)</t>
        </r>
      </text>
    </comment>
    <comment ref="E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"IQ_CAPEX", $C16)</t>
        </r>
      </text>
    </comment>
    <comment ref="E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"IQ_SALE_PPE_CF", $C16)</t>
        </r>
      </text>
    </comment>
    <comment ref="E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"IQ_CASH_ACQUIRE_CF", $C16)</t>
        </r>
      </text>
    </comment>
    <comment ref="E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"IQ_DIVEST_CF", $C16)</t>
        </r>
      </text>
    </comment>
    <comment ref="E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"IQ_SALE_INTAN_CF", $C16)</t>
        </r>
      </text>
    </comment>
    <comment ref="E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"IQ_INVEST_SECURITY_CF", $C16)</t>
        </r>
      </text>
    </comment>
    <comment ref="E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"IQ_INVEST_LOANS_CF", $C16)</t>
        </r>
      </text>
    </comment>
    <comment ref="E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"IQ_OTHER_INVEST_ACT_SUPPL", $C16)</t>
        </r>
      </text>
    </comment>
    <comment ref="E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"IQ_CASH_INVEST", $C16)</t>
        </r>
      </text>
    </comment>
    <comment ref="E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"IQ_ST_DEBT_ISSUED", $C16)</t>
        </r>
      </text>
    </comment>
    <comment ref="E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"IQ_LT_DEBT_ISSUED", $C16)</t>
        </r>
      </text>
    </comment>
    <comment ref="E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"IQ_TOTAL_DEBT_ISSUED", $C16)</t>
        </r>
      </text>
    </comment>
    <comment ref="E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"IQ_ST_DEBT_REPAID", $C16)</t>
        </r>
      </text>
    </comment>
    <comment ref="E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"IQ_LT_DEBT_REPAID", $C16)</t>
        </r>
      </text>
    </comment>
    <comment ref="F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"IQ_TOTAL_DEBT_REPAID", $C16)</t>
        </r>
      </text>
    </comment>
    <comment ref="F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"IQ_COMMON_ISSUED", $C16)</t>
        </r>
      </text>
    </comment>
    <comment ref="F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"IQ_COMMON_REP", $C16)</t>
        </r>
      </text>
    </comment>
    <comment ref="F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"IQ_COMMON_DIV_CF", $C16)</t>
        </r>
      </text>
    </comment>
    <comment ref="F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"IQ_COMMON_PREF_DIV_CF", $C16)</t>
        </r>
      </text>
    </comment>
    <comment ref="F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"IQ_TOTAL_DIV_PAID_CF", $C16)</t>
        </r>
      </text>
    </comment>
    <comment ref="F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"IQ_SPECIAL_DIV_CF", $C16)</t>
        </r>
      </text>
    </comment>
    <comment ref="F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"IQ_OTHER_FINANCE_ACT_SUPPL", $C16)</t>
        </r>
      </text>
    </comment>
    <comment ref="F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"IQ_CASH_FINAN", $C16)</t>
        </r>
      </text>
    </comment>
    <comment ref="F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"IQ_FX", $C16)</t>
        </r>
      </text>
    </comment>
    <comment ref="F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"IQ_NET_CHANGE", $C16)</t>
        </r>
      </text>
    </comment>
    <comment ref="F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"IQ_CASH_INTEREST", $C16)</t>
        </r>
      </text>
    </comment>
    <comment ref="F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"IQ_CASH_TAXES", $C16)</t>
        </r>
      </text>
    </comment>
    <comment ref="F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"IQ_LEVERED_FCF", $C16)</t>
        </r>
      </text>
    </comment>
    <comment ref="F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"IQ_UNLEVERED_FCF", $C16)</t>
        </r>
      </text>
    </comment>
    <comment ref="F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"IQ_CHANGE_NET_WORKING_CAPITAL", $C16)</t>
        </r>
      </text>
    </comment>
    <comment ref="F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"IQ_NET_DEBT_ISSUED", $C16)</t>
        </r>
      </text>
    </comment>
    <comment ref="F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"IQ_FILING_CURRENCY", $C16)</t>
        </r>
      </text>
    </comment>
    <comment ref="F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"IQ_PERIODDATE_IS", $C16)</t>
        </r>
      </text>
    </comment>
    <comment ref="F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"IQ_PERIODLENGTH_IS", $C16)</t>
        </r>
      </text>
    </comment>
    <comment ref="F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"IQ_MARKETCAP", $FT16)</t>
        </r>
      </text>
    </comment>
    <comment ref="F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"IQ_CUSTOM_BETA", $FT16)</t>
        </r>
      </text>
    </comment>
    <comment ref="F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"IQ_BETA_5YR", $FT16)</t>
        </r>
      </text>
    </comment>
    <comment ref="F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"IQ_BETA_2YR", $FT16)</t>
        </r>
      </text>
    </comment>
    <comment ref="F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"IQ_BETA_1YR", $FT16)</t>
        </r>
      </text>
    </comment>
    <comment ref="G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=CIQ(B16, "IQ_CUSTOM_BETA", "-104W", FT16, , "^TOPIX", "JPY", "H")</t>
        </r>
      </text>
    </comment>
    <comment ref="G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=CIQ(B16, "IQ_CUSTOM_BETA", "-104W", FT16, , "^N225", "JPY", "H")</t>
        </r>
      </text>
    </comment>
    <comment ref="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"IQ_REV", $C17)</t>
        </r>
      </text>
    </comment>
    <comment ref="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"IQ_OTHER_REV", $C17)</t>
        </r>
      </text>
    </comment>
    <comment ref="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"IQ_TOTAL_REV", $C17)</t>
        </r>
      </text>
    </comment>
    <comment ref="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"IQ_COGS", $C17)</t>
        </r>
      </text>
    </comment>
    <comment ref="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"IQ_GP", $C17)</t>
        </r>
      </text>
    </comment>
    <comment ref="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"IQ_SGA_SUPPL", $C17)</t>
        </r>
      </text>
    </comment>
    <comment ref="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"IQ_PROV_BAD_DEBTS", $C17)</t>
        </r>
      </text>
    </comment>
    <comment ref="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"IQ_RD_EXP", $C17)</t>
        </r>
      </text>
    </comment>
    <comment ref="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"IQ_DA_SUPPL", $C17)</t>
        </r>
      </text>
    </comment>
    <comment ref="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"IQ_GW_INTAN_AMORT", $C17)</t>
        </r>
      </text>
    </comment>
    <comment ref="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"IQ_OTHER_OPER", $C17)</t>
        </r>
      </text>
    </comment>
    <comment ref="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"IQ_TOTAL_OTHER_OPER", $C17)</t>
        </r>
      </text>
    </comment>
    <comment ref="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"IQ_OPER_INC", $C17)</t>
        </r>
      </text>
    </comment>
    <comment ref="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"IQ_INTEREST_EXP", $C17)</t>
        </r>
      </text>
    </comment>
    <comment ref="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"IQ_INTEREST_INVEST_INC", $C17)</t>
        </r>
      </text>
    </comment>
    <comment ref="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"IQ_NET_INTEREST_EXP", $C17)</t>
        </r>
      </text>
    </comment>
    <comment ref="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"IQ_INC_EQUITY", $C17)</t>
        </r>
      </text>
    </comment>
    <comment ref="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"IQ_CURRENCY_GAIN", $C17)</t>
        </r>
      </text>
    </comment>
    <comment ref="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"IQ_OTHER_NON_OPER_EXP_SUPPL", $C17)</t>
        </r>
      </text>
    </comment>
    <comment ref="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"IQ_EBT_EXCL", $C17)</t>
        </r>
      </text>
    </comment>
    <comment ref="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"IQ_IMPAIRMENT_GW", $C17)</t>
        </r>
      </text>
    </comment>
    <comment ref="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"IQ_GAIN_INVEST", $C17)</t>
        </r>
      </text>
    </comment>
    <comment ref="A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"IQ_GAIN_ASSETS", $C17)</t>
        </r>
      </text>
    </comment>
    <comment ref="A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"IQ_ASSET_WRITEDOWN", $C17)</t>
        </r>
      </text>
    </comment>
    <comment ref="A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"IQ_OTHER_UNUSUAL_SUPPL", $C17)</t>
        </r>
      </text>
    </comment>
    <comment ref="A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"IQ_EBT", $C17)</t>
        </r>
      </text>
    </comment>
    <comment ref="A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"IQ_INC_TAX", $C17)</t>
        </r>
      </text>
    </comment>
    <comment ref="A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"IQ_EARNING_CO", $C17)</t>
        </r>
      </text>
    </comment>
    <comment ref="A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"IQ_DO", $C17)</t>
        </r>
      </text>
    </comment>
    <comment ref="A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"IQ_EXTRA_ACC_ITEMS", $C17)</t>
        </r>
      </text>
    </comment>
    <comment ref="A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"IQ_NI_COMPANY", $C17)</t>
        </r>
      </text>
    </comment>
    <comment ref="A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"IQ_MINORITY_INTEREST_IS", $C17)</t>
        </r>
      </text>
    </comment>
    <comment ref="A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"IQ_NI", $C17)</t>
        </r>
      </text>
    </comment>
    <comment ref="A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"IQ_PREF_DIV_OTHER", $C17)</t>
        </r>
      </text>
    </comment>
    <comment ref="A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"IQ_BASIC_EPS_INCL", $C17)</t>
        </r>
      </text>
    </comment>
    <comment ref="A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"IQ_BASIC_EPS_EXCL", $C17)</t>
        </r>
      </text>
    </comment>
    <comment ref="A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"IQ_BASIC_WEIGHT", $C17)</t>
        </r>
      </text>
    </comment>
    <comment ref="A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"IQ_DILUT_EPS_INCL", $C17)</t>
        </r>
      </text>
    </comment>
    <comment ref="A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"IQ_DILUT_EPS_EXCL", $C17)</t>
        </r>
      </text>
    </comment>
    <comment ref="A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"IQ_DILUT_WEIGHT", $C17)</t>
        </r>
      </text>
    </comment>
    <comment ref="A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"IQ_DIV_SHARE", $C17)</t>
        </r>
      </text>
    </comment>
    <comment ref="A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=-CIQ($B17, "IQ_TOTAL_DIV_PAID_CF", $C17)/CIQ($B17, "IQ_NI", $C17)</t>
        </r>
      </text>
    </comment>
    <comment ref="A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"IQ_EBITDA", $C17)</t>
        </r>
      </text>
    </comment>
    <comment ref="A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"IQ_EBITA", $C17)</t>
        </r>
      </text>
    </comment>
    <comment ref="A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"IQ_EBIT", $C17)</t>
        </r>
      </text>
    </comment>
    <comment ref="A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"IQ_EFFECT_TAX_RATE", $C17)/100</t>
        </r>
      </text>
    </comment>
    <comment ref="B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"IQ_PERIODDATE_IS", $C17)</t>
        </r>
      </text>
    </comment>
    <comment ref="B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"IQ_ADVERTISING", $C17)</t>
        </r>
      </text>
    </comment>
    <comment ref="B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"IQ_SALES_MARKETING", $C17)</t>
        </r>
      </text>
    </comment>
    <comment ref="B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"IQ_GA_EXP", $C17)</t>
        </r>
      </text>
    </comment>
    <comment ref="B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"IQ_RD_EXP_FN", $C17)</t>
        </r>
      </text>
    </comment>
    <comment ref="B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"IQ_NET_RENTAL_EXP", $C17)</t>
        </r>
      </text>
    </comment>
    <comment ref="B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"IQ_IMPUT_OPER_LEASE_INT_EXP", $C17)</t>
        </r>
      </text>
    </comment>
    <comment ref="B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"IQ_IMPUT_OPER_LEASE_DEPR", $C17)</t>
        </r>
      </text>
    </comment>
    <comment ref="B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"IQ_CASH_EQUIV", $C17)</t>
        </r>
      </text>
    </comment>
    <comment ref="B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"IQ_ST_INVEST", $C17)</t>
        </r>
      </text>
    </comment>
    <comment ref="B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"IQ_CASH_ST_INVEST", $C17)</t>
        </r>
      </text>
    </comment>
    <comment ref="B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"IQ_AR", $C17)</t>
        </r>
      </text>
    </comment>
    <comment ref="B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"IQ_TOTAL_RECEIV", $C17)</t>
        </r>
      </text>
    </comment>
    <comment ref="B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"IQ_INVENTORY", $C17)</t>
        </r>
      </text>
    </comment>
    <comment ref="B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"IQ_DEF_TAX_ASSETS_CURRENT", $C17)</t>
        </r>
      </text>
    </comment>
    <comment ref="B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"IQ_OTHER_CA_SUPPL", $C17)</t>
        </r>
      </text>
    </comment>
    <comment ref="B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"IQ_TOTAL_CA", $C17)</t>
        </r>
      </text>
    </comment>
    <comment ref="B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"IQ_GPPE", $C17)</t>
        </r>
      </text>
    </comment>
    <comment ref="B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"IQ_AD", $C17)</t>
        </r>
      </text>
    </comment>
    <comment ref="B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"IQ_NPPE", $C17)</t>
        </r>
      </text>
    </comment>
    <comment ref="B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"IQ_LT_INVEST", $C17)</t>
        </r>
      </text>
    </comment>
    <comment ref="B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"IQ_GW", $C17)</t>
        </r>
      </text>
    </comment>
    <comment ref="B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"IQ_OTHER_INTAN", $C17)</t>
        </r>
      </text>
    </comment>
    <comment ref="C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"IQ_LOANS_RECEIV_LT", $C17)</t>
        </r>
      </text>
    </comment>
    <comment ref="C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"IQ_DEF_TAX_ASSETS_LT", $C17)</t>
        </r>
      </text>
    </comment>
    <comment ref="C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"IQ_OTHER_LT_ASSETS", $C17)</t>
        </r>
      </text>
    </comment>
    <comment ref="C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"IQ_TOTAL_ASSETS", $C17)</t>
        </r>
      </text>
    </comment>
    <comment ref="C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"IQ_AP", $C17)</t>
        </r>
      </text>
    </comment>
    <comment ref="C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"IQ_AE", $C17)</t>
        </r>
      </text>
    </comment>
    <comment ref="C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"IQ_ST_DEBT", $C17)</t>
        </r>
      </text>
    </comment>
    <comment ref="C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"IQ_CURRENT_PORT_DEBT", $C17)</t>
        </r>
      </text>
    </comment>
    <comment ref="C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"IQ_CURRENT_PORT_LEASES", $C17)</t>
        </r>
      </text>
    </comment>
    <comment ref="C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"IQ_INC_TAX_PAY_CURRENT", $C17)</t>
        </r>
      </text>
    </comment>
    <comment ref="C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"IQ_OTHER_CL_SUPPL", $C17)</t>
        </r>
      </text>
    </comment>
    <comment ref="C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"IQ_TOTAL_CL", $C17)</t>
        </r>
      </text>
    </comment>
    <comment ref="C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"IQ_LT_DEBT", $C17)</t>
        </r>
      </text>
    </comment>
    <comment ref="C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"IQ_CAPITAL_LEASES", $C17)</t>
        </r>
      </text>
    </comment>
    <comment ref="C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"IQ_PENSION", $C17)</t>
        </r>
      </text>
    </comment>
    <comment ref="C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"IQ_DEF_TAX_LIAB_LT", $C17)</t>
        </r>
      </text>
    </comment>
    <comment ref="C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"IQ_OTHER_LIAB_LT", $C17)</t>
        </r>
      </text>
    </comment>
    <comment ref="C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"IQ_TOTAL_LIAB", $C17)</t>
        </r>
      </text>
    </comment>
    <comment ref="C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"IQ_COMMON", $C17)</t>
        </r>
      </text>
    </comment>
    <comment ref="C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"IQ_APIC", $C17)</t>
        </r>
      </text>
    </comment>
    <comment ref="C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"IQ_RE", $C17)</t>
        </r>
      </text>
    </comment>
    <comment ref="C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"IQ_TREASURY", $C17)</t>
        </r>
      </text>
    </comment>
    <comment ref="C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"IQ_OTHER_EQUITY", $C17)</t>
        </r>
      </text>
    </comment>
    <comment ref="C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"IQ_TOTAL_COMMON_EQUITY", $C17)</t>
        </r>
      </text>
    </comment>
    <comment ref="C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"IQ_MINORITY_INTEREST", $C17)</t>
        </r>
      </text>
    </comment>
    <comment ref="D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"IQ_TOTAL_EQUITY", $C17)</t>
        </r>
      </text>
    </comment>
    <comment ref="D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"IQ_TOTAL_LIAB_EQUITY", $C17)</t>
        </r>
      </text>
    </comment>
    <comment ref="D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"IQ_TOTAL_OUTSTANDING_FILING_DATE", $C17)</t>
        </r>
      </text>
    </comment>
    <comment ref="D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"IQ_TOTAL_OUTSTANDING_BS_DATE", $C17)</t>
        </r>
      </text>
    </comment>
    <comment ref="D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"IQ_BV_SHARE", $C17)</t>
        </r>
      </text>
    </comment>
    <comment ref="D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"IQ_TOTAL_DEBT", $C17)</t>
        </r>
      </text>
    </comment>
    <comment ref="D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"IQ_NET_DEBT", $C17)</t>
        </r>
      </text>
    </comment>
    <comment ref="D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"IQ_DEBT_EQUIV_NET_PBO", $C17)</t>
        </r>
      </text>
    </comment>
    <comment ref="D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"IQ_DEBT_EQUIV_OPER_LEASE", $C17)</t>
        </r>
      </text>
    </comment>
    <comment ref="D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"IQ_MINORITY_INTEREST_TOTAL", $C17)</t>
        </r>
      </text>
    </comment>
    <comment ref="D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"IQ_EQUITY_METHOD", $C17)</t>
        </r>
      </text>
    </comment>
    <comment ref="D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"IQ_RAW_INV", $C17)</t>
        </r>
      </text>
    </comment>
    <comment ref="D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"IQ_WIP_INV", $C17)</t>
        </r>
      </text>
    </comment>
    <comment ref="D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"IQ_FINISHED_INV", $C17)</t>
        </r>
      </text>
    </comment>
    <comment ref="D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"IQ_LAND", $C17)</t>
        </r>
      </text>
    </comment>
    <comment ref="D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"IQ_BUILDINGS", $C17)</t>
        </r>
      </text>
    </comment>
    <comment ref="D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"IQ_MACHINERY", $C17)</t>
        </r>
      </text>
    </comment>
    <comment ref="D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"IQ_CIP", $C17)</t>
        </r>
      </text>
    </comment>
    <comment ref="D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"IQ_FULL_TIME", $C17)</t>
        </r>
      </text>
    </comment>
    <comment ref="D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"IQ_PART_TIME", $C17)</t>
        </r>
      </text>
    </comment>
    <comment ref="D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"IQ_NI_CF", $C17)</t>
        </r>
      </text>
    </comment>
    <comment ref="D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"IQ_DA_SUPPL_CF", $C17)</t>
        </r>
      </text>
    </comment>
    <comment ref="D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"IQ_GW_INTAN_AMORT_CF", $C17)</t>
        </r>
      </text>
    </comment>
    <comment ref="D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"IQ_DA_CF", $C17)</t>
        </r>
      </text>
    </comment>
    <comment ref="E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"IQ_MINORITY_INTEREST_CF", $C17)</t>
        </r>
      </text>
    </comment>
    <comment ref="E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"IQ_GAIN_ASSETS_CF", $C17)</t>
        </r>
      </text>
    </comment>
    <comment ref="E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"IQ_GAIN_INVEST_CF", $C17)</t>
        </r>
      </text>
    </comment>
    <comment ref="E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"IQ_ASSET_WRITEDOWN_CF", $C17)</t>
        </r>
      </text>
    </comment>
    <comment ref="E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"IQ_INC_EQUITY_CF", $C17)</t>
        </r>
      </text>
    </comment>
    <comment ref="E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"IQ_PROV_BAD_DEBTS_CF", $C17)</t>
        </r>
      </text>
    </comment>
    <comment ref="E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"IQ_OTHER_OPER_ACT", $C17)</t>
        </r>
      </text>
    </comment>
    <comment ref="E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"IQ_CHANGE_AR", $C17)</t>
        </r>
      </text>
    </comment>
    <comment ref="E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"IQ_CHANGE_INVENTORY", $C17)</t>
        </r>
      </text>
    </comment>
    <comment ref="E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"IQ_CHANGE_AP", $C17)</t>
        </r>
      </text>
    </comment>
    <comment ref="E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"IQ_CHANGE_OTHER_NET_OPER_ASSETS", $C17)</t>
        </r>
      </text>
    </comment>
    <comment ref="E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"IQ_CASH_OPER", $C17)</t>
        </r>
      </text>
    </comment>
    <comment ref="E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"IQ_CAPEX", $C17)</t>
        </r>
      </text>
    </comment>
    <comment ref="E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"IQ_SALE_PPE_CF", $C17)</t>
        </r>
      </text>
    </comment>
    <comment ref="E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"IQ_CASH_ACQUIRE_CF", $C17)</t>
        </r>
      </text>
    </comment>
    <comment ref="E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"IQ_DIVEST_CF", $C17)</t>
        </r>
      </text>
    </comment>
    <comment ref="E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"IQ_SALE_INTAN_CF", $C17)</t>
        </r>
      </text>
    </comment>
    <comment ref="E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"IQ_INVEST_SECURITY_CF", $C17)</t>
        </r>
      </text>
    </comment>
    <comment ref="E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"IQ_INVEST_LOANS_CF", $C17)</t>
        </r>
      </text>
    </comment>
    <comment ref="E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"IQ_OTHER_INVEST_ACT_SUPPL", $C17)</t>
        </r>
      </text>
    </comment>
    <comment ref="E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"IQ_CASH_INVEST", $C17)</t>
        </r>
      </text>
    </comment>
    <comment ref="E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"IQ_ST_DEBT_ISSUED", $C17)</t>
        </r>
      </text>
    </comment>
    <comment ref="E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"IQ_LT_DEBT_ISSUED", $C17)</t>
        </r>
      </text>
    </comment>
    <comment ref="E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"IQ_TOTAL_DEBT_ISSUED", $C17)</t>
        </r>
      </text>
    </comment>
    <comment ref="E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"IQ_ST_DEBT_REPAID", $C17)</t>
        </r>
      </text>
    </comment>
    <comment ref="E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"IQ_LT_DEBT_REPAID", $C17)</t>
        </r>
      </text>
    </comment>
    <comment ref="F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"IQ_TOTAL_DEBT_REPAID", $C17)</t>
        </r>
      </text>
    </comment>
    <comment ref="F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"IQ_COMMON_ISSUED", $C17)</t>
        </r>
      </text>
    </comment>
    <comment ref="F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"IQ_COMMON_REP", $C17)</t>
        </r>
      </text>
    </comment>
    <comment ref="F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"IQ_COMMON_DIV_CF", $C17)</t>
        </r>
      </text>
    </comment>
    <comment ref="F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"IQ_COMMON_PREF_DIV_CF", $C17)</t>
        </r>
      </text>
    </comment>
    <comment ref="F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"IQ_TOTAL_DIV_PAID_CF", $C17)</t>
        </r>
      </text>
    </comment>
    <comment ref="F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"IQ_SPECIAL_DIV_CF", $C17)</t>
        </r>
      </text>
    </comment>
    <comment ref="F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"IQ_OTHER_FINANCE_ACT_SUPPL", $C17)</t>
        </r>
      </text>
    </comment>
    <comment ref="F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"IQ_CASH_FINAN", $C17)</t>
        </r>
      </text>
    </comment>
    <comment ref="F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"IQ_FX", $C17)</t>
        </r>
      </text>
    </comment>
    <comment ref="F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"IQ_NET_CHANGE", $C17)</t>
        </r>
      </text>
    </comment>
    <comment ref="F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"IQ_CASH_INTEREST", $C17)</t>
        </r>
      </text>
    </comment>
    <comment ref="F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"IQ_CASH_TAXES", $C17)</t>
        </r>
      </text>
    </comment>
    <comment ref="F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"IQ_LEVERED_FCF", $C17)</t>
        </r>
      </text>
    </comment>
    <comment ref="F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"IQ_UNLEVERED_FCF", $C17)</t>
        </r>
      </text>
    </comment>
    <comment ref="F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"IQ_CHANGE_NET_WORKING_CAPITAL", $C17)</t>
        </r>
      </text>
    </comment>
    <comment ref="F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"IQ_NET_DEBT_ISSUED", $C17)</t>
        </r>
      </text>
    </comment>
    <comment ref="F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"IQ_FILING_CURRENCY", $C17)</t>
        </r>
      </text>
    </comment>
    <comment ref="F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"IQ_PERIODDATE_IS", $C17)</t>
        </r>
      </text>
    </comment>
    <comment ref="F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"IQ_PERIODLENGTH_IS", $C17)</t>
        </r>
      </text>
    </comment>
    <comment ref="F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"IQ_MARKETCAP", $FT17)</t>
        </r>
      </text>
    </comment>
    <comment ref="F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"IQ_CUSTOM_BETA", $FT17)</t>
        </r>
      </text>
    </comment>
    <comment ref="F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"IQ_BETA_5YR", $FT17)</t>
        </r>
      </text>
    </comment>
    <comment ref="F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"IQ_BETA_2YR", $FT17)</t>
        </r>
      </text>
    </comment>
    <comment ref="F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"IQ_BETA_1YR", $FT17)</t>
        </r>
      </text>
    </comment>
    <comment ref="G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=CIQ(B17, "IQ_CUSTOM_BETA", "-104W", FT17, , "^TOPIX", "JPY", "H")</t>
        </r>
      </text>
    </comment>
    <comment ref="G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=CIQ(B17, "IQ_CUSTOM_BETA", "-104W", FT17, , "^N225", "JPY", "H")</t>
        </r>
      </text>
    </comment>
    <comment ref="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"IQ_REV", $C18)</t>
        </r>
      </text>
    </comment>
    <comment ref="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"IQ_OTHER_REV", $C18)</t>
        </r>
      </text>
    </comment>
    <comment ref="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"IQ_TOTAL_REV", $C18)</t>
        </r>
      </text>
    </comment>
    <comment ref="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"IQ_COGS", $C18)</t>
        </r>
      </text>
    </comment>
    <comment ref="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"IQ_GP", $C18)</t>
        </r>
      </text>
    </comment>
    <comment ref="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"IQ_SGA_SUPPL", $C18)</t>
        </r>
      </text>
    </comment>
    <comment ref="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"IQ_PROV_BAD_DEBTS", $C18)</t>
        </r>
      </text>
    </comment>
    <comment ref="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"IQ_RD_EXP", $C18)</t>
        </r>
      </text>
    </comment>
    <comment ref="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"IQ_DA_SUPPL", $C18)</t>
        </r>
      </text>
    </comment>
    <comment ref="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"IQ_GW_INTAN_AMORT", $C18)</t>
        </r>
      </text>
    </comment>
    <comment ref="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"IQ_OTHER_OPER", $C18)</t>
        </r>
      </text>
    </comment>
    <comment ref="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"IQ_TOTAL_OTHER_OPER", $C18)</t>
        </r>
      </text>
    </comment>
    <comment ref="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"IQ_OPER_INC", $C18)</t>
        </r>
      </text>
    </comment>
    <comment ref="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"IQ_INTEREST_EXP", $C18)</t>
        </r>
      </text>
    </comment>
    <comment ref="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"IQ_INTEREST_INVEST_INC", $C18)</t>
        </r>
      </text>
    </comment>
    <comment ref="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"IQ_NET_INTEREST_EXP", $C18)</t>
        </r>
      </text>
    </comment>
    <comment ref="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"IQ_INC_EQUITY", $C18)</t>
        </r>
      </text>
    </comment>
    <comment ref="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"IQ_CURRENCY_GAIN", $C18)</t>
        </r>
      </text>
    </comment>
    <comment ref="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"IQ_OTHER_NON_OPER_EXP_SUPPL", $C18)</t>
        </r>
      </text>
    </comment>
    <comment ref="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"IQ_EBT_EXCL", $C18)</t>
        </r>
      </text>
    </comment>
    <comment ref="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"IQ_IMPAIRMENT_GW", $C18)</t>
        </r>
      </text>
    </comment>
    <comment ref="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"IQ_GAIN_INVEST", $C18)</t>
        </r>
      </text>
    </comment>
    <comment ref="A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"IQ_GAIN_ASSETS", $C18)</t>
        </r>
      </text>
    </comment>
    <comment ref="A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"IQ_ASSET_WRITEDOWN", $C18)</t>
        </r>
      </text>
    </comment>
    <comment ref="A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"IQ_OTHER_UNUSUAL_SUPPL", $C18)</t>
        </r>
      </text>
    </comment>
    <comment ref="A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"IQ_EBT", $C18)</t>
        </r>
      </text>
    </comment>
    <comment ref="A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"IQ_INC_TAX", $C18)</t>
        </r>
      </text>
    </comment>
    <comment ref="A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"IQ_EARNING_CO", $C18)</t>
        </r>
      </text>
    </comment>
    <comment ref="A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"IQ_DO", $C18)</t>
        </r>
      </text>
    </comment>
    <comment ref="A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"IQ_EXTRA_ACC_ITEMS", $C18)</t>
        </r>
      </text>
    </comment>
    <comment ref="A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"IQ_NI_COMPANY", $C18)</t>
        </r>
      </text>
    </comment>
    <comment ref="A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"IQ_MINORITY_INTEREST_IS", $C18)</t>
        </r>
      </text>
    </comment>
    <comment ref="A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"IQ_NI", $C18)</t>
        </r>
      </text>
    </comment>
    <comment ref="A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"IQ_PREF_DIV_OTHER", $C18)</t>
        </r>
      </text>
    </comment>
    <comment ref="A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"IQ_BASIC_EPS_INCL", $C18)</t>
        </r>
      </text>
    </comment>
    <comment ref="A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"IQ_BASIC_EPS_EXCL", $C18)</t>
        </r>
      </text>
    </comment>
    <comment ref="A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"IQ_BASIC_WEIGHT", $C18)</t>
        </r>
      </text>
    </comment>
    <comment ref="A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"IQ_DILUT_EPS_INCL", $C18)</t>
        </r>
      </text>
    </comment>
    <comment ref="A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"IQ_DILUT_EPS_EXCL", $C18)</t>
        </r>
      </text>
    </comment>
    <comment ref="A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"IQ_DILUT_WEIGHT", $C18)</t>
        </r>
      </text>
    </comment>
    <comment ref="A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"IQ_DIV_SHARE", $C18)</t>
        </r>
      </text>
    </comment>
    <comment ref="A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=-CIQ($B18, "IQ_TOTAL_DIV_PAID_CF", $C18)/CIQ($B18, "IQ_NI", $C18)</t>
        </r>
      </text>
    </comment>
    <comment ref="A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"IQ_EBITDA", $C18)</t>
        </r>
      </text>
    </comment>
    <comment ref="A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"IQ_EBITA", $C18)</t>
        </r>
      </text>
    </comment>
    <comment ref="A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"IQ_EBIT", $C18)</t>
        </r>
      </text>
    </comment>
    <comment ref="A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"IQ_EFFECT_TAX_RATE", $C18)/100</t>
        </r>
      </text>
    </comment>
    <comment ref="B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"IQ_PERIODDATE_IS", $C18)</t>
        </r>
      </text>
    </comment>
    <comment ref="B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"IQ_ADVERTISING", $C18)</t>
        </r>
      </text>
    </comment>
    <comment ref="B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"IQ_SALES_MARKETING", $C18)</t>
        </r>
      </text>
    </comment>
    <comment ref="B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"IQ_GA_EXP", $C18)</t>
        </r>
      </text>
    </comment>
    <comment ref="B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"IQ_RD_EXP_FN", $C18)</t>
        </r>
      </text>
    </comment>
    <comment ref="B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"IQ_NET_RENTAL_EXP", $C18)</t>
        </r>
      </text>
    </comment>
    <comment ref="B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"IQ_IMPUT_OPER_LEASE_INT_EXP", $C18)</t>
        </r>
      </text>
    </comment>
    <comment ref="B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"IQ_IMPUT_OPER_LEASE_DEPR", $C18)</t>
        </r>
      </text>
    </comment>
    <comment ref="B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"IQ_CASH_EQUIV", $C18)</t>
        </r>
      </text>
    </comment>
    <comment ref="B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"IQ_ST_INVEST", $C18)</t>
        </r>
      </text>
    </comment>
    <comment ref="B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"IQ_CASH_ST_INVEST", $C18)</t>
        </r>
      </text>
    </comment>
    <comment ref="B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"IQ_AR", $C18)</t>
        </r>
      </text>
    </comment>
    <comment ref="B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"IQ_TOTAL_RECEIV", $C18)</t>
        </r>
      </text>
    </comment>
    <comment ref="B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"IQ_INVENTORY", $C18)</t>
        </r>
      </text>
    </comment>
    <comment ref="B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"IQ_DEF_TAX_ASSETS_CURRENT", $C18)</t>
        </r>
      </text>
    </comment>
    <comment ref="B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"IQ_OTHER_CA_SUPPL", $C18)</t>
        </r>
      </text>
    </comment>
    <comment ref="B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"IQ_TOTAL_CA", $C18)</t>
        </r>
      </text>
    </comment>
    <comment ref="B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"IQ_GPPE", $C18)</t>
        </r>
      </text>
    </comment>
    <comment ref="B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"IQ_AD", $C18)</t>
        </r>
      </text>
    </comment>
    <comment ref="B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"IQ_NPPE", $C18)</t>
        </r>
      </text>
    </comment>
    <comment ref="B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"IQ_LT_INVEST", $C18)</t>
        </r>
      </text>
    </comment>
    <comment ref="B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"IQ_GW", $C18)</t>
        </r>
      </text>
    </comment>
    <comment ref="B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"IQ_OTHER_INTAN", $C18)</t>
        </r>
      </text>
    </comment>
    <comment ref="C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"IQ_LOANS_RECEIV_LT", $C18)</t>
        </r>
      </text>
    </comment>
    <comment ref="C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"IQ_DEF_TAX_ASSETS_LT", $C18)</t>
        </r>
      </text>
    </comment>
    <comment ref="C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"IQ_OTHER_LT_ASSETS", $C18)</t>
        </r>
      </text>
    </comment>
    <comment ref="C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"IQ_TOTAL_ASSETS", $C18)</t>
        </r>
      </text>
    </comment>
    <comment ref="C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"IQ_AP", $C18)</t>
        </r>
      </text>
    </comment>
    <comment ref="C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"IQ_AE", $C18)</t>
        </r>
      </text>
    </comment>
    <comment ref="C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"IQ_ST_DEBT", $C18)</t>
        </r>
      </text>
    </comment>
    <comment ref="C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"IQ_CURRENT_PORT_DEBT", $C18)</t>
        </r>
      </text>
    </comment>
    <comment ref="C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"IQ_CURRENT_PORT_LEASES", $C18)</t>
        </r>
      </text>
    </comment>
    <comment ref="C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"IQ_INC_TAX_PAY_CURRENT", $C18)</t>
        </r>
      </text>
    </comment>
    <comment ref="C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"IQ_OTHER_CL_SUPPL", $C18)</t>
        </r>
      </text>
    </comment>
    <comment ref="C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"IQ_TOTAL_CL", $C18)</t>
        </r>
      </text>
    </comment>
    <comment ref="C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"IQ_LT_DEBT", $C18)</t>
        </r>
      </text>
    </comment>
    <comment ref="C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"IQ_CAPITAL_LEASES", $C18)</t>
        </r>
      </text>
    </comment>
    <comment ref="C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"IQ_PENSION", $C18)</t>
        </r>
      </text>
    </comment>
    <comment ref="C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"IQ_DEF_TAX_LIAB_LT", $C18)</t>
        </r>
      </text>
    </comment>
    <comment ref="C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"IQ_OTHER_LIAB_LT", $C18)</t>
        </r>
      </text>
    </comment>
    <comment ref="C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"IQ_TOTAL_LIAB", $C18)</t>
        </r>
      </text>
    </comment>
    <comment ref="C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"IQ_COMMON", $C18)</t>
        </r>
      </text>
    </comment>
    <comment ref="C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"IQ_APIC", $C18)</t>
        </r>
      </text>
    </comment>
    <comment ref="C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"IQ_RE", $C18)</t>
        </r>
      </text>
    </comment>
    <comment ref="C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"IQ_TREASURY", $C18)</t>
        </r>
      </text>
    </comment>
    <comment ref="C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"IQ_OTHER_EQUITY", $C18)</t>
        </r>
      </text>
    </comment>
    <comment ref="C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"IQ_TOTAL_COMMON_EQUITY", $C18)</t>
        </r>
      </text>
    </comment>
    <comment ref="C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"IQ_MINORITY_INTEREST", $C18)</t>
        </r>
      </text>
    </comment>
    <comment ref="D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"IQ_TOTAL_EQUITY", $C18)</t>
        </r>
      </text>
    </comment>
    <comment ref="D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"IQ_TOTAL_LIAB_EQUITY", $C18)</t>
        </r>
      </text>
    </comment>
    <comment ref="D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"IQ_TOTAL_OUTSTANDING_FILING_DATE", $C18)</t>
        </r>
      </text>
    </comment>
    <comment ref="D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"IQ_TOTAL_OUTSTANDING_BS_DATE", $C18)</t>
        </r>
      </text>
    </comment>
    <comment ref="D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"IQ_BV_SHARE", $C18)</t>
        </r>
      </text>
    </comment>
    <comment ref="D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"IQ_TOTAL_DEBT", $C18)</t>
        </r>
      </text>
    </comment>
    <comment ref="D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"IQ_NET_DEBT", $C18)</t>
        </r>
      </text>
    </comment>
    <comment ref="D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"IQ_DEBT_EQUIV_NET_PBO", $C18)</t>
        </r>
      </text>
    </comment>
    <comment ref="D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"IQ_DEBT_EQUIV_OPER_LEASE", $C18)</t>
        </r>
      </text>
    </comment>
    <comment ref="D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"IQ_MINORITY_INTEREST_TOTAL", $C18)</t>
        </r>
      </text>
    </comment>
    <comment ref="D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"IQ_EQUITY_METHOD", $C18)</t>
        </r>
      </text>
    </comment>
    <comment ref="D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"IQ_RAW_INV", $C18)</t>
        </r>
      </text>
    </comment>
    <comment ref="D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"IQ_WIP_INV", $C18)</t>
        </r>
      </text>
    </comment>
    <comment ref="D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"IQ_FINISHED_INV", $C18)</t>
        </r>
      </text>
    </comment>
    <comment ref="D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"IQ_LAND", $C18)</t>
        </r>
      </text>
    </comment>
    <comment ref="D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"IQ_BUILDINGS", $C18)</t>
        </r>
      </text>
    </comment>
    <comment ref="D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"IQ_MACHINERY", $C18)</t>
        </r>
      </text>
    </comment>
    <comment ref="D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"IQ_CIP", $C18)</t>
        </r>
      </text>
    </comment>
    <comment ref="D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"IQ_FULL_TIME", $C18)</t>
        </r>
      </text>
    </comment>
    <comment ref="D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"IQ_PART_TIME", $C18)</t>
        </r>
      </text>
    </comment>
    <comment ref="D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"IQ_NI_CF", $C18)</t>
        </r>
      </text>
    </comment>
    <comment ref="D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"IQ_DA_SUPPL_CF", $C18)</t>
        </r>
      </text>
    </comment>
    <comment ref="D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"IQ_GW_INTAN_AMORT_CF", $C18)</t>
        </r>
      </text>
    </comment>
    <comment ref="D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"IQ_DA_CF", $C18)</t>
        </r>
      </text>
    </comment>
    <comment ref="E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"IQ_MINORITY_INTEREST_CF", $C18)</t>
        </r>
      </text>
    </comment>
    <comment ref="E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"IQ_GAIN_ASSETS_CF", $C18)</t>
        </r>
      </text>
    </comment>
    <comment ref="E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"IQ_GAIN_INVEST_CF", $C18)</t>
        </r>
      </text>
    </comment>
    <comment ref="E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"IQ_ASSET_WRITEDOWN_CF", $C18)</t>
        </r>
      </text>
    </comment>
    <comment ref="E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"IQ_INC_EQUITY_CF", $C18)</t>
        </r>
      </text>
    </comment>
    <comment ref="E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"IQ_PROV_BAD_DEBTS_CF", $C18)</t>
        </r>
      </text>
    </comment>
    <comment ref="E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"IQ_OTHER_OPER_ACT", $C18)</t>
        </r>
      </text>
    </comment>
    <comment ref="E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"IQ_CHANGE_AR", $C18)</t>
        </r>
      </text>
    </comment>
    <comment ref="E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"IQ_CHANGE_INVENTORY", $C18)</t>
        </r>
      </text>
    </comment>
    <comment ref="E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"IQ_CHANGE_AP", $C18)</t>
        </r>
      </text>
    </comment>
    <comment ref="E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"IQ_CHANGE_OTHER_NET_OPER_ASSETS", $C18)</t>
        </r>
      </text>
    </comment>
    <comment ref="E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"IQ_CASH_OPER", $C18)</t>
        </r>
      </text>
    </comment>
    <comment ref="E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"IQ_CAPEX", $C18)</t>
        </r>
      </text>
    </comment>
    <comment ref="E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"IQ_SALE_PPE_CF", $C18)</t>
        </r>
      </text>
    </comment>
    <comment ref="E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"IQ_CASH_ACQUIRE_CF", $C18)</t>
        </r>
      </text>
    </comment>
    <comment ref="E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"IQ_DIVEST_CF", $C18)</t>
        </r>
      </text>
    </comment>
    <comment ref="E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"IQ_SALE_INTAN_CF", $C18)</t>
        </r>
      </text>
    </comment>
    <comment ref="E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"IQ_INVEST_SECURITY_CF", $C18)</t>
        </r>
      </text>
    </comment>
    <comment ref="E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"IQ_INVEST_LOANS_CF", $C18)</t>
        </r>
      </text>
    </comment>
    <comment ref="E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"IQ_OTHER_INVEST_ACT_SUPPL", $C18)</t>
        </r>
      </text>
    </comment>
    <comment ref="E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"IQ_CASH_INVEST", $C18)</t>
        </r>
      </text>
    </comment>
    <comment ref="E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"IQ_ST_DEBT_ISSUED", $C18)</t>
        </r>
      </text>
    </comment>
    <comment ref="E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"IQ_LT_DEBT_ISSUED", $C18)</t>
        </r>
      </text>
    </comment>
    <comment ref="E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"IQ_TOTAL_DEBT_ISSUED", $C18)</t>
        </r>
      </text>
    </comment>
    <comment ref="E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"IQ_ST_DEBT_REPAID", $C18)</t>
        </r>
      </text>
    </comment>
    <comment ref="E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"IQ_LT_DEBT_REPAID", $C18)</t>
        </r>
      </text>
    </comment>
    <comment ref="F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"IQ_TOTAL_DEBT_REPAID", $C18)</t>
        </r>
      </text>
    </comment>
    <comment ref="F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"IQ_COMMON_ISSUED", $C18)</t>
        </r>
      </text>
    </comment>
    <comment ref="F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"IQ_COMMON_REP", $C18)</t>
        </r>
      </text>
    </comment>
    <comment ref="F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"IQ_COMMON_DIV_CF", $C18)</t>
        </r>
      </text>
    </comment>
    <comment ref="F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"IQ_COMMON_PREF_DIV_CF", $C18)</t>
        </r>
      </text>
    </comment>
    <comment ref="F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"IQ_TOTAL_DIV_PAID_CF", $C18)</t>
        </r>
      </text>
    </comment>
    <comment ref="F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"IQ_SPECIAL_DIV_CF", $C18)</t>
        </r>
      </text>
    </comment>
    <comment ref="F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"IQ_OTHER_FINANCE_ACT_SUPPL", $C18)</t>
        </r>
      </text>
    </comment>
    <comment ref="F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"IQ_CASH_FINAN", $C18)</t>
        </r>
      </text>
    </comment>
    <comment ref="F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"IQ_FX", $C18)</t>
        </r>
      </text>
    </comment>
    <comment ref="F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"IQ_NET_CHANGE", $C18)</t>
        </r>
      </text>
    </comment>
    <comment ref="F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"IQ_CASH_INTEREST", $C18)</t>
        </r>
      </text>
    </comment>
    <comment ref="F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"IQ_CASH_TAXES", $C18)</t>
        </r>
      </text>
    </comment>
    <comment ref="F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"IQ_LEVERED_FCF", $C18)</t>
        </r>
      </text>
    </comment>
    <comment ref="F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"IQ_UNLEVERED_FCF", $C18)</t>
        </r>
      </text>
    </comment>
    <comment ref="F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"IQ_CHANGE_NET_WORKING_CAPITAL", $C18)</t>
        </r>
      </text>
    </comment>
    <comment ref="F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"IQ_NET_DEBT_ISSUED", $C18)</t>
        </r>
      </text>
    </comment>
    <comment ref="F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"IQ_FILING_CURRENCY", $C18)</t>
        </r>
      </text>
    </comment>
    <comment ref="F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"IQ_PERIODDATE_IS", $C18)</t>
        </r>
      </text>
    </comment>
    <comment ref="F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"IQ_PERIODLENGTH_IS", $C18)</t>
        </r>
      </text>
    </comment>
    <comment ref="F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"IQ_MARKETCAP", $FT18)</t>
        </r>
      </text>
    </comment>
    <comment ref="F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"IQ_CUSTOM_BETA", $FT18)</t>
        </r>
      </text>
    </comment>
    <comment ref="F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"IQ_BETA_5YR", $FT18)</t>
        </r>
      </text>
    </comment>
    <comment ref="F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"IQ_BETA_2YR", $FT18)</t>
        </r>
      </text>
    </comment>
    <comment ref="F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"IQ_BETA_1YR", $FT18)</t>
        </r>
      </text>
    </comment>
    <comment ref="G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=CIQ(B18, "IQ_CUSTOM_BETA", "-104W", FT18, , "^TOPIX", "JPY", "H")</t>
        </r>
      </text>
    </comment>
    <comment ref="G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=CIQ(B18, "IQ_CUSTOM_BETA", "-104W", FT18, , "^N225", "JPY", "H")</t>
        </r>
      </text>
    </comment>
    <comment ref="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"IQ_REV", $C19)</t>
        </r>
      </text>
    </comment>
    <comment ref="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"IQ_OTHER_REV", $C19)</t>
        </r>
      </text>
    </comment>
    <comment ref="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"IQ_TOTAL_REV", $C19)</t>
        </r>
      </text>
    </comment>
    <comment ref="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"IQ_COGS", $C19)</t>
        </r>
      </text>
    </comment>
    <comment ref="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"IQ_GP", $C19)</t>
        </r>
      </text>
    </comment>
    <comment ref="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"IQ_SGA_SUPPL", $C19)</t>
        </r>
      </text>
    </comment>
    <comment ref="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"IQ_PROV_BAD_DEBTS", $C19)</t>
        </r>
      </text>
    </comment>
    <comment ref="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"IQ_RD_EXP", $C19)</t>
        </r>
      </text>
    </comment>
    <comment ref="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"IQ_DA_SUPPL", $C19)</t>
        </r>
      </text>
    </comment>
    <comment ref="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"IQ_GW_INTAN_AMORT", $C19)</t>
        </r>
      </text>
    </comment>
    <comment ref="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"IQ_OTHER_OPER", $C19)</t>
        </r>
      </text>
    </comment>
    <comment ref="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"IQ_TOTAL_OTHER_OPER", $C19)</t>
        </r>
      </text>
    </comment>
    <comment ref="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"IQ_OPER_INC", $C19)</t>
        </r>
      </text>
    </comment>
    <comment ref="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"IQ_INTEREST_EXP", $C19)</t>
        </r>
      </text>
    </comment>
    <comment ref="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"IQ_INTEREST_INVEST_INC", $C19)</t>
        </r>
      </text>
    </comment>
    <comment ref="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"IQ_NET_INTEREST_EXP", $C19)</t>
        </r>
      </text>
    </comment>
    <comment ref="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"IQ_INC_EQUITY", $C19)</t>
        </r>
      </text>
    </comment>
    <comment ref="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"IQ_CURRENCY_GAIN", $C19)</t>
        </r>
      </text>
    </comment>
    <comment ref="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"IQ_OTHER_NON_OPER_EXP_SUPPL", $C19)</t>
        </r>
      </text>
    </comment>
    <comment ref="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"IQ_EBT_EXCL", $C19)</t>
        </r>
      </text>
    </comment>
    <comment ref="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"IQ_IMPAIRMENT_GW", $C19)</t>
        </r>
      </text>
    </comment>
    <comment ref="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"IQ_GAIN_INVEST", $C19)</t>
        </r>
      </text>
    </comment>
    <comment ref="A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"IQ_GAIN_ASSETS", $C19)</t>
        </r>
      </text>
    </comment>
    <comment ref="A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"IQ_ASSET_WRITEDOWN", $C19)</t>
        </r>
      </text>
    </comment>
    <comment ref="A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"IQ_OTHER_UNUSUAL_SUPPL", $C19)</t>
        </r>
      </text>
    </comment>
    <comment ref="A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"IQ_EBT", $C19)</t>
        </r>
      </text>
    </comment>
    <comment ref="A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"IQ_INC_TAX", $C19)</t>
        </r>
      </text>
    </comment>
    <comment ref="A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"IQ_EARNING_CO", $C19)</t>
        </r>
      </text>
    </comment>
    <comment ref="A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"IQ_DO", $C19)</t>
        </r>
      </text>
    </comment>
    <comment ref="A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"IQ_EXTRA_ACC_ITEMS", $C19)</t>
        </r>
      </text>
    </comment>
    <comment ref="A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"IQ_NI_COMPANY", $C19)</t>
        </r>
      </text>
    </comment>
    <comment ref="A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"IQ_MINORITY_INTEREST_IS", $C19)</t>
        </r>
      </text>
    </comment>
    <comment ref="A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"IQ_NI", $C19)</t>
        </r>
      </text>
    </comment>
    <comment ref="A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"IQ_PREF_DIV_OTHER", $C19)</t>
        </r>
      </text>
    </comment>
    <comment ref="A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"IQ_BASIC_EPS_INCL", $C19)</t>
        </r>
      </text>
    </comment>
    <comment ref="A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"IQ_BASIC_EPS_EXCL", $C19)</t>
        </r>
      </text>
    </comment>
    <comment ref="A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"IQ_BASIC_WEIGHT", $C19)</t>
        </r>
      </text>
    </comment>
    <comment ref="A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"IQ_DILUT_EPS_INCL", $C19)</t>
        </r>
      </text>
    </comment>
    <comment ref="A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"IQ_DILUT_EPS_EXCL", $C19)</t>
        </r>
      </text>
    </comment>
    <comment ref="A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"IQ_DILUT_WEIGHT", $C19)</t>
        </r>
      </text>
    </comment>
    <comment ref="A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"IQ_DIV_SHARE", $C19)</t>
        </r>
      </text>
    </comment>
    <comment ref="A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=-CIQ($B19, "IQ_TOTAL_DIV_PAID_CF", $C19)/CIQ($B19, "IQ_NI", $C19)</t>
        </r>
      </text>
    </comment>
    <comment ref="A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"IQ_EBITDA", $C19)</t>
        </r>
      </text>
    </comment>
    <comment ref="A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"IQ_EBITA", $C19)</t>
        </r>
      </text>
    </comment>
    <comment ref="A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"IQ_EBIT", $C19)</t>
        </r>
      </text>
    </comment>
    <comment ref="A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"IQ_EFFECT_TAX_RATE", $C19)/100</t>
        </r>
      </text>
    </comment>
    <comment ref="B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"IQ_PERIODDATE_IS", $C19)</t>
        </r>
      </text>
    </comment>
    <comment ref="B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"IQ_ADVERTISING", $C19)</t>
        </r>
      </text>
    </comment>
    <comment ref="B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"IQ_SALES_MARKETING", $C19)</t>
        </r>
      </text>
    </comment>
    <comment ref="B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"IQ_GA_EXP", $C19)</t>
        </r>
      </text>
    </comment>
    <comment ref="B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"IQ_RD_EXP_FN", $C19)</t>
        </r>
      </text>
    </comment>
    <comment ref="B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"IQ_NET_RENTAL_EXP", $C19)</t>
        </r>
      </text>
    </comment>
    <comment ref="B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"IQ_IMPUT_OPER_LEASE_INT_EXP", $C19)</t>
        </r>
      </text>
    </comment>
    <comment ref="B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"IQ_IMPUT_OPER_LEASE_DEPR", $C19)</t>
        </r>
      </text>
    </comment>
    <comment ref="B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"IQ_CASH_EQUIV", $C19)</t>
        </r>
      </text>
    </comment>
    <comment ref="B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"IQ_ST_INVEST", $C19)</t>
        </r>
      </text>
    </comment>
    <comment ref="B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"IQ_CASH_ST_INVEST", $C19)</t>
        </r>
      </text>
    </comment>
    <comment ref="B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"IQ_AR", $C19)</t>
        </r>
      </text>
    </comment>
    <comment ref="B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"IQ_TOTAL_RECEIV", $C19)</t>
        </r>
      </text>
    </comment>
    <comment ref="B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"IQ_INVENTORY", $C19)</t>
        </r>
      </text>
    </comment>
    <comment ref="B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"IQ_DEF_TAX_ASSETS_CURRENT", $C19)</t>
        </r>
      </text>
    </comment>
    <comment ref="B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"IQ_OTHER_CA_SUPPL", $C19)</t>
        </r>
      </text>
    </comment>
    <comment ref="B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"IQ_TOTAL_CA", $C19)</t>
        </r>
      </text>
    </comment>
    <comment ref="B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"IQ_GPPE", $C19)</t>
        </r>
      </text>
    </comment>
    <comment ref="B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"IQ_AD", $C19)</t>
        </r>
      </text>
    </comment>
    <comment ref="B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"IQ_NPPE", $C19)</t>
        </r>
      </text>
    </comment>
    <comment ref="B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"IQ_LT_INVEST", $C19)</t>
        </r>
      </text>
    </comment>
    <comment ref="B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"IQ_GW", $C19)</t>
        </r>
      </text>
    </comment>
    <comment ref="B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"IQ_OTHER_INTAN", $C19)</t>
        </r>
      </text>
    </comment>
    <comment ref="C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"IQ_LOANS_RECEIV_LT", $C19)</t>
        </r>
      </text>
    </comment>
    <comment ref="C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"IQ_DEF_TAX_ASSETS_LT", $C19)</t>
        </r>
      </text>
    </comment>
    <comment ref="C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"IQ_OTHER_LT_ASSETS", $C19)</t>
        </r>
      </text>
    </comment>
    <comment ref="C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"IQ_TOTAL_ASSETS", $C19)</t>
        </r>
      </text>
    </comment>
    <comment ref="C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"IQ_AP", $C19)</t>
        </r>
      </text>
    </comment>
    <comment ref="C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"IQ_AE", $C19)</t>
        </r>
      </text>
    </comment>
    <comment ref="C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"IQ_ST_DEBT", $C19)</t>
        </r>
      </text>
    </comment>
    <comment ref="C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"IQ_CURRENT_PORT_DEBT", $C19)</t>
        </r>
      </text>
    </comment>
    <comment ref="C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"IQ_CURRENT_PORT_LEASES", $C19)</t>
        </r>
      </text>
    </comment>
    <comment ref="C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"IQ_INC_TAX_PAY_CURRENT", $C19)</t>
        </r>
      </text>
    </comment>
    <comment ref="C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"IQ_OTHER_CL_SUPPL", $C19)</t>
        </r>
      </text>
    </comment>
    <comment ref="C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"IQ_TOTAL_CL", $C19)</t>
        </r>
      </text>
    </comment>
    <comment ref="C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"IQ_LT_DEBT", $C19)</t>
        </r>
      </text>
    </comment>
    <comment ref="C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"IQ_CAPITAL_LEASES", $C19)</t>
        </r>
      </text>
    </comment>
    <comment ref="C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"IQ_PENSION", $C19)</t>
        </r>
      </text>
    </comment>
    <comment ref="C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"IQ_DEF_TAX_LIAB_LT", $C19)</t>
        </r>
      </text>
    </comment>
    <comment ref="C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"IQ_OTHER_LIAB_LT", $C19)</t>
        </r>
      </text>
    </comment>
    <comment ref="C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"IQ_TOTAL_LIAB", $C19)</t>
        </r>
      </text>
    </comment>
    <comment ref="C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"IQ_COMMON", $C19)</t>
        </r>
      </text>
    </comment>
    <comment ref="C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"IQ_APIC", $C19)</t>
        </r>
      </text>
    </comment>
    <comment ref="C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"IQ_RE", $C19)</t>
        </r>
      </text>
    </comment>
    <comment ref="C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"IQ_TREASURY", $C19)</t>
        </r>
      </text>
    </comment>
    <comment ref="C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"IQ_OTHER_EQUITY", $C19)</t>
        </r>
      </text>
    </comment>
    <comment ref="C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"IQ_TOTAL_COMMON_EQUITY", $C19)</t>
        </r>
      </text>
    </comment>
    <comment ref="C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"IQ_MINORITY_INTEREST", $C19)</t>
        </r>
      </text>
    </comment>
    <comment ref="D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"IQ_TOTAL_EQUITY", $C19)</t>
        </r>
      </text>
    </comment>
    <comment ref="D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"IQ_TOTAL_LIAB_EQUITY", $C19)</t>
        </r>
      </text>
    </comment>
    <comment ref="D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"IQ_TOTAL_OUTSTANDING_FILING_DATE", $C19)</t>
        </r>
      </text>
    </comment>
    <comment ref="D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"IQ_TOTAL_OUTSTANDING_BS_DATE", $C19)</t>
        </r>
      </text>
    </comment>
    <comment ref="D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"IQ_BV_SHARE", $C19)</t>
        </r>
      </text>
    </comment>
    <comment ref="D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"IQ_TOTAL_DEBT", $C19)</t>
        </r>
      </text>
    </comment>
    <comment ref="D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"IQ_NET_DEBT", $C19)</t>
        </r>
      </text>
    </comment>
    <comment ref="D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"IQ_DEBT_EQUIV_NET_PBO", $C19)</t>
        </r>
      </text>
    </comment>
    <comment ref="D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"IQ_DEBT_EQUIV_OPER_LEASE", $C19)</t>
        </r>
      </text>
    </comment>
    <comment ref="D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"IQ_MINORITY_INTEREST_TOTAL", $C19)</t>
        </r>
      </text>
    </comment>
    <comment ref="D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"IQ_EQUITY_METHOD", $C19)</t>
        </r>
      </text>
    </comment>
    <comment ref="D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"IQ_RAW_INV", $C19)</t>
        </r>
      </text>
    </comment>
    <comment ref="D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"IQ_WIP_INV", $C19)</t>
        </r>
      </text>
    </comment>
    <comment ref="D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"IQ_FINISHED_INV", $C19)</t>
        </r>
      </text>
    </comment>
    <comment ref="D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"IQ_LAND", $C19)</t>
        </r>
      </text>
    </comment>
    <comment ref="D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"IQ_BUILDINGS", $C19)</t>
        </r>
      </text>
    </comment>
    <comment ref="D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"IQ_MACHINERY", $C19)</t>
        </r>
      </text>
    </comment>
    <comment ref="D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"IQ_CIP", $C19)</t>
        </r>
      </text>
    </comment>
    <comment ref="D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"IQ_FULL_TIME", $C19)</t>
        </r>
      </text>
    </comment>
    <comment ref="D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"IQ_PART_TIME", $C19)</t>
        </r>
      </text>
    </comment>
    <comment ref="D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"IQ_NI_CF", $C19)</t>
        </r>
      </text>
    </comment>
    <comment ref="D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"IQ_DA_SUPPL_CF", $C19)</t>
        </r>
      </text>
    </comment>
    <comment ref="D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"IQ_GW_INTAN_AMORT_CF", $C19)</t>
        </r>
      </text>
    </comment>
    <comment ref="D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"IQ_DA_CF", $C19)</t>
        </r>
      </text>
    </comment>
    <comment ref="E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"IQ_MINORITY_INTEREST_CF", $C19)</t>
        </r>
      </text>
    </comment>
    <comment ref="E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"IQ_GAIN_ASSETS_CF", $C19)</t>
        </r>
      </text>
    </comment>
    <comment ref="E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"IQ_GAIN_INVEST_CF", $C19)</t>
        </r>
      </text>
    </comment>
    <comment ref="E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"IQ_ASSET_WRITEDOWN_CF", $C19)</t>
        </r>
      </text>
    </comment>
    <comment ref="E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"IQ_INC_EQUITY_CF", $C19)</t>
        </r>
      </text>
    </comment>
    <comment ref="E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"IQ_PROV_BAD_DEBTS_CF", $C19)</t>
        </r>
      </text>
    </comment>
    <comment ref="E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"IQ_OTHER_OPER_ACT", $C19)</t>
        </r>
      </text>
    </comment>
    <comment ref="E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"IQ_CHANGE_AR", $C19)</t>
        </r>
      </text>
    </comment>
    <comment ref="E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"IQ_CHANGE_INVENTORY", $C19)</t>
        </r>
      </text>
    </comment>
    <comment ref="E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"IQ_CHANGE_AP", $C19)</t>
        </r>
      </text>
    </comment>
    <comment ref="E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"IQ_CHANGE_OTHER_NET_OPER_ASSETS", $C19)</t>
        </r>
      </text>
    </comment>
    <comment ref="E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"IQ_CASH_OPER", $C19)</t>
        </r>
      </text>
    </comment>
    <comment ref="E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"IQ_CAPEX", $C19)</t>
        </r>
      </text>
    </comment>
    <comment ref="E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"IQ_SALE_PPE_CF", $C19)</t>
        </r>
      </text>
    </comment>
    <comment ref="E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"IQ_CASH_ACQUIRE_CF", $C19)</t>
        </r>
      </text>
    </comment>
    <comment ref="E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"IQ_DIVEST_CF", $C19)</t>
        </r>
      </text>
    </comment>
    <comment ref="E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"IQ_SALE_INTAN_CF", $C19)</t>
        </r>
      </text>
    </comment>
    <comment ref="E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"IQ_INVEST_SECURITY_CF", $C19)</t>
        </r>
      </text>
    </comment>
    <comment ref="E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"IQ_INVEST_LOANS_CF", $C19)</t>
        </r>
      </text>
    </comment>
    <comment ref="E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"IQ_OTHER_INVEST_ACT_SUPPL", $C19)</t>
        </r>
      </text>
    </comment>
    <comment ref="E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"IQ_CASH_INVEST", $C19)</t>
        </r>
      </text>
    </comment>
    <comment ref="E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"IQ_ST_DEBT_ISSUED", $C19)</t>
        </r>
      </text>
    </comment>
    <comment ref="E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"IQ_LT_DEBT_ISSUED", $C19)</t>
        </r>
      </text>
    </comment>
    <comment ref="E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"IQ_TOTAL_DEBT_ISSUED", $C19)</t>
        </r>
      </text>
    </comment>
    <comment ref="E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"IQ_ST_DEBT_REPAID", $C19)</t>
        </r>
      </text>
    </comment>
    <comment ref="E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"IQ_LT_DEBT_REPAID", $C19)</t>
        </r>
      </text>
    </comment>
    <comment ref="F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"IQ_TOTAL_DEBT_REPAID", $C19)</t>
        </r>
      </text>
    </comment>
    <comment ref="F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"IQ_COMMON_ISSUED", $C19)</t>
        </r>
      </text>
    </comment>
    <comment ref="F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"IQ_COMMON_REP", $C19)</t>
        </r>
      </text>
    </comment>
    <comment ref="F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"IQ_COMMON_DIV_CF", $C19)</t>
        </r>
      </text>
    </comment>
    <comment ref="F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"IQ_COMMON_PREF_DIV_CF", $C19)</t>
        </r>
      </text>
    </comment>
    <comment ref="F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"IQ_TOTAL_DIV_PAID_CF", $C19)</t>
        </r>
      </text>
    </comment>
    <comment ref="F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"IQ_SPECIAL_DIV_CF", $C19)</t>
        </r>
      </text>
    </comment>
    <comment ref="F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"IQ_OTHER_FINANCE_ACT_SUPPL", $C19)</t>
        </r>
      </text>
    </comment>
    <comment ref="F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"IQ_CASH_FINAN", $C19)</t>
        </r>
      </text>
    </comment>
    <comment ref="F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"IQ_FX", $C19)</t>
        </r>
      </text>
    </comment>
    <comment ref="F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"IQ_NET_CHANGE", $C19)</t>
        </r>
      </text>
    </comment>
    <comment ref="F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"IQ_CASH_INTEREST", $C19)</t>
        </r>
      </text>
    </comment>
    <comment ref="F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"IQ_CASH_TAXES", $C19)</t>
        </r>
      </text>
    </comment>
    <comment ref="F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"IQ_LEVERED_FCF", $C19)</t>
        </r>
      </text>
    </comment>
    <comment ref="F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"IQ_UNLEVERED_FCF", $C19)</t>
        </r>
      </text>
    </comment>
    <comment ref="F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"IQ_CHANGE_NET_WORKING_CAPITAL", $C19)</t>
        </r>
      </text>
    </comment>
    <comment ref="F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"IQ_NET_DEBT_ISSUED", $C19)</t>
        </r>
      </text>
    </comment>
    <comment ref="F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"IQ_FILING_CURRENCY", $C19)</t>
        </r>
      </text>
    </comment>
    <comment ref="F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"IQ_PERIODDATE_IS", $C19)</t>
        </r>
      </text>
    </comment>
    <comment ref="F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"IQ_PERIODLENGTH_IS", $C19)</t>
        </r>
      </text>
    </comment>
    <comment ref="F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"IQ_MARKETCAP", $FT19)</t>
        </r>
      </text>
    </comment>
    <comment ref="F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"IQ_CUSTOM_BETA", $FT19)</t>
        </r>
      </text>
    </comment>
    <comment ref="F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"IQ_BETA_5YR", $FT19)</t>
        </r>
      </text>
    </comment>
    <comment ref="F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"IQ_BETA_2YR", $FT19)</t>
        </r>
      </text>
    </comment>
    <comment ref="F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"IQ_BETA_1YR", $FT19)</t>
        </r>
      </text>
    </comment>
    <comment ref="G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=CIQ(B19, "IQ_CUSTOM_BETA", "-104W", FT19, , "^TOPIX", "JPY", "H")</t>
        </r>
      </text>
    </comment>
    <comment ref="G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=CIQ(B19, "IQ_CUSTOM_BETA", "-104W", FT19, , "^N225", "JPY", "H")</t>
        </r>
      </text>
    </comment>
    <comment ref="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"IQ_REV", $C20)</t>
        </r>
      </text>
    </comment>
    <comment ref="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"IQ_OTHER_REV", $C20)</t>
        </r>
      </text>
    </comment>
    <comment ref="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"IQ_TOTAL_REV", $C20)</t>
        </r>
      </text>
    </comment>
    <comment ref="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"IQ_COGS", $C20)</t>
        </r>
      </text>
    </comment>
    <comment ref="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"IQ_GP", $C20)</t>
        </r>
      </text>
    </comment>
    <comment ref="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"IQ_SGA_SUPPL", $C20)</t>
        </r>
      </text>
    </comment>
    <comment ref="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"IQ_PROV_BAD_DEBTS", $C20)</t>
        </r>
      </text>
    </comment>
    <comment ref="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"IQ_RD_EXP", $C20)</t>
        </r>
      </text>
    </comment>
    <comment ref="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"IQ_DA_SUPPL", $C20)</t>
        </r>
      </text>
    </comment>
    <comment ref="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"IQ_GW_INTAN_AMORT", $C20)</t>
        </r>
      </text>
    </comment>
    <comment ref="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"IQ_OTHER_OPER", $C20)</t>
        </r>
      </text>
    </comment>
    <comment ref="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"IQ_TOTAL_OTHER_OPER", $C20)</t>
        </r>
      </text>
    </comment>
    <comment ref="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"IQ_OPER_INC", $C20)</t>
        </r>
      </text>
    </comment>
    <comment ref="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"IQ_INTEREST_EXP", $C20)</t>
        </r>
      </text>
    </comment>
    <comment ref="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"IQ_INTEREST_INVEST_INC", $C20)</t>
        </r>
      </text>
    </comment>
    <comment ref="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"IQ_NET_INTEREST_EXP", $C20)</t>
        </r>
      </text>
    </comment>
    <comment ref="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"IQ_INC_EQUITY", $C20)</t>
        </r>
      </text>
    </comment>
    <comment ref="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"IQ_CURRENCY_GAIN", $C20)</t>
        </r>
      </text>
    </comment>
    <comment ref="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"IQ_OTHER_NON_OPER_EXP_SUPPL", $C20)</t>
        </r>
      </text>
    </comment>
    <comment ref="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"IQ_EBT_EXCL", $C20)</t>
        </r>
      </text>
    </comment>
    <comment ref="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"IQ_IMPAIRMENT_GW", $C20)</t>
        </r>
      </text>
    </comment>
    <comment ref="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"IQ_GAIN_INVEST", $C20)</t>
        </r>
      </text>
    </comment>
    <comment ref="A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"IQ_GAIN_ASSETS", $C20)</t>
        </r>
      </text>
    </comment>
    <comment ref="A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"IQ_ASSET_WRITEDOWN", $C20)</t>
        </r>
      </text>
    </comment>
    <comment ref="A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"IQ_OTHER_UNUSUAL_SUPPL", $C20)</t>
        </r>
      </text>
    </comment>
    <comment ref="A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"IQ_EBT", $C20)</t>
        </r>
      </text>
    </comment>
    <comment ref="A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"IQ_INC_TAX", $C20)</t>
        </r>
      </text>
    </comment>
    <comment ref="A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"IQ_EARNING_CO", $C20)</t>
        </r>
      </text>
    </comment>
    <comment ref="A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"IQ_DO", $C20)</t>
        </r>
      </text>
    </comment>
    <comment ref="A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"IQ_EXTRA_ACC_ITEMS", $C20)</t>
        </r>
      </text>
    </comment>
    <comment ref="A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"IQ_NI_COMPANY", $C20)</t>
        </r>
      </text>
    </comment>
    <comment ref="A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"IQ_MINORITY_INTEREST_IS", $C20)</t>
        </r>
      </text>
    </comment>
    <comment ref="A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"IQ_NI", $C20)</t>
        </r>
      </text>
    </comment>
    <comment ref="A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"IQ_PREF_DIV_OTHER", $C20)</t>
        </r>
      </text>
    </comment>
    <comment ref="A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"IQ_BASIC_EPS_INCL", $C20)</t>
        </r>
      </text>
    </comment>
    <comment ref="A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"IQ_BASIC_EPS_EXCL", $C20)</t>
        </r>
      </text>
    </comment>
    <comment ref="A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"IQ_BASIC_WEIGHT", $C20)</t>
        </r>
      </text>
    </comment>
    <comment ref="A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"IQ_DILUT_EPS_INCL", $C20)</t>
        </r>
      </text>
    </comment>
    <comment ref="A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"IQ_DILUT_EPS_EXCL", $C20)</t>
        </r>
      </text>
    </comment>
    <comment ref="A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"IQ_DILUT_WEIGHT", $C20)</t>
        </r>
      </text>
    </comment>
    <comment ref="A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"IQ_DIV_SHARE", $C20)</t>
        </r>
      </text>
    </comment>
    <comment ref="A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=-CIQ($B20, "IQ_TOTAL_DIV_PAID_CF", $C20)/CIQ($B20, "IQ_NI", $C20)</t>
        </r>
      </text>
    </comment>
    <comment ref="A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"IQ_EBITDA", $C20)</t>
        </r>
      </text>
    </comment>
    <comment ref="A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"IQ_EBITA", $C20)</t>
        </r>
      </text>
    </comment>
    <comment ref="A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"IQ_EBIT", $C20)</t>
        </r>
      </text>
    </comment>
    <comment ref="A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"IQ_EFFECT_TAX_RATE", $C20)/100</t>
        </r>
      </text>
    </comment>
    <comment ref="B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"IQ_PERIODDATE_IS", $C20)</t>
        </r>
      </text>
    </comment>
    <comment ref="B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"IQ_ADVERTISING", $C20)</t>
        </r>
      </text>
    </comment>
    <comment ref="B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"IQ_SALES_MARKETING", $C20)</t>
        </r>
      </text>
    </comment>
    <comment ref="B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"IQ_GA_EXP", $C20)</t>
        </r>
      </text>
    </comment>
    <comment ref="B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"IQ_RD_EXP_FN", $C20)</t>
        </r>
      </text>
    </comment>
    <comment ref="B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"IQ_NET_RENTAL_EXP", $C20)</t>
        </r>
      </text>
    </comment>
    <comment ref="B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"IQ_IMPUT_OPER_LEASE_INT_EXP", $C20)</t>
        </r>
      </text>
    </comment>
    <comment ref="B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"IQ_IMPUT_OPER_LEASE_DEPR", $C20)</t>
        </r>
      </text>
    </comment>
    <comment ref="B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"IQ_CASH_EQUIV", $C20)</t>
        </r>
      </text>
    </comment>
    <comment ref="B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"IQ_ST_INVEST", $C20)</t>
        </r>
      </text>
    </comment>
    <comment ref="B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"IQ_CASH_ST_INVEST", $C20)</t>
        </r>
      </text>
    </comment>
    <comment ref="B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"IQ_AR", $C20)</t>
        </r>
      </text>
    </comment>
    <comment ref="B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"IQ_TOTAL_RECEIV", $C20)</t>
        </r>
      </text>
    </comment>
    <comment ref="B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"IQ_INVENTORY", $C20)</t>
        </r>
      </text>
    </comment>
    <comment ref="B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"IQ_DEF_TAX_ASSETS_CURRENT", $C20)</t>
        </r>
      </text>
    </comment>
    <comment ref="B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"IQ_OTHER_CA_SUPPL", $C20)</t>
        </r>
      </text>
    </comment>
    <comment ref="B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"IQ_TOTAL_CA", $C20)</t>
        </r>
      </text>
    </comment>
    <comment ref="B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"IQ_GPPE", $C20)</t>
        </r>
      </text>
    </comment>
    <comment ref="B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"IQ_AD", $C20)</t>
        </r>
      </text>
    </comment>
    <comment ref="B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"IQ_NPPE", $C20)</t>
        </r>
      </text>
    </comment>
    <comment ref="B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"IQ_LT_INVEST", $C20)</t>
        </r>
      </text>
    </comment>
    <comment ref="B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"IQ_GW", $C20)</t>
        </r>
      </text>
    </comment>
    <comment ref="B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"IQ_OTHER_INTAN", $C20)</t>
        </r>
      </text>
    </comment>
    <comment ref="C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"IQ_LOANS_RECEIV_LT", $C20)</t>
        </r>
      </text>
    </comment>
    <comment ref="C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"IQ_DEF_TAX_ASSETS_LT", $C20)</t>
        </r>
      </text>
    </comment>
    <comment ref="C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"IQ_OTHER_LT_ASSETS", $C20)</t>
        </r>
      </text>
    </comment>
    <comment ref="C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"IQ_TOTAL_ASSETS", $C20)</t>
        </r>
      </text>
    </comment>
    <comment ref="C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"IQ_AP", $C20)</t>
        </r>
      </text>
    </comment>
    <comment ref="C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"IQ_AE", $C20)</t>
        </r>
      </text>
    </comment>
    <comment ref="C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"IQ_ST_DEBT", $C20)</t>
        </r>
      </text>
    </comment>
    <comment ref="C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"IQ_CURRENT_PORT_DEBT", $C20)</t>
        </r>
      </text>
    </comment>
    <comment ref="C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"IQ_CURRENT_PORT_LEASES", $C20)</t>
        </r>
      </text>
    </comment>
    <comment ref="C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"IQ_INC_TAX_PAY_CURRENT", $C20)</t>
        </r>
      </text>
    </comment>
    <comment ref="C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"IQ_OTHER_CL_SUPPL", $C20)</t>
        </r>
      </text>
    </comment>
    <comment ref="C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"IQ_TOTAL_CL", $C20)</t>
        </r>
      </text>
    </comment>
    <comment ref="C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"IQ_LT_DEBT", $C20)</t>
        </r>
      </text>
    </comment>
    <comment ref="C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"IQ_CAPITAL_LEASES", $C20)</t>
        </r>
      </text>
    </comment>
    <comment ref="C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"IQ_PENSION", $C20)</t>
        </r>
      </text>
    </comment>
    <comment ref="C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"IQ_DEF_TAX_LIAB_LT", $C20)</t>
        </r>
      </text>
    </comment>
    <comment ref="C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"IQ_OTHER_LIAB_LT", $C20)</t>
        </r>
      </text>
    </comment>
    <comment ref="C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"IQ_TOTAL_LIAB", $C20)</t>
        </r>
      </text>
    </comment>
    <comment ref="C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"IQ_COMMON", $C20)</t>
        </r>
      </text>
    </comment>
    <comment ref="C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"IQ_APIC", $C20)</t>
        </r>
      </text>
    </comment>
    <comment ref="C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"IQ_RE", $C20)</t>
        </r>
      </text>
    </comment>
    <comment ref="C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"IQ_TREASURY", $C20)</t>
        </r>
      </text>
    </comment>
    <comment ref="C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"IQ_OTHER_EQUITY", $C20)</t>
        </r>
      </text>
    </comment>
    <comment ref="C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"IQ_TOTAL_COMMON_EQUITY", $C20)</t>
        </r>
      </text>
    </comment>
    <comment ref="C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"IQ_MINORITY_INTEREST", $C20)</t>
        </r>
      </text>
    </comment>
    <comment ref="D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"IQ_TOTAL_EQUITY", $C20)</t>
        </r>
      </text>
    </comment>
    <comment ref="D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"IQ_TOTAL_LIAB_EQUITY", $C20)</t>
        </r>
      </text>
    </comment>
    <comment ref="D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"IQ_TOTAL_OUTSTANDING_FILING_DATE", $C20)</t>
        </r>
      </text>
    </comment>
    <comment ref="D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"IQ_TOTAL_OUTSTANDING_BS_DATE", $C20)</t>
        </r>
      </text>
    </comment>
    <comment ref="D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"IQ_BV_SHARE", $C20)</t>
        </r>
      </text>
    </comment>
    <comment ref="D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"IQ_TOTAL_DEBT", $C20)</t>
        </r>
      </text>
    </comment>
    <comment ref="D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"IQ_NET_DEBT", $C20)</t>
        </r>
      </text>
    </comment>
    <comment ref="D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"IQ_DEBT_EQUIV_NET_PBO", $C20)</t>
        </r>
      </text>
    </comment>
    <comment ref="D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"IQ_DEBT_EQUIV_OPER_LEASE", $C20)</t>
        </r>
      </text>
    </comment>
    <comment ref="D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"IQ_MINORITY_INTEREST_TOTAL", $C20)</t>
        </r>
      </text>
    </comment>
    <comment ref="D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"IQ_EQUITY_METHOD", $C20)</t>
        </r>
      </text>
    </comment>
    <comment ref="D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"IQ_RAW_INV", $C20)</t>
        </r>
      </text>
    </comment>
    <comment ref="D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"IQ_WIP_INV", $C20)</t>
        </r>
      </text>
    </comment>
    <comment ref="D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"IQ_FINISHED_INV", $C20)</t>
        </r>
      </text>
    </comment>
    <comment ref="D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"IQ_LAND", $C20)</t>
        </r>
      </text>
    </comment>
    <comment ref="D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"IQ_BUILDINGS", $C20)</t>
        </r>
      </text>
    </comment>
    <comment ref="D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"IQ_MACHINERY", $C20)</t>
        </r>
      </text>
    </comment>
    <comment ref="D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"IQ_CIP", $C20)</t>
        </r>
      </text>
    </comment>
    <comment ref="D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"IQ_FULL_TIME", $C20)</t>
        </r>
      </text>
    </comment>
    <comment ref="D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"IQ_PART_TIME", $C20)</t>
        </r>
      </text>
    </comment>
    <comment ref="D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"IQ_NI_CF", $C20)</t>
        </r>
      </text>
    </comment>
    <comment ref="D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"IQ_DA_SUPPL_CF", $C20)</t>
        </r>
      </text>
    </comment>
    <comment ref="D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"IQ_GW_INTAN_AMORT_CF", $C20)</t>
        </r>
      </text>
    </comment>
    <comment ref="D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"IQ_DA_CF", $C20)</t>
        </r>
      </text>
    </comment>
    <comment ref="E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"IQ_MINORITY_INTEREST_CF", $C20)</t>
        </r>
      </text>
    </comment>
    <comment ref="E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"IQ_GAIN_ASSETS_CF", $C20)</t>
        </r>
      </text>
    </comment>
    <comment ref="E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"IQ_GAIN_INVEST_CF", $C20)</t>
        </r>
      </text>
    </comment>
    <comment ref="E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"IQ_ASSET_WRITEDOWN_CF", $C20)</t>
        </r>
      </text>
    </comment>
    <comment ref="E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"IQ_INC_EQUITY_CF", $C20)</t>
        </r>
      </text>
    </comment>
    <comment ref="E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"IQ_PROV_BAD_DEBTS_CF", $C20)</t>
        </r>
      </text>
    </comment>
    <comment ref="E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"IQ_OTHER_OPER_ACT", $C20)</t>
        </r>
      </text>
    </comment>
    <comment ref="E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"IQ_CHANGE_AR", $C20)</t>
        </r>
      </text>
    </comment>
    <comment ref="E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"IQ_CHANGE_INVENTORY", $C20)</t>
        </r>
      </text>
    </comment>
    <comment ref="E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"IQ_CHANGE_AP", $C20)</t>
        </r>
      </text>
    </comment>
    <comment ref="E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"IQ_CHANGE_OTHER_NET_OPER_ASSETS", $C20)</t>
        </r>
      </text>
    </comment>
    <comment ref="E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"IQ_CASH_OPER", $C20)</t>
        </r>
      </text>
    </comment>
    <comment ref="E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"IQ_CAPEX", $C20)</t>
        </r>
      </text>
    </comment>
    <comment ref="E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"IQ_SALE_PPE_CF", $C20)</t>
        </r>
      </text>
    </comment>
    <comment ref="E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"IQ_CASH_ACQUIRE_CF", $C20)</t>
        </r>
      </text>
    </comment>
    <comment ref="E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"IQ_DIVEST_CF", $C20)</t>
        </r>
      </text>
    </comment>
    <comment ref="E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"IQ_SALE_INTAN_CF", $C20)</t>
        </r>
      </text>
    </comment>
    <comment ref="E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"IQ_INVEST_SECURITY_CF", $C20)</t>
        </r>
      </text>
    </comment>
    <comment ref="E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"IQ_INVEST_LOANS_CF", $C20)</t>
        </r>
      </text>
    </comment>
    <comment ref="E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"IQ_OTHER_INVEST_ACT_SUPPL", $C20)</t>
        </r>
      </text>
    </comment>
    <comment ref="E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"IQ_CASH_INVEST", $C20)</t>
        </r>
      </text>
    </comment>
    <comment ref="E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"IQ_ST_DEBT_ISSUED", $C20)</t>
        </r>
      </text>
    </comment>
    <comment ref="E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"IQ_LT_DEBT_ISSUED", $C20)</t>
        </r>
      </text>
    </comment>
    <comment ref="E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"IQ_TOTAL_DEBT_ISSUED", $C20)</t>
        </r>
      </text>
    </comment>
    <comment ref="E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"IQ_ST_DEBT_REPAID", $C20)</t>
        </r>
      </text>
    </comment>
    <comment ref="E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"IQ_LT_DEBT_REPAID", $C20)</t>
        </r>
      </text>
    </comment>
    <comment ref="F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"IQ_TOTAL_DEBT_REPAID", $C20)</t>
        </r>
      </text>
    </comment>
    <comment ref="F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"IQ_COMMON_ISSUED", $C20)</t>
        </r>
      </text>
    </comment>
    <comment ref="F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"IQ_COMMON_REP", $C20)</t>
        </r>
      </text>
    </comment>
    <comment ref="F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"IQ_COMMON_DIV_CF", $C20)</t>
        </r>
      </text>
    </comment>
    <comment ref="F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"IQ_COMMON_PREF_DIV_CF", $C20)</t>
        </r>
      </text>
    </comment>
    <comment ref="F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"IQ_TOTAL_DIV_PAID_CF", $C20)</t>
        </r>
      </text>
    </comment>
    <comment ref="F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"IQ_SPECIAL_DIV_CF", $C20)</t>
        </r>
      </text>
    </comment>
    <comment ref="F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"IQ_OTHER_FINANCE_ACT_SUPPL", $C20)</t>
        </r>
      </text>
    </comment>
    <comment ref="F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"IQ_CASH_FINAN", $C20)</t>
        </r>
      </text>
    </comment>
    <comment ref="F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"IQ_FX", $C20)</t>
        </r>
      </text>
    </comment>
    <comment ref="F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"IQ_NET_CHANGE", $C20)</t>
        </r>
      </text>
    </comment>
    <comment ref="F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"IQ_CASH_INTEREST", $C20)</t>
        </r>
      </text>
    </comment>
    <comment ref="F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"IQ_CASH_TAXES", $C20)</t>
        </r>
      </text>
    </comment>
    <comment ref="F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"IQ_LEVERED_FCF", $C20)</t>
        </r>
      </text>
    </comment>
    <comment ref="F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"IQ_UNLEVERED_FCF", $C20)</t>
        </r>
      </text>
    </comment>
    <comment ref="F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"IQ_CHANGE_NET_WORKING_CAPITAL", $C20)</t>
        </r>
      </text>
    </comment>
    <comment ref="F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"IQ_NET_DEBT_ISSUED", $C20)</t>
        </r>
      </text>
    </comment>
    <comment ref="F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"IQ_FILING_CURRENCY", $C20)</t>
        </r>
      </text>
    </comment>
    <comment ref="F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"IQ_PERIODDATE_IS", $C20)</t>
        </r>
      </text>
    </comment>
    <comment ref="F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"IQ_PERIODLENGTH_IS", $C20)</t>
        </r>
      </text>
    </comment>
    <comment ref="F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"IQ_MARKETCAP", $FT20)</t>
        </r>
      </text>
    </comment>
    <comment ref="F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"IQ_CUSTOM_BETA", $FT20)</t>
        </r>
      </text>
    </comment>
    <comment ref="F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"IQ_BETA_5YR", $FT20)</t>
        </r>
      </text>
    </comment>
    <comment ref="F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"IQ_BETA_2YR", $FT20)</t>
        </r>
      </text>
    </comment>
    <comment ref="F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"IQ_BETA_1YR", $FT20)</t>
        </r>
      </text>
    </comment>
    <comment ref="G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=CIQ(B20, "IQ_CUSTOM_BETA", "-104W", FT20, , "^TOPIX", "JPY", "H")</t>
        </r>
      </text>
    </comment>
    <comment ref="G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=CIQ(B20, "IQ_CUSTOM_BETA", "-104W", FT20, , "^N225", "JPY", "H")</t>
        </r>
      </text>
    </comment>
    <comment ref="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"IQ_REV", $C21)</t>
        </r>
      </text>
    </comment>
    <comment ref="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"IQ_OTHER_REV", $C21)</t>
        </r>
      </text>
    </comment>
    <comment ref="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"IQ_TOTAL_REV", $C21)</t>
        </r>
      </text>
    </comment>
    <comment ref="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"IQ_COGS", $C21)</t>
        </r>
      </text>
    </comment>
    <comment ref="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"IQ_GP", $C21)</t>
        </r>
      </text>
    </comment>
    <comment ref="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"IQ_SGA_SUPPL", $C21)</t>
        </r>
      </text>
    </comment>
    <comment ref="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"IQ_PROV_BAD_DEBTS", $C21)</t>
        </r>
      </text>
    </comment>
    <comment ref="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"IQ_RD_EXP", $C21)</t>
        </r>
      </text>
    </comment>
    <comment ref="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"IQ_DA_SUPPL", $C21)</t>
        </r>
      </text>
    </comment>
    <comment ref="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"IQ_GW_INTAN_AMORT", $C21)</t>
        </r>
      </text>
    </comment>
    <comment ref="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"IQ_OTHER_OPER", $C21)</t>
        </r>
      </text>
    </comment>
    <comment ref="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"IQ_TOTAL_OTHER_OPER", $C21)</t>
        </r>
      </text>
    </comment>
    <comment ref="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"IQ_OPER_INC", $C21)</t>
        </r>
      </text>
    </comment>
    <comment ref="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"IQ_INTEREST_EXP", $C21)</t>
        </r>
      </text>
    </comment>
    <comment ref="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"IQ_INTEREST_INVEST_INC", $C21)</t>
        </r>
      </text>
    </comment>
    <comment ref="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"IQ_NET_INTEREST_EXP", $C21)</t>
        </r>
      </text>
    </comment>
    <comment ref="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"IQ_INC_EQUITY", $C21)</t>
        </r>
      </text>
    </comment>
    <comment ref="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"IQ_CURRENCY_GAIN", $C21)</t>
        </r>
      </text>
    </comment>
    <comment ref="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"IQ_OTHER_NON_OPER_EXP_SUPPL", $C21)</t>
        </r>
      </text>
    </comment>
    <comment ref="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"IQ_EBT_EXCL", $C21)</t>
        </r>
      </text>
    </comment>
    <comment ref="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"IQ_IMPAIRMENT_GW", $C21)</t>
        </r>
      </text>
    </comment>
    <comment ref="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"IQ_GAIN_INVEST", $C21)</t>
        </r>
      </text>
    </comment>
    <comment ref="A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"IQ_GAIN_ASSETS", $C21)</t>
        </r>
      </text>
    </comment>
    <comment ref="A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"IQ_ASSET_WRITEDOWN", $C21)</t>
        </r>
      </text>
    </comment>
    <comment ref="A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"IQ_OTHER_UNUSUAL_SUPPL", $C21)</t>
        </r>
      </text>
    </comment>
    <comment ref="A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"IQ_EBT", $C21)</t>
        </r>
      </text>
    </comment>
    <comment ref="A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"IQ_INC_TAX", $C21)</t>
        </r>
      </text>
    </comment>
    <comment ref="A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"IQ_EARNING_CO", $C21)</t>
        </r>
      </text>
    </comment>
    <comment ref="A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"IQ_DO", $C21)</t>
        </r>
      </text>
    </comment>
    <comment ref="A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"IQ_EXTRA_ACC_ITEMS", $C21)</t>
        </r>
      </text>
    </comment>
    <comment ref="A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"IQ_NI_COMPANY", $C21)</t>
        </r>
      </text>
    </comment>
    <comment ref="A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"IQ_MINORITY_INTEREST_IS", $C21)</t>
        </r>
      </text>
    </comment>
    <comment ref="A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"IQ_NI", $C21)</t>
        </r>
      </text>
    </comment>
    <comment ref="A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"IQ_PREF_DIV_OTHER", $C21)</t>
        </r>
      </text>
    </comment>
    <comment ref="A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"IQ_BASIC_EPS_INCL", $C21)</t>
        </r>
      </text>
    </comment>
    <comment ref="A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"IQ_BASIC_EPS_EXCL", $C21)</t>
        </r>
      </text>
    </comment>
    <comment ref="A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"IQ_BASIC_WEIGHT", $C21)</t>
        </r>
      </text>
    </comment>
    <comment ref="A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"IQ_DILUT_EPS_INCL", $C21)</t>
        </r>
      </text>
    </comment>
    <comment ref="A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"IQ_DILUT_EPS_EXCL", $C21)</t>
        </r>
      </text>
    </comment>
    <comment ref="A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"IQ_DILUT_WEIGHT", $C21)</t>
        </r>
      </text>
    </comment>
    <comment ref="A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"IQ_DIV_SHARE", $C21)</t>
        </r>
      </text>
    </comment>
    <comment ref="A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=-CIQ($B21, "IQ_TOTAL_DIV_PAID_CF", $C21)/CIQ($B21, "IQ_NI", $C21)</t>
        </r>
      </text>
    </comment>
    <comment ref="A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"IQ_EBITDA", $C21)</t>
        </r>
      </text>
    </comment>
    <comment ref="A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"IQ_EBITA", $C21)</t>
        </r>
      </text>
    </comment>
    <comment ref="A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"IQ_EBIT", $C21)</t>
        </r>
      </text>
    </comment>
    <comment ref="A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"IQ_EFFECT_TAX_RATE", $C21)/100</t>
        </r>
      </text>
    </comment>
    <comment ref="B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"IQ_PERIODDATE_IS", $C21)</t>
        </r>
      </text>
    </comment>
    <comment ref="B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"IQ_ADVERTISING", $C21)</t>
        </r>
      </text>
    </comment>
    <comment ref="B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"IQ_SALES_MARKETING", $C21)</t>
        </r>
      </text>
    </comment>
    <comment ref="B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"IQ_GA_EXP", $C21)</t>
        </r>
      </text>
    </comment>
    <comment ref="B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"IQ_RD_EXP_FN", $C21)</t>
        </r>
      </text>
    </comment>
    <comment ref="B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"IQ_NET_RENTAL_EXP", $C21)</t>
        </r>
      </text>
    </comment>
    <comment ref="B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"IQ_IMPUT_OPER_LEASE_INT_EXP", $C21)</t>
        </r>
      </text>
    </comment>
    <comment ref="B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"IQ_IMPUT_OPER_LEASE_DEPR", $C21)</t>
        </r>
      </text>
    </comment>
    <comment ref="B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"IQ_CASH_EQUIV", $C21)</t>
        </r>
      </text>
    </comment>
    <comment ref="B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"IQ_ST_INVEST", $C21)</t>
        </r>
      </text>
    </comment>
    <comment ref="B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"IQ_CASH_ST_INVEST", $C21)</t>
        </r>
      </text>
    </comment>
    <comment ref="B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"IQ_AR", $C21)</t>
        </r>
      </text>
    </comment>
    <comment ref="B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"IQ_TOTAL_RECEIV", $C21)</t>
        </r>
      </text>
    </comment>
    <comment ref="B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"IQ_INVENTORY", $C21)</t>
        </r>
      </text>
    </comment>
    <comment ref="B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"IQ_DEF_TAX_ASSETS_CURRENT", $C21)</t>
        </r>
      </text>
    </comment>
    <comment ref="B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"IQ_OTHER_CA_SUPPL", $C21)</t>
        </r>
      </text>
    </comment>
    <comment ref="B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"IQ_TOTAL_CA", $C21)</t>
        </r>
      </text>
    </comment>
    <comment ref="B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"IQ_GPPE", $C21)</t>
        </r>
      </text>
    </comment>
    <comment ref="B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"IQ_AD", $C21)</t>
        </r>
      </text>
    </comment>
    <comment ref="B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"IQ_NPPE", $C21)</t>
        </r>
      </text>
    </comment>
    <comment ref="B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"IQ_LT_INVEST", $C21)</t>
        </r>
      </text>
    </comment>
    <comment ref="B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"IQ_GW", $C21)</t>
        </r>
      </text>
    </comment>
    <comment ref="B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"IQ_OTHER_INTAN", $C21)</t>
        </r>
      </text>
    </comment>
    <comment ref="C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"IQ_LOANS_RECEIV_LT", $C21)</t>
        </r>
      </text>
    </comment>
    <comment ref="C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"IQ_DEF_TAX_ASSETS_LT", $C21)</t>
        </r>
      </text>
    </comment>
    <comment ref="C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"IQ_OTHER_LT_ASSETS", $C21)</t>
        </r>
      </text>
    </comment>
    <comment ref="C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"IQ_TOTAL_ASSETS", $C21)</t>
        </r>
      </text>
    </comment>
    <comment ref="C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"IQ_AP", $C21)</t>
        </r>
      </text>
    </comment>
    <comment ref="C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"IQ_AE", $C21)</t>
        </r>
      </text>
    </comment>
    <comment ref="C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"IQ_ST_DEBT", $C21)</t>
        </r>
      </text>
    </comment>
    <comment ref="C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"IQ_CURRENT_PORT_DEBT", $C21)</t>
        </r>
      </text>
    </comment>
    <comment ref="C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"IQ_CURRENT_PORT_LEASES", $C21)</t>
        </r>
      </text>
    </comment>
    <comment ref="C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"IQ_INC_TAX_PAY_CURRENT", $C21)</t>
        </r>
      </text>
    </comment>
    <comment ref="C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"IQ_OTHER_CL_SUPPL", $C21)</t>
        </r>
      </text>
    </comment>
    <comment ref="C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"IQ_TOTAL_CL", $C21)</t>
        </r>
      </text>
    </comment>
    <comment ref="C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"IQ_LT_DEBT", $C21)</t>
        </r>
      </text>
    </comment>
    <comment ref="C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"IQ_CAPITAL_LEASES", $C21)</t>
        </r>
      </text>
    </comment>
    <comment ref="C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"IQ_PENSION", $C21)</t>
        </r>
      </text>
    </comment>
    <comment ref="C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"IQ_DEF_TAX_LIAB_LT", $C21)</t>
        </r>
      </text>
    </comment>
    <comment ref="C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"IQ_OTHER_LIAB_LT", $C21)</t>
        </r>
      </text>
    </comment>
    <comment ref="C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"IQ_TOTAL_LIAB", $C21)</t>
        </r>
      </text>
    </comment>
    <comment ref="C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"IQ_COMMON", $C21)</t>
        </r>
      </text>
    </comment>
    <comment ref="C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"IQ_APIC", $C21)</t>
        </r>
      </text>
    </comment>
    <comment ref="C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"IQ_RE", $C21)</t>
        </r>
      </text>
    </comment>
    <comment ref="C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"IQ_TREASURY", $C21)</t>
        </r>
      </text>
    </comment>
    <comment ref="C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"IQ_OTHER_EQUITY", $C21)</t>
        </r>
      </text>
    </comment>
    <comment ref="C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"IQ_TOTAL_COMMON_EQUITY", $C21)</t>
        </r>
      </text>
    </comment>
    <comment ref="C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"IQ_MINORITY_INTEREST", $C21)</t>
        </r>
      </text>
    </comment>
    <comment ref="D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"IQ_TOTAL_EQUITY", $C21)</t>
        </r>
      </text>
    </comment>
    <comment ref="D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"IQ_TOTAL_LIAB_EQUITY", $C21)</t>
        </r>
      </text>
    </comment>
    <comment ref="D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"IQ_TOTAL_OUTSTANDING_FILING_DATE", $C21)</t>
        </r>
      </text>
    </comment>
    <comment ref="D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"IQ_TOTAL_OUTSTANDING_BS_DATE", $C21)</t>
        </r>
      </text>
    </comment>
    <comment ref="D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"IQ_BV_SHARE", $C21)</t>
        </r>
      </text>
    </comment>
    <comment ref="D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"IQ_TOTAL_DEBT", $C21)</t>
        </r>
      </text>
    </comment>
    <comment ref="D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"IQ_NET_DEBT", $C21)</t>
        </r>
      </text>
    </comment>
    <comment ref="D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"IQ_DEBT_EQUIV_NET_PBO", $C21)</t>
        </r>
      </text>
    </comment>
    <comment ref="D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"IQ_DEBT_EQUIV_OPER_LEASE", $C21)</t>
        </r>
      </text>
    </comment>
    <comment ref="D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"IQ_MINORITY_INTEREST_TOTAL", $C21)</t>
        </r>
      </text>
    </comment>
    <comment ref="D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"IQ_EQUITY_METHOD", $C21)</t>
        </r>
      </text>
    </comment>
    <comment ref="D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"IQ_RAW_INV", $C21)</t>
        </r>
      </text>
    </comment>
    <comment ref="D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"IQ_WIP_INV", $C21)</t>
        </r>
      </text>
    </comment>
    <comment ref="D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"IQ_FINISHED_INV", $C21)</t>
        </r>
      </text>
    </comment>
    <comment ref="D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"IQ_LAND", $C21)</t>
        </r>
      </text>
    </comment>
    <comment ref="D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"IQ_BUILDINGS", $C21)</t>
        </r>
      </text>
    </comment>
    <comment ref="D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"IQ_MACHINERY", $C21)</t>
        </r>
      </text>
    </comment>
    <comment ref="D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"IQ_CIP", $C21)</t>
        </r>
      </text>
    </comment>
    <comment ref="D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"IQ_FULL_TIME", $C21)</t>
        </r>
      </text>
    </comment>
    <comment ref="D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"IQ_PART_TIME", $C21)</t>
        </r>
      </text>
    </comment>
    <comment ref="D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"IQ_NI_CF", $C21)</t>
        </r>
      </text>
    </comment>
    <comment ref="D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"IQ_DA_SUPPL_CF", $C21)</t>
        </r>
      </text>
    </comment>
    <comment ref="D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"IQ_GW_INTAN_AMORT_CF", $C21)</t>
        </r>
      </text>
    </comment>
    <comment ref="D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"IQ_DA_CF", $C21)</t>
        </r>
      </text>
    </comment>
    <comment ref="E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"IQ_MINORITY_INTEREST_CF", $C21)</t>
        </r>
      </text>
    </comment>
    <comment ref="E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"IQ_GAIN_ASSETS_CF", $C21)</t>
        </r>
      </text>
    </comment>
    <comment ref="E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"IQ_GAIN_INVEST_CF", $C21)</t>
        </r>
      </text>
    </comment>
    <comment ref="E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"IQ_ASSET_WRITEDOWN_CF", $C21)</t>
        </r>
      </text>
    </comment>
    <comment ref="E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"IQ_INC_EQUITY_CF", $C21)</t>
        </r>
      </text>
    </comment>
    <comment ref="E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"IQ_PROV_BAD_DEBTS_CF", $C21)</t>
        </r>
      </text>
    </comment>
    <comment ref="E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"IQ_OTHER_OPER_ACT", $C21)</t>
        </r>
      </text>
    </comment>
    <comment ref="E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"IQ_CHANGE_AR", $C21)</t>
        </r>
      </text>
    </comment>
    <comment ref="E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"IQ_CHANGE_INVENTORY", $C21)</t>
        </r>
      </text>
    </comment>
    <comment ref="E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"IQ_CHANGE_AP", $C21)</t>
        </r>
      </text>
    </comment>
    <comment ref="E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"IQ_CHANGE_OTHER_NET_OPER_ASSETS", $C21)</t>
        </r>
      </text>
    </comment>
    <comment ref="E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"IQ_CASH_OPER", $C21)</t>
        </r>
      </text>
    </comment>
    <comment ref="E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"IQ_CAPEX", $C21)</t>
        </r>
      </text>
    </comment>
    <comment ref="E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"IQ_SALE_PPE_CF", $C21)</t>
        </r>
      </text>
    </comment>
    <comment ref="E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"IQ_CASH_ACQUIRE_CF", $C21)</t>
        </r>
      </text>
    </comment>
    <comment ref="E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"IQ_DIVEST_CF", $C21)</t>
        </r>
      </text>
    </comment>
    <comment ref="E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"IQ_SALE_INTAN_CF", $C21)</t>
        </r>
      </text>
    </comment>
    <comment ref="E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"IQ_INVEST_SECURITY_CF", $C21)</t>
        </r>
      </text>
    </comment>
    <comment ref="E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"IQ_INVEST_LOANS_CF", $C21)</t>
        </r>
      </text>
    </comment>
    <comment ref="E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"IQ_OTHER_INVEST_ACT_SUPPL", $C21)</t>
        </r>
      </text>
    </comment>
    <comment ref="E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"IQ_CASH_INVEST", $C21)</t>
        </r>
      </text>
    </comment>
    <comment ref="E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"IQ_ST_DEBT_ISSUED", $C21)</t>
        </r>
      </text>
    </comment>
    <comment ref="E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"IQ_LT_DEBT_ISSUED", $C21)</t>
        </r>
      </text>
    </comment>
    <comment ref="E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"IQ_TOTAL_DEBT_ISSUED", $C21)</t>
        </r>
      </text>
    </comment>
    <comment ref="E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"IQ_ST_DEBT_REPAID", $C21)</t>
        </r>
      </text>
    </comment>
    <comment ref="E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"IQ_LT_DEBT_REPAID", $C21)</t>
        </r>
      </text>
    </comment>
    <comment ref="F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"IQ_TOTAL_DEBT_REPAID", $C21)</t>
        </r>
      </text>
    </comment>
    <comment ref="F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"IQ_COMMON_ISSUED", $C21)</t>
        </r>
      </text>
    </comment>
    <comment ref="F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"IQ_COMMON_REP", $C21)</t>
        </r>
      </text>
    </comment>
    <comment ref="F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"IQ_COMMON_DIV_CF", $C21)</t>
        </r>
      </text>
    </comment>
    <comment ref="F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"IQ_COMMON_PREF_DIV_CF", $C21)</t>
        </r>
      </text>
    </comment>
    <comment ref="F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"IQ_TOTAL_DIV_PAID_CF", $C21)</t>
        </r>
      </text>
    </comment>
    <comment ref="F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"IQ_SPECIAL_DIV_CF", $C21)</t>
        </r>
      </text>
    </comment>
    <comment ref="F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"IQ_OTHER_FINANCE_ACT_SUPPL", $C21)</t>
        </r>
      </text>
    </comment>
    <comment ref="F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"IQ_CASH_FINAN", $C21)</t>
        </r>
      </text>
    </comment>
    <comment ref="F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"IQ_FX", $C21)</t>
        </r>
      </text>
    </comment>
    <comment ref="F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"IQ_NET_CHANGE", $C21)</t>
        </r>
      </text>
    </comment>
    <comment ref="F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"IQ_CASH_INTEREST", $C21)</t>
        </r>
      </text>
    </comment>
    <comment ref="F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"IQ_CASH_TAXES", $C21)</t>
        </r>
      </text>
    </comment>
    <comment ref="F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"IQ_LEVERED_FCF", $C21)</t>
        </r>
      </text>
    </comment>
    <comment ref="F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"IQ_UNLEVERED_FCF", $C21)</t>
        </r>
      </text>
    </comment>
    <comment ref="F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"IQ_CHANGE_NET_WORKING_CAPITAL", $C21)</t>
        </r>
      </text>
    </comment>
    <comment ref="F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"IQ_NET_DEBT_ISSUED", $C21)</t>
        </r>
      </text>
    </comment>
    <comment ref="F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"IQ_FILING_CURRENCY", $C21)</t>
        </r>
      </text>
    </comment>
    <comment ref="F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"IQ_PERIODDATE_IS", $C21)</t>
        </r>
      </text>
    </comment>
    <comment ref="F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"IQ_PERIODLENGTH_IS", $C21)</t>
        </r>
      </text>
    </comment>
    <comment ref="F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"IQ_MARKETCAP", $FT21)</t>
        </r>
      </text>
    </comment>
    <comment ref="F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"IQ_CUSTOM_BETA", $FT21)</t>
        </r>
      </text>
    </comment>
    <comment ref="F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"IQ_BETA_5YR", $FT21)</t>
        </r>
      </text>
    </comment>
    <comment ref="F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"IQ_BETA_2YR", $FT21)</t>
        </r>
      </text>
    </comment>
    <comment ref="F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"IQ_BETA_1YR", $FT21)</t>
        </r>
      </text>
    </comment>
    <comment ref="G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=CIQ(B21, "IQ_CUSTOM_BETA", "-104W", FT21, , "^TOPIX", "JPY", "H")</t>
        </r>
      </text>
    </comment>
    <comment ref="G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=CIQ(B21, "IQ_CUSTOM_BETA", "-104W", FT21, , "^N225", "JPY", "H")</t>
        </r>
      </text>
    </comment>
    <comment ref="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"IQ_REV", $C22)</t>
        </r>
      </text>
    </comment>
    <comment ref="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"IQ_OTHER_REV", $C22)</t>
        </r>
      </text>
    </comment>
    <comment ref="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"IQ_TOTAL_REV", $C22)</t>
        </r>
      </text>
    </comment>
    <comment ref="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"IQ_COGS", $C22)</t>
        </r>
      </text>
    </comment>
    <comment ref="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"IQ_GP", $C22)</t>
        </r>
      </text>
    </comment>
    <comment ref="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"IQ_SGA_SUPPL", $C22)</t>
        </r>
      </text>
    </comment>
    <comment ref="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"IQ_PROV_BAD_DEBTS", $C22)</t>
        </r>
      </text>
    </comment>
    <comment ref="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"IQ_RD_EXP", $C22)</t>
        </r>
      </text>
    </comment>
    <comment ref="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"IQ_DA_SUPPL", $C22)</t>
        </r>
      </text>
    </comment>
    <comment ref="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"IQ_GW_INTAN_AMORT", $C22)</t>
        </r>
      </text>
    </comment>
    <comment ref="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"IQ_OTHER_OPER", $C22)</t>
        </r>
      </text>
    </comment>
    <comment ref="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"IQ_TOTAL_OTHER_OPER", $C22)</t>
        </r>
      </text>
    </comment>
    <comment ref="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"IQ_OPER_INC", $C22)</t>
        </r>
      </text>
    </comment>
    <comment ref="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"IQ_INTEREST_EXP", $C22)</t>
        </r>
      </text>
    </comment>
    <comment ref="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"IQ_INTEREST_INVEST_INC", $C22)</t>
        </r>
      </text>
    </comment>
    <comment ref="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"IQ_NET_INTEREST_EXP", $C22)</t>
        </r>
      </text>
    </comment>
    <comment ref="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"IQ_INC_EQUITY", $C22)</t>
        </r>
      </text>
    </comment>
    <comment ref="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"IQ_CURRENCY_GAIN", $C22)</t>
        </r>
      </text>
    </comment>
    <comment ref="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"IQ_OTHER_NON_OPER_EXP_SUPPL", $C22)</t>
        </r>
      </text>
    </comment>
    <comment ref="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"IQ_EBT_EXCL", $C22)</t>
        </r>
      </text>
    </comment>
    <comment ref="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"IQ_IMPAIRMENT_GW", $C22)</t>
        </r>
      </text>
    </comment>
    <comment ref="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"IQ_GAIN_INVEST", $C22)</t>
        </r>
      </text>
    </comment>
    <comment ref="A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"IQ_GAIN_ASSETS", $C22)</t>
        </r>
      </text>
    </comment>
    <comment ref="A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"IQ_ASSET_WRITEDOWN", $C22)</t>
        </r>
      </text>
    </comment>
    <comment ref="A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"IQ_OTHER_UNUSUAL_SUPPL", $C22)</t>
        </r>
      </text>
    </comment>
    <comment ref="A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"IQ_EBT", $C22)</t>
        </r>
      </text>
    </comment>
    <comment ref="A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"IQ_INC_TAX", $C22)</t>
        </r>
      </text>
    </comment>
    <comment ref="A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"IQ_EARNING_CO", $C22)</t>
        </r>
      </text>
    </comment>
    <comment ref="A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"IQ_DO", $C22)</t>
        </r>
      </text>
    </comment>
    <comment ref="A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"IQ_EXTRA_ACC_ITEMS", $C22)</t>
        </r>
      </text>
    </comment>
    <comment ref="A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"IQ_NI_COMPANY", $C22)</t>
        </r>
      </text>
    </comment>
    <comment ref="A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"IQ_MINORITY_INTEREST_IS", $C22)</t>
        </r>
      </text>
    </comment>
    <comment ref="A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"IQ_NI", $C22)</t>
        </r>
      </text>
    </comment>
    <comment ref="A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"IQ_PREF_DIV_OTHER", $C22)</t>
        </r>
      </text>
    </comment>
    <comment ref="A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"IQ_BASIC_EPS_INCL", $C22)</t>
        </r>
      </text>
    </comment>
    <comment ref="A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"IQ_BASIC_EPS_EXCL", $C22)</t>
        </r>
      </text>
    </comment>
    <comment ref="A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"IQ_BASIC_WEIGHT", $C22)</t>
        </r>
      </text>
    </comment>
    <comment ref="A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"IQ_DILUT_EPS_INCL", $C22)</t>
        </r>
      </text>
    </comment>
    <comment ref="A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"IQ_DILUT_EPS_EXCL", $C22)</t>
        </r>
      </text>
    </comment>
    <comment ref="A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"IQ_DILUT_WEIGHT", $C22)</t>
        </r>
      </text>
    </comment>
    <comment ref="A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"IQ_DIV_SHARE", $C22)</t>
        </r>
      </text>
    </comment>
    <comment ref="A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=-CIQ($B22, "IQ_TOTAL_DIV_PAID_CF", $C22)/CIQ($B22, "IQ_NI", $C22)</t>
        </r>
      </text>
    </comment>
    <comment ref="A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"IQ_EBITDA", $C22)</t>
        </r>
      </text>
    </comment>
    <comment ref="A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"IQ_EBITA", $C22)</t>
        </r>
      </text>
    </comment>
    <comment ref="A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"IQ_EBIT", $C22)</t>
        </r>
      </text>
    </comment>
    <comment ref="A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"IQ_EFFECT_TAX_RATE", $C22)/100</t>
        </r>
      </text>
    </comment>
    <comment ref="B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"IQ_PERIODDATE_IS", $C22)</t>
        </r>
      </text>
    </comment>
    <comment ref="B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"IQ_ADVERTISING", $C22)</t>
        </r>
      </text>
    </comment>
    <comment ref="B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"IQ_SALES_MARKETING", $C22)</t>
        </r>
      </text>
    </comment>
    <comment ref="B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"IQ_GA_EXP", $C22)</t>
        </r>
      </text>
    </comment>
    <comment ref="B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"IQ_RD_EXP_FN", $C22)</t>
        </r>
      </text>
    </comment>
    <comment ref="B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"IQ_NET_RENTAL_EXP", $C22)</t>
        </r>
      </text>
    </comment>
    <comment ref="B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"IQ_IMPUT_OPER_LEASE_INT_EXP", $C22)</t>
        </r>
      </text>
    </comment>
    <comment ref="B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"IQ_IMPUT_OPER_LEASE_DEPR", $C22)</t>
        </r>
      </text>
    </comment>
    <comment ref="B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"IQ_CASH_EQUIV", $C22)</t>
        </r>
      </text>
    </comment>
    <comment ref="B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"IQ_ST_INVEST", $C22)</t>
        </r>
      </text>
    </comment>
    <comment ref="B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"IQ_CASH_ST_INVEST", $C22)</t>
        </r>
      </text>
    </comment>
    <comment ref="B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"IQ_AR", $C22)</t>
        </r>
      </text>
    </comment>
    <comment ref="B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"IQ_TOTAL_RECEIV", $C22)</t>
        </r>
      </text>
    </comment>
    <comment ref="B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"IQ_INVENTORY", $C22)</t>
        </r>
      </text>
    </comment>
    <comment ref="B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"IQ_DEF_TAX_ASSETS_CURRENT", $C22)</t>
        </r>
      </text>
    </comment>
    <comment ref="B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"IQ_OTHER_CA_SUPPL", $C22)</t>
        </r>
      </text>
    </comment>
    <comment ref="B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"IQ_TOTAL_CA", $C22)</t>
        </r>
      </text>
    </comment>
    <comment ref="B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"IQ_GPPE", $C22)</t>
        </r>
      </text>
    </comment>
    <comment ref="B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"IQ_AD", $C22)</t>
        </r>
      </text>
    </comment>
    <comment ref="B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"IQ_NPPE", $C22)</t>
        </r>
      </text>
    </comment>
    <comment ref="B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"IQ_LT_INVEST", $C22)</t>
        </r>
      </text>
    </comment>
    <comment ref="B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"IQ_GW", $C22)</t>
        </r>
      </text>
    </comment>
    <comment ref="B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"IQ_OTHER_INTAN", $C22)</t>
        </r>
      </text>
    </comment>
    <comment ref="C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"IQ_LOANS_RECEIV_LT", $C22)</t>
        </r>
      </text>
    </comment>
    <comment ref="C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"IQ_DEF_TAX_ASSETS_LT", $C22)</t>
        </r>
      </text>
    </comment>
    <comment ref="C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"IQ_OTHER_LT_ASSETS", $C22)</t>
        </r>
      </text>
    </comment>
    <comment ref="C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"IQ_TOTAL_ASSETS", $C22)</t>
        </r>
      </text>
    </comment>
    <comment ref="C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"IQ_AP", $C22)</t>
        </r>
      </text>
    </comment>
    <comment ref="C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"IQ_AE", $C22)</t>
        </r>
      </text>
    </comment>
    <comment ref="C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"IQ_ST_DEBT", $C22)</t>
        </r>
      </text>
    </comment>
    <comment ref="C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"IQ_CURRENT_PORT_DEBT", $C22)</t>
        </r>
      </text>
    </comment>
    <comment ref="C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"IQ_CURRENT_PORT_LEASES", $C22)</t>
        </r>
      </text>
    </comment>
    <comment ref="C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"IQ_INC_TAX_PAY_CURRENT", $C22)</t>
        </r>
      </text>
    </comment>
    <comment ref="C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"IQ_OTHER_CL_SUPPL", $C22)</t>
        </r>
      </text>
    </comment>
    <comment ref="C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"IQ_TOTAL_CL", $C22)</t>
        </r>
      </text>
    </comment>
    <comment ref="C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"IQ_LT_DEBT", $C22)</t>
        </r>
      </text>
    </comment>
    <comment ref="C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"IQ_CAPITAL_LEASES", $C22)</t>
        </r>
      </text>
    </comment>
    <comment ref="C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"IQ_PENSION", $C22)</t>
        </r>
      </text>
    </comment>
    <comment ref="C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"IQ_DEF_TAX_LIAB_LT", $C22)</t>
        </r>
      </text>
    </comment>
    <comment ref="C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"IQ_OTHER_LIAB_LT", $C22)</t>
        </r>
      </text>
    </comment>
    <comment ref="C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"IQ_TOTAL_LIAB", $C22)</t>
        </r>
      </text>
    </comment>
    <comment ref="C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"IQ_COMMON", $C22)</t>
        </r>
      </text>
    </comment>
    <comment ref="C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"IQ_APIC", $C22)</t>
        </r>
      </text>
    </comment>
    <comment ref="C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"IQ_RE", $C22)</t>
        </r>
      </text>
    </comment>
    <comment ref="C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"IQ_TREASURY", $C22)</t>
        </r>
      </text>
    </comment>
    <comment ref="C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"IQ_OTHER_EQUITY", $C22)</t>
        </r>
      </text>
    </comment>
    <comment ref="C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"IQ_TOTAL_COMMON_EQUITY", $C22)</t>
        </r>
      </text>
    </comment>
    <comment ref="C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"IQ_MINORITY_INTEREST", $C22)</t>
        </r>
      </text>
    </comment>
    <comment ref="D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"IQ_TOTAL_EQUITY", $C22)</t>
        </r>
      </text>
    </comment>
    <comment ref="D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"IQ_TOTAL_LIAB_EQUITY", $C22)</t>
        </r>
      </text>
    </comment>
    <comment ref="D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"IQ_TOTAL_OUTSTANDING_FILING_DATE", $C22)</t>
        </r>
      </text>
    </comment>
    <comment ref="D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"IQ_TOTAL_OUTSTANDING_BS_DATE", $C22)</t>
        </r>
      </text>
    </comment>
    <comment ref="D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"IQ_BV_SHARE", $C22)</t>
        </r>
      </text>
    </comment>
    <comment ref="D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"IQ_TOTAL_DEBT", $C22)</t>
        </r>
      </text>
    </comment>
    <comment ref="D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"IQ_NET_DEBT", $C22)</t>
        </r>
      </text>
    </comment>
    <comment ref="D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"IQ_DEBT_EQUIV_NET_PBO", $C22)</t>
        </r>
      </text>
    </comment>
    <comment ref="D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"IQ_DEBT_EQUIV_OPER_LEASE", $C22)</t>
        </r>
      </text>
    </comment>
    <comment ref="D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"IQ_MINORITY_INTEREST_TOTAL", $C22)</t>
        </r>
      </text>
    </comment>
    <comment ref="D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"IQ_EQUITY_METHOD", $C22)</t>
        </r>
      </text>
    </comment>
    <comment ref="D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"IQ_RAW_INV", $C22)</t>
        </r>
      </text>
    </comment>
    <comment ref="D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"IQ_WIP_INV", $C22)</t>
        </r>
      </text>
    </comment>
    <comment ref="D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"IQ_FINISHED_INV", $C22)</t>
        </r>
      </text>
    </comment>
    <comment ref="D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"IQ_LAND", $C22)</t>
        </r>
      </text>
    </comment>
    <comment ref="D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"IQ_BUILDINGS", $C22)</t>
        </r>
      </text>
    </comment>
    <comment ref="D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"IQ_MACHINERY", $C22)</t>
        </r>
      </text>
    </comment>
    <comment ref="D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"IQ_CIP", $C22)</t>
        </r>
      </text>
    </comment>
    <comment ref="D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"IQ_FULL_TIME", $C22)</t>
        </r>
      </text>
    </comment>
    <comment ref="D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"IQ_PART_TIME", $C22)</t>
        </r>
      </text>
    </comment>
    <comment ref="D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"IQ_NI_CF", $C22)</t>
        </r>
      </text>
    </comment>
    <comment ref="D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"IQ_DA_SUPPL_CF", $C22)</t>
        </r>
      </text>
    </comment>
    <comment ref="D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"IQ_GW_INTAN_AMORT_CF", $C22)</t>
        </r>
      </text>
    </comment>
    <comment ref="D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"IQ_DA_CF", $C22)</t>
        </r>
      </text>
    </comment>
    <comment ref="E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"IQ_MINORITY_INTEREST_CF", $C22)</t>
        </r>
      </text>
    </comment>
    <comment ref="E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"IQ_GAIN_ASSETS_CF", $C22)</t>
        </r>
      </text>
    </comment>
    <comment ref="E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"IQ_GAIN_INVEST_CF", $C22)</t>
        </r>
      </text>
    </comment>
    <comment ref="E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"IQ_ASSET_WRITEDOWN_CF", $C22)</t>
        </r>
      </text>
    </comment>
    <comment ref="E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"IQ_INC_EQUITY_CF", $C22)</t>
        </r>
      </text>
    </comment>
    <comment ref="E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"IQ_PROV_BAD_DEBTS_CF", $C22)</t>
        </r>
      </text>
    </comment>
    <comment ref="E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"IQ_OTHER_OPER_ACT", $C22)</t>
        </r>
      </text>
    </comment>
    <comment ref="E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"IQ_CHANGE_AR", $C22)</t>
        </r>
      </text>
    </comment>
    <comment ref="E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"IQ_CHANGE_INVENTORY", $C22)</t>
        </r>
      </text>
    </comment>
    <comment ref="E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"IQ_CHANGE_AP", $C22)</t>
        </r>
      </text>
    </comment>
    <comment ref="E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"IQ_CHANGE_OTHER_NET_OPER_ASSETS", $C22)</t>
        </r>
      </text>
    </comment>
    <comment ref="E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"IQ_CASH_OPER", $C22)</t>
        </r>
      </text>
    </comment>
    <comment ref="E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"IQ_CAPEX", $C22)</t>
        </r>
      </text>
    </comment>
    <comment ref="E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"IQ_SALE_PPE_CF", $C22)</t>
        </r>
      </text>
    </comment>
    <comment ref="E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"IQ_CASH_ACQUIRE_CF", $C22)</t>
        </r>
      </text>
    </comment>
    <comment ref="E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"IQ_DIVEST_CF", $C22)</t>
        </r>
      </text>
    </comment>
    <comment ref="E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"IQ_SALE_INTAN_CF", $C22)</t>
        </r>
      </text>
    </comment>
    <comment ref="E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"IQ_INVEST_SECURITY_CF", $C22)</t>
        </r>
      </text>
    </comment>
    <comment ref="E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"IQ_INVEST_LOANS_CF", $C22)</t>
        </r>
      </text>
    </comment>
    <comment ref="E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"IQ_OTHER_INVEST_ACT_SUPPL", $C22)</t>
        </r>
      </text>
    </comment>
    <comment ref="E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"IQ_CASH_INVEST", $C22)</t>
        </r>
      </text>
    </comment>
    <comment ref="E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"IQ_ST_DEBT_ISSUED", $C22)</t>
        </r>
      </text>
    </comment>
    <comment ref="E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"IQ_LT_DEBT_ISSUED", $C22)</t>
        </r>
      </text>
    </comment>
    <comment ref="E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"IQ_TOTAL_DEBT_ISSUED", $C22)</t>
        </r>
      </text>
    </comment>
    <comment ref="E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"IQ_ST_DEBT_REPAID", $C22)</t>
        </r>
      </text>
    </comment>
    <comment ref="E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"IQ_LT_DEBT_REPAID", $C22)</t>
        </r>
      </text>
    </comment>
    <comment ref="F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"IQ_TOTAL_DEBT_REPAID", $C22)</t>
        </r>
      </text>
    </comment>
    <comment ref="F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"IQ_COMMON_ISSUED", $C22)</t>
        </r>
      </text>
    </comment>
    <comment ref="F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"IQ_COMMON_REP", $C22)</t>
        </r>
      </text>
    </comment>
    <comment ref="F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"IQ_COMMON_DIV_CF", $C22)</t>
        </r>
      </text>
    </comment>
    <comment ref="F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"IQ_COMMON_PREF_DIV_CF", $C22)</t>
        </r>
      </text>
    </comment>
    <comment ref="F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"IQ_TOTAL_DIV_PAID_CF", $C22)</t>
        </r>
      </text>
    </comment>
    <comment ref="F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"IQ_SPECIAL_DIV_CF", $C22)</t>
        </r>
      </text>
    </comment>
    <comment ref="F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"IQ_OTHER_FINANCE_ACT_SUPPL", $C22)</t>
        </r>
      </text>
    </comment>
    <comment ref="F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"IQ_CASH_FINAN", $C22)</t>
        </r>
      </text>
    </comment>
    <comment ref="F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"IQ_FX", $C22)</t>
        </r>
      </text>
    </comment>
    <comment ref="F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"IQ_NET_CHANGE", $C22)</t>
        </r>
      </text>
    </comment>
    <comment ref="F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"IQ_CASH_INTEREST", $C22)</t>
        </r>
      </text>
    </comment>
    <comment ref="F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"IQ_CASH_TAXES", $C22)</t>
        </r>
      </text>
    </comment>
    <comment ref="F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"IQ_LEVERED_FCF", $C22)</t>
        </r>
      </text>
    </comment>
    <comment ref="F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"IQ_UNLEVERED_FCF", $C22)</t>
        </r>
      </text>
    </comment>
    <comment ref="F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"IQ_CHANGE_NET_WORKING_CAPITAL", $C22)</t>
        </r>
      </text>
    </comment>
    <comment ref="F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"IQ_NET_DEBT_ISSUED", $C22)</t>
        </r>
      </text>
    </comment>
    <comment ref="F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"IQ_FILING_CURRENCY", $C22)</t>
        </r>
      </text>
    </comment>
    <comment ref="F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"IQ_PERIODDATE_IS", $C22)</t>
        </r>
      </text>
    </comment>
    <comment ref="F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"IQ_PERIODLENGTH_IS", $C22)</t>
        </r>
      </text>
    </comment>
    <comment ref="F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"IQ_MARKETCAP", $FT22)</t>
        </r>
      </text>
    </comment>
    <comment ref="F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"IQ_CUSTOM_BETA", $FT22)</t>
        </r>
      </text>
    </comment>
    <comment ref="F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"IQ_BETA_5YR", $FT22)</t>
        </r>
      </text>
    </comment>
    <comment ref="F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"IQ_BETA_2YR", $FT22)</t>
        </r>
      </text>
    </comment>
    <comment ref="F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"IQ_BETA_1YR", $FT22)</t>
        </r>
      </text>
    </comment>
    <comment ref="G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=CIQ(B22, "IQ_CUSTOM_BETA", "-104W", FT22, , "^TOPIX", "JPY", "H")</t>
        </r>
      </text>
    </comment>
    <comment ref="G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=CIQ(B22, "IQ_CUSTOM_BETA", "-104W", FT22, , "^N225", "JPY", "H")</t>
        </r>
      </text>
    </comment>
    <comment ref="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"IQ_REV", $C23)</t>
        </r>
      </text>
    </comment>
    <comment ref="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"IQ_OTHER_REV", $C23)</t>
        </r>
      </text>
    </comment>
    <comment ref="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"IQ_TOTAL_REV", $C23)</t>
        </r>
      </text>
    </comment>
    <comment ref="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"IQ_COGS", $C23)</t>
        </r>
      </text>
    </comment>
    <comment ref="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"IQ_GP", $C23)</t>
        </r>
      </text>
    </comment>
    <comment ref="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"IQ_SGA_SUPPL", $C23)</t>
        </r>
      </text>
    </comment>
    <comment ref="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"IQ_PROV_BAD_DEBTS", $C23)</t>
        </r>
      </text>
    </comment>
    <comment ref="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"IQ_RD_EXP", $C23)</t>
        </r>
      </text>
    </comment>
    <comment ref="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"IQ_DA_SUPPL", $C23)</t>
        </r>
      </text>
    </comment>
    <comment ref="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"IQ_GW_INTAN_AMORT", $C23)</t>
        </r>
      </text>
    </comment>
    <comment ref="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"IQ_OTHER_OPER", $C23)</t>
        </r>
      </text>
    </comment>
    <comment ref="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"IQ_TOTAL_OTHER_OPER", $C23)</t>
        </r>
      </text>
    </comment>
    <comment ref="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"IQ_OPER_INC", $C23)</t>
        </r>
      </text>
    </comment>
    <comment ref="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"IQ_INTEREST_EXP", $C23)</t>
        </r>
      </text>
    </comment>
    <comment ref="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"IQ_INTEREST_INVEST_INC", $C23)</t>
        </r>
      </text>
    </comment>
    <comment ref="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"IQ_NET_INTEREST_EXP", $C23)</t>
        </r>
      </text>
    </comment>
    <comment ref="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"IQ_INC_EQUITY", $C23)</t>
        </r>
      </text>
    </comment>
    <comment ref="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"IQ_CURRENCY_GAIN", $C23)</t>
        </r>
      </text>
    </comment>
    <comment ref="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"IQ_OTHER_NON_OPER_EXP_SUPPL", $C23)</t>
        </r>
      </text>
    </comment>
    <comment ref="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"IQ_EBT_EXCL", $C23)</t>
        </r>
      </text>
    </comment>
    <comment ref="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"IQ_IMPAIRMENT_GW", $C23)</t>
        </r>
      </text>
    </comment>
    <comment ref="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"IQ_GAIN_INVEST", $C23)</t>
        </r>
      </text>
    </comment>
    <comment ref="A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"IQ_GAIN_ASSETS", $C23)</t>
        </r>
      </text>
    </comment>
    <comment ref="A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"IQ_ASSET_WRITEDOWN", $C23)</t>
        </r>
      </text>
    </comment>
    <comment ref="A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"IQ_OTHER_UNUSUAL_SUPPL", $C23)</t>
        </r>
      </text>
    </comment>
    <comment ref="A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"IQ_EBT", $C23)</t>
        </r>
      </text>
    </comment>
    <comment ref="A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"IQ_INC_TAX", $C23)</t>
        </r>
      </text>
    </comment>
    <comment ref="A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"IQ_EARNING_CO", $C23)</t>
        </r>
      </text>
    </comment>
    <comment ref="A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"IQ_DO", $C23)</t>
        </r>
      </text>
    </comment>
    <comment ref="A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"IQ_EXTRA_ACC_ITEMS", $C23)</t>
        </r>
      </text>
    </comment>
    <comment ref="A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"IQ_NI_COMPANY", $C23)</t>
        </r>
      </text>
    </comment>
    <comment ref="A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"IQ_MINORITY_INTEREST_IS", $C23)</t>
        </r>
      </text>
    </comment>
    <comment ref="A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"IQ_NI", $C23)</t>
        </r>
      </text>
    </comment>
    <comment ref="A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"IQ_PREF_DIV_OTHER", $C23)</t>
        </r>
      </text>
    </comment>
    <comment ref="A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"IQ_BASIC_EPS_INCL", $C23)</t>
        </r>
      </text>
    </comment>
    <comment ref="A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"IQ_BASIC_EPS_EXCL", $C23)</t>
        </r>
      </text>
    </comment>
    <comment ref="A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"IQ_BASIC_WEIGHT", $C23)</t>
        </r>
      </text>
    </comment>
    <comment ref="A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"IQ_DILUT_EPS_INCL", $C23)</t>
        </r>
      </text>
    </comment>
    <comment ref="A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"IQ_DILUT_EPS_EXCL", $C23)</t>
        </r>
      </text>
    </comment>
    <comment ref="A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"IQ_DILUT_WEIGHT", $C23)</t>
        </r>
      </text>
    </comment>
    <comment ref="A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"IQ_DIV_SHARE", $C23)</t>
        </r>
      </text>
    </comment>
    <comment ref="A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=-CIQ($B23, "IQ_TOTAL_DIV_PAID_CF", $C23)/CIQ($B23, "IQ_NI", $C23)</t>
        </r>
      </text>
    </comment>
    <comment ref="A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"IQ_EBITDA", $C23)</t>
        </r>
      </text>
    </comment>
    <comment ref="A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"IQ_EBITA", $C23)</t>
        </r>
      </text>
    </comment>
    <comment ref="A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"IQ_EBIT", $C23)</t>
        </r>
      </text>
    </comment>
    <comment ref="A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"IQ_EFFECT_TAX_RATE", $C23)/100</t>
        </r>
      </text>
    </comment>
    <comment ref="B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"IQ_PERIODDATE_IS", $C23)</t>
        </r>
      </text>
    </comment>
    <comment ref="B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"IQ_ADVERTISING", $C23)</t>
        </r>
      </text>
    </comment>
    <comment ref="B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"IQ_SALES_MARKETING", $C23)</t>
        </r>
      </text>
    </comment>
    <comment ref="B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"IQ_GA_EXP", $C23)</t>
        </r>
      </text>
    </comment>
    <comment ref="B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"IQ_RD_EXP_FN", $C23)</t>
        </r>
      </text>
    </comment>
    <comment ref="B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"IQ_NET_RENTAL_EXP", $C23)</t>
        </r>
      </text>
    </comment>
    <comment ref="B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"IQ_IMPUT_OPER_LEASE_INT_EXP", $C23)</t>
        </r>
      </text>
    </comment>
    <comment ref="B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"IQ_IMPUT_OPER_LEASE_DEPR", $C23)</t>
        </r>
      </text>
    </comment>
    <comment ref="B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"IQ_CASH_EQUIV", $C23)</t>
        </r>
      </text>
    </comment>
    <comment ref="B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"IQ_ST_INVEST", $C23)</t>
        </r>
      </text>
    </comment>
    <comment ref="B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"IQ_CASH_ST_INVEST", $C23)</t>
        </r>
      </text>
    </comment>
    <comment ref="B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"IQ_AR", $C23)</t>
        </r>
      </text>
    </comment>
    <comment ref="B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"IQ_TOTAL_RECEIV", $C23)</t>
        </r>
      </text>
    </comment>
    <comment ref="B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"IQ_INVENTORY", $C23)</t>
        </r>
      </text>
    </comment>
    <comment ref="B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"IQ_DEF_TAX_ASSETS_CURRENT", $C23)</t>
        </r>
      </text>
    </comment>
    <comment ref="B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"IQ_OTHER_CA_SUPPL", $C23)</t>
        </r>
      </text>
    </comment>
    <comment ref="B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"IQ_TOTAL_CA", $C23)</t>
        </r>
      </text>
    </comment>
    <comment ref="B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"IQ_GPPE", $C23)</t>
        </r>
      </text>
    </comment>
    <comment ref="B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"IQ_AD", $C23)</t>
        </r>
      </text>
    </comment>
    <comment ref="B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"IQ_NPPE", $C23)</t>
        </r>
      </text>
    </comment>
    <comment ref="B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"IQ_LT_INVEST", $C23)</t>
        </r>
      </text>
    </comment>
    <comment ref="B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"IQ_GW", $C23)</t>
        </r>
      </text>
    </comment>
    <comment ref="B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"IQ_OTHER_INTAN", $C23)</t>
        </r>
      </text>
    </comment>
    <comment ref="C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"IQ_LOANS_RECEIV_LT", $C23)</t>
        </r>
      </text>
    </comment>
    <comment ref="C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"IQ_DEF_TAX_ASSETS_LT", $C23)</t>
        </r>
      </text>
    </comment>
    <comment ref="C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"IQ_OTHER_LT_ASSETS", $C23)</t>
        </r>
      </text>
    </comment>
    <comment ref="C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"IQ_TOTAL_ASSETS", $C23)</t>
        </r>
      </text>
    </comment>
    <comment ref="C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"IQ_AP", $C23)</t>
        </r>
      </text>
    </comment>
    <comment ref="C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"IQ_AE", $C23)</t>
        </r>
      </text>
    </comment>
    <comment ref="C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"IQ_ST_DEBT", $C23)</t>
        </r>
      </text>
    </comment>
    <comment ref="C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"IQ_CURRENT_PORT_DEBT", $C23)</t>
        </r>
      </text>
    </comment>
    <comment ref="C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"IQ_CURRENT_PORT_LEASES", $C23)</t>
        </r>
      </text>
    </comment>
    <comment ref="C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"IQ_INC_TAX_PAY_CURRENT", $C23)</t>
        </r>
      </text>
    </comment>
    <comment ref="C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"IQ_OTHER_CL_SUPPL", $C23)</t>
        </r>
      </text>
    </comment>
    <comment ref="C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"IQ_TOTAL_CL", $C23)</t>
        </r>
      </text>
    </comment>
    <comment ref="C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"IQ_LT_DEBT", $C23)</t>
        </r>
      </text>
    </comment>
    <comment ref="C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"IQ_CAPITAL_LEASES", $C23)</t>
        </r>
      </text>
    </comment>
    <comment ref="C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"IQ_PENSION", $C23)</t>
        </r>
      </text>
    </comment>
    <comment ref="C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"IQ_DEF_TAX_LIAB_LT", $C23)</t>
        </r>
      </text>
    </comment>
    <comment ref="C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"IQ_OTHER_LIAB_LT", $C23)</t>
        </r>
      </text>
    </comment>
    <comment ref="C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"IQ_TOTAL_LIAB", $C23)</t>
        </r>
      </text>
    </comment>
    <comment ref="C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"IQ_COMMON", $C23)</t>
        </r>
      </text>
    </comment>
    <comment ref="C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"IQ_APIC", $C23)</t>
        </r>
      </text>
    </comment>
    <comment ref="C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"IQ_RE", $C23)</t>
        </r>
      </text>
    </comment>
    <comment ref="C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"IQ_TREASURY", $C23)</t>
        </r>
      </text>
    </comment>
    <comment ref="C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"IQ_OTHER_EQUITY", $C23)</t>
        </r>
      </text>
    </comment>
    <comment ref="C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"IQ_TOTAL_COMMON_EQUITY", $C23)</t>
        </r>
      </text>
    </comment>
    <comment ref="C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"IQ_MINORITY_INTEREST", $C23)</t>
        </r>
      </text>
    </comment>
    <comment ref="D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"IQ_TOTAL_EQUITY", $C23)</t>
        </r>
      </text>
    </comment>
    <comment ref="D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"IQ_TOTAL_LIAB_EQUITY", $C23)</t>
        </r>
      </text>
    </comment>
    <comment ref="D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"IQ_TOTAL_OUTSTANDING_FILING_DATE", $C23)</t>
        </r>
      </text>
    </comment>
    <comment ref="D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"IQ_TOTAL_OUTSTANDING_BS_DATE", $C23)</t>
        </r>
      </text>
    </comment>
    <comment ref="D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"IQ_BV_SHARE", $C23)</t>
        </r>
      </text>
    </comment>
    <comment ref="D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"IQ_TOTAL_DEBT", $C23)</t>
        </r>
      </text>
    </comment>
    <comment ref="D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"IQ_NET_DEBT", $C23)</t>
        </r>
      </text>
    </comment>
    <comment ref="D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"IQ_DEBT_EQUIV_NET_PBO", $C23)</t>
        </r>
      </text>
    </comment>
    <comment ref="D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"IQ_DEBT_EQUIV_OPER_LEASE", $C23)</t>
        </r>
      </text>
    </comment>
    <comment ref="D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"IQ_MINORITY_INTEREST_TOTAL", $C23)</t>
        </r>
      </text>
    </comment>
    <comment ref="D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"IQ_EQUITY_METHOD", $C23)</t>
        </r>
      </text>
    </comment>
    <comment ref="D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"IQ_RAW_INV", $C23)</t>
        </r>
      </text>
    </comment>
    <comment ref="D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"IQ_WIP_INV", $C23)</t>
        </r>
      </text>
    </comment>
    <comment ref="D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"IQ_FINISHED_INV", $C23)</t>
        </r>
      </text>
    </comment>
    <comment ref="D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"IQ_LAND", $C23)</t>
        </r>
      </text>
    </comment>
    <comment ref="D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"IQ_BUILDINGS", $C23)</t>
        </r>
      </text>
    </comment>
    <comment ref="D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"IQ_MACHINERY", $C23)</t>
        </r>
      </text>
    </comment>
    <comment ref="D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"IQ_CIP", $C23)</t>
        </r>
      </text>
    </comment>
    <comment ref="D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"IQ_FULL_TIME", $C23)</t>
        </r>
      </text>
    </comment>
    <comment ref="D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"IQ_PART_TIME", $C23)</t>
        </r>
      </text>
    </comment>
    <comment ref="D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"IQ_NI_CF", $C23)</t>
        </r>
      </text>
    </comment>
    <comment ref="D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"IQ_DA_SUPPL_CF", $C23)</t>
        </r>
      </text>
    </comment>
    <comment ref="D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"IQ_GW_INTAN_AMORT_CF", $C23)</t>
        </r>
      </text>
    </comment>
    <comment ref="D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"IQ_DA_CF", $C23)</t>
        </r>
      </text>
    </comment>
    <comment ref="E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"IQ_MINORITY_INTEREST_CF", $C23)</t>
        </r>
      </text>
    </comment>
    <comment ref="E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"IQ_GAIN_ASSETS_CF", $C23)</t>
        </r>
      </text>
    </comment>
    <comment ref="E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"IQ_GAIN_INVEST_CF", $C23)</t>
        </r>
      </text>
    </comment>
    <comment ref="E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"IQ_ASSET_WRITEDOWN_CF", $C23)</t>
        </r>
      </text>
    </comment>
    <comment ref="E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"IQ_INC_EQUITY_CF", $C23)</t>
        </r>
      </text>
    </comment>
    <comment ref="E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"IQ_PROV_BAD_DEBTS_CF", $C23)</t>
        </r>
      </text>
    </comment>
    <comment ref="E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"IQ_OTHER_OPER_ACT", $C23)</t>
        </r>
      </text>
    </comment>
    <comment ref="E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"IQ_CHANGE_AR", $C23)</t>
        </r>
      </text>
    </comment>
    <comment ref="E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"IQ_CHANGE_INVENTORY", $C23)</t>
        </r>
      </text>
    </comment>
    <comment ref="E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"IQ_CHANGE_AP", $C23)</t>
        </r>
      </text>
    </comment>
    <comment ref="E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"IQ_CHANGE_OTHER_NET_OPER_ASSETS", $C23)</t>
        </r>
      </text>
    </comment>
    <comment ref="E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"IQ_CASH_OPER", $C23)</t>
        </r>
      </text>
    </comment>
    <comment ref="E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"IQ_CAPEX", $C23)</t>
        </r>
      </text>
    </comment>
    <comment ref="E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"IQ_SALE_PPE_CF", $C23)</t>
        </r>
      </text>
    </comment>
    <comment ref="E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"IQ_CASH_ACQUIRE_CF", $C23)</t>
        </r>
      </text>
    </comment>
    <comment ref="E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"IQ_DIVEST_CF", $C23)</t>
        </r>
      </text>
    </comment>
    <comment ref="E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"IQ_SALE_INTAN_CF", $C23)</t>
        </r>
      </text>
    </comment>
    <comment ref="E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"IQ_INVEST_SECURITY_CF", $C23)</t>
        </r>
      </text>
    </comment>
    <comment ref="E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"IQ_INVEST_LOANS_CF", $C23)</t>
        </r>
      </text>
    </comment>
    <comment ref="E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"IQ_OTHER_INVEST_ACT_SUPPL", $C23)</t>
        </r>
      </text>
    </comment>
    <comment ref="E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"IQ_CASH_INVEST", $C23)</t>
        </r>
      </text>
    </comment>
    <comment ref="E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"IQ_ST_DEBT_ISSUED", $C23)</t>
        </r>
      </text>
    </comment>
    <comment ref="E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"IQ_LT_DEBT_ISSUED", $C23)</t>
        </r>
      </text>
    </comment>
    <comment ref="E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"IQ_TOTAL_DEBT_ISSUED", $C23)</t>
        </r>
      </text>
    </comment>
    <comment ref="E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"IQ_ST_DEBT_REPAID", $C23)</t>
        </r>
      </text>
    </comment>
    <comment ref="E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"IQ_LT_DEBT_REPAID", $C23)</t>
        </r>
      </text>
    </comment>
    <comment ref="F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"IQ_TOTAL_DEBT_REPAID", $C23)</t>
        </r>
      </text>
    </comment>
    <comment ref="F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"IQ_COMMON_ISSUED", $C23)</t>
        </r>
      </text>
    </comment>
    <comment ref="F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"IQ_COMMON_REP", $C23)</t>
        </r>
      </text>
    </comment>
    <comment ref="F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"IQ_COMMON_DIV_CF", $C23)</t>
        </r>
      </text>
    </comment>
    <comment ref="F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"IQ_COMMON_PREF_DIV_CF", $C23)</t>
        </r>
      </text>
    </comment>
    <comment ref="F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"IQ_TOTAL_DIV_PAID_CF", $C23)</t>
        </r>
      </text>
    </comment>
    <comment ref="F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"IQ_SPECIAL_DIV_CF", $C23)</t>
        </r>
      </text>
    </comment>
    <comment ref="F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"IQ_OTHER_FINANCE_ACT_SUPPL", $C23)</t>
        </r>
      </text>
    </comment>
    <comment ref="F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"IQ_CASH_FINAN", $C23)</t>
        </r>
      </text>
    </comment>
    <comment ref="F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"IQ_FX", $C23)</t>
        </r>
      </text>
    </comment>
    <comment ref="F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"IQ_NET_CHANGE", $C23)</t>
        </r>
      </text>
    </comment>
    <comment ref="F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"IQ_CASH_INTEREST", $C23)</t>
        </r>
      </text>
    </comment>
    <comment ref="F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"IQ_CASH_TAXES", $C23)</t>
        </r>
      </text>
    </comment>
    <comment ref="F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"IQ_LEVERED_FCF", $C23)</t>
        </r>
      </text>
    </comment>
    <comment ref="F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"IQ_UNLEVERED_FCF", $C23)</t>
        </r>
      </text>
    </comment>
    <comment ref="F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"IQ_CHANGE_NET_WORKING_CAPITAL", $C23)</t>
        </r>
      </text>
    </comment>
    <comment ref="F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"IQ_NET_DEBT_ISSUED", $C23)</t>
        </r>
      </text>
    </comment>
    <comment ref="F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"IQ_FILING_CURRENCY", $C23)</t>
        </r>
      </text>
    </comment>
    <comment ref="F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"IQ_PERIODDATE_IS", $C23)</t>
        </r>
      </text>
    </comment>
    <comment ref="F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"IQ_PERIODLENGTH_IS", $C23)</t>
        </r>
      </text>
    </comment>
    <comment ref="F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"IQ_MARKETCAP", $FT23)</t>
        </r>
      </text>
    </comment>
    <comment ref="F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"IQ_CUSTOM_BETA", $FT23)</t>
        </r>
      </text>
    </comment>
    <comment ref="F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"IQ_BETA_5YR", $FT23)</t>
        </r>
      </text>
    </comment>
    <comment ref="F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"IQ_BETA_2YR", $FT23)</t>
        </r>
      </text>
    </comment>
    <comment ref="F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"IQ_BETA_1YR", $FT23)</t>
        </r>
      </text>
    </comment>
    <comment ref="G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=CIQ(B23, "IQ_CUSTOM_BETA", "-104W", FT23, , "^TOPIX", "JPY", "H")</t>
        </r>
      </text>
    </comment>
    <comment ref="G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=CIQ(B23, "IQ_CUSTOM_BETA", "-104W", FT23, , "^N225", "JPY", "H")</t>
        </r>
      </text>
    </comment>
    <comment ref="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"IQ_REV", $C24)</t>
        </r>
      </text>
    </comment>
    <comment ref="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"IQ_OTHER_REV", $C24)</t>
        </r>
      </text>
    </comment>
    <comment ref="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"IQ_TOTAL_REV", $C24)</t>
        </r>
      </text>
    </comment>
    <comment ref="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"IQ_COGS", $C24)</t>
        </r>
      </text>
    </comment>
    <comment ref="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"IQ_GP", $C24)</t>
        </r>
      </text>
    </comment>
    <comment ref="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"IQ_SGA_SUPPL", $C24)</t>
        </r>
      </text>
    </comment>
    <comment ref="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"IQ_PROV_BAD_DEBTS", $C24)</t>
        </r>
      </text>
    </comment>
    <comment ref="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"IQ_RD_EXP", $C24)</t>
        </r>
      </text>
    </comment>
    <comment ref="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"IQ_DA_SUPPL", $C24)</t>
        </r>
      </text>
    </comment>
    <comment ref="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"IQ_GW_INTAN_AMORT", $C24)</t>
        </r>
      </text>
    </comment>
    <comment ref="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"IQ_OTHER_OPER", $C24)</t>
        </r>
      </text>
    </comment>
    <comment ref="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"IQ_TOTAL_OTHER_OPER", $C24)</t>
        </r>
      </text>
    </comment>
    <comment ref="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"IQ_OPER_INC", $C24)</t>
        </r>
      </text>
    </comment>
    <comment ref="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"IQ_INTEREST_EXP", $C24)</t>
        </r>
      </text>
    </comment>
    <comment ref="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"IQ_INTEREST_INVEST_INC", $C24)</t>
        </r>
      </text>
    </comment>
    <comment ref="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"IQ_NET_INTEREST_EXP", $C24)</t>
        </r>
      </text>
    </comment>
    <comment ref="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"IQ_INC_EQUITY", $C24)</t>
        </r>
      </text>
    </comment>
    <comment ref="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"IQ_CURRENCY_GAIN", $C24)</t>
        </r>
      </text>
    </comment>
    <comment ref="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"IQ_OTHER_NON_OPER_EXP_SUPPL", $C24)</t>
        </r>
      </text>
    </comment>
    <comment ref="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"IQ_EBT_EXCL", $C24)</t>
        </r>
      </text>
    </comment>
    <comment ref="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"IQ_IMPAIRMENT_GW", $C24)</t>
        </r>
      </text>
    </comment>
    <comment ref="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"IQ_GAIN_INVEST", $C24)</t>
        </r>
      </text>
    </comment>
    <comment ref="A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"IQ_GAIN_ASSETS", $C24)</t>
        </r>
      </text>
    </comment>
    <comment ref="A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"IQ_ASSET_WRITEDOWN", $C24)</t>
        </r>
      </text>
    </comment>
    <comment ref="A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"IQ_OTHER_UNUSUAL_SUPPL", $C24)</t>
        </r>
      </text>
    </comment>
    <comment ref="A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"IQ_EBT", $C24)</t>
        </r>
      </text>
    </comment>
    <comment ref="A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"IQ_INC_TAX", $C24)</t>
        </r>
      </text>
    </comment>
    <comment ref="A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"IQ_EARNING_CO", $C24)</t>
        </r>
      </text>
    </comment>
    <comment ref="A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"IQ_DO", $C24)</t>
        </r>
      </text>
    </comment>
    <comment ref="A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"IQ_EXTRA_ACC_ITEMS", $C24)</t>
        </r>
      </text>
    </comment>
    <comment ref="A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"IQ_NI_COMPANY", $C24)</t>
        </r>
      </text>
    </comment>
    <comment ref="A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"IQ_MINORITY_INTEREST_IS", $C24)</t>
        </r>
      </text>
    </comment>
    <comment ref="A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"IQ_NI", $C24)</t>
        </r>
      </text>
    </comment>
    <comment ref="A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"IQ_PREF_DIV_OTHER", $C24)</t>
        </r>
      </text>
    </comment>
    <comment ref="A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"IQ_BASIC_EPS_INCL", $C24)</t>
        </r>
      </text>
    </comment>
    <comment ref="A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"IQ_BASIC_EPS_EXCL", $C24)</t>
        </r>
      </text>
    </comment>
    <comment ref="A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"IQ_BASIC_WEIGHT", $C24)</t>
        </r>
      </text>
    </comment>
    <comment ref="A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"IQ_DILUT_EPS_INCL", $C24)</t>
        </r>
      </text>
    </comment>
    <comment ref="A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"IQ_DILUT_EPS_EXCL", $C24)</t>
        </r>
      </text>
    </comment>
    <comment ref="A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"IQ_DILUT_WEIGHT", $C24)</t>
        </r>
      </text>
    </comment>
    <comment ref="A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"IQ_DIV_SHARE", $C24)</t>
        </r>
      </text>
    </comment>
    <comment ref="A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=-CIQ($B24, "IQ_TOTAL_DIV_PAID_CF", $C24)/CIQ($B24, "IQ_NI", $C24)</t>
        </r>
      </text>
    </comment>
    <comment ref="A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"IQ_EBITDA", $C24)</t>
        </r>
      </text>
    </comment>
    <comment ref="A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"IQ_EBITA", $C24)</t>
        </r>
      </text>
    </comment>
    <comment ref="A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"IQ_EBIT", $C24)</t>
        </r>
      </text>
    </comment>
    <comment ref="A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"IQ_EFFECT_TAX_RATE", $C24)/100</t>
        </r>
      </text>
    </comment>
    <comment ref="B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"IQ_PERIODDATE_IS", $C24)</t>
        </r>
      </text>
    </comment>
    <comment ref="B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"IQ_ADVERTISING", $C24)</t>
        </r>
      </text>
    </comment>
    <comment ref="B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"IQ_SALES_MARKETING", $C24)</t>
        </r>
      </text>
    </comment>
    <comment ref="B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"IQ_GA_EXP", $C24)</t>
        </r>
      </text>
    </comment>
    <comment ref="B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"IQ_RD_EXP_FN", $C24)</t>
        </r>
      </text>
    </comment>
    <comment ref="B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"IQ_NET_RENTAL_EXP", $C24)</t>
        </r>
      </text>
    </comment>
    <comment ref="B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"IQ_IMPUT_OPER_LEASE_INT_EXP", $C24)</t>
        </r>
      </text>
    </comment>
    <comment ref="B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"IQ_IMPUT_OPER_LEASE_DEPR", $C24)</t>
        </r>
      </text>
    </comment>
    <comment ref="B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"IQ_CASH_EQUIV", $C24)</t>
        </r>
      </text>
    </comment>
    <comment ref="B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"IQ_ST_INVEST", $C24)</t>
        </r>
      </text>
    </comment>
    <comment ref="B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"IQ_CASH_ST_INVEST", $C24)</t>
        </r>
      </text>
    </comment>
    <comment ref="B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"IQ_AR", $C24)</t>
        </r>
      </text>
    </comment>
    <comment ref="B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"IQ_TOTAL_RECEIV", $C24)</t>
        </r>
      </text>
    </comment>
    <comment ref="B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"IQ_INVENTORY", $C24)</t>
        </r>
      </text>
    </comment>
    <comment ref="B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"IQ_DEF_TAX_ASSETS_CURRENT", $C24)</t>
        </r>
      </text>
    </comment>
    <comment ref="B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"IQ_OTHER_CA_SUPPL", $C24)</t>
        </r>
      </text>
    </comment>
    <comment ref="B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"IQ_TOTAL_CA", $C24)</t>
        </r>
      </text>
    </comment>
    <comment ref="B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"IQ_GPPE", $C24)</t>
        </r>
      </text>
    </comment>
    <comment ref="B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"IQ_AD", $C24)</t>
        </r>
      </text>
    </comment>
    <comment ref="B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"IQ_NPPE", $C24)</t>
        </r>
      </text>
    </comment>
    <comment ref="B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"IQ_LT_INVEST", $C24)</t>
        </r>
      </text>
    </comment>
    <comment ref="B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"IQ_GW", $C24)</t>
        </r>
      </text>
    </comment>
    <comment ref="B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"IQ_OTHER_INTAN", $C24)</t>
        </r>
      </text>
    </comment>
    <comment ref="C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"IQ_LOANS_RECEIV_LT", $C24)</t>
        </r>
      </text>
    </comment>
    <comment ref="C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"IQ_DEF_TAX_ASSETS_LT", $C24)</t>
        </r>
      </text>
    </comment>
    <comment ref="C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"IQ_OTHER_LT_ASSETS", $C24)</t>
        </r>
      </text>
    </comment>
    <comment ref="C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"IQ_TOTAL_ASSETS", $C24)</t>
        </r>
      </text>
    </comment>
    <comment ref="C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"IQ_AP", $C24)</t>
        </r>
      </text>
    </comment>
    <comment ref="C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"IQ_AE", $C24)</t>
        </r>
      </text>
    </comment>
    <comment ref="C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"IQ_ST_DEBT", $C24)</t>
        </r>
      </text>
    </comment>
    <comment ref="C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"IQ_CURRENT_PORT_DEBT", $C24)</t>
        </r>
      </text>
    </comment>
    <comment ref="C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"IQ_CURRENT_PORT_LEASES", $C24)</t>
        </r>
      </text>
    </comment>
    <comment ref="C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"IQ_INC_TAX_PAY_CURRENT", $C24)</t>
        </r>
      </text>
    </comment>
    <comment ref="C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"IQ_OTHER_CL_SUPPL", $C24)</t>
        </r>
      </text>
    </comment>
    <comment ref="C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"IQ_TOTAL_CL", $C24)</t>
        </r>
      </text>
    </comment>
    <comment ref="C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"IQ_LT_DEBT", $C24)</t>
        </r>
      </text>
    </comment>
    <comment ref="C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"IQ_CAPITAL_LEASES", $C24)</t>
        </r>
      </text>
    </comment>
    <comment ref="C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"IQ_PENSION", $C24)</t>
        </r>
      </text>
    </comment>
    <comment ref="C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"IQ_DEF_TAX_LIAB_LT", $C24)</t>
        </r>
      </text>
    </comment>
    <comment ref="C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"IQ_OTHER_LIAB_LT", $C24)</t>
        </r>
      </text>
    </comment>
    <comment ref="C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"IQ_TOTAL_LIAB", $C24)</t>
        </r>
      </text>
    </comment>
    <comment ref="C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"IQ_COMMON", $C24)</t>
        </r>
      </text>
    </comment>
    <comment ref="C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"IQ_APIC", $C24)</t>
        </r>
      </text>
    </comment>
    <comment ref="C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"IQ_RE", $C24)</t>
        </r>
      </text>
    </comment>
    <comment ref="C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"IQ_TREASURY", $C24)</t>
        </r>
      </text>
    </comment>
    <comment ref="C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"IQ_OTHER_EQUITY", $C24)</t>
        </r>
      </text>
    </comment>
    <comment ref="C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"IQ_TOTAL_COMMON_EQUITY", $C24)</t>
        </r>
      </text>
    </comment>
    <comment ref="C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"IQ_MINORITY_INTEREST", $C24)</t>
        </r>
      </text>
    </comment>
    <comment ref="D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"IQ_TOTAL_EQUITY", $C24)</t>
        </r>
      </text>
    </comment>
    <comment ref="D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"IQ_TOTAL_LIAB_EQUITY", $C24)</t>
        </r>
      </text>
    </comment>
    <comment ref="D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"IQ_TOTAL_OUTSTANDING_FILING_DATE", $C24)</t>
        </r>
      </text>
    </comment>
    <comment ref="D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"IQ_TOTAL_OUTSTANDING_BS_DATE", $C24)</t>
        </r>
      </text>
    </comment>
    <comment ref="D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"IQ_BV_SHARE", $C24)</t>
        </r>
      </text>
    </comment>
    <comment ref="D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"IQ_TOTAL_DEBT", $C24)</t>
        </r>
      </text>
    </comment>
    <comment ref="D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"IQ_NET_DEBT", $C24)</t>
        </r>
      </text>
    </comment>
    <comment ref="D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"IQ_DEBT_EQUIV_NET_PBO", $C24)</t>
        </r>
      </text>
    </comment>
    <comment ref="D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"IQ_DEBT_EQUIV_OPER_LEASE", $C24)</t>
        </r>
      </text>
    </comment>
    <comment ref="D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"IQ_MINORITY_INTEREST_TOTAL", $C24)</t>
        </r>
      </text>
    </comment>
    <comment ref="D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"IQ_EQUITY_METHOD", $C24)</t>
        </r>
      </text>
    </comment>
    <comment ref="D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"IQ_RAW_INV", $C24)</t>
        </r>
      </text>
    </comment>
    <comment ref="D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"IQ_WIP_INV", $C24)</t>
        </r>
      </text>
    </comment>
    <comment ref="D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"IQ_FINISHED_INV", $C24)</t>
        </r>
      </text>
    </comment>
    <comment ref="D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"IQ_LAND", $C24)</t>
        </r>
      </text>
    </comment>
    <comment ref="D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"IQ_BUILDINGS", $C24)</t>
        </r>
      </text>
    </comment>
    <comment ref="D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"IQ_MACHINERY", $C24)</t>
        </r>
      </text>
    </comment>
    <comment ref="D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"IQ_CIP", $C24)</t>
        </r>
      </text>
    </comment>
    <comment ref="D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"IQ_FULL_TIME", $C24)</t>
        </r>
      </text>
    </comment>
    <comment ref="D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"IQ_PART_TIME", $C24)</t>
        </r>
      </text>
    </comment>
    <comment ref="D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"IQ_NI_CF", $C24)</t>
        </r>
      </text>
    </comment>
    <comment ref="D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"IQ_DA_SUPPL_CF", $C24)</t>
        </r>
      </text>
    </comment>
    <comment ref="D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"IQ_GW_INTAN_AMORT_CF", $C24)</t>
        </r>
      </text>
    </comment>
    <comment ref="D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"IQ_DA_CF", $C24)</t>
        </r>
      </text>
    </comment>
    <comment ref="E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"IQ_MINORITY_INTEREST_CF", $C24)</t>
        </r>
      </text>
    </comment>
    <comment ref="E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"IQ_GAIN_ASSETS_CF", $C24)</t>
        </r>
      </text>
    </comment>
    <comment ref="E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"IQ_GAIN_INVEST_CF", $C24)</t>
        </r>
      </text>
    </comment>
    <comment ref="E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"IQ_ASSET_WRITEDOWN_CF", $C24)</t>
        </r>
      </text>
    </comment>
    <comment ref="E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"IQ_INC_EQUITY_CF", $C24)</t>
        </r>
      </text>
    </comment>
    <comment ref="E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"IQ_PROV_BAD_DEBTS_CF", $C24)</t>
        </r>
      </text>
    </comment>
    <comment ref="E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"IQ_OTHER_OPER_ACT", $C24)</t>
        </r>
      </text>
    </comment>
    <comment ref="E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"IQ_CHANGE_AR", $C24)</t>
        </r>
      </text>
    </comment>
    <comment ref="E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"IQ_CHANGE_INVENTORY", $C24)</t>
        </r>
      </text>
    </comment>
    <comment ref="E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"IQ_CHANGE_AP", $C24)</t>
        </r>
      </text>
    </comment>
    <comment ref="E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"IQ_CHANGE_OTHER_NET_OPER_ASSETS", $C24)</t>
        </r>
      </text>
    </comment>
    <comment ref="E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"IQ_CASH_OPER", $C24)</t>
        </r>
      </text>
    </comment>
    <comment ref="E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"IQ_CAPEX", $C24)</t>
        </r>
      </text>
    </comment>
    <comment ref="E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"IQ_SALE_PPE_CF", $C24)</t>
        </r>
      </text>
    </comment>
    <comment ref="E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"IQ_CASH_ACQUIRE_CF", $C24)</t>
        </r>
      </text>
    </comment>
    <comment ref="E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"IQ_DIVEST_CF", $C24)</t>
        </r>
      </text>
    </comment>
    <comment ref="E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"IQ_SALE_INTAN_CF", $C24)</t>
        </r>
      </text>
    </comment>
    <comment ref="E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"IQ_INVEST_SECURITY_CF", $C24)</t>
        </r>
      </text>
    </comment>
    <comment ref="E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"IQ_INVEST_LOANS_CF", $C24)</t>
        </r>
      </text>
    </comment>
    <comment ref="E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"IQ_OTHER_INVEST_ACT_SUPPL", $C24)</t>
        </r>
      </text>
    </comment>
    <comment ref="E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"IQ_CASH_INVEST", $C24)</t>
        </r>
      </text>
    </comment>
    <comment ref="E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"IQ_ST_DEBT_ISSUED", $C24)</t>
        </r>
      </text>
    </comment>
    <comment ref="E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"IQ_LT_DEBT_ISSUED", $C24)</t>
        </r>
      </text>
    </comment>
    <comment ref="E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"IQ_TOTAL_DEBT_ISSUED", $C24)</t>
        </r>
      </text>
    </comment>
    <comment ref="E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"IQ_ST_DEBT_REPAID", $C24)</t>
        </r>
      </text>
    </comment>
    <comment ref="E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"IQ_LT_DEBT_REPAID", $C24)</t>
        </r>
      </text>
    </comment>
    <comment ref="F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"IQ_TOTAL_DEBT_REPAID", $C24)</t>
        </r>
      </text>
    </comment>
    <comment ref="F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"IQ_COMMON_ISSUED", $C24)</t>
        </r>
      </text>
    </comment>
    <comment ref="F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"IQ_COMMON_REP", $C24)</t>
        </r>
      </text>
    </comment>
    <comment ref="F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"IQ_COMMON_DIV_CF", $C24)</t>
        </r>
      </text>
    </comment>
    <comment ref="F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"IQ_COMMON_PREF_DIV_CF", $C24)</t>
        </r>
      </text>
    </comment>
    <comment ref="F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"IQ_TOTAL_DIV_PAID_CF", $C24)</t>
        </r>
      </text>
    </comment>
    <comment ref="F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"IQ_SPECIAL_DIV_CF", $C24)</t>
        </r>
      </text>
    </comment>
    <comment ref="F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"IQ_OTHER_FINANCE_ACT_SUPPL", $C24)</t>
        </r>
      </text>
    </comment>
    <comment ref="F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"IQ_CASH_FINAN", $C24)</t>
        </r>
      </text>
    </comment>
    <comment ref="F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"IQ_FX", $C24)</t>
        </r>
      </text>
    </comment>
    <comment ref="F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"IQ_NET_CHANGE", $C24)</t>
        </r>
      </text>
    </comment>
    <comment ref="F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"IQ_CASH_INTEREST", $C24)</t>
        </r>
      </text>
    </comment>
    <comment ref="F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"IQ_CASH_TAXES", $C24)</t>
        </r>
      </text>
    </comment>
    <comment ref="F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"IQ_LEVERED_FCF", $C24)</t>
        </r>
      </text>
    </comment>
    <comment ref="F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"IQ_UNLEVERED_FCF", $C24)</t>
        </r>
      </text>
    </comment>
    <comment ref="F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"IQ_CHANGE_NET_WORKING_CAPITAL", $C24)</t>
        </r>
      </text>
    </comment>
    <comment ref="F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"IQ_NET_DEBT_ISSUED", $C24)</t>
        </r>
      </text>
    </comment>
    <comment ref="F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"IQ_FILING_CURRENCY", $C24)</t>
        </r>
      </text>
    </comment>
    <comment ref="F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"IQ_PERIODDATE_IS", $C24)</t>
        </r>
      </text>
    </comment>
    <comment ref="F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"IQ_PERIODLENGTH_IS", $C24)</t>
        </r>
      </text>
    </comment>
    <comment ref="F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"IQ_MARKETCAP", $FT24)</t>
        </r>
      </text>
    </comment>
    <comment ref="F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"IQ_CUSTOM_BETA", $FT24)</t>
        </r>
      </text>
    </comment>
    <comment ref="F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"IQ_BETA_5YR", $FT24)</t>
        </r>
      </text>
    </comment>
    <comment ref="F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"IQ_BETA_2YR", $FT24)</t>
        </r>
      </text>
    </comment>
    <comment ref="F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"IQ_BETA_1YR", $FT24)</t>
        </r>
      </text>
    </comment>
    <comment ref="G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=CIQ(B24, "IQ_CUSTOM_BETA", "-104W", FT24, , "^TOPIX", "JPY", "H")</t>
        </r>
      </text>
    </comment>
    <comment ref="G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=CIQ(B24, "IQ_CUSTOM_BETA", "-104W", FT24, , "^N225", "JPY", "H")</t>
        </r>
      </text>
    </comment>
    <comment ref="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"IQ_REV", $C25)</t>
        </r>
      </text>
    </comment>
    <comment ref="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"IQ_OTHER_REV", $C25)</t>
        </r>
      </text>
    </comment>
    <comment ref="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"IQ_TOTAL_REV", $C25)</t>
        </r>
      </text>
    </comment>
    <comment ref="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"IQ_COGS", $C25)</t>
        </r>
      </text>
    </comment>
    <comment ref="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"IQ_GP", $C25)</t>
        </r>
      </text>
    </comment>
    <comment ref="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"IQ_SGA_SUPPL", $C25)</t>
        </r>
      </text>
    </comment>
    <comment ref="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"IQ_PROV_BAD_DEBTS", $C25)</t>
        </r>
      </text>
    </comment>
    <comment ref="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"IQ_RD_EXP", $C25)</t>
        </r>
      </text>
    </comment>
    <comment ref="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"IQ_DA_SUPPL", $C25)</t>
        </r>
      </text>
    </comment>
    <comment ref="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"IQ_GW_INTAN_AMORT", $C25)</t>
        </r>
      </text>
    </comment>
    <comment ref="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"IQ_OTHER_OPER", $C25)</t>
        </r>
      </text>
    </comment>
    <comment ref="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"IQ_TOTAL_OTHER_OPER", $C25)</t>
        </r>
      </text>
    </comment>
    <comment ref="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"IQ_OPER_INC", $C25)</t>
        </r>
      </text>
    </comment>
    <comment ref="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"IQ_INTEREST_EXP", $C25)</t>
        </r>
      </text>
    </comment>
    <comment ref="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"IQ_INTEREST_INVEST_INC", $C25)</t>
        </r>
      </text>
    </comment>
    <comment ref="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"IQ_NET_INTEREST_EXP", $C25)</t>
        </r>
      </text>
    </comment>
    <comment ref="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"IQ_INC_EQUITY", $C25)</t>
        </r>
      </text>
    </comment>
    <comment ref="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"IQ_CURRENCY_GAIN", $C25)</t>
        </r>
      </text>
    </comment>
    <comment ref="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"IQ_OTHER_NON_OPER_EXP_SUPPL", $C25)</t>
        </r>
      </text>
    </comment>
    <comment ref="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"IQ_EBT_EXCL", $C25)</t>
        </r>
      </text>
    </comment>
    <comment ref="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"IQ_IMPAIRMENT_GW", $C25)</t>
        </r>
      </text>
    </comment>
    <comment ref="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"IQ_GAIN_INVEST", $C25)</t>
        </r>
      </text>
    </comment>
    <comment ref="A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"IQ_GAIN_ASSETS", $C25)</t>
        </r>
      </text>
    </comment>
    <comment ref="A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"IQ_ASSET_WRITEDOWN", $C25)</t>
        </r>
      </text>
    </comment>
    <comment ref="A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"IQ_OTHER_UNUSUAL_SUPPL", $C25)</t>
        </r>
      </text>
    </comment>
    <comment ref="A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"IQ_EBT", $C25)</t>
        </r>
      </text>
    </comment>
    <comment ref="A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"IQ_INC_TAX", $C25)</t>
        </r>
      </text>
    </comment>
    <comment ref="A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"IQ_EARNING_CO", $C25)</t>
        </r>
      </text>
    </comment>
    <comment ref="A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"IQ_DO", $C25)</t>
        </r>
      </text>
    </comment>
    <comment ref="A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"IQ_EXTRA_ACC_ITEMS", $C25)</t>
        </r>
      </text>
    </comment>
    <comment ref="A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"IQ_NI_COMPANY", $C25)</t>
        </r>
      </text>
    </comment>
    <comment ref="A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"IQ_MINORITY_INTEREST_IS", $C25)</t>
        </r>
      </text>
    </comment>
    <comment ref="A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"IQ_NI", $C25)</t>
        </r>
      </text>
    </comment>
    <comment ref="A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"IQ_PREF_DIV_OTHER", $C25)</t>
        </r>
      </text>
    </comment>
    <comment ref="A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"IQ_BASIC_EPS_INCL", $C25)</t>
        </r>
      </text>
    </comment>
    <comment ref="A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"IQ_BASIC_EPS_EXCL", $C25)</t>
        </r>
      </text>
    </comment>
    <comment ref="A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"IQ_BASIC_WEIGHT", $C25)</t>
        </r>
      </text>
    </comment>
    <comment ref="A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"IQ_DILUT_EPS_INCL", $C25)</t>
        </r>
      </text>
    </comment>
    <comment ref="A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"IQ_DILUT_EPS_EXCL", $C25)</t>
        </r>
      </text>
    </comment>
    <comment ref="A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"IQ_DILUT_WEIGHT", $C25)</t>
        </r>
      </text>
    </comment>
    <comment ref="A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"IQ_DIV_SHARE", $C25)</t>
        </r>
      </text>
    </comment>
    <comment ref="A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=-CIQ($B25, "IQ_TOTAL_DIV_PAID_CF", $C25)/CIQ($B25, "IQ_NI", $C25)</t>
        </r>
      </text>
    </comment>
    <comment ref="A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"IQ_EBITDA", $C25)</t>
        </r>
      </text>
    </comment>
    <comment ref="A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"IQ_EBITA", $C25)</t>
        </r>
      </text>
    </comment>
    <comment ref="A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"IQ_EBIT", $C25)</t>
        </r>
      </text>
    </comment>
    <comment ref="A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"IQ_EFFECT_TAX_RATE", $C25)/100</t>
        </r>
      </text>
    </comment>
    <comment ref="B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"IQ_PERIODDATE_IS", $C25)</t>
        </r>
      </text>
    </comment>
    <comment ref="B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"IQ_ADVERTISING", $C25)</t>
        </r>
      </text>
    </comment>
    <comment ref="B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"IQ_SALES_MARKETING", $C25)</t>
        </r>
      </text>
    </comment>
    <comment ref="B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"IQ_GA_EXP", $C25)</t>
        </r>
      </text>
    </comment>
    <comment ref="B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"IQ_RD_EXP_FN", $C25)</t>
        </r>
      </text>
    </comment>
    <comment ref="B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"IQ_NET_RENTAL_EXP", $C25)</t>
        </r>
      </text>
    </comment>
    <comment ref="B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"IQ_IMPUT_OPER_LEASE_INT_EXP", $C25)</t>
        </r>
      </text>
    </comment>
    <comment ref="B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"IQ_IMPUT_OPER_LEASE_DEPR", $C25)</t>
        </r>
      </text>
    </comment>
    <comment ref="B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"IQ_CASH_EQUIV", $C25)</t>
        </r>
      </text>
    </comment>
    <comment ref="B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"IQ_ST_INVEST", $C25)</t>
        </r>
      </text>
    </comment>
    <comment ref="B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"IQ_CASH_ST_INVEST", $C25)</t>
        </r>
      </text>
    </comment>
    <comment ref="B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"IQ_AR", $C25)</t>
        </r>
      </text>
    </comment>
    <comment ref="B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"IQ_TOTAL_RECEIV", $C25)</t>
        </r>
      </text>
    </comment>
    <comment ref="B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"IQ_INVENTORY", $C25)</t>
        </r>
      </text>
    </comment>
    <comment ref="B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"IQ_DEF_TAX_ASSETS_CURRENT", $C25)</t>
        </r>
      </text>
    </comment>
    <comment ref="B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"IQ_OTHER_CA_SUPPL", $C25)</t>
        </r>
      </text>
    </comment>
    <comment ref="B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"IQ_TOTAL_CA", $C25)</t>
        </r>
      </text>
    </comment>
    <comment ref="B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"IQ_GPPE", $C25)</t>
        </r>
      </text>
    </comment>
    <comment ref="B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"IQ_AD", $C25)</t>
        </r>
      </text>
    </comment>
    <comment ref="B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"IQ_NPPE", $C25)</t>
        </r>
      </text>
    </comment>
    <comment ref="B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"IQ_LT_INVEST", $C25)</t>
        </r>
      </text>
    </comment>
    <comment ref="B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"IQ_GW", $C25)</t>
        </r>
      </text>
    </comment>
    <comment ref="B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"IQ_OTHER_INTAN", $C25)</t>
        </r>
      </text>
    </comment>
    <comment ref="C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"IQ_LOANS_RECEIV_LT", $C25)</t>
        </r>
      </text>
    </comment>
    <comment ref="C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"IQ_DEF_TAX_ASSETS_LT", $C25)</t>
        </r>
      </text>
    </comment>
    <comment ref="C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"IQ_OTHER_LT_ASSETS", $C25)</t>
        </r>
      </text>
    </comment>
    <comment ref="C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"IQ_TOTAL_ASSETS", $C25)</t>
        </r>
      </text>
    </comment>
    <comment ref="C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"IQ_AP", $C25)</t>
        </r>
      </text>
    </comment>
    <comment ref="C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"IQ_AE", $C25)</t>
        </r>
      </text>
    </comment>
    <comment ref="C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"IQ_ST_DEBT", $C25)</t>
        </r>
      </text>
    </comment>
    <comment ref="C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"IQ_CURRENT_PORT_DEBT", $C25)</t>
        </r>
      </text>
    </comment>
    <comment ref="C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"IQ_CURRENT_PORT_LEASES", $C25)</t>
        </r>
      </text>
    </comment>
    <comment ref="C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"IQ_INC_TAX_PAY_CURRENT", $C25)</t>
        </r>
      </text>
    </comment>
    <comment ref="C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"IQ_OTHER_CL_SUPPL", $C25)</t>
        </r>
      </text>
    </comment>
    <comment ref="C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"IQ_TOTAL_CL", $C25)</t>
        </r>
      </text>
    </comment>
    <comment ref="C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"IQ_LT_DEBT", $C25)</t>
        </r>
      </text>
    </comment>
    <comment ref="C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"IQ_CAPITAL_LEASES", $C25)</t>
        </r>
      </text>
    </comment>
    <comment ref="C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"IQ_PENSION", $C25)</t>
        </r>
      </text>
    </comment>
    <comment ref="C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"IQ_DEF_TAX_LIAB_LT", $C25)</t>
        </r>
      </text>
    </comment>
    <comment ref="C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"IQ_OTHER_LIAB_LT", $C25)</t>
        </r>
      </text>
    </comment>
    <comment ref="C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"IQ_TOTAL_LIAB", $C25)</t>
        </r>
      </text>
    </comment>
    <comment ref="C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"IQ_COMMON", $C25)</t>
        </r>
      </text>
    </comment>
    <comment ref="C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"IQ_APIC", $C25)</t>
        </r>
      </text>
    </comment>
    <comment ref="C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"IQ_RE", $C25)</t>
        </r>
      </text>
    </comment>
    <comment ref="C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"IQ_TREASURY", $C25)</t>
        </r>
      </text>
    </comment>
    <comment ref="C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"IQ_OTHER_EQUITY", $C25)</t>
        </r>
      </text>
    </comment>
    <comment ref="C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"IQ_TOTAL_COMMON_EQUITY", $C25)</t>
        </r>
      </text>
    </comment>
    <comment ref="C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"IQ_MINORITY_INTEREST", $C25)</t>
        </r>
      </text>
    </comment>
    <comment ref="D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"IQ_TOTAL_EQUITY", $C25)</t>
        </r>
      </text>
    </comment>
    <comment ref="D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"IQ_TOTAL_LIAB_EQUITY", $C25)</t>
        </r>
      </text>
    </comment>
    <comment ref="D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"IQ_TOTAL_OUTSTANDING_FILING_DATE", $C25)</t>
        </r>
      </text>
    </comment>
    <comment ref="D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"IQ_TOTAL_OUTSTANDING_BS_DATE", $C25)</t>
        </r>
      </text>
    </comment>
    <comment ref="D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"IQ_BV_SHARE", $C25)</t>
        </r>
      </text>
    </comment>
    <comment ref="D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"IQ_TOTAL_DEBT", $C25)</t>
        </r>
      </text>
    </comment>
    <comment ref="D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"IQ_NET_DEBT", $C25)</t>
        </r>
      </text>
    </comment>
    <comment ref="D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"IQ_DEBT_EQUIV_NET_PBO", $C25)</t>
        </r>
      </text>
    </comment>
    <comment ref="D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"IQ_DEBT_EQUIV_OPER_LEASE", $C25)</t>
        </r>
      </text>
    </comment>
    <comment ref="D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"IQ_MINORITY_INTEREST_TOTAL", $C25)</t>
        </r>
      </text>
    </comment>
    <comment ref="D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"IQ_EQUITY_METHOD", $C25)</t>
        </r>
      </text>
    </comment>
    <comment ref="D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"IQ_RAW_INV", $C25)</t>
        </r>
      </text>
    </comment>
    <comment ref="D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"IQ_WIP_INV", $C25)</t>
        </r>
      </text>
    </comment>
    <comment ref="D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"IQ_FINISHED_INV", $C25)</t>
        </r>
      </text>
    </comment>
    <comment ref="D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"IQ_LAND", $C25)</t>
        </r>
      </text>
    </comment>
    <comment ref="D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"IQ_BUILDINGS", $C25)</t>
        </r>
      </text>
    </comment>
    <comment ref="D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"IQ_MACHINERY", $C25)</t>
        </r>
      </text>
    </comment>
    <comment ref="D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"IQ_CIP", $C25)</t>
        </r>
      </text>
    </comment>
    <comment ref="D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"IQ_FULL_TIME", $C25)</t>
        </r>
      </text>
    </comment>
    <comment ref="D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"IQ_PART_TIME", $C25)</t>
        </r>
      </text>
    </comment>
    <comment ref="D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"IQ_NI_CF", $C25)</t>
        </r>
      </text>
    </comment>
    <comment ref="D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"IQ_DA_SUPPL_CF", $C25)</t>
        </r>
      </text>
    </comment>
    <comment ref="D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"IQ_GW_INTAN_AMORT_CF", $C25)</t>
        </r>
      </text>
    </comment>
    <comment ref="D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"IQ_DA_CF", $C25)</t>
        </r>
      </text>
    </comment>
    <comment ref="E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"IQ_MINORITY_INTEREST_CF", $C25)</t>
        </r>
      </text>
    </comment>
    <comment ref="E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"IQ_GAIN_ASSETS_CF", $C25)</t>
        </r>
      </text>
    </comment>
    <comment ref="E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"IQ_GAIN_INVEST_CF", $C25)</t>
        </r>
      </text>
    </comment>
    <comment ref="E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"IQ_ASSET_WRITEDOWN_CF", $C25)</t>
        </r>
      </text>
    </comment>
    <comment ref="E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"IQ_INC_EQUITY_CF", $C25)</t>
        </r>
      </text>
    </comment>
    <comment ref="E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"IQ_PROV_BAD_DEBTS_CF", $C25)</t>
        </r>
      </text>
    </comment>
    <comment ref="E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"IQ_OTHER_OPER_ACT", $C25)</t>
        </r>
      </text>
    </comment>
    <comment ref="E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"IQ_CHANGE_AR", $C25)</t>
        </r>
      </text>
    </comment>
    <comment ref="E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"IQ_CHANGE_INVENTORY", $C25)</t>
        </r>
      </text>
    </comment>
    <comment ref="E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"IQ_CHANGE_AP", $C25)</t>
        </r>
      </text>
    </comment>
    <comment ref="E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"IQ_CHANGE_OTHER_NET_OPER_ASSETS", $C25)</t>
        </r>
      </text>
    </comment>
    <comment ref="E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"IQ_CASH_OPER", $C25)</t>
        </r>
      </text>
    </comment>
    <comment ref="E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"IQ_CAPEX", $C25)</t>
        </r>
      </text>
    </comment>
    <comment ref="E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"IQ_SALE_PPE_CF", $C25)</t>
        </r>
      </text>
    </comment>
    <comment ref="E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"IQ_CASH_ACQUIRE_CF", $C25)</t>
        </r>
      </text>
    </comment>
    <comment ref="E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"IQ_DIVEST_CF", $C25)</t>
        </r>
      </text>
    </comment>
    <comment ref="E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"IQ_SALE_INTAN_CF", $C25)</t>
        </r>
      </text>
    </comment>
    <comment ref="E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"IQ_INVEST_SECURITY_CF", $C25)</t>
        </r>
      </text>
    </comment>
    <comment ref="E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"IQ_INVEST_LOANS_CF", $C25)</t>
        </r>
      </text>
    </comment>
    <comment ref="E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"IQ_OTHER_INVEST_ACT_SUPPL", $C25)</t>
        </r>
      </text>
    </comment>
    <comment ref="E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"IQ_CASH_INVEST", $C25)</t>
        </r>
      </text>
    </comment>
    <comment ref="E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"IQ_ST_DEBT_ISSUED", $C25)</t>
        </r>
      </text>
    </comment>
    <comment ref="E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"IQ_LT_DEBT_ISSUED", $C25)</t>
        </r>
      </text>
    </comment>
    <comment ref="E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"IQ_TOTAL_DEBT_ISSUED", $C25)</t>
        </r>
      </text>
    </comment>
    <comment ref="E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"IQ_ST_DEBT_REPAID", $C25)</t>
        </r>
      </text>
    </comment>
    <comment ref="E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"IQ_LT_DEBT_REPAID", $C25)</t>
        </r>
      </text>
    </comment>
    <comment ref="F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"IQ_TOTAL_DEBT_REPAID", $C25)</t>
        </r>
      </text>
    </comment>
    <comment ref="F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"IQ_COMMON_ISSUED", $C25)</t>
        </r>
      </text>
    </comment>
    <comment ref="F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"IQ_COMMON_REP", $C25)</t>
        </r>
      </text>
    </comment>
    <comment ref="F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"IQ_COMMON_DIV_CF", $C25)</t>
        </r>
      </text>
    </comment>
    <comment ref="F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"IQ_COMMON_PREF_DIV_CF", $C25)</t>
        </r>
      </text>
    </comment>
    <comment ref="F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"IQ_TOTAL_DIV_PAID_CF", $C25)</t>
        </r>
      </text>
    </comment>
    <comment ref="F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"IQ_SPECIAL_DIV_CF", $C25)</t>
        </r>
      </text>
    </comment>
    <comment ref="F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"IQ_OTHER_FINANCE_ACT_SUPPL", $C25)</t>
        </r>
      </text>
    </comment>
    <comment ref="F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"IQ_CASH_FINAN", $C25)</t>
        </r>
      </text>
    </comment>
    <comment ref="F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"IQ_FX", $C25)</t>
        </r>
      </text>
    </comment>
    <comment ref="F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"IQ_NET_CHANGE", $C25)</t>
        </r>
      </text>
    </comment>
    <comment ref="F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"IQ_CASH_INTEREST", $C25)</t>
        </r>
      </text>
    </comment>
    <comment ref="F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"IQ_CASH_TAXES", $C25)</t>
        </r>
      </text>
    </comment>
    <comment ref="F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"IQ_LEVERED_FCF", $C25)</t>
        </r>
      </text>
    </comment>
    <comment ref="F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"IQ_UNLEVERED_FCF", $C25)</t>
        </r>
      </text>
    </comment>
    <comment ref="F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"IQ_CHANGE_NET_WORKING_CAPITAL", $C25)</t>
        </r>
      </text>
    </comment>
    <comment ref="F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"IQ_NET_DEBT_ISSUED", $C25)</t>
        </r>
      </text>
    </comment>
    <comment ref="F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"IQ_FILING_CURRENCY", $C25)</t>
        </r>
      </text>
    </comment>
    <comment ref="F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"IQ_PERIODDATE_IS", $C25)</t>
        </r>
      </text>
    </comment>
    <comment ref="F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"IQ_PERIODLENGTH_IS", $C25)</t>
        </r>
      </text>
    </comment>
    <comment ref="F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"IQ_MARKETCAP", $FT25)</t>
        </r>
      </text>
    </comment>
    <comment ref="F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"IQ_CUSTOM_BETA", $FT25)</t>
        </r>
      </text>
    </comment>
    <comment ref="F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"IQ_BETA_5YR", $FT25)</t>
        </r>
      </text>
    </comment>
    <comment ref="F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"IQ_BETA_2YR", $FT25)</t>
        </r>
      </text>
    </comment>
    <comment ref="F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"IQ_BETA_1YR", $FT25)</t>
        </r>
      </text>
    </comment>
    <comment ref="G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=CIQ(B25, "IQ_CUSTOM_BETA", "-104W", FT25, , "^TOPIX", "JPY", "H")</t>
        </r>
      </text>
    </comment>
    <comment ref="G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=CIQ(B25, "IQ_CUSTOM_BETA", "-104W", FT25, , "^N225", "JPY", "H")</t>
        </r>
      </text>
    </comment>
    <comment ref="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"IQ_REV", $C26)</t>
        </r>
      </text>
    </comment>
    <comment ref="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"IQ_OTHER_REV", $C26)</t>
        </r>
      </text>
    </comment>
    <comment ref="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"IQ_TOTAL_REV", $C26)</t>
        </r>
      </text>
    </comment>
    <comment ref="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"IQ_COGS", $C26)</t>
        </r>
      </text>
    </comment>
    <comment ref="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"IQ_GP", $C26)</t>
        </r>
      </text>
    </comment>
    <comment ref="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"IQ_SGA_SUPPL", $C26)</t>
        </r>
      </text>
    </comment>
    <comment ref="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"IQ_PROV_BAD_DEBTS", $C26)</t>
        </r>
      </text>
    </comment>
    <comment ref="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"IQ_RD_EXP", $C26)</t>
        </r>
      </text>
    </comment>
    <comment ref="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"IQ_DA_SUPPL", $C26)</t>
        </r>
      </text>
    </comment>
    <comment ref="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"IQ_GW_INTAN_AMORT", $C26)</t>
        </r>
      </text>
    </comment>
    <comment ref="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"IQ_OTHER_OPER", $C26)</t>
        </r>
      </text>
    </comment>
    <comment ref="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"IQ_TOTAL_OTHER_OPER", $C26)</t>
        </r>
      </text>
    </comment>
    <comment ref="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"IQ_OPER_INC", $C26)</t>
        </r>
      </text>
    </comment>
    <comment ref="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"IQ_INTEREST_EXP", $C26)</t>
        </r>
      </text>
    </comment>
    <comment ref="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"IQ_INTEREST_INVEST_INC", $C26)</t>
        </r>
      </text>
    </comment>
    <comment ref="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"IQ_NET_INTEREST_EXP", $C26)</t>
        </r>
      </text>
    </comment>
    <comment ref="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"IQ_INC_EQUITY", $C26)</t>
        </r>
      </text>
    </comment>
    <comment ref="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"IQ_CURRENCY_GAIN", $C26)</t>
        </r>
      </text>
    </comment>
    <comment ref="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"IQ_OTHER_NON_OPER_EXP_SUPPL", $C26)</t>
        </r>
      </text>
    </comment>
    <comment ref="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"IQ_EBT_EXCL", $C26)</t>
        </r>
      </text>
    </comment>
    <comment ref="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"IQ_IMPAIRMENT_GW", $C26)</t>
        </r>
      </text>
    </comment>
    <comment ref="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"IQ_GAIN_INVEST", $C26)</t>
        </r>
      </text>
    </comment>
    <comment ref="A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"IQ_GAIN_ASSETS", $C26)</t>
        </r>
      </text>
    </comment>
    <comment ref="A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"IQ_ASSET_WRITEDOWN", $C26)</t>
        </r>
      </text>
    </comment>
    <comment ref="A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"IQ_OTHER_UNUSUAL_SUPPL", $C26)</t>
        </r>
      </text>
    </comment>
    <comment ref="A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"IQ_EBT", $C26)</t>
        </r>
      </text>
    </comment>
    <comment ref="A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"IQ_INC_TAX", $C26)</t>
        </r>
      </text>
    </comment>
    <comment ref="A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"IQ_EARNING_CO", $C26)</t>
        </r>
      </text>
    </comment>
    <comment ref="A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"IQ_DO", $C26)</t>
        </r>
      </text>
    </comment>
    <comment ref="A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"IQ_EXTRA_ACC_ITEMS", $C26)</t>
        </r>
      </text>
    </comment>
    <comment ref="A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"IQ_NI_COMPANY", $C26)</t>
        </r>
      </text>
    </comment>
    <comment ref="A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"IQ_MINORITY_INTEREST_IS", $C26)</t>
        </r>
      </text>
    </comment>
    <comment ref="A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"IQ_NI", $C26)</t>
        </r>
      </text>
    </comment>
    <comment ref="A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"IQ_PREF_DIV_OTHER", $C26)</t>
        </r>
      </text>
    </comment>
    <comment ref="A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"IQ_BASIC_EPS_INCL", $C26)</t>
        </r>
      </text>
    </comment>
    <comment ref="A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"IQ_BASIC_EPS_EXCL", $C26)</t>
        </r>
      </text>
    </comment>
    <comment ref="A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"IQ_BASIC_WEIGHT", $C26)</t>
        </r>
      </text>
    </comment>
    <comment ref="A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"IQ_DILUT_EPS_INCL", $C26)</t>
        </r>
      </text>
    </comment>
    <comment ref="A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"IQ_DILUT_EPS_EXCL", $C26)</t>
        </r>
      </text>
    </comment>
    <comment ref="A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"IQ_DILUT_WEIGHT", $C26)</t>
        </r>
      </text>
    </comment>
    <comment ref="A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"IQ_DIV_SHARE", $C26)</t>
        </r>
      </text>
    </comment>
    <comment ref="A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=-CIQ($B26, "IQ_TOTAL_DIV_PAID_CF", $C26)/CIQ($B26, "IQ_NI", $C26)</t>
        </r>
      </text>
    </comment>
    <comment ref="A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"IQ_EBITDA", $C26)</t>
        </r>
      </text>
    </comment>
    <comment ref="A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"IQ_EBITA", $C26)</t>
        </r>
      </text>
    </comment>
    <comment ref="A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"IQ_EBIT", $C26)</t>
        </r>
      </text>
    </comment>
    <comment ref="A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"IQ_EFFECT_TAX_RATE", $C26)/100</t>
        </r>
      </text>
    </comment>
    <comment ref="B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"IQ_PERIODDATE_IS", $C26)</t>
        </r>
      </text>
    </comment>
    <comment ref="B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"IQ_ADVERTISING", $C26)</t>
        </r>
      </text>
    </comment>
    <comment ref="B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"IQ_SALES_MARKETING", $C26)</t>
        </r>
      </text>
    </comment>
    <comment ref="B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"IQ_GA_EXP", $C26)</t>
        </r>
      </text>
    </comment>
    <comment ref="B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"IQ_RD_EXP_FN", $C26)</t>
        </r>
      </text>
    </comment>
    <comment ref="B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"IQ_NET_RENTAL_EXP", $C26)</t>
        </r>
      </text>
    </comment>
    <comment ref="B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"IQ_IMPUT_OPER_LEASE_INT_EXP", $C26)</t>
        </r>
      </text>
    </comment>
    <comment ref="B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"IQ_IMPUT_OPER_LEASE_DEPR", $C26)</t>
        </r>
      </text>
    </comment>
    <comment ref="B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"IQ_CASH_EQUIV", $C26)</t>
        </r>
      </text>
    </comment>
    <comment ref="B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"IQ_ST_INVEST", $C26)</t>
        </r>
      </text>
    </comment>
    <comment ref="B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"IQ_CASH_ST_INVEST", $C26)</t>
        </r>
      </text>
    </comment>
    <comment ref="B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"IQ_AR", $C26)</t>
        </r>
      </text>
    </comment>
    <comment ref="B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"IQ_TOTAL_RECEIV", $C26)</t>
        </r>
      </text>
    </comment>
    <comment ref="B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"IQ_INVENTORY", $C26)</t>
        </r>
      </text>
    </comment>
    <comment ref="B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"IQ_DEF_TAX_ASSETS_CURRENT", $C26)</t>
        </r>
      </text>
    </comment>
    <comment ref="B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"IQ_OTHER_CA_SUPPL", $C26)</t>
        </r>
      </text>
    </comment>
    <comment ref="B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"IQ_TOTAL_CA", $C26)</t>
        </r>
      </text>
    </comment>
    <comment ref="B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"IQ_GPPE", $C26)</t>
        </r>
      </text>
    </comment>
    <comment ref="B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"IQ_AD", $C26)</t>
        </r>
      </text>
    </comment>
    <comment ref="B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"IQ_NPPE", $C26)</t>
        </r>
      </text>
    </comment>
    <comment ref="B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"IQ_LT_INVEST", $C26)</t>
        </r>
      </text>
    </comment>
    <comment ref="B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"IQ_GW", $C26)</t>
        </r>
      </text>
    </comment>
    <comment ref="B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"IQ_OTHER_INTAN", $C26)</t>
        </r>
      </text>
    </comment>
    <comment ref="C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"IQ_LOANS_RECEIV_LT", $C26)</t>
        </r>
      </text>
    </comment>
    <comment ref="C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"IQ_DEF_TAX_ASSETS_LT", $C26)</t>
        </r>
      </text>
    </comment>
    <comment ref="C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"IQ_OTHER_LT_ASSETS", $C26)</t>
        </r>
      </text>
    </comment>
    <comment ref="C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"IQ_TOTAL_ASSETS", $C26)</t>
        </r>
      </text>
    </comment>
    <comment ref="C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"IQ_AP", $C26)</t>
        </r>
      </text>
    </comment>
    <comment ref="C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"IQ_AE", $C26)</t>
        </r>
      </text>
    </comment>
    <comment ref="C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"IQ_ST_DEBT", $C26)</t>
        </r>
      </text>
    </comment>
    <comment ref="C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"IQ_CURRENT_PORT_DEBT", $C26)</t>
        </r>
      </text>
    </comment>
    <comment ref="C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"IQ_CURRENT_PORT_LEASES", $C26)</t>
        </r>
      </text>
    </comment>
    <comment ref="C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"IQ_INC_TAX_PAY_CURRENT", $C26)</t>
        </r>
      </text>
    </comment>
    <comment ref="C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"IQ_OTHER_CL_SUPPL", $C26)</t>
        </r>
      </text>
    </comment>
    <comment ref="C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"IQ_TOTAL_CL", $C26)</t>
        </r>
      </text>
    </comment>
    <comment ref="C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"IQ_LT_DEBT", $C26)</t>
        </r>
      </text>
    </comment>
    <comment ref="C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"IQ_CAPITAL_LEASES", $C26)</t>
        </r>
      </text>
    </comment>
    <comment ref="C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"IQ_PENSION", $C26)</t>
        </r>
      </text>
    </comment>
    <comment ref="C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"IQ_DEF_TAX_LIAB_LT", $C26)</t>
        </r>
      </text>
    </comment>
    <comment ref="C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"IQ_OTHER_LIAB_LT", $C26)</t>
        </r>
      </text>
    </comment>
    <comment ref="C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"IQ_TOTAL_LIAB", $C26)</t>
        </r>
      </text>
    </comment>
    <comment ref="C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"IQ_COMMON", $C26)</t>
        </r>
      </text>
    </comment>
    <comment ref="C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"IQ_APIC", $C26)</t>
        </r>
      </text>
    </comment>
    <comment ref="C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"IQ_RE", $C26)</t>
        </r>
      </text>
    </comment>
    <comment ref="C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"IQ_TREASURY", $C26)</t>
        </r>
      </text>
    </comment>
    <comment ref="C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"IQ_OTHER_EQUITY", $C26)</t>
        </r>
      </text>
    </comment>
    <comment ref="C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"IQ_TOTAL_COMMON_EQUITY", $C26)</t>
        </r>
      </text>
    </comment>
    <comment ref="C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"IQ_MINORITY_INTEREST", $C26)</t>
        </r>
      </text>
    </comment>
    <comment ref="D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"IQ_TOTAL_EQUITY", $C26)</t>
        </r>
      </text>
    </comment>
    <comment ref="D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"IQ_TOTAL_LIAB_EQUITY", $C26)</t>
        </r>
      </text>
    </comment>
    <comment ref="D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"IQ_TOTAL_OUTSTANDING_FILING_DATE", $C26)</t>
        </r>
      </text>
    </comment>
    <comment ref="D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"IQ_TOTAL_OUTSTANDING_BS_DATE", $C26)</t>
        </r>
      </text>
    </comment>
    <comment ref="D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"IQ_BV_SHARE", $C26)</t>
        </r>
      </text>
    </comment>
    <comment ref="D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"IQ_TOTAL_DEBT", $C26)</t>
        </r>
      </text>
    </comment>
    <comment ref="D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"IQ_NET_DEBT", $C26)</t>
        </r>
      </text>
    </comment>
    <comment ref="D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"IQ_DEBT_EQUIV_NET_PBO", $C26)</t>
        </r>
      </text>
    </comment>
    <comment ref="D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"IQ_DEBT_EQUIV_OPER_LEASE", $C26)</t>
        </r>
      </text>
    </comment>
    <comment ref="D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"IQ_MINORITY_INTEREST_TOTAL", $C26)</t>
        </r>
      </text>
    </comment>
    <comment ref="D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"IQ_EQUITY_METHOD", $C26)</t>
        </r>
      </text>
    </comment>
    <comment ref="D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"IQ_RAW_INV", $C26)</t>
        </r>
      </text>
    </comment>
    <comment ref="D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"IQ_WIP_INV", $C26)</t>
        </r>
      </text>
    </comment>
    <comment ref="D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"IQ_FINISHED_INV", $C26)</t>
        </r>
      </text>
    </comment>
    <comment ref="D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"IQ_LAND", $C26)</t>
        </r>
      </text>
    </comment>
    <comment ref="D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"IQ_BUILDINGS", $C26)</t>
        </r>
      </text>
    </comment>
    <comment ref="D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"IQ_MACHINERY", $C26)</t>
        </r>
      </text>
    </comment>
    <comment ref="D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"IQ_CIP", $C26)</t>
        </r>
      </text>
    </comment>
    <comment ref="D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"IQ_FULL_TIME", $C26)</t>
        </r>
      </text>
    </comment>
    <comment ref="D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"IQ_PART_TIME", $C26)</t>
        </r>
      </text>
    </comment>
    <comment ref="D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"IQ_NI_CF", $C26)</t>
        </r>
      </text>
    </comment>
    <comment ref="D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"IQ_DA_SUPPL_CF", $C26)</t>
        </r>
      </text>
    </comment>
    <comment ref="D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"IQ_GW_INTAN_AMORT_CF", $C26)</t>
        </r>
      </text>
    </comment>
    <comment ref="D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"IQ_DA_CF", $C26)</t>
        </r>
      </text>
    </comment>
    <comment ref="E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"IQ_MINORITY_INTEREST_CF", $C26)</t>
        </r>
      </text>
    </comment>
    <comment ref="E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"IQ_GAIN_ASSETS_CF", $C26)</t>
        </r>
      </text>
    </comment>
    <comment ref="E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"IQ_GAIN_INVEST_CF", $C26)</t>
        </r>
      </text>
    </comment>
    <comment ref="E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"IQ_ASSET_WRITEDOWN_CF", $C26)</t>
        </r>
      </text>
    </comment>
    <comment ref="E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"IQ_INC_EQUITY_CF", $C26)</t>
        </r>
      </text>
    </comment>
    <comment ref="E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"IQ_PROV_BAD_DEBTS_CF", $C26)</t>
        </r>
      </text>
    </comment>
    <comment ref="E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"IQ_OTHER_OPER_ACT", $C26)</t>
        </r>
      </text>
    </comment>
    <comment ref="E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"IQ_CHANGE_AR", $C26)</t>
        </r>
      </text>
    </comment>
    <comment ref="E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"IQ_CHANGE_INVENTORY", $C26)</t>
        </r>
      </text>
    </comment>
    <comment ref="E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"IQ_CHANGE_AP", $C26)</t>
        </r>
      </text>
    </comment>
    <comment ref="E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"IQ_CHANGE_OTHER_NET_OPER_ASSETS", $C26)</t>
        </r>
      </text>
    </comment>
    <comment ref="E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"IQ_CASH_OPER", $C26)</t>
        </r>
      </text>
    </comment>
    <comment ref="E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"IQ_CAPEX", $C26)</t>
        </r>
      </text>
    </comment>
    <comment ref="E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"IQ_SALE_PPE_CF", $C26)</t>
        </r>
      </text>
    </comment>
    <comment ref="E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"IQ_CASH_ACQUIRE_CF", $C26)</t>
        </r>
      </text>
    </comment>
    <comment ref="E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"IQ_DIVEST_CF", $C26)</t>
        </r>
      </text>
    </comment>
    <comment ref="E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"IQ_SALE_INTAN_CF", $C26)</t>
        </r>
      </text>
    </comment>
    <comment ref="E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"IQ_INVEST_SECURITY_CF", $C26)</t>
        </r>
      </text>
    </comment>
    <comment ref="E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"IQ_INVEST_LOANS_CF", $C26)</t>
        </r>
      </text>
    </comment>
    <comment ref="E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"IQ_OTHER_INVEST_ACT_SUPPL", $C26)</t>
        </r>
      </text>
    </comment>
    <comment ref="E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"IQ_CASH_INVEST", $C26)</t>
        </r>
      </text>
    </comment>
    <comment ref="E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"IQ_ST_DEBT_ISSUED", $C26)</t>
        </r>
      </text>
    </comment>
    <comment ref="E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"IQ_LT_DEBT_ISSUED", $C26)</t>
        </r>
      </text>
    </comment>
    <comment ref="E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"IQ_TOTAL_DEBT_ISSUED", $C26)</t>
        </r>
      </text>
    </comment>
    <comment ref="E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"IQ_ST_DEBT_REPAID", $C26)</t>
        </r>
      </text>
    </comment>
    <comment ref="E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"IQ_LT_DEBT_REPAID", $C26)</t>
        </r>
      </text>
    </comment>
    <comment ref="F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"IQ_TOTAL_DEBT_REPAID", $C26)</t>
        </r>
      </text>
    </comment>
    <comment ref="F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"IQ_COMMON_ISSUED", $C26)</t>
        </r>
      </text>
    </comment>
    <comment ref="F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"IQ_COMMON_REP", $C26)</t>
        </r>
      </text>
    </comment>
    <comment ref="F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"IQ_COMMON_DIV_CF", $C26)</t>
        </r>
      </text>
    </comment>
    <comment ref="F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"IQ_COMMON_PREF_DIV_CF", $C26)</t>
        </r>
      </text>
    </comment>
    <comment ref="F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"IQ_TOTAL_DIV_PAID_CF", $C26)</t>
        </r>
      </text>
    </comment>
    <comment ref="F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"IQ_SPECIAL_DIV_CF", $C26)</t>
        </r>
      </text>
    </comment>
    <comment ref="F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"IQ_OTHER_FINANCE_ACT_SUPPL", $C26)</t>
        </r>
      </text>
    </comment>
    <comment ref="F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"IQ_CASH_FINAN", $C26)</t>
        </r>
      </text>
    </comment>
    <comment ref="F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"IQ_FX", $C26)</t>
        </r>
      </text>
    </comment>
    <comment ref="F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"IQ_NET_CHANGE", $C26)</t>
        </r>
      </text>
    </comment>
    <comment ref="F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"IQ_CASH_INTEREST", $C26)</t>
        </r>
      </text>
    </comment>
    <comment ref="F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"IQ_CASH_TAXES", $C26)</t>
        </r>
      </text>
    </comment>
    <comment ref="F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"IQ_LEVERED_FCF", $C26)</t>
        </r>
      </text>
    </comment>
    <comment ref="F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"IQ_UNLEVERED_FCF", $C26)</t>
        </r>
      </text>
    </comment>
    <comment ref="F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"IQ_CHANGE_NET_WORKING_CAPITAL", $C26)</t>
        </r>
      </text>
    </comment>
    <comment ref="F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"IQ_NET_DEBT_ISSUED", $C26)</t>
        </r>
      </text>
    </comment>
    <comment ref="F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"IQ_FILING_CURRENCY", $C26)</t>
        </r>
      </text>
    </comment>
    <comment ref="F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"IQ_PERIODDATE_IS", $C26)</t>
        </r>
      </text>
    </comment>
    <comment ref="F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"IQ_PERIODLENGTH_IS", $C26)</t>
        </r>
      </text>
    </comment>
    <comment ref="F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"IQ_MARKETCAP", $FT26)</t>
        </r>
      </text>
    </comment>
    <comment ref="F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"IQ_CUSTOM_BETA", $FT26)</t>
        </r>
      </text>
    </comment>
    <comment ref="F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"IQ_BETA_5YR", $FT26)</t>
        </r>
      </text>
    </comment>
    <comment ref="F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"IQ_BETA_2YR", $FT26)</t>
        </r>
      </text>
    </comment>
    <comment ref="F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"IQ_BETA_1YR", $FT26)</t>
        </r>
      </text>
    </comment>
    <comment ref="G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=CIQ(B26, "IQ_CUSTOM_BETA", "-104W", FT26, , "^TOPIX", "JPY", "H")</t>
        </r>
      </text>
    </comment>
    <comment ref="G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=CIQ(B26, "IQ_CUSTOM_BETA", "-104W", FT26, , "^N225", "JPY", "H")</t>
        </r>
      </text>
    </comment>
    <comment ref="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"IQ_REV", $C27)</t>
        </r>
      </text>
    </comment>
    <comment ref="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"IQ_OTHER_REV", $C27)</t>
        </r>
      </text>
    </comment>
    <comment ref="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"IQ_TOTAL_REV", $C27)</t>
        </r>
      </text>
    </comment>
    <comment ref="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"IQ_COGS", $C27)</t>
        </r>
      </text>
    </comment>
    <comment ref="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"IQ_GP", $C27)</t>
        </r>
      </text>
    </comment>
    <comment ref="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"IQ_SGA_SUPPL", $C27)</t>
        </r>
      </text>
    </comment>
    <comment ref="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"IQ_PROV_BAD_DEBTS", $C27)</t>
        </r>
      </text>
    </comment>
    <comment ref="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"IQ_RD_EXP", $C27)</t>
        </r>
      </text>
    </comment>
    <comment ref="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"IQ_DA_SUPPL", $C27)</t>
        </r>
      </text>
    </comment>
    <comment ref="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"IQ_GW_INTAN_AMORT", $C27)</t>
        </r>
      </text>
    </comment>
    <comment ref="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"IQ_OTHER_OPER", $C27)</t>
        </r>
      </text>
    </comment>
    <comment ref="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"IQ_TOTAL_OTHER_OPER", $C27)</t>
        </r>
      </text>
    </comment>
    <comment ref="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"IQ_OPER_INC", $C27)</t>
        </r>
      </text>
    </comment>
    <comment ref="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"IQ_INTEREST_EXP", $C27)</t>
        </r>
      </text>
    </comment>
    <comment ref="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"IQ_INTEREST_INVEST_INC", $C27)</t>
        </r>
      </text>
    </comment>
    <comment ref="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"IQ_NET_INTEREST_EXP", $C27)</t>
        </r>
      </text>
    </comment>
    <comment ref="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"IQ_INC_EQUITY", $C27)</t>
        </r>
      </text>
    </comment>
    <comment ref="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"IQ_CURRENCY_GAIN", $C27)</t>
        </r>
      </text>
    </comment>
    <comment ref="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"IQ_OTHER_NON_OPER_EXP_SUPPL", $C27)</t>
        </r>
      </text>
    </comment>
    <comment ref="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"IQ_EBT_EXCL", $C27)</t>
        </r>
      </text>
    </comment>
    <comment ref="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"IQ_IMPAIRMENT_GW", $C27)</t>
        </r>
      </text>
    </comment>
    <comment ref="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"IQ_GAIN_INVEST", $C27)</t>
        </r>
      </text>
    </comment>
    <comment ref="A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"IQ_GAIN_ASSETS", $C27)</t>
        </r>
      </text>
    </comment>
    <comment ref="A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"IQ_ASSET_WRITEDOWN", $C27)</t>
        </r>
      </text>
    </comment>
    <comment ref="A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"IQ_OTHER_UNUSUAL_SUPPL", $C27)</t>
        </r>
      </text>
    </comment>
    <comment ref="A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"IQ_EBT", $C27)</t>
        </r>
      </text>
    </comment>
    <comment ref="A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"IQ_INC_TAX", $C27)</t>
        </r>
      </text>
    </comment>
    <comment ref="A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"IQ_EARNING_CO", $C27)</t>
        </r>
      </text>
    </comment>
    <comment ref="A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"IQ_DO", $C27)</t>
        </r>
      </text>
    </comment>
    <comment ref="A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"IQ_EXTRA_ACC_ITEMS", $C27)</t>
        </r>
      </text>
    </comment>
    <comment ref="A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"IQ_NI_COMPANY", $C27)</t>
        </r>
      </text>
    </comment>
    <comment ref="A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"IQ_MINORITY_INTEREST_IS", $C27)</t>
        </r>
      </text>
    </comment>
    <comment ref="A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"IQ_NI", $C27)</t>
        </r>
      </text>
    </comment>
    <comment ref="A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"IQ_PREF_DIV_OTHER", $C27)</t>
        </r>
      </text>
    </comment>
    <comment ref="A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"IQ_BASIC_EPS_INCL", $C27)</t>
        </r>
      </text>
    </comment>
    <comment ref="A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"IQ_BASIC_EPS_EXCL", $C27)</t>
        </r>
      </text>
    </comment>
    <comment ref="A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"IQ_BASIC_WEIGHT", $C27)</t>
        </r>
      </text>
    </comment>
    <comment ref="A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"IQ_DILUT_EPS_INCL", $C27)</t>
        </r>
      </text>
    </comment>
    <comment ref="A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"IQ_DILUT_EPS_EXCL", $C27)</t>
        </r>
      </text>
    </comment>
    <comment ref="A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"IQ_DILUT_WEIGHT", $C27)</t>
        </r>
      </text>
    </comment>
    <comment ref="A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"IQ_DIV_SHARE", $C27)</t>
        </r>
      </text>
    </comment>
    <comment ref="A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=-CIQ($B27, "IQ_TOTAL_DIV_PAID_CF", $C27)/CIQ($B27, "IQ_NI", $C27)</t>
        </r>
      </text>
    </comment>
    <comment ref="A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"IQ_EBITDA", $C27)</t>
        </r>
      </text>
    </comment>
    <comment ref="A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"IQ_EBITA", $C27)</t>
        </r>
      </text>
    </comment>
    <comment ref="A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"IQ_EBIT", $C27)</t>
        </r>
      </text>
    </comment>
    <comment ref="A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"IQ_EFFECT_TAX_RATE", $C27)/100</t>
        </r>
      </text>
    </comment>
    <comment ref="B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"IQ_PERIODDATE_IS", $C27)</t>
        </r>
      </text>
    </comment>
    <comment ref="B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"IQ_ADVERTISING", $C27)</t>
        </r>
      </text>
    </comment>
    <comment ref="B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"IQ_SALES_MARKETING", $C27)</t>
        </r>
      </text>
    </comment>
    <comment ref="B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"IQ_GA_EXP", $C27)</t>
        </r>
      </text>
    </comment>
    <comment ref="B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"IQ_RD_EXP_FN", $C27)</t>
        </r>
      </text>
    </comment>
    <comment ref="B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"IQ_NET_RENTAL_EXP", $C27)</t>
        </r>
      </text>
    </comment>
    <comment ref="B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"IQ_IMPUT_OPER_LEASE_INT_EXP", $C27)</t>
        </r>
      </text>
    </comment>
    <comment ref="B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"IQ_IMPUT_OPER_LEASE_DEPR", $C27)</t>
        </r>
      </text>
    </comment>
    <comment ref="B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"IQ_CASH_EQUIV", $C27)</t>
        </r>
      </text>
    </comment>
    <comment ref="B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"IQ_ST_INVEST", $C27)</t>
        </r>
      </text>
    </comment>
    <comment ref="B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"IQ_CASH_ST_INVEST", $C27)</t>
        </r>
      </text>
    </comment>
    <comment ref="B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"IQ_AR", $C27)</t>
        </r>
      </text>
    </comment>
    <comment ref="B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"IQ_TOTAL_RECEIV", $C27)</t>
        </r>
      </text>
    </comment>
    <comment ref="B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"IQ_INVENTORY", $C27)</t>
        </r>
      </text>
    </comment>
    <comment ref="B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"IQ_DEF_TAX_ASSETS_CURRENT", $C27)</t>
        </r>
      </text>
    </comment>
    <comment ref="B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"IQ_OTHER_CA_SUPPL", $C27)</t>
        </r>
      </text>
    </comment>
    <comment ref="B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"IQ_TOTAL_CA", $C27)</t>
        </r>
      </text>
    </comment>
    <comment ref="B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"IQ_GPPE", $C27)</t>
        </r>
      </text>
    </comment>
    <comment ref="B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"IQ_AD", $C27)</t>
        </r>
      </text>
    </comment>
    <comment ref="B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"IQ_NPPE", $C27)</t>
        </r>
      </text>
    </comment>
    <comment ref="B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"IQ_LT_INVEST", $C27)</t>
        </r>
      </text>
    </comment>
    <comment ref="B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"IQ_GW", $C27)</t>
        </r>
      </text>
    </comment>
    <comment ref="B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"IQ_OTHER_INTAN", $C27)</t>
        </r>
      </text>
    </comment>
    <comment ref="C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"IQ_LOANS_RECEIV_LT", $C27)</t>
        </r>
      </text>
    </comment>
    <comment ref="C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"IQ_DEF_TAX_ASSETS_LT", $C27)</t>
        </r>
      </text>
    </comment>
    <comment ref="C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"IQ_OTHER_LT_ASSETS", $C27)</t>
        </r>
      </text>
    </comment>
    <comment ref="C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"IQ_TOTAL_ASSETS", $C27)</t>
        </r>
      </text>
    </comment>
    <comment ref="C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"IQ_AP", $C27)</t>
        </r>
      </text>
    </comment>
    <comment ref="C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"IQ_AE", $C27)</t>
        </r>
      </text>
    </comment>
    <comment ref="C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"IQ_ST_DEBT", $C27)</t>
        </r>
      </text>
    </comment>
    <comment ref="C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"IQ_CURRENT_PORT_DEBT", $C27)</t>
        </r>
      </text>
    </comment>
    <comment ref="C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"IQ_CURRENT_PORT_LEASES", $C27)</t>
        </r>
      </text>
    </comment>
    <comment ref="C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"IQ_INC_TAX_PAY_CURRENT", $C27)</t>
        </r>
      </text>
    </comment>
    <comment ref="C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"IQ_OTHER_CL_SUPPL", $C27)</t>
        </r>
      </text>
    </comment>
    <comment ref="C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"IQ_TOTAL_CL", $C27)</t>
        </r>
      </text>
    </comment>
    <comment ref="C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"IQ_LT_DEBT", $C27)</t>
        </r>
      </text>
    </comment>
    <comment ref="C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"IQ_CAPITAL_LEASES", $C27)</t>
        </r>
      </text>
    </comment>
    <comment ref="C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"IQ_PENSION", $C27)</t>
        </r>
      </text>
    </comment>
    <comment ref="C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"IQ_DEF_TAX_LIAB_LT", $C27)</t>
        </r>
      </text>
    </comment>
    <comment ref="C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"IQ_OTHER_LIAB_LT", $C27)</t>
        </r>
      </text>
    </comment>
    <comment ref="C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"IQ_TOTAL_LIAB", $C27)</t>
        </r>
      </text>
    </comment>
    <comment ref="C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"IQ_COMMON", $C27)</t>
        </r>
      </text>
    </comment>
    <comment ref="C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"IQ_APIC", $C27)</t>
        </r>
      </text>
    </comment>
    <comment ref="C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"IQ_RE", $C27)</t>
        </r>
      </text>
    </comment>
    <comment ref="C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"IQ_TREASURY", $C27)</t>
        </r>
      </text>
    </comment>
    <comment ref="C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"IQ_OTHER_EQUITY", $C27)</t>
        </r>
      </text>
    </comment>
    <comment ref="C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"IQ_TOTAL_COMMON_EQUITY", $C27)</t>
        </r>
      </text>
    </comment>
    <comment ref="C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"IQ_MINORITY_INTEREST", $C27)</t>
        </r>
      </text>
    </comment>
    <comment ref="D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"IQ_TOTAL_EQUITY", $C27)</t>
        </r>
      </text>
    </comment>
    <comment ref="D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"IQ_TOTAL_LIAB_EQUITY", $C27)</t>
        </r>
      </text>
    </comment>
    <comment ref="D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"IQ_TOTAL_OUTSTANDING_FILING_DATE", $C27)</t>
        </r>
      </text>
    </comment>
    <comment ref="D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"IQ_TOTAL_OUTSTANDING_BS_DATE", $C27)</t>
        </r>
      </text>
    </comment>
    <comment ref="D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"IQ_BV_SHARE", $C27)</t>
        </r>
      </text>
    </comment>
    <comment ref="D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"IQ_TOTAL_DEBT", $C27)</t>
        </r>
      </text>
    </comment>
    <comment ref="D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"IQ_NET_DEBT", $C27)</t>
        </r>
      </text>
    </comment>
    <comment ref="D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"IQ_DEBT_EQUIV_NET_PBO", $C27)</t>
        </r>
      </text>
    </comment>
    <comment ref="D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"IQ_DEBT_EQUIV_OPER_LEASE", $C27)</t>
        </r>
      </text>
    </comment>
    <comment ref="D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"IQ_MINORITY_INTEREST_TOTAL", $C27)</t>
        </r>
      </text>
    </comment>
    <comment ref="D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"IQ_EQUITY_METHOD", $C27)</t>
        </r>
      </text>
    </comment>
    <comment ref="D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"IQ_RAW_INV", $C27)</t>
        </r>
      </text>
    </comment>
    <comment ref="D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"IQ_WIP_INV", $C27)</t>
        </r>
      </text>
    </comment>
    <comment ref="D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"IQ_FINISHED_INV", $C27)</t>
        </r>
      </text>
    </comment>
    <comment ref="D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"IQ_LAND", $C27)</t>
        </r>
      </text>
    </comment>
    <comment ref="D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"IQ_BUILDINGS", $C27)</t>
        </r>
      </text>
    </comment>
    <comment ref="D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"IQ_MACHINERY", $C27)</t>
        </r>
      </text>
    </comment>
    <comment ref="D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"IQ_CIP", $C27)</t>
        </r>
      </text>
    </comment>
    <comment ref="D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"IQ_FULL_TIME", $C27)</t>
        </r>
      </text>
    </comment>
    <comment ref="D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"IQ_PART_TIME", $C27)</t>
        </r>
      </text>
    </comment>
    <comment ref="D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"IQ_NI_CF", $C27)</t>
        </r>
      </text>
    </comment>
    <comment ref="D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"IQ_DA_SUPPL_CF", $C27)</t>
        </r>
      </text>
    </comment>
    <comment ref="D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"IQ_GW_INTAN_AMORT_CF", $C27)</t>
        </r>
      </text>
    </comment>
    <comment ref="D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"IQ_DA_CF", $C27)</t>
        </r>
      </text>
    </comment>
    <comment ref="E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"IQ_MINORITY_INTEREST_CF", $C27)</t>
        </r>
      </text>
    </comment>
    <comment ref="E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"IQ_GAIN_ASSETS_CF", $C27)</t>
        </r>
      </text>
    </comment>
    <comment ref="E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"IQ_GAIN_INVEST_CF", $C27)</t>
        </r>
      </text>
    </comment>
    <comment ref="E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"IQ_ASSET_WRITEDOWN_CF", $C27)</t>
        </r>
      </text>
    </comment>
    <comment ref="E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"IQ_INC_EQUITY_CF", $C27)</t>
        </r>
      </text>
    </comment>
    <comment ref="E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"IQ_PROV_BAD_DEBTS_CF", $C27)</t>
        </r>
      </text>
    </comment>
    <comment ref="E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"IQ_OTHER_OPER_ACT", $C27)</t>
        </r>
      </text>
    </comment>
    <comment ref="E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"IQ_CHANGE_AR", $C27)</t>
        </r>
      </text>
    </comment>
    <comment ref="E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"IQ_CHANGE_INVENTORY", $C27)</t>
        </r>
      </text>
    </comment>
    <comment ref="E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"IQ_CHANGE_AP", $C27)</t>
        </r>
      </text>
    </comment>
    <comment ref="E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"IQ_CHANGE_OTHER_NET_OPER_ASSETS", $C27)</t>
        </r>
      </text>
    </comment>
    <comment ref="E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"IQ_CASH_OPER", $C27)</t>
        </r>
      </text>
    </comment>
    <comment ref="E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"IQ_CAPEX", $C27)</t>
        </r>
      </text>
    </comment>
    <comment ref="E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"IQ_SALE_PPE_CF", $C27)</t>
        </r>
      </text>
    </comment>
    <comment ref="E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"IQ_CASH_ACQUIRE_CF", $C27)</t>
        </r>
      </text>
    </comment>
    <comment ref="E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"IQ_DIVEST_CF", $C27)</t>
        </r>
      </text>
    </comment>
    <comment ref="E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"IQ_SALE_INTAN_CF", $C27)</t>
        </r>
      </text>
    </comment>
    <comment ref="E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"IQ_INVEST_SECURITY_CF", $C27)</t>
        </r>
      </text>
    </comment>
    <comment ref="E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"IQ_INVEST_LOANS_CF", $C27)</t>
        </r>
      </text>
    </comment>
    <comment ref="E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"IQ_OTHER_INVEST_ACT_SUPPL", $C27)</t>
        </r>
      </text>
    </comment>
    <comment ref="E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"IQ_CASH_INVEST", $C27)</t>
        </r>
      </text>
    </comment>
    <comment ref="E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"IQ_ST_DEBT_ISSUED", $C27)</t>
        </r>
      </text>
    </comment>
    <comment ref="E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"IQ_LT_DEBT_ISSUED", $C27)</t>
        </r>
      </text>
    </comment>
    <comment ref="E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"IQ_TOTAL_DEBT_ISSUED", $C27)</t>
        </r>
      </text>
    </comment>
    <comment ref="E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"IQ_ST_DEBT_REPAID", $C27)</t>
        </r>
      </text>
    </comment>
    <comment ref="E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"IQ_LT_DEBT_REPAID", $C27)</t>
        </r>
      </text>
    </comment>
    <comment ref="F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"IQ_TOTAL_DEBT_REPAID", $C27)</t>
        </r>
      </text>
    </comment>
    <comment ref="F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"IQ_COMMON_ISSUED", $C27)</t>
        </r>
      </text>
    </comment>
    <comment ref="F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"IQ_COMMON_REP", $C27)</t>
        </r>
      </text>
    </comment>
    <comment ref="F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"IQ_COMMON_DIV_CF", $C27)</t>
        </r>
      </text>
    </comment>
    <comment ref="F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"IQ_COMMON_PREF_DIV_CF", $C27)</t>
        </r>
      </text>
    </comment>
    <comment ref="F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"IQ_TOTAL_DIV_PAID_CF", $C27)</t>
        </r>
      </text>
    </comment>
    <comment ref="F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"IQ_SPECIAL_DIV_CF", $C27)</t>
        </r>
      </text>
    </comment>
    <comment ref="F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"IQ_OTHER_FINANCE_ACT_SUPPL", $C27)</t>
        </r>
      </text>
    </comment>
    <comment ref="F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"IQ_CASH_FINAN", $C27)</t>
        </r>
      </text>
    </comment>
    <comment ref="F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"IQ_FX", $C27)</t>
        </r>
      </text>
    </comment>
    <comment ref="F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"IQ_NET_CHANGE", $C27)</t>
        </r>
      </text>
    </comment>
    <comment ref="F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"IQ_CASH_INTEREST", $C27)</t>
        </r>
      </text>
    </comment>
    <comment ref="F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"IQ_CASH_TAXES", $C27)</t>
        </r>
      </text>
    </comment>
    <comment ref="F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"IQ_LEVERED_FCF", $C27)</t>
        </r>
      </text>
    </comment>
    <comment ref="F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"IQ_UNLEVERED_FCF", $C27)</t>
        </r>
      </text>
    </comment>
    <comment ref="F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"IQ_CHANGE_NET_WORKING_CAPITAL", $C27)</t>
        </r>
      </text>
    </comment>
    <comment ref="F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"IQ_NET_DEBT_ISSUED", $C27)</t>
        </r>
      </text>
    </comment>
    <comment ref="F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"IQ_FILING_CURRENCY", $C27)</t>
        </r>
      </text>
    </comment>
    <comment ref="F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"IQ_PERIODDATE_IS", $C27)</t>
        </r>
      </text>
    </comment>
    <comment ref="F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"IQ_PERIODLENGTH_IS", $C27)</t>
        </r>
      </text>
    </comment>
    <comment ref="F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"IQ_MARKETCAP", $FT27)</t>
        </r>
      </text>
    </comment>
    <comment ref="F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"IQ_CUSTOM_BETA", $FT27)</t>
        </r>
      </text>
    </comment>
    <comment ref="F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"IQ_BETA_5YR", $FT27)</t>
        </r>
      </text>
    </comment>
    <comment ref="F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"IQ_BETA_2YR", $FT27)</t>
        </r>
      </text>
    </comment>
    <comment ref="F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"IQ_BETA_1YR", $FT27)</t>
        </r>
      </text>
    </comment>
    <comment ref="G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=CIQ(B27, "IQ_CUSTOM_BETA", "-104W", FT27, , "^TOPIX", "JPY", "H")</t>
        </r>
      </text>
    </comment>
    <comment ref="G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=CIQ(B27, "IQ_CUSTOM_BETA", "-104W", FT27, , "^N225", "JPY", "H")</t>
        </r>
      </text>
    </comment>
    <comment ref="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"IQ_REV", $C28)</t>
        </r>
      </text>
    </comment>
    <comment ref="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"IQ_OTHER_REV", $C28)</t>
        </r>
      </text>
    </comment>
    <comment ref="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"IQ_TOTAL_REV", $C28)</t>
        </r>
      </text>
    </comment>
    <comment ref="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"IQ_COGS", $C28)</t>
        </r>
      </text>
    </comment>
    <comment ref="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"IQ_GP", $C28)</t>
        </r>
      </text>
    </comment>
    <comment ref="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"IQ_SGA_SUPPL", $C28)</t>
        </r>
      </text>
    </comment>
    <comment ref="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"IQ_PROV_BAD_DEBTS", $C28)</t>
        </r>
      </text>
    </comment>
    <comment ref="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"IQ_RD_EXP", $C28)</t>
        </r>
      </text>
    </comment>
    <comment ref="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"IQ_DA_SUPPL", $C28)</t>
        </r>
      </text>
    </comment>
    <comment ref="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"IQ_GW_INTAN_AMORT", $C28)</t>
        </r>
      </text>
    </comment>
    <comment ref="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"IQ_OTHER_OPER", $C28)</t>
        </r>
      </text>
    </comment>
    <comment ref="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"IQ_TOTAL_OTHER_OPER", $C28)</t>
        </r>
      </text>
    </comment>
    <comment ref="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"IQ_OPER_INC", $C28)</t>
        </r>
      </text>
    </comment>
    <comment ref="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"IQ_INTEREST_EXP", $C28)</t>
        </r>
      </text>
    </comment>
    <comment ref="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"IQ_INTEREST_INVEST_INC", $C28)</t>
        </r>
      </text>
    </comment>
    <comment ref="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"IQ_NET_INTEREST_EXP", $C28)</t>
        </r>
      </text>
    </comment>
    <comment ref="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"IQ_INC_EQUITY", $C28)</t>
        </r>
      </text>
    </comment>
    <comment ref="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"IQ_CURRENCY_GAIN", $C28)</t>
        </r>
      </text>
    </comment>
    <comment ref="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"IQ_OTHER_NON_OPER_EXP_SUPPL", $C28)</t>
        </r>
      </text>
    </comment>
    <comment ref="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"IQ_EBT_EXCL", $C28)</t>
        </r>
      </text>
    </comment>
    <comment ref="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"IQ_IMPAIRMENT_GW", $C28)</t>
        </r>
      </text>
    </comment>
    <comment ref="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"IQ_GAIN_INVEST", $C28)</t>
        </r>
      </text>
    </comment>
    <comment ref="A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"IQ_GAIN_ASSETS", $C28)</t>
        </r>
      </text>
    </comment>
    <comment ref="A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"IQ_ASSET_WRITEDOWN", $C28)</t>
        </r>
      </text>
    </comment>
    <comment ref="A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"IQ_OTHER_UNUSUAL_SUPPL", $C28)</t>
        </r>
      </text>
    </comment>
    <comment ref="A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"IQ_EBT", $C28)</t>
        </r>
      </text>
    </comment>
    <comment ref="A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"IQ_INC_TAX", $C28)</t>
        </r>
      </text>
    </comment>
    <comment ref="A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"IQ_EARNING_CO", $C28)</t>
        </r>
      </text>
    </comment>
    <comment ref="A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"IQ_DO", $C28)</t>
        </r>
      </text>
    </comment>
    <comment ref="A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"IQ_EXTRA_ACC_ITEMS", $C28)</t>
        </r>
      </text>
    </comment>
    <comment ref="A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"IQ_NI_COMPANY", $C28)</t>
        </r>
      </text>
    </comment>
    <comment ref="A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"IQ_MINORITY_INTEREST_IS", $C28)</t>
        </r>
      </text>
    </comment>
    <comment ref="A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"IQ_NI", $C28)</t>
        </r>
      </text>
    </comment>
    <comment ref="A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"IQ_PREF_DIV_OTHER", $C28)</t>
        </r>
      </text>
    </comment>
    <comment ref="A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"IQ_BASIC_EPS_INCL", $C28)</t>
        </r>
      </text>
    </comment>
    <comment ref="A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"IQ_BASIC_EPS_EXCL", $C28)</t>
        </r>
      </text>
    </comment>
    <comment ref="A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"IQ_BASIC_WEIGHT", $C28)</t>
        </r>
      </text>
    </comment>
    <comment ref="A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"IQ_DILUT_EPS_INCL", $C28)</t>
        </r>
      </text>
    </comment>
    <comment ref="A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"IQ_DILUT_EPS_EXCL", $C28)</t>
        </r>
      </text>
    </comment>
    <comment ref="A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"IQ_DILUT_WEIGHT", $C28)</t>
        </r>
      </text>
    </comment>
    <comment ref="A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"IQ_DIV_SHARE", $C28)</t>
        </r>
      </text>
    </comment>
    <comment ref="A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=-CIQ($B28, "IQ_TOTAL_DIV_PAID_CF", $C28)/CIQ($B28, "IQ_NI", $C28)</t>
        </r>
      </text>
    </comment>
    <comment ref="A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"IQ_EBITDA", $C28)</t>
        </r>
      </text>
    </comment>
    <comment ref="A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"IQ_EBITA", $C28)</t>
        </r>
      </text>
    </comment>
    <comment ref="A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"IQ_EBIT", $C28)</t>
        </r>
      </text>
    </comment>
    <comment ref="A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"IQ_EFFECT_TAX_RATE", $C28)/100</t>
        </r>
      </text>
    </comment>
    <comment ref="B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"IQ_PERIODDATE_IS", $C28)</t>
        </r>
      </text>
    </comment>
    <comment ref="B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"IQ_ADVERTISING", $C28)</t>
        </r>
      </text>
    </comment>
    <comment ref="B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"IQ_SALES_MARKETING", $C28)</t>
        </r>
      </text>
    </comment>
    <comment ref="B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"IQ_GA_EXP", $C28)</t>
        </r>
      </text>
    </comment>
    <comment ref="B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"IQ_RD_EXP_FN", $C28)</t>
        </r>
      </text>
    </comment>
    <comment ref="B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"IQ_NET_RENTAL_EXP", $C28)</t>
        </r>
      </text>
    </comment>
    <comment ref="B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"IQ_IMPUT_OPER_LEASE_INT_EXP", $C28)</t>
        </r>
      </text>
    </comment>
    <comment ref="B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"IQ_IMPUT_OPER_LEASE_DEPR", $C28)</t>
        </r>
      </text>
    </comment>
    <comment ref="B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"IQ_CASH_EQUIV", $C28)</t>
        </r>
      </text>
    </comment>
    <comment ref="B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"IQ_ST_INVEST", $C28)</t>
        </r>
      </text>
    </comment>
    <comment ref="B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"IQ_CASH_ST_INVEST", $C28)</t>
        </r>
      </text>
    </comment>
    <comment ref="B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"IQ_AR", $C28)</t>
        </r>
      </text>
    </comment>
    <comment ref="B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"IQ_TOTAL_RECEIV", $C28)</t>
        </r>
      </text>
    </comment>
    <comment ref="B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"IQ_INVENTORY", $C28)</t>
        </r>
      </text>
    </comment>
    <comment ref="B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"IQ_DEF_TAX_ASSETS_CURRENT", $C28)</t>
        </r>
      </text>
    </comment>
    <comment ref="B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"IQ_OTHER_CA_SUPPL", $C28)</t>
        </r>
      </text>
    </comment>
    <comment ref="B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"IQ_TOTAL_CA", $C28)</t>
        </r>
      </text>
    </comment>
    <comment ref="B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"IQ_GPPE", $C28)</t>
        </r>
      </text>
    </comment>
    <comment ref="B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"IQ_AD", $C28)</t>
        </r>
      </text>
    </comment>
    <comment ref="B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"IQ_NPPE", $C28)</t>
        </r>
      </text>
    </comment>
    <comment ref="B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"IQ_LT_INVEST", $C28)</t>
        </r>
      </text>
    </comment>
    <comment ref="B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"IQ_GW", $C28)</t>
        </r>
      </text>
    </comment>
    <comment ref="B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"IQ_OTHER_INTAN", $C28)</t>
        </r>
      </text>
    </comment>
    <comment ref="C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"IQ_LOANS_RECEIV_LT", $C28)</t>
        </r>
      </text>
    </comment>
    <comment ref="C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"IQ_DEF_TAX_ASSETS_LT", $C28)</t>
        </r>
      </text>
    </comment>
    <comment ref="C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"IQ_OTHER_LT_ASSETS", $C28)</t>
        </r>
      </text>
    </comment>
    <comment ref="C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"IQ_TOTAL_ASSETS", $C28)</t>
        </r>
      </text>
    </comment>
    <comment ref="C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"IQ_AP", $C28)</t>
        </r>
      </text>
    </comment>
    <comment ref="C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"IQ_AE", $C28)</t>
        </r>
      </text>
    </comment>
    <comment ref="C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"IQ_ST_DEBT", $C28)</t>
        </r>
      </text>
    </comment>
    <comment ref="C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"IQ_CURRENT_PORT_DEBT", $C28)</t>
        </r>
      </text>
    </comment>
    <comment ref="C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"IQ_CURRENT_PORT_LEASES", $C28)</t>
        </r>
      </text>
    </comment>
    <comment ref="C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"IQ_INC_TAX_PAY_CURRENT", $C28)</t>
        </r>
      </text>
    </comment>
    <comment ref="C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"IQ_OTHER_CL_SUPPL", $C28)</t>
        </r>
      </text>
    </comment>
    <comment ref="C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"IQ_TOTAL_CL", $C28)</t>
        </r>
      </text>
    </comment>
    <comment ref="C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"IQ_LT_DEBT", $C28)</t>
        </r>
      </text>
    </comment>
    <comment ref="C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"IQ_CAPITAL_LEASES", $C28)</t>
        </r>
      </text>
    </comment>
    <comment ref="C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"IQ_PENSION", $C28)</t>
        </r>
      </text>
    </comment>
    <comment ref="C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"IQ_DEF_TAX_LIAB_LT", $C28)</t>
        </r>
      </text>
    </comment>
    <comment ref="C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"IQ_OTHER_LIAB_LT", $C28)</t>
        </r>
      </text>
    </comment>
    <comment ref="C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"IQ_TOTAL_LIAB", $C28)</t>
        </r>
      </text>
    </comment>
    <comment ref="C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"IQ_COMMON", $C28)</t>
        </r>
      </text>
    </comment>
    <comment ref="C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"IQ_APIC", $C28)</t>
        </r>
      </text>
    </comment>
    <comment ref="C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"IQ_RE", $C28)</t>
        </r>
      </text>
    </comment>
    <comment ref="C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"IQ_TREASURY", $C28)</t>
        </r>
      </text>
    </comment>
    <comment ref="C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"IQ_OTHER_EQUITY", $C28)</t>
        </r>
      </text>
    </comment>
    <comment ref="C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"IQ_TOTAL_COMMON_EQUITY", $C28)</t>
        </r>
      </text>
    </comment>
    <comment ref="C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"IQ_MINORITY_INTEREST", $C28)</t>
        </r>
      </text>
    </comment>
    <comment ref="D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"IQ_TOTAL_EQUITY", $C28)</t>
        </r>
      </text>
    </comment>
    <comment ref="D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"IQ_TOTAL_LIAB_EQUITY", $C28)</t>
        </r>
      </text>
    </comment>
    <comment ref="D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"IQ_TOTAL_OUTSTANDING_FILING_DATE", $C28)</t>
        </r>
      </text>
    </comment>
    <comment ref="D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"IQ_TOTAL_OUTSTANDING_BS_DATE", $C28)</t>
        </r>
      </text>
    </comment>
    <comment ref="D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"IQ_BV_SHARE", $C28)</t>
        </r>
      </text>
    </comment>
    <comment ref="D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"IQ_TOTAL_DEBT", $C28)</t>
        </r>
      </text>
    </comment>
    <comment ref="D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"IQ_NET_DEBT", $C28)</t>
        </r>
      </text>
    </comment>
    <comment ref="D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"IQ_DEBT_EQUIV_NET_PBO", $C28)</t>
        </r>
      </text>
    </comment>
    <comment ref="D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"IQ_DEBT_EQUIV_OPER_LEASE", $C28)</t>
        </r>
      </text>
    </comment>
    <comment ref="D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"IQ_MINORITY_INTEREST_TOTAL", $C28)</t>
        </r>
      </text>
    </comment>
    <comment ref="D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"IQ_EQUITY_METHOD", $C28)</t>
        </r>
      </text>
    </comment>
    <comment ref="D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"IQ_RAW_INV", $C28)</t>
        </r>
      </text>
    </comment>
    <comment ref="D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"IQ_WIP_INV", $C28)</t>
        </r>
      </text>
    </comment>
    <comment ref="D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"IQ_FINISHED_INV", $C28)</t>
        </r>
      </text>
    </comment>
    <comment ref="D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"IQ_LAND", $C28)</t>
        </r>
      </text>
    </comment>
    <comment ref="D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"IQ_BUILDINGS", $C28)</t>
        </r>
      </text>
    </comment>
    <comment ref="D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"IQ_MACHINERY", $C28)</t>
        </r>
      </text>
    </comment>
    <comment ref="D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"IQ_CIP", $C28)</t>
        </r>
      </text>
    </comment>
    <comment ref="D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"IQ_FULL_TIME", $C28)</t>
        </r>
      </text>
    </comment>
    <comment ref="D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"IQ_PART_TIME", $C28)</t>
        </r>
      </text>
    </comment>
    <comment ref="D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"IQ_NI_CF", $C28)</t>
        </r>
      </text>
    </comment>
    <comment ref="D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"IQ_DA_SUPPL_CF", $C28)</t>
        </r>
      </text>
    </comment>
    <comment ref="D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"IQ_GW_INTAN_AMORT_CF", $C28)</t>
        </r>
      </text>
    </comment>
    <comment ref="D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"IQ_DA_CF", $C28)</t>
        </r>
      </text>
    </comment>
    <comment ref="E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"IQ_MINORITY_INTEREST_CF", $C28)</t>
        </r>
      </text>
    </comment>
    <comment ref="E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"IQ_GAIN_ASSETS_CF", $C28)</t>
        </r>
      </text>
    </comment>
    <comment ref="E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"IQ_GAIN_INVEST_CF", $C28)</t>
        </r>
      </text>
    </comment>
    <comment ref="E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"IQ_ASSET_WRITEDOWN_CF", $C28)</t>
        </r>
      </text>
    </comment>
    <comment ref="E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"IQ_INC_EQUITY_CF", $C28)</t>
        </r>
      </text>
    </comment>
    <comment ref="E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"IQ_PROV_BAD_DEBTS_CF", $C28)</t>
        </r>
      </text>
    </comment>
    <comment ref="E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"IQ_OTHER_OPER_ACT", $C28)</t>
        </r>
      </text>
    </comment>
    <comment ref="E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"IQ_CHANGE_AR", $C28)</t>
        </r>
      </text>
    </comment>
    <comment ref="E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"IQ_CHANGE_INVENTORY", $C28)</t>
        </r>
      </text>
    </comment>
    <comment ref="E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"IQ_CHANGE_AP", $C28)</t>
        </r>
      </text>
    </comment>
    <comment ref="E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"IQ_CHANGE_OTHER_NET_OPER_ASSETS", $C28)</t>
        </r>
      </text>
    </comment>
    <comment ref="E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"IQ_CASH_OPER", $C28)</t>
        </r>
      </text>
    </comment>
    <comment ref="E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"IQ_CAPEX", $C28)</t>
        </r>
      </text>
    </comment>
    <comment ref="E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"IQ_SALE_PPE_CF", $C28)</t>
        </r>
      </text>
    </comment>
    <comment ref="E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"IQ_CASH_ACQUIRE_CF", $C28)</t>
        </r>
      </text>
    </comment>
    <comment ref="E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"IQ_DIVEST_CF", $C28)</t>
        </r>
      </text>
    </comment>
    <comment ref="E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"IQ_SALE_INTAN_CF", $C28)</t>
        </r>
      </text>
    </comment>
    <comment ref="E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"IQ_INVEST_SECURITY_CF", $C28)</t>
        </r>
      </text>
    </comment>
    <comment ref="E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"IQ_INVEST_LOANS_CF", $C28)</t>
        </r>
      </text>
    </comment>
    <comment ref="E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"IQ_OTHER_INVEST_ACT_SUPPL", $C28)</t>
        </r>
      </text>
    </comment>
    <comment ref="E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"IQ_CASH_INVEST", $C28)</t>
        </r>
      </text>
    </comment>
    <comment ref="E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"IQ_ST_DEBT_ISSUED", $C28)</t>
        </r>
      </text>
    </comment>
    <comment ref="E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"IQ_LT_DEBT_ISSUED", $C28)</t>
        </r>
      </text>
    </comment>
    <comment ref="E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"IQ_TOTAL_DEBT_ISSUED", $C28)</t>
        </r>
      </text>
    </comment>
    <comment ref="E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"IQ_ST_DEBT_REPAID", $C28)</t>
        </r>
      </text>
    </comment>
    <comment ref="E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"IQ_LT_DEBT_REPAID", $C28)</t>
        </r>
      </text>
    </comment>
    <comment ref="F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"IQ_TOTAL_DEBT_REPAID", $C28)</t>
        </r>
      </text>
    </comment>
    <comment ref="F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"IQ_COMMON_ISSUED", $C28)</t>
        </r>
      </text>
    </comment>
    <comment ref="F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"IQ_COMMON_REP", $C28)</t>
        </r>
      </text>
    </comment>
    <comment ref="F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"IQ_COMMON_DIV_CF", $C28)</t>
        </r>
      </text>
    </comment>
    <comment ref="F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"IQ_COMMON_PREF_DIV_CF", $C28)</t>
        </r>
      </text>
    </comment>
    <comment ref="F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"IQ_TOTAL_DIV_PAID_CF", $C28)</t>
        </r>
      </text>
    </comment>
    <comment ref="F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"IQ_SPECIAL_DIV_CF", $C28)</t>
        </r>
      </text>
    </comment>
    <comment ref="F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"IQ_OTHER_FINANCE_ACT_SUPPL", $C28)</t>
        </r>
      </text>
    </comment>
    <comment ref="F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"IQ_CASH_FINAN", $C28)</t>
        </r>
      </text>
    </comment>
    <comment ref="F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"IQ_FX", $C28)</t>
        </r>
      </text>
    </comment>
    <comment ref="F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"IQ_NET_CHANGE", $C28)</t>
        </r>
      </text>
    </comment>
    <comment ref="F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"IQ_CASH_INTEREST", $C28)</t>
        </r>
      </text>
    </comment>
    <comment ref="F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"IQ_CASH_TAXES", $C28)</t>
        </r>
      </text>
    </comment>
    <comment ref="F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"IQ_LEVERED_FCF", $C28)</t>
        </r>
      </text>
    </comment>
    <comment ref="F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"IQ_UNLEVERED_FCF", $C28)</t>
        </r>
      </text>
    </comment>
    <comment ref="F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"IQ_CHANGE_NET_WORKING_CAPITAL", $C28)</t>
        </r>
      </text>
    </comment>
    <comment ref="F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"IQ_NET_DEBT_ISSUED", $C28)</t>
        </r>
      </text>
    </comment>
    <comment ref="F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"IQ_FILING_CURRENCY", $C28)</t>
        </r>
      </text>
    </comment>
    <comment ref="F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"IQ_PERIODDATE_IS", $C28)</t>
        </r>
      </text>
    </comment>
    <comment ref="F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"IQ_PERIODLENGTH_IS", $C28)</t>
        </r>
      </text>
    </comment>
    <comment ref="F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"IQ_MARKETCAP", $FT28)</t>
        </r>
      </text>
    </comment>
    <comment ref="F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"IQ_CUSTOM_BETA", $FT28)</t>
        </r>
      </text>
    </comment>
    <comment ref="F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"IQ_BETA_5YR", $FT28)</t>
        </r>
      </text>
    </comment>
    <comment ref="F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"IQ_BETA_2YR", $FT28)</t>
        </r>
      </text>
    </comment>
    <comment ref="F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"IQ_BETA_1YR", $FT28)</t>
        </r>
      </text>
    </comment>
    <comment ref="G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=CIQ(B28, "IQ_CUSTOM_BETA", "-104W", FT28, , "^TOPIX", "JPY", "H")</t>
        </r>
      </text>
    </comment>
    <comment ref="G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=CIQ(B28, "IQ_CUSTOM_BETA", "-104W", FT28, , "^N225", "JPY", "H")</t>
        </r>
      </text>
    </comment>
    <comment ref="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"IQ_REV", $C29)</t>
        </r>
      </text>
    </comment>
    <comment ref="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"IQ_OTHER_REV", $C29)</t>
        </r>
      </text>
    </comment>
    <comment ref="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"IQ_TOTAL_REV", $C29)</t>
        </r>
      </text>
    </comment>
    <comment ref="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"IQ_COGS", $C29)</t>
        </r>
      </text>
    </comment>
    <comment ref="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"IQ_GP", $C29)</t>
        </r>
      </text>
    </comment>
    <comment ref="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"IQ_SGA_SUPPL", $C29)</t>
        </r>
      </text>
    </comment>
    <comment ref="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"IQ_PROV_BAD_DEBTS", $C29)</t>
        </r>
      </text>
    </comment>
    <comment ref="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"IQ_RD_EXP", $C29)</t>
        </r>
      </text>
    </comment>
    <comment ref="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"IQ_DA_SUPPL", $C29)</t>
        </r>
      </text>
    </comment>
    <comment ref="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"IQ_GW_INTAN_AMORT", $C29)</t>
        </r>
      </text>
    </comment>
    <comment ref="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"IQ_OTHER_OPER", $C29)</t>
        </r>
      </text>
    </comment>
    <comment ref="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"IQ_TOTAL_OTHER_OPER", $C29)</t>
        </r>
      </text>
    </comment>
    <comment ref="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"IQ_OPER_INC", $C29)</t>
        </r>
      </text>
    </comment>
    <comment ref="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"IQ_INTEREST_EXP", $C29)</t>
        </r>
      </text>
    </comment>
    <comment ref="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"IQ_INTEREST_INVEST_INC", $C29)</t>
        </r>
      </text>
    </comment>
    <comment ref="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"IQ_NET_INTEREST_EXP", $C29)</t>
        </r>
      </text>
    </comment>
    <comment ref="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"IQ_INC_EQUITY", $C29)</t>
        </r>
      </text>
    </comment>
    <comment ref="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"IQ_CURRENCY_GAIN", $C29)</t>
        </r>
      </text>
    </comment>
    <comment ref="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"IQ_OTHER_NON_OPER_EXP_SUPPL", $C29)</t>
        </r>
      </text>
    </comment>
    <comment ref="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"IQ_EBT_EXCL", $C29)</t>
        </r>
      </text>
    </comment>
    <comment ref="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"IQ_IMPAIRMENT_GW", $C29)</t>
        </r>
      </text>
    </comment>
    <comment ref="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"IQ_GAIN_INVEST", $C29)</t>
        </r>
      </text>
    </comment>
    <comment ref="A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"IQ_GAIN_ASSETS", $C29)</t>
        </r>
      </text>
    </comment>
    <comment ref="A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"IQ_ASSET_WRITEDOWN", $C29)</t>
        </r>
      </text>
    </comment>
    <comment ref="A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"IQ_OTHER_UNUSUAL_SUPPL", $C29)</t>
        </r>
      </text>
    </comment>
    <comment ref="A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"IQ_EBT", $C29)</t>
        </r>
      </text>
    </comment>
    <comment ref="A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"IQ_INC_TAX", $C29)</t>
        </r>
      </text>
    </comment>
    <comment ref="A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"IQ_EARNING_CO", $C29)</t>
        </r>
      </text>
    </comment>
    <comment ref="A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"IQ_DO", $C29)</t>
        </r>
      </text>
    </comment>
    <comment ref="A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"IQ_EXTRA_ACC_ITEMS", $C29)</t>
        </r>
      </text>
    </comment>
    <comment ref="A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"IQ_NI_COMPANY", $C29)</t>
        </r>
      </text>
    </comment>
    <comment ref="A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"IQ_MINORITY_INTEREST_IS", $C29)</t>
        </r>
      </text>
    </comment>
    <comment ref="A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"IQ_NI", $C29)</t>
        </r>
      </text>
    </comment>
    <comment ref="A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"IQ_PREF_DIV_OTHER", $C29)</t>
        </r>
      </text>
    </comment>
    <comment ref="A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"IQ_BASIC_EPS_INCL", $C29)</t>
        </r>
      </text>
    </comment>
    <comment ref="A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"IQ_BASIC_EPS_EXCL", $C29)</t>
        </r>
      </text>
    </comment>
    <comment ref="A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"IQ_BASIC_WEIGHT", $C29)</t>
        </r>
      </text>
    </comment>
    <comment ref="A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"IQ_DILUT_EPS_INCL", $C29)</t>
        </r>
      </text>
    </comment>
    <comment ref="A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"IQ_DILUT_EPS_EXCL", $C29)</t>
        </r>
      </text>
    </comment>
    <comment ref="A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"IQ_DILUT_WEIGHT", $C29)</t>
        </r>
      </text>
    </comment>
    <comment ref="A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"IQ_DIV_SHARE", $C29)</t>
        </r>
      </text>
    </comment>
    <comment ref="A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=-CIQ($B29, "IQ_TOTAL_DIV_PAID_CF", $C29)/CIQ($B29, "IQ_NI", $C29)</t>
        </r>
      </text>
    </comment>
    <comment ref="A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"IQ_EBITDA", $C29)</t>
        </r>
      </text>
    </comment>
    <comment ref="A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"IQ_EBITA", $C29)</t>
        </r>
      </text>
    </comment>
    <comment ref="A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"IQ_EBIT", $C29)</t>
        </r>
      </text>
    </comment>
    <comment ref="A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"IQ_EFFECT_TAX_RATE", $C29)/100</t>
        </r>
      </text>
    </comment>
    <comment ref="B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"IQ_PERIODDATE_IS", $C29)</t>
        </r>
      </text>
    </comment>
    <comment ref="B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"IQ_ADVERTISING", $C29)</t>
        </r>
      </text>
    </comment>
    <comment ref="B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"IQ_SALES_MARKETING", $C29)</t>
        </r>
      </text>
    </comment>
    <comment ref="B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"IQ_GA_EXP", $C29)</t>
        </r>
      </text>
    </comment>
    <comment ref="B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"IQ_RD_EXP_FN", $C29)</t>
        </r>
      </text>
    </comment>
    <comment ref="B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"IQ_NET_RENTAL_EXP", $C29)</t>
        </r>
      </text>
    </comment>
    <comment ref="B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"IQ_IMPUT_OPER_LEASE_INT_EXP", $C29)</t>
        </r>
      </text>
    </comment>
    <comment ref="B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"IQ_IMPUT_OPER_LEASE_DEPR", $C29)</t>
        </r>
      </text>
    </comment>
    <comment ref="B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"IQ_CASH_EQUIV", $C29)</t>
        </r>
      </text>
    </comment>
    <comment ref="B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"IQ_ST_INVEST", $C29)</t>
        </r>
      </text>
    </comment>
    <comment ref="B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"IQ_CASH_ST_INVEST", $C29)</t>
        </r>
      </text>
    </comment>
    <comment ref="B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"IQ_AR", $C29)</t>
        </r>
      </text>
    </comment>
    <comment ref="B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"IQ_TOTAL_RECEIV", $C29)</t>
        </r>
      </text>
    </comment>
    <comment ref="B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"IQ_INVENTORY", $C29)</t>
        </r>
      </text>
    </comment>
    <comment ref="B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"IQ_DEF_TAX_ASSETS_CURRENT", $C29)</t>
        </r>
      </text>
    </comment>
    <comment ref="B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"IQ_OTHER_CA_SUPPL", $C29)</t>
        </r>
      </text>
    </comment>
    <comment ref="B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"IQ_TOTAL_CA", $C29)</t>
        </r>
      </text>
    </comment>
    <comment ref="B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"IQ_GPPE", $C29)</t>
        </r>
      </text>
    </comment>
    <comment ref="B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"IQ_AD", $C29)</t>
        </r>
      </text>
    </comment>
    <comment ref="B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"IQ_NPPE", $C29)</t>
        </r>
      </text>
    </comment>
    <comment ref="B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"IQ_LT_INVEST", $C29)</t>
        </r>
      </text>
    </comment>
    <comment ref="B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"IQ_GW", $C29)</t>
        </r>
      </text>
    </comment>
    <comment ref="B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"IQ_OTHER_INTAN", $C29)</t>
        </r>
      </text>
    </comment>
    <comment ref="C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"IQ_LOANS_RECEIV_LT", $C29)</t>
        </r>
      </text>
    </comment>
    <comment ref="C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"IQ_DEF_TAX_ASSETS_LT", $C29)</t>
        </r>
      </text>
    </comment>
    <comment ref="C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"IQ_OTHER_LT_ASSETS", $C29)</t>
        </r>
      </text>
    </comment>
    <comment ref="C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"IQ_TOTAL_ASSETS", $C29)</t>
        </r>
      </text>
    </comment>
    <comment ref="C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"IQ_AP", $C29)</t>
        </r>
      </text>
    </comment>
    <comment ref="C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"IQ_AE", $C29)</t>
        </r>
      </text>
    </comment>
    <comment ref="C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"IQ_ST_DEBT", $C29)</t>
        </r>
      </text>
    </comment>
    <comment ref="C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"IQ_CURRENT_PORT_DEBT", $C29)</t>
        </r>
      </text>
    </comment>
    <comment ref="C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"IQ_CURRENT_PORT_LEASES", $C29)</t>
        </r>
      </text>
    </comment>
    <comment ref="C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"IQ_INC_TAX_PAY_CURRENT", $C29)</t>
        </r>
      </text>
    </comment>
    <comment ref="C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"IQ_OTHER_CL_SUPPL", $C29)</t>
        </r>
      </text>
    </comment>
    <comment ref="C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"IQ_TOTAL_CL", $C29)</t>
        </r>
      </text>
    </comment>
    <comment ref="C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"IQ_LT_DEBT", $C29)</t>
        </r>
      </text>
    </comment>
    <comment ref="C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"IQ_CAPITAL_LEASES", $C29)</t>
        </r>
      </text>
    </comment>
    <comment ref="C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"IQ_PENSION", $C29)</t>
        </r>
      </text>
    </comment>
    <comment ref="C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"IQ_DEF_TAX_LIAB_LT", $C29)</t>
        </r>
      </text>
    </comment>
    <comment ref="C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"IQ_OTHER_LIAB_LT", $C29)</t>
        </r>
      </text>
    </comment>
    <comment ref="C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"IQ_TOTAL_LIAB", $C29)</t>
        </r>
      </text>
    </comment>
    <comment ref="C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"IQ_COMMON", $C29)</t>
        </r>
      </text>
    </comment>
    <comment ref="C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"IQ_APIC", $C29)</t>
        </r>
      </text>
    </comment>
    <comment ref="C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"IQ_RE", $C29)</t>
        </r>
      </text>
    </comment>
    <comment ref="C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"IQ_TREASURY", $C29)</t>
        </r>
      </text>
    </comment>
    <comment ref="C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"IQ_OTHER_EQUITY", $C29)</t>
        </r>
      </text>
    </comment>
    <comment ref="C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"IQ_TOTAL_COMMON_EQUITY", $C29)</t>
        </r>
      </text>
    </comment>
    <comment ref="C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"IQ_MINORITY_INTEREST", $C29)</t>
        </r>
      </text>
    </comment>
    <comment ref="D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"IQ_TOTAL_EQUITY", $C29)</t>
        </r>
      </text>
    </comment>
    <comment ref="D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"IQ_TOTAL_LIAB_EQUITY", $C29)</t>
        </r>
      </text>
    </comment>
    <comment ref="D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"IQ_TOTAL_OUTSTANDING_FILING_DATE", $C29)</t>
        </r>
      </text>
    </comment>
    <comment ref="D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"IQ_TOTAL_OUTSTANDING_BS_DATE", $C29)</t>
        </r>
      </text>
    </comment>
    <comment ref="D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"IQ_BV_SHARE", $C29)</t>
        </r>
      </text>
    </comment>
    <comment ref="D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"IQ_TOTAL_DEBT", $C29)</t>
        </r>
      </text>
    </comment>
    <comment ref="D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"IQ_NET_DEBT", $C29)</t>
        </r>
      </text>
    </comment>
    <comment ref="D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"IQ_DEBT_EQUIV_NET_PBO", $C29)</t>
        </r>
      </text>
    </comment>
    <comment ref="D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"IQ_DEBT_EQUIV_OPER_LEASE", $C29)</t>
        </r>
      </text>
    </comment>
    <comment ref="D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"IQ_MINORITY_INTEREST_TOTAL", $C29)</t>
        </r>
      </text>
    </comment>
    <comment ref="D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"IQ_EQUITY_METHOD", $C29)</t>
        </r>
      </text>
    </comment>
    <comment ref="D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"IQ_RAW_INV", $C29)</t>
        </r>
      </text>
    </comment>
    <comment ref="D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"IQ_WIP_INV", $C29)</t>
        </r>
      </text>
    </comment>
    <comment ref="D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"IQ_FINISHED_INV", $C29)</t>
        </r>
      </text>
    </comment>
    <comment ref="D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"IQ_LAND", $C29)</t>
        </r>
      </text>
    </comment>
    <comment ref="D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"IQ_BUILDINGS", $C29)</t>
        </r>
      </text>
    </comment>
    <comment ref="D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"IQ_MACHINERY", $C29)</t>
        </r>
      </text>
    </comment>
    <comment ref="D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"IQ_CIP", $C29)</t>
        </r>
      </text>
    </comment>
    <comment ref="D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"IQ_FULL_TIME", $C29)</t>
        </r>
      </text>
    </comment>
    <comment ref="D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"IQ_PART_TIME", $C29)</t>
        </r>
      </text>
    </comment>
    <comment ref="D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"IQ_NI_CF", $C29)</t>
        </r>
      </text>
    </comment>
    <comment ref="D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"IQ_DA_SUPPL_CF", $C29)</t>
        </r>
      </text>
    </comment>
    <comment ref="D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"IQ_GW_INTAN_AMORT_CF", $C29)</t>
        </r>
      </text>
    </comment>
    <comment ref="D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"IQ_DA_CF", $C29)</t>
        </r>
      </text>
    </comment>
    <comment ref="E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"IQ_MINORITY_INTEREST_CF", $C29)</t>
        </r>
      </text>
    </comment>
    <comment ref="E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"IQ_GAIN_ASSETS_CF", $C29)</t>
        </r>
      </text>
    </comment>
    <comment ref="E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"IQ_GAIN_INVEST_CF", $C29)</t>
        </r>
      </text>
    </comment>
    <comment ref="E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"IQ_ASSET_WRITEDOWN_CF", $C29)</t>
        </r>
      </text>
    </comment>
    <comment ref="E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"IQ_INC_EQUITY_CF", $C29)</t>
        </r>
      </text>
    </comment>
    <comment ref="E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"IQ_PROV_BAD_DEBTS_CF", $C29)</t>
        </r>
      </text>
    </comment>
    <comment ref="E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"IQ_OTHER_OPER_ACT", $C29)</t>
        </r>
      </text>
    </comment>
    <comment ref="E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"IQ_CHANGE_AR", $C29)</t>
        </r>
      </text>
    </comment>
    <comment ref="E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"IQ_CHANGE_INVENTORY", $C29)</t>
        </r>
      </text>
    </comment>
    <comment ref="E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"IQ_CHANGE_AP", $C29)</t>
        </r>
      </text>
    </comment>
    <comment ref="E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"IQ_CHANGE_OTHER_NET_OPER_ASSETS", $C29)</t>
        </r>
      </text>
    </comment>
    <comment ref="E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"IQ_CASH_OPER", $C29)</t>
        </r>
      </text>
    </comment>
    <comment ref="E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"IQ_CAPEX", $C29)</t>
        </r>
      </text>
    </comment>
    <comment ref="E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"IQ_SALE_PPE_CF", $C29)</t>
        </r>
      </text>
    </comment>
    <comment ref="E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"IQ_CASH_ACQUIRE_CF", $C29)</t>
        </r>
      </text>
    </comment>
    <comment ref="E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"IQ_DIVEST_CF", $C29)</t>
        </r>
      </text>
    </comment>
    <comment ref="E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"IQ_SALE_INTAN_CF", $C29)</t>
        </r>
      </text>
    </comment>
    <comment ref="E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"IQ_INVEST_SECURITY_CF", $C29)</t>
        </r>
      </text>
    </comment>
    <comment ref="E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"IQ_INVEST_LOANS_CF", $C29)</t>
        </r>
      </text>
    </comment>
    <comment ref="E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"IQ_OTHER_INVEST_ACT_SUPPL", $C29)</t>
        </r>
      </text>
    </comment>
    <comment ref="E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"IQ_CASH_INVEST", $C29)</t>
        </r>
      </text>
    </comment>
    <comment ref="E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"IQ_ST_DEBT_ISSUED", $C29)</t>
        </r>
      </text>
    </comment>
    <comment ref="E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"IQ_LT_DEBT_ISSUED", $C29)</t>
        </r>
      </text>
    </comment>
    <comment ref="E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"IQ_TOTAL_DEBT_ISSUED", $C29)</t>
        </r>
      </text>
    </comment>
    <comment ref="E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"IQ_ST_DEBT_REPAID", $C29)</t>
        </r>
      </text>
    </comment>
    <comment ref="E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"IQ_LT_DEBT_REPAID", $C29)</t>
        </r>
      </text>
    </comment>
    <comment ref="F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"IQ_TOTAL_DEBT_REPAID", $C29)</t>
        </r>
      </text>
    </comment>
    <comment ref="F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"IQ_COMMON_ISSUED", $C29)</t>
        </r>
      </text>
    </comment>
    <comment ref="F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"IQ_COMMON_REP", $C29)</t>
        </r>
      </text>
    </comment>
    <comment ref="F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"IQ_COMMON_DIV_CF", $C29)</t>
        </r>
      </text>
    </comment>
    <comment ref="F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"IQ_COMMON_PREF_DIV_CF", $C29)</t>
        </r>
      </text>
    </comment>
    <comment ref="F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"IQ_TOTAL_DIV_PAID_CF", $C29)</t>
        </r>
      </text>
    </comment>
    <comment ref="F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"IQ_SPECIAL_DIV_CF", $C29)</t>
        </r>
      </text>
    </comment>
    <comment ref="F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"IQ_OTHER_FINANCE_ACT_SUPPL", $C29)</t>
        </r>
      </text>
    </comment>
    <comment ref="F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"IQ_CASH_FINAN", $C29)</t>
        </r>
      </text>
    </comment>
    <comment ref="F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"IQ_FX", $C29)</t>
        </r>
      </text>
    </comment>
    <comment ref="F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"IQ_NET_CHANGE", $C29)</t>
        </r>
      </text>
    </comment>
    <comment ref="F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"IQ_CASH_INTEREST", $C29)</t>
        </r>
      </text>
    </comment>
    <comment ref="F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"IQ_CASH_TAXES", $C29)</t>
        </r>
      </text>
    </comment>
    <comment ref="F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"IQ_LEVERED_FCF", $C29)</t>
        </r>
      </text>
    </comment>
    <comment ref="F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"IQ_UNLEVERED_FCF", $C29)</t>
        </r>
      </text>
    </comment>
    <comment ref="F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"IQ_CHANGE_NET_WORKING_CAPITAL", $C29)</t>
        </r>
      </text>
    </comment>
    <comment ref="F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"IQ_NET_DEBT_ISSUED", $C29)</t>
        </r>
      </text>
    </comment>
    <comment ref="F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"IQ_FILING_CURRENCY", $C29)</t>
        </r>
      </text>
    </comment>
    <comment ref="F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"IQ_PERIODDATE_IS", $C29)</t>
        </r>
      </text>
    </comment>
    <comment ref="F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"IQ_PERIODLENGTH_IS", $C29)</t>
        </r>
      </text>
    </comment>
    <comment ref="F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"IQ_MARKETCAP", $FT29)</t>
        </r>
      </text>
    </comment>
    <comment ref="F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"IQ_CUSTOM_BETA", $FT29)</t>
        </r>
      </text>
    </comment>
    <comment ref="F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"IQ_BETA_5YR", $FT29)</t>
        </r>
      </text>
    </comment>
    <comment ref="F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"IQ_BETA_2YR", $FT29)</t>
        </r>
      </text>
    </comment>
    <comment ref="F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"IQ_BETA_1YR", $FT29)</t>
        </r>
      </text>
    </comment>
    <comment ref="G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=CIQ(B29, "IQ_CUSTOM_BETA", "-104W", FT29, , "^TOPIX", "JPY", "H")</t>
        </r>
      </text>
    </comment>
    <comment ref="G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=CIQ(B29, "IQ_CUSTOM_BETA", "-104W", FT29, , "^N225", "JPY", "H")</t>
        </r>
      </text>
    </comment>
    <comment ref="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"IQ_REV", $C30)</t>
        </r>
      </text>
    </comment>
    <comment ref="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"IQ_OTHER_REV", $C30)</t>
        </r>
      </text>
    </comment>
    <comment ref="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"IQ_TOTAL_REV", $C30)</t>
        </r>
      </text>
    </comment>
    <comment ref="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"IQ_COGS", $C30)</t>
        </r>
      </text>
    </comment>
    <comment ref="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"IQ_GP", $C30)</t>
        </r>
      </text>
    </comment>
    <comment ref="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"IQ_SGA_SUPPL", $C30)</t>
        </r>
      </text>
    </comment>
    <comment ref="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"IQ_PROV_BAD_DEBTS", $C30)</t>
        </r>
      </text>
    </comment>
    <comment ref="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"IQ_RD_EXP", $C30)</t>
        </r>
      </text>
    </comment>
    <comment ref="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"IQ_DA_SUPPL", $C30)</t>
        </r>
      </text>
    </comment>
    <comment ref="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"IQ_GW_INTAN_AMORT", $C30)</t>
        </r>
      </text>
    </comment>
    <comment ref="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"IQ_OTHER_OPER", $C30)</t>
        </r>
      </text>
    </comment>
    <comment ref="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"IQ_TOTAL_OTHER_OPER", $C30)</t>
        </r>
      </text>
    </comment>
    <comment ref="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"IQ_OPER_INC", $C30)</t>
        </r>
      </text>
    </comment>
    <comment ref="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"IQ_INTEREST_EXP", $C30)</t>
        </r>
      </text>
    </comment>
    <comment ref="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"IQ_INTEREST_INVEST_INC", $C30)</t>
        </r>
      </text>
    </comment>
    <comment ref="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"IQ_NET_INTEREST_EXP", $C30)</t>
        </r>
      </text>
    </comment>
    <comment ref="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"IQ_INC_EQUITY", $C30)</t>
        </r>
      </text>
    </comment>
    <comment ref="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"IQ_CURRENCY_GAIN", $C30)</t>
        </r>
      </text>
    </comment>
    <comment ref="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"IQ_OTHER_NON_OPER_EXP_SUPPL", $C30)</t>
        </r>
      </text>
    </comment>
    <comment ref="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"IQ_EBT_EXCL", $C30)</t>
        </r>
      </text>
    </comment>
    <comment ref="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"IQ_IMPAIRMENT_GW", $C30)</t>
        </r>
      </text>
    </comment>
    <comment ref="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"IQ_GAIN_INVEST", $C30)</t>
        </r>
      </text>
    </comment>
    <comment ref="A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"IQ_GAIN_ASSETS", $C30)</t>
        </r>
      </text>
    </comment>
    <comment ref="A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"IQ_ASSET_WRITEDOWN", $C30)</t>
        </r>
      </text>
    </comment>
    <comment ref="A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"IQ_OTHER_UNUSUAL_SUPPL", $C30)</t>
        </r>
      </text>
    </comment>
    <comment ref="A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"IQ_EBT", $C30)</t>
        </r>
      </text>
    </comment>
    <comment ref="A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"IQ_INC_TAX", $C30)</t>
        </r>
      </text>
    </comment>
    <comment ref="A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"IQ_EARNING_CO", $C30)</t>
        </r>
      </text>
    </comment>
    <comment ref="A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"IQ_DO", $C30)</t>
        </r>
      </text>
    </comment>
    <comment ref="A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"IQ_EXTRA_ACC_ITEMS", $C30)</t>
        </r>
      </text>
    </comment>
    <comment ref="A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"IQ_NI_COMPANY", $C30)</t>
        </r>
      </text>
    </comment>
    <comment ref="A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"IQ_MINORITY_INTEREST_IS", $C30)</t>
        </r>
      </text>
    </comment>
    <comment ref="A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"IQ_NI", $C30)</t>
        </r>
      </text>
    </comment>
    <comment ref="A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"IQ_PREF_DIV_OTHER", $C30)</t>
        </r>
      </text>
    </comment>
    <comment ref="A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"IQ_BASIC_EPS_INCL", $C30)</t>
        </r>
      </text>
    </comment>
    <comment ref="A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"IQ_BASIC_EPS_EXCL", $C30)</t>
        </r>
      </text>
    </comment>
    <comment ref="A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"IQ_BASIC_WEIGHT", $C30)</t>
        </r>
      </text>
    </comment>
    <comment ref="A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"IQ_DILUT_EPS_INCL", $C30)</t>
        </r>
      </text>
    </comment>
    <comment ref="A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"IQ_DILUT_EPS_EXCL", $C30)</t>
        </r>
      </text>
    </comment>
    <comment ref="A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"IQ_DILUT_WEIGHT", $C30)</t>
        </r>
      </text>
    </comment>
    <comment ref="A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"IQ_DIV_SHARE", $C30)</t>
        </r>
      </text>
    </comment>
    <comment ref="A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=-CIQ($B30, "IQ_TOTAL_DIV_PAID_CF", $C30)/CIQ($B30, "IQ_NI", $C30)</t>
        </r>
      </text>
    </comment>
    <comment ref="A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"IQ_EBITDA", $C30)</t>
        </r>
      </text>
    </comment>
    <comment ref="A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"IQ_EBITA", $C30)</t>
        </r>
      </text>
    </comment>
    <comment ref="A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"IQ_EBIT", $C30)</t>
        </r>
      </text>
    </comment>
    <comment ref="A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"IQ_EFFECT_TAX_RATE", $C30)/100</t>
        </r>
      </text>
    </comment>
    <comment ref="B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"IQ_PERIODDATE_IS", $C30)</t>
        </r>
      </text>
    </comment>
    <comment ref="B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"IQ_ADVERTISING", $C30)</t>
        </r>
      </text>
    </comment>
    <comment ref="B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"IQ_SALES_MARKETING", $C30)</t>
        </r>
      </text>
    </comment>
    <comment ref="B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"IQ_GA_EXP", $C30)</t>
        </r>
      </text>
    </comment>
    <comment ref="B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"IQ_RD_EXP_FN", $C30)</t>
        </r>
      </text>
    </comment>
    <comment ref="B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"IQ_NET_RENTAL_EXP", $C30)</t>
        </r>
      </text>
    </comment>
    <comment ref="B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"IQ_IMPUT_OPER_LEASE_INT_EXP", $C30)</t>
        </r>
      </text>
    </comment>
    <comment ref="B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"IQ_IMPUT_OPER_LEASE_DEPR", $C30)</t>
        </r>
      </text>
    </comment>
    <comment ref="B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"IQ_CASH_EQUIV", $C30)</t>
        </r>
      </text>
    </comment>
    <comment ref="B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"IQ_ST_INVEST", $C30)</t>
        </r>
      </text>
    </comment>
    <comment ref="B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"IQ_CASH_ST_INVEST", $C30)</t>
        </r>
      </text>
    </comment>
    <comment ref="B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"IQ_AR", $C30)</t>
        </r>
      </text>
    </comment>
    <comment ref="B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"IQ_TOTAL_RECEIV", $C30)</t>
        </r>
      </text>
    </comment>
    <comment ref="B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"IQ_INVENTORY", $C30)</t>
        </r>
      </text>
    </comment>
    <comment ref="B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"IQ_DEF_TAX_ASSETS_CURRENT", $C30)</t>
        </r>
      </text>
    </comment>
    <comment ref="B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"IQ_OTHER_CA_SUPPL", $C30)</t>
        </r>
      </text>
    </comment>
    <comment ref="B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"IQ_TOTAL_CA", $C30)</t>
        </r>
      </text>
    </comment>
    <comment ref="B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"IQ_GPPE", $C30)</t>
        </r>
      </text>
    </comment>
    <comment ref="B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"IQ_AD", $C30)</t>
        </r>
      </text>
    </comment>
    <comment ref="B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"IQ_NPPE", $C30)</t>
        </r>
      </text>
    </comment>
    <comment ref="B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"IQ_LT_INVEST", $C30)</t>
        </r>
      </text>
    </comment>
    <comment ref="B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"IQ_GW", $C30)</t>
        </r>
      </text>
    </comment>
    <comment ref="B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"IQ_OTHER_INTAN", $C30)</t>
        </r>
      </text>
    </comment>
    <comment ref="C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"IQ_LOANS_RECEIV_LT", $C30)</t>
        </r>
      </text>
    </comment>
    <comment ref="C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"IQ_DEF_TAX_ASSETS_LT", $C30)</t>
        </r>
      </text>
    </comment>
    <comment ref="C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"IQ_OTHER_LT_ASSETS", $C30)</t>
        </r>
      </text>
    </comment>
    <comment ref="C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"IQ_TOTAL_ASSETS", $C30)</t>
        </r>
      </text>
    </comment>
    <comment ref="C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"IQ_AP", $C30)</t>
        </r>
      </text>
    </comment>
    <comment ref="C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"IQ_AE", $C30)</t>
        </r>
      </text>
    </comment>
    <comment ref="C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"IQ_ST_DEBT", $C30)</t>
        </r>
      </text>
    </comment>
    <comment ref="C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"IQ_CURRENT_PORT_DEBT", $C30)</t>
        </r>
      </text>
    </comment>
    <comment ref="C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"IQ_CURRENT_PORT_LEASES", $C30)</t>
        </r>
      </text>
    </comment>
    <comment ref="C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"IQ_INC_TAX_PAY_CURRENT", $C30)</t>
        </r>
      </text>
    </comment>
    <comment ref="C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"IQ_OTHER_CL_SUPPL", $C30)</t>
        </r>
      </text>
    </comment>
    <comment ref="C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"IQ_TOTAL_CL", $C30)</t>
        </r>
      </text>
    </comment>
    <comment ref="C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"IQ_LT_DEBT", $C30)</t>
        </r>
      </text>
    </comment>
    <comment ref="C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"IQ_CAPITAL_LEASES", $C30)</t>
        </r>
      </text>
    </comment>
    <comment ref="C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"IQ_PENSION", $C30)</t>
        </r>
      </text>
    </comment>
    <comment ref="C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"IQ_DEF_TAX_LIAB_LT", $C30)</t>
        </r>
      </text>
    </comment>
    <comment ref="C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"IQ_OTHER_LIAB_LT", $C30)</t>
        </r>
      </text>
    </comment>
    <comment ref="C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"IQ_TOTAL_LIAB", $C30)</t>
        </r>
      </text>
    </comment>
    <comment ref="C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"IQ_COMMON", $C30)</t>
        </r>
      </text>
    </comment>
    <comment ref="C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"IQ_APIC", $C30)</t>
        </r>
      </text>
    </comment>
    <comment ref="C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"IQ_RE", $C30)</t>
        </r>
      </text>
    </comment>
    <comment ref="C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"IQ_TREASURY", $C30)</t>
        </r>
      </text>
    </comment>
    <comment ref="C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"IQ_OTHER_EQUITY", $C30)</t>
        </r>
      </text>
    </comment>
    <comment ref="C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"IQ_TOTAL_COMMON_EQUITY", $C30)</t>
        </r>
      </text>
    </comment>
    <comment ref="C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"IQ_MINORITY_INTEREST", $C30)</t>
        </r>
      </text>
    </comment>
    <comment ref="D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"IQ_TOTAL_EQUITY", $C30)</t>
        </r>
      </text>
    </comment>
    <comment ref="D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"IQ_TOTAL_LIAB_EQUITY", $C30)</t>
        </r>
      </text>
    </comment>
    <comment ref="D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"IQ_TOTAL_OUTSTANDING_FILING_DATE", $C30)</t>
        </r>
      </text>
    </comment>
    <comment ref="D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"IQ_TOTAL_OUTSTANDING_BS_DATE", $C30)</t>
        </r>
      </text>
    </comment>
    <comment ref="D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"IQ_BV_SHARE", $C30)</t>
        </r>
      </text>
    </comment>
    <comment ref="D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"IQ_TOTAL_DEBT", $C30)</t>
        </r>
      </text>
    </comment>
    <comment ref="D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"IQ_NET_DEBT", $C30)</t>
        </r>
      </text>
    </comment>
    <comment ref="D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"IQ_DEBT_EQUIV_NET_PBO", $C30)</t>
        </r>
      </text>
    </comment>
    <comment ref="D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"IQ_DEBT_EQUIV_OPER_LEASE", $C30)</t>
        </r>
      </text>
    </comment>
    <comment ref="D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"IQ_MINORITY_INTEREST_TOTAL", $C30)</t>
        </r>
      </text>
    </comment>
    <comment ref="D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"IQ_EQUITY_METHOD", $C30)</t>
        </r>
      </text>
    </comment>
    <comment ref="D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"IQ_RAW_INV", $C30)</t>
        </r>
      </text>
    </comment>
    <comment ref="D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"IQ_WIP_INV", $C30)</t>
        </r>
      </text>
    </comment>
    <comment ref="D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"IQ_FINISHED_INV", $C30)</t>
        </r>
      </text>
    </comment>
    <comment ref="D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"IQ_LAND", $C30)</t>
        </r>
      </text>
    </comment>
    <comment ref="D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"IQ_BUILDINGS", $C30)</t>
        </r>
      </text>
    </comment>
    <comment ref="D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"IQ_MACHINERY", $C30)</t>
        </r>
      </text>
    </comment>
    <comment ref="D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"IQ_CIP", $C30)</t>
        </r>
      </text>
    </comment>
    <comment ref="D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"IQ_FULL_TIME", $C30)</t>
        </r>
      </text>
    </comment>
    <comment ref="D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"IQ_PART_TIME", $C30)</t>
        </r>
      </text>
    </comment>
    <comment ref="D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"IQ_NI_CF", $C30)</t>
        </r>
      </text>
    </comment>
    <comment ref="D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"IQ_DA_SUPPL_CF", $C30)</t>
        </r>
      </text>
    </comment>
    <comment ref="D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"IQ_GW_INTAN_AMORT_CF", $C30)</t>
        </r>
      </text>
    </comment>
    <comment ref="D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"IQ_DA_CF", $C30)</t>
        </r>
      </text>
    </comment>
    <comment ref="E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"IQ_MINORITY_INTEREST_CF", $C30)</t>
        </r>
      </text>
    </comment>
    <comment ref="E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"IQ_GAIN_ASSETS_CF", $C30)</t>
        </r>
      </text>
    </comment>
    <comment ref="E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"IQ_GAIN_INVEST_CF", $C30)</t>
        </r>
      </text>
    </comment>
    <comment ref="E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"IQ_ASSET_WRITEDOWN_CF", $C30)</t>
        </r>
      </text>
    </comment>
    <comment ref="E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"IQ_INC_EQUITY_CF", $C30)</t>
        </r>
      </text>
    </comment>
    <comment ref="E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"IQ_PROV_BAD_DEBTS_CF", $C30)</t>
        </r>
      </text>
    </comment>
    <comment ref="E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"IQ_OTHER_OPER_ACT", $C30)</t>
        </r>
      </text>
    </comment>
    <comment ref="E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"IQ_CHANGE_AR", $C30)</t>
        </r>
      </text>
    </comment>
    <comment ref="E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"IQ_CHANGE_INVENTORY", $C30)</t>
        </r>
      </text>
    </comment>
    <comment ref="E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"IQ_CHANGE_AP", $C30)</t>
        </r>
      </text>
    </comment>
    <comment ref="E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"IQ_CHANGE_OTHER_NET_OPER_ASSETS", $C30)</t>
        </r>
      </text>
    </comment>
    <comment ref="E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"IQ_CASH_OPER", $C30)</t>
        </r>
      </text>
    </comment>
    <comment ref="E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"IQ_CAPEX", $C30)</t>
        </r>
      </text>
    </comment>
    <comment ref="E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"IQ_SALE_PPE_CF", $C30)</t>
        </r>
      </text>
    </comment>
    <comment ref="E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"IQ_CASH_ACQUIRE_CF", $C30)</t>
        </r>
      </text>
    </comment>
    <comment ref="E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"IQ_DIVEST_CF", $C30)</t>
        </r>
      </text>
    </comment>
    <comment ref="E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"IQ_SALE_INTAN_CF", $C30)</t>
        </r>
      </text>
    </comment>
    <comment ref="E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"IQ_INVEST_SECURITY_CF", $C30)</t>
        </r>
      </text>
    </comment>
    <comment ref="E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"IQ_INVEST_LOANS_CF", $C30)</t>
        </r>
      </text>
    </comment>
    <comment ref="E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"IQ_OTHER_INVEST_ACT_SUPPL", $C30)</t>
        </r>
      </text>
    </comment>
    <comment ref="E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"IQ_CASH_INVEST", $C30)</t>
        </r>
      </text>
    </comment>
    <comment ref="E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"IQ_ST_DEBT_ISSUED", $C30)</t>
        </r>
      </text>
    </comment>
    <comment ref="E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"IQ_LT_DEBT_ISSUED", $C30)</t>
        </r>
      </text>
    </comment>
    <comment ref="E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"IQ_TOTAL_DEBT_ISSUED", $C30)</t>
        </r>
      </text>
    </comment>
    <comment ref="E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"IQ_ST_DEBT_REPAID", $C30)</t>
        </r>
      </text>
    </comment>
    <comment ref="E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"IQ_LT_DEBT_REPAID", $C30)</t>
        </r>
      </text>
    </comment>
    <comment ref="F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"IQ_TOTAL_DEBT_REPAID", $C30)</t>
        </r>
      </text>
    </comment>
    <comment ref="F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"IQ_COMMON_ISSUED", $C30)</t>
        </r>
      </text>
    </comment>
    <comment ref="F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"IQ_COMMON_REP", $C30)</t>
        </r>
      </text>
    </comment>
    <comment ref="F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"IQ_COMMON_DIV_CF", $C30)</t>
        </r>
      </text>
    </comment>
    <comment ref="F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"IQ_COMMON_PREF_DIV_CF", $C30)</t>
        </r>
      </text>
    </comment>
    <comment ref="F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"IQ_TOTAL_DIV_PAID_CF", $C30)</t>
        </r>
      </text>
    </comment>
    <comment ref="F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"IQ_SPECIAL_DIV_CF", $C30)</t>
        </r>
      </text>
    </comment>
    <comment ref="F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"IQ_OTHER_FINANCE_ACT_SUPPL", $C30)</t>
        </r>
      </text>
    </comment>
    <comment ref="F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"IQ_CASH_FINAN", $C30)</t>
        </r>
      </text>
    </comment>
    <comment ref="F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"IQ_FX", $C30)</t>
        </r>
      </text>
    </comment>
    <comment ref="F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"IQ_NET_CHANGE", $C30)</t>
        </r>
      </text>
    </comment>
    <comment ref="F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"IQ_CASH_INTEREST", $C30)</t>
        </r>
      </text>
    </comment>
    <comment ref="F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"IQ_CASH_TAXES", $C30)</t>
        </r>
      </text>
    </comment>
    <comment ref="F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"IQ_LEVERED_FCF", $C30)</t>
        </r>
      </text>
    </comment>
    <comment ref="F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"IQ_UNLEVERED_FCF", $C30)</t>
        </r>
      </text>
    </comment>
    <comment ref="F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"IQ_CHANGE_NET_WORKING_CAPITAL", $C30)</t>
        </r>
      </text>
    </comment>
    <comment ref="F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"IQ_NET_DEBT_ISSUED", $C30)</t>
        </r>
      </text>
    </comment>
    <comment ref="F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"IQ_FILING_CURRENCY", $C30)</t>
        </r>
      </text>
    </comment>
    <comment ref="F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"IQ_PERIODDATE_IS", $C30)</t>
        </r>
      </text>
    </comment>
    <comment ref="F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"IQ_PERIODLENGTH_IS", $C30)</t>
        </r>
      </text>
    </comment>
    <comment ref="F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"IQ_MARKETCAP", $FT30)</t>
        </r>
      </text>
    </comment>
    <comment ref="F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"IQ_CUSTOM_BETA", $FT30)</t>
        </r>
      </text>
    </comment>
    <comment ref="F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"IQ_BETA_5YR", $FT30)</t>
        </r>
      </text>
    </comment>
    <comment ref="F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"IQ_BETA_2YR", $FT30)</t>
        </r>
      </text>
    </comment>
    <comment ref="F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"IQ_BETA_1YR", $FT30)</t>
        </r>
      </text>
    </comment>
    <comment ref="G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=CIQ(B30, "IQ_CUSTOM_BETA", "-104W", FT30, , "^TOPIX", "JPY", "H")</t>
        </r>
      </text>
    </comment>
    <comment ref="G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=CIQ(B30, "IQ_CUSTOM_BETA", "-104W", FT30, , "^N225", "JPY", "H")</t>
        </r>
      </text>
    </comment>
    <comment ref="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"IQ_REV", $C31)</t>
        </r>
      </text>
    </comment>
    <comment ref="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"IQ_OTHER_REV", $C31)</t>
        </r>
      </text>
    </comment>
    <comment ref="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"IQ_TOTAL_REV", $C31)</t>
        </r>
      </text>
    </comment>
    <comment ref="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"IQ_COGS", $C31)</t>
        </r>
      </text>
    </comment>
    <comment ref="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"IQ_GP", $C31)</t>
        </r>
      </text>
    </comment>
    <comment ref="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"IQ_SGA_SUPPL", $C31)</t>
        </r>
      </text>
    </comment>
    <comment ref="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"IQ_PROV_BAD_DEBTS", $C31)</t>
        </r>
      </text>
    </comment>
    <comment ref="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"IQ_RD_EXP", $C31)</t>
        </r>
      </text>
    </comment>
    <comment ref="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"IQ_DA_SUPPL", $C31)</t>
        </r>
      </text>
    </comment>
    <comment ref="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"IQ_GW_INTAN_AMORT", $C31)</t>
        </r>
      </text>
    </comment>
    <comment ref="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"IQ_OTHER_OPER", $C31)</t>
        </r>
      </text>
    </comment>
    <comment ref="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"IQ_TOTAL_OTHER_OPER", $C31)</t>
        </r>
      </text>
    </comment>
    <comment ref="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"IQ_OPER_INC", $C31)</t>
        </r>
      </text>
    </comment>
    <comment ref="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"IQ_INTEREST_EXP", $C31)</t>
        </r>
      </text>
    </comment>
    <comment ref="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"IQ_INTEREST_INVEST_INC", $C31)</t>
        </r>
      </text>
    </comment>
    <comment ref="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"IQ_NET_INTEREST_EXP", $C31)</t>
        </r>
      </text>
    </comment>
    <comment ref="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"IQ_INC_EQUITY", $C31)</t>
        </r>
      </text>
    </comment>
    <comment ref="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"IQ_CURRENCY_GAIN", $C31)</t>
        </r>
      </text>
    </comment>
    <comment ref="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"IQ_OTHER_NON_OPER_EXP_SUPPL", $C31)</t>
        </r>
      </text>
    </comment>
    <comment ref="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"IQ_EBT_EXCL", $C31)</t>
        </r>
      </text>
    </comment>
    <comment ref="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"IQ_IMPAIRMENT_GW", $C31)</t>
        </r>
      </text>
    </comment>
    <comment ref="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"IQ_GAIN_INVEST", $C31)</t>
        </r>
      </text>
    </comment>
    <comment ref="A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"IQ_GAIN_ASSETS", $C31)</t>
        </r>
      </text>
    </comment>
    <comment ref="A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"IQ_ASSET_WRITEDOWN", $C31)</t>
        </r>
      </text>
    </comment>
    <comment ref="A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"IQ_OTHER_UNUSUAL_SUPPL", $C31)</t>
        </r>
      </text>
    </comment>
    <comment ref="A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"IQ_EBT", $C31)</t>
        </r>
      </text>
    </comment>
    <comment ref="A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"IQ_INC_TAX", $C31)</t>
        </r>
      </text>
    </comment>
    <comment ref="A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"IQ_EARNING_CO", $C31)</t>
        </r>
      </text>
    </comment>
    <comment ref="A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"IQ_DO", $C31)</t>
        </r>
      </text>
    </comment>
    <comment ref="A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"IQ_EXTRA_ACC_ITEMS", $C31)</t>
        </r>
      </text>
    </comment>
    <comment ref="A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"IQ_NI_COMPANY", $C31)</t>
        </r>
      </text>
    </comment>
    <comment ref="A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"IQ_MINORITY_INTEREST_IS", $C31)</t>
        </r>
      </text>
    </comment>
    <comment ref="A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"IQ_NI", $C31)</t>
        </r>
      </text>
    </comment>
    <comment ref="A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"IQ_PREF_DIV_OTHER", $C31)</t>
        </r>
      </text>
    </comment>
    <comment ref="A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"IQ_BASIC_EPS_INCL", $C31)</t>
        </r>
      </text>
    </comment>
    <comment ref="A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"IQ_BASIC_EPS_EXCL", $C31)</t>
        </r>
      </text>
    </comment>
    <comment ref="A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"IQ_BASIC_WEIGHT", $C31)</t>
        </r>
      </text>
    </comment>
    <comment ref="A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"IQ_DILUT_EPS_INCL", $C31)</t>
        </r>
      </text>
    </comment>
    <comment ref="A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"IQ_DILUT_EPS_EXCL", $C31)</t>
        </r>
      </text>
    </comment>
    <comment ref="A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"IQ_DILUT_WEIGHT", $C31)</t>
        </r>
      </text>
    </comment>
    <comment ref="A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"IQ_DIV_SHARE", $C31)</t>
        </r>
      </text>
    </comment>
    <comment ref="A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=-CIQ($B31, "IQ_TOTAL_DIV_PAID_CF", $C31)/CIQ($B31, "IQ_NI", $C31)</t>
        </r>
      </text>
    </comment>
    <comment ref="A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"IQ_EBITDA", $C31)</t>
        </r>
      </text>
    </comment>
    <comment ref="A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"IQ_EBITA", $C31)</t>
        </r>
      </text>
    </comment>
    <comment ref="A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"IQ_EBIT", $C31)</t>
        </r>
      </text>
    </comment>
    <comment ref="A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"IQ_EFFECT_TAX_RATE", $C31)/100</t>
        </r>
      </text>
    </comment>
    <comment ref="B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"IQ_PERIODDATE_IS", $C31)</t>
        </r>
      </text>
    </comment>
    <comment ref="B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"IQ_ADVERTISING", $C31)</t>
        </r>
      </text>
    </comment>
    <comment ref="B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"IQ_SALES_MARKETING", $C31)</t>
        </r>
      </text>
    </comment>
    <comment ref="B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"IQ_GA_EXP", $C31)</t>
        </r>
      </text>
    </comment>
    <comment ref="B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"IQ_RD_EXP_FN", $C31)</t>
        </r>
      </text>
    </comment>
    <comment ref="B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"IQ_NET_RENTAL_EXP", $C31)</t>
        </r>
      </text>
    </comment>
    <comment ref="B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"IQ_IMPUT_OPER_LEASE_INT_EXP", $C31)</t>
        </r>
      </text>
    </comment>
    <comment ref="B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"IQ_IMPUT_OPER_LEASE_DEPR", $C31)</t>
        </r>
      </text>
    </comment>
    <comment ref="B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"IQ_CASH_EQUIV", $C31)</t>
        </r>
      </text>
    </comment>
    <comment ref="B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"IQ_ST_INVEST", $C31)</t>
        </r>
      </text>
    </comment>
    <comment ref="B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"IQ_CASH_ST_INVEST", $C31)</t>
        </r>
      </text>
    </comment>
    <comment ref="B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"IQ_AR", $C31)</t>
        </r>
      </text>
    </comment>
    <comment ref="B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"IQ_TOTAL_RECEIV", $C31)</t>
        </r>
      </text>
    </comment>
    <comment ref="B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"IQ_INVENTORY", $C31)</t>
        </r>
      </text>
    </comment>
    <comment ref="B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"IQ_DEF_TAX_ASSETS_CURRENT", $C31)</t>
        </r>
      </text>
    </comment>
    <comment ref="B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"IQ_OTHER_CA_SUPPL", $C31)</t>
        </r>
      </text>
    </comment>
    <comment ref="B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"IQ_TOTAL_CA", $C31)</t>
        </r>
      </text>
    </comment>
    <comment ref="B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"IQ_GPPE", $C31)</t>
        </r>
      </text>
    </comment>
    <comment ref="B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"IQ_AD", $C31)</t>
        </r>
      </text>
    </comment>
    <comment ref="B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"IQ_NPPE", $C31)</t>
        </r>
      </text>
    </comment>
    <comment ref="B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"IQ_LT_INVEST", $C31)</t>
        </r>
      </text>
    </comment>
    <comment ref="B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"IQ_GW", $C31)</t>
        </r>
      </text>
    </comment>
    <comment ref="B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"IQ_OTHER_INTAN", $C31)</t>
        </r>
      </text>
    </comment>
    <comment ref="C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"IQ_LOANS_RECEIV_LT", $C31)</t>
        </r>
      </text>
    </comment>
    <comment ref="C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"IQ_DEF_TAX_ASSETS_LT", $C31)</t>
        </r>
      </text>
    </comment>
    <comment ref="C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"IQ_OTHER_LT_ASSETS", $C31)</t>
        </r>
      </text>
    </comment>
    <comment ref="C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"IQ_TOTAL_ASSETS", $C31)</t>
        </r>
      </text>
    </comment>
    <comment ref="C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"IQ_AP", $C31)</t>
        </r>
      </text>
    </comment>
    <comment ref="C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"IQ_AE", $C31)</t>
        </r>
      </text>
    </comment>
    <comment ref="C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"IQ_ST_DEBT", $C31)</t>
        </r>
      </text>
    </comment>
    <comment ref="C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"IQ_CURRENT_PORT_DEBT", $C31)</t>
        </r>
      </text>
    </comment>
    <comment ref="C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"IQ_CURRENT_PORT_LEASES", $C31)</t>
        </r>
      </text>
    </comment>
    <comment ref="C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"IQ_INC_TAX_PAY_CURRENT", $C31)</t>
        </r>
      </text>
    </comment>
    <comment ref="C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"IQ_OTHER_CL_SUPPL", $C31)</t>
        </r>
      </text>
    </comment>
    <comment ref="C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"IQ_TOTAL_CL", $C31)</t>
        </r>
      </text>
    </comment>
    <comment ref="C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"IQ_LT_DEBT", $C31)</t>
        </r>
      </text>
    </comment>
    <comment ref="C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"IQ_CAPITAL_LEASES", $C31)</t>
        </r>
      </text>
    </comment>
    <comment ref="C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"IQ_PENSION", $C31)</t>
        </r>
      </text>
    </comment>
    <comment ref="C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"IQ_DEF_TAX_LIAB_LT", $C31)</t>
        </r>
      </text>
    </comment>
    <comment ref="C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"IQ_OTHER_LIAB_LT", $C31)</t>
        </r>
      </text>
    </comment>
    <comment ref="C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"IQ_TOTAL_LIAB", $C31)</t>
        </r>
      </text>
    </comment>
    <comment ref="C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"IQ_COMMON", $C31)</t>
        </r>
      </text>
    </comment>
    <comment ref="C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"IQ_APIC", $C31)</t>
        </r>
      </text>
    </comment>
    <comment ref="C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"IQ_RE", $C31)</t>
        </r>
      </text>
    </comment>
    <comment ref="C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"IQ_TREASURY", $C31)</t>
        </r>
      </text>
    </comment>
    <comment ref="C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"IQ_OTHER_EQUITY", $C31)</t>
        </r>
      </text>
    </comment>
    <comment ref="C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"IQ_TOTAL_COMMON_EQUITY", $C31)</t>
        </r>
      </text>
    </comment>
    <comment ref="C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"IQ_MINORITY_INTEREST", $C31)</t>
        </r>
      </text>
    </comment>
    <comment ref="D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"IQ_TOTAL_EQUITY", $C31)</t>
        </r>
      </text>
    </comment>
    <comment ref="D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"IQ_TOTAL_LIAB_EQUITY", $C31)</t>
        </r>
      </text>
    </comment>
    <comment ref="D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"IQ_TOTAL_OUTSTANDING_FILING_DATE", $C31)</t>
        </r>
      </text>
    </comment>
    <comment ref="D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"IQ_TOTAL_OUTSTANDING_BS_DATE", $C31)</t>
        </r>
      </text>
    </comment>
    <comment ref="D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"IQ_BV_SHARE", $C31)</t>
        </r>
      </text>
    </comment>
    <comment ref="D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"IQ_TOTAL_DEBT", $C31)</t>
        </r>
      </text>
    </comment>
    <comment ref="D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"IQ_NET_DEBT", $C31)</t>
        </r>
      </text>
    </comment>
    <comment ref="D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"IQ_DEBT_EQUIV_NET_PBO", $C31)</t>
        </r>
      </text>
    </comment>
    <comment ref="D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"IQ_DEBT_EQUIV_OPER_LEASE", $C31)</t>
        </r>
      </text>
    </comment>
    <comment ref="D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"IQ_MINORITY_INTEREST_TOTAL", $C31)</t>
        </r>
      </text>
    </comment>
    <comment ref="D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"IQ_EQUITY_METHOD", $C31)</t>
        </r>
      </text>
    </comment>
    <comment ref="D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"IQ_RAW_INV", $C31)</t>
        </r>
      </text>
    </comment>
    <comment ref="D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"IQ_WIP_INV", $C31)</t>
        </r>
      </text>
    </comment>
    <comment ref="D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"IQ_FINISHED_INV", $C31)</t>
        </r>
      </text>
    </comment>
    <comment ref="D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"IQ_LAND", $C31)</t>
        </r>
      </text>
    </comment>
    <comment ref="D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"IQ_BUILDINGS", $C31)</t>
        </r>
      </text>
    </comment>
    <comment ref="D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"IQ_MACHINERY", $C31)</t>
        </r>
      </text>
    </comment>
    <comment ref="D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"IQ_CIP", $C31)</t>
        </r>
      </text>
    </comment>
    <comment ref="D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"IQ_FULL_TIME", $C31)</t>
        </r>
      </text>
    </comment>
    <comment ref="D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"IQ_PART_TIME", $C31)</t>
        </r>
      </text>
    </comment>
    <comment ref="D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"IQ_NI_CF", $C31)</t>
        </r>
      </text>
    </comment>
    <comment ref="D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"IQ_DA_SUPPL_CF", $C31)</t>
        </r>
      </text>
    </comment>
    <comment ref="D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"IQ_GW_INTAN_AMORT_CF", $C31)</t>
        </r>
      </text>
    </comment>
    <comment ref="D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"IQ_DA_CF", $C31)</t>
        </r>
      </text>
    </comment>
    <comment ref="E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"IQ_MINORITY_INTEREST_CF", $C31)</t>
        </r>
      </text>
    </comment>
    <comment ref="E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"IQ_GAIN_ASSETS_CF", $C31)</t>
        </r>
      </text>
    </comment>
    <comment ref="E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"IQ_GAIN_INVEST_CF", $C31)</t>
        </r>
      </text>
    </comment>
    <comment ref="E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"IQ_ASSET_WRITEDOWN_CF", $C31)</t>
        </r>
      </text>
    </comment>
    <comment ref="E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"IQ_INC_EQUITY_CF", $C31)</t>
        </r>
      </text>
    </comment>
    <comment ref="E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"IQ_PROV_BAD_DEBTS_CF", $C31)</t>
        </r>
      </text>
    </comment>
    <comment ref="E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"IQ_OTHER_OPER_ACT", $C31)</t>
        </r>
      </text>
    </comment>
    <comment ref="E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"IQ_CHANGE_AR", $C31)</t>
        </r>
      </text>
    </comment>
    <comment ref="E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"IQ_CHANGE_INVENTORY", $C31)</t>
        </r>
      </text>
    </comment>
    <comment ref="E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"IQ_CHANGE_AP", $C31)</t>
        </r>
      </text>
    </comment>
    <comment ref="E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"IQ_CHANGE_OTHER_NET_OPER_ASSETS", $C31)</t>
        </r>
      </text>
    </comment>
    <comment ref="E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"IQ_CASH_OPER", $C31)</t>
        </r>
      </text>
    </comment>
    <comment ref="E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"IQ_CAPEX", $C31)</t>
        </r>
      </text>
    </comment>
    <comment ref="E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"IQ_SALE_PPE_CF", $C31)</t>
        </r>
      </text>
    </comment>
    <comment ref="E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"IQ_CASH_ACQUIRE_CF", $C31)</t>
        </r>
      </text>
    </comment>
    <comment ref="E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"IQ_DIVEST_CF", $C31)</t>
        </r>
      </text>
    </comment>
    <comment ref="E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"IQ_SALE_INTAN_CF", $C31)</t>
        </r>
      </text>
    </comment>
    <comment ref="E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"IQ_INVEST_SECURITY_CF", $C31)</t>
        </r>
      </text>
    </comment>
    <comment ref="E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"IQ_INVEST_LOANS_CF", $C31)</t>
        </r>
      </text>
    </comment>
    <comment ref="E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"IQ_OTHER_INVEST_ACT_SUPPL", $C31)</t>
        </r>
      </text>
    </comment>
    <comment ref="E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"IQ_CASH_INVEST", $C31)</t>
        </r>
      </text>
    </comment>
    <comment ref="E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"IQ_ST_DEBT_ISSUED", $C31)</t>
        </r>
      </text>
    </comment>
    <comment ref="E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"IQ_LT_DEBT_ISSUED", $C31)</t>
        </r>
      </text>
    </comment>
    <comment ref="E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"IQ_TOTAL_DEBT_ISSUED", $C31)</t>
        </r>
      </text>
    </comment>
    <comment ref="E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"IQ_ST_DEBT_REPAID", $C31)</t>
        </r>
      </text>
    </comment>
    <comment ref="E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"IQ_LT_DEBT_REPAID", $C31)</t>
        </r>
      </text>
    </comment>
    <comment ref="F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"IQ_TOTAL_DEBT_REPAID", $C31)</t>
        </r>
      </text>
    </comment>
    <comment ref="F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"IQ_COMMON_ISSUED", $C31)</t>
        </r>
      </text>
    </comment>
    <comment ref="F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"IQ_COMMON_REP", $C31)</t>
        </r>
      </text>
    </comment>
    <comment ref="F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"IQ_COMMON_DIV_CF", $C31)</t>
        </r>
      </text>
    </comment>
    <comment ref="F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"IQ_COMMON_PREF_DIV_CF", $C31)</t>
        </r>
      </text>
    </comment>
    <comment ref="F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"IQ_TOTAL_DIV_PAID_CF", $C31)</t>
        </r>
      </text>
    </comment>
    <comment ref="F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"IQ_SPECIAL_DIV_CF", $C31)</t>
        </r>
      </text>
    </comment>
    <comment ref="F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"IQ_OTHER_FINANCE_ACT_SUPPL", $C31)</t>
        </r>
      </text>
    </comment>
    <comment ref="F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"IQ_CASH_FINAN", $C31)</t>
        </r>
      </text>
    </comment>
    <comment ref="F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"IQ_FX", $C31)</t>
        </r>
      </text>
    </comment>
    <comment ref="F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"IQ_NET_CHANGE", $C31)</t>
        </r>
      </text>
    </comment>
    <comment ref="F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"IQ_CASH_INTEREST", $C31)</t>
        </r>
      </text>
    </comment>
    <comment ref="F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"IQ_CASH_TAXES", $C31)</t>
        </r>
      </text>
    </comment>
    <comment ref="F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"IQ_LEVERED_FCF", $C31)</t>
        </r>
      </text>
    </comment>
    <comment ref="F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"IQ_UNLEVERED_FCF", $C31)</t>
        </r>
      </text>
    </comment>
    <comment ref="F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"IQ_CHANGE_NET_WORKING_CAPITAL", $C31)</t>
        </r>
      </text>
    </comment>
    <comment ref="F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"IQ_NET_DEBT_ISSUED", $C31)</t>
        </r>
      </text>
    </comment>
    <comment ref="F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"IQ_FILING_CURRENCY", $C31)</t>
        </r>
      </text>
    </comment>
    <comment ref="F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"IQ_PERIODDATE_IS", $C31)</t>
        </r>
      </text>
    </comment>
    <comment ref="F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"IQ_PERIODLENGTH_IS", $C31)</t>
        </r>
      </text>
    </comment>
    <comment ref="F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"IQ_MARKETCAP", $FT31)</t>
        </r>
      </text>
    </comment>
    <comment ref="F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"IQ_CUSTOM_BETA", $FT31)</t>
        </r>
      </text>
    </comment>
    <comment ref="F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"IQ_BETA_5YR", $FT31)</t>
        </r>
      </text>
    </comment>
    <comment ref="F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"IQ_BETA_2YR", $FT31)</t>
        </r>
      </text>
    </comment>
    <comment ref="F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"IQ_BETA_1YR", $FT31)</t>
        </r>
      </text>
    </comment>
    <comment ref="G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=CIQ(B31, "IQ_CUSTOM_BETA", "-104W", FT31, , "^TOPIX", "JPY", "H")</t>
        </r>
      </text>
    </comment>
    <comment ref="G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=CIQ(B31, "IQ_CUSTOM_BETA", "-104W", FT31, , "^N225", "JPY", "H")</t>
        </r>
      </text>
    </comment>
    <comment ref="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"IQ_REV", $C32)</t>
        </r>
      </text>
    </comment>
    <comment ref="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"IQ_OTHER_REV", $C32)</t>
        </r>
      </text>
    </comment>
    <comment ref="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"IQ_TOTAL_REV", $C32)</t>
        </r>
      </text>
    </comment>
    <comment ref="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"IQ_COGS", $C32)</t>
        </r>
      </text>
    </comment>
    <comment ref="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"IQ_GP", $C32)</t>
        </r>
      </text>
    </comment>
    <comment ref="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"IQ_SGA_SUPPL", $C32)</t>
        </r>
      </text>
    </comment>
    <comment ref="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"IQ_PROV_BAD_DEBTS", $C32)</t>
        </r>
      </text>
    </comment>
    <comment ref="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"IQ_RD_EXP", $C32)</t>
        </r>
      </text>
    </comment>
    <comment ref="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"IQ_DA_SUPPL", $C32)</t>
        </r>
      </text>
    </comment>
    <comment ref="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"IQ_GW_INTAN_AMORT", $C32)</t>
        </r>
      </text>
    </comment>
    <comment ref="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"IQ_OTHER_OPER", $C32)</t>
        </r>
      </text>
    </comment>
    <comment ref="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"IQ_TOTAL_OTHER_OPER", $C32)</t>
        </r>
      </text>
    </comment>
    <comment ref="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"IQ_OPER_INC", $C32)</t>
        </r>
      </text>
    </comment>
    <comment ref="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"IQ_INTEREST_EXP", $C32)</t>
        </r>
      </text>
    </comment>
    <comment ref="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"IQ_INTEREST_INVEST_INC", $C32)</t>
        </r>
      </text>
    </comment>
    <comment ref="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"IQ_NET_INTEREST_EXP", $C32)</t>
        </r>
      </text>
    </comment>
    <comment ref="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"IQ_INC_EQUITY", $C32)</t>
        </r>
      </text>
    </comment>
    <comment ref="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"IQ_CURRENCY_GAIN", $C32)</t>
        </r>
      </text>
    </comment>
    <comment ref="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"IQ_OTHER_NON_OPER_EXP_SUPPL", $C32)</t>
        </r>
      </text>
    </comment>
    <comment ref="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"IQ_EBT_EXCL", $C32)</t>
        </r>
      </text>
    </comment>
    <comment ref="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"IQ_IMPAIRMENT_GW", $C32)</t>
        </r>
      </text>
    </comment>
    <comment ref="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"IQ_GAIN_INVEST", $C32)</t>
        </r>
      </text>
    </comment>
    <comment ref="A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"IQ_GAIN_ASSETS", $C32)</t>
        </r>
      </text>
    </comment>
    <comment ref="A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"IQ_ASSET_WRITEDOWN", $C32)</t>
        </r>
      </text>
    </comment>
    <comment ref="A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"IQ_OTHER_UNUSUAL_SUPPL", $C32)</t>
        </r>
      </text>
    </comment>
    <comment ref="A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"IQ_EBT", $C32)</t>
        </r>
      </text>
    </comment>
    <comment ref="A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"IQ_INC_TAX", $C32)</t>
        </r>
      </text>
    </comment>
    <comment ref="A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"IQ_EARNING_CO", $C32)</t>
        </r>
      </text>
    </comment>
    <comment ref="A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"IQ_DO", $C32)</t>
        </r>
      </text>
    </comment>
    <comment ref="A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"IQ_EXTRA_ACC_ITEMS", $C32)</t>
        </r>
      </text>
    </comment>
    <comment ref="A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"IQ_NI_COMPANY", $C32)</t>
        </r>
      </text>
    </comment>
    <comment ref="A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"IQ_MINORITY_INTEREST_IS", $C32)</t>
        </r>
      </text>
    </comment>
    <comment ref="A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"IQ_NI", $C32)</t>
        </r>
      </text>
    </comment>
    <comment ref="A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"IQ_PREF_DIV_OTHER", $C32)</t>
        </r>
      </text>
    </comment>
    <comment ref="A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"IQ_BASIC_EPS_INCL", $C32)</t>
        </r>
      </text>
    </comment>
    <comment ref="A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"IQ_BASIC_EPS_EXCL", $C32)</t>
        </r>
      </text>
    </comment>
    <comment ref="A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"IQ_BASIC_WEIGHT", $C32)</t>
        </r>
      </text>
    </comment>
    <comment ref="A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"IQ_DILUT_EPS_INCL", $C32)</t>
        </r>
      </text>
    </comment>
    <comment ref="A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"IQ_DILUT_EPS_EXCL", $C32)</t>
        </r>
      </text>
    </comment>
    <comment ref="A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"IQ_DILUT_WEIGHT", $C32)</t>
        </r>
      </text>
    </comment>
    <comment ref="A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"IQ_DIV_SHARE", $C32)</t>
        </r>
      </text>
    </comment>
    <comment ref="A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=-CIQ($B32, "IQ_TOTAL_DIV_PAID_CF", $C32)/CIQ($B32, "IQ_NI", $C32)</t>
        </r>
      </text>
    </comment>
    <comment ref="A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"IQ_EBITDA", $C32)</t>
        </r>
      </text>
    </comment>
    <comment ref="A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"IQ_EBITA", $C32)</t>
        </r>
      </text>
    </comment>
    <comment ref="A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"IQ_EBIT", $C32)</t>
        </r>
      </text>
    </comment>
    <comment ref="A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"IQ_EFFECT_TAX_RATE", $C32)/100</t>
        </r>
      </text>
    </comment>
    <comment ref="B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"IQ_PERIODDATE_IS", $C32)</t>
        </r>
      </text>
    </comment>
    <comment ref="B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"IQ_ADVERTISING", $C32)</t>
        </r>
      </text>
    </comment>
    <comment ref="B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"IQ_SALES_MARKETING", $C32)</t>
        </r>
      </text>
    </comment>
    <comment ref="B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"IQ_GA_EXP", $C32)</t>
        </r>
      </text>
    </comment>
    <comment ref="B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"IQ_RD_EXP_FN", $C32)</t>
        </r>
      </text>
    </comment>
    <comment ref="B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"IQ_NET_RENTAL_EXP", $C32)</t>
        </r>
      </text>
    </comment>
    <comment ref="B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"IQ_IMPUT_OPER_LEASE_INT_EXP", $C32)</t>
        </r>
      </text>
    </comment>
    <comment ref="B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"IQ_IMPUT_OPER_LEASE_DEPR", $C32)</t>
        </r>
      </text>
    </comment>
    <comment ref="B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"IQ_CASH_EQUIV", $C32)</t>
        </r>
      </text>
    </comment>
    <comment ref="B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"IQ_ST_INVEST", $C32)</t>
        </r>
      </text>
    </comment>
    <comment ref="B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"IQ_CASH_ST_INVEST", $C32)</t>
        </r>
      </text>
    </comment>
    <comment ref="B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"IQ_AR", $C32)</t>
        </r>
      </text>
    </comment>
    <comment ref="B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"IQ_TOTAL_RECEIV", $C32)</t>
        </r>
      </text>
    </comment>
    <comment ref="B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"IQ_INVENTORY", $C32)</t>
        </r>
      </text>
    </comment>
    <comment ref="B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"IQ_DEF_TAX_ASSETS_CURRENT", $C32)</t>
        </r>
      </text>
    </comment>
    <comment ref="B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"IQ_OTHER_CA_SUPPL", $C32)</t>
        </r>
      </text>
    </comment>
    <comment ref="B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"IQ_TOTAL_CA", $C32)</t>
        </r>
      </text>
    </comment>
    <comment ref="B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"IQ_GPPE", $C32)</t>
        </r>
      </text>
    </comment>
    <comment ref="B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"IQ_AD", $C32)</t>
        </r>
      </text>
    </comment>
    <comment ref="B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"IQ_NPPE", $C32)</t>
        </r>
      </text>
    </comment>
    <comment ref="B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"IQ_LT_INVEST", $C32)</t>
        </r>
      </text>
    </comment>
    <comment ref="B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"IQ_GW", $C32)</t>
        </r>
      </text>
    </comment>
    <comment ref="B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"IQ_OTHER_INTAN", $C32)</t>
        </r>
      </text>
    </comment>
    <comment ref="C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"IQ_LOANS_RECEIV_LT", $C32)</t>
        </r>
      </text>
    </comment>
    <comment ref="C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"IQ_DEF_TAX_ASSETS_LT", $C32)</t>
        </r>
      </text>
    </comment>
    <comment ref="C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"IQ_OTHER_LT_ASSETS", $C32)</t>
        </r>
      </text>
    </comment>
    <comment ref="C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"IQ_TOTAL_ASSETS", $C32)</t>
        </r>
      </text>
    </comment>
    <comment ref="C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"IQ_AP", $C32)</t>
        </r>
      </text>
    </comment>
    <comment ref="C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"IQ_AE", $C32)</t>
        </r>
      </text>
    </comment>
    <comment ref="C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"IQ_ST_DEBT", $C32)</t>
        </r>
      </text>
    </comment>
    <comment ref="C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"IQ_CURRENT_PORT_DEBT", $C32)</t>
        </r>
      </text>
    </comment>
    <comment ref="C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"IQ_CURRENT_PORT_LEASES", $C32)</t>
        </r>
      </text>
    </comment>
    <comment ref="C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"IQ_INC_TAX_PAY_CURRENT", $C32)</t>
        </r>
      </text>
    </comment>
    <comment ref="C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"IQ_OTHER_CL_SUPPL", $C32)</t>
        </r>
      </text>
    </comment>
    <comment ref="C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"IQ_TOTAL_CL", $C32)</t>
        </r>
      </text>
    </comment>
    <comment ref="C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"IQ_LT_DEBT", $C32)</t>
        </r>
      </text>
    </comment>
    <comment ref="C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"IQ_CAPITAL_LEASES", $C32)</t>
        </r>
      </text>
    </comment>
    <comment ref="C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"IQ_PENSION", $C32)</t>
        </r>
      </text>
    </comment>
    <comment ref="C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"IQ_DEF_TAX_LIAB_LT", $C32)</t>
        </r>
      </text>
    </comment>
    <comment ref="C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"IQ_OTHER_LIAB_LT", $C32)</t>
        </r>
      </text>
    </comment>
    <comment ref="C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"IQ_TOTAL_LIAB", $C32)</t>
        </r>
      </text>
    </comment>
    <comment ref="C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"IQ_COMMON", $C32)</t>
        </r>
      </text>
    </comment>
    <comment ref="C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"IQ_APIC", $C32)</t>
        </r>
      </text>
    </comment>
    <comment ref="C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"IQ_RE", $C32)</t>
        </r>
      </text>
    </comment>
    <comment ref="C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"IQ_TREASURY", $C32)</t>
        </r>
      </text>
    </comment>
    <comment ref="C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"IQ_OTHER_EQUITY", $C32)</t>
        </r>
      </text>
    </comment>
    <comment ref="C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"IQ_TOTAL_COMMON_EQUITY", $C32)</t>
        </r>
      </text>
    </comment>
    <comment ref="C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"IQ_MINORITY_INTEREST", $C32)</t>
        </r>
      </text>
    </comment>
    <comment ref="D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"IQ_TOTAL_EQUITY", $C32)</t>
        </r>
      </text>
    </comment>
    <comment ref="D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"IQ_TOTAL_LIAB_EQUITY", $C32)</t>
        </r>
      </text>
    </comment>
    <comment ref="D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"IQ_TOTAL_OUTSTANDING_FILING_DATE", $C32)</t>
        </r>
      </text>
    </comment>
    <comment ref="D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"IQ_TOTAL_OUTSTANDING_BS_DATE", $C32)</t>
        </r>
      </text>
    </comment>
    <comment ref="D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"IQ_BV_SHARE", $C32)</t>
        </r>
      </text>
    </comment>
    <comment ref="D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"IQ_TOTAL_DEBT", $C32)</t>
        </r>
      </text>
    </comment>
    <comment ref="D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"IQ_NET_DEBT", $C32)</t>
        </r>
      </text>
    </comment>
    <comment ref="D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"IQ_DEBT_EQUIV_NET_PBO", $C32)</t>
        </r>
      </text>
    </comment>
    <comment ref="D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"IQ_DEBT_EQUIV_OPER_LEASE", $C32)</t>
        </r>
      </text>
    </comment>
    <comment ref="D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"IQ_MINORITY_INTEREST_TOTAL", $C32)</t>
        </r>
      </text>
    </comment>
    <comment ref="D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"IQ_EQUITY_METHOD", $C32)</t>
        </r>
      </text>
    </comment>
    <comment ref="D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"IQ_RAW_INV", $C32)</t>
        </r>
      </text>
    </comment>
    <comment ref="D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"IQ_WIP_INV", $C32)</t>
        </r>
      </text>
    </comment>
    <comment ref="D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"IQ_FINISHED_INV", $C32)</t>
        </r>
      </text>
    </comment>
    <comment ref="D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"IQ_LAND", $C32)</t>
        </r>
      </text>
    </comment>
    <comment ref="D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"IQ_BUILDINGS", $C32)</t>
        </r>
      </text>
    </comment>
    <comment ref="D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"IQ_MACHINERY", $C32)</t>
        </r>
      </text>
    </comment>
    <comment ref="D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"IQ_CIP", $C32)</t>
        </r>
      </text>
    </comment>
    <comment ref="D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"IQ_FULL_TIME", $C32)</t>
        </r>
      </text>
    </comment>
    <comment ref="D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"IQ_PART_TIME", $C32)</t>
        </r>
      </text>
    </comment>
    <comment ref="D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"IQ_NI_CF", $C32)</t>
        </r>
      </text>
    </comment>
    <comment ref="D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"IQ_DA_SUPPL_CF", $C32)</t>
        </r>
      </text>
    </comment>
    <comment ref="D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"IQ_GW_INTAN_AMORT_CF", $C32)</t>
        </r>
      </text>
    </comment>
    <comment ref="D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"IQ_DA_CF", $C32)</t>
        </r>
      </text>
    </comment>
    <comment ref="E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"IQ_MINORITY_INTEREST_CF", $C32)</t>
        </r>
      </text>
    </comment>
    <comment ref="E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"IQ_GAIN_ASSETS_CF", $C32)</t>
        </r>
      </text>
    </comment>
    <comment ref="E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"IQ_GAIN_INVEST_CF", $C32)</t>
        </r>
      </text>
    </comment>
    <comment ref="E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"IQ_ASSET_WRITEDOWN_CF", $C32)</t>
        </r>
      </text>
    </comment>
    <comment ref="E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"IQ_INC_EQUITY_CF", $C32)</t>
        </r>
      </text>
    </comment>
    <comment ref="E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"IQ_PROV_BAD_DEBTS_CF", $C32)</t>
        </r>
      </text>
    </comment>
    <comment ref="E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"IQ_OTHER_OPER_ACT", $C32)</t>
        </r>
      </text>
    </comment>
    <comment ref="E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"IQ_CHANGE_AR", $C32)</t>
        </r>
      </text>
    </comment>
    <comment ref="E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"IQ_CHANGE_INVENTORY", $C32)</t>
        </r>
      </text>
    </comment>
    <comment ref="E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"IQ_CHANGE_AP", $C32)</t>
        </r>
      </text>
    </comment>
    <comment ref="E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"IQ_CHANGE_OTHER_NET_OPER_ASSETS", $C32)</t>
        </r>
      </text>
    </comment>
    <comment ref="E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"IQ_CASH_OPER", $C32)</t>
        </r>
      </text>
    </comment>
    <comment ref="E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"IQ_CAPEX", $C32)</t>
        </r>
      </text>
    </comment>
    <comment ref="E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"IQ_SALE_PPE_CF", $C32)</t>
        </r>
      </text>
    </comment>
    <comment ref="E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"IQ_CASH_ACQUIRE_CF", $C32)</t>
        </r>
      </text>
    </comment>
    <comment ref="E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"IQ_DIVEST_CF", $C32)</t>
        </r>
      </text>
    </comment>
    <comment ref="E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"IQ_SALE_INTAN_CF", $C32)</t>
        </r>
      </text>
    </comment>
    <comment ref="E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"IQ_INVEST_SECURITY_CF", $C32)</t>
        </r>
      </text>
    </comment>
    <comment ref="E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"IQ_INVEST_LOANS_CF", $C32)</t>
        </r>
      </text>
    </comment>
    <comment ref="E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"IQ_OTHER_INVEST_ACT_SUPPL", $C32)</t>
        </r>
      </text>
    </comment>
    <comment ref="E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"IQ_CASH_INVEST", $C32)</t>
        </r>
      </text>
    </comment>
    <comment ref="E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"IQ_ST_DEBT_ISSUED", $C32)</t>
        </r>
      </text>
    </comment>
    <comment ref="E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"IQ_LT_DEBT_ISSUED", $C32)</t>
        </r>
      </text>
    </comment>
    <comment ref="E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"IQ_TOTAL_DEBT_ISSUED", $C32)</t>
        </r>
      </text>
    </comment>
    <comment ref="E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"IQ_ST_DEBT_REPAID", $C32)</t>
        </r>
      </text>
    </comment>
    <comment ref="E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"IQ_LT_DEBT_REPAID", $C32)</t>
        </r>
      </text>
    </comment>
    <comment ref="F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"IQ_TOTAL_DEBT_REPAID", $C32)</t>
        </r>
      </text>
    </comment>
    <comment ref="F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"IQ_COMMON_ISSUED", $C32)</t>
        </r>
      </text>
    </comment>
    <comment ref="F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"IQ_COMMON_REP", $C32)</t>
        </r>
      </text>
    </comment>
    <comment ref="F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"IQ_COMMON_DIV_CF", $C32)</t>
        </r>
      </text>
    </comment>
    <comment ref="F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"IQ_COMMON_PREF_DIV_CF", $C32)</t>
        </r>
      </text>
    </comment>
    <comment ref="F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"IQ_TOTAL_DIV_PAID_CF", $C32)</t>
        </r>
      </text>
    </comment>
    <comment ref="F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"IQ_SPECIAL_DIV_CF", $C32)</t>
        </r>
      </text>
    </comment>
    <comment ref="F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"IQ_OTHER_FINANCE_ACT_SUPPL", $C32)</t>
        </r>
      </text>
    </comment>
    <comment ref="F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"IQ_CASH_FINAN", $C32)</t>
        </r>
      </text>
    </comment>
    <comment ref="F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"IQ_FX", $C32)</t>
        </r>
      </text>
    </comment>
    <comment ref="F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"IQ_NET_CHANGE", $C32)</t>
        </r>
      </text>
    </comment>
    <comment ref="F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"IQ_CASH_INTEREST", $C32)</t>
        </r>
      </text>
    </comment>
    <comment ref="F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"IQ_CASH_TAXES", $C32)</t>
        </r>
      </text>
    </comment>
    <comment ref="F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"IQ_LEVERED_FCF", $C32)</t>
        </r>
      </text>
    </comment>
    <comment ref="F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"IQ_UNLEVERED_FCF", $C32)</t>
        </r>
      </text>
    </comment>
    <comment ref="F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"IQ_CHANGE_NET_WORKING_CAPITAL", $C32)</t>
        </r>
      </text>
    </comment>
    <comment ref="F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"IQ_NET_DEBT_ISSUED", $C32)</t>
        </r>
      </text>
    </comment>
    <comment ref="F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"IQ_FILING_CURRENCY", $C32)</t>
        </r>
      </text>
    </comment>
    <comment ref="F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"IQ_PERIODDATE_IS", $C32)</t>
        </r>
      </text>
    </comment>
    <comment ref="F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"IQ_PERIODLENGTH_IS", $C32)</t>
        </r>
      </text>
    </comment>
    <comment ref="F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"IQ_MARKETCAP", $FT32)</t>
        </r>
      </text>
    </comment>
    <comment ref="F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"IQ_CUSTOM_BETA", $FT32)</t>
        </r>
      </text>
    </comment>
    <comment ref="F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"IQ_BETA_5YR", $FT32)</t>
        </r>
      </text>
    </comment>
    <comment ref="F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"IQ_BETA_2YR", $FT32)</t>
        </r>
      </text>
    </comment>
    <comment ref="F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"IQ_BETA_1YR", $FT32)</t>
        </r>
      </text>
    </comment>
    <comment ref="G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=CIQ(B32, "IQ_CUSTOM_BETA", "-104W", FT32, , "^TOPIX", "JPY", "H")</t>
        </r>
      </text>
    </comment>
    <comment ref="G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=CIQ(B32, "IQ_CUSTOM_BETA", "-104W", FT32, , "^N225", "JPY", "H")</t>
        </r>
      </text>
    </comment>
    <comment ref="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"IQ_REV", $C33)</t>
        </r>
      </text>
    </comment>
    <comment ref="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"IQ_OTHER_REV", $C33)</t>
        </r>
      </text>
    </comment>
    <comment ref="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"IQ_TOTAL_REV", $C33)</t>
        </r>
      </text>
    </comment>
    <comment ref="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"IQ_COGS", $C33)</t>
        </r>
      </text>
    </comment>
    <comment ref="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"IQ_GP", $C33)</t>
        </r>
      </text>
    </comment>
    <comment ref="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"IQ_SGA_SUPPL", $C33)</t>
        </r>
      </text>
    </comment>
    <comment ref="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"IQ_PROV_BAD_DEBTS", $C33)</t>
        </r>
      </text>
    </comment>
    <comment ref="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"IQ_RD_EXP", $C33)</t>
        </r>
      </text>
    </comment>
    <comment ref="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"IQ_DA_SUPPL", $C33)</t>
        </r>
      </text>
    </comment>
    <comment ref="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"IQ_GW_INTAN_AMORT", $C33)</t>
        </r>
      </text>
    </comment>
    <comment ref="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"IQ_OTHER_OPER", $C33)</t>
        </r>
      </text>
    </comment>
    <comment ref="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"IQ_TOTAL_OTHER_OPER", $C33)</t>
        </r>
      </text>
    </comment>
    <comment ref="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"IQ_OPER_INC", $C33)</t>
        </r>
      </text>
    </comment>
    <comment ref="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"IQ_INTEREST_EXP", $C33)</t>
        </r>
      </text>
    </comment>
    <comment ref="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"IQ_INTEREST_INVEST_INC", $C33)</t>
        </r>
      </text>
    </comment>
    <comment ref="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"IQ_NET_INTEREST_EXP", $C33)</t>
        </r>
      </text>
    </comment>
    <comment ref="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"IQ_INC_EQUITY", $C33)</t>
        </r>
      </text>
    </comment>
    <comment ref="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"IQ_CURRENCY_GAIN", $C33)</t>
        </r>
      </text>
    </comment>
    <comment ref="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"IQ_OTHER_NON_OPER_EXP_SUPPL", $C33)</t>
        </r>
      </text>
    </comment>
    <comment ref="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"IQ_EBT_EXCL", $C33)</t>
        </r>
      </text>
    </comment>
    <comment ref="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"IQ_IMPAIRMENT_GW", $C33)</t>
        </r>
      </text>
    </comment>
    <comment ref="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"IQ_GAIN_INVEST", $C33)</t>
        </r>
      </text>
    </comment>
    <comment ref="A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"IQ_GAIN_ASSETS", $C33)</t>
        </r>
      </text>
    </comment>
    <comment ref="A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"IQ_ASSET_WRITEDOWN", $C33)</t>
        </r>
      </text>
    </comment>
    <comment ref="A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"IQ_OTHER_UNUSUAL_SUPPL", $C33)</t>
        </r>
      </text>
    </comment>
    <comment ref="A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"IQ_EBT", $C33)</t>
        </r>
      </text>
    </comment>
    <comment ref="A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"IQ_INC_TAX", $C33)</t>
        </r>
      </text>
    </comment>
    <comment ref="A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"IQ_EARNING_CO", $C33)</t>
        </r>
      </text>
    </comment>
    <comment ref="A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"IQ_DO", $C33)</t>
        </r>
      </text>
    </comment>
    <comment ref="A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"IQ_EXTRA_ACC_ITEMS", $C33)</t>
        </r>
      </text>
    </comment>
    <comment ref="A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"IQ_NI_COMPANY", $C33)</t>
        </r>
      </text>
    </comment>
    <comment ref="A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"IQ_MINORITY_INTEREST_IS", $C33)</t>
        </r>
      </text>
    </comment>
    <comment ref="A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"IQ_NI", $C33)</t>
        </r>
      </text>
    </comment>
    <comment ref="A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"IQ_PREF_DIV_OTHER", $C33)</t>
        </r>
      </text>
    </comment>
    <comment ref="A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"IQ_BASIC_EPS_INCL", $C33)</t>
        </r>
      </text>
    </comment>
    <comment ref="A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"IQ_BASIC_EPS_EXCL", $C33)</t>
        </r>
      </text>
    </comment>
    <comment ref="A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"IQ_BASIC_WEIGHT", $C33)</t>
        </r>
      </text>
    </comment>
    <comment ref="A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"IQ_DILUT_EPS_INCL", $C33)</t>
        </r>
      </text>
    </comment>
    <comment ref="A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"IQ_DILUT_EPS_EXCL", $C33)</t>
        </r>
      </text>
    </comment>
    <comment ref="A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"IQ_DILUT_WEIGHT", $C33)</t>
        </r>
      </text>
    </comment>
    <comment ref="A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"IQ_DIV_SHARE", $C33)</t>
        </r>
      </text>
    </comment>
    <comment ref="A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=-CIQ($B33, "IQ_TOTAL_DIV_PAID_CF", $C33)/CIQ($B33, "IQ_NI", $C33)</t>
        </r>
      </text>
    </comment>
    <comment ref="A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"IQ_EBITDA", $C33)</t>
        </r>
      </text>
    </comment>
    <comment ref="A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"IQ_EBITA", $C33)</t>
        </r>
      </text>
    </comment>
    <comment ref="A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"IQ_EBIT", $C33)</t>
        </r>
      </text>
    </comment>
    <comment ref="A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"IQ_EFFECT_TAX_RATE", $C33)/100</t>
        </r>
      </text>
    </comment>
    <comment ref="B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"IQ_PERIODDATE_IS", $C33)</t>
        </r>
      </text>
    </comment>
    <comment ref="B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"IQ_ADVERTISING", $C33)</t>
        </r>
      </text>
    </comment>
    <comment ref="B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"IQ_SALES_MARKETING", $C33)</t>
        </r>
      </text>
    </comment>
    <comment ref="B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"IQ_GA_EXP", $C33)</t>
        </r>
      </text>
    </comment>
    <comment ref="B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"IQ_RD_EXP_FN", $C33)</t>
        </r>
      </text>
    </comment>
    <comment ref="B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"IQ_NET_RENTAL_EXP", $C33)</t>
        </r>
      </text>
    </comment>
    <comment ref="B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"IQ_IMPUT_OPER_LEASE_INT_EXP", $C33)</t>
        </r>
      </text>
    </comment>
    <comment ref="B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"IQ_IMPUT_OPER_LEASE_DEPR", $C33)</t>
        </r>
      </text>
    </comment>
    <comment ref="B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"IQ_CASH_EQUIV", $C33)</t>
        </r>
      </text>
    </comment>
    <comment ref="B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"IQ_ST_INVEST", $C33)</t>
        </r>
      </text>
    </comment>
    <comment ref="B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"IQ_CASH_ST_INVEST", $C33)</t>
        </r>
      </text>
    </comment>
    <comment ref="B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"IQ_AR", $C33)</t>
        </r>
      </text>
    </comment>
    <comment ref="B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"IQ_TOTAL_RECEIV", $C33)</t>
        </r>
      </text>
    </comment>
    <comment ref="B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"IQ_INVENTORY", $C33)</t>
        </r>
      </text>
    </comment>
    <comment ref="B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"IQ_DEF_TAX_ASSETS_CURRENT", $C33)</t>
        </r>
      </text>
    </comment>
    <comment ref="B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"IQ_OTHER_CA_SUPPL", $C33)</t>
        </r>
      </text>
    </comment>
    <comment ref="B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"IQ_TOTAL_CA", $C33)</t>
        </r>
      </text>
    </comment>
    <comment ref="B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"IQ_GPPE", $C33)</t>
        </r>
      </text>
    </comment>
    <comment ref="B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"IQ_AD", $C33)</t>
        </r>
      </text>
    </comment>
    <comment ref="B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"IQ_NPPE", $C33)</t>
        </r>
      </text>
    </comment>
    <comment ref="B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"IQ_LT_INVEST", $C33)</t>
        </r>
      </text>
    </comment>
    <comment ref="B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"IQ_GW", $C33)</t>
        </r>
      </text>
    </comment>
    <comment ref="B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"IQ_OTHER_INTAN", $C33)</t>
        </r>
      </text>
    </comment>
    <comment ref="C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"IQ_LOANS_RECEIV_LT", $C33)</t>
        </r>
      </text>
    </comment>
    <comment ref="C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"IQ_DEF_TAX_ASSETS_LT", $C33)</t>
        </r>
      </text>
    </comment>
    <comment ref="C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"IQ_OTHER_LT_ASSETS", $C33)</t>
        </r>
      </text>
    </comment>
    <comment ref="C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"IQ_TOTAL_ASSETS", $C33)</t>
        </r>
      </text>
    </comment>
    <comment ref="C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"IQ_AP", $C33)</t>
        </r>
      </text>
    </comment>
    <comment ref="C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"IQ_AE", $C33)</t>
        </r>
      </text>
    </comment>
    <comment ref="C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"IQ_ST_DEBT", $C33)</t>
        </r>
      </text>
    </comment>
    <comment ref="C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"IQ_CURRENT_PORT_DEBT", $C33)</t>
        </r>
      </text>
    </comment>
    <comment ref="C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"IQ_CURRENT_PORT_LEASES", $C33)</t>
        </r>
      </text>
    </comment>
    <comment ref="C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"IQ_INC_TAX_PAY_CURRENT", $C33)</t>
        </r>
      </text>
    </comment>
    <comment ref="C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"IQ_OTHER_CL_SUPPL", $C33)</t>
        </r>
      </text>
    </comment>
    <comment ref="C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"IQ_TOTAL_CL", $C33)</t>
        </r>
      </text>
    </comment>
    <comment ref="C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"IQ_LT_DEBT", $C33)</t>
        </r>
      </text>
    </comment>
    <comment ref="C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"IQ_CAPITAL_LEASES", $C33)</t>
        </r>
      </text>
    </comment>
    <comment ref="C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"IQ_PENSION", $C33)</t>
        </r>
      </text>
    </comment>
    <comment ref="C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"IQ_DEF_TAX_LIAB_LT", $C33)</t>
        </r>
      </text>
    </comment>
    <comment ref="C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"IQ_OTHER_LIAB_LT", $C33)</t>
        </r>
      </text>
    </comment>
    <comment ref="C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"IQ_TOTAL_LIAB", $C33)</t>
        </r>
      </text>
    </comment>
    <comment ref="C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"IQ_COMMON", $C33)</t>
        </r>
      </text>
    </comment>
    <comment ref="C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"IQ_APIC", $C33)</t>
        </r>
      </text>
    </comment>
    <comment ref="C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"IQ_RE", $C33)</t>
        </r>
      </text>
    </comment>
    <comment ref="C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"IQ_TREASURY", $C33)</t>
        </r>
      </text>
    </comment>
    <comment ref="C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"IQ_OTHER_EQUITY", $C33)</t>
        </r>
      </text>
    </comment>
    <comment ref="C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"IQ_TOTAL_COMMON_EQUITY", $C33)</t>
        </r>
      </text>
    </comment>
    <comment ref="C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"IQ_MINORITY_INTEREST", $C33)</t>
        </r>
      </text>
    </comment>
    <comment ref="D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"IQ_TOTAL_EQUITY", $C33)</t>
        </r>
      </text>
    </comment>
    <comment ref="D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"IQ_TOTAL_LIAB_EQUITY", $C33)</t>
        </r>
      </text>
    </comment>
    <comment ref="D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"IQ_TOTAL_OUTSTANDING_FILING_DATE", $C33)</t>
        </r>
      </text>
    </comment>
    <comment ref="D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"IQ_TOTAL_OUTSTANDING_BS_DATE", $C33)</t>
        </r>
      </text>
    </comment>
    <comment ref="D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"IQ_BV_SHARE", $C33)</t>
        </r>
      </text>
    </comment>
    <comment ref="D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"IQ_TOTAL_DEBT", $C33)</t>
        </r>
      </text>
    </comment>
    <comment ref="D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"IQ_NET_DEBT", $C33)</t>
        </r>
      </text>
    </comment>
    <comment ref="D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"IQ_DEBT_EQUIV_NET_PBO", $C33)</t>
        </r>
      </text>
    </comment>
    <comment ref="D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"IQ_DEBT_EQUIV_OPER_LEASE", $C33)</t>
        </r>
      </text>
    </comment>
    <comment ref="D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"IQ_MINORITY_INTEREST_TOTAL", $C33)</t>
        </r>
      </text>
    </comment>
    <comment ref="D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"IQ_EQUITY_METHOD", $C33)</t>
        </r>
      </text>
    </comment>
    <comment ref="D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"IQ_RAW_INV", $C33)</t>
        </r>
      </text>
    </comment>
    <comment ref="D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"IQ_WIP_INV", $C33)</t>
        </r>
      </text>
    </comment>
    <comment ref="D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"IQ_FINISHED_INV", $C33)</t>
        </r>
      </text>
    </comment>
    <comment ref="D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"IQ_LAND", $C33)</t>
        </r>
      </text>
    </comment>
    <comment ref="D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"IQ_BUILDINGS", $C33)</t>
        </r>
      </text>
    </comment>
    <comment ref="D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"IQ_MACHINERY", $C33)</t>
        </r>
      </text>
    </comment>
    <comment ref="D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"IQ_CIP", $C33)</t>
        </r>
      </text>
    </comment>
    <comment ref="D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"IQ_FULL_TIME", $C33)</t>
        </r>
      </text>
    </comment>
    <comment ref="D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"IQ_PART_TIME", $C33)</t>
        </r>
      </text>
    </comment>
    <comment ref="D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"IQ_NI_CF", $C33)</t>
        </r>
      </text>
    </comment>
    <comment ref="D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"IQ_DA_SUPPL_CF", $C33)</t>
        </r>
      </text>
    </comment>
    <comment ref="D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"IQ_GW_INTAN_AMORT_CF", $C33)</t>
        </r>
      </text>
    </comment>
    <comment ref="D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"IQ_DA_CF", $C33)</t>
        </r>
      </text>
    </comment>
    <comment ref="E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"IQ_MINORITY_INTEREST_CF", $C33)</t>
        </r>
      </text>
    </comment>
    <comment ref="E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"IQ_GAIN_ASSETS_CF", $C33)</t>
        </r>
      </text>
    </comment>
    <comment ref="E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"IQ_GAIN_INVEST_CF", $C33)</t>
        </r>
      </text>
    </comment>
    <comment ref="E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"IQ_ASSET_WRITEDOWN_CF", $C33)</t>
        </r>
      </text>
    </comment>
    <comment ref="E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"IQ_INC_EQUITY_CF", $C33)</t>
        </r>
      </text>
    </comment>
    <comment ref="E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"IQ_PROV_BAD_DEBTS_CF", $C33)</t>
        </r>
      </text>
    </comment>
    <comment ref="E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"IQ_OTHER_OPER_ACT", $C33)</t>
        </r>
      </text>
    </comment>
    <comment ref="E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"IQ_CHANGE_AR", $C33)</t>
        </r>
      </text>
    </comment>
    <comment ref="E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"IQ_CHANGE_INVENTORY", $C33)</t>
        </r>
      </text>
    </comment>
    <comment ref="E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"IQ_CHANGE_AP", $C33)</t>
        </r>
      </text>
    </comment>
    <comment ref="E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"IQ_CHANGE_OTHER_NET_OPER_ASSETS", $C33)</t>
        </r>
      </text>
    </comment>
    <comment ref="E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"IQ_CASH_OPER", $C33)</t>
        </r>
      </text>
    </comment>
    <comment ref="E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"IQ_CAPEX", $C33)</t>
        </r>
      </text>
    </comment>
    <comment ref="E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"IQ_SALE_PPE_CF", $C33)</t>
        </r>
      </text>
    </comment>
    <comment ref="E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"IQ_CASH_ACQUIRE_CF", $C33)</t>
        </r>
      </text>
    </comment>
    <comment ref="E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"IQ_DIVEST_CF", $C33)</t>
        </r>
      </text>
    </comment>
    <comment ref="E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"IQ_SALE_INTAN_CF", $C33)</t>
        </r>
      </text>
    </comment>
    <comment ref="E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"IQ_INVEST_SECURITY_CF", $C33)</t>
        </r>
      </text>
    </comment>
    <comment ref="E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"IQ_INVEST_LOANS_CF", $C33)</t>
        </r>
      </text>
    </comment>
    <comment ref="E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"IQ_OTHER_INVEST_ACT_SUPPL", $C33)</t>
        </r>
      </text>
    </comment>
    <comment ref="E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"IQ_CASH_INVEST", $C33)</t>
        </r>
      </text>
    </comment>
    <comment ref="E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"IQ_ST_DEBT_ISSUED", $C33)</t>
        </r>
      </text>
    </comment>
    <comment ref="E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"IQ_LT_DEBT_ISSUED", $C33)</t>
        </r>
      </text>
    </comment>
    <comment ref="E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"IQ_TOTAL_DEBT_ISSUED", $C33)</t>
        </r>
      </text>
    </comment>
    <comment ref="E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"IQ_ST_DEBT_REPAID", $C33)</t>
        </r>
      </text>
    </comment>
    <comment ref="E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"IQ_LT_DEBT_REPAID", $C33)</t>
        </r>
      </text>
    </comment>
    <comment ref="F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"IQ_TOTAL_DEBT_REPAID", $C33)</t>
        </r>
      </text>
    </comment>
    <comment ref="F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"IQ_COMMON_ISSUED", $C33)</t>
        </r>
      </text>
    </comment>
    <comment ref="F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"IQ_COMMON_REP", $C33)</t>
        </r>
      </text>
    </comment>
    <comment ref="F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"IQ_COMMON_DIV_CF", $C33)</t>
        </r>
      </text>
    </comment>
    <comment ref="F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"IQ_COMMON_PREF_DIV_CF", $C33)</t>
        </r>
      </text>
    </comment>
    <comment ref="F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"IQ_TOTAL_DIV_PAID_CF", $C33)</t>
        </r>
      </text>
    </comment>
    <comment ref="F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"IQ_SPECIAL_DIV_CF", $C33)</t>
        </r>
      </text>
    </comment>
    <comment ref="F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"IQ_OTHER_FINANCE_ACT_SUPPL", $C33)</t>
        </r>
      </text>
    </comment>
    <comment ref="F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"IQ_CASH_FINAN", $C33)</t>
        </r>
      </text>
    </comment>
    <comment ref="F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"IQ_FX", $C33)</t>
        </r>
      </text>
    </comment>
    <comment ref="F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"IQ_NET_CHANGE", $C33)</t>
        </r>
      </text>
    </comment>
    <comment ref="F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"IQ_CASH_INTEREST", $C33)</t>
        </r>
      </text>
    </comment>
    <comment ref="F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"IQ_CASH_TAXES", $C33)</t>
        </r>
      </text>
    </comment>
    <comment ref="F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"IQ_LEVERED_FCF", $C33)</t>
        </r>
      </text>
    </comment>
    <comment ref="F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"IQ_UNLEVERED_FCF", $C33)</t>
        </r>
      </text>
    </comment>
    <comment ref="F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"IQ_CHANGE_NET_WORKING_CAPITAL", $C33)</t>
        </r>
      </text>
    </comment>
    <comment ref="F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"IQ_NET_DEBT_ISSUED", $C33)</t>
        </r>
      </text>
    </comment>
    <comment ref="F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"IQ_FILING_CURRENCY", $C33)</t>
        </r>
      </text>
    </comment>
    <comment ref="F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"IQ_PERIODDATE_IS", $C33)</t>
        </r>
      </text>
    </comment>
    <comment ref="F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"IQ_PERIODLENGTH_IS", $C33)</t>
        </r>
      </text>
    </comment>
    <comment ref="F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"IQ_MARKETCAP", $FT33)</t>
        </r>
      </text>
    </comment>
    <comment ref="F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"IQ_CUSTOM_BETA", $FT33)</t>
        </r>
      </text>
    </comment>
    <comment ref="F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"IQ_BETA_5YR", $FT33)</t>
        </r>
      </text>
    </comment>
    <comment ref="F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"IQ_BETA_2YR", $FT33)</t>
        </r>
      </text>
    </comment>
    <comment ref="F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"IQ_BETA_1YR", $FT33)</t>
        </r>
      </text>
    </comment>
    <comment ref="G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=CIQ(B33, "IQ_CUSTOM_BETA", "-104W", FT33, , "^TOPIX", "JPY", "H")</t>
        </r>
      </text>
    </comment>
    <comment ref="G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=CIQ(B33, "IQ_CUSTOM_BETA", "-104W", FT33, , "^N225", "JPY", "H")</t>
        </r>
      </text>
    </comment>
    <comment ref="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"IQ_REV", $C34)</t>
        </r>
      </text>
    </comment>
    <comment ref="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"IQ_OTHER_REV", $C34)</t>
        </r>
      </text>
    </comment>
    <comment ref="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"IQ_TOTAL_REV", $C34)</t>
        </r>
      </text>
    </comment>
    <comment ref="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"IQ_COGS", $C34)</t>
        </r>
      </text>
    </comment>
    <comment ref="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"IQ_GP", $C34)</t>
        </r>
      </text>
    </comment>
    <comment ref="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"IQ_SGA_SUPPL", $C34)</t>
        </r>
      </text>
    </comment>
    <comment ref="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"IQ_PROV_BAD_DEBTS", $C34)</t>
        </r>
      </text>
    </comment>
    <comment ref="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"IQ_RD_EXP", $C34)</t>
        </r>
      </text>
    </comment>
    <comment ref="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"IQ_DA_SUPPL", $C34)</t>
        </r>
      </text>
    </comment>
    <comment ref="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"IQ_GW_INTAN_AMORT", $C34)</t>
        </r>
      </text>
    </comment>
    <comment ref="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"IQ_OTHER_OPER", $C34)</t>
        </r>
      </text>
    </comment>
    <comment ref="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"IQ_TOTAL_OTHER_OPER", $C34)</t>
        </r>
      </text>
    </comment>
    <comment ref="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"IQ_OPER_INC", $C34)</t>
        </r>
      </text>
    </comment>
    <comment ref="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"IQ_INTEREST_EXP", $C34)</t>
        </r>
      </text>
    </comment>
    <comment ref="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"IQ_INTEREST_INVEST_INC", $C34)</t>
        </r>
      </text>
    </comment>
    <comment ref="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"IQ_NET_INTEREST_EXP", $C34)</t>
        </r>
      </text>
    </comment>
    <comment ref="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"IQ_INC_EQUITY", $C34)</t>
        </r>
      </text>
    </comment>
    <comment ref="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"IQ_CURRENCY_GAIN", $C34)</t>
        </r>
      </text>
    </comment>
    <comment ref="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"IQ_OTHER_NON_OPER_EXP_SUPPL", $C34)</t>
        </r>
      </text>
    </comment>
    <comment ref="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"IQ_EBT_EXCL", $C34)</t>
        </r>
      </text>
    </comment>
    <comment ref="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"IQ_IMPAIRMENT_GW", $C34)</t>
        </r>
      </text>
    </comment>
    <comment ref="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"IQ_GAIN_INVEST", $C34)</t>
        </r>
      </text>
    </comment>
    <comment ref="A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"IQ_GAIN_ASSETS", $C34)</t>
        </r>
      </text>
    </comment>
    <comment ref="A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"IQ_ASSET_WRITEDOWN", $C34)</t>
        </r>
      </text>
    </comment>
    <comment ref="A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"IQ_OTHER_UNUSUAL_SUPPL", $C34)</t>
        </r>
      </text>
    </comment>
    <comment ref="A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"IQ_EBT", $C34)</t>
        </r>
      </text>
    </comment>
    <comment ref="A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"IQ_INC_TAX", $C34)</t>
        </r>
      </text>
    </comment>
    <comment ref="A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"IQ_EARNING_CO", $C34)</t>
        </r>
      </text>
    </comment>
    <comment ref="A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"IQ_DO", $C34)</t>
        </r>
      </text>
    </comment>
    <comment ref="A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"IQ_EXTRA_ACC_ITEMS", $C34)</t>
        </r>
      </text>
    </comment>
    <comment ref="A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"IQ_NI_COMPANY", $C34)</t>
        </r>
      </text>
    </comment>
    <comment ref="A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"IQ_MINORITY_INTEREST_IS", $C34)</t>
        </r>
      </text>
    </comment>
    <comment ref="A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"IQ_NI", $C34)</t>
        </r>
      </text>
    </comment>
    <comment ref="A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"IQ_PREF_DIV_OTHER", $C34)</t>
        </r>
      </text>
    </comment>
    <comment ref="A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"IQ_BASIC_EPS_INCL", $C34)</t>
        </r>
      </text>
    </comment>
    <comment ref="A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"IQ_BASIC_EPS_EXCL", $C34)</t>
        </r>
      </text>
    </comment>
    <comment ref="A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"IQ_BASIC_WEIGHT", $C34)</t>
        </r>
      </text>
    </comment>
    <comment ref="A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"IQ_DILUT_EPS_INCL", $C34)</t>
        </r>
      </text>
    </comment>
    <comment ref="A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"IQ_DILUT_EPS_EXCL", $C34)</t>
        </r>
      </text>
    </comment>
    <comment ref="A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"IQ_DILUT_WEIGHT", $C34)</t>
        </r>
      </text>
    </comment>
    <comment ref="A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"IQ_DIV_SHARE", $C34)</t>
        </r>
      </text>
    </comment>
    <comment ref="A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=-CIQ($B34, "IQ_TOTAL_DIV_PAID_CF", $C34)/CIQ($B34, "IQ_NI", $C34)</t>
        </r>
      </text>
    </comment>
    <comment ref="A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"IQ_EBITDA", $C34)</t>
        </r>
      </text>
    </comment>
    <comment ref="A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"IQ_EBITA", $C34)</t>
        </r>
      </text>
    </comment>
    <comment ref="A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"IQ_EBIT", $C34)</t>
        </r>
      </text>
    </comment>
    <comment ref="A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"IQ_EFFECT_TAX_RATE", $C34)/100</t>
        </r>
      </text>
    </comment>
    <comment ref="B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"IQ_PERIODDATE_IS", $C34)</t>
        </r>
      </text>
    </comment>
    <comment ref="B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"IQ_ADVERTISING", $C34)</t>
        </r>
      </text>
    </comment>
    <comment ref="B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"IQ_SALES_MARKETING", $C34)</t>
        </r>
      </text>
    </comment>
    <comment ref="B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"IQ_GA_EXP", $C34)</t>
        </r>
      </text>
    </comment>
    <comment ref="B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"IQ_RD_EXP_FN", $C34)</t>
        </r>
      </text>
    </comment>
    <comment ref="B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"IQ_NET_RENTAL_EXP", $C34)</t>
        </r>
      </text>
    </comment>
    <comment ref="B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"IQ_IMPUT_OPER_LEASE_INT_EXP", $C34)</t>
        </r>
      </text>
    </comment>
    <comment ref="B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"IQ_IMPUT_OPER_LEASE_DEPR", $C34)</t>
        </r>
      </text>
    </comment>
    <comment ref="B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"IQ_CASH_EQUIV", $C34)</t>
        </r>
      </text>
    </comment>
    <comment ref="B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"IQ_ST_INVEST", $C34)</t>
        </r>
      </text>
    </comment>
    <comment ref="B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"IQ_CASH_ST_INVEST", $C34)</t>
        </r>
      </text>
    </comment>
    <comment ref="B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"IQ_AR", $C34)</t>
        </r>
      </text>
    </comment>
    <comment ref="B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"IQ_TOTAL_RECEIV", $C34)</t>
        </r>
      </text>
    </comment>
    <comment ref="B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"IQ_INVENTORY", $C34)</t>
        </r>
      </text>
    </comment>
    <comment ref="B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"IQ_DEF_TAX_ASSETS_CURRENT", $C34)</t>
        </r>
      </text>
    </comment>
    <comment ref="B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"IQ_OTHER_CA_SUPPL", $C34)</t>
        </r>
      </text>
    </comment>
    <comment ref="B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"IQ_TOTAL_CA", $C34)</t>
        </r>
      </text>
    </comment>
    <comment ref="B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"IQ_GPPE", $C34)</t>
        </r>
      </text>
    </comment>
    <comment ref="B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"IQ_AD", $C34)</t>
        </r>
      </text>
    </comment>
    <comment ref="B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"IQ_NPPE", $C34)</t>
        </r>
      </text>
    </comment>
    <comment ref="B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"IQ_LT_INVEST", $C34)</t>
        </r>
      </text>
    </comment>
    <comment ref="B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"IQ_GW", $C34)</t>
        </r>
      </text>
    </comment>
    <comment ref="B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"IQ_OTHER_INTAN", $C34)</t>
        </r>
      </text>
    </comment>
    <comment ref="C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"IQ_LOANS_RECEIV_LT", $C34)</t>
        </r>
      </text>
    </comment>
    <comment ref="C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"IQ_DEF_TAX_ASSETS_LT", $C34)</t>
        </r>
      </text>
    </comment>
    <comment ref="C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"IQ_OTHER_LT_ASSETS", $C34)</t>
        </r>
      </text>
    </comment>
    <comment ref="C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"IQ_TOTAL_ASSETS", $C34)</t>
        </r>
      </text>
    </comment>
    <comment ref="C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"IQ_AP", $C34)</t>
        </r>
      </text>
    </comment>
    <comment ref="C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"IQ_AE", $C34)</t>
        </r>
      </text>
    </comment>
    <comment ref="C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"IQ_ST_DEBT", $C34)</t>
        </r>
      </text>
    </comment>
    <comment ref="C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"IQ_CURRENT_PORT_DEBT", $C34)</t>
        </r>
      </text>
    </comment>
    <comment ref="C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"IQ_CURRENT_PORT_LEASES", $C34)</t>
        </r>
      </text>
    </comment>
    <comment ref="C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"IQ_INC_TAX_PAY_CURRENT", $C34)</t>
        </r>
      </text>
    </comment>
    <comment ref="C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"IQ_OTHER_CL_SUPPL", $C34)</t>
        </r>
      </text>
    </comment>
    <comment ref="C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"IQ_TOTAL_CL", $C34)</t>
        </r>
      </text>
    </comment>
    <comment ref="C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"IQ_LT_DEBT", $C34)</t>
        </r>
      </text>
    </comment>
    <comment ref="C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"IQ_CAPITAL_LEASES", $C34)</t>
        </r>
      </text>
    </comment>
    <comment ref="C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"IQ_PENSION", $C34)</t>
        </r>
      </text>
    </comment>
    <comment ref="C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"IQ_DEF_TAX_LIAB_LT", $C34)</t>
        </r>
      </text>
    </comment>
    <comment ref="C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"IQ_OTHER_LIAB_LT", $C34)</t>
        </r>
      </text>
    </comment>
    <comment ref="C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"IQ_TOTAL_LIAB", $C34)</t>
        </r>
      </text>
    </comment>
    <comment ref="C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"IQ_COMMON", $C34)</t>
        </r>
      </text>
    </comment>
    <comment ref="C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"IQ_APIC", $C34)</t>
        </r>
      </text>
    </comment>
    <comment ref="C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"IQ_RE", $C34)</t>
        </r>
      </text>
    </comment>
    <comment ref="C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"IQ_TREASURY", $C34)</t>
        </r>
      </text>
    </comment>
    <comment ref="C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"IQ_OTHER_EQUITY", $C34)</t>
        </r>
      </text>
    </comment>
    <comment ref="C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"IQ_TOTAL_COMMON_EQUITY", $C34)</t>
        </r>
      </text>
    </comment>
    <comment ref="C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"IQ_MINORITY_INTEREST", $C34)</t>
        </r>
      </text>
    </comment>
    <comment ref="D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"IQ_TOTAL_EQUITY", $C34)</t>
        </r>
      </text>
    </comment>
    <comment ref="D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"IQ_TOTAL_LIAB_EQUITY", $C34)</t>
        </r>
      </text>
    </comment>
    <comment ref="D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"IQ_TOTAL_OUTSTANDING_FILING_DATE", $C34)</t>
        </r>
      </text>
    </comment>
    <comment ref="D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"IQ_TOTAL_OUTSTANDING_BS_DATE", $C34)</t>
        </r>
      </text>
    </comment>
    <comment ref="D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"IQ_BV_SHARE", $C34)</t>
        </r>
      </text>
    </comment>
    <comment ref="D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"IQ_TOTAL_DEBT", $C34)</t>
        </r>
      </text>
    </comment>
    <comment ref="D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"IQ_NET_DEBT", $C34)</t>
        </r>
      </text>
    </comment>
    <comment ref="D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"IQ_DEBT_EQUIV_NET_PBO", $C34)</t>
        </r>
      </text>
    </comment>
    <comment ref="D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"IQ_DEBT_EQUIV_OPER_LEASE", $C34)</t>
        </r>
      </text>
    </comment>
    <comment ref="D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"IQ_MINORITY_INTEREST_TOTAL", $C34)</t>
        </r>
      </text>
    </comment>
    <comment ref="D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"IQ_EQUITY_METHOD", $C34)</t>
        </r>
      </text>
    </comment>
    <comment ref="D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"IQ_RAW_INV", $C34)</t>
        </r>
      </text>
    </comment>
    <comment ref="D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"IQ_WIP_INV", $C34)</t>
        </r>
      </text>
    </comment>
    <comment ref="D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"IQ_FINISHED_INV", $C34)</t>
        </r>
      </text>
    </comment>
    <comment ref="D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"IQ_LAND", $C34)</t>
        </r>
      </text>
    </comment>
    <comment ref="D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"IQ_BUILDINGS", $C34)</t>
        </r>
      </text>
    </comment>
    <comment ref="D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"IQ_MACHINERY", $C34)</t>
        </r>
      </text>
    </comment>
    <comment ref="D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"IQ_CIP", $C34)</t>
        </r>
      </text>
    </comment>
    <comment ref="D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"IQ_FULL_TIME", $C34)</t>
        </r>
      </text>
    </comment>
    <comment ref="D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"IQ_PART_TIME", $C34)</t>
        </r>
      </text>
    </comment>
    <comment ref="D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"IQ_NI_CF", $C34)</t>
        </r>
      </text>
    </comment>
    <comment ref="D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"IQ_DA_SUPPL_CF", $C34)</t>
        </r>
      </text>
    </comment>
    <comment ref="D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"IQ_GW_INTAN_AMORT_CF", $C34)</t>
        </r>
      </text>
    </comment>
    <comment ref="D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"IQ_DA_CF", $C34)</t>
        </r>
      </text>
    </comment>
    <comment ref="E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"IQ_MINORITY_INTEREST_CF", $C34)</t>
        </r>
      </text>
    </comment>
    <comment ref="E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"IQ_GAIN_ASSETS_CF", $C34)</t>
        </r>
      </text>
    </comment>
    <comment ref="E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"IQ_GAIN_INVEST_CF", $C34)</t>
        </r>
      </text>
    </comment>
    <comment ref="E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"IQ_ASSET_WRITEDOWN_CF", $C34)</t>
        </r>
      </text>
    </comment>
    <comment ref="E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"IQ_INC_EQUITY_CF", $C34)</t>
        </r>
      </text>
    </comment>
    <comment ref="E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"IQ_PROV_BAD_DEBTS_CF", $C34)</t>
        </r>
      </text>
    </comment>
    <comment ref="E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"IQ_OTHER_OPER_ACT", $C34)</t>
        </r>
      </text>
    </comment>
    <comment ref="E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"IQ_CHANGE_AR", $C34)</t>
        </r>
      </text>
    </comment>
    <comment ref="E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"IQ_CHANGE_INVENTORY", $C34)</t>
        </r>
      </text>
    </comment>
    <comment ref="E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"IQ_CHANGE_AP", $C34)</t>
        </r>
      </text>
    </comment>
    <comment ref="E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"IQ_CHANGE_OTHER_NET_OPER_ASSETS", $C34)</t>
        </r>
      </text>
    </comment>
    <comment ref="E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"IQ_CASH_OPER", $C34)</t>
        </r>
      </text>
    </comment>
    <comment ref="E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"IQ_CAPEX", $C34)</t>
        </r>
      </text>
    </comment>
    <comment ref="E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"IQ_SALE_PPE_CF", $C34)</t>
        </r>
      </text>
    </comment>
    <comment ref="E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"IQ_CASH_ACQUIRE_CF", $C34)</t>
        </r>
      </text>
    </comment>
    <comment ref="E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"IQ_DIVEST_CF", $C34)</t>
        </r>
      </text>
    </comment>
    <comment ref="E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"IQ_SALE_INTAN_CF", $C34)</t>
        </r>
      </text>
    </comment>
    <comment ref="E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"IQ_INVEST_SECURITY_CF", $C34)</t>
        </r>
      </text>
    </comment>
    <comment ref="E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"IQ_INVEST_LOANS_CF", $C34)</t>
        </r>
      </text>
    </comment>
    <comment ref="E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"IQ_OTHER_INVEST_ACT_SUPPL", $C34)</t>
        </r>
      </text>
    </comment>
    <comment ref="E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"IQ_CASH_INVEST", $C34)</t>
        </r>
      </text>
    </comment>
    <comment ref="E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"IQ_ST_DEBT_ISSUED", $C34)</t>
        </r>
      </text>
    </comment>
    <comment ref="E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"IQ_LT_DEBT_ISSUED", $C34)</t>
        </r>
      </text>
    </comment>
    <comment ref="E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"IQ_TOTAL_DEBT_ISSUED", $C34)</t>
        </r>
      </text>
    </comment>
    <comment ref="E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"IQ_ST_DEBT_REPAID", $C34)</t>
        </r>
      </text>
    </comment>
    <comment ref="E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"IQ_LT_DEBT_REPAID", $C34)</t>
        </r>
      </text>
    </comment>
    <comment ref="F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"IQ_TOTAL_DEBT_REPAID", $C34)</t>
        </r>
      </text>
    </comment>
    <comment ref="F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"IQ_COMMON_ISSUED", $C34)</t>
        </r>
      </text>
    </comment>
    <comment ref="F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"IQ_COMMON_REP", $C34)</t>
        </r>
      </text>
    </comment>
    <comment ref="F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"IQ_COMMON_DIV_CF", $C34)</t>
        </r>
      </text>
    </comment>
    <comment ref="F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"IQ_COMMON_PREF_DIV_CF", $C34)</t>
        </r>
      </text>
    </comment>
    <comment ref="F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"IQ_TOTAL_DIV_PAID_CF", $C34)</t>
        </r>
      </text>
    </comment>
    <comment ref="F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"IQ_SPECIAL_DIV_CF", $C34)</t>
        </r>
      </text>
    </comment>
    <comment ref="F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"IQ_OTHER_FINANCE_ACT_SUPPL", $C34)</t>
        </r>
      </text>
    </comment>
    <comment ref="F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"IQ_CASH_FINAN", $C34)</t>
        </r>
      </text>
    </comment>
    <comment ref="F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"IQ_FX", $C34)</t>
        </r>
      </text>
    </comment>
    <comment ref="F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"IQ_NET_CHANGE", $C34)</t>
        </r>
      </text>
    </comment>
    <comment ref="F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"IQ_CASH_INTEREST", $C34)</t>
        </r>
      </text>
    </comment>
    <comment ref="F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"IQ_CASH_TAXES", $C34)</t>
        </r>
      </text>
    </comment>
    <comment ref="F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"IQ_LEVERED_FCF", $C34)</t>
        </r>
      </text>
    </comment>
    <comment ref="F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"IQ_UNLEVERED_FCF", $C34)</t>
        </r>
      </text>
    </comment>
    <comment ref="F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"IQ_CHANGE_NET_WORKING_CAPITAL", $C34)</t>
        </r>
      </text>
    </comment>
    <comment ref="F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"IQ_NET_DEBT_ISSUED", $C34)</t>
        </r>
      </text>
    </comment>
    <comment ref="F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"IQ_FILING_CURRENCY", $C34)</t>
        </r>
      </text>
    </comment>
    <comment ref="F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"IQ_PERIODDATE_IS", $C34)</t>
        </r>
      </text>
    </comment>
    <comment ref="F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"IQ_PERIODLENGTH_IS", $C34)</t>
        </r>
      </text>
    </comment>
    <comment ref="F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"IQ_MARKETCAP", $FT34)</t>
        </r>
      </text>
    </comment>
    <comment ref="F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"IQ_CUSTOM_BETA", $FT34)</t>
        </r>
      </text>
    </comment>
    <comment ref="F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"IQ_BETA_5YR", $FT34)</t>
        </r>
      </text>
    </comment>
    <comment ref="F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"IQ_BETA_2YR", $FT34)</t>
        </r>
      </text>
    </comment>
    <comment ref="F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"IQ_BETA_1YR", $FT34)</t>
        </r>
      </text>
    </comment>
    <comment ref="G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=CIQ(B34, "IQ_CUSTOM_BETA", "-104W", FT34, , "^TOPIX", "JPY", "H")</t>
        </r>
      </text>
    </comment>
    <comment ref="G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=CIQ(B34, "IQ_CUSTOM_BETA", "-104W", FT34, , "^N225", "JPY", "H")</t>
        </r>
      </text>
    </comment>
    <comment ref="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"IQ_REV", $C35)</t>
        </r>
      </text>
    </comment>
    <comment ref="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"IQ_OTHER_REV", $C35)</t>
        </r>
      </text>
    </comment>
    <comment ref="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"IQ_TOTAL_REV", $C35)</t>
        </r>
      </text>
    </comment>
    <comment ref="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"IQ_COGS", $C35)</t>
        </r>
      </text>
    </comment>
    <comment ref="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"IQ_GP", $C35)</t>
        </r>
      </text>
    </comment>
    <comment ref="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"IQ_SGA_SUPPL", $C35)</t>
        </r>
      </text>
    </comment>
    <comment ref="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"IQ_PROV_BAD_DEBTS", $C35)</t>
        </r>
      </text>
    </comment>
    <comment ref="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"IQ_RD_EXP", $C35)</t>
        </r>
      </text>
    </comment>
    <comment ref="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"IQ_DA_SUPPL", $C35)</t>
        </r>
      </text>
    </comment>
    <comment ref="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"IQ_GW_INTAN_AMORT", $C35)</t>
        </r>
      </text>
    </comment>
    <comment ref="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"IQ_OTHER_OPER", $C35)</t>
        </r>
      </text>
    </comment>
    <comment ref="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"IQ_TOTAL_OTHER_OPER", $C35)</t>
        </r>
      </text>
    </comment>
    <comment ref="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"IQ_OPER_INC", $C35)</t>
        </r>
      </text>
    </comment>
    <comment ref="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"IQ_INTEREST_EXP", $C35)</t>
        </r>
      </text>
    </comment>
    <comment ref="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"IQ_INTEREST_INVEST_INC", $C35)</t>
        </r>
      </text>
    </comment>
    <comment ref="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"IQ_NET_INTEREST_EXP", $C35)</t>
        </r>
      </text>
    </comment>
    <comment ref="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"IQ_INC_EQUITY", $C35)</t>
        </r>
      </text>
    </comment>
    <comment ref="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"IQ_CURRENCY_GAIN", $C35)</t>
        </r>
      </text>
    </comment>
    <comment ref="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"IQ_OTHER_NON_OPER_EXP_SUPPL", $C35)</t>
        </r>
      </text>
    </comment>
    <comment ref="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"IQ_EBT_EXCL", $C35)</t>
        </r>
      </text>
    </comment>
    <comment ref="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"IQ_IMPAIRMENT_GW", $C35)</t>
        </r>
      </text>
    </comment>
    <comment ref="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"IQ_GAIN_INVEST", $C35)</t>
        </r>
      </text>
    </comment>
    <comment ref="A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"IQ_GAIN_ASSETS", $C35)</t>
        </r>
      </text>
    </comment>
    <comment ref="A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"IQ_ASSET_WRITEDOWN", $C35)</t>
        </r>
      </text>
    </comment>
    <comment ref="A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"IQ_OTHER_UNUSUAL_SUPPL", $C35)</t>
        </r>
      </text>
    </comment>
    <comment ref="A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"IQ_EBT", $C35)</t>
        </r>
      </text>
    </comment>
    <comment ref="A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"IQ_INC_TAX", $C35)</t>
        </r>
      </text>
    </comment>
    <comment ref="A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"IQ_EARNING_CO", $C35)</t>
        </r>
      </text>
    </comment>
    <comment ref="A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"IQ_DO", $C35)</t>
        </r>
      </text>
    </comment>
    <comment ref="A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"IQ_EXTRA_ACC_ITEMS", $C35)</t>
        </r>
      </text>
    </comment>
    <comment ref="A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"IQ_NI_COMPANY", $C35)</t>
        </r>
      </text>
    </comment>
    <comment ref="A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"IQ_MINORITY_INTEREST_IS", $C35)</t>
        </r>
      </text>
    </comment>
    <comment ref="A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"IQ_NI", $C35)</t>
        </r>
      </text>
    </comment>
    <comment ref="A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"IQ_PREF_DIV_OTHER", $C35)</t>
        </r>
      </text>
    </comment>
    <comment ref="A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"IQ_BASIC_EPS_INCL", $C35)</t>
        </r>
      </text>
    </comment>
    <comment ref="A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"IQ_BASIC_EPS_EXCL", $C35)</t>
        </r>
      </text>
    </comment>
    <comment ref="A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"IQ_BASIC_WEIGHT", $C35)</t>
        </r>
      </text>
    </comment>
    <comment ref="A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"IQ_DILUT_EPS_INCL", $C35)</t>
        </r>
      </text>
    </comment>
    <comment ref="A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"IQ_DILUT_EPS_EXCL", $C35)</t>
        </r>
      </text>
    </comment>
    <comment ref="A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"IQ_DILUT_WEIGHT", $C35)</t>
        </r>
      </text>
    </comment>
    <comment ref="A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"IQ_DIV_SHARE", $C35)</t>
        </r>
      </text>
    </comment>
    <comment ref="A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=-CIQ($B35, "IQ_TOTAL_DIV_PAID_CF", $C35)/CIQ($B35, "IQ_NI", $C35)</t>
        </r>
      </text>
    </comment>
    <comment ref="A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"IQ_EBITDA", $C35)</t>
        </r>
      </text>
    </comment>
    <comment ref="A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"IQ_EBITA", $C35)</t>
        </r>
      </text>
    </comment>
    <comment ref="A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"IQ_EBIT", $C35)</t>
        </r>
      </text>
    </comment>
    <comment ref="A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"IQ_EFFECT_TAX_RATE", $C35)/100</t>
        </r>
      </text>
    </comment>
    <comment ref="B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"IQ_PERIODDATE_IS", $C35)</t>
        </r>
      </text>
    </comment>
    <comment ref="B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"IQ_ADVERTISING", $C35)</t>
        </r>
      </text>
    </comment>
    <comment ref="B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"IQ_SALES_MARKETING", $C35)</t>
        </r>
      </text>
    </comment>
    <comment ref="B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"IQ_GA_EXP", $C35)</t>
        </r>
      </text>
    </comment>
    <comment ref="B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"IQ_RD_EXP_FN", $C35)</t>
        </r>
      </text>
    </comment>
    <comment ref="B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"IQ_NET_RENTAL_EXP", $C35)</t>
        </r>
      </text>
    </comment>
    <comment ref="B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"IQ_IMPUT_OPER_LEASE_INT_EXP", $C35)</t>
        </r>
      </text>
    </comment>
    <comment ref="B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"IQ_IMPUT_OPER_LEASE_DEPR", $C35)</t>
        </r>
      </text>
    </comment>
    <comment ref="B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"IQ_CASH_EQUIV", $C35)</t>
        </r>
      </text>
    </comment>
    <comment ref="B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"IQ_ST_INVEST", $C35)</t>
        </r>
      </text>
    </comment>
    <comment ref="B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"IQ_CASH_ST_INVEST", $C35)</t>
        </r>
      </text>
    </comment>
    <comment ref="B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"IQ_AR", $C35)</t>
        </r>
      </text>
    </comment>
    <comment ref="B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"IQ_TOTAL_RECEIV", $C35)</t>
        </r>
      </text>
    </comment>
    <comment ref="B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"IQ_INVENTORY", $C35)</t>
        </r>
      </text>
    </comment>
    <comment ref="B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"IQ_DEF_TAX_ASSETS_CURRENT", $C35)</t>
        </r>
      </text>
    </comment>
    <comment ref="B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"IQ_OTHER_CA_SUPPL", $C35)</t>
        </r>
      </text>
    </comment>
    <comment ref="B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"IQ_TOTAL_CA", $C35)</t>
        </r>
      </text>
    </comment>
    <comment ref="B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"IQ_GPPE", $C35)</t>
        </r>
      </text>
    </comment>
    <comment ref="B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"IQ_AD", $C35)</t>
        </r>
      </text>
    </comment>
    <comment ref="B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"IQ_NPPE", $C35)</t>
        </r>
      </text>
    </comment>
    <comment ref="B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"IQ_LT_INVEST", $C35)</t>
        </r>
      </text>
    </comment>
    <comment ref="B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"IQ_GW", $C35)</t>
        </r>
      </text>
    </comment>
    <comment ref="B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"IQ_OTHER_INTAN", $C35)</t>
        </r>
      </text>
    </comment>
    <comment ref="C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"IQ_LOANS_RECEIV_LT", $C35)</t>
        </r>
      </text>
    </comment>
    <comment ref="C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"IQ_DEF_TAX_ASSETS_LT", $C35)</t>
        </r>
      </text>
    </comment>
    <comment ref="C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"IQ_OTHER_LT_ASSETS", $C35)</t>
        </r>
      </text>
    </comment>
    <comment ref="C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"IQ_TOTAL_ASSETS", $C35)</t>
        </r>
      </text>
    </comment>
    <comment ref="C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"IQ_AP", $C35)</t>
        </r>
      </text>
    </comment>
    <comment ref="C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"IQ_AE", $C35)</t>
        </r>
      </text>
    </comment>
    <comment ref="C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"IQ_ST_DEBT", $C35)</t>
        </r>
      </text>
    </comment>
    <comment ref="C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"IQ_CURRENT_PORT_DEBT", $C35)</t>
        </r>
      </text>
    </comment>
    <comment ref="C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"IQ_CURRENT_PORT_LEASES", $C35)</t>
        </r>
      </text>
    </comment>
    <comment ref="C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"IQ_INC_TAX_PAY_CURRENT", $C35)</t>
        </r>
      </text>
    </comment>
    <comment ref="C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"IQ_OTHER_CL_SUPPL", $C35)</t>
        </r>
      </text>
    </comment>
    <comment ref="C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"IQ_TOTAL_CL", $C35)</t>
        </r>
      </text>
    </comment>
    <comment ref="C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"IQ_LT_DEBT", $C35)</t>
        </r>
      </text>
    </comment>
    <comment ref="C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"IQ_CAPITAL_LEASES", $C35)</t>
        </r>
      </text>
    </comment>
    <comment ref="C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"IQ_PENSION", $C35)</t>
        </r>
      </text>
    </comment>
    <comment ref="C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"IQ_DEF_TAX_LIAB_LT", $C35)</t>
        </r>
      </text>
    </comment>
    <comment ref="C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"IQ_OTHER_LIAB_LT", $C35)</t>
        </r>
      </text>
    </comment>
    <comment ref="C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"IQ_TOTAL_LIAB", $C35)</t>
        </r>
      </text>
    </comment>
    <comment ref="C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"IQ_COMMON", $C35)</t>
        </r>
      </text>
    </comment>
    <comment ref="C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"IQ_APIC", $C35)</t>
        </r>
      </text>
    </comment>
    <comment ref="C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"IQ_RE", $C35)</t>
        </r>
      </text>
    </comment>
    <comment ref="C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"IQ_TREASURY", $C35)</t>
        </r>
      </text>
    </comment>
    <comment ref="C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"IQ_OTHER_EQUITY", $C35)</t>
        </r>
      </text>
    </comment>
    <comment ref="C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"IQ_TOTAL_COMMON_EQUITY", $C35)</t>
        </r>
      </text>
    </comment>
    <comment ref="C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"IQ_MINORITY_INTEREST", $C35)</t>
        </r>
      </text>
    </comment>
    <comment ref="D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"IQ_TOTAL_EQUITY", $C35)</t>
        </r>
      </text>
    </comment>
    <comment ref="D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"IQ_TOTAL_LIAB_EQUITY", $C35)</t>
        </r>
      </text>
    </comment>
    <comment ref="D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"IQ_TOTAL_OUTSTANDING_FILING_DATE", $C35)</t>
        </r>
      </text>
    </comment>
    <comment ref="D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"IQ_TOTAL_OUTSTANDING_BS_DATE", $C35)</t>
        </r>
      </text>
    </comment>
    <comment ref="D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"IQ_BV_SHARE", $C35)</t>
        </r>
      </text>
    </comment>
    <comment ref="D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"IQ_TOTAL_DEBT", $C35)</t>
        </r>
      </text>
    </comment>
    <comment ref="D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"IQ_NET_DEBT", $C35)</t>
        </r>
      </text>
    </comment>
    <comment ref="D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"IQ_DEBT_EQUIV_NET_PBO", $C35)</t>
        </r>
      </text>
    </comment>
    <comment ref="D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"IQ_DEBT_EQUIV_OPER_LEASE", $C35)</t>
        </r>
      </text>
    </comment>
    <comment ref="D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"IQ_MINORITY_INTEREST_TOTAL", $C35)</t>
        </r>
      </text>
    </comment>
    <comment ref="D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"IQ_EQUITY_METHOD", $C35)</t>
        </r>
      </text>
    </comment>
    <comment ref="D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"IQ_RAW_INV", $C35)</t>
        </r>
      </text>
    </comment>
    <comment ref="D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"IQ_WIP_INV", $C35)</t>
        </r>
      </text>
    </comment>
    <comment ref="D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"IQ_FINISHED_INV", $C35)</t>
        </r>
      </text>
    </comment>
    <comment ref="D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"IQ_LAND", $C35)</t>
        </r>
      </text>
    </comment>
    <comment ref="D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"IQ_BUILDINGS", $C35)</t>
        </r>
      </text>
    </comment>
    <comment ref="D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"IQ_MACHINERY", $C35)</t>
        </r>
      </text>
    </comment>
    <comment ref="D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"IQ_CIP", $C35)</t>
        </r>
      </text>
    </comment>
    <comment ref="D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"IQ_FULL_TIME", $C35)</t>
        </r>
      </text>
    </comment>
    <comment ref="D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"IQ_PART_TIME", $C35)</t>
        </r>
      </text>
    </comment>
    <comment ref="D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"IQ_NI_CF", $C35)</t>
        </r>
      </text>
    </comment>
    <comment ref="D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"IQ_DA_SUPPL_CF", $C35)</t>
        </r>
      </text>
    </comment>
    <comment ref="D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"IQ_GW_INTAN_AMORT_CF", $C35)</t>
        </r>
      </text>
    </comment>
    <comment ref="D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"IQ_DA_CF", $C35)</t>
        </r>
      </text>
    </comment>
    <comment ref="E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"IQ_MINORITY_INTEREST_CF", $C35)</t>
        </r>
      </text>
    </comment>
    <comment ref="E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"IQ_GAIN_ASSETS_CF", $C35)</t>
        </r>
      </text>
    </comment>
    <comment ref="E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"IQ_GAIN_INVEST_CF", $C35)</t>
        </r>
      </text>
    </comment>
    <comment ref="E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"IQ_ASSET_WRITEDOWN_CF", $C35)</t>
        </r>
      </text>
    </comment>
    <comment ref="E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"IQ_INC_EQUITY_CF", $C35)</t>
        </r>
      </text>
    </comment>
    <comment ref="E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"IQ_PROV_BAD_DEBTS_CF", $C35)</t>
        </r>
      </text>
    </comment>
    <comment ref="E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"IQ_OTHER_OPER_ACT", $C35)</t>
        </r>
      </text>
    </comment>
    <comment ref="E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"IQ_CHANGE_AR", $C35)</t>
        </r>
      </text>
    </comment>
    <comment ref="E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"IQ_CHANGE_INVENTORY", $C35)</t>
        </r>
      </text>
    </comment>
    <comment ref="E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"IQ_CHANGE_AP", $C35)</t>
        </r>
      </text>
    </comment>
    <comment ref="E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"IQ_CHANGE_OTHER_NET_OPER_ASSETS", $C35)</t>
        </r>
      </text>
    </comment>
    <comment ref="E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"IQ_CASH_OPER", $C35)</t>
        </r>
      </text>
    </comment>
    <comment ref="E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"IQ_CAPEX", $C35)</t>
        </r>
      </text>
    </comment>
    <comment ref="E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"IQ_SALE_PPE_CF", $C35)</t>
        </r>
      </text>
    </comment>
    <comment ref="E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"IQ_CASH_ACQUIRE_CF", $C35)</t>
        </r>
      </text>
    </comment>
    <comment ref="E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"IQ_DIVEST_CF", $C35)</t>
        </r>
      </text>
    </comment>
    <comment ref="E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"IQ_SALE_INTAN_CF", $C35)</t>
        </r>
      </text>
    </comment>
    <comment ref="E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"IQ_INVEST_SECURITY_CF", $C35)</t>
        </r>
      </text>
    </comment>
    <comment ref="E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"IQ_INVEST_LOANS_CF", $C35)</t>
        </r>
      </text>
    </comment>
    <comment ref="E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"IQ_OTHER_INVEST_ACT_SUPPL", $C35)</t>
        </r>
      </text>
    </comment>
    <comment ref="E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"IQ_CASH_INVEST", $C35)</t>
        </r>
      </text>
    </comment>
    <comment ref="E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"IQ_ST_DEBT_ISSUED", $C35)</t>
        </r>
      </text>
    </comment>
    <comment ref="E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"IQ_LT_DEBT_ISSUED", $C35)</t>
        </r>
      </text>
    </comment>
    <comment ref="E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"IQ_TOTAL_DEBT_ISSUED", $C35)</t>
        </r>
      </text>
    </comment>
    <comment ref="E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"IQ_ST_DEBT_REPAID", $C35)</t>
        </r>
      </text>
    </comment>
    <comment ref="E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"IQ_LT_DEBT_REPAID", $C35)</t>
        </r>
      </text>
    </comment>
    <comment ref="F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"IQ_TOTAL_DEBT_REPAID", $C35)</t>
        </r>
      </text>
    </comment>
    <comment ref="F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"IQ_COMMON_ISSUED", $C35)</t>
        </r>
      </text>
    </comment>
    <comment ref="F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"IQ_COMMON_REP", $C35)</t>
        </r>
      </text>
    </comment>
    <comment ref="F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"IQ_COMMON_DIV_CF", $C35)</t>
        </r>
      </text>
    </comment>
    <comment ref="F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"IQ_COMMON_PREF_DIV_CF", $C35)</t>
        </r>
      </text>
    </comment>
    <comment ref="F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"IQ_TOTAL_DIV_PAID_CF", $C35)</t>
        </r>
      </text>
    </comment>
    <comment ref="F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"IQ_SPECIAL_DIV_CF", $C35)</t>
        </r>
      </text>
    </comment>
    <comment ref="F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"IQ_OTHER_FINANCE_ACT_SUPPL", $C35)</t>
        </r>
      </text>
    </comment>
    <comment ref="F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"IQ_CASH_FINAN", $C35)</t>
        </r>
      </text>
    </comment>
    <comment ref="F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"IQ_FX", $C35)</t>
        </r>
      </text>
    </comment>
    <comment ref="F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"IQ_NET_CHANGE", $C35)</t>
        </r>
      </text>
    </comment>
    <comment ref="F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"IQ_CASH_INTEREST", $C35)</t>
        </r>
      </text>
    </comment>
    <comment ref="F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"IQ_CASH_TAXES", $C35)</t>
        </r>
      </text>
    </comment>
    <comment ref="F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"IQ_LEVERED_FCF", $C35)</t>
        </r>
      </text>
    </comment>
    <comment ref="F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"IQ_UNLEVERED_FCF", $C35)</t>
        </r>
      </text>
    </comment>
    <comment ref="F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"IQ_CHANGE_NET_WORKING_CAPITAL", $C35)</t>
        </r>
      </text>
    </comment>
    <comment ref="F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"IQ_NET_DEBT_ISSUED", $C35)</t>
        </r>
      </text>
    </comment>
    <comment ref="F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"IQ_FILING_CURRENCY", $C35)</t>
        </r>
      </text>
    </comment>
    <comment ref="F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"IQ_PERIODDATE_IS", $C35)</t>
        </r>
      </text>
    </comment>
    <comment ref="F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"IQ_PERIODLENGTH_IS", $C35)</t>
        </r>
      </text>
    </comment>
    <comment ref="F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"IQ_MARKETCAP", $FT35)</t>
        </r>
      </text>
    </comment>
    <comment ref="F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"IQ_CUSTOM_BETA", $FT35)</t>
        </r>
      </text>
    </comment>
    <comment ref="F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"IQ_BETA_5YR", $FT35)</t>
        </r>
      </text>
    </comment>
    <comment ref="F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"IQ_BETA_2YR", $FT35)</t>
        </r>
      </text>
    </comment>
    <comment ref="F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"IQ_BETA_1YR", $FT35)</t>
        </r>
      </text>
    </comment>
    <comment ref="G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=CIQ(B35, "IQ_CUSTOM_BETA", "-104W", FT35, , "^TOPIX", "JPY", "H")</t>
        </r>
      </text>
    </comment>
    <comment ref="G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=CIQ(B35, "IQ_CUSTOM_BETA", "-104W", FT35, , "^N225", "JPY", "H")</t>
        </r>
      </text>
    </comment>
    <comment ref="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"IQ_REV", $C36)</t>
        </r>
      </text>
    </comment>
    <comment ref="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"IQ_OTHER_REV", $C36)</t>
        </r>
      </text>
    </comment>
    <comment ref="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"IQ_TOTAL_REV", $C36)</t>
        </r>
      </text>
    </comment>
    <comment ref="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"IQ_COGS", $C36)</t>
        </r>
      </text>
    </comment>
    <comment ref="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"IQ_GP", $C36)</t>
        </r>
      </text>
    </comment>
    <comment ref="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"IQ_SGA_SUPPL", $C36)</t>
        </r>
      </text>
    </comment>
    <comment ref="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"IQ_PROV_BAD_DEBTS", $C36)</t>
        </r>
      </text>
    </comment>
    <comment ref="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"IQ_RD_EXP", $C36)</t>
        </r>
      </text>
    </comment>
    <comment ref="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"IQ_DA_SUPPL", $C36)</t>
        </r>
      </text>
    </comment>
    <comment ref="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"IQ_GW_INTAN_AMORT", $C36)</t>
        </r>
      </text>
    </comment>
    <comment ref="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"IQ_OTHER_OPER", $C36)</t>
        </r>
      </text>
    </comment>
    <comment ref="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"IQ_TOTAL_OTHER_OPER", $C36)</t>
        </r>
      </text>
    </comment>
    <comment ref="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"IQ_OPER_INC", $C36)</t>
        </r>
      </text>
    </comment>
    <comment ref="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"IQ_INTEREST_EXP", $C36)</t>
        </r>
      </text>
    </comment>
    <comment ref="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"IQ_INTEREST_INVEST_INC", $C36)</t>
        </r>
      </text>
    </comment>
    <comment ref="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"IQ_NET_INTEREST_EXP", $C36)</t>
        </r>
      </text>
    </comment>
    <comment ref="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"IQ_INC_EQUITY", $C36)</t>
        </r>
      </text>
    </comment>
    <comment ref="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"IQ_CURRENCY_GAIN", $C36)</t>
        </r>
      </text>
    </comment>
    <comment ref="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"IQ_OTHER_NON_OPER_EXP_SUPPL", $C36)</t>
        </r>
      </text>
    </comment>
    <comment ref="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"IQ_EBT_EXCL", $C36)</t>
        </r>
      </text>
    </comment>
    <comment ref="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"IQ_IMPAIRMENT_GW", $C36)</t>
        </r>
      </text>
    </comment>
    <comment ref="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"IQ_GAIN_INVEST", $C36)</t>
        </r>
      </text>
    </comment>
    <comment ref="A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"IQ_GAIN_ASSETS", $C36)</t>
        </r>
      </text>
    </comment>
    <comment ref="A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"IQ_ASSET_WRITEDOWN", $C36)</t>
        </r>
      </text>
    </comment>
    <comment ref="A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"IQ_OTHER_UNUSUAL_SUPPL", $C36)</t>
        </r>
      </text>
    </comment>
    <comment ref="A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"IQ_EBT", $C36)</t>
        </r>
      </text>
    </comment>
    <comment ref="A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"IQ_INC_TAX", $C36)</t>
        </r>
      </text>
    </comment>
    <comment ref="A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"IQ_EARNING_CO", $C36)</t>
        </r>
      </text>
    </comment>
    <comment ref="A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"IQ_DO", $C36)</t>
        </r>
      </text>
    </comment>
    <comment ref="A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"IQ_EXTRA_ACC_ITEMS", $C36)</t>
        </r>
      </text>
    </comment>
    <comment ref="A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"IQ_NI_COMPANY", $C36)</t>
        </r>
      </text>
    </comment>
    <comment ref="A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"IQ_MINORITY_INTEREST_IS", $C36)</t>
        </r>
      </text>
    </comment>
    <comment ref="A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"IQ_NI", $C36)</t>
        </r>
      </text>
    </comment>
    <comment ref="A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"IQ_PREF_DIV_OTHER", $C36)</t>
        </r>
      </text>
    </comment>
    <comment ref="A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"IQ_BASIC_EPS_INCL", $C36)</t>
        </r>
      </text>
    </comment>
    <comment ref="A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"IQ_BASIC_EPS_EXCL", $C36)</t>
        </r>
      </text>
    </comment>
    <comment ref="A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"IQ_BASIC_WEIGHT", $C36)</t>
        </r>
      </text>
    </comment>
    <comment ref="A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"IQ_DILUT_EPS_INCL", $C36)</t>
        </r>
      </text>
    </comment>
    <comment ref="A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"IQ_DILUT_EPS_EXCL", $C36)</t>
        </r>
      </text>
    </comment>
    <comment ref="A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"IQ_DILUT_WEIGHT", $C36)</t>
        </r>
      </text>
    </comment>
    <comment ref="A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"IQ_DIV_SHARE", $C36)</t>
        </r>
      </text>
    </comment>
    <comment ref="A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=-CIQ($B36, "IQ_TOTAL_DIV_PAID_CF", $C36)/CIQ($B36, "IQ_NI", $C36)</t>
        </r>
      </text>
    </comment>
    <comment ref="A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"IQ_EBITDA", $C36)</t>
        </r>
      </text>
    </comment>
    <comment ref="A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"IQ_EBITA", $C36)</t>
        </r>
      </text>
    </comment>
    <comment ref="A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"IQ_EBIT", $C36)</t>
        </r>
      </text>
    </comment>
    <comment ref="A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"IQ_EFFECT_TAX_RATE", $C36)/100</t>
        </r>
      </text>
    </comment>
    <comment ref="B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"IQ_PERIODDATE_IS", $C36)</t>
        </r>
      </text>
    </comment>
    <comment ref="B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"IQ_ADVERTISING", $C36)</t>
        </r>
      </text>
    </comment>
    <comment ref="B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"IQ_SALES_MARKETING", $C36)</t>
        </r>
      </text>
    </comment>
    <comment ref="B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"IQ_GA_EXP", $C36)</t>
        </r>
      </text>
    </comment>
    <comment ref="B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"IQ_RD_EXP_FN", $C36)</t>
        </r>
      </text>
    </comment>
    <comment ref="B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"IQ_NET_RENTAL_EXP", $C36)</t>
        </r>
      </text>
    </comment>
    <comment ref="B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"IQ_IMPUT_OPER_LEASE_INT_EXP", $C36)</t>
        </r>
      </text>
    </comment>
    <comment ref="B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"IQ_IMPUT_OPER_LEASE_DEPR", $C36)</t>
        </r>
      </text>
    </comment>
    <comment ref="B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"IQ_CASH_EQUIV", $C36)</t>
        </r>
      </text>
    </comment>
    <comment ref="B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"IQ_ST_INVEST", $C36)</t>
        </r>
      </text>
    </comment>
    <comment ref="B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"IQ_CASH_ST_INVEST", $C36)</t>
        </r>
      </text>
    </comment>
    <comment ref="B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"IQ_AR", $C36)</t>
        </r>
      </text>
    </comment>
    <comment ref="B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"IQ_TOTAL_RECEIV", $C36)</t>
        </r>
      </text>
    </comment>
    <comment ref="B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"IQ_INVENTORY", $C36)</t>
        </r>
      </text>
    </comment>
    <comment ref="B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"IQ_DEF_TAX_ASSETS_CURRENT", $C36)</t>
        </r>
      </text>
    </comment>
    <comment ref="B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"IQ_OTHER_CA_SUPPL", $C36)</t>
        </r>
      </text>
    </comment>
    <comment ref="B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"IQ_TOTAL_CA", $C36)</t>
        </r>
      </text>
    </comment>
    <comment ref="B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"IQ_GPPE", $C36)</t>
        </r>
      </text>
    </comment>
    <comment ref="B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"IQ_AD", $C36)</t>
        </r>
      </text>
    </comment>
    <comment ref="B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"IQ_NPPE", $C36)</t>
        </r>
      </text>
    </comment>
    <comment ref="B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"IQ_LT_INVEST", $C36)</t>
        </r>
      </text>
    </comment>
    <comment ref="B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"IQ_GW", $C36)</t>
        </r>
      </text>
    </comment>
    <comment ref="B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"IQ_OTHER_INTAN", $C36)</t>
        </r>
      </text>
    </comment>
    <comment ref="C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"IQ_LOANS_RECEIV_LT", $C36)</t>
        </r>
      </text>
    </comment>
    <comment ref="C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"IQ_DEF_TAX_ASSETS_LT", $C36)</t>
        </r>
      </text>
    </comment>
    <comment ref="C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"IQ_OTHER_LT_ASSETS", $C36)</t>
        </r>
      </text>
    </comment>
    <comment ref="C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"IQ_TOTAL_ASSETS", $C36)</t>
        </r>
      </text>
    </comment>
    <comment ref="C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"IQ_AP", $C36)</t>
        </r>
      </text>
    </comment>
    <comment ref="C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"IQ_AE", $C36)</t>
        </r>
      </text>
    </comment>
    <comment ref="C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"IQ_ST_DEBT", $C36)</t>
        </r>
      </text>
    </comment>
    <comment ref="C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"IQ_CURRENT_PORT_DEBT", $C36)</t>
        </r>
      </text>
    </comment>
    <comment ref="C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"IQ_CURRENT_PORT_LEASES", $C36)</t>
        </r>
      </text>
    </comment>
    <comment ref="C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"IQ_INC_TAX_PAY_CURRENT", $C36)</t>
        </r>
      </text>
    </comment>
    <comment ref="C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"IQ_OTHER_CL_SUPPL", $C36)</t>
        </r>
      </text>
    </comment>
    <comment ref="C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"IQ_TOTAL_CL", $C36)</t>
        </r>
      </text>
    </comment>
    <comment ref="C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"IQ_LT_DEBT", $C36)</t>
        </r>
      </text>
    </comment>
    <comment ref="C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"IQ_CAPITAL_LEASES", $C36)</t>
        </r>
      </text>
    </comment>
    <comment ref="C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"IQ_PENSION", $C36)</t>
        </r>
      </text>
    </comment>
    <comment ref="C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"IQ_DEF_TAX_LIAB_LT", $C36)</t>
        </r>
      </text>
    </comment>
    <comment ref="C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"IQ_OTHER_LIAB_LT", $C36)</t>
        </r>
      </text>
    </comment>
    <comment ref="C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"IQ_TOTAL_LIAB", $C36)</t>
        </r>
      </text>
    </comment>
    <comment ref="C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"IQ_COMMON", $C36)</t>
        </r>
      </text>
    </comment>
    <comment ref="C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"IQ_APIC", $C36)</t>
        </r>
      </text>
    </comment>
    <comment ref="C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"IQ_RE", $C36)</t>
        </r>
      </text>
    </comment>
    <comment ref="C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"IQ_TREASURY", $C36)</t>
        </r>
      </text>
    </comment>
    <comment ref="C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"IQ_OTHER_EQUITY", $C36)</t>
        </r>
      </text>
    </comment>
    <comment ref="C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"IQ_TOTAL_COMMON_EQUITY", $C36)</t>
        </r>
      </text>
    </comment>
    <comment ref="C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"IQ_MINORITY_INTEREST", $C36)</t>
        </r>
      </text>
    </comment>
    <comment ref="D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"IQ_TOTAL_EQUITY", $C36)</t>
        </r>
      </text>
    </comment>
    <comment ref="D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"IQ_TOTAL_LIAB_EQUITY", $C36)</t>
        </r>
      </text>
    </comment>
    <comment ref="D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"IQ_TOTAL_OUTSTANDING_FILING_DATE", $C36)</t>
        </r>
      </text>
    </comment>
    <comment ref="D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"IQ_TOTAL_OUTSTANDING_BS_DATE", $C36)</t>
        </r>
      </text>
    </comment>
    <comment ref="D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"IQ_BV_SHARE", $C36)</t>
        </r>
      </text>
    </comment>
    <comment ref="D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"IQ_TOTAL_DEBT", $C36)</t>
        </r>
      </text>
    </comment>
    <comment ref="D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"IQ_NET_DEBT", $C36)</t>
        </r>
      </text>
    </comment>
    <comment ref="D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"IQ_DEBT_EQUIV_NET_PBO", $C36)</t>
        </r>
      </text>
    </comment>
    <comment ref="D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"IQ_DEBT_EQUIV_OPER_LEASE", $C36)</t>
        </r>
      </text>
    </comment>
    <comment ref="D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"IQ_MINORITY_INTEREST_TOTAL", $C36)</t>
        </r>
      </text>
    </comment>
    <comment ref="D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"IQ_EQUITY_METHOD", $C36)</t>
        </r>
      </text>
    </comment>
    <comment ref="D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"IQ_RAW_INV", $C36)</t>
        </r>
      </text>
    </comment>
    <comment ref="D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"IQ_WIP_INV", $C36)</t>
        </r>
      </text>
    </comment>
    <comment ref="D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"IQ_FINISHED_INV", $C36)</t>
        </r>
      </text>
    </comment>
    <comment ref="D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"IQ_LAND", $C36)</t>
        </r>
      </text>
    </comment>
    <comment ref="D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"IQ_BUILDINGS", $C36)</t>
        </r>
      </text>
    </comment>
    <comment ref="D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"IQ_MACHINERY", $C36)</t>
        </r>
      </text>
    </comment>
    <comment ref="D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"IQ_CIP", $C36)</t>
        </r>
      </text>
    </comment>
    <comment ref="D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"IQ_FULL_TIME", $C36)</t>
        </r>
      </text>
    </comment>
    <comment ref="D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"IQ_PART_TIME", $C36)</t>
        </r>
      </text>
    </comment>
    <comment ref="D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"IQ_NI_CF", $C36)</t>
        </r>
      </text>
    </comment>
    <comment ref="D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"IQ_DA_SUPPL_CF", $C36)</t>
        </r>
      </text>
    </comment>
    <comment ref="D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"IQ_GW_INTAN_AMORT_CF", $C36)</t>
        </r>
      </text>
    </comment>
    <comment ref="D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"IQ_DA_CF", $C36)</t>
        </r>
      </text>
    </comment>
    <comment ref="E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"IQ_MINORITY_INTEREST_CF", $C36)</t>
        </r>
      </text>
    </comment>
    <comment ref="E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"IQ_GAIN_ASSETS_CF", $C36)</t>
        </r>
      </text>
    </comment>
    <comment ref="E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"IQ_GAIN_INVEST_CF", $C36)</t>
        </r>
      </text>
    </comment>
    <comment ref="E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"IQ_ASSET_WRITEDOWN_CF", $C36)</t>
        </r>
      </text>
    </comment>
    <comment ref="E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"IQ_INC_EQUITY_CF", $C36)</t>
        </r>
      </text>
    </comment>
    <comment ref="E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"IQ_PROV_BAD_DEBTS_CF", $C36)</t>
        </r>
      </text>
    </comment>
    <comment ref="E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"IQ_OTHER_OPER_ACT", $C36)</t>
        </r>
      </text>
    </comment>
    <comment ref="E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"IQ_CHANGE_AR", $C36)</t>
        </r>
      </text>
    </comment>
    <comment ref="E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"IQ_CHANGE_INVENTORY", $C36)</t>
        </r>
      </text>
    </comment>
    <comment ref="E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"IQ_CHANGE_AP", $C36)</t>
        </r>
      </text>
    </comment>
    <comment ref="E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"IQ_CHANGE_OTHER_NET_OPER_ASSETS", $C36)</t>
        </r>
      </text>
    </comment>
    <comment ref="E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"IQ_CASH_OPER", $C36)</t>
        </r>
      </text>
    </comment>
    <comment ref="E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"IQ_CAPEX", $C36)</t>
        </r>
      </text>
    </comment>
    <comment ref="E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"IQ_SALE_PPE_CF", $C36)</t>
        </r>
      </text>
    </comment>
    <comment ref="E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"IQ_CASH_ACQUIRE_CF", $C36)</t>
        </r>
      </text>
    </comment>
    <comment ref="E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"IQ_DIVEST_CF", $C36)</t>
        </r>
      </text>
    </comment>
    <comment ref="E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"IQ_SALE_INTAN_CF", $C36)</t>
        </r>
      </text>
    </comment>
    <comment ref="E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"IQ_INVEST_SECURITY_CF", $C36)</t>
        </r>
      </text>
    </comment>
    <comment ref="E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"IQ_INVEST_LOANS_CF", $C36)</t>
        </r>
      </text>
    </comment>
    <comment ref="E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"IQ_OTHER_INVEST_ACT_SUPPL", $C36)</t>
        </r>
      </text>
    </comment>
    <comment ref="E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"IQ_CASH_INVEST", $C36)</t>
        </r>
      </text>
    </comment>
    <comment ref="E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"IQ_ST_DEBT_ISSUED", $C36)</t>
        </r>
      </text>
    </comment>
    <comment ref="E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"IQ_LT_DEBT_ISSUED", $C36)</t>
        </r>
      </text>
    </comment>
    <comment ref="E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"IQ_TOTAL_DEBT_ISSUED", $C36)</t>
        </r>
      </text>
    </comment>
    <comment ref="E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"IQ_ST_DEBT_REPAID", $C36)</t>
        </r>
      </text>
    </comment>
    <comment ref="E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"IQ_LT_DEBT_REPAID", $C36)</t>
        </r>
      </text>
    </comment>
    <comment ref="F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"IQ_TOTAL_DEBT_REPAID", $C36)</t>
        </r>
      </text>
    </comment>
    <comment ref="F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"IQ_COMMON_ISSUED", $C36)</t>
        </r>
      </text>
    </comment>
    <comment ref="F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"IQ_COMMON_REP", $C36)</t>
        </r>
      </text>
    </comment>
    <comment ref="F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"IQ_COMMON_DIV_CF", $C36)</t>
        </r>
      </text>
    </comment>
    <comment ref="F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"IQ_COMMON_PREF_DIV_CF", $C36)</t>
        </r>
      </text>
    </comment>
    <comment ref="F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"IQ_TOTAL_DIV_PAID_CF", $C36)</t>
        </r>
      </text>
    </comment>
    <comment ref="F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"IQ_SPECIAL_DIV_CF", $C36)</t>
        </r>
      </text>
    </comment>
    <comment ref="F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"IQ_OTHER_FINANCE_ACT_SUPPL", $C36)</t>
        </r>
      </text>
    </comment>
    <comment ref="F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"IQ_CASH_FINAN", $C36)</t>
        </r>
      </text>
    </comment>
    <comment ref="F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"IQ_FX", $C36)</t>
        </r>
      </text>
    </comment>
    <comment ref="F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"IQ_NET_CHANGE", $C36)</t>
        </r>
      </text>
    </comment>
    <comment ref="F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"IQ_CASH_INTEREST", $C36)</t>
        </r>
      </text>
    </comment>
    <comment ref="F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"IQ_CASH_TAXES", $C36)</t>
        </r>
      </text>
    </comment>
    <comment ref="F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"IQ_LEVERED_FCF", $C36)</t>
        </r>
      </text>
    </comment>
    <comment ref="F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"IQ_UNLEVERED_FCF", $C36)</t>
        </r>
      </text>
    </comment>
    <comment ref="F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"IQ_CHANGE_NET_WORKING_CAPITAL", $C36)</t>
        </r>
      </text>
    </comment>
    <comment ref="F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"IQ_NET_DEBT_ISSUED", $C36)</t>
        </r>
      </text>
    </comment>
    <comment ref="F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"IQ_FILING_CURRENCY", $C36)</t>
        </r>
      </text>
    </comment>
    <comment ref="F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"IQ_PERIODDATE_IS", $C36)</t>
        </r>
      </text>
    </comment>
    <comment ref="F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"IQ_PERIODLENGTH_IS", $C36)</t>
        </r>
      </text>
    </comment>
    <comment ref="F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"IQ_MARKETCAP", $FT36)</t>
        </r>
      </text>
    </comment>
    <comment ref="F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"IQ_CUSTOM_BETA", $FT36)</t>
        </r>
      </text>
    </comment>
    <comment ref="F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"IQ_BETA_5YR", $FT36)</t>
        </r>
      </text>
    </comment>
    <comment ref="F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"IQ_BETA_2YR", $FT36)</t>
        </r>
      </text>
    </comment>
    <comment ref="F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"IQ_BETA_1YR", $FT36)</t>
        </r>
      </text>
    </comment>
    <comment ref="G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=CIQ(B36, "IQ_CUSTOM_BETA", "-104W", FT36, , "^TOPIX", "JPY", "H")</t>
        </r>
      </text>
    </comment>
    <comment ref="G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=CIQ(B36, "IQ_CUSTOM_BETA", "-104W", FT36, , "^N225", "JPY", "H")</t>
        </r>
      </text>
    </comment>
    <comment ref="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"IQ_REV", $C37)</t>
        </r>
      </text>
    </comment>
    <comment ref="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"IQ_OTHER_REV", $C37)</t>
        </r>
      </text>
    </comment>
    <comment ref="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"IQ_TOTAL_REV", $C37)</t>
        </r>
      </text>
    </comment>
    <comment ref="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"IQ_COGS", $C37)</t>
        </r>
      </text>
    </comment>
    <comment ref="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"IQ_GP", $C37)</t>
        </r>
      </text>
    </comment>
    <comment ref="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"IQ_SGA_SUPPL", $C37)</t>
        </r>
      </text>
    </comment>
    <comment ref="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"IQ_PROV_BAD_DEBTS", $C37)</t>
        </r>
      </text>
    </comment>
    <comment ref="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"IQ_RD_EXP", $C37)</t>
        </r>
      </text>
    </comment>
    <comment ref="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"IQ_DA_SUPPL", $C37)</t>
        </r>
      </text>
    </comment>
    <comment ref="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"IQ_GW_INTAN_AMORT", $C37)</t>
        </r>
      </text>
    </comment>
    <comment ref="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"IQ_OTHER_OPER", $C37)</t>
        </r>
      </text>
    </comment>
    <comment ref="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"IQ_TOTAL_OTHER_OPER", $C37)</t>
        </r>
      </text>
    </comment>
    <comment ref="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"IQ_OPER_INC", $C37)</t>
        </r>
      </text>
    </comment>
    <comment ref="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"IQ_INTEREST_EXP", $C37)</t>
        </r>
      </text>
    </comment>
    <comment ref="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"IQ_INTEREST_INVEST_INC", $C37)</t>
        </r>
      </text>
    </comment>
    <comment ref="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"IQ_NET_INTEREST_EXP", $C37)</t>
        </r>
      </text>
    </comment>
    <comment ref="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"IQ_INC_EQUITY", $C37)</t>
        </r>
      </text>
    </comment>
    <comment ref="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"IQ_CURRENCY_GAIN", $C37)</t>
        </r>
      </text>
    </comment>
    <comment ref="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"IQ_OTHER_NON_OPER_EXP_SUPPL", $C37)</t>
        </r>
      </text>
    </comment>
    <comment ref="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"IQ_EBT_EXCL", $C37)</t>
        </r>
      </text>
    </comment>
    <comment ref="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"IQ_IMPAIRMENT_GW", $C37)</t>
        </r>
      </text>
    </comment>
    <comment ref="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"IQ_GAIN_INVEST", $C37)</t>
        </r>
      </text>
    </comment>
    <comment ref="A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"IQ_GAIN_ASSETS", $C37)</t>
        </r>
      </text>
    </comment>
    <comment ref="A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"IQ_ASSET_WRITEDOWN", $C37)</t>
        </r>
      </text>
    </comment>
    <comment ref="A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"IQ_OTHER_UNUSUAL_SUPPL", $C37)</t>
        </r>
      </text>
    </comment>
    <comment ref="A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"IQ_EBT", $C37)</t>
        </r>
      </text>
    </comment>
    <comment ref="A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"IQ_INC_TAX", $C37)</t>
        </r>
      </text>
    </comment>
    <comment ref="A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"IQ_EARNING_CO", $C37)</t>
        </r>
      </text>
    </comment>
    <comment ref="A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"IQ_DO", $C37)</t>
        </r>
      </text>
    </comment>
    <comment ref="A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"IQ_EXTRA_ACC_ITEMS", $C37)</t>
        </r>
      </text>
    </comment>
    <comment ref="A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"IQ_NI_COMPANY", $C37)</t>
        </r>
      </text>
    </comment>
    <comment ref="A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"IQ_MINORITY_INTEREST_IS", $C37)</t>
        </r>
      </text>
    </comment>
    <comment ref="A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"IQ_NI", $C37)</t>
        </r>
      </text>
    </comment>
    <comment ref="A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"IQ_PREF_DIV_OTHER", $C37)</t>
        </r>
      </text>
    </comment>
    <comment ref="A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"IQ_BASIC_EPS_INCL", $C37)</t>
        </r>
      </text>
    </comment>
    <comment ref="A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"IQ_BASIC_EPS_EXCL", $C37)</t>
        </r>
      </text>
    </comment>
    <comment ref="A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"IQ_BASIC_WEIGHT", $C37)</t>
        </r>
      </text>
    </comment>
    <comment ref="A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"IQ_DILUT_EPS_INCL", $C37)</t>
        </r>
      </text>
    </comment>
    <comment ref="A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"IQ_DILUT_EPS_EXCL", $C37)</t>
        </r>
      </text>
    </comment>
    <comment ref="A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"IQ_DILUT_WEIGHT", $C37)</t>
        </r>
      </text>
    </comment>
    <comment ref="A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"IQ_DIV_SHARE", $C37)</t>
        </r>
      </text>
    </comment>
    <comment ref="A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=-CIQ($B37, "IQ_TOTAL_DIV_PAID_CF", $C37)/CIQ($B37, "IQ_NI", $C37)</t>
        </r>
      </text>
    </comment>
    <comment ref="A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"IQ_EBITDA", $C37)</t>
        </r>
      </text>
    </comment>
    <comment ref="A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"IQ_EBITA", $C37)</t>
        </r>
      </text>
    </comment>
    <comment ref="A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"IQ_EBIT", $C37)</t>
        </r>
      </text>
    </comment>
    <comment ref="A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"IQ_EFFECT_TAX_RATE", $C37)/100</t>
        </r>
      </text>
    </comment>
    <comment ref="B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"IQ_PERIODDATE_IS", $C37)</t>
        </r>
      </text>
    </comment>
    <comment ref="B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"IQ_ADVERTISING", $C37)</t>
        </r>
      </text>
    </comment>
    <comment ref="B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"IQ_SALES_MARKETING", $C37)</t>
        </r>
      </text>
    </comment>
    <comment ref="B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"IQ_GA_EXP", $C37)</t>
        </r>
      </text>
    </comment>
    <comment ref="B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"IQ_RD_EXP_FN", $C37)</t>
        </r>
      </text>
    </comment>
    <comment ref="B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"IQ_NET_RENTAL_EXP", $C37)</t>
        </r>
      </text>
    </comment>
    <comment ref="B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"IQ_IMPUT_OPER_LEASE_INT_EXP", $C37)</t>
        </r>
      </text>
    </comment>
    <comment ref="B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"IQ_IMPUT_OPER_LEASE_DEPR", $C37)</t>
        </r>
      </text>
    </comment>
    <comment ref="B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"IQ_CASH_EQUIV", $C37)</t>
        </r>
      </text>
    </comment>
    <comment ref="B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"IQ_ST_INVEST", $C37)</t>
        </r>
      </text>
    </comment>
    <comment ref="B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"IQ_CASH_ST_INVEST", $C37)</t>
        </r>
      </text>
    </comment>
    <comment ref="B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"IQ_AR", $C37)</t>
        </r>
      </text>
    </comment>
    <comment ref="B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"IQ_TOTAL_RECEIV", $C37)</t>
        </r>
      </text>
    </comment>
    <comment ref="B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"IQ_INVENTORY", $C37)</t>
        </r>
      </text>
    </comment>
    <comment ref="B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"IQ_DEF_TAX_ASSETS_CURRENT", $C37)</t>
        </r>
      </text>
    </comment>
    <comment ref="B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"IQ_OTHER_CA_SUPPL", $C37)</t>
        </r>
      </text>
    </comment>
    <comment ref="B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"IQ_TOTAL_CA", $C37)</t>
        </r>
      </text>
    </comment>
    <comment ref="B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"IQ_GPPE", $C37)</t>
        </r>
      </text>
    </comment>
    <comment ref="B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"IQ_AD", $C37)</t>
        </r>
      </text>
    </comment>
    <comment ref="B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"IQ_NPPE", $C37)</t>
        </r>
      </text>
    </comment>
    <comment ref="B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"IQ_LT_INVEST", $C37)</t>
        </r>
      </text>
    </comment>
    <comment ref="B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"IQ_GW", $C37)</t>
        </r>
      </text>
    </comment>
    <comment ref="B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"IQ_OTHER_INTAN", $C37)</t>
        </r>
      </text>
    </comment>
    <comment ref="C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"IQ_LOANS_RECEIV_LT", $C37)</t>
        </r>
      </text>
    </comment>
    <comment ref="C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"IQ_DEF_TAX_ASSETS_LT", $C37)</t>
        </r>
      </text>
    </comment>
    <comment ref="C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"IQ_OTHER_LT_ASSETS", $C37)</t>
        </r>
      </text>
    </comment>
    <comment ref="C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"IQ_TOTAL_ASSETS", $C37)</t>
        </r>
      </text>
    </comment>
    <comment ref="C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"IQ_AP", $C37)</t>
        </r>
      </text>
    </comment>
    <comment ref="C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"IQ_AE", $C37)</t>
        </r>
      </text>
    </comment>
    <comment ref="C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"IQ_ST_DEBT", $C37)</t>
        </r>
      </text>
    </comment>
    <comment ref="C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"IQ_CURRENT_PORT_DEBT", $C37)</t>
        </r>
      </text>
    </comment>
    <comment ref="C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"IQ_CURRENT_PORT_LEASES", $C37)</t>
        </r>
      </text>
    </comment>
    <comment ref="C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"IQ_INC_TAX_PAY_CURRENT", $C37)</t>
        </r>
      </text>
    </comment>
    <comment ref="C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"IQ_OTHER_CL_SUPPL", $C37)</t>
        </r>
      </text>
    </comment>
    <comment ref="C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"IQ_TOTAL_CL", $C37)</t>
        </r>
      </text>
    </comment>
    <comment ref="C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"IQ_LT_DEBT", $C37)</t>
        </r>
      </text>
    </comment>
    <comment ref="C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"IQ_CAPITAL_LEASES", $C37)</t>
        </r>
      </text>
    </comment>
    <comment ref="C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"IQ_PENSION", $C37)</t>
        </r>
      </text>
    </comment>
    <comment ref="C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"IQ_DEF_TAX_LIAB_LT", $C37)</t>
        </r>
      </text>
    </comment>
    <comment ref="C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"IQ_OTHER_LIAB_LT", $C37)</t>
        </r>
      </text>
    </comment>
    <comment ref="C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"IQ_TOTAL_LIAB", $C37)</t>
        </r>
      </text>
    </comment>
    <comment ref="C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"IQ_COMMON", $C37)</t>
        </r>
      </text>
    </comment>
    <comment ref="C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"IQ_APIC", $C37)</t>
        </r>
      </text>
    </comment>
    <comment ref="C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"IQ_RE", $C37)</t>
        </r>
      </text>
    </comment>
    <comment ref="C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"IQ_TREASURY", $C37)</t>
        </r>
      </text>
    </comment>
    <comment ref="C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"IQ_OTHER_EQUITY", $C37)</t>
        </r>
      </text>
    </comment>
    <comment ref="C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"IQ_TOTAL_COMMON_EQUITY", $C37)</t>
        </r>
      </text>
    </comment>
    <comment ref="C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"IQ_MINORITY_INTEREST", $C37)</t>
        </r>
      </text>
    </comment>
    <comment ref="D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"IQ_TOTAL_EQUITY", $C37)</t>
        </r>
      </text>
    </comment>
    <comment ref="D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"IQ_TOTAL_LIAB_EQUITY", $C37)</t>
        </r>
      </text>
    </comment>
    <comment ref="D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"IQ_TOTAL_OUTSTANDING_FILING_DATE", $C37)</t>
        </r>
      </text>
    </comment>
    <comment ref="D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"IQ_TOTAL_OUTSTANDING_BS_DATE", $C37)</t>
        </r>
      </text>
    </comment>
    <comment ref="D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"IQ_BV_SHARE", $C37)</t>
        </r>
      </text>
    </comment>
    <comment ref="D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"IQ_TOTAL_DEBT", $C37)</t>
        </r>
      </text>
    </comment>
    <comment ref="D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"IQ_NET_DEBT", $C37)</t>
        </r>
      </text>
    </comment>
    <comment ref="D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"IQ_DEBT_EQUIV_NET_PBO", $C37)</t>
        </r>
      </text>
    </comment>
    <comment ref="D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"IQ_DEBT_EQUIV_OPER_LEASE", $C37)</t>
        </r>
      </text>
    </comment>
    <comment ref="D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"IQ_MINORITY_INTEREST_TOTAL", $C37)</t>
        </r>
      </text>
    </comment>
    <comment ref="D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"IQ_EQUITY_METHOD", $C37)</t>
        </r>
      </text>
    </comment>
    <comment ref="D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"IQ_RAW_INV", $C37)</t>
        </r>
      </text>
    </comment>
    <comment ref="D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"IQ_WIP_INV", $C37)</t>
        </r>
      </text>
    </comment>
    <comment ref="D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"IQ_FINISHED_INV", $C37)</t>
        </r>
      </text>
    </comment>
    <comment ref="D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"IQ_LAND", $C37)</t>
        </r>
      </text>
    </comment>
    <comment ref="D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"IQ_BUILDINGS", $C37)</t>
        </r>
      </text>
    </comment>
    <comment ref="D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"IQ_MACHINERY", $C37)</t>
        </r>
      </text>
    </comment>
    <comment ref="D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"IQ_CIP", $C37)</t>
        </r>
      </text>
    </comment>
    <comment ref="D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"IQ_FULL_TIME", $C37)</t>
        </r>
      </text>
    </comment>
    <comment ref="D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"IQ_PART_TIME", $C37)</t>
        </r>
      </text>
    </comment>
    <comment ref="D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"IQ_NI_CF", $C37)</t>
        </r>
      </text>
    </comment>
    <comment ref="D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"IQ_DA_SUPPL_CF", $C37)</t>
        </r>
      </text>
    </comment>
    <comment ref="D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"IQ_GW_INTAN_AMORT_CF", $C37)</t>
        </r>
      </text>
    </comment>
    <comment ref="D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"IQ_DA_CF", $C37)</t>
        </r>
      </text>
    </comment>
    <comment ref="E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"IQ_MINORITY_INTEREST_CF", $C37)</t>
        </r>
      </text>
    </comment>
    <comment ref="E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"IQ_GAIN_ASSETS_CF", $C37)</t>
        </r>
      </text>
    </comment>
    <comment ref="E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"IQ_GAIN_INVEST_CF", $C37)</t>
        </r>
      </text>
    </comment>
    <comment ref="E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"IQ_ASSET_WRITEDOWN_CF", $C37)</t>
        </r>
      </text>
    </comment>
    <comment ref="E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"IQ_INC_EQUITY_CF", $C37)</t>
        </r>
      </text>
    </comment>
    <comment ref="E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"IQ_PROV_BAD_DEBTS_CF", $C37)</t>
        </r>
      </text>
    </comment>
    <comment ref="E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"IQ_OTHER_OPER_ACT", $C37)</t>
        </r>
      </text>
    </comment>
    <comment ref="E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"IQ_CHANGE_AR", $C37)</t>
        </r>
      </text>
    </comment>
    <comment ref="E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"IQ_CHANGE_INVENTORY", $C37)</t>
        </r>
      </text>
    </comment>
    <comment ref="E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"IQ_CHANGE_AP", $C37)</t>
        </r>
      </text>
    </comment>
    <comment ref="E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"IQ_CHANGE_OTHER_NET_OPER_ASSETS", $C37)</t>
        </r>
      </text>
    </comment>
    <comment ref="E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"IQ_CASH_OPER", $C37)</t>
        </r>
      </text>
    </comment>
    <comment ref="E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"IQ_CAPEX", $C37)</t>
        </r>
      </text>
    </comment>
    <comment ref="E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"IQ_SALE_PPE_CF", $C37)</t>
        </r>
      </text>
    </comment>
    <comment ref="E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"IQ_CASH_ACQUIRE_CF", $C37)</t>
        </r>
      </text>
    </comment>
    <comment ref="E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"IQ_DIVEST_CF", $C37)</t>
        </r>
      </text>
    </comment>
    <comment ref="E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"IQ_SALE_INTAN_CF", $C37)</t>
        </r>
      </text>
    </comment>
    <comment ref="E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"IQ_INVEST_SECURITY_CF", $C37)</t>
        </r>
      </text>
    </comment>
    <comment ref="E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"IQ_INVEST_LOANS_CF", $C37)</t>
        </r>
      </text>
    </comment>
    <comment ref="E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"IQ_OTHER_INVEST_ACT_SUPPL", $C37)</t>
        </r>
      </text>
    </comment>
    <comment ref="E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"IQ_CASH_INVEST", $C37)</t>
        </r>
      </text>
    </comment>
    <comment ref="E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"IQ_ST_DEBT_ISSUED", $C37)</t>
        </r>
      </text>
    </comment>
    <comment ref="E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"IQ_LT_DEBT_ISSUED", $C37)</t>
        </r>
      </text>
    </comment>
    <comment ref="E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"IQ_TOTAL_DEBT_ISSUED", $C37)</t>
        </r>
      </text>
    </comment>
    <comment ref="E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"IQ_ST_DEBT_REPAID", $C37)</t>
        </r>
      </text>
    </comment>
    <comment ref="E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"IQ_LT_DEBT_REPAID", $C37)</t>
        </r>
      </text>
    </comment>
    <comment ref="F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"IQ_TOTAL_DEBT_REPAID", $C37)</t>
        </r>
      </text>
    </comment>
    <comment ref="F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"IQ_COMMON_ISSUED", $C37)</t>
        </r>
      </text>
    </comment>
    <comment ref="F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"IQ_COMMON_REP", $C37)</t>
        </r>
      </text>
    </comment>
    <comment ref="F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"IQ_COMMON_DIV_CF", $C37)</t>
        </r>
      </text>
    </comment>
    <comment ref="F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"IQ_COMMON_PREF_DIV_CF", $C37)</t>
        </r>
      </text>
    </comment>
    <comment ref="F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"IQ_TOTAL_DIV_PAID_CF", $C37)</t>
        </r>
      </text>
    </comment>
    <comment ref="F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"IQ_SPECIAL_DIV_CF", $C37)</t>
        </r>
      </text>
    </comment>
    <comment ref="F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"IQ_OTHER_FINANCE_ACT_SUPPL", $C37)</t>
        </r>
      </text>
    </comment>
    <comment ref="F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"IQ_CASH_FINAN", $C37)</t>
        </r>
      </text>
    </comment>
    <comment ref="F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"IQ_FX", $C37)</t>
        </r>
      </text>
    </comment>
    <comment ref="F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"IQ_NET_CHANGE", $C37)</t>
        </r>
      </text>
    </comment>
    <comment ref="F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"IQ_CASH_INTEREST", $C37)</t>
        </r>
      </text>
    </comment>
    <comment ref="F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"IQ_CASH_TAXES", $C37)</t>
        </r>
      </text>
    </comment>
    <comment ref="F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"IQ_LEVERED_FCF", $C37)</t>
        </r>
      </text>
    </comment>
    <comment ref="F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"IQ_UNLEVERED_FCF", $C37)</t>
        </r>
      </text>
    </comment>
    <comment ref="F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"IQ_CHANGE_NET_WORKING_CAPITAL", $C37)</t>
        </r>
      </text>
    </comment>
    <comment ref="F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"IQ_NET_DEBT_ISSUED", $C37)</t>
        </r>
      </text>
    </comment>
    <comment ref="F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"IQ_FILING_CURRENCY", $C37)</t>
        </r>
      </text>
    </comment>
    <comment ref="F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"IQ_PERIODDATE_IS", $C37)</t>
        </r>
      </text>
    </comment>
    <comment ref="F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"IQ_PERIODLENGTH_IS", $C37)</t>
        </r>
      </text>
    </comment>
    <comment ref="F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"IQ_MARKETCAP", $FT37)</t>
        </r>
      </text>
    </comment>
    <comment ref="F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"IQ_CUSTOM_BETA", $FT37)</t>
        </r>
      </text>
    </comment>
    <comment ref="F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"IQ_BETA_5YR", $FT37)</t>
        </r>
      </text>
    </comment>
    <comment ref="F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"IQ_BETA_2YR", $FT37)</t>
        </r>
      </text>
    </comment>
    <comment ref="F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"IQ_BETA_1YR", $FT37)</t>
        </r>
      </text>
    </comment>
    <comment ref="G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=CIQ(B37, "IQ_CUSTOM_BETA", "-104W", FT37, , "^TOPIX", "JPY", "H")</t>
        </r>
      </text>
    </comment>
    <comment ref="G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=CIQ(B37, "IQ_CUSTOM_BETA", "-104W", FT37, , "^N225", "JPY", "H")</t>
        </r>
      </text>
    </comment>
    <comment ref="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"IQ_REV", $C38)</t>
        </r>
      </text>
    </comment>
    <comment ref="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"IQ_OTHER_REV", $C38)</t>
        </r>
      </text>
    </comment>
    <comment ref="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"IQ_TOTAL_REV", $C38)</t>
        </r>
      </text>
    </comment>
    <comment ref="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"IQ_COGS", $C38)</t>
        </r>
      </text>
    </comment>
    <comment ref="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"IQ_GP", $C38)</t>
        </r>
      </text>
    </comment>
    <comment ref="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"IQ_SGA_SUPPL", $C38)</t>
        </r>
      </text>
    </comment>
    <comment ref="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"IQ_PROV_BAD_DEBTS", $C38)</t>
        </r>
      </text>
    </comment>
    <comment ref="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"IQ_RD_EXP", $C38)</t>
        </r>
      </text>
    </comment>
    <comment ref="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"IQ_DA_SUPPL", $C38)</t>
        </r>
      </text>
    </comment>
    <comment ref="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"IQ_GW_INTAN_AMORT", $C38)</t>
        </r>
      </text>
    </comment>
    <comment ref="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"IQ_OTHER_OPER", $C38)</t>
        </r>
      </text>
    </comment>
    <comment ref="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"IQ_TOTAL_OTHER_OPER", $C38)</t>
        </r>
      </text>
    </comment>
    <comment ref="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"IQ_OPER_INC", $C38)</t>
        </r>
      </text>
    </comment>
    <comment ref="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"IQ_INTEREST_EXP", $C38)</t>
        </r>
      </text>
    </comment>
    <comment ref="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"IQ_INTEREST_INVEST_INC", $C38)</t>
        </r>
      </text>
    </comment>
    <comment ref="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"IQ_NET_INTEREST_EXP", $C38)</t>
        </r>
      </text>
    </comment>
    <comment ref="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"IQ_INC_EQUITY", $C38)</t>
        </r>
      </text>
    </comment>
    <comment ref="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"IQ_CURRENCY_GAIN", $C38)</t>
        </r>
      </text>
    </comment>
    <comment ref="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"IQ_OTHER_NON_OPER_EXP_SUPPL", $C38)</t>
        </r>
      </text>
    </comment>
    <comment ref="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"IQ_EBT_EXCL", $C38)</t>
        </r>
      </text>
    </comment>
    <comment ref="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"IQ_IMPAIRMENT_GW", $C38)</t>
        </r>
      </text>
    </comment>
    <comment ref="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"IQ_GAIN_INVEST", $C38)</t>
        </r>
      </text>
    </comment>
    <comment ref="A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"IQ_GAIN_ASSETS", $C38)</t>
        </r>
      </text>
    </comment>
    <comment ref="A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"IQ_ASSET_WRITEDOWN", $C38)</t>
        </r>
      </text>
    </comment>
    <comment ref="A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"IQ_OTHER_UNUSUAL_SUPPL", $C38)</t>
        </r>
      </text>
    </comment>
    <comment ref="A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"IQ_EBT", $C38)</t>
        </r>
      </text>
    </comment>
    <comment ref="A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"IQ_INC_TAX", $C38)</t>
        </r>
      </text>
    </comment>
    <comment ref="A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"IQ_EARNING_CO", $C38)</t>
        </r>
      </text>
    </comment>
    <comment ref="A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"IQ_DO", $C38)</t>
        </r>
      </text>
    </comment>
    <comment ref="A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"IQ_EXTRA_ACC_ITEMS", $C38)</t>
        </r>
      </text>
    </comment>
    <comment ref="A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"IQ_NI_COMPANY", $C38)</t>
        </r>
      </text>
    </comment>
    <comment ref="A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"IQ_MINORITY_INTEREST_IS", $C38)</t>
        </r>
      </text>
    </comment>
    <comment ref="A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"IQ_NI", $C38)</t>
        </r>
      </text>
    </comment>
    <comment ref="A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"IQ_PREF_DIV_OTHER", $C38)</t>
        </r>
      </text>
    </comment>
    <comment ref="A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"IQ_BASIC_EPS_INCL", $C38)</t>
        </r>
      </text>
    </comment>
    <comment ref="A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"IQ_BASIC_EPS_EXCL", $C38)</t>
        </r>
      </text>
    </comment>
    <comment ref="A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"IQ_BASIC_WEIGHT", $C38)</t>
        </r>
      </text>
    </comment>
    <comment ref="A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"IQ_DILUT_EPS_INCL", $C38)</t>
        </r>
      </text>
    </comment>
    <comment ref="A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"IQ_DILUT_EPS_EXCL", $C38)</t>
        </r>
      </text>
    </comment>
    <comment ref="A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"IQ_DILUT_WEIGHT", $C38)</t>
        </r>
      </text>
    </comment>
    <comment ref="A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"IQ_DIV_SHARE", $C38)</t>
        </r>
      </text>
    </comment>
    <comment ref="A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=-CIQ($B38, "IQ_TOTAL_DIV_PAID_CF", $C38)/CIQ($B38, "IQ_NI", $C38)</t>
        </r>
      </text>
    </comment>
    <comment ref="A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"IQ_EBITDA", $C38)</t>
        </r>
      </text>
    </comment>
    <comment ref="A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"IQ_EBITA", $C38)</t>
        </r>
      </text>
    </comment>
    <comment ref="A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"IQ_EBIT", $C38)</t>
        </r>
      </text>
    </comment>
    <comment ref="A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"IQ_EFFECT_TAX_RATE", $C38)/100</t>
        </r>
      </text>
    </comment>
    <comment ref="B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"IQ_PERIODDATE_IS", $C38)</t>
        </r>
      </text>
    </comment>
    <comment ref="B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"IQ_ADVERTISING", $C38)</t>
        </r>
      </text>
    </comment>
    <comment ref="B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"IQ_SALES_MARKETING", $C38)</t>
        </r>
      </text>
    </comment>
    <comment ref="B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"IQ_GA_EXP", $C38)</t>
        </r>
      </text>
    </comment>
    <comment ref="B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"IQ_RD_EXP_FN", $C38)</t>
        </r>
      </text>
    </comment>
    <comment ref="B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"IQ_NET_RENTAL_EXP", $C38)</t>
        </r>
      </text>
    </comment>
    <comment ref="B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"IQ_IMPUT_OPER_LEASE_INT_EXP", $C38)</t>
        </r>
      </text>
    </comment>
    <comment ref="B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"IQ_IMPUT_OPER_LEASE_DEPR", $C38)</t>
        </r>
      </text>
    </comment>
    <comment ref="B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"IQ_CASH_EQUIV", $C38)</t>
        </r>
      </text>
    </comment>
    <comment ref="B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"IQ_ST_INVEST", $C38)</t>
        </r>
      </text>
    </comment>
    <comment ref="B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"IQ_CASH_ST_INVEST", $C38)</t>
        </r>
      </text>
    </comment>
    <comment ref="B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"IQ_AR", $C38)</t>
        </r>
      </text>
    </comment>
    <comment ref="B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"IQ_TOTAL_RECEIV", $C38)</t>
        </r>
      </text>
    </comment>
    <comment ref="B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"IQ_INVENTORY", $C38)</t>
        </r>
      </text>
    </comment>
    <comment ref="B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"IQ_DEF_TAX_ASSETS_CURRENT", $C38)</t>
        </r>
      </text>
    </comment>
    <comment ref="B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"IQ_OTHER_CA_SUPPL", $C38)</t>
        </r>
      </text>
    </comment>
    <comment ref="B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"IQ_TOTAL_CA", $C38)</t>
        </r>
      </text>
    </comment>
    <comment ref="B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"IQ_GPPE", $C38)</t>
        </r>
      </text>
    </comment>
    <comment ref="B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"IQ_AD", $C38)</t>
        </r>
      </text>
    </comment>
    <comment ref="B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"IQ_NPPE", $C38)</t>
        </r>
      </text>
    </comment>
    <comment ref="B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"IQ_LT_INVEST", $C38)</t>
        </r>
      </text>
    </comment>
    <comment ref="B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"IQ_GW", $C38)</t>
        </r>
      </text>
    </comment>
    <comment ref="B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"IQ_OTHER_INTAN", $C38)</t>
        </r>
      </text>
    </comment>
    <comment ref="C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"IQ_LOANS_RECEIV_LT", $C38)</t>
        </r>
      </text>
    </comment>
    <comment ref="C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"IQ_DEF_TAX_ASSETS_LT", $C38)</t>
        </r>
      </text>
    </comment>
    <comment ref="C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"IQ_OTHER_LT_ASSETS", $C38)</t>
        </r>
      </text>
    </comment>
    <comment ref="C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"IQ_TOTAL_ASSETS", $C38)</t>
        </r>
      </text>
    </comment>
    <comment ref="C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"IQ_AP", $C38)</t>
        </r>
      </text>
    </comment>
    <comment ref="C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"IQ_AE", $C38)</t>
        </r>
      </text>
    </comment>
    <comment ref="C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"IQ_ST_DEBT", $C38)</t>
        </r>
      </text>
    </comment>
    <comment ref="C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"IQ_CURRENT_PORT_DEBT", $C38)</t>
        </r>
      </text>
    </comment>
    <comment ref="C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"IQ_CURRENT_PORT_LEASES", $C38)</t>
        </r>
      </text>
    </comment>
    <comment ref="C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"IQ_INC_TAX_PAY_CURRENT", $C38)</t>
        </r>
      </text>
    </comment>
    <comment ref="C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"IQ_OTHER_CL_SUPPL", $C38)</t>
        </r>
      </text>
    </comment>
    <comment ref="C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"IQ_TOTAL_CL", $C38)</t>
        </r>
      </text>
    </comment>
    <comment ref="C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"IQ_LT_DEBT", $C38)</t>
        </r>
      </text>
    </comment>
    <comment ref="C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"IQ_CAPITAL_LEASES", $C38)</t>
        </r>
      </text>
    </comment>
    <comment ref="C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"IQ_PENSION", $C38)</t>
        </r>
      </text>
    </comment>
    <comment ref="C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"IQ_DEF_TAX_LIAB_LT", $C38)</t>
        </r>
      </text>
    </comment>
    <comment ref="C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"IQ_OTHER_LIAB_LT", $C38)</t>
        </r>
      </text>
    </comment>
    <comment ref="C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"IQ_TOTAL_LIAB", $C38)</t>
        </r>
      </text>
    </comment>
    <comment ref="C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"IQ_COMMON", $C38)</t>
        </r>
      </text>
    </comment>
    <comment ref="C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"IQ_APIC", $C38)</t>
        </r>
      </text>
    </comment>
    <comment ref="C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"IQ_RE", $C38)</t>
        </r>
      </text>
    </comment>
    <comment ref="C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"IQ_TREASURY", $C38)</t>
        </r>
      </text>
    </comment>
    <comment ref="C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"IQ_OTHER_EQUITY", $C38)</t>
        </r>
      </text>
    </comment>
    <comment ref="C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"IQ_TOTAL_COMMON_EQUITY", $C38)</t>
        </r>
      </text>
    </comment>
    <comment ref="C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"IQ_MINORITY_INTEREST", $C38)</t>
        </r>
      </text>
    </comment>
    <comment ref="D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"IQ_TOTAL_EQUITY", $C38)</t>
        </r>
      </text>
    </comment>
    <comment ref="D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"IQ_TOTAL_LIAB_EQUITY", $C38)</t>
        </r>
      </text>
    </comment>
    <comment ref="D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"IQ_TOTAL_OUTSTANDING_FILING_DATE", $C38)</t>
        </r>
      </text>
    </comment>
    <comment ref="D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"IQ_TOTAL_OUTSTANDING_BS_DATE", $C38)</t>
        </r>
      </text>
    </comment>
    <comment ref="D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"IQ_BV_SHARE", $C38)</t>
        </r>
      </text>
    </comment>
    <comment ref="D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"IQ_TOTAL_DEBT", $C38)</t>
        </r>
      </text>
    </comment>
    <comment ref="D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"IQ_NET_DEBT", $C38)</t>
        </r>
      </text>
    </comment>
    <comment ref="D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"IQ_DEBT_EQUIV_NET_PBO", $C38)</t>
        </r>
      </text>
    </comment>
    <comment ref="D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"IQ_DEBT_EQUIV_OPER_LEASE", $C38)</t>
        </r>
      </text>
    </comment>
    <comment ref="D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"IQ_MINORITY_INTEREST_TOTAL", $C38)</t>
        </r>
      </text>
    </comment>
    <comment ref="D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"IQ_EQUITY_METHOD", $C38)</t>
        </r>
      </text>
    </comment>
    <comment ref="D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"IQ_RAW_INV", $C38)</t>
        </r>
      </text>
    </comment>
    <comment ref="D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"IQ_WIP_INV", $C38)</t>
        </r>
      </text>
    </comment>
    <comment ref="D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"IQ_FINISHED_INV", $C38)</t>
        </r>
      </text>
    </comment>
    <comment ref="D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"IQ_LAND", $C38)</t>
        </r>
      </text>
    </comment>
    <comment ref="D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"IQ_BUILDINGS", $C38)</t>
        </r>
      </text>
    </comment>
    <comment ref="D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"IQ_MACHINERY", $C38)</t>
        </r>
      </text>
    </comment>
    <comment ref="D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"IQ_CIP", $C38)</t>
        </r>
      </text>
    </comment>
    <comment ref="D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"IQ_FULL_TIME", $C38)</t>
        </r>
      </text>
    </comment>
    <comment ref="D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"IQ_PART_TIME", $C38)</t>
        </r>
      </text>
    </comment>
    <comment ref="D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"IQ_NI_CF", $C38)</t>
        </r>
      </text>
    </comment>
    <comment ref="D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"IQ_DA_SUPPL_CF", $C38)</t>
        </r>
      </text>
    </comment>
    <comment ref="D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"IQ_GW_INTAN_AMORT_CF", $C38)</t>
        </r>
      </text>
    </comment>
    <comment ref="D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"IQ_DA_CF", $C38)</t>
        </r>
      </text>
    </comment>
    <comment ref="E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"IQ_MINORITY_INTEREST_CF", $C38)</t>
        </r>
      </text>
    </comment>
    <comment ref="E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"IQ_GAIN_ASSETS_CF", $C38)</t>
        </r>
      </text>
    </comment>
    <comment ref="E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"IQ_GAIN_INVEST_CF", $C38)</t>
        </r>
      </text>
    </comment>
    <comment ref="E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"IQ_ASSET_WRITEDOWN_CF", $C38)</t>
        </r>
      </text>
    </comment>
    <comment ref="E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"IQ_INC_EQUITY_CF", $C38)</t>
        </r>
      </text>
    </comment>
    <comment ref="E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"IQ_PROV_BAD_DEBTS_CF", $C38)</t>
        </r>
      </text>
    </comment>
    <comment ref="E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"IQ_OTHER_OPER_ACT", $C38)</t>
        </r>
      </text>
    </comment>
    <comment ref="E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"IQ_CHANGE_AR", $C38)</t>
        </r>
      </text>
    </comment>
    <comment ref="E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"IQ_CHANGE_INVENTORY", $C38)</t>
        </r>
      </text>
    </comment>
    <comment ref="E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"IQ_CHANGE_AP", $C38)</t>
        </r>
      </text>
    </comment>
    <comment ref="E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"IQ_CHANGE_OTHER_NET_OPER_ASSETS", $C38)</t>
        </r>
      </text>
    </comment>
    <comment ref="E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"IQ_CASH_OPER", $C38)</t>
        </r>
      </text>
    </comment>
    <comment ref="E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"IQ_CAPEX", $C38)</t>
        </r>
      </text>
    </comment>
    <comment ref="E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"IQ_SALE_PPE_CF", $C38)</t>
        </r>
      </text>
    </comment>
    <comment ref="E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"IQ_CASH_ACQUIRE_CF", $C38)</t>
        </r>
      </text>
    </comment>
    <comment ref="E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"IQ_DIVEST_CF", $C38)</t>
        </r>
      </text>
    </comment>
    <comment ref="E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"IQ_SALE_INTAN_CF", $C38)</t>
        </r>
      </text>
    </comment>
    <comment ref="E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"IQ_INVEST_SECURITY_CF", $C38)</t>
        </r>
      </text>
    </comment>
    <comment ref="E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"IQ_INVEST_LOANS_CF", $C38)</t>
        </r>
      </text>
    </comment>
    <comment ref="E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"IQ_OTHER_INVEST_ACT_SUPPL", $C38)</t>
        </r>
      </text>
    </comment>
    <comment ref="E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"IQ_CASH_INVEST", $C38)</t>
        </r>
      </text>
    </comment>
    <comment ref="E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"IQ_ST_DEBT_ISSUED", $C38)</t>
        </r>
      </text>
    </comment>
    <comment ref="E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"IQ_LT_DEBT_ISSUED", $C38)</t>
        </r>
      </text>
    </comment>
    <comment ref="E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"IQ_TOTAL_DEBT_ISSUED", $C38)</t>
        </r>
      </text>
    </comment>
    <comment ref="E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"IQ_ST_DEBT_REPAID", $C38)</t>
        </r>
      </text>
    </comment>
    <comment ref="E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"IQ_LT_DEBT_REPAID", $C38)</t>
        </r>
      </text>
    </comment>
    <comment ref="F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"IQ_TOTAL_DEBT_REPAID", $C38)</t>
        </r>
      </text>
    </comment>
    <comment ref="F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"IQ_COMMON_ISSUED", $C38)</t>
        </r>
      </text>
    </comment>
    <comment ref="F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"IQ_COMMON_REP", $C38)</t>
        </r>
      </text>
    </comment>
    <comment ref="F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"IQ_COMMON_DIV_CF", $C38)</t>
        </r>
      </text>
    </comment>
    <comment ref="F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"IQ_COMMON_PREF_DIV_CF", $C38)</t>
        </r>
      </text>
    </comment>
    <comment ref="F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"IQ_TOTAL_DIV_PAID_CF", $C38)</t>
        </r>
      </text>
    </comment>
    <comment ref="F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"IQ_SPECIAL_DIV_CF", $C38)</t>
        </r>
      </text>
    </comment>
    <comment ref="F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"IQ_OTHER_FINANCE_ACT_SUPPL", $C38)</t>
        </r>
      </text>
    </comment>
    <comment ref="F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"IQ_CASH_FINAN", $C38)</t>
        </r>
      </text>
    </comment>
    <comment ref="F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"IQ_FX", $C38)</t>
        </r>
      </text>
    </comment>
    <comment ref="F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"IQ_NET_CHANGE", $C38)</t>
        </r>
      </text>
    </comment>
    <comment ref="F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"IQ_CASH_INTEREST", $C38)</t>
        </r>
      </text>
    </comment>
    <comment ref="F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"IQ_CASH_TAXES", $C38)</t>
        </r>
      </text>
    </comment>
    <comment ref="F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"IQ_LEVERED_FCF", $C38)</t>
        </r>
      </text>
    </comment>
    <comment ref="F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"IQ_UNLEVERED_FCF", $C38)</t>
        </r>
      </text>
    </comment>
    <comment ref="F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"IQ_CHANGE_NET_WORKING_CAPITAL", $C38)</t>
        </r>
      </text>
    </comment>
    <comment ref="F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"IQ_NET_DEBT_ISSUED", $C38)</t>
        </r>
      </text>
    </comment>
    <comment ref="F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"IQ_FILING_CURRENCY", $C38)</t>
        </r>
      </text>
    </comment>
    <comment ref="F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"IQ_PERIODDATE_IS", $C38)</t>
        </r>
      </text>
    </comment>
    <comment ref="F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"IQ_PERIODLENGTH_IS", $C38)</t>
        </r>
      </text>
    </comment>
    <comment ref="F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"IQ_MARKETCAP", $FT38)</t>
        </r>
      </text>
    </comment>
    <comment ref="F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"IQ_CUSTOM_BETA", $FT38)</t>
        </r>
      </text>
    </comment>
    <comment ref="F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"IQ_BETA_5YR", $FT38)</t>
        </r>
      </text>
    </comment>
    <comment ref="F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"IQ_BETA_2YR", $FT38)</t>
        </r>
      </text>
    </comment>
    <comment ref="F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"IQ_BETA_1YR", $FT38)</t>
        </r>
      </text>
    </comment>
    <comment ref="G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=CIQ(B38, "IQ_CUSTOM_BETA", "-104W", FT38, , "^TOPIX", "JPY", "H")</t>
        </r>
      </text>
    </comment>
    <comment ref="G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=CIQ(B38, "IQ_CUSTOM_BETA", "-104W", FT38, , "^N225", "JPY", "H")</t>
        </r>
      </text>
    </comment>
    <comment ref="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"IQ_REV", $C39)</t>
        </r>
      </text>
    </comment>
    <comment ref="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"IQ_OTHER_REV", $C39)</t>
        </r>
      </text>
    </comment>
    <comment ref="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"IQ_TOTAL_REV", $C39)</t>
        </r>
      </text>
    </comment>
    <comment ref="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"IQ_COGS", $C39)</t>
        </r>
      </text>
    </comment>
    <comment ref="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"IQ_GP", $C39)</t>
        </r>
      </text>
    </comment>
    <comment ref="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"IQ_SGA_SUPPL", $C39)</t>
        </r>
      </text>
    </comment>
    <comment ref="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"IQ_PROV_BAD_DEBTS", $C39)</t>
        </r>
      </text>
    </comment>
    <comment ref="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"IQ_RD_EXP", $C39)</t>
        </r>
      </text>
    </comment>
    <comment ref="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"IQ_DA_SUPPL", $C39)</t>
        </r>
      </text>
    </comment>
    <comment ref="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"IQ_GW_INTAN_AMORT", $C39)</t>
        </r>
      </text>
    </comment>
    <comment ref="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"IQ_OTHER_OPER", $C39)</t>
        </r>
      </text>
    </comment>
    <comment ref="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"IQ_TOTAL_OTHER_OPER", $C39)</t>
        </r>
      </text>
    </comment>
    <comment ref="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"IQ_OPER_INC", $C39)</t>
        </r>
      </text>
    </comment>
    <comment ref="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"IQ_INTEREST_EXP", $C39)</t>
        </r>
      </text>
    </comment>
    <comment ref="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"IQ_INTEREST_INVEST_INC", $C39)</t>
        </r>
      </text>
    </comment>
    <comment ref="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"IQ_NET_INTEREST_EXP", $C39)</t>
        </r>
      </text>
    </comment>
    <comment ref="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"IQ_INC_EQUITY", $C39)</t>
        </r>
      </text>
    </comment>
    <comment ref="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"IQ_CURRENCY_GAIN", $C39)</t>
        </r>
      </text>
    </comment>
    <comment ref="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"IQ_OTHER_NON_OPER_EXP_SUPPL", $C39)</t>
        </r>
      </text>
    </comment>
    <comment ref="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"IQ_EBT_EXCL", $C39)</t>
        </r>
      </text>
    </comment>
    <comment ref="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"IQ_IMPAIRMENT_GW", $C39)</t>
        </r>
      </text>
    </comment>
    <comment ref="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"IQ_GAIN_INVEST", $C39)</t>
        </r>
      </text>
    </comment>
    <comment ref="A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"IQ_GAIN_ASSETS", $C39)</t>
        </r>
      </text>
    </comment>
    <comment ref="A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"IQ_ASSET_WRITEDOWN", $C39)</t>
        </r>
      </text>
    </comment>
    <comment ref="A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"IQ_OTHER_UNUSUAL_SUPPL", $C39)</t>
        </r>
      </text>
    </comment>
    <comment ref="A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"IQ_EBT", $C39)</t>
        </r>
      </text>
    </comment>
    <comment ref="A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"IQ_INC_TAX", $C39)</t>
        </r>
      </text>
    </comment>
    <comment ref="A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"IQ_EARNING_CO", $C39)</t>
        </r>
      </text>
    </comment>
    <comment ref="A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"IQ_DO", $C39)</t>
        </r>
      </text>
    </comment>
    <comment ref="A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"IQ_EXTRA_ACC_ITEMS", $C39)</t>
        </r>
      </text>
    </comment>
    <comment ref="A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"IQ_NI_COMPANY", $C39)</t>
        </r>
      </text>
    </comment>
    <comment ref="A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"IQ_MINORITY_INTEREST_IS", $C39)</t>
        </r>
      </text>
    </comment>
    <comment ref="A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"IQ_NI", $C39)</t>
        </r>
      </text>
    </comment>
    <comment ref="A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"IQ_PREF_DIV_OTHER", $C39)</t>
        </r>
      </text>
    </comment>
    <comment ref="A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"IQ_BASIC_EPS_INCL", $C39)</t>
        </r>
      </text>
    </comment>
    <comment ref="A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"IQ_BASIC_EPS_EXCL", $C39)</t>
        </r>
      </text>
    </comment>
    <comment ref="A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"IQ_BASIC_WEIGHT", $C39)</t>
        </r>
      </text>
    </comment>
    <comment ref="A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"IQ_DILUT_EPS_INCL", $C39)</t>
        </r>
      </text>
    </comment>
    <comment ref="A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"IQ_DILUT_EPS_EXCL", $C39)</t>
        </r>
      </text>
    </comment>
    <comment ref="A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"IQ_DILUT_WEIGHT", $C39)</t>
        </r>
      </text>
    </comment>
    <comment ref="A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"IQ_DIV_SHARE", $C39)</t>
        </r>
      </text>
    </comment>
    <comment ref="A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=-CIQ($B39, "IQ_TOTAL_DIV_PAID_CF", $C39)/CIQ($B39, "IQ_NI", $C39)</t>
        </r>
      </text>
    </comment>
    <comment ref="A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"IQ_EBITDA", $C39)</t>
        </r>
      </text>
    </comment>
    <comment ref="A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"IQ_EBITA", $C39)</t>
        </r>
      </text>
    </comment>
    <comment ref="A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"IQ_EBIT", $C39)</t>
        </r>
      </text>
    </comment>
    <comment ref="A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"IQ_EFFECT_TAX_RATE", $C39)/100</t>
        </r>
      </text>
    </comment>
    <comment ref="B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"IQ_PERIODDATE_IS", $C39)</t>
        </r>
      </text>
    </comment>
    <comment ref="B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"IQ_ADVERTISING", $C39)</t>
        </r>
      </text>
    </comment>
    <comment ref="B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"IQ_SALES_MARKETING", $C39)</t>
        </r>
      </text>
    </comment>
    <comment ref="B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"IQ_GA_EXP", $C39)</t>
        </r>
      </text>
    </comment>
    <comment ref="B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"IQ_RD_EXP_FN", $C39)</t>
        </r>
      </text>
    </comment>
    <comment ref="B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"IQ_NET_RENTAL_EXP", $C39)</t>
        </r>
      </text>
    </comment>
    <comment ref="B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"IQ_IMPUT_OPER_LEASE_INT_EXP", $C39)</t>
        </r>
      </text>
    </comment>
    <comment ref="B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"IQ_IMPUT_OPER_LEASE_DEPR", $C39)</t>
        </r>
      </text>
    </comment>
    <comment ref="B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"IQ_CASH_EQUIV", $C39)</t>
        </r>
      </text>
    </comment>
    <comment ref="B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"IQ_ST_INVEST", $C39)</t>
        </r>
      </text>
    </comment>
    <comment ref="B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"IQ_CASH_ST_INVEST", $C39)</t>
        </r>
      </text>
    </comment>
    <comment ref="B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"IQ_AR", $C39)</t>
        </r>
      </text>
    </comment>
    <comment ref="B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"IQ_TOTAL_RECEIV", $C39)</t>
        </r>
      </text>
    </comment>
    <comment ref="B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"IQ_INVENTORY", $C39)</t>
        </r>
      </text>
    </comment>
    <comment ref="B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"IQ_DEF_TAX_ASSETS_CURRENT", $C39)</t>
        </r>
      </text>
    </comment>
    <comment ref="B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"IQ_OTHER_CA_SUPPL", $C39)</t>
        </r>
      </text>
    </comment>
    <comment ref="B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"IQ_TOTAL_CA", $C39)</t>
        </r>
      </text>
    </comment>
    <comment ref="B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"IQ_GPPE", $C39)</t>
        </r>
      </text>
    </comment>
    <comment ref="B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"IQ_AD", $C39)</t>
        </r>
      </text>
    </comment>
    <comment ref="B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"IQ_NPPE", $C39)</t>
        </r>
      </text>
    </comment>
    <comment ref="B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"IQ_LT_INVEST", $C39)</t>
        </r>
      </text>
    </comment>
    <comment ref="B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"IQ_GW", $C39)</t>
        </r>
      </text>
    </comment>
    <comment ref="B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"IQ_OTHER_INTAN", $C39)</t>
        </r>
      </text>
    </comment>
    <comment ref="C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"IQ_LOANS_RECEIV_LT", $C39)</t>
        </r>
      </text>
    </comment>
    <comment ref="C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"IQ_DEF_TAX_ASSETS_LT", $C39)</t>
        </r>
      </text>
    </comment>
    <comment ref="C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"IQ_OTHER_LT_ASSETS", $C39)</t>
        </r>
      </text>
    </comment>
    <comment ref="C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"IQ_TOTAL_ASSETS", $C39)</t>
        </r>
      </text>
    </comment>
    <comment ref="C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"IQ_AP", $C39)</t>
        </r>
      </text>
    </comment>
    <comment ref="C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"IQ_AE", $C39)</t>
        </r>
      </text>
    </comment>
    <comment ref="C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"IQ_ST_DEBT", $C39)</t>
        </r>
      </text>
    </comment>
    <comment ref="C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"IQ_CURRENT_PORT_DEBT", $C39)</t>
        </r>
      </text>
    </comment>
    <comment ref="C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"IQ_CURRENT_PORT_LEASES", $C39)</t>
        </r>
      </text>
    </comment>
    <comment ref="C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"IQ_INC_TAX_PAY_CURRENT", $C39)</t>
        </r>
      </text>
    </comment>
    <comment ref="C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"IQ_OTHER_CL_SUPPL", $C39)</t>
        </r>
      </text>
    </comment>
    <comment ref="C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"IQ_TOTAL_CL", $C39)</t>
        </r>
      </text>
    </comment>
    <comment ref="C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"IQ_LT_DEBT", $C39)</t>
        </r>
      </text>
    </comment>
    <comment ref="C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"IQ_CAPITAL_LEASES", $C39)</t>
        </r>
      </text>
    </comment>
    <comment ref="C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"IQ_PENSION", $C39)</t>
        </r>
      </text>
    </comment>
    <comment ref="C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"IQ_DEF_TAX_LIAB_LT", $C39)</t>
        </r>
      </text>
    </comment>
    <comment ref="C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"IQ_OTHER_LIAB_LT", $C39)</t>
        </r>
      </text>
    </comment>
    <comment ref="C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"IQ_TOTAL_LIAB", $C39)</t>
        </r>
      </text>
    </comment>
    <comment ref="C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"IQ_COMMON", $C39)</t>
        </r>
      </text>
    </comment>
    <comment ref="C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"IQ_APIC", $C39)</t>
        </r>
      </text>
    </comment>
    <comment ref="C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"IQ_RE", $C39)</t>
        </r>
      </text>
    </comment>
    <comment ref="C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"IQ_TREASURY", $C39)</t>
        </r>
      </text>
    </comment>
    <comment ref="C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"IQ_OTHER_EQUITY", $C39)</t>
        </r>
      </text>
    </comment>
    <comment ref="C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"IQ_TOTAL_COMMON_EQUITY", $C39)</t>
        </r>
      </text>
    </comment>
    <comment ref="C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"IQ_MINORITY_INTEREST", $C39)</t>
        </r>
      </text>
    </comment>
    <comment ref="D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"IQ_TOTAL_EQUITY", $C39)</t>
        </r>
      </text>
    </comment>
    <comment ref="D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"IQ_TOTAL_LIAB_EQUITY", $C39)</t>
        </r>
      </text>
    </comment>
    <comment ref="D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"IQ_TOTAL_OUTSTANDING_FILING_DATE", $C39)</t>
        </r>
      </text>
    </comment>
    <comment ref="D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"IQ_TOTAL_OUTSTANDING_BS_DATE", $C39)</t>
        </r>
      </text>
    </comment>
    <comment ref="D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"IQ_BV_SHARE", $C39)</t>
        </r>
      </text>
    </comment>
    <comment ref="D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"IQ_TOTAL_DEBT", $C39)</t>
        </r>
      </text>
    </comment>
    <comment ref="D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"IQ_NET_DEBT", $C39)</t>
        </r>
      </text>
    </comment>
    <comment ref="D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"IQ_DEBT_EQUIV_NET_PBO", $C39)</t>
        </r>
      </text>
    </comment>
    <comment ref="D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"IQ_DEBT_EQUIV_OPER_LEASE", $C39)</t>
        </r>
      </text>
    </comment>
    <comment ref="D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"IQ_MINORITY_INTEREST_TOTAL", $C39)</t>
        </r>
      </text>
    </comment>
    <comment ref="D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"IQ_EQUITY_METHOD", $C39)</t>
        </r>
      </text>
    </comment>
    <comment ref="D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"IQ_RAW_INV", $C39)</t>
        </r>
      </text>
    </comment>
    <comment ref="D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"IQ_WIP_INV", $C39)</t>
        </r>
      </text>
    </comment>
    <comment ref="D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"IQ_FINISHED_INV", $C39)</t>
        </r>
      </text>
    </comment>
    <comment ref="D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"IQ_LAND", $C39)</t>
        </r>
      </text>
    </comment>
    <comment ref="D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"IQ_BUILDINGS", $C39)</t>
        </r>
      </text>
    </comment>
    <comment ref="D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"IQ_MACHINERY", $C39)</t>
        </r>
      </text>
    </comment>
    <comment ref="D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"IQ_CIP", $C39)</t>
        </r>
      </text>
    </comment>
    <comment ref="D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"IQ_FULL_TIME", $C39)</t>
        </r>
      </text>
    </comment>
    <comment ref="D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"IQ_PART_TIME", $C39)</t>
        </r>
      </text>
    </comment>
    <comment ref="D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"IQ_NI_CF", $C39)</t>
        </r>
      </text>
    </comment>
    <comment ref="D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"IQ_DA_SUPPL_CF", $C39)</t>
        </r>
      </text>
    </comment>
    <comment ref="D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"IQ_GW_INTAN_AMORT_CF", $C39)</t>
        </r>
      </text>
    </comment>
    <comment ref="D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"IQ_DA_CF", $C39)</t>
        </r>
      </text>
    </comment>
    <comment ref="E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"IQ_MINORITY_INTEREST_CF", $C39)</t>
        </r>
      </text>
    </comment>
    <comment ref="E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"IQ_GAIN_ASSETS_CF", $C39)</t>
        </r>
      </text>
    </comment>
    <comment ref="E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"IQ_GAIN_INVEST_CF", $C39)</t>
        </r>
      </text>
    </comment>
    <comment ref="E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"IQ_ASSET_WRITEDOWN_CF", $C39)</t>
        </r>
      </text>
    </comment>
    <comment ref="E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"IQ_INC_EQUITY_CF", $C39)</t>
        </r>
      </text>
    </comment>
    <comment ref="E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"IQ_PROV_BAD_DEBTS_CF", $C39)</t>
        </r>
      </text>
    </comment>
    <comment ref="E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"IQ_OTHER_OPER_ACT", $C39)</t>
        </r>
      </text>
    </comment>
    <comment ref="E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"IQ_CHANGE_AR", $C39)</t>
        </r>
      </text>
    </comment>
    <comment ref="E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"IQ_CHANGE_INVENTORY", $C39)</t>
        </r>
      </text>
    </comment>
    <comment ref="E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"IQ_CHANGE_AP", $C39)</t>
        </r>
      </text>
    </comment>
    <comment ref="E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"IQ_CHANGE_OTHER_NET_OPER_ASSETS", $C39)</t>
        </r>
      </text>
    </comment>
    <comment ref="E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"IQ_CASH_OPER", $C39)</t>
        </r>
      </text>
    </comment>
    <comment ref="E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"IQ_CAPEX", $C39)</t>
        </r>
      </text>
    </comment>
    <comment ref="E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"IQ_SALE_PPE_CF", $C39)</t>
        </r>
      </text>
    </comment>
    <comment ref="E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"IQ_CASH_ACQUIRE_CF", $C39)</t>
        </r>
      </text>
    </comment>
    <comment ref="E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"IQ_DIVEST_CF", $C39)</t>
        </r>
      </text>
    </comment>
    <comment ref="E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"IQ_SALE_INTAN_CF", $C39)</t>
        </r>
      </text>
    </comment>
    <comment ref="E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"IQ_INVEST_SECURITY_CF", $C39)</t>
        </r>
      </text>
    </comment>
    <comment ref="E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"IQ_INVEST_LOANS_CF", $C39)</t>
        </r>
      </text>
    </comment>
    <comment ref="E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"IQ_OTHER_INVEST_ACT_SUPPL", $C39)</t>
        </r>
      </text>
    </comment>
    <comment ref="E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"IQ_CASH_INVEST", $C39)</t>
        </r>
      </text>
    </comment>
    <comment ref="E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"IQ_ST_DEBT_ISSUED", $C39)</t>
        </r>
      </text>
    </comment>
    <comment ref="E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"IQ_LT_DEBT_ISSUED", $C39)</t>
        </r>
      </text>
    </comment>
    <comment ref="E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"IQ_TOTAL_DEBT_ISSUED", $C39)</t>
        </r>
      </text>
    </comment>
    <comment ref="E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"IQ_ST_DEBT_REPAID", $C39)</t>
        </r>
      </text>
    </comment>
    <comment ref="E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"IQ_LT_DEBT_REPAID", $C39)</t>
        </r>
      </text>
    </comment>
    <comment ref="F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"IQ_TOTAL_DEBT_REPAID", $C39)</t>
        </r>
      </text>
    </comment>
    <comment ref="F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"IQ_COMMON_ISSUED", $C39)</t>
        </r>
      </text>
    </comment>
    <comment ref="F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"IQ_COMMON_REP", $C39)</t>
        </r>
      </text>
    </comment>
    <comment ref="F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"IQ_COMMON_DIV_CF", $C39)</t>
        </r>
      </text>
    </comment>
    <comment ref="F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"IQ_COMMON_PREF_DIV_CF", $C39)</t>
        </r>
      </text>
    </comment>
    <comment ref="F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"IQ_TOTAL_DIV_PAID_CF", $C39)</t>
        </r>
      </text>
    </comment>
    <comment ref="F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"IQ_SPECIAL_DIV_CF", $C39)</t>
        </r>
      </text>
    </comment>
    <comment ref="F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"IQ_OTHER_FINANCE_ACT_SUPPL", $C39)</t>
        </r>
      </text>
    </comment>
    <comment ref="F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"IQ_CASH_FINAN", $C39)</t>
        </r>
      </text>
    </comment>
    <comment ref="F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"IQ_FX", $C39)</t>
        </r>
      </text>
    </comment>
    <comment ref="F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"IQ_NET_CHANGE", $C39)</t>
        </r>
      </text>
    </comment>
    <comment ref="F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"IQ_CASH_INTEREST", $C39)</t>
        </r>
      </text>
    </comment>
    <comment ref="F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"IQ_CASH_TAXES", $C39)</t>
        </r>
      </text>
    </comment>
    <comment ref="F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"IQ_LEVERED_FCF", $C39)</t>
        </r>
      </text>
    </comment>
    <comment ref="F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"IQ_UNLEVERED_FCF", $C39)</t>
        </r>
      </text>
    </comment>
    <comment ref="F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"IQ_CHANGE_NET_WORKING_CAPITAL", $C39)</t>
        </r>
      </text>
    </comment>
    <comment ref="F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"IQ_NET_DEBT_ISSUED", $C39)</t>
        </r>
      </text>
    </comment>
    <comment ref="F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"IQ_FILING_CURRENCY", $C39)</t>
        </r>
      </text>
    </comment>
    <comment ref="F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"IQ_PERIODDATE_IS", $C39)</t>
        </r>
      </text>
    </comment>
    <comment ref="F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"IQ_PERIODLENGTH_IS", $C39)</t>
        </r>
      </text>
    </comment>
    <comment ref="F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"IQ_MARKETCAP", $FT39)</t>
        </r>
      </text>
    </comment>
    <comment ref="F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"IQ_CUSTOM_BETA", $FT39)</t>
        </r>
      </text>
    </comment>
    <comment ref="F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"IQ_BETA_5YR", $FT39)</t>
        </r>
      </text>
    </comment>
    <comment ref="F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"IQ_BETA_2YR", $FT39)</t>
        </r>
      </text>
    </comment>
    <comment ref="F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"IQ_BETA_1YR", $FT39)</t>
        </r>
      </text>
    </comment>
    <comment ref="G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=CIQ(B39, "IQ_CUSTOM_BETA", "-104W", FT39, , "^TOPIX", "JPY", "H")</t>
        </r>
      </text>
    </comment>
    <comment ref="G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=CIQ(B39, "IQ_CUSTOM_BETA", "-104W", FT39, , "^N225", "JPY", "H")</t>
        </r>
      </text>
    </comment>
    <comment ref="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"IQ_REV", $C40)</t>
        </r>
      </text>
    </comment>
    <comment ref="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"IQ_OTHER_REV", $C40)</t>
        </r>
      </text>
    </comment>
    <comment ref="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"IQ_TOTAL_REV", $C40)</t>
        </r>
      </text>
    </comment>
    <comment ref="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"IQ_COGS", $C40)</t>
        </r>
      </text>
    </comment>
    <comment ref="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"IQ_GP", $C40)</t>
        </r>
      </text>
    </comment>
    <comment ref="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"IQ_SGA_SUPPL", $C40)</t>
        </r>
      </text>
    </comment>
    <comment ref="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"IQ_PROV_BAD_DEBTS", $C40)</t>
        </r>
      </text>
    </comment>
    <comment ref="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"IQ_RD_EXP", $C40)</t>
        </r>
      </text>
    </comment>
    <comment ref="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"IQ_DA_SUPPL", $C40)</t>
        </r>
      </text>
    </comment>
    <comment ref="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"IQ_GW_INTAN_AMORT", $C40)</t>
        </r>
      </text>
    </comment>
    <comment ref="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"IQ_OTHER_OPER", $C40)</t>
        </r>
      </text>
    </comment>
    <comment ref="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"IQ_TOTAL_OTHER_OPER", $C40)</t>
        </r>
      </text>
    </comment>
    <comment ref="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"IQ_OPER_INC", $C40)</t>
        </r>
      </text>
    </comment>
    <comment ref="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"IQ_INTEREST_EXP", $C40)</t>
        </r>
      </text>
    </comment>
    <comment ref="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"IQ_INTEREST_INVEST_INC", $C40)</t>
        </r>
      </text>
    </comment>
    <comment ref="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"IQ_NET_INTEREST_EXP", $C40)</t>
        </r>
      </text>
    </comment>
    <comment ref="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"IQ_INC_EQUITY", $C40)</t>
        </r>
      </text>
    </comment>
    <comment ref="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"IQ_CURRENCY_GAIN", $C40)</t>
        </r>
      </text>
    </comment>
    <comment ref="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"IQ_OTHER_NON_OPER_EXP_SUPPL", $C40)</t>
        </r>
      </text>
    </comment>
    <comment ref="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"IQ_EBT_EXCL", $C40)</t>
        </r>
      </text>
    </comment>
    <comment ref="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"IQ_IMPAIRMENT_GW", $C40)</t>
        </r>
      </text>
    </comment>
    <comment ref="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"IQ_GAIN_INVEST", $C40)</t>
        </r>
      </text>
    </comment>
    <comment ref="A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"IQ_GAIN_ASSETS", $C40)</t>
        </r>
      </text>
    </comment>
    <comment ref="A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"IQ_ASSET_WRITEDOWN", $C40)</t>
        </r>
      </text>
    </comment>
    <comment ref="A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"IQ_OTHER_UNUSUAL_SUPPL", $C40)</t>
        </r>
      </text>
    </comment>
    <comment ref="A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"IQ_EBT", $C40)</t>
        </r>
      </text>
    </comment>
    <comment ref="A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"IQ_INC_TAX", $C40)</t>
        </r>
      </text>
    </comment>
    <comment ref="A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"IQ_EARNING_CO", $C40)</t>
        </r>
      </text>
    </comment>
    <comment ref="A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"IQ_DO", $C40)</t>
        </r>
      </text>
    </comment>
    <comment ref="A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"IQ_EXTRA_ACC_ITEMS", $C40)</t>
        </r>
      </text>
    </comment>
    <comment ref="A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"IQ_NI_COMPANY", $C40)</t>
        </r>
      </text>
    </comment>
    <comment ref="A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"IQ_MINORITY_INTEREST_IS", $C40)</t>
        </r>
      </text>
    </comment>
    <comment ref="A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"IQ_NI", $C40)</t>
        </r>
      </text>
    </comment>
    <comment ref="A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"IQ_PREF_DIV_OTHER", $C40)</t>
        </r>
      </text>
    </comment>
    <comment ref="A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"IQ_BASIC_EPS_INCL", $C40)</t>
        </r>
      </text>
    </comment>
    <comment ref="A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"IQ_BASIC_EPS_EXCL", $C40)</t>
        </r>
      </text>
    </comment>
    <comment ref="A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"IQ_BASIC_WEIGHT", $C40)</t>
        </r>
      </text>
    </comment>
    <comment ref="A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"IQ_DILUT_EPS_INCL", $C40)</t>
        </r>
      </text>
    </comment>
    <comment ref="A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"IQ_DILUT_EPS_EXCL", $C40)</t>
        </r>
      </text>
    </comment>
    <comment ref="A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"IQ_DILUT_WEIGHT", $C40)</t>
        </r>
      </text>
    </comment>
    <comment ref="A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"IQ_DIV_SHARE", $C40)</t>
        </r>
      </text>
    </comment>
    <comment ref="A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=-CIQ($B40, "IQ_TOTAL_DIV_PAID_CF", $C40)/CIQ($B40, "IQ_NI", $C40)</t>
        </r>
      </text>
    </comment>
    <comment ref="A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"IQ_EBITDA", $C40)</t>
        </r>
      </text>
    </comment>
    <comment ref="A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"IQ_EBITA", $C40)</t>
        </r>
      </text>
    </comment>
    <comment ref="A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"IQ_EBIT", $C40)</t>
        </r>
      </text>
    </comment>
    <comment ref="A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"IQ_EFFECT_TAX_RATE", $C40)/100</t>
        </r>
      </text>
    </comment>
    <comment ref="B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"IQ_PERIODDATE_IS", $C40)</t>
        </r>
      </text>
    </comment>
    <comment ref="B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"IQ_ADVERTISING", $C40)</t>
        </r>
      </text>
    </comment>
    <comment ref="B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"IQ_SALES_MARKETING", $C40)</t>
        </r>
      </text>
    </comment>
    <comment ref="B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"IQ_GA_EXP", $C40)</t>
        </r>
      </text>
    </comment>
    <comment ref="B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"IQ_RD_EXP_FN", $C40)</t>
        </r>
      </text>
    </comment>
    <comment ref="B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"IQ_NET_RENTAL_EXP", $C40)</t>
        </r>
      </text>
    </comment>
    <comment ref="B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"IQ_IMPUT_OPER_LEASE_INT_EXP", $C40)</t>
        </r>
      </text>
    </comment>
    <comment ref="B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"IQ_IMPUT_OPER_LEASE_DEPR", $C40)</t>
        </r>
      </text>
    </comment>
    <comment ref="B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"IQ_CASH_EQUIV", $C40)</t>
        </r>
      </text>
    </comment>
    <comment ref="B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"IQ_ST_INVEST", $C40)</t>
        </r>
      </text>
    </comment>
    <comment ref="B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"IQ_CASH_ST_INVEST", $C40)</t>
        </r>
      </text>
    </comment>
    <comment ref="B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"IQ_AR", $C40)</t>
        </r>
      </text>
    </comment>
    <comment ref="B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"IQ_TOTAL_RECEIV", $C40)</t>
        </r>
      </text>
    </comment>
    <comment ref="B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"IQ_INVENTORY", $C40)</t>
        </r>
      </text>
    </comment>
    <comment ref="B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"IQ_DEF_TAX_ASSETS_CURRENT", $C40)</t>
        </r>
      </text>
    </comment>
    <comment ref="B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"IQ_OTHER_CA_SUPPL", $C40)</t>
        </r>
      </text>
    </comment>
    <comment ref="B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"IQ_TOTAL_CA", $C40)</t>
        </r>
      </text>
    </comment>
    <comment ref="B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"IQ_GPPE", $C40)</t>
        </r>
      </text>
    </comment>
    <comment ref="B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"IQ_AD", $C40)</t>
        </r>
      </text>
    </comment>
    <comment ref="B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"IQ_NPPE", $C40)</t>
        </r>
      </text>
    </comment>
    <comment ref="B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"IQ_LT_INVEST", $C40)</t>
        </r>
      </text>
    </comment>
    <comment ref="B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"IQ_GW", $C40)</t>
        </r>
      </text>
    </comment>
    <comment ref="B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"IQ_OTHER_INTAN", $C40)</t>
        </r>
      </text>
    </comment>
    <comment ref="C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"IQ_LOANS_RECEIV_LT", $C40)</t>
        </r>
      </text>
    </comment>
    <comment ref="C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"IQ_DEF_TAX_ASSETS_LT", $C40)</t>
        </r>
      </text>
    </comment>
    <comment ref="C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"IQ_OTHER_LT_ASSETS", $C40)</t>
        </r>
      </text>
    </comment>
    <comment ref="C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"IQ_TOTAL_ASSETS", $C40)</t>
        </r>
      </text>
    </comment>
    <comment ref="C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"IQ_AP", $C40)</t>
        </r>
      </text>
    </comment>
    <comment ref="C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"IQ_AE", $C40)</t>
        </r>
      </text>
    </comment>
    <comment ref="C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"IQ_ST_DEBT", $C40)</t>
        </r>
      </text>
    </comment>
    <comment ref="C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"IQ_CURRENT_PORT_DEBT", $C40)</t>
        </r>
      </text>
    </comment>
    <comment ref="C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"IQ_CURRENT_PORT_LEASES", $C40)</t>
        </r>
      </text>
    </comment>
    <comment ref="C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"IQ_INC_TAX_PAY_CURRENT", $C40)</t>
        </r>
      </text>
    </comment>
    <comment ref="C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"IQ_OTHER_CL_SUPPL", $C40)</t>
        </r>
      </text>
    </comment>
    <comment ref="C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"IQ_TOTAL_CL", $C40)</t>
        </r>
      </text>
    </comment>
    <comment ref="C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"IQ_LT_DEBT", $C40)</t>
        </r>
      </text>
    </comment>
    <comment ref="C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"IQ_CAPITAL_LEASES", $C40)</t>
        </r>
      </text>
    </comment>
    <comment ref="C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"IQ_PENSION", $C40)</t>
        </r>
      </text>
    </comment>
    <comment ref="C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"IQ_DEF_TAX_LIAB_LT", $C40)</t>
        </r>
      </text>
    </comment>
    <comment ref="C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"IQ_OTHER_LIAB_LT", $C40)</t>
        </r>
      </text>
    </comment>
    <comment ref="C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"IQ_TOTAL_LIAB", $C40)</t>
        </r>
      </text>
    </comment>
    <comment ref="C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"IQ_COMMON", $C40)</t>
        </r>
      </text>
    </comment>
    <comment ref="C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"IQ_APIC", $C40)</t>
        </r>
      </text>
    </comment>
    <comment ref="C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"IQ_RE", $C40)</t>
        </r>
      </text>
    </comment>
    <comment ref="C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"IQ_TREASURY", $C40)</t>
        </r>
      </text>
    </comment>
    <comment ref="C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"IQ_OTHER_EQUITY", $C40)</t>
        </r>
      </text>
    </comment>
    <comment ref="C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"IQ_TOTAL_COMMON_EQUITY", $C40)</t>
        </r>
      </text>
    </comment>
    <comment ref="C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"IQ_MINORITY_INTEREST", $C40)</t>
        </r>
      </text>
    </comment>
    <comment ref="D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"IQ_TOTAL_EQUITY", $C40)</t>
        </r>
      </text>
    </comment>
    <comment ref="D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"IQ_TOTAL_LIAB_EQUITY", $C40)</t>
        </r>
      </text>
    </comment>
    <comment ref="D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"IQ_TOTAL_OUTSTANDING_FILING_DATE", $C40)</t>
        </r>
      </text>
    </comment>
    <comment ref="D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"IQ_TOTAL_OUTSTANDING_BS_DATE", $C40)</t>
        </r>
      </text>
    </comment>
    <comment ref="D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"IQ_BV_SHARE", $C40)</t>
        </r>
      </text>
    </comment>
    <comment ref="D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"IQ_TOTAL_DEBT", $C40)</t>
        </r>
      </text>
    </comment>
    <comment ref="D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"IQ_NET_DEBT", $C40)</t>
        </r>
      </text>
    </comment>
    <comment ref="D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"IQ_DEBT_EQUIV_NET_PBO", $C40)</t>
        </r>
      </text>
    </comment>
    <comment ref="D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"IQ_DEBT_EQUIV_OPER_LEASE", $C40)</t>
        </r>
      </text>
    </comment>
    <comment ref="D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"IQ_MINORITY_INTEREST_TOTAL", $C40)</t>
        </r>
      </text>
    </comment>
    <comment ref="D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"IQ_EQUITY_METHOD", $C40)</t>
        </r>
      </text>
    </comment>
    <comment ref="D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"IQ_RAW_INV", $C40)</t>
        </r>
      </text>
    </comment>
    <comment ref="D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"IQ_WIP_INV", $C40)</t>
        </r>
      </text>
    </comment>
    <comment ref="D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"IQ_FINISHED_INV", $C40)</t>
        </r>
      </text>
    </comment>
    <comment ref="D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"IQ_LAND", $C40)</t>
        </r>
      </text>
    </comment>
    <comment ref="D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"IQ_BUILDINGS", $C40)</t>
        </r>
      </text>
    </comment>
    <comment ref="D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"IQ_MACHINERY", $C40)</t>
        </r>
      </text>
    </comment>
    <comment ref="D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"IQ_CIP", $C40)</t>
        </r>
      </text>
    </comment>
    <comment ref="D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"IQ_FULL_TIME", $C40)</t>
        </r>
      </text>
    </comment>
    <comment ref="D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"IQ_PART_TIME", $C40)</t>
        </r>
      </text>
    </comment>
    <comment ref="D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"IQ_NI_CF", $C40)</t>
        </r>
      </text>
    </comment>
    <comment ref="D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"IQ_DA_SUPPL_CF", $C40)</t>
        </r>
      </text>
    </comment>
    <comment ref="D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"IQ_GW_INTAN_AMORT_CF", $C40)</t>
        </r>
      </text>
    </comment>
    <comment ref="D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"IQ_DA_CF", $C40)</t>
        </r>
      </text>
    </comment>
    <comment ref="E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"IQ_MINORITY_INTEREST_CF", $C40)</t>
        </r>
      </text>
    </comment>
    <comment ref="E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"IQ_GAIN_ASSETS_CF", $C40)</t>
        </r>
      </text>
    </comment>
    <comment ref="E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"IQ_GAIN_INVEST_CF", $C40)</t>
        </r>
      </text>
    </comment>
    <comment ref="E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"IQ_ASSET_WRITEDOWN_CF", $C40)</t>
        </r>
      </text>
    </comment>
    <comment ref="E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"IQ_INC_EQUITY_CF", $C40)</t>
        </r>
      </text>
    </comment>
    <comment ref="E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"IQ_PROV_BAD_DEBTS_CF", $C40)</t>
        </r>
      </text>
    </comment>
    <comment ref="E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"IQ_OTHER_OPER_ACT", $C40)</t>
        </r>
      </text>
    </comment>
    <comment ref="E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"IQ_CHANGE_AR", $C40)</t>
        </r>
      </text>
    </comment>
    <comment ref="E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"IQ_CHANGE_INVENTORY", $C40)</t>
        </r>
      </text>
    </comment>
    <comment ref="E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"IQ_CHANGE_AP", $C40)</t>
        </r>
      </text>
    </comment>
    <comment ref="E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"IQ_CHANGE_OTHER_NET_OPER_ASSETS", $C40)</t>
        </r>
      </text>
    </comment>
    <comment ref="E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"IQ_CASH_OPER", $C40)</t>
        </r>
      </text>
    </comment>
    <comment ref="E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"IQ_CAPEX", $C40)</t>
        </r>
      </text>
    </comment>
    <comment ref="E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"IQ_SALE_PPE_CF", $C40)</t>
        </r>
      </text>
    </comment>
    <comment ref="E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"IQ_CASH_ACQUIRE_CF", $C40)</t>
        </r>
      </text>
    </comment>
    <comment ref="E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"IQ_DIVEST_CF", $C40)</t>
        </r>
      </text>
    </comment>
    <comment ref="E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"IQ_SALE_INTAN_CF", $C40)</t>
        </r>
      </text>
    </comment>
    <comment ref="E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"IQ_INVEST_SECURITY_CF", $C40)</t>
        </r>
      </text>
    </comment>
    <comment ref="E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"IQ_INVEST_LOANS_CF", $C40)</t>
        </r>
      </text>
    </comment>
    <comment ref="E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"IQ_OTHER_INVEST_ACT_SUPPL", $C40)</t>
        </r>
      </text>
    </comment>
    <comment ref="E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"IQ_CASH_INVEST", $C40)</t>
        </r>
      </text>
    </comment>
    <comment ref="E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"IQ_ST_DEBT_ISSUED", $C40)</t>
        </r>
      </text>
    </comment>
    <comment ref="E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"IQ_LT_DEBT_ISSUED", $C40)</t>
        </r>
      </text>
    </comment>
    <comment ref="E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"IQ_TOTAL_DEBT_ISSUED", $C40)</t>
        </r>
      </text>
    </comment>
    <comment ref="E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"IQ_ST_DEBT_REPAID", $C40)</t>
        </r>
      </text>
    </comment>
    <comment ref="E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"IQ_LT_DEBT_REPAID", $C40)</t>
        </r>
      </text>
    </comment>
    <comment ref="F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"IQ_TOTAL_DEBT_REPAID", $C40)</t>
        </r>
      </text>
    </comment>
    <comment ref="F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"IQ_COMMON_ISSUED", $C40)</t>
        </r>
      </text>
    </comment>
    <comment ref="F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"IQ_COMMON_REP", $C40)</t>
        </r>
      </text>
    </comment>
    <comment ref="F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"IQ_COMMON_DIV_CF", $C40)</t>
        </r>
      </text>
    </comment>
    <comment ref="F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"IQ_COMMON_PREF_DIV_CF", $C40)</t>
        </r>
      </text>
    </comment>
    <comment ref="F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"IQ_TOTAL_DIV_PAID_CF", $C40)</t>
        </r>
      </text>
    </comment>
    <comment ref="F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"IQ_SPECIAL_DIV_CF", $C40)</t>
        </r>
      </text>
    </comment>
    <comment ref="F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"IQ_OTHER_FINANCE_ACT_SUPPL", $C40)</t>
        </r>
      </text>
    </comment>
    <comment ref="F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"IQ_CASH_FINAN", $C40)</t>
        </r>
      </text>
    </comment>
    <comment ref="F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"IQ_FX", $C40)</t>
        </r>
      </text>
    </comment>
    <comment ref="F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"IQ_NET_CHANGE", $C40)</t>
        </r>
      </text>
    </comment>
    <comment ref="F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"IQ_CASH_INTEREST", $C40)</t>
        </r>
      </text>
    </comment>
    <comment ref="F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"IQ_CASH_TAXES", $C40)</t>
        </r>
      </text>
    </comment>
    <comment ref="F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"IQ_LEVERED_FCF", $C40)</t>
        </r>
      </text>
    </comment>
    <comment ref="F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"IQ_UNLEVERED_FCF", $C40)</t>
        </r>
      </text>
    </comment>
    <comment ref="F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"IQ_CHANGE_NET_WORKING_CAPITAL", $C40)</t>
        </r>
      </text>
    </comment>
    <comment ref="F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"IQ_NET_DEBT_ISSUED", $C40)</t>
        </r>
      </text>
    </comment>
    <comment ref="F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"IQ_FILING_CURRENCY", $C40)</t>
        </r>
      </text>
    </comment>
    <comment ref="F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"IQ_PERIODDATE_IS", $C40)</t>
        </r>
      </text>
    </comment>
    <comment ref="F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"IQ_PERIODLENGTH_IS", $C40)</t>
        </r>
      </text>
    </comment>
    <comment ref="F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"IQ_MARKETCAP", $FT40)</t>
        </r>
      </text>
    </comment>
    <comment ref="F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"IQ_CUSTOM_BETA", $FT40)</t>
        </r>
      </text>
    </comment>
    <comment ref="F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"IQ_BETA_5YR", $FT40)</t>
        </r>
      </text>
    </comment>
    <comment ref="F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"IQ_BETA_2YR", $FT40)</t>
        </r>
      </text>
    </comment>
    <comment ref="F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"IQ_BETA_1YR", $FT40)</t>
        </r>
      </text>
    </comment>
    <comment ref="G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=CIQ(B40, "IQ_CUSTOM_BETA", "-104W", FT40, , "^TOPIX", "JPY", "H")</t>
        </r>
      </text>
    </comment>
    <comment ref="G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=CIQ(B40, "IQ_CUSTOM_BETA", "-104W", FT40, , "^N225", "JPY", "H")</t>
        </r>
      </text>
    </comment>
    <comment ref="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"IQ_REV", $C41)</t>
        </r>
      </text>
    </comment>
    <comment ref="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"IQ_OTHER_REV", $C41)</t>
        </r>
      </text>
    </comment>
    <comment ref="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"IQ_TOTAL_REV", $C41)</t>
        </r>
      </text>
    </comment>
    <comment ref="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"IQ_COGS", $C41)</t>
        </r>
      </text>
    </comment>
    <comment ref="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"IQ_GP", $C41)</t>
        </r>
      </text>
    </comment>
    <comment ref="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"IQ_SGA_SUPPL", $C41)</t>
        </r>
      </text>
    </comment>
    <comment ref="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"IQ_PROV_BAD_DEBTS", $C41)</t>
        </r>
      </text>
    </comment>
    <comment ref="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"IQ_RD_EXP", $C41)</t>
        </r>
      </text>
    </comment>
    <comment ref="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"IQ_DA_SUPPL", $C41)</t>
        </r>
      </text>
    </comment>
    <comment ref="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"IQ_GW_INTAN_AMORT", $C41)</t>
        </r>
      </text>
    </comment>
    <comment ref="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"IQ_OTHER_OPER", $C41)</t>
        </r>
      </text>
    </comment>
    <comment ref="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"IQ_TOTAL_OTHER_OPER", $C41)</t>
        </r>
      </text>
    </comment>
    <comment ref="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"IQ_OPER_INC", $C41)</t>
        </r>
      </text>
    </comment>
    <comment ref="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"IQ_INTEREST_EXP", $C41)</t>
        </r>
      </text>
    </comment>
    <comment ref="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"IQ_INTEREST_INVEST_INC", $C41)</t>
        </r>
      </text>
    </comment>
    <comment ref="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"IQ_NET_INTEREST_EXP", $C41)</t>
        </r>
      </text>
    </comment>
    <comment ref="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"IQ_INC_EQUITY", $C41)</t>
        </r>
      </text>
    </comment>
    <comment ref="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"IQ_CURRENCY_GAIN", $C41)</t>
        </r>
      </text>
    </comment>
    <comment ref="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"IQ_OTHER_NON_OPER_EXP_SUPPL", $C41)</t>
        </r>
      </text>
    </comment>
    <comment ref="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"IQ_EBT_EXCL", $C41)</t>
        </r>
      </text>
    </comment>
    <comment ref="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"IQ_IMPAIRMENT_GW", $C41)</t>
        </r>
      </text>
    </comment>
    <comment ref="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"IQ_GAIN_INVEST", $C41)</t>
        </r>
      </text>
    </comment>
    <comment ref="A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"IQ_GAIN_ASSETS", $C41)</t>
        </r>
      </text>
    </comment>
    <comment ref="A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"IQ_ASSET_WRITEDOWN", $C41)</t>
        </r>
      </text>
    </comment>
    <comment ref="A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"IQ_OTHER_UNUSUAL_SUPPL", $C41)</t>
        </r>
      </text>
    </comment>
    <comment ref="A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"IQ_EBT", $C41)</t>
        </r>
      </text>
    </comment>
    <comment ref="A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"IQ_INC_TAX", $C41)</t>
        </r>
      </text>
    </comment>
    <comment ref="A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"IQ_EARNING_CO", $C41)</t>
        </r>
      </text>
    </comment>
    <comment ref="A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"IQ_DO", $C41)</t>
        </r>
      </text>
    </comment>
    <comment ref="A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"IQ_EXTRA_ACC_ITEMS", $C41)</t>
        </r>
      </text>
    </comment>
    <comment ref="A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"IQ_NI_COMPANY", $C41)</t>
        </r>
      </text>
    </comment>
    <comment ref="A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"IQ_MINORITY_INTEREST_IS", $C41)</t>
        </r>
      </text>
    </comment>
    <comment ref="A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"IQ_NI", $C41)</t>
        </r>
      </text>
    </comment>
    <comment ref="A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"IQ_PREF_DIV_OTHER", $C41)</t>
        </r>
      </text>
    </comment>
    <comment ref="A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"IQ_BASIC_EPS_INCL", $C41)</t>
        </r>
      </text>
    </comment>
    <comment ref="A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"IQ_BASIC_EPS_EXCL", $C41)</t>
        </r>
      </text>
    </comment>
    <comment ref="A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"IQ_BASIC_WEIGHT", $C41)</t>
        </r>
      </text>
    </comment>
    <comment ref="A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"IQ_DILUT_EPS_INCL", $C41)</t>
        </r>
      </text>
    </comment>
    <comment ref="A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"IQ_DILUT_EPS_EXCL", $C41)</t>
        </r>
      </text>
    </comment>
    <comment ref="A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"IQ_DILUT_WEIGHT", $C41)</t>
        </r>
      </text>
    </comment>
    <comment ref="A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"IQ_DIV_SHARE", $C41)</t>
        </r>
      </text>
    </comment>
    <comment ref="A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=-CIQ($B41, "IQ_TOTAL_DIV_PAID_CF", $C41)/CIQ($B41, "IQ_NI", $C41)</t>
        </r>
      </text>
    </comment>
    <comment ref="A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"IQ_EBITDA", $C41)</t>
        </r>
      </text>
    </comment>
    <comment ref="A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"IQ_EBITA", $C41)</t>
        </r>
      </text>
    </comment>
    <comment ref="A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"IQ_EBIT", $C41)</t>
        </r>
      </text>
    </comment>
    <comment ref="A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"IQ_EFFECT_TAX_RATE", $C41)/100</t>
        </r>
      </text>
    </comment>
    <comment ref="B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"IQ_PERIODDATE_IS", $C41)</t>
        </r>
      </text>
    </comment>
    <comment ref="B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"IQ_ADVERTISING", $C41)</t>
        </r>
      </text>
    </comment>
    <comment ref="B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"IQ_SALES_MARKETING", $C41)</t>
        </r>
      </text>
    </comment>
    <comment ref="B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"IQ_GA_EXP", $C41)</t>
        </r>
      </text>
    </comment>
    <comment ref="B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"IQ_RD_EXP_FN", $C41)</t>
        </r>
      </text>
    </comment>
    <comment ref="B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"IQ_NET_RENTAL_EXP", $C41)</t>
        </r>
      </text>
    </comment>
    <comment ref="B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"IQ_IMPUT_OPER_LEASE_INT_EXP", $C41)</t>
        </r>
      </text>
    </comment>
    <comment ref="B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"IQ_IMPUT_OPER_LEASE_DEPR", $C41)</t>
        </r>
      </text>
    </comment>
    <comment ref="B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"IQ_CASH_EQUIV", $C41)</t>
        </r>
      </text>
    </comment>
    <comment ref="B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"IQ_ST_INVEST", $C41)</t>
        </r>
      </text>
    </comment>
    <comment ref="B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"IQ_CASH_ST_INVEST", $C41)</t>
        </r>
      </text>
    </comment>
    <comment ref="B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"IQ_AR", $C41)</t>
        </r>
      </text>
    </comment>
    <comment ref="B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"IQ_TOTAL_RECEIV", $C41)</t>
        </r>
      </text>
    </comment>
    <comment ref="B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"IQ_INVENTORY", $C41)</t>
        </r>
      </text>
    </comment>
    <comment ref="B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"IQ_DEF_TAX_ASSETS_CURRENT", $C41)</t>
        </r>
      </text>
    </comment>
    <comment ref="B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"IQ_OTHER_CA_SUPPL", $C41)</t>
        </r>
      </text>
    </comment>
    <comment ref="B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"IQ_TOTAL_CA", $C41)</t>
        </r>
      </text>
    </comment>
    <comment ref="B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"IQ_GPPE", $C41)</t>
        </r>
      </text>
    </comment>
    <comment ref="B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"IQ_AD", $C41)</t>
        </r>
      </text>
    </comment>
    <comment ref="B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"IQ_NPPE", $C41)</t>
        </r>
      </text>
    </comment>
    <comment ref="B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"IQ_LT_INVEST", $C41)</t>
        </r>
      </text>
    </comment>
    <comment ref="B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"IQ_GW", $C41)</t>
        </r>
      </text>
    </comment>
    <comment ref="B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"IQ_OTHER_INTAN", $C41)</t>
        </r>
      </text>
    </comment>
    <comment ref="C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"IQ_LOANS_RECEIV_LT", $C41)</t>
        </r>
      </text>
    </comment>
    <comment ref="C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"IQ_DEF_TAX_ASSETS_LT", $C41)</t>
        </r>
      </text>
    </comment>
    <comment ref="C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"IQ_OTHER_LT_ASSETS", $C41)</t>
        </r>
      </text>
    </comment>
    <comment ref="C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"IQ_TOTAL_ASSETS", $C41)</t>
        </r>
      </text>
    </comment>
    <comment ref="C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"IQ_AP", $C41)</t>
        </r>
      </text>
    </comment>
    <comment ref="C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"IQ_AE", $C41)</t>
        </r>
      </text>
    </comment>
    <comment ref="C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"IQ_ST_DEBT", $C41)</t>
        </r>
      </text>
    </comment>
    <comment ref="C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"IQ_CURRENT_PORT_DEBT", $C41)</t>
        </r>
      </text>
    </comment>
    <comment ref="C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"IQ_CURRENT_PORT_LEASES", $C41)</t>
        </r>
      </text>
    </comment>
    <comment ref="C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"IQ_INC_TAX_PAY_CURRENT", $C41)</t>
        </r>
      </text>
    </comment>
    <comment ref="C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"IQ_OTHER_CL_SUPPL", $C41)</t>
        </r>
      </text>
    </comment>
    <comment ref="C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"IQ_TOTAL_CL", $C41)</t>
        </r>
      </text>
    </comment>
    <comment ref="C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"IQ_LT_DEBT", $C41)</t>
        </r>
      </text>
    </comment>
    <comment ref="C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"IQ_CAPITAL_LEASES", $C41)</t>
        </r>
      </text>
    </comment>
    <comment ref="C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"IQ_PENSION", $C41)</t>
        </r>
      </text>
    </comment>
    <comment ref="C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"IQ_DEF_TAX_LIAB_LT", $C41)</t>
        </r>
      </text>
    </comment>
    <comment ref="C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"IQ_OTHER_LIAB_LT", $C41)</t>
        </r>
      </text>
    </comment>
    <comment ref="C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"IQ_TOTAL_LIAB", $C41)</t>
        </r>
      </text>
    </comment>
    <comment ref="C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"IQ_COMMON", $C41)</t>
        </r>
      </text>
    </comment>
    <comment ref="C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"IQ_APIC", $C41)</t>
        </r>
      </text>
    </comment>
    <comment ref="C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"IQ_RE", $C41)</t>
        </r>
      </text>
    </comment>
    <comment ref="C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"IQ_TREASURY", $C41)</t>
        </r>
      </text>
    </comment>
    <comment ref="C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"IQ_OTHER_EQUITY", $C41)</t>
        </r>
      </text>
    </comment>
    <comment ref="C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"IQ_TOTAL_COMMON_EQUITY", $C41)</t>
        </r>
      </text>
    </comment>
    <comment ref="C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"IQ_MINORITY_INTEREST", $C41)</t>
        </r>
      </text>
    </comment>
    <comment ref="D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"IQ_TOTAL_EQUITY", $C41)</t>
        </r>
      </text>
    </comment>
    <comment ref="D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"IQ_TOTAL_LIAB_EQUITY", $C41)</t>
        </r>
      </text>
    </comment>
    <comment ref="D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"IQ_TOTAL_OUTSTANDING_FILING_DATE", $C41)</t>
        </r>
      </text>
    </comment>
    <comment ref="D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"IQ_TOTAL_OUTSTANDING_BS_DATE", $C41)</t>
        </r>
      </text>
    </comment>
    <comment ref="D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"IQ_BV_SHARE", $C41)</t>
        </r>
      </text>
    </comment>
    <comment ref="D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"IQ_TOTAL_DEBT", $C41)</t>
        </r>
      </text>
    </comment>
    <comment ref="D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"IQ_NET_DEBT", $C41)</t>
        </r>
      </text>
    </comment>
    <comment ref="D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"IQ_DEBT_EQUIV_NET_PBO", $C41)</t>
        </r>
      </text>
    </comment>
    <comment ref="D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"IQ_DEBT_EQUIV_OPER_LEASE", $C41)</t>
        </r>
      </text>
    </comment>
    <comment ref="D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"IQ_MINORITY_INTEREST_TOTAL", $C41)</t>
        </r>
      </text>
    </comment>
    <comment ref="D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"IQ_EQUITY_METHOD", $C41)</t>
        </r>
      </text>
    </comment>
    <comment ref="D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"IQ_RAW_INV", $C41)</t>
        </r>
      </text>
    </comment>
    <comment ref="D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"IQ_WIP_INV", $C41)</t>
        </r>
      </text>
    </comment>
    <comment ref="D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"IQ_FINISHED_INV", $C41)</t>
        </r>
      </text>
    </comment>
    <comment ref="D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"IQ_LAND", $C41)</t>
        </r>
      </text>
    </comment>
    <comment ref="D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"IQ_BUILDINGS", $C41)</t>
        </r>
      </text>
    </comment>
    <comment ref="D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"IQ_MACHINERY", $C41)</t>
        </r>
      </text>
    </comment>
    <comment ref="D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"IQ_CIP", $C41)</t>
        </r>
      </text>
    </comment>
    <comment ref="D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"IQ_FULL_TIME", $C41)</t>
        </r>
      </text>
    </comment>
    <comment ref="D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"IQ_PART_TIME", $C41)</t>
        </r>
      </text>
    </comment>
    <comment ref="D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"IQ_NI_CF", $C41)</t>
        </r>
      </text>
    </comment>
    <comment ref="D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"IQ_DA_SUPPL_CF", $C41)</t>
        </r>
      </text>
    </comment>
    <comment ref="D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"IQ_GW_INTAN_AMORT_CF", $C41)</t>
        </r>
      </text>
    </comment>
    <comment ref="D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"IQ_DA_CF", $C41)</t>
        </r>
      </text>
    </comment>
    <comment ref="E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"IQ_MINORITY_INTEREST_CF", $C41)</t>
        </r>
      </text>
    </comment>
    <comment ref="E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"IQ_GAIN_ASSETS_CF", $C41)</t>
        </r>
      </text>
    </comment>
    <comment ref="E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"IQ_GAIN_INVEST_CF", $C41)</t>
        </r>
      </text>
    </comment>
    <comment ref="E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"IQ_ASSET_WRITEDOWN_CF", $C41)</t>
        </r>
      </text>
    </comment>
    <comment ref="E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"IQ_INC_EQUITY_CF", $C41)</t>
        </r>
      </text>
    </comment>
    <comment ref="E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"IQ_PROV_BAD_DEBTS_CF", $C41)</t>
        </r>
      </text>
    </comment>
    <comment ref="E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"IQ_OTHER_OPER_ACT", $C41)</t>
        </r>
      </text>
    </comment>
    <comment ref="E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"IQ_CHANGE_AR", $C41)</t>
        </r>
      </text>
    </comment>
    <comment ref="E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"IQ_CHANGE_INVENTORY", $C41)</t>
        </r>
      </text>
    </comment>
    <comment ref="E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"IQ_CHANGE_AP", $C41)</t>
        </r>
      </text>
    </comment>
    <comment ref="E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"IQ_CHANGE_OTHER_NET_OPER_ASSETS", $C41)</t>
        </r>
      </text>
    </comment>
    <comment ref="E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"IQ_CASH_OPER", $C41)</t>
        </r>
      </text>
    </comment>
    <comment ref="E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"IQ_CAPEX", $C41)</t>
        </r>
      </text>
    </comment>
    <comment ref="E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"IQ_SALE_PPE_CF", $C41)</t>
        </r>
      </text>
    </comment>
    <comment ref="E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"IQ_CASH_ACQUIRE_CF", $C41)</t>
        </r>
      </text>
    </comment>
    <comment ref="E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"IQ_DIVEST_CF", $C41)</t>
        </r>
      </text>
    </comment>
    <comment ref="E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"IQ_SALE_INTAN_CF", $C41)</t>
        </r>
      </text>
    </comment>
    <comment ref="E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"IQ_INVEST_SECURITY_CF", $C41)</t>
        </r>
      </text>
    </comment>
    <comment ref="E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"IQ_INVEST_LOANS_CF", $C41)</t>
        </r>
      </text>
    </comment>
    <comment ref="E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"IQ_OTHER_INVEST_ACT_SUPPL", $C41)</t>
        </r>
      </text>
    </comment>
    <comment ref="E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"IQ_CASH_INVEST", $C41)</t>
        </r>
      </text>
    </comment>
    <comment ref="E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"IQ_ST_DEBT_ISSUED", $C41)</t>
        </r>
      </text>
    </comment>
    <comment ref="E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"IQ_LT_DEBT_ISSUED", $C41)</t>
        </r>
      </text>
    </comment>
    <comment ref="E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"IQ_TOTAL_DEBT_ISSUED", $C41)</t>
        </r>
      </text>
    </comment>
    <comment ref="E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"IQ_ST_DEBT_REPAID", $C41)</t>
        </r>
      </text>
    </comment>
    <comment ref="E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"IQ_LT_DEBT_REPAID", $C41)</t>
        </r>
      </text>
    </comment>
    <comment ref="F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"IQ_TOTAL_DEBT_REPAID", $C41)</t>
        </r>
      </text>
    </comment>
    <comment ref="F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"IQ_COMMON_ISSUED", $C41)</t>
        </r>
      </text>
    </comment>
    <comment ref="F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"IQ_COMMON_REP", $C41)</t>
        </r>
      </text>
    </comment>
    <comment ref="F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"IQ_COMMON_DIV_CF", $C41)</t>
        </r>
      </text>
    </comment>
    <comment ref="F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"IQ_COMMON_PREF_DIV_CF", $C41)</t>
        </r>
      </text>
    </comment>
    <comment ref="F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"IQ_TOTAL_DIV_PAID_CF", $C41)</t>
        </r>
      </text>
    </comment>
    <comment ref="F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"IQ_SPECIAL_DIV_CF", $C41)</t>
        </r>
      </text>
    </comment>
    <comment ref="F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"IQ_OTHER_FINANCE_ACT_SUPPL", $C41)</t>
        </r>
      </text>
    </comment>
    <comment ref="F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"IQ_CASH_FINAN", $C41)</t>
        </r>
      </text>
    </comment>
    <comment ref="F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"IQ_FX", $C41)</t>
        </r>
      </text>
    </comment>
    <comment ref="F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"IQ_NET_CHANGE", $C41)</t>
        </r>
      </text>
    </comment>
    <comment ref="F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"IQ_CASH_INTEREST", $C41)</t>
        </r>
      </text>
    </comment>
    <comment ref="F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"IQ_CASH_TAXES", $C41)</t>
        </r>
      </text>
    </comment>
    <comment ref="F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"IQ_LEVERED_FCF", $C41)</t>
        </r>
      </text>
    </comment>
    <comment ref="F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"IQ_UNLEVERED_FCF", $C41)</t>
        </r>
      </text>
    </comment>
    <comment ref="F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"IQ_CHANGE_NET_WORKING_CAPITAL", $C41)</t>
        </r>
      </text>
    </comment>
    <comment ref="F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"IQ_NET_DEBT_ISSUED", $C41)</t>
        </r>
      </text>
    </comment>
    <comment ref="F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"IQ_FILING_CURRENCY", $C41)</t>
        </r>
      </text>
    </comment>
    <comment ref="F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"IQ_PERIODDATE_IS", $C41)</t>
        </r>
      </text>
    </comment>
    <comment ref="F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"IQ_PERIODLENGTH_IS", $C41)</t>
        </r>
      </text>
    </comment>
    <comment ref="F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"IQ_MARKETCAP", $FT41)</t>
        </r>
      </text>
    </comment>
    <comment ref="F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"IQ_CUSTOM_BETA", $FT41)</t>
        </r>
      </text>
    </comment>
    <comment ref="F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"IQ_BETA_5YR", $FT41)</t>
        </r>
      </text>
    </comment>
    <comment ref="F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"IQ_BETA_2YR", $FT41)</t>
        </r>
      </text>
    </comment>
    <comment ref="F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"IQ_BETA_1YR", $FT41)</t>
        </r>
      </text>
    </comment>
    <comment ref="G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=CIQ(B41, "IQ_CUSTOM_BETA", "-104W", FT41, , "^TOPIX", "JPY", "H")</t>
        </r>
      </text>
    </comment>
    <comment ref="G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=CIQ(B41, "IQ_CUSTOM_BETA", "-104W", FT41, , "^N225", "JPY", "H")</t>
        </r>
      </text>
    </comment>
    <comment ref="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"IQ_REV", $C42)</t>
        </r>
      </text>
    </comment>
    <comment ref="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"IQ_OTHER_REV", $C42)</t>
        </r>
      </text>
    </comment>
    <comment ref="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"IQ_TOTAL_REV", $C42)</t>
        </r>
      </text>
    </comment>
    <comment ref="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"IQ_COGS", $C42)</t>
        </r>
      </text>
    </comment>
    <comment ref="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"IQ_GP", $C42)</t>
        </r>
      </text>
    </comment>
    <comment ref="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"IQ_SGA_SUPPL", $C42)</t>
        </r>
      </text>
    </comment>
    <comment ref="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"IQ_PROV_BAD_DEBTS", $C42)</t>
        </r>
      </text>
    </comment>
    <comment ref="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"IQ_RD_EXP", $C42)</t>
        </r>
      </text>
    </comment>
    <comment ref="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"IQ_DA_SUPPL", $C42)</t>
        </r>
      </text>
    </comment>
    <comment ref="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"IQ_GW_INTAN_AMORT", $C42)</t>
        </r>
      </text>
    </comment>
    <comment ref="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"IQ_OTHER_OPER", $C42)</t>
        </r>
      </text>
    </comment>
    <comment ref="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"IQ_TOTAL_OTHER_OPER", $C42)</t>
        </r>
      </text>
    </comment>
    <comment ref="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"IQ_OPER_INC", $C42)</t>
        </r>
      </text>
    </comment>
    <comment ref="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"IQ_INTEREST_EXP", $C42)</t>
        </r>
      </text>
    </comment>
    <comment ref="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"IQ_INTEREST_INVEST_INC", $C42)</t>
        </r>
      </text>
    </comment>
    <comment ref="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"IQ_NET_INTEREST_EXP", $C42)</t>
        </r>
      </text>
    </comment>
    <comment ref="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"IQ_INC_EQUITY", $C42)</t>
        </r>
      </text>
    </comment>
    <comment ref="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"IQ_CURRENCY_GAIN", $C42)</t>
        </r>
      </text>
    </comment>
    <comment ref="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"IQ_OTHER_NON_OPER_EXP_SUPPL", $C42)</t>
        </r>
      </text>
    </comment>
    <comment ref="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"IQ_EBT_EXCL", $C42)</t>
        </r>
      </text>
    </comment>
    <comment ref="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"IQ_IMPAIRMENT_GW", $C42)</t>
        </r>
      </text>
    </comment>
    <comment ref="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"IQ_GAIN_INVEST", $C42)</t>
        </r>
      </text>
    </comment>
    <comment ref="A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"IQ_GAIN_ASSETS", $C42)</t>
        </r>
      </text>
    </comment>
    <comment ref="A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"IQ_ASSET_WRITEDOWN", $C42)</t>
        </r>
      </text>
    </comment>
    <comment ref="A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"IQ_OTHER_UNUSUAL_SUPPL", $C42)</t>
        </r>
      </text>
    </comment>
    <comment ref="A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"IQ_EBT", $C42)</t>
        </r>
      </text>
    </comment>
    <comment ref="A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"IQ_INC_TAX", $C42)</t>
        </r>
      </text>
    </comment>
    <comment ref="A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"IQ_EARNING_CO", $C42)</t>
        </r>
      </text>
    </comment>
    <comment ref="A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"IQ_DO", $C42)</t>
        </r>
      </text>
    </comment>
    <comment ref="A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"IQ_EXTRA_ACC_ITEMS", $C42)</t>
        </r>
      </text>
    </comment>
    <comment ref="A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"IQ_NI_COMPANY", $C42)</t>
        </r>
      </text>
    </comment>
    <comment ref="A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"IQ_MINORITY_INTEREST_IS", $C42)</t>
        </r>
      </text>
    </comment>
    <comment ref="A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"IQ_NI", $C42)</t>
        </r>
      </text>
    </comment>
    <comment ref="A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"IQ_PREF_DIV_OTHER", $C42)</t>
        </r>
      </text>
    </comment>
    <comment ref="A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"IQ_BASIC_EPS_INCL", $C42)</t>
        </r>
      </text>
    </comment>
    <comment ref="A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"IQ_BASIC_EPS_EXCL", $C42)</t>
        </r>
      </text>
    </comment>
    <comment ref="A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"IQ_BASIC_WEIGHT", $C42)</t>
        </r>
      </text>
    </comment>
    <comment ref="A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"IQ_DILUT_EPS_INCL", $C42)</t>
        </r>
      </text>
    </comment>
    <comment ref="A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"IQ_DILUT_EPS_EXCL", $C42)</t>
        </r>
      </text>
    </comment>
    <comment ref="A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"IQ_DILUT_WEIGHT", $C42)</t>
        </r>
      </text>
    </comment>
    <comment ref="A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"IQ_DIV_SHARE", $C42)</t>
        </r>
      </text>
    </comment>
    <comment ref="A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=-CIQ($B42, "IQ_TOTAL_DIV_PAID_CF", $C42)/CIQ($B42, "IQ_NI", $C42)</t>
        </r>
      </text>
    </comment>
    <comment ref="A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"IQ_EBITDA", $C42)</t>
        </r>
      </text>
    </comment>
    <comment ref="A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"IQ_EBITA", $C42)</t>
        </r>
      </text>
    </comment>
    <comment ref="A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"IQ_EBIT", $C42)</t>
        </r>
      </text>
    </comment>
    <comment ref="A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"IQ_EFFECT_TAX_RATE", $C42)/100</t>
        </r>
      </text>
    </comment>
    <comment ref="B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"IQ_PERIODDATE_IS", $C42)</t>
        </r>
      </text>
    </comment>
    <comment ref="B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"IQ_ADVERTISING", $C42)</t>
        </r>
      </text>
    </comment>
    <comment ref="B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"IQ_SALES_MARKETING", $C42)</t>
        </r>
      </text>
    </comment>
    <comment ref="B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"IQ_GA_EXP", $C42)</t>
        </r>
      </text>
    </comment>
    <comment ref="B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"IQ_RD_EXP_FN", $C42)</t>
        </r>
      </text>
    </comment>
    <comment ref="B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"IQ_NET_RENTAL_EXP", $C42)</t>
        </r>
      </text>
    </comment>
    <comment ref="B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"IQ_IMPUT_OPER_LEASE_INT_EXP", $C42)</t>
        </r>
      </text>
    </comment>
    <comment ref="B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"IQ_IMPUT_OPER_LEASE_DEPR", $C42)</t>
        </r>
      </text>
    </comment>
    <comment ref="B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"IQ_CASH_EQUIV", $C42)</t>
        </r>
      </text>
    </comment>
    <comment ref="B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"IQ_ST_INVEST", $C42)</t>
        </r>
      </text>
    </comment>
    <comment ref="B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"IQ_CASH_ST_INVEST", $C42)</t>
        </r>
      </text>
    </comment>
    <comment ref="B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"IQ_AR", $C42)</t>
        </r>
      </text>
    </comment>
    <comment ref="B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"IQ_TOTAL_RECEIV", $C42)</t>
        </r>
      </text>
    </comment>
    <comment ref="B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"IQ_INVENTORY", $C42)</t>
        </r>
      </text>
    </comment>
    <comment ref="B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"IQ_DEF_TAX_ASSETS_CURRENT", $C42)</t>
        </r>
      </text>
    </comment>
    <comment ref="B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"IQ_OTHER_CA_SUPPL", $C42)</t>
        </r>
      </text>
    </comment>
    <comment ref="B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"IQ_TOTAL_CA", $C42)</t>
        </r>
      </text>
    </comment>
    <comment ref="B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"IQ_GPPE", $C42)</t>
        </r>
      </text>
    </comment>
    <comment ref="B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"IQ_AD", $C42)</t>
        </r>
      </text>
    </comment>
    <comment ref="B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"IQ_NPPE", $C42)</t>
        </r>
      </text>
    </comment>
    <comment ref="B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"IQ_LT_INVEST", $C42)</t>
        </r>
      </text>
    </comment>
    <comment ref="B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"IQ_GW", $C42)</t>
        </r>
      </text>
    </comment>
    <comment ref="B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"IQ_OTHER_INTAN", $C42)</t>
        </r>
      </text>
    </comment>
    <comment ref="C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"IQ_LOANS_RECEIV_LT", $C42)</t>
        </r>
      </text>
    </comment>
    <comment ref="C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"IQ_DEF_TAX_ASSETS_LT", $C42)</t>
        </r>
      </text>
    </comment>
    <comment ref="C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"IQ_OTHER_LT_ASSETS", $C42)</t>
        </r>
      </text>
    </comment>
    <comment ref="C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"IQ_TOTAL_ASSETS", $C42)</t>
        </r>
      </text>
    </comment>
    <comment ref="C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"IQ_AP", $C42)</t>
        </r>
      </text>
    </comment>
    <comment ref="C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"IQ_AE", $C42)</t>
        </r>
      </text>
    </comment>
    <comment ref="C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"IQ_ST_DEBT", $C42)</t>
        </r>
      </text>
    </comment>
    <comment ref="C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"IQ_CURRENT_PORT_DEBT", $C42)</t>
        </r>
      </text>
    </comment>
    <comment ref="C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"IQ_CURRENT_PORT_LEASES", $C42)</t>
        </r>
      </text>
    </comment>
    <comment ref="C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"IQ_INC_TAX_PAY_CURRENT", $C42)</t>
        </r>
      </text>
    </comment>
    <comment ref="C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"IQ_OTHER_CL_SUPPL", $C42)</t>
        </r>
      </text>
    </comment>
    <comment ref="C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"IQ_TOTAL_CL", $C42)</t>
        </r>
      </text>
    </comment>
    <comment ref="C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"IQ_LT_DEBT", $C42)</t>
        </r>
      </text>
    </comment>
    <comment ref="C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"IQ_CAPITAL_LEASES", $C42)</t>
        </r>
      </text>
    </comment>
    <comment ref="C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"IQ_PENSION", $C42)</t>
        </r>
      </text>
    </comment>
    <comment ref="C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"IQ_DEF_TAX_LIAB_LT", $C42)</t>
        </r>
      </text>
    </comment>
    <comment ref="C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"IQ_OTHER_LIAB_LT", $C42)</t>
        </r>
      </text>
    </comment>
    <comment ref="C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"IQ_TOTAL_LIAB", $C42)</t>
        </r>
      </text>
    </comment>
    <comment ref="C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"IQ_COMMON", $C42)</t>
        </r>
      </text>
    </comment>
    <comment ref="C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"IQ_APIC", $C42)</t>
        </r>
      </text>
    </comment>
    <comment ref="C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"IQ_RE", $C42)</t>
        </r>
      </text>
    </comment>
    <comment ref="C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"IQ_TREASURY", $C42)</t>
        </r>
      </text>
    </comment>
    <comment ref="C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"IQ_OTHER_EQUITY", $C42)</t>
        </r>
      </text>
    </comment>
    <comment ref="C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"IQ_TOTAL_COMMON_EQUITY", $C42)</t>
        </r>
      </text>
    </comment>
    <comment ref="C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"IQ_MINORITY_INTEREST", $C42)</t>
        </r>
      </text>
    </comment>
    <comment ref="D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"IQ_TOTAL_EQUITY", $C42)</t>
        </r>
      </text>
    </comment>
    <comment ref="D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"IQ_TOTAL_LIAB_EQUITY", $C42)</t>
        </r>
      </text>
    </comment>
    <comment ref="D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"IQ_TOTAL_OUTSTANDING_FILING_DATE", $C42)</t>
        </r>
      </text>
    </comment>
    <comment ref="D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"IQ_TOTAL_OUTSTANDING_BS_DATE", $C42)</t>
        </r>
      </text>
    </comment>
    <comment ref="D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"IQ_BV_SHARE", $C42)</t>
        </r>
      </text>
    </comment>
    <comment ref="D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"IQ_TOTAL_DEBT", $C42)</t>
        </r>
      </text>
    </comment>
    <comment ref="D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"IQ_NET_DEBT", $C42)</t>
        </r>
      </text>
    </comment>
    <comment ref="D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"IQ_DEBT_EQUIV_NET_PBO", $C42)</t>
        </r>
      </text>
    </comment>
    <comment ref="D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"IQ_DEBT_EQUIV_OPER_LEASE", $C42)</t>
        </r>
      </text>
    </comment>
    <comment ref="D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"IQ_MINORITY_INTEREST_TOTAL", $C42)</t>
        </r>
      </text>
    </comment>
    <comment ref="D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"IQ_EQUITY_METHOD", $C42)</t>
        </r>
      </text>
    </comment>
    <comment ref="D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"IQ_RAW_INV", $C42)</t>
        </r>
      </text>
    </comment>
    <comment ref="D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"IQ_WIP_INV", $C42)</t>
        </r>
      </text>
    </comment>
    <comment ref="D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"IQ_FINISHED_INV", $C42)</t>
        </r>
      </text>
    </comment>
    <comment ref="D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"IQ_LAND", $C42)</t>
        </r>
      </text>
    </comment>
    <comment ref="D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"IQ_BUILDINGS", $C42)</t>
        </r>
      </text>
    </comment>
    <comment ref="D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"IQ_MACHINERY", $C42)</t>
        </r>
      </text>
    </comment>
    <comment ref="D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"IQ_CIP", $C42)</t>
        </r>
      </text>
    </comment>
    <comment ref="D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"IQ_FULL_TIME", $C42)</t>
        </r>
      </text>
    </comment>
    <comment ref="D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"IQ_PART_TIME", $C42)</t>
        </r>
      </text>
    </comment>
    <comment ref="D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"IQ_NI_CF", $C42)</t>
        </r>
      </text>
    </comment>
    <comment ref="D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"IQ_DA_SUPPL_CF", $C42)</t>
        </r>
      </text>
    </comment>
    <comment ref="D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"IQ_GW_INTAN_AMORT_CF", $C42)</t>
        </r>
      </text>
    </comment>
    <comment ref="D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"IQ_DA_CF", $C42)</t>
        </r>
      </text>
    </comment>
    <comment ref="E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"IQ_MINORITY_INTEREST_CF", $C42)</t>
        </r>
      </text>
    </comment>
    <comment ref="E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"IQ_GAIN_ASSETS_CF", $C42)</t>
        </r>
      </text>
    </comment>
    <comment ref="E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"IQ_GAIN_INVEST_CF", $C42)</t>
        </r>
      </text>
    </comment>
    <comment ref="E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"IQ_ASSET_WRITEDOWN_CF", $C42)</t>
        </r>
      </text>
    </comment>
    <comment ref="E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"IQ_INC_EQUITY_CF", $C42)</t>
        </r>
      </text>
    </comment>
    <comment ref="E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"IQ_PROV_BAD_DEBTS_CF", $C42)</t>
        </r>
      </text>
    </comment>
    <comment ref="E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"IQ_OTHER_OPER_ACT", $C42)</t>
        </r>
      </text>
    </comment>
    <comment ref="E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"IQ_CHANGE_AR", $C42)</t>
        </r>
      </text>
    </comment>
    <comment ref="E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"IQ_CHANGE_INVENTORY", $C42)</t>
        </r>
      </text>
    </comment>
    <comment ref="E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"IQ_CHANGE_AP", $C42)</t>
        </r>
      </text>
    </comment>
    <comment ref="E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"IQ_CHANGE_OTHER_NET_OPER_ASSETS", $C42)</t>
        </r>
      </text>
    </comment>
    <comment ref="E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"IQ_CASH_OPER", $C42)</t>
        </r>
      </text>
    </comment>
    <comment ref="E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"IQ_CAPEX", $C42)</t>
        </r>
      </text>
    </comment>
    <comment ref="E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"IQ_SALE_PPE_CF", $C42)</t>
        </r>
      </text>
    </comment>
    <comment ref="E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"IQ_CASH_ACQUIRE_CF", $C42)</t>
        </r>
      </text>
    </comment>
    <comment ref="E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"IQ_DIVEST_CF", $C42)</t>
        </r>
      </text>
    </comment>
    <comment ref="E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"IQ_SALE_INTAN_CF", $C42)</t>
        </r>
      </text>
    </comment>
    <comment ref="E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"IQ_INVEST_SECURITY_CF", $C42)</t>
        </r>
      </text>
    </comment>
    <comment ref="E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"IQ_INVEST_LOANS_CF", $C42)</t>
        </r>
      </text>
    </comment>
    <comment ref="E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"IQ_OTHER_INVEST_ACT_SUPPL", $C42)</t>
        </r>
      </text>
    </comment>
    <comment ref="E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"IQ_CASH_INVEST", $C42)</t>
        </r>
      </text>
    </comment>
    <comment ref="E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"IQ_ST_DEBT_ISSUED", $C42)</t>
        </r>
      </text>
    </comment>
    <comment ref="E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"IQ_LT_DEBT_ISSUED", $C42)</t>
        </r>
      </text>
    </comment>
    <comment ref="E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"IQ_TOTAL_DEBT_ISSUED", $C42)</t>
        </r>
      </text>
    </comment>
    <comment ref="E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"IQ_ST_DEBT_REPAID", $C42)</t>
        </r>
      </text>
    </comment>
    <comment ref="E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"IQ_LT_DEBT_REPAID", $C42)</t>
        </r>
      </text>
    </comment>
    <comment ref="F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"IQ_TOTAL_DEBT_REPAID", $C42)</t>
        </r>
      </text>
    </comment>
    <comment ref="F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"IQ_COMMON_ISSUED", $C42)</t>
        </r>
      </text>
    </comment>
    <comment ref="F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"IQ_COMMON_REP", $C42)</t>
        </r>
      </text>
    </comment>
    <comment ref="F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"IQ_COMMON_DIV_CF", $C42)</t>
        </r>
      </text>
    </comment>
    <comment ref="F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"IQ_COMMON_PREF_DIV_CF", $C42)</t>
        </r>
      </text>
    </comment>
    <comment ref="F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"IQ_TOTAL_DIV_PAID_CF", $C42)</t>
        </r>
      </text>
    </comment>
    <comment ref="F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"IQ_SPECIAL_DIV_CF", $C42)</t>
        </r>
      </text>
    </comment>
    <comment ref="F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"IQ_OTHER_FINANCE_ACT_SUPPL", $C42)</t>
        </r>
      </text>
    </comment>
    <comment ref="F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"IQ_CASH_FINAN", $C42)</t>
        </r>
      </text>
    </comment>
    <comment ref="F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"IQ_FX", $C42)</t>
        </r>
      </text>
    </comment>
    <comment ref="F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"IQ_NET_CHANGE", $C42)</t>
        </r>
      </text>
    </comment>
    <comment ref="F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"IQ_CASH_INTEREST", $C42)</t>
        </r>
      </text>
    </comment>
    <comment ref="F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"IQ_CASH_TAXES", $C42)</t>
        </r>
      </text>
    </comment>
    <comment ref="F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"IQ_LEVERED_FCF", $C42)</t>
        </r>
      </text>
    </comment>
    <comment ref="F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"IQ_UNLEVERED_FCF", $C42)</t>
        </r>
      </text>
    </comment>
    <comment ref="F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"IQ_CHANGE_NET_WORKING_CAPITAL", $C42)</t>
        </r>
      </text>
    </comment>
    <comment ref="F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"IQ_NET_DEBT_ISSUED", $C42)</t>
        </r>
      </text>
    </comment>
    <comment ref="F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"IQ_FILING_CURRENCY", $C42)</t>
        </r>
      </text>
    </comment>
    <comment ref="F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"IQ_PERIODDATE_IS", $C42)</t>
        </r>
      </text>
    </comment>
    <comment ref="F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"IQ_PERIODLENGTH_IS", $C42)</t>
        </r>
      </text>
    </comment>
    <comment ref="F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"IQ_MARKETCAP", $FT42)</t>
        </r>
      </text>
    </comment>
    <comment ref="F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"IQ_CUSTOM_BETA", $FT42)</t>
        </r>
      </text>
    </comment>
    <comment ref="F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"IQ_BETA_5YR", $FT42)</t>
        </r>
      </text>
    </comment>
    <comment ref="F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"IQ_BETA_2YR", $FT42)</t>
        </r>
      </text>
    </comment>
    <comment ref="F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"IQ_BETA_1YR", $FT42)</t>
        </r>
      </text>
    </comment>
    <comment ref="G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=CIQ(B42, "IQ_CUSTOM_BETA", "-104W", FT42, , "^TOPIX", "JPY", "H")</t>
        </r>
      </text>
    </comment>
    <comment ref="G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=CIQ(B42, "IQ_CUSTOM_BETA", "-104W", FT42, , "^N225", "JPY", "H")</t>
        </r>
      </text>
    </comment>
    <comment ref="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"IQ_REV", $C43)</t>
        </r>
      </text>
    </comment>
    <comment ref="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"IQ_OTHER_REV", $C43)</t>
        </r>
      </text>
    </comment>
    <comment ref="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"IQ_TOTAL_REV", $C43)</t>
        </r>
      </text>
    </comment>
    <comment ref="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"IQ_COGS", $C43)</t>
        </r>
      </text>
    </comment>
    <comment ref="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"IQ_GP", $C43)</t>
        </r>
      </text>
    </comment>
    <comment ref="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"IQ_SGA_SUPPL", $C43)</t>
        </r>
      </text>
    </comment>
    <comment ref="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"IQ_PROV_BAD_DEBTS", $C43)</t>
        </r>
      </text>
    </comment>
    <comment ref="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"IQ_RD_EXP", $C43)</t>
        </r>
      </text>
    </comment>
    <comment ref="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"IQ_DA_SUPPL", $C43)</t>
        </r>
      </text>
    </comment>
    <comment ref="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"IQ_GW_INTAN_AMORT", $C43)</t>
        </r>
      </text>
    </comment>
    <comment ref="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"IQ_OTHER_OPER", $C43)</t>
        </r>
      </text>
    </comment>
    <comment ref="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"IQ_TOTAL_OTHER_OPER", $C43)</t>
        </r>
      </text>
    </comment>
    <comment ref="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"IQ_OPER_INC", $C43)</t>
        </r>
      </text>
    </comment>
    <comment ref="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"IQ_INTEREST_EXP", $C43)</t>
        </r>
      </text>
    </comment>
    <comment ref="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"IQ_INTEREST_INVEST_INC", $C43)</t>
        </r>
      </text>
    </comment>
    <comment ref="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"IQ_NET_INTEREST_EXP", $C43)</t>
        </r>
      </text>
    </comment>
    <comment ref="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"IQ_INC_EQUITY", $C43)</t>
        </r>
      </text>
    </comment>
    <comment ref="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"IQ_CURRENCY_GAIN", $C43)</t>
        </r>
      </text>
    </comment>
    <comment ref="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"IQ_OTHER_NON_OPER_EXP_SUPPL", $C43)</t>
        </r>
      </text>
    </comment>
    <comment ref="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"IQ_EBT_EXCL", $C43)</t>
        </r>
      </text>
    </comment>
    <comment ref="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"IQ_IMPAIRMENT_GW", $C43)</t>
        </r>
      </text>
    </comment>
    <comment ref="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"IQ_GAIN_INVEST", $C43)</t>
        </r>
      </text>
    </comment>
    <comment ref="A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"IQ_GAIN_ASSETS", $C43)</t>
        </r>
      </text>
    </comment>
    <comment ref="A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"IQ_ASSET_WRITEDOWN", $C43)</t>
        </r>
      </text>
    </comment>
    <comment ref="A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"IQ_OTHER_UNUSUAL_SUPPL", $C43)</t>
        </r>
      </text>
    </comment>
    <comment ref="A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"IQ_EBT", $C43)</t>
        </r>
      </text>
    </comment>
    <comment ref="A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"IQ_INC_TAX", $C43)</t>
        </r>
      </text>
    </comment>
    <comment ref="A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"IQ_EARNING_CO", $C43)</t>
        </r>
      </text>
    </comment>
    <comment ref="A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"IQ_DO", $C43)</t>
        </r>
      </text>
    </comment>
    <comment ref="A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"IQ_EXTRA_ACC_ITEMS", $C43)</t>
        </r>
      </text>
    </comment>
    <comment ref="A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"IQ_NI_COMPANY", $C43)</t>
        </r>
      </text>
    </comment>
    <comment ref="A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"IQ_MINORITY_INTEREST_IS", $C43)</t>
        </r>
      </text>
    </comment>
    <comment ref="A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"IQ_NI", $C43)</t>
        </r>
      </text>
    </comment>
    <comment ref="A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"IQ_PREF_DIV_OTHER", $C43)</t>
        </r>
      </text>
    </comment>
    <comment ref="A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"IQ_BASIC_EPS_INCL", $C43)</t>
        </r>
      </text>
    </comment>
    <comment ref="A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"IQ_BASIC_EPS_EXCL", $C43)</t>
        </r>
      </text>
    </comment>
    <comment ref="A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"IQ_BASIC_WEIGHT", $C43)</t>
        </r>
      </text>
    </comment>
    <comment ref="A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"IQ_DILUT_EPS_INCL", $C43)</t>
        </r>
      </text>
    </comment>
    <comment ref="A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"IQ_DILUT_EPS_EXCL", $C43)</t>
        </r>
      </text>
    </comment>
    <comment ref="A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"IQ_DILUT_WEIGHT", $C43)</t>
        </r>
      </text>
    </comment>
    <comment ref="A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"IQ_DIV_SHARE", $C43)</t>
        </r>
      </text>
    </comment>
    <comment ref="A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=-CIQ($B43, "IQ_TOTAL_DIV_PAID_CF", $C43)/CIQ($B43, "IQ_NI", $C43)</t>
        </r>
      </text>
    </comment>
    <comment ref="A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"IQ_EBITDA", $C43)</t>
        </r>
      </text>
    </comment>
    <comment ref="A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"IQ_EBITA", $C43)</t>
        </r>
      </text>
    </comment>
    <comment ref="A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"IQ_EBIT", $C43)</t>
        </r>
      </text>
    </comment>
    <comment ref="A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"IQ_EFFECT_TAX_RATE", $C43)/100</t>
        </r>
      </text>
    </comment>
    <comment ref="B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"IQ_PERIODDATE_IS", $C43)</t>
        </r>
      </text>
    </comment>
    <comment ref="B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"IQ_ADVERTISING", $C43)</t>
        </r>
      </text>
    </comment>
    <comment ref="B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"IQ_SALES_MARKETING", $C43)</t>
        </r>
      </text>
    </comment>
    <comment ref="B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"IQ_GA_EXP", $C43)</t>
        </r>
      </text>
    </comment>
    <comment ref="B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"IQ_RD_EXP_FN", $C43)</t>
        </r>
      </text>
    </comment>
    <comment ref="B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"IQ_NET_RENTAL_EXP", $C43)</t>
        </r>
      </text>
    </comment>
    <comment ref="B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"IQ_IMPUT_OPER_LEASE_INT_EXP", $C43)</t>
        </r>
      </text>
    </comment>
    <comment ref="B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"IQ_IMPUT_OPER_LEASE_DEPR", $C43)</t>
        </r>
      </text>
    </comment>
    <comment ref="B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"IQ_CASH_EQUIV", $C43)</t>
        </r>
      </text>
    </comment>
    <comment ref="B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"IQ_ST_INVEST", $C43)</t>
        </r>
      </text>
    </comment>
    <comment ref="B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"IQ_CASH_ST_INVEST", $C43)</t>
        </r>
      </text>
    </comment>
    <comment ref="B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"IQ_AR", $C43)</t>
        </r>
      </text>
    </comment>
    <comment ref="B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"IQ_TOTAL_RECEIV", $C43)</t>
        </r>
      </text>
    </comment>
    <comment ref="B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"IQ_INVENTORY", $C43)</t>
        </r>
      </text>
    </comment>
    <comment ref="B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"IQ_DEF_TAX_ASSETS_CURRENT", $C43)</t>
        </r>
      </text>
    </comment>
    <comment ref="B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"IQ_OTHER_CA_SUPPL", $C43)</t>
        </r>
      </text>
    </comment>
    <comment ref="B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"IQ_TOTAL_CA", $C43)</t>
        </r>
      </text>
    </comment>
    <comment ref="B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"IQ_GPPE", $C43)</t>
        </r>
      </text>
    </comment>
    <comment ref="B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"IQ_AD", $C43)</t>
        </r>
      </text>
    </comment>
    <comment ref="B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"IQ_NPPE", $C43)</t>
        </r>
      </text>
    </comment>
    <comment ref="B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"IQ_LT_INVEST", $C43)</t>
        </r>
      </text>
    </comment>
    <comment ref="B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"IQ_GW", $C43)</t>
        </r>
      </text>
    </comment>
    <comment ref="B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"IQ_OTHER_INTAN", $C43)</t>
        </r>
      </text>
    </comment>
    <comment ref="C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"IQ_LOANS_RECEIV_LT", $C43)</t>
        </r>
      </text>
    </comment>
    <comment ref="C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"IQ_DEF_TAX_ASSETS_LT", $C43)</t>
        </r>
      </text>
    </comment>
    <comment ref="C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"IQ_OTHER_LT_ASSETS", $C43)</t>
        </r>
      </text>
    </comment>
    <comment ref="C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"IQ_TOTAL_ASSETS", $C43)</t>
        </r>
      </text>
    </comment>
    <comment ref="C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"IQ_AP", $C43)</t>
        </r>
      </text>
    </comment>
    <comment ref="C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"IQ_AE", $C43)</t>
        </r>
      </text>
    </comment>
    <comment ref="C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"IQ_ST_DEBT", $C43)</t>
        </r>
      </text>
    </comment>
    <comment ref="C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"IQ_CURRENT_PORT_DEBT", $C43)</t>
        </r>
      </text>
    </comment>
    <comment ref="C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"IQ_CURRENT_PORT_LEASES", $C43)</t>
        </r>
      </text>
    </comment>
    <comment ref="C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"IQ_INC_TAX_PAY_CURRENT", $C43)</t>
        </r>
      </text>
    </comment>
    <comment ref="C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"IQ_OTHER_CL_SUPPL", $C43)</t>
        </r>
      </text>
    </comment>
    <comment ref="C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"IQ_TOTAL_CL", $C43)</t>
        </r>
      </text>
    </comment>
    <comment ref="C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"IQ_LT_DEBT", $C43)</t>
        </r>
      </text>
    </comment>
    <comment ref="C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"IQ_CAPITAL_LEASES", $C43)</t>
        </r>
      </text>
    </comment>
    <comment ref="C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"IQ_PENSION", $C43)</t>
        </r>
      </text>
    </comment>
    <comment ref="C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"IQ_DEF_TAX_LIAB_LT", $C43)</t>
        </r>
      </text>
    </comment>
    <comment ref="C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"IQ_OTHER_LIAB_LT", $C43)</t>
        </r>
      </text>
    </comment>
    <comment ref="C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"IQ_TOTAL_LIAB", $C43)</t>
        </r>
      </text>
    </comment>
    <comment ref="C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"IQ_COMMON", $C43)</t>
        </r>
      </text>
    </comment>
    <comment ref="C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"IQ_APIC", $C43)</t>
        </r>
      </text>
    </comment>
    <comment ref="C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"IQ_RE", $C43)</t>
        </r>
      </text>
    </comment>
    <comment ref="C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"IQ_TREASURY", $C43)</t>
        </r>
      </text>
    </comment>
    <comment ref="C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"IQ_OTHER_EQUITY", $C43)</t>
        </r>
      </text>
    </comment>
    <comment ref="C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"IQ_TOTAL_COMMON_EQUITY", $C43)</t>
        </r>
      </text>
    </comment>
    <comment ref="C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"IQ_MINORITY_INTEREST", $C43)</t>
        </r>
      </text>
    </comment>
    <comment ref="D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"IQ_TOTAL_EQUITY", $C43)</t>
        </r>
      </text>
    </comment>
    <comment ref="D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"IQ_TOTAL_LIAB_EQUITY", $C43)</t>
        </r>
      </text>
    </comment>
    <comment ref="D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"IQ_TOTAL_OUTSTANDING_FILING_DATE", $C43)</t>
        </r>
      </text>
    </comment>
    <comment ref="D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"IQ_TOTAL_OUTSTANDING_BS_DATE", $C43)</t>
        </r>
      </text>
    </comment>
    <comment ref="D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"IQ_BV_SHARE", $C43)</t>
        </r>
      </text>
    </comment>
    <comment ref="D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"IQ_TOTAL_DEBT", $C43)</t>
        </r>
      </text>
    </comment>
    <comment ref="D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"IQ_NET_DEBT", $C43)</t>
        </r>
      </text>
    </comment>
    <comment ref="D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"IQ_DEBT_EQUIV_NET_PBO", $C43)</t>
        </r>
      </text>
    </comment>
    <comment ref="D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"IQ_DEBT_EQUIV_OPER_LEASE", $C43)</t>
        </r>
      </text>
    </comment>
    <comment ref="D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"IQ_MINORITY_INTEREST_TOTAL", $C43)</t>
        </r>
      </text>
    </comment>
    <comment ref="D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"IQ_EQUITY_METHOD", $C43)</t>
        </r>
      </text>
    </comment>
    <comment ref="D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"IQ_RAW_INV", $C43)</t>
        </r>
      </text>
    </comment>
    <comment ref="D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"IQ_WIP_INV", $C43)</t>
        </r>
      </text>
    </comment>
    <comment ref="D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"IQ_FINISHED_INV", $C43)</t>
        </r>
      </text>
    </comment>
    <comment ref="D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"IQ_LAND", $C43)</t>
        </r>
      </text>
    </comment>
    <comment ref="D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"IQ_BUILDINGS", $C43)</t>
        </r>
      </text>
    </comment>
    <comment ref="D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"IQ_MACHINERY", $C43)</t>
        </r>
      </text>
    </comment>
    <comment ref="D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"IQ_CIP", $C43)</t>
        </r>
      </text>
    </comment>
    <comment ref="D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"IQ_FULL_TIME", $C43)</t>
        </r>
      </text>
    </comment>
    <comment ref="D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"IQ_PART_TIME", $C43)</t>
        </r>
      </text>
    </comment>
    <comment ref="D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"IQ_NI_CF", $C43)</t>
        </r>
      </text>
    </comment>
    <comment ref="D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"IQ_DA_SUPPL_CF", $C43)</t>
        </r>
      </text>
    </comment>
    <comment ref="D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"IQ_GW_INTAN_AMORT_CF", $C43)</t>
        </r>
      </text>
    </comment>
    <comment ref="D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"IQ_DA_CF", $C43)</t>
        </r>
      </text>
    </comment>
    <comment ref="E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"IQ_MINORITY_INTEREST_CF", $C43)</t>
        </r>
      </text>
    </comment>
    <comment ref="E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"IQ_GAIN_ASSETS_CF", $C43)</t>
        </r>
      </text>
    </comment>
    <comment ref="E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"IQ_GAIN_INVEST_CF", $C43)</t>
        </r>
      </text>
    </comment>
    <comment ref="E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"IQ_ASSET_WRITEDOWN_CF", $C43)</t>
        </r>
      </text>
    </comment>
    <comment ref="E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"IQ_INC_EQUITY_CF", $C43)</t>
        </r>
      </text>
    </comment>
    <comment ref="E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"IQ_PROV_BAD_DEBTS_CF", $C43)</t>
        </r>
      </text>
    </comment>
    <comment ref="E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"IQ_OTHER_OPER_ACT", $C43)</t>
        </r>
      </text>
    </comment>
    <comment ref="E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"IQ_CHANGE_AR", $C43)</t>
        </r>
      </text>
    </comment>
    <comment ref="E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"IQ_CHANGE_INVENTORY", $C43)</t>
        </r>
      </text>
    </comment>
    <comment ref="E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"IQ_CHANGE_AP", $C43)</t>
        </r>
      </text>
    </comment>
    <comment ref="E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"IQ_CHANGE_OTHER_NET_OPER_ASSETS", $C43)</t>
        </r>
      </text>
    </comment>
    <comment ref="E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"IQ_CASH_OPER", $C43)</t>
        </r>
      </text>
    </comment>
    <comment ref="E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"IQ_CAPEX", $C43)</t>
        </r>
      </text>
    </comment>
    <comment ref="E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"IQ_SALE_PPE_CF", $C43)</t>
        </r>
      </text>
    </comment>
    <comment ref="E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"IQ_CASH_ACQUIRE_CF", $C43)</t>
        </r>
      </text>
    </comment>
    <comment ref="E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"IQ_DIVEST_CF", $C43)</t>
        </r>
      </text>
    </comment>
    <comment ref="E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"IQ_SALE_INTAN_CF", $C43)</t>
        </r>
      </text>
    </comment>
    <comment ref="E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"IQ_INVEST_SECURITY_CF", $C43)</t>
        </r>
      </text>
    </comment>
    <comment ref="E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"IQ_INVEST_LOANS_CF", $C43)</t>
        </r>
      </text>
    </comment>
    <comment ref="E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"IQ_OTHER_INVEST_ACT_SUPPL", $C43)</t>
        </r>
      </text>
    </comment>
    <comment ref="E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"IQ_CASH_INVEST", $C43)</t>
        </r>
      </text>
    </comment>
    <comment ref="E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"IQ_ST_DEBT_ISSUED", $C43)</t>
        </r>
      </text>
    </comment>
    <comment ref="E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"IQ_LT_DEBT_ISSUED", $C43)</t>
        </r>
      </text>
    </comment>
    <comment ref="E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"IQ_TOTAL_DEBT_ISSUED", $C43)</t>
        </r>
      </text>
    </comment>
    <comment ref="E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"IQ_ST_DEBT_REPAID", $C43)</t>
        </r>
      </text>
    </comment>
    <comment ref="E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"IQ_LT_DEBT_REPAID", $C43)</t>
        </r>
      </text>
    </comment>
    <comment ref="F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"IQ_TOTAL_DEBT_REPAID", $C43)</t>
        </r>
      </text>
    </comment>
    <comment ref="F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"IQ_COMMON_ISSUED", $C43)</t>
        </r>
      </text>
    </comment>
    <comment ref="F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"IQ_COMMON_REP", $C43)</t>
        </r>
      </text>
    </comment>
    <comment ref="F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"IQ_COMMON_DIV_CF", $C43)</t>
        </r>
      </text>
    </comment>
    <comment ref="F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"IQ_COMMON_PREF_DIV_CF", $C43)</t>
        </r>
      </text>
    </comment>
    <comment ref="F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"IQ_TOTAL_DIV_PAID_CF", $C43)</t>
        </r>
      </text>
    </comment>
    <comment ref="F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"IQ_SPECIAL_DIV_CF", $C43)</t>
        </r>
      </text>
    </comment>
    <comment ref="F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"IQ_OTHER_FINANCE_ACT_SUPPL", $C43)</t>
        </r>
      </text>
    </comment>
    <comment ref="F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"IQ_CASH_FINAN", $C43)</t>
        </r>
      </text>
    </comment>
    <comment ref="F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"IQ_FX", $C43)</t>
        </r>
      </text>
    </comment>
    <comment ref="F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"IQ_NET_CHANGE", $C43)</t>
        </r>
      </text>
    </comment>
    <comment ref="F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"IQ_CASH_INTEREST", $C43)</t>
        </r>
      </text>
    </comment>
    <comment ref="F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"IQ_CASH_TAXES", $C43)</t>
        </r>
      </text>
    </comment>
    <comment ref="F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"IQ_LEVERED_FCF", $C43)</t>
        </r>
      </text>
    </comment>
    <comment ref="F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"IQ_UNLEVERED_FCF", $C43)</t>
        </r>
      </text>
    </comment>
    <comment ref="F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"IQ_CHANGE_NET_WORKING_CAPITAL", $C43)</t>
        </r>
      </text>
    </comment>
    <comment ref="F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"IQ_NET_DEBT_ISSUED", $C43)</t>
        </r>
      </text>
    </comment>
    <comment ref="F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"IQ_FILING_CURRENCY", $C43)</t>
        </r>
      </text>
    </comment>
    <comment ref="F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"IQ_PERIODDATE_IS", $C43)</t>
        </r>
      </text>
    </comment>
    <comment ref="F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"IQ_PERIODLENGTH_IS", $C43)</t>
        </r>
      </text>
    </comment>
    <comment ref="F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"IQ_MARKETCAP", $FT43)</t>
        </r>
      </text>
    </comment>
    <comment ref="F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"IQ_CUSTOM_BETA", $FT43)</t>
        </r>
      </text>
    </comment>
    <comment ref="F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"IQ_BETA_5YR", $FT43)</t>
        </r>
      </text>
    </comment>
    <comment ref="F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"IQ_BETA_2YR", $FT43)</t>
        </r>
      </text>
    </comment>
    <comment ref="F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"IQ_BETA_1YR", $FT43)</t>
        </r>
      </text>
    </comment>
    <comment ref="G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=CIQ(B43, "IQ_CUSTOM_BETA", "-104W", FT43, , "^TOPIX", "JPY", "H")</t>
        </r>
      </text>
    </comment>
    <comment ref="G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=CIQ(B43, "IQ_CUSTOM_BETA", "-104W", FT43, , "^N225", "JPY", "H")</t>
        </r>
      </text>
    </comment>
    <comment ref="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"IQ_REV", $C44)</t>
        </r>
      </text>
    </comment>
    <comment ref="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"IQ_OTHER_REV", $C44)</t>
        </r>
      </text>
    </comment>
    <comment ref="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"IQ_TOTAL_REV", $C44)</t>
        </r>
      </text>
    </comment>
    <comment ref="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"IQ_COGS", $C44)</t>
        </r>
      </text>
    </comment>
    <comment ref="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"IQ_GP", $C44)</t>
        </r>
      </text>
    </comment>
    <comment ref="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"IQ_SGA_SUPPL", $C44)</t>
        </r>
      </text>
    </comment>
    <comment ref="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"IQ_PROV_BAD_DEBTS", $C44)</t>
        </r>
      </text>
    </comment>
    <comment ref="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"IQ_RD_EXP", $C44)</t>
        </r>
      </text>
    </comment>
    <comment ref="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"IQ_DA_SUPPL", $C44)</t>
        </r>
      </text>
    </comment>
    <comment ref="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"IQ_GW_INTAN_AMORT", $C44)</t>
        </r>
      </text>
    </comment>
    <comment ref="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"IQ_OTHER_OPER", $C44)</t>
        </r>
      </text>
    </comment>
    <comment ref="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"IQ_TOTAL_OTHER_OPER", $C44)</t>
        </r>
      </text>
    </comment>
    <comment ref="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"IQ_OPER_INC", $C44)</t>
        </r>
      </text>
    </comment>
    <comment ref="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"IQ_INTEREST_EXP", $C44)</t>
        </r>
      </text>
    </comment>
    <comment ref="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"IQ_INTEREST_INVEST_INC", $C44)</t>
        </r>
      </text>
    </comment>
    <comment ref="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"IQ_NET_INTEREST_EXP", $C44)</t>
        </r>
      </text>
    </comment>
    <comment ref="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"IQ_INC_EQUITY", $C44)</t>
        </r>
      </text>
    </comment>
    <comment ref="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"IQ_CURRENCY_GAIN", $C44)</t>
        </r>
      </text>
    </comment>
    <comment ref="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"IQ_OTHER_NON_OPER_EXP_SUPPL", $C44)</t>
        </r>
      </text>
    </comment>
    <comment ref="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"IQ_EBT_EXCL", $C44)</t>
        </r>
      </text>
    </comment>
    <comment ref="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"IQ_IMPAIRMENT_GW", $C44)</t>
        </r>
      </text>
    </comment>
    <comment ref="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"IQ_GAIN_INVEST", $C44)</t>
        </r>
      </text>
    </comment>
    <comment ref="A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"IQ_GAIN_ASSETS", $C44)</t>
        </r>
      </text>
    </comment>
    <comment ref="A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"IQ_ASSET_WRITEDOWN", $C44)</t>
        </r>
      </text>
    </comment>
    <comment ref="A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"IQ_OTHER_UNUSUAL_SUPPL", $C44)</t>
        </r>
      </text>
    </comment>
    <comment ref="A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"IQ_EBT", $C44)</t>
        </r>
      </text>
    </comment>
    <comment ref="A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"IQ_INC_TAX", $C44)</t>
        </r>
      </text>
    </comment>
    <comment ref="A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"IQ_EARNING_CO", $C44)</t>
        </r>
      </text>
    </comment>
    <comment ref="A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"IQ_DO", $C44)</t>
        </r>
      </text>
    </comment>
    <comment ref="A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"IQ_EXTRA_ACC_ITEMS", $C44)</t>
        </r>
      </text>
    </comment>
    <comment ref="A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"IQ_NI_COMPANY", $C44)</t>
        </r>
      </text>
    </comment>
    <comment ref="A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"IQ_MINORITY_INTEREST_IS", $C44)</t>
        </r>
      </text>
    </comment>
    <comment ref="A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"IQ_NI", $C44)</t>
        </r>
      </text>
    </comment>
    <comment ref="A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"IQ_PREF_DIV_OTHER", $C44)</t>
        </r>
      </text>
    </comment>
    <comment ref="A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"IQ_BASIC_EPS_INCL", $C44)</t>
        </r>
      </text>
    </comment>
    <comment ref="A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"IQ_BASIC_EPS_EXCL", $C44)</t>
        </r>
      </text>
    </comment>
    <comment ref="A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"IQ_BASIC_WEIGHT", $C44)</t>
        </r>
      </text>
    </comment>
    <comment ref="A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"IQ_DILUT_EPS_INCL", $C44)</t>
        </r>
      </text>
    </comment>
    <comment ref="A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"IQ_DILUT_EPS_EXCL", $C44)</t>
        </r>
      </text>
    </comment>
    <comment ref="A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"IQ_DILUT_WEIGHT", $C44)</t>
        </r>
      </text>
    </comment>
    <comment ref="A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"IQ_DIV_SHARE", $C44)</t>
        </r>
      </text>
    </comment>
    <comment ref="A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=-CIQ($B44, "IQ_TOTAL_DIV_PAID_CF", $C44)/CIQ($B44, "IQ_NI", $C44)</t>
        </r>
      </text>
    </comment>
    <comment ref="A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"IQ_EBITDA", $C44)</t>
        </r>
      </text>
    </comment>
    <comment ref="A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"IQ_EBITA", $C44)</t>
        </r>
      </text>
    </comment>
    <comment ref="A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"IQ_EBIT", $C44)</t>
        </r>
      </text>
    </comment>
    <comment ref="A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"IQ_EFFECT_TAX_RATE", $C44)/100</t>
        </r>
      </text>
    </comment>
    <comment ref="B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"IQ_PERIODDATE_IS", $C44)</t>
        </r>
      </text>
    </comment>
    <comment ref="B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"IQ_ADVERTISING", $C44)</t>
        </r>
      </text>
    </comment>
    <comment ref="B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"IQ_SALES_MARKETING", $C44)</t>
        </r>
      </text>
    </comment>
    <comment ref="B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"IQ_GA_EXP", $C44)</t>
        </r>
      </text>
    </comment>
    <comment ref="B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"IQ_RD_EXP_FN", $C44)</t>
        </r>
      </text>
    </comment>
    <comment ref="B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"IQ_NET_RENTAL_EXP", $C44)</t>
        </r>
      </text>
    </comment>
    <comment ref="B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"IQ_IMPUT_OPER_LEASE_INT_EXP", $C44)</t>
        </r>
      </text>
    </comment>
    <comment ref="B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"IQ_IMPUT_OPER_LEASE_DEPR", $C44)</t>
        </r>
      </text>
    </comment>
    <comment ref="B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"IQ_CASH_EQUIV", $C44)</t>
        </r>
      </text>
    </comment>
    <comment ref="B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"IQ_ST_INVEST", $C44)</t>
        </r>
      </text>
    </comment>
    <comment ref="B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"IQ_CASH_ST_INVEST", $C44)</t>
        </r>
      </text>
    </comment>
    <comment ref="B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"IQ_AR", $C44)</t>
        </r>
      </text>
    </comment>
    <comment ref="B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"IQ_TOTAL_RECEIV", $C44)</t>
        </r>
      </text>
    </comment>
    <comment ref="B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"IQ_INVENTORY", $C44)</t>
        </r>
      </text>
    </comment>
    <comment ref="B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"IQ_DEF_TAX_ASSETS_CURRENT", $C44)</t>
        </r>
      </text>
    </comment>
    <comment ref="B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"IQ_OTHER_CA_SUPPL", $C44)</t>
        </r>
      </text>
    </comment>
    <comment ref="B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"IQ_TOTAL_CA", $C44)</t>
        </r>
      </text>
    </comment>
    <comment ref="B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"IQ_GPPE", $C44)</t>
        </r>
      </text>
    </comment>
    <comment ref="B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"IQ_AD", $C44)</t>
        </r>
      </text>
    </comment>
    <comment ref="B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"IQ_NPPE", $C44)</t>
        </r>
      </text>
    </comment>
    <comment ref="B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"IQ_LT_INVEST", $C44)</t>
        </r>
      </text>
    </comment>
    <comment ref="B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"IQ_GW", $C44)</t>
        </r>
      </text>
    </comment>
    <comment ref="B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"IQ_OTHER_INTAN", $C44)</t>
        </r>
      </text>
    </comment>
    <comment ref="C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"IQ_LOANS_RECEIV_LT", $C44)</t>
        </r>
      </text>
    </comment>
    <comment ref="C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"IQ_DEF_TAX_ASSETS_LT", $C44)</t>
        </r>
      </text>
    </comment>
    <comment ref="C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"IQ_OTHER_LT_ASSETS", $C44)</t>
        </r>
      </text>
    </comment>
    <comment ref="C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"IQ_TOTAL_ASSETS", $C44)</t>
        </r>
      </text>
    </comment>
    <comment ref="C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"IQ_AP", $C44)</t>
        </r>
      </text>
    </comment>
    <comment ref="C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"IQ_AE", $C44)</t>
        </r>
      </text>
    </comment>
    <comment ref="C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"IQ_ST_DEBT", $C44)</t>
        </r>
      </text>
    </comment>
    <comment ref="C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"IQ_CURRENT_PORT_DEBT", $C44)</t>
        </r>
      </text>
    </comment>
    <comment ref="C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"IQ_CURRENT_PORT_LEASES", $C44)</t>
        </r>
      </text>
    </comment>
    <comment ref="C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"IQ_INC_TAX_PAY_CURRENT", $C44)</t>
        </r>
      </text>
    </comment>
    <comment ref="C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"IQ_OTHER_CL_SUPPL", $C44)</t>
        </r>
      </text>
    </comment>
    <comment ref="C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"IQ_TOTAL_CL", $C44)</t>
        </r>
      </text>
    </comment>
    <comment ref="C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"IQ_LT_DEBT", $C44)</t>
        </r>
      </text>
    </comment>
    <comment ref="C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"IQ_CAPITAL_LEASES", $C44)</t>
        </r>
      </text>
    </comment>
    <comment ref="C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"IQ_PENSION", $C44)</t>
        </r>
      </text>
    </comment>
    <comment ref="C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"IQ_DEF_TAX_LIAB_LT", $C44)</t>
        </r>
      </text>
    </comment>
    <comment ref="C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"IQ_OTHER_LIAB_LT", $C44)</t>
        </r>
      </text>
    </comment>
    <comment ref="C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"IQ_TOTAL_LIAB", $C44)</t>
        </r>
      </text>
    </comment>
    <comment ref="C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"IQ_COMMON", $C44)</t>
        </r>
      </text>
    </comment>
    <comment ref="C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"IQ_APIC", $C44)</t>
        </r>
      </text>
    </comment>
    <comment ref="C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"IQ_RE", $C44)</t>
        </r>
      </text>
    </comment>
    <comment ref="C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"IQ_TREASURY", $C44)</t>
        </r>
      </text>
    </comment>
    <comment ref="C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"IQ_OTHER_EQUITY", $C44)</t>
        </r>
      </text>
    </comment>
    <comment ref="C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"IQ_TOTAL_COMMON_EQUITY", $C44)</t>
        </r>
      </text>
    </comment>
    <comment ref="C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"IQ_MINORITY_INTEREST", $C44)</t>
        </r>
      </text>
    </comment>
    <comment ref="D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"IQ_TOTAL_EQUITY", $C44)</t>
        </r>
      </text>
    </comment>
    <comment ref="D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"IQ_TOTAL_LIAB_EQUITY", $C44)</t>
        </r>
      </text>
    </comment>
    <comment ref="D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"IQ_TOTAL_OUTSTANDING_FILING_DATE", $C44)</t>
        </r>
      </text>
    </comment>
    <comment ref="D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"IQ_TOTAL_OUTSTANDING_BS_DATE", $C44)</t>
        </r>
      </text>
    </comment>
    <comment ref="D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"IQ_BV_SHARE", $C44)</t>
        </r>
      </text>
    </comment>
    <comment ref="D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"IQ_TOTAL_DEBT", $C44)</t>
        </r>
      </text>
    </comment>
    <comment ref="D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"IQ_NET_DEBT", $C44)</t>
        </r>
      </text>
    </comment>
    <comment ref="D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"IQ_DEBT_EQUIV_NET_PBO", $C44)</t>
        </r>
      </text>
    </comment>
    <comment ref="D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"IQ_DEBT_EQUIV_OPER_LEASE", $C44)</t>
        </r>
      </text>
    </comment>
    <comment ref="D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"IQ_MINORITY_INTEREST_TOTAL", $C44)</t>
        </r>
      </text>
    </comment>
    <comment ref="D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"IQ_EQUITY_METHOD", $C44)</t>
        </r>
      </text>
    </comment>
    <comment ref="D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"IQ_RAW_INV", $C44)</t>
        </r>
      </text>
    </comment>
    <comment ref="D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"IQ_WIP_INV", $C44)</t>
        </r>
      </text>
    </comment>
    <comment ref="D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"IQ_FINISHED_INV", $C44)</t>
        </r>
      </text>
    </comment>
    <comment ref="D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"IQ_LAND", $C44)</t>
        </r>
      </text>
    </comment>
    <comment ref="D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"IQ_BUILDINGS", $C44)</t>
        </r>
      </text>
    </comment>
    <comment ref="D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"IQ_MACHINERY", $C44)</t>
        </r>
      </text>
    </comment>
    <comment ref="D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"IQ_CIP", $C44)</t>
        </r>
      </text>
    </comment>
    <comment ref="D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"IQ_FULL_TIME", $C44)</t>
        </r>
      </text>
    </comment>
    <comment ref="D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"IQ_PART_TIME", $C44)</t>
        </r>
      </text>
    </comment>
    <comment ref="D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"IQ_NI_CF", $C44)</t>
        </r>
      </text>
    </comment>
    <comment ref="D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"IQ_DA_SUPPL_CF", $C44)</t>
        </r>
      </text>
    </comment>
    <comment ref="D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"IQ_GW_INTAN_AMORT_CF", $C44)</t>
        </r>
      </text>
    </comment>
    <comment ref="D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"IQ_DA_CF", $C44)</t>
        </r>
      </text>
    </comment>
    <comment ref="E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"IQ_MINORITY_INTEREST_CF", $C44)</t>
        </r>
      </text>
    </comment>
    <comment ref="E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"IQ_GAIN_ASSETS_CF", $C44)</t>
        </r>
      </text>
    </comment>
    <comment ref="E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"IQ_GAIN_INVEST_CF", $C44)</t>
        </r>
      </text>
    </comment>
    <comment ref="E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"IQ_ASSET_WRITEDOWN_CF", $C44)</t>
        </r>
      </text>
    </comment>
    <comment ref="E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"IQ_INC_EQUITY_CF", $C44)</t>
        </r>
      </text>
    </comment>
    <comment ref="E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"IQ_PROV_BAD_DEBTS_CF", $C44)</t>
        </r>
      </text>
    </comment>
    <comment ref="E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"IQ_OTHER_OPER_ACT", $C44)</t>
        </r>
      </text>
    </comment>
    <comment ref="E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"IQ_CHANGE_AR", $C44)</t>
        </r>
      </text>
    </comment>
    <comment ref="E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"IQ_CHANGE_INVENTORY", $C44)</t>
        </r>
      </text>
    </comment>
    <comment ref="E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"IQ_CHANGE_AP", $C44)</t>
        </r>
      </text>
    </comment>
    <comment ref="E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"IQ_CHANGE_OTHER_NET_OPER_ASSETS", $C44)</t>
        </r>
      </text>
    </comment>
    <comment ref="E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"IQ_CASH_OPER", $C44)</t>
        </r>
      </text>
    </comment>
    <comment ref="E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"IQ_CAPEX", $C44)</t>
        </r>
      </text>
    </comment>
    <comment ref="E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"IQ_SALE_PPE_CF", $C44)</t>
        </r>
      </text>
    </comment>
    <comment ref="E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"IQ_CASH_ACQUIRE_CF", $C44)</t>
        </r>
      </text>
    </comment>
    <comment ref="E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"IQ_DIVEST_CF", $C44)</t>
        </r>
      </text>
    </comment>
    <comment ref="E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"IQ_SALE_INTAN_CF", $C44)</t>
        </r>
      </text>
    </comment>
    <comment ref="E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"IQ_INVEST_SECURITY_CF", $C44)</t>
        </r>
      </text>
    </comment>
    <comment ref="E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"IQ_INVEST_LOANS_CF", $C44)</t>
        </r>
      </text>
    </comment>
    <comment ref="E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"IQ_OTHER_INVEST_ACT_SUPPL", $C44)</t>
        </r>
      </text>
    </comment>
    <comment ref="E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"IQ_CASH_INVEST", $C44)</t>
        </r>
      </text>
    </comment>
    <comment ref="E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"IQ_ST_DEBT_ISSUED", $C44)</t>
        </r>
      </text>
    </comment>
    <comment ref="E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"IQ_LT_DEBT_ISSUED", $C44)</t>
        </r>
      </text>
    </comment>
    <comment ref="E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"IQ_TOTAL_DEBT_ISSUED", $C44)</t>
        </r>
      </text>
    </comment>
    <comment ref="E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"IQ_ST_DEBT_REPAID", $C44)</t>
        </r>
      </text>
    </comment>
    <comment ref="E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"IQ_LT_DEBT_REPAID", $C44)</t>
        </r>
      </text>
    </comment>
    <comment ref="F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"IQ_TOTAL_DEBT_REPAID", $C44)</t>
        </r>
      </text>
    </comment>
    <comment ref="F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"IQ_COMMON_ISSUED", $C44)</t>
        </r>
      </text>
    </comment>
    <comment ref="F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"IQ_COMMON_REP", $C44)</t>
        </r>
      </text>
    </comment>
    <comment ref="F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"IQ_COMMON_DIV_CF", $C44)</t>
        </r>
      </text>
    </comment>
    <comment ref="F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"IQ_COMMON_PREF_DIV_CF", $C44)</t>
        </r>
      </text>
    </comment>
    <comment ref="F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"IQ_TOTAL_DIV_PAID_CF", $C44)</t>
        </r>
      </text>
    </comment>
    <comment ref="F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"IQ_SPECIAL_DIV_CF", $C44)</t>
        </r>
      </text>
    </comment>
    <comment ref="F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"IQ_OTHER_FINANCE_ACT_SUPPL", $C44)</t>
        </r>
      </text>
    </comment>
    <comment ref="F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"IQ_CASH_FINAN", $C44)</t>
        </r>
      </text>
    </comment>
    <comment ref="F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"IQ_FX", $C44)</t>
        </r>
      </text>
    </comment>
    <comment ref="F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"IQ_NET_CHANGE", $C44)</t>
        </r>
      </text>
    </comment>
    <comment ref="F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"IQ_CASH_INTEREST", $C44)</t>
        </r>
      </text>
    </comment>
    <comment ref="F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"IQ_CASH_TAXES", $C44)</t>
        </r>
      </text>
    </comment>
    <comment ref="F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"IQ_LEVERED_FCF", $C44)</t>
        </r>
      </text>
    </comment>
    <comment ref="F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"IQ_UNLEVERED_FCF", $C44)</t>
        </r>
      </text>
    </comment>
    <comment ref="F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"IQ_CHANGE_NET_WORKING_CAPITAL", $C44)</t>
        </r>
      </text>
    </comment>
    <comment ref="F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"IQ_NET_DEBT_ISSUED", $C44)</t>
        </r>
      </text>
    </comment>
    <comment ref="F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"IQ_FILING_CURRENCY", $C44)</t>
        </r>
      </text>
    </comment>
    <comment ref="F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"IQ_PERIODDATE_IS", $C44)</t>
        </r>
      </text>
    </comment>
    <comment ref="F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"IQ_PERIODLENGTH_IS", $C44)</t>
        </r>
      </text>
    </comment>
    <comment ref="F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"IQ_MARKETCAP", $FT44)</t>
        </r>
      </text>
    </comment>
    <comment ref="F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"IQ_CUSTOM_BETA", $FT44)</t>
        </r>
      </text>
    </comment>
    <comment ref="F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"IQ_BETA_5YR", $FT44)</t>
        </r>
      </text>
    </comment>
    <comment ref="F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"IQ_BETA_2YR", $FT44)</t>
        </r>
      </text>
    </comment>
    <comment ref="F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"IQ_BETA_1YR", $FT44)</t>
        </r>
      </text>
    </comment>
    <comment ref="G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=CIQ(B44, "IQ_CUSTOM_BETA", "-104W", FT44, , "^TOPIX", "JPY", "H")</t>
        </r>
      </text>
    </comment>
    <comment ref="G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=CIQ(B44, "IQ_CUSTOM_BETA", "-104W", FT44, , "^N225", "JPY", "H")</t>
        </r>
      </text>
    </comment>
    <comment ref="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"IQ_REV", $C45)</t>
        </r>
      </text>
    </comment>
    <comment ref="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"IQ_OTHER_REV", $C45)</t>
        </r>
      </text>
    </comment>
    <comment ref="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"IQ_TOTAL_REV", $C45)</t>
        </r>
      </text>
    </comment>
    <comment ref="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"IQ_COGS", $C45)</t>
        </r>
      </text>
    </comment>
    <comment ref="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"IQ_GP", $C45)</t>
        </r>
      </text>
    </comment>
    <comment ref="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"IQ_SGA_SUPPL", $C45)</t>
        </r>
      </text>
    </comment>
    <comment ref="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"IQ_PROV_BAD_DEBTS", $C45)</t>
        </r>
      </text>
    </comment>
    <comment ref="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"IQ_RD_EXP", $C45)</t>
        </r>
      </text>
    </comment>
    <comment ref="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"IQ_DA_SUPPL", $C45)</t>
        </r>
      </text>
    </comment>
    <comment ref="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"IQ_GW_INTAN_AMORT", $C45)</t>
        </r>
      </text>
    </comment>
    <comment ref="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"IQ_OTHER_OPER", $C45)</t>
        </r>
      </text>
    </comment>
    <comment ref="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"IQ_TOTAL_OTHER_OPER", $C45)</t>
        </r>
      </text>
    </comment>
    <comment ref="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"IQ_OPER_INC", $C45)</t>
        </r>
      </text>
    </comment>
    <comment ref="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"IQ_INTEREST_EXP", $C45)</t>
        </r>
      </text>
    </comment>
    <comment ref="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"IQ_INTEREST_INVEST_INC", $C45)</t>
        </r>
      </text>
    </comment>
    <comment ref="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"IQ_NET_INTEREST_EXP", $C45)</t>
        </r>
      </text>
    </comment>
    <comment ref="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"IQ_INC_EQUITY", $C45)</t>
        </r>
      </text>
    </comment>
    <comment ref="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"IQ_CURRENCY_GAIN", $C45)</t>
        </r>
      </text>
    </comment>
    <comment ref="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"IQ_OTHER_NON_OPER_EXP_SUPPL", $C45)</t>
        </r>
      </text>
    </comment>
    <comment ref="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"IQ_EBT_EXCL", $C45)</t>
        </r>
      </text>
    </comment>
    <comment ref="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"IQ_IMPAIRMENT_GW", $C45)</t>
        </r>
      </text>
    </comment>
    <comment ref="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"IQ_GAIN_INVEST", $C45)</t>
        </r>
      </text>
    </comment>
    <comment ref="A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"IQ_GAIN_ASSETS", $C45)</t>
        </r>
      </text>
    </comment>
    <comment ref="A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"IQ_ASSET_WRITEDOWN", $C45)</t>
        </r>
      </text>
    </comment>
    <comment ref="A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"IQ_OTHER_UNUSUAL_SUPPL", $C45)</t>
        </r>
      </text>
    </comment>
    <comment ref="A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"IQ_EBT", $C45)</t>
        </r>
      </text>
    </comment>
    <comment ref="A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"IQ_INC_TAX", $C45)</t>
        </r>
      </text>
    </comment>
    <comment ref="A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"IQ_EARNING_CO", $C45)</t>
        </r>
      </text>
    </comment>
    <comment ref="A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"IQ_DO", $C45)</t>
        </r>
      </text>
    </comment>
    <comment ref="A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"IQ_EXTRA_ACC_ITEMS", $C45)</t>
        </r>
      </text>
    </comment>
    <comment ref="A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"IQ_NI_COMPANY", $C45)</t>
        </r>
      </text>
    </comment>
    <comment ref="A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"IQ_MINORITY_INTEREST_IS", $C45)</t>
        </r>
      </text>
    </comment>
    <comment ref="A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"IQ_NI", $C45)</t>
        </r>
      </text>
    </comment>
    <comment ref="A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"IQ_PREF_DIV_OTHER", $C45)</t>
        </r>
      </text>
    </comment>
    <comment ref="A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"IQ_BASIC_EPS_INCL", $C45)</t>
        </r>
      </text>
    </comment>
    <comment ref="A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"IQ_BASIC_EPS_EXCL", $C45)</t>
        </r>
      </text>
    </comment>
    <comment ref="A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"IQ_BASIC_WEIGHT", $C45)</t>
        </r>
      </text>
    </comment>
    <comment ref="A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"IQ_DILUT_EPS_INCL", $C45)</t>
        </r>
      </text>
    </comment>
    <comment ref="A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"IQ_DILUT_EPS_EXCL", $C45)</t>
        </r>
      </text>
    </comment>
    <comment ref="A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"IQ_DILUT_WEIGHT", $C45)</t>
        </r>
      </text>
    </comment>
    <comment ref="A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"IQ_DIV_SHARE", $C45)</t>
        </r>
      </text>
    </comment>
    <comment ref="A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=-CIQ($B45, "IQ_TOTAL_DIV_PAID_CF", $C45)/CIQ($B45, "IQ_NI", $C45)</t>
        </r>
      </text>
    </comment>
    <comment ref="A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"IQ_EBITDA", $C45)</t>
        </r>
      </text>
    </comment>
    <comment ref="A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"IQ_EBITA", $C45)</t>
        </r>
      </text>
    </comment>
    <comment ref="A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"IQ_EBIT", $C45)</t>
        </r>
      </text>
    </comment>
    <comment ref="A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"IQ_EFFECT_TAX_RATE", $C45)/100</t>
        </r>
      </text>
    </comment>
    <comment ref="B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"IQ_PERIODDATE_IS", $C45)</t>
        </r>
      </text>
    </comment>
    <comment ref="B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"IQ_ADVERTISING", $C45)</t>
        </r>
      </text>
    </comment>
    <comment ref="B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"IQ_SALES_MARKETING", $C45)</t>
        </r>
      </text>
    </comment>
    <comment ref="B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"IQ_GA_EXP", $C45)</t>
        </r>
      </text>
    </comment>
    <comment ref="B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"IQ_RD_EXP_FN", $C45)</t>
        </r>
      </text>
    </comment>
    <comment ref="B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"IQ_NET_RENTAL_EXP", $C45)</t>
        </r>
      </text>
    </comment>
    <comment ref="B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"IQ_IMPUT_OPER_LEASE_INT_EXP", $C45)</t>
        </r>
      </text>
    </comment>
    <comment ref="B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"IQ_IMPUT_OPER_LEASE_DEPR", $C45)</t>
        </r>
      </text>
    </comment>
    <comment ref="B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"IQ_CASH_EQUIV", $C45)</t>
        </r>
      </text>
    </comment>
    <comment ref="B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"IQ_ST_INVEST", $C45)</t>
        </r>
      </text>
    </comment>
    <comment ref="B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"IQ_CASH_ST_INVEST", $C45)</t>
        </r>
      </text>
    </comment>
    <comment ref="B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"IQ_AR", $C45)</t>
        </r>
      </text>
    </comment>
    <comment ref="B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"IQ_TOTAL_RECEIV", $C45)</t>
        </r>
      </text>
    </comment>
    <comment ref="B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"IQ_INVENTORY", $C45)</t>
        </r>
      </text>
    </comment>
    <comment ref="B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"IQ_DEF_TAX_ASSETS_CURRENT", $C45)</t>
        </r>
      </text>
    </comment>
    <comment ref="B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"IQ_OTHER_CA_SUPPL", $C45)</t>
        </r>
      </text>
    </comment>
    <comment ref="B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"IQ_TOTAL_CA", $C45)</t>
        </r>
      </text>
    </comment>
    <comment ref="B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"IQ_GPPE", $C45)</t>
        </r>
      </text>
    </comment>
    <comment ref="B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"IQ_AD", $C45)</t>
        </r>
      </text>
    </comment>
    <comment ref="B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"IQ_NPPE", $C45)</t>
        </r>
      </text>
    </comment>
    <comment ref="B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"IQ_LT_INVEST", $C45)</t>
        </r>
      </text>
    </comment>
    <comment ref="B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"IQ_GW", $C45)</t>
        </r>
      </text>
    </comment>
    <comment ref="B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"IQ_OTHER_INTAN", $C45)</t>
        </r>
      </text>
    </comment>
    <comment ref="C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"IQ_LOANS_RECEIV_LT", $C45)</t>
        </r>
      </text>
    </comment>
    <comment ref="C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"IQ_DEF_TAX_ASSETS_LT", $C45)</t>
        </r>
      </text>
    </comment>
    <comment ref="C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"IQ_OTHER_LT_ASSETS", $C45)</t>
        </r>
      </text>
    </comment>
    <comment ref="C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"IQ_TOTAL_ASSETS", $C45)</t>
        </r>
      </text>
    </comment>
    <comment ref="C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"IQ_AP", $C45)</t>
        </r>
      </text>
    </comment>
    <comment ref="C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"IQ_AE", $C45)</t>
        </r>
      </text>
    </comment>
    <comment ref="C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"IQ_ST_DEBT", $C45)</t>
        </r>
      </text>
    </comment>
    <comment ref="C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"IQ_CURRENT_PORT_DEBT", $C45)</t>
        </r>
      </text>
    </comment>
    <comment ref="C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"IQ_CURRENT_PORT_LEASES", $C45)</t>
        </r>
      </text>
    </comment>
    <comment ref="C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"IQ_INC_TAX_PAY_CURRENT", $C45)</t>
        </r>
      </text>
    </comment>
    <comment ref="C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"IQ_OTHER_CL_SUPPL", $C45)</t>
        </r>
      </text>
    </comment>
    <comment ref="C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"IQ_TOTAL_CL", $C45)</t>
        </r>
      </text>
    </comment>
    <comment ref="C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"IQ_LT_DEBT", $C45)</t>
        </r>
      </text>
    </comment>
    <comment ref="C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"IQ_CAPITAL_LEASES", $C45)</t>
        </r>
      </text>
    </comment>
    <comment ref="C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"IQ_PENSION", $C45)</t>
        </r>
      </text>
    </comment>
    <comment ref="C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"IQ_DEF_TAX_LIAB_LT", $C45)</t>
        </r>
      </text>
    </comment>
    <comment ref="C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"IQ_OTHER_LIAB_LT", $C45)</t>
        </r>
      </text>
    </comment>
    <comment ref="C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"IQ_TOTAL_LIAB", $C45)</t>
        </r>
      </text>
    </comment>
    <comment ref="C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"IQ_COMMON", $C45)</t>
        </r>
      </text>
    </comment>
    <comment ref="C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"IQ_APIC", $C45)</t>
        </r>
      </text>
    </comment>
    <comment ref="C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"IQ_RE", $C45)</t>
        </r>
      </text>
    </comment>
    <comment ref="C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"IQ_TREASURY", $C45)</t>
        </r>
      </text>
    </comment>
    <comment ref="C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"IQ_OTHER_EQUITY", $C45)</t>
        </r>
      </text>
    </comment>
    <comment ref="C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"IQ_TOTAL_COMMON_EQUITY", $C45)</t>
        </r>
      </text>
    </comment>
    <comment ref="C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"IQ_MINORITY_INTEREST", $C45)</t>
        </r>
      </text>
    </comment>
    <comment ref="D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"IQ_TOTAL_EQUITY", $C45)</t>
        </r>
      </text>
    </comment>
    <comment ref="D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"IQ_TOTAL_LIAB_EQUITY", $C45)</t>
        </r>
      </text>
    </comment>
    <comment ref="D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"IQ_TOTAL_OUTSTANDING_FILING_DATE", $C45)</t>
        </r>
      </text>
    </comment>
    <comment ref="D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"IQ_TOTAL_OUTSTANDING_BS_DATE", $C45)</t>
        </r>
      </text>
    </comment>
    <comment ref="D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"IQ_BV_SHARE", $C45)</t>
        </r>
      </text>
    </comment>
    <comment ref="D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"IQ_TOTAL_DEBT", $C45)</t>
        </r>
      </text>
    </comment>
    <comment ref="D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"IQ_NET_DEBT", $C45)</t>
        </r>
      </text>
    </comment>
    <comment ref="D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"IQ_DEBT_EQUIV_NET_PBO", $C45)</t>
        </r>
      </text>
    </comment>
    <comment ref="D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"IQ_DEBT_EQUIV_OPER_LEASE", $C45)</t>
        </r>
      </text>
    </comment>
    <comment ref="D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"IQ_MINORITY_INTEREST_TOTAL", $C45)</t>
        </r>
      </text>
    </comment>
    <comment ref="D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"IQ_EQUITY_METHOD", $C45)</t>
        </r>
      </text>
    </comment>
    <comment ref="D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"IQ_RAW_INV", $C45)</t>
        </r>
      </text>
    </comment>
    <comment ref="D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"IQ_WIP_INV", $C45)</t>
        </r>
      </text>
    </comment>
    <comment ref="D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"IQ_FINISHED_INV", $C45)</t>
        </r>
      </text>
    </comment>
    <comment ref="D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"IQ_LAND", $C45)</t>
        </r>
      </text>
    </comment>
    <comment ref="D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"IQ_BUILDINGS", $C45)</t>
        </r>
      </text>
    </comment>
    <comment ref="D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"IQ_MACHINERY", $C45)</t>
        </r>
      </text>
    </comment>
    <comment ref="D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"IQ_CIP", $C45)</t>
        </r>
      </text>
    </comment>
    <comment ref="D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"IQ_FULL_TIME", $C45)</t>
        </r>
      </text>
    </comment>
    <comment ref="D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"IQ_PART_TIME", $C45)</t>
        </r>
      </text>
    </comment>
    <comment ref="D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"IQ_NI_CF", $C45)</t>
        </r>
      </text>
    </comment>
    <comment ref="D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"IQ_DA_SUPPL_CF", $C45)</t>
        </r>
      </text>
    </comment>
    <comment ref="D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"IQ_GW_INTAN_AMORT_CF", $C45)</t>
        </r>
      </text>
    </comment>
    <comment ref="D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"IQ_DA_CF", $C45)</t>
        </r>
      </text>
    </comment>
    <comment ref="E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"IQ_MINORITY_INTEREST_CF", $C45)</t>
        </r>
      </text>
    </comment>
    <comment ref="E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"IQ_GAIN_ASSETS_CF", $C45)</t>
        </r>
      </text>
    </comment>
    <comment ref="E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"IQ_GAIN_INVEST_CF", $C45)</t>
        </r>
      </text>
    </comment>
    <comment ref="E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"IQ_ASSET_WRITEDOWN_CF", $C45)</t>
        </r>
      </text>
    </comment>
    <comment ref="E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"IQ_INC_EQUITY_CF", $C45)</t>
        </r>
      </text>
    </comment>
    <comment ref="E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"IQ_PROV_BAD_DEBTS_CF", $C45)</t>
        </r>
      </text>
    </comment>
    <comment ref="E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"IQ_OTHER_OPER_ACT", $C45)</t>
        </r>
      </text>
    </comment>
    <comment ref="E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"IQ_CHANGE_AR", $C45)</t>
        </r>
      </text>
    </comment>
    <comment ref="E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"IQ_CHANGE_INVENTORY", $C45)</t>
        </r>
      </text>
    </comment>
    <comment ref="E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"IQ_CHANGE_AP", $C45)</t>
        </r>
      </text>
    </comment>
    <comment ref="E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"IQ_CHANGE_OTHER_NET_OPER_ASSETS", $C45)</t>
        </r>
      </text>
    </comment>
    <comment ref="E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"IQ_CASH_OPER", $C45)</t>
        </r>
      </text>
    </comment>
    <comment ref="E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"IQ_CAPEX", $C45)</t>
        </r>
      </text>
    </comment>
    <comment ref="E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"IQ_SALE_PPE_CF", $C45)</t>
        </r>
      </text>
    </comment>
    <comment ref="E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"IQ_CASH_ACQUIRE_CF", $C45)</t>
        </r>
      </text>
    </comment>
    <comment ref="E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"IQ_DIVEST_CF", $C45)</t>
        </r>
      </text>
    </comment>
    <comment ref="E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"IQ_SALE_INTAN_CF", $C45)</t>
        </r>
      </text>
    </comment>
    <comment ref="E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"IQ_INVEST_SECURITY_CF", $C45)</t>
        </r>
      </text>
    </comment>
    <comment ref="E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"IQ_INVEST_LOANS_CF", $C45)</t>
        </r>
      </text>
    </comment>
    <comment ref="E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"IQ_OTHER_INVEST_ACT_SUPPL", $C45)</t>
        </r>
      </text>
    </comment>
    <comment ref="E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"IQ_CASH_INVEST", $C45)</t>
        </r>
      </text>
    </comment>
    <comment ref="E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"IQ_ST_DEBT_ISSUED", $C45)</t>
        </r>
      </text>
    </comment>
    <comment ref="E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"IQ_LT_DEBT_ISSUED", $C45)</t>
        </r>
      </text>
    </comment>
    <comment ref="E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"IQ_TOTAL_DEBT_ISSUED", $C45)</t>
        </r>
      </text>
    </comment>
    <comment ref="E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"IQ_ST_DEBT_REPAID", $C45)</t>
        </r>
      </text>
    </comment>
    <comment ref="E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"IQ_LT_DEBT_REPAID", $C45)</t>
        </r>
      </text>
    </comment>
    <comment ref="F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"IQ_TOTAL_DEBT_REPAID", $C45)</t>
        </r>
      </text>
    </comment>
    <comment ref="F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"IQ_COMMON_ISSUED", $C45)</t>
        </r>
      </text>
    </comment>
    <comment ref="F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"IQ_COMMON_REP", $C45)</t>
        </r>
      </text>
    </comment>
    <comment ref="F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"IQ_COMMON_DIV_CF", $C45)</t>
        </r>
      </text>
    </comment>
    <comment ref="F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"IQ_COMMON_PREF_DIV_CF", $C45)</t>
        </r>
      </text>
    </comment>
    <comment ref="F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"IQ_TOTAL_DIV_PAID_CF", $C45)</t>
        </r>
      </text>
    </comment>
    <comment ref="F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"IQ_SPECIAL_DIV_CF", $C45)</t>
        </r>
      </text>
    </comment>
    <comment ref="F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"IQ_OTHER_FINANCE_ACT_SUPPL", $C45)</t>
        </r>
      </text>
    </comment>
    <comment ref="F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"IQ_CASH_FINAN", $C45)</t>
        </r>
      </text>
    </comment>
    <comment ref="F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"IQ_FX", $C45)</t>
        </r>
      </text>
    </comment>
    <comment ref="F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"IQ_NET_CHANGE", $C45)</t>
        </r>
      </text>
    </comment>
    <comment ref="F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"IQ_CASH_INTEREST", $C45)</t>
        </r>
      </text>
    </comment>
    <comment ref="F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"IQ_CASH_TAXES", $C45)</t>
        </r>
      </text>
    </comment>
    <comment ref="F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"IQ_LEVERED_FCF", $C45)</t>
        </r>
      </text>
    </comment>
    <comment ref="F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"IQ_UNLEVERED_FCF", $C45)</t>
        </r>
      </text>
    </comment>
    <comment ref="F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"IQ_CHANGE_NET_WORKING_CAPITAL", $C45)</t>
        </r>
      </text>
    </comment>
    <comment ref="F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"IQ_NET_DEBT_ISSUED", $C45)</t>
        </r>
      </text>
    </comment>
    <comment ref="F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"IQ_FILING_CURRENCY", $C45)</t>
        </r>
      </text>
    </comment>
    <comment ref="F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"IQ_PERIODDATE_IS", $C45)</t>
        </r>
      </text>
    </comment>
    <comment ref="F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"IQ_PERIODLENGTH_IS", $C45)</t>
        </r>
      </text>
    </comment>
    <comment ref="F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"IQ_MARKETCAP", $FT45)</t>
        </r>
      </text>
    </comment>
    <comment ref="F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"IQ_CUSTOM_BETA", $FT45)</t>
        </r>
      </text>
    </comment>
    <comment ref="F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"IQ_BETA_5YR", $FT45)</t>
        </r>
      </text>
    </comment>
    <comment ref="F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"IQ_BETA_2YR", $FT45)</t>
        </r>
      </text>
    </comment>
    <comment ref="F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"IQ_BETA_1YR", $FT45)</t>
        </r>
      </text>
    </comment>
    <comment ref="G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=CIQ(B45, "IQ_CUSTOM_BETA", "-104W", FT45, , "^TOPIX", "JPY", "H")</t>
        </r>
      </text>
    </comment>
    <comment ref="G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=CIQ(B45, "IQ_CUSTOM_BETA", "-104W", FT45, , "^N225", "JPY", "H")</t>
        </r>
      </text>
    </comment>
    <comment ref="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"IQ_REV", $C46)</t>
        </r>
      </text>
    </comment>
    <comment ref="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"IQ_OTHER_REV", $C46)</t>
        </r>
      </text>
    </comment>
    <comment ref="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"IQ_TOTAL_REV", $C46)</t>
        </r>
      </text>
    </comment>
    <comment ref="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"IQ_COGS", $C46)</t>
        </r>
      </text>
    </comment>
    <comment ref="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"IQ_GP", $C46)</t>
        </r>
      </text>
    </comment>
    <comment ref="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"IQ_SGA_SUPPL", $C46)</t>
        </r>
      </text>
    </comment>
    <comment ref="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"IQ_PROV_BAD_DEBTS", $C46)</t>
        </r>
      </text>
    </comment>
    <comment ref="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"IQ_RD_EXP", $C46)</t>
        </r>
      </text>
    </comment>
    <comment ref="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"IQ_DA_SUPPL", $C46)</t>
        </r>
      </text>
    </comment>
    <comment ref="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"IQ_GW_INTAN_AMORT", $C46)</t>
        </r>
      </text>
    </comment>
    <comment ref="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"IQ_OTHER_OPER", $C46)</t>
        </r>
      </text>
    </comment>
    <comment ref="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"IQ_TOTAL_OTHER_OPER", $C46)</t>
        </r>
      </text>
    </comment>
    <comment ref="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"IQ_OPER_INC", $C46)</t>
        </r>
      </text>
    </comment>
    <comment ref="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"IQ_INTEREST_EXP", $C46)</t>
        </r>
      </text>
    </comment>
    <comment ref="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"IQ_INTEREST_INVEST_INC", $C46)</t>
        </r>
      </text>
    </comment>
    <comment ref="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"IQ_NET_INTEREST_EXP", $C46)</t>
        </r>
      </text>
    </comment>
    <comment ref="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"IQ_INC_EQUITY", $C46)</t>
        </r>
      </text>
    </comment>
    <comment ref="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"IQ_CURRENCY_GAIN", $C46)</t>
        </r>
      </text>
    </comment>
    <comment ref="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"IQ_OTHER_NON_OPER_EXP_SUPPL", $C46)</t>
        </r>
      </text>
    </comment>
    <comment ref="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"IQ_EBT_EXCL", $C46)</t>
        </r>
      </text>
    </comment>
    <comment ref="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"IQ_IMPAIRMENT_GW", $C46)</t>
        </r>
      </text>
    </comment>
    <comment ref="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"IQ_GAIN_INVEST", $C46)</t>
        </r>
      </text>
    </comment>
    <comment ref="A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"IQ_GAIN_ASSETS", $C46)</t>
        </r>
      </text>
    </comment>
    <comment ref="A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"IQ_ASSET_WRITEDOWN", $C46)</t>
        </r>
      </text>
    </comment>
    <comment ref="A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"IQ_OTHER_UNUSUAL_SUPPL", $C46)</t>
        </r>
      </text>
    </comment>
    <comment ref="A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"IQ_EBT", $C46)</t>
        </r>
      </text>
    </comment>
    <comment ref="A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"IQ_INC_TAX", $C46)</t>
        </r>
      </text>
    </comment>
    <comment ref="A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"IQ_EARNING_CO", $C46)</t>
        </r>
      </text>
    </comment>
    <comment ref="A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"IQ_DO", $C46)</t>
        </r>
      </text>
    </comment>
    <comment ref="A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"IQ_EXTRA_ACC_ITEMS", $C46)</t>
        </r>
      </text>
    </comment>
    <comment ref="A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"IQ_NI_COMPANY", $C46)</t>
        </r>
      </text>
    </comment>
    <comment ref="A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"IQ_MINORITY_INTEREST_IS", $C46)</t>
        </r>
      </text>
    </comment>
    <comment ref="A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"IQ_NI", $C46)</t>
        </r>
      </text>
    </comment>
    <comment ref="A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"IQ_PREF_DIV_OTHER", $C46)</t>
        </r>
      </text>
    </comment>
    <comment ref="A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"IQ_BASIC_EPS_INCL", $C46)</t>
        </r>
      </text>
    </comment>
    <comment ref="A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"IQ_BASIC_EPS_EXCL", $C46)</t>
        </r>
      </text>
    </comment>
    <comment ref="A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"IQ_BASIC_WEIGHT", $C46)</t>
        </r>
      </text>
    </comment>
    <comment ref="A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"IQ_DILUT_EPS_INCL", $C46)</t>
        </r>
      </text>
    </comment>
    <comment ref="A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"IQ_DILUT_EPS_EXCL", $C46)</t>
        </r>
      </text>
    </comment>
    <comment ref="A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"IQ_DILUT_WEIGHT", $C46)</t>
        </r>
      </text>
    </comment>
    <comment ref="A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"IQ_DIV_SHARE", $C46)</t>
        </r>
      </text>
    </comment>
    <comment ref="A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=-CIQ($B46, "IQ_TOTAL_DIV_PAID_CF", $C46)/CIQ($B46, "IQ_NI", $C46)</t>
        </r>
      </text>
    </comment>
    <comment ref="A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"IQ_EBITDA", $C46)</t>
        </r>
      </text>
    </comment>
    <comment ref="A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"IQ_EBITA", $C46)</t>
        </r>
      </text>
    </comment>
    <comment ref="A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"IQ_EBIT", $C46)</t>
        </r>
      </text>
    </comment>
    <comment ref="A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"IQ_EFFECT_TAX_RATE", $C46)/100</t>
        </r>
      </text>
    </comment>
    <comment ref="B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"IQ_PERIODDATE_IS", $C46)</t>
        </r>
      </text>
    </comment>
    <comment ref="B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"IQ_ADVERTISING", $C46)</t>
        </r>
      </text>
    </comment>
    <comment ref="B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"IQ_SALES_MARKETING", $C46)</t>
        </r>
      </text>
    </comment>
    <comment ref="B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"IQ_GA_EXP", $C46)</t>
        </r>
      </text>
    </comment>
    <comment ref="B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"IQ_RD_EXP_FN", $C46)</t>
        </r>
      </text>
    </comment>
    <comment ref="B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"IQ_NET_RENTAL_EXP", $C46)</t>
        </r>
      </text>
    </comment>
    <comment ref="B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"IQ_IMPUT_OPER_LEASE_INT_EXP", $C46)</t>
        </r>
      </text>
    </comment>
    <comment ref="B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"IQ_IMPUT_OPER_LEASE_DEPR", $C46)</t>
        </r>
      </text>
    </comment>
    <comment ref="B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"IQ_CASH_EQUIV", $C46)</t>
        </r>
      </text>
    </comment>
    <comment ref="B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"IQ_ST_INVEST", $C46)</t>
        </r>
      </text>
    </comment>
    <comment ref="B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"IQ_CASH_ST_INVEST", $C46)</t>
        </r>
      </text>
    </comment>
    <comment ref="B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"IQ_AR", $C46)</t>
        </r>
      </text>
    </comment>
    <comment ref="B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"IQ_TOTAL_RECEIV", $C46)</t>
        </r>
      </text>
    </comment>
    <comment ref="B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"IQ_INVENTORY", $C46)</t>
        </r>
      </text>
    </comment>
    <comment ref="B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"IQ_DEF_TAX_ASSETS_CURRENT", $C46)</t>
        </r>
      </text>
    </comment>
    <comment ref="B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"IQ_OTHER_CA_SUPPL", $C46)</t>
        </r>
      </text>
    </comment>
    <comment ref="B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"IQ_TOTAL_CA", $C46)</t>
        </r>
      </text>
    </comment>
    <comment ref="B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"IQ_GPPE", $C46)</t>
        </r>
      </text>
    </comment>
    <comment ref="B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"IQ_AD", $C46)</t>
        </r>
      </text>
    </comment>
    <comment ref="B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"IQ_NPPE", $C46)</t>
        </r>
      </text>
    </comment>
    <comment ref="B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"IQ_LT_INVEST", $C46)</t>
        </r>
      </text>
    </comment>
    <comment ref="B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"IQ_GW", $C46)</t>
        </r>
      </text>
    </comment>
    <comment ref="B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"IQ_OTHER_INTAN", $C46)</t>
        </r>
      </text>
    </comment>
    <comment ref="C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"IQ_LOANS_RECEIV_LT", $C46)</t>
        </r>
      </text>
    </comment>
    <comment ref="C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"IQ_DEF_TAX_ASSETS_LT", $C46)</t>
        </r>
      </text>
    </comment>
    <comment ref="C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"IQ_OTHER_LT_ASSETS", $C46)</t>
        </r>
      </text>
    </comment>
    <comment ref="C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"IQ_TOTAL_ASSETS", $C46)</t>
        </r>
      </text>
    </comment>
    <comment ref="C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"IQ_AP", $C46)</t>
        </r>
      </text>
    </comment>
    <comment ref="C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"IQ_AE", $C46)</t>
        </r>
      </text>
    </comment>
    <comment ref="C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"IQ_ST_DEBT", $C46)</t>
        </r>
      </text>
    </comment>
    <comment ref="C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"IQ_CURRENT_PORT_DEBT", $C46)</t>
        </r>
      </text>
    </comment>
    <comment ref="C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"IQ_CURRENT_PORT_LEASES", $C46)</t>
        </r>
      </text>
    </comment>
    <comment ref="C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"IQ_INC_TAX_PAY_CURRENT", $C46)</t>
        </r>
      </text>
    </comment>
    <comment ref="C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"IQ_OTHER_CL_SUPPL", $C46)</t>
        </r>
      </text>
    </comment>
    <comment ref="C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"IQ_TOTAL_CL", $C46)</t>
        </r>
      </text>
    </comment>
    <comment ref="C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"IQ_LT_DEBT", $C46)</t>
        </r>
      </text>
    </comment>
    <comment ref="C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"IQ_CAPITAL_LEASES", $C46)</t>
        </r>
      </text>
    </comment>
    <comment ref="C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"IQ_PENSION", $C46)</t>
        </r>
      </text>
    </comment>
    <comment ref="C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"IQ_DEF_TAX_LIAB_LT", $C46)</t>
        </r>
      </text>
    </comment>
    <comment ref="C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"IQ_OTHER_LIAB_LT", $C46)</t>
        </r>
      </text>
    </comment>
    <comment ref="C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"IQ_TOTAL_LIAB", $C46)</t>
        </r>
      </text>
    </comment>
    <comment ref="C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"IQ_COMMON", $C46)</t>
        </r>
      </text>
    </comment>
    <comment ref="C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"IQ_APIC", $C46)</t>
        </r>
      </text>
    </comment>
    <comment ref="C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"IQ_RE", $C46)</t>
        </r>
      </text>
    </comment>
    <comment ref="C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"IQ_TREASURY", $C46)</t>
        </r>
      </text>
    </comment>
    <comment ref="C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"IQ_OTHER_EQUITY", $C46)</t>
        </r>
      </text>
    </comment>
    <comment ref="C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"IQ_TOTAL_COMMON_EQUITY", $C46)</t>
        </r>
      </text>
    </comment>
    <comment ref="C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"IQ_MINORITY_INTEREST", $C46)</t>
        </r>
      </text>
    </comment>
    <comment ref="D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"IQ_TOTAL_EQUITY", $C46)</t>
        </r>
      </text>
    </comment>
    <comment ref="D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"IQ_TOTAL_LIAB_EQUITY", $C46)</t>
        </r>
      </text>
    </comment>
    <comment ref="D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"IQ_TOTAL_OUTSTANDING_FILING_DATE", $C46)</t>
        </r>
      </text>
    </comment>
    <comment ref="D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"IQ_TOTAL_OUTSTANDING_BS_DATE", $C46)</t>
        </r>
      </text>
    </comment>
    <comment ref="D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"IQ_BV_SHARE", $C46)</t>
        </r>
      </text>
    </comment>
    <comment ref="D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"IQ_TOTAL_DEBT", $C46)</t>
        </r>
      </text>
    </comment>
    <comment ref="D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"IQ_NET_DEBT", $C46)</t>
        </r>
      </text>
    </comment>
    <comment ref="D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"IQ_DEBT_EQUIV_NET_PBO", $C46)</t>
        </r>
      </text>
    </comment>
    <comment ref="D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"IQ_DEBT_EQUIV_OPER_LEASE", $C46)</t>
        </r>
      </text>
    </comment>
    <comment ref="D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"IQ_MINORITY_INTEREST_TOTAL", $C46)</t>
        </r>
      </text>
    </comment>
    <comment ref="D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"IQ_EQUITY_METHOD", $C46)</t>
        </r>
      </text>
    </comment>
    <comment ref="D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"IQ_RAW_INV", $C46)</t>
        </r>
      </text>
    </comment>
    <comment ref="D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"IQ_WIP_INV", $C46)</t>
        </r>
      </text>
    </comment>
    <comment ref="D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"IQ_FINISHED_INV", $C46)</t>
        </r>
      </text>
    </comment>
    <comment ref="D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"IQ_LAND", $C46)</t>
        </r>
      </text>
    </comment>
    <comment ref="D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"IQ_BUILDINGS", $C46)</t>
        </r>
      </text>
    </comment>
    <comment ref="D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"IQ_MACHINERY", $C46)</t>
        </r>
      </text>
    </comment>
    <comment ref="D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"IQ_CIP", $C46)</t>
        </r>
      </text>
    </comment>
    <comment ref="D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"IQ_FULL_TIME", $C46)</t>
        </r>
      </text>
    </comment>
    <comment ref="D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"IQ_PART_TIME", $C46)</t>
        </r>
      </text>
    </comment>
    <comment ref="D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"IQ_NI_CF", $C46)</t>
        </r>
      </text>
    </comment>
    <comment ref="D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"IQ_DA_SUPPL_CF", $C46)</t>
        </r>
      </text>
    </comment>
    <comment ref="D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"IQ_GW_INTAN_AMORT_CF", $C46)</t>
        </r>
      </text>
    </comment>
    <comment ref="D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"IQ_DA_CF", $C46)</t>
        </r>
      </text>
    </comment>
    <comment ref="E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"IQ_MINORITY_INTEREST_CF", $C46)</t>
        </r>
      </text>
    </comment>
    <comment ref="E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"IQ_GAIN_ASSETS_CF", $C46)</t>
        </r>
      </text>
    </comment>
    <comment ref="E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"IQ_GAIN_INVEST_CF", $C46)</t>
        </r>
      </text>
    </comment>
    <comment ref="E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"IQ_ASSET_WRITEDOWN_CF", $C46)</t>
        </r>
      </text>
    </comment>
    <comment ref="E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"IQ_INC_EQUITY_CF", $C46)</t>
        </r>
      </text>
    </comment>
    <comment ref="E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"IQ_PROV_BAD_DEBTS_CF", $C46)</t>
        </r>
      </text>
    </comment>
    <comment ref="E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"IQ_OTHER_OPER_ACT", $C46)</t>
        </r>
      </text>
    </comment>
    <comment ref="E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"IQ_CHANGE_AR", $C46)</t>
        </r>
      </text>
    </comment>
    <comment ref="E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"IQ_CHANGE_INVENTORY", $C46)</t>
        </r>
      </text>
    </comment>
    <comment ref="E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"IQ_CHANGE_AP", $C46)</t>
        </r>
      </text>
    </comment>
    <comment ref="E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"IQ_CHANGE_OTHER_NET_OPER_ASSETS", $C46)</t>
        </r>
      </text>
    </comment>
    <comment ref="E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"IQ_CASH_OPER", $C46)</t>
        </r>
      </text>
    </comment>
    <comment ref="E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"IQ_CAPEX", $C46)</t>
        </r>
      </text>
    </comment>
    <comment ref="E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"IQ_SALE_PPE_CF", $C46)</t>
        </r>
      </text>
    </comment>
    <comment ref="E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"IQ_CASH_ACQUIRE_CF", $C46)</t>
        </r>
      </text>
    </comment>
    <comment ref="E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"IQ_DIVEST_CF", $C46)</t>
        </r>
      </text>
    </comment>
    <comment ref="E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"IQ_SALE_INTAN_CF", $C46)</t>
        </r>
      </text>
    </comment>
    <comment ref="E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"IQ_INVEST_SECURITY_CF", $C46)</t>
        </r>
      </text>
    </comment>
    <comment ref="E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"IQ_INVEST_LOANS_CF", $C46)</t>
        </r>
      </text>
    </comment>
    <comment ref="E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"IQ_OTHER_INVEST_ACT_SUPPL", $C46)</t>
        </r>
      </text>
    </comment>
    <comment ref="E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"IQ_CASH_INVEST", $C46)</t>
        </r>
      </text>
    </comment>
    <comment ref="E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"IQ_ST_DEBT_ISSUED", $C46)</t>
        </r>
      </text>
    </comment>
    <comment ref="E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"IQ_LT_DEBT_ISSUED", $C46)</t>
        </r>
      </text>
    </comment>
    <comment ref="E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"IQ_TOTAL_DEBT_ISSUED", $C46)</t>
        </r>
      </text>
    </comment>
    <comment ref="E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"IQ_ST_DEBT_REPAID", $C46)</t>
        </r>
      </text>
    </comment>
    <comment ref="E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"IQ_LT_DEBT_REPAID", $C46)</t>
        </r>
      </text>
    </comment>
    <comment ref="F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"IQ_TOTAL_DEBT_REPAID", $C46)</t>
        </r>
      </text>
    </comment>
    <comment ref="F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"IQ_COMMON_ISSUED", $C46)</t>
        </r>
      </text>
    </comment>
    <comment ref="F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"IQ_COMMON_REP", $C46)</t>
        </r>
      </text>
    </comment>
    <comment ref="F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"IQ_COMMON_DIV_CF", $C46)</t>
        </r>
      </text>
    </comment>
    <comment ref="F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"IQ_COMMON_PREF_DIV_CF", $C46)</t>
        </r>
      </text>
    </comment>
    <comment ref="F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"IQ_TOTAL_DIV_PAID_CF", $C46)</t>
        </r>
      </text>
    </comment>
    <comment ref="F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"IQ_SPECIAL_DIV_CF", $C46)</t>
        </r>
      </text>
    </comment>
    <comment ref="F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"IQ_OTHER_FINANCE_ACT_SUPPL", $C46)</t>
        </r>
      </text>
    </comment>
    <comment ref="F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"IQ_CASH_FINAN", $C46)</t>
        </r>
      </text>
    </comment>
    <comment ref="F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"IQ_FX", $C46)</t>
        </r>
      </text>
    </comment>
    <comment ref="F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"IQ_NET_CHANGE", $C46)</t>
        </r>
      </text>
    </comment>
    <comment ref="F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"IQ_CASH_INTEREST", $C46)</t>
        </r>
      </text>
    </comment>
    <comment ref="F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"IQ_CASH_TAXES", $C46)</t>
        </r>
      </text>
    </comment>
    <comment ref="F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"IQ_LEVERED_FCF", $C46)</t>
        </r>
      </text>
    </comment>
    <comment ref="F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"IQ_UNLEVERED_FCF", $C46)</t>
        </r>
      </text>
    </comment>
    <comment ref="F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"IQ_CHANGE_NET_WORKING_CAPITAL", $C46)</t>
        </r>
      </text>
    </comment>
    <comment ref="F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"IQ_NET_DEBT_ISSUED", $C46)</t>
        </r>
      </text>
    </comment>
    <comment ref="F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"IQ_FILING_CURRENCY", $C46)</t>
        </r>
      </text>
    </comment>
    <comment ref="F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"IQ_PERIODDATE_IS", $C46)</t>
        </r>
      </text>
    </comment>
    <comment ref="F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"IQ_PERIODLENGTH_IS", $C46)</t>
        </r>
      </text>
    </comment>
    <comment ref="F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"IQ_MARKETCAP", $FT46)</t>
        </r>
      </text>
    </comment>
    <comment ref="F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"IQ_CUSTOM_BETA", $FT46)</t>
        </r>
      </text>
    </comment>
    <comment ref="F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"IQ_BETA_5YR", $FT46)</t>
        </r>
      </text>
    </comment>
    <comment ref="F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"IQ_BETA_2YR", $FT46)</t>
        </r>
      </text>
    </comment>
    <comment ref="F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"IQ_BETA_1YR", $FT46)</t>
        </r>
      </text>
    </comment>
    <comment ref="G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=CIQ(B46, "IQ_CUSTOM_BETA", "-104W", FT46, , "^TOPIX", "JPY", "H")</t>
        </r>
      </text>
    </comment>
    <comment ref="G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=CIQ(B46, "IQ_CUSTOM_BETA", "-104W", FT46, , "^N225", "JPY", "H")</t>
        </r>
      </text>
    </comment>
    <comment ref="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"IQ_REV", $C47)</t>
        </r>
      </text>
    </comment>
    <comment ref="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"IQ_OTHER_REV", $C47)</t>
        </r>
      </text>
    </comment>
    <comment ref="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"IQ_TOTAL_REV", $C47)</t>
        </r>
      </text>
    </comment>
    <comment ref="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"IQ_COGS", $C47)</t>
        </r>
      </text>
    </comment>
    <comment ref="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"IQ_GP", $C47)</t>
        </r>
      </text>
    </comment>
    <comment ref="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"IQ_SGA_SUPPL", $C47)</t>
        </r>
      </text>
    </comment>
    <comment ref="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"IQ_PROV_BAD_DEBTS", $C47)</t>
        </r>
      </text>
    </comment>
    <comment ref="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"IQ_RD_EXP", $C47)</t>
        </r>
      </text>
    </comment>
    <comment ref="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"IQ_DA_SUPPL", $C47)</t>
        </r>
      </text>
    </comment>
    <comment ref="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"IQ_GW_INTAN_AMORT", $C47)</t>
        </r>
      </text>
    </comment>
    <comment ref="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"IQ_OTHER_OPER", $C47)</t>
        </r>
      </text>
    </comment>
    <comment ref="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"IQ_TOTAL_OTHER_OPER", $C47)</t>
        </r>
      </text>
    </comment>
    <comment ref="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"IQ_OPER_INC", $C47)</t>
        </r>
      </text>
    </comment>
    <comment ref="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"IQ_INTEREST_EXP", $C47)</t>
        </r>
      </text>
    </comment>
    <comment ref="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"IQ_INTEREST_INVEST_INC", $C47)</t>
        </r>
      </text>
    </comment>
    <comment ref="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"IQ_NET_INTEREST_EXP", $C47)</t>
        </r>
      </text>
    </comment>
    <comment ref="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"IQ_INC_EQUITY", $C47)</t>
        </r>
      </text>
    </comment>
    <comment ref="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"IQ_CURRENCY_GAIN", $C47)</t>
        </r>
      </text>
    </comment>
    <comment ref="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"IQ_OTHER_NON_OPER_EXP_SUPPL", $C47)</t>
        </r>
      </text>
    </comment>
    <comment ref="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"IQ_EBT_EXCL", $C47)</t>
        </r>
      </text>
    </comment>
    <comment ref="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"IQ_IMPAIRMENT_GW", $C47)</t>
        </r>
      </text>
    </comment>
    <comment ref="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"IQ_GAIN_INVEST", $C47)</t>
        </r>
      </text>
    </comment>
    <comment ref="A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"IQ_GAIN_ASSETS", $C47)</t>
        </r>
      </text>
    </comment>
    <comment ref="A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"IQ_ASSET_WRITEDOWN", $C47)</t>
        </r>
      </text>
    </comment>
    <comment ref="A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"IQ_OTHER_UNUSUAL_SUPPL", $C47)</t>
        </r>
      </text>
    </comment>
    <comment ref="A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"IQ_EBT", $C47)</t>
        </r>
      </text>
    </comment>
    <comment ref="A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"IQ_INC_TAX", $C47)</t>
        </r>
      </text>
    </comment>
    <comment ref="A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"IQ_EARNING_CO", $C47)</t>
        </r>
      </text>
    </comment>
    <comment ref="A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"IQ_DO", $C47)</t>
        </r>
      </text>
    </comment>
    <comment ref="A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"IQ_EXTRA_ACC_ITEMS", $C47)</t>
        </r>
      </text>
    </comment>
    <comment ref="A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"IQ_NI_COMPANY", $C47)</t>
        </r>
      </text>
    </comment>
    <comment ref="A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"IQ_MINORITY_INTEREST_IS", $C47)</t>
        </r>
      </text>
    </comment>
    <comment ref="A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"IQ_NI", $C47)</t>
        </r>
      </text>
    </comment>
    <comment ref="A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"IQ_PREF_DIV_OTHER", $C47)</t>
        </r>
      </text>
    </comment>
    <comment ref="A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"IQ_BASIC_EPS_INCL", $C47)</t>
        </r>
      </text>
    </comment>
    <comment ref="A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"IQ_BASIC_EPS_EXCL", $C47)</t>
        </r>
      </text>
    </comment>
    <comment ref="A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"IQ_BASIC_WEIGHT", $C47)</t>
        </r>
      </text>
    </comment>
    <comment ref="A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"IQ_DILUT_EPS_INCL", $C47)</t>
        </r>
      </text>
    </comment>
    <comment ref="A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"IQ_DILUT_EPS_EXCL", $C47)</t>
        </r>
      </text>
    </comment>
    <comment ref="A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"IQ_DILUT_WEIGHT", $C47)</t>
        </r>
      </text>
    </comment>
    <comment ref="A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"IQ_DIV_SHARE", $C47)</t>
        </r>
      </text>
    </comment>
    <comment ref="A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=-CIQ($B47, "IQ_TOTAL_DIV_PAID_CF", $C47)/CIQ($B47, "IQ_NI", $C47)</t>
        </r>
      </text>
    </comment>
    <comment ref="A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"IQ_EBITDA", $C47)</t>
        </r>
      </text>
    </comment>
    <comment ref="A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"IQ_EBITA", $C47)</t>
        </r>
      </text>
    </comment>
    <comment ref="A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"IQ_EBIT", $C47)</t>
        </r>
      </text>
    </comment>
    <comment ref="A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"IQ_EFFECT_TAX_RATE", $C47)/100</t>
        </r>
      </text>
    </comment>
    <comment ref="B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"IQ_PERIODDATE_IS", $C47)</t>
        </r>
      </text>
    </comment>
    <comment ref="B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"IQ_ADVERTISING", $C47)</t>
        </r>
      </text>
    </comment>
    <comment ref="B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"IQ_SALES_MARKETING", $C47)</t>
        </r>
      </text>
    </comment>
    <comment ref="B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"IQ_GA_EXP", $C47)</t>
        </r>
      </text>
    </comment>
    <comment ref="B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"IQ_RD_EXP_FN", $C47)</t>
        </r>
      </text>
    </comment>
    <comment ref="B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"IQ_NET_RENTAL_EXP", $C47)</t>
        </r>
      </text>
    </comment>
    <comment ref="B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"IQ_IMPUT_OPER_LEASE_INT_EXP", $C47)</t>
        </r>
      </text>
    </comment>
    <comment ref="B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"IQ_IMPUT_OPER_LEASE_DEPR", $C47)</t>
        </r>
      </text>
    </comment>
    <comment ref="B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"IQ_CASH_EQUIV", $C47)</t>
        </r>
      </text>
    </comment>
    <comment ref="B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"IQ_ST_INVEST", $C47)</t>
        </r>
      </text>
    </comment>
    <comment ref="B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"IQ_CASH_ST_INVEST", $C47)</t>
        </r>
      </text>
    </comment>
    <comment ref="B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"IQ_AR", $C47)</t>
        </r>
      </text>
    </comment>
    <comment ref="B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"IQ_TOTAL_RECEIV", $C47)</t>
        </r>
      </text>
    </comment>
    <comment ref="B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"IQ_INVENTORY", $C47)</t>
        </r>
      </text>
    </comment>
    <comment ref="B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"IQ_DEF_TAX_ASSETS_CURRENT", $C47)</t>
        </r>
      </text>
    </comment>
    <comment ref="B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"IQ_OTHER_CA_SUPPL", $C47)</t>
        </r>
      </text>
    </comment>
    <comment ref="B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"IQ_TOTAL_CA", $C47)</t>
        </r>
      </text>
    </comment>
    <comment ref="B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"IQ_GPPE", $C47)</t>
        </r>
      </text>
    </comment>
    <comment ref="B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"IQ_AD", $C47)</t>
        </r>
      </text>
    </comment>
    <comment ref="B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"IQ_NPPE", $C47)</t>
        </r>
      </text>
    </comment>
    <comment ref="B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"IQ_LT_INVEST", $C47)</t>
        </r>
      </text>
    </comment>
    <comment ref="B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"IQ_GW", $C47)</t>
        </r>
      </text>
    </comment>
    <comment ref="B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"IQ_OTHER_INTAN", $C47)</t>
        </r>
      </text>
    </comment>
    <comment ref="C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"IQ_LOANS_RECEIV_LT", $C47)</t>
        </r>
      </text>
    </comment>
    <comment ref="C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"IQ_DEF_TAX_ASSETS_LT", $C47)</t>
        </r>
      </text>
    </comment>
    <comment ref="C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"IQ_OTHER_LT_ASSETS", $C47)</t>
        </r>
      </text>
    </comment>
    <comment ref="C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"IQ_TOTAL_ASSETS", $C47)</t>
        </r>
      </text>
    </comment>
    <comment ref="C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"IQ_AP", $C47)</t>
        </r>
      </text>
    </comment>
    <comment ref="C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"IQ_AE", $C47)</t>
        </r>
      </text>
    </comment>
    <comment ref="C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"IQ_ST_DEBT", $C47)</t>
        </r>
      </text>
    </comment>
    <comment ref="C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"IQ_CURRENT_PORT_DEBT", $C47)</t>
        </r>
      </text>
    </comment>
    <comment ref="C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"IQ_CURRENT_PORT_LEASES", $C47)</t>
        </r>
      </text>
    </comment>
    <comment ref="C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"IQ_INC_TAX_PAY_CURRENT", $C47)</t>
        </r>
      </text>
    </comment>
    <comment ref="C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"IQ_OTHER_CL_SUPPL", $C47)</t>
        </r>
      </text>
    </comment>
    <comment ref="C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"IQ_TOTAL_CL", $C47)</t>
        </r>
      </text>
    </comment>
    <comment ref="C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"IQ_LT_DEBT", $C47)</t>
        </r>
      </text>
    </comment>
    <comment ref="C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"IQ_CAPITAL_LEASES", $C47)</t>
        </r>
      </text>
    </comment>
    <comment ref="C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"IQ_PENSION", $C47)</t>
        </r>
      </text>
    </comment>
    <comment ref="C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"IQ_DEF_TAX_LIAB_LT", $C47)</t>
        </r>
      </text>
    </comment>
    <comment ref="C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"IQ_OTHER_LIAB_LT", $C47)</t>
        </r>
      </text>
    </comment>
    <comment ref="C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"IQ_TOTAL_LIAB", $C47)</t>
        </r>
      </text>
    </comment>
    <comment ref="C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"IQ_COMMON", $C47)</t>
        </r>
      </text>
    </comment>
    <comment ref="C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"IQ_APIC", $C47)</t>
        </r>
      </text>
    </comment>
    <comment ref="C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"IQ_RE", $C47)</t>
        </r>
      </text>
    </comment>
    <comment ref="C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"IQ_TREASURY", $C47)</t>
        </r>
      </text>
    </comment>
    <comment ref="C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"IQ_OTHER_EQUITY", $C47)</t>
        </r>
      </text>
    </comment>
    <comment ref="C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"IQ_TOTAL_COMMON_EQUITY", $C47)</t>
        </r>
      </text>
    </comment>
    <comment ref="C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"IQ_MINORITY_INTEREST", $C47)</t>
        </r>
      </text>
    </comment>
    <comment ref="D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"IQ_TOTAL_EQUITY", $C47)</t>
        </r>
      </text>
    </comment>
    <comment ref="D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"IQ_TOTAL_LIAB_EQUITY", $C47)</t>
        </r>
      </text>
    </comment>
    <comment ref="D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"IQ_TOTAL_OUTSTANDING_FILING_DATE", $C47)</t>
        </r>
      </text>
    </comment>
    <comment ref="D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"IQ_TOTAL_OUTSTANDING_BS_DATE", $C47)</t>
        </r>
      </text>
    </comment>
    <comment ref="D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"IQ_BV_SHARE", $C47)</t>
        </r>
      </text>
    </comment>
    <comment ref="D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"IQ_TOTAL_DEBT", $C47)</t>
        </r>
      </text>
    </comment>
    <comment ref="D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"IQ_NET_DEBT", $C47)</t>
        </r>
      </text>
    </comment>
    <comment ref="D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"IQ_DEBT_EQUIV_NET_PBO", $C47)</t>
        </r>
      </text>
    </comment>
    <comment ref="D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"IQ_DEBT_EQUIV_OPER_LEASE", $C47)</t>
        </r>
      </text>
    </comment>
    <comment ref="D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"IQ_MINORITY_INTEREST_TOTAL", $C47)</t>
        </r>
      </text>
    </comment>
    <comment ref="D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"IQ_EQUITY_METHOD", $C47)</t>
        </r>
      </text>
    </comment>
    <comment ref="D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"IQ_RAW_INV", $C47)</t>
        </r>
      </text>
    </comment>
    <comment ref="D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"IQ_WIP_INV", $C47)</t>
        </r>
      </text>
    </comment>
    <comment ref="D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"IQ_FINISHED_INV", $C47)</t>
        </r>
      </text>
    </comment>
    <comment ref="D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"IQ_LAND", $C47)</t>
        </r>
      </text>
    </comment>
    <comment ref="D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"IQ_BUILDINGS", $C47)</t>
        </r>
      </text>
    </comment>
    <comment ref="D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"IQ_MACHINERY", $C47)</t>
        </r>
      </text>
    </comment>
    <comment ref="D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"IQ_CIP", $C47)</t>
        </r>
      </text>
    </comment>
    <comment ref="D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"IQ_FULL_TIME", $C47)</t>
        </r>
      </text>
    </comment>
    <comment ref="D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"IQ_PART_TIME", $C47)</t>
        </r>
      </text>
    </comment>
    <comment ref="D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"IQ_NI_CF", $C47)</t>
        </r>
      </text>
    </comment>
    <comment ref="D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"IQ_DA_SUPPL_CF", $C47)</t>
        </r>
      </text>
    </comment>
    <comment ref="D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"IQ_GW_INTAN_AMORT_CF", $C47)</t>
        </r>
      </text>
    </comment>
    <comment ref="D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"IQ_DA_CF", $C47)</t>
        </r>
      </text>
    </comment>
    <comment ref="E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"IQ_MINORITY_INTEREST_CF", $C47)</t>
        </r>
      </text>
    </comment>
    <comment ref="E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"IQ_GAIN_ASSETS_CF", $C47)</t>
        </r>
      </text>
    </comment>
    <comment ref="E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"IQ_GAIN_INVEST_CF", $C47)</t>
        </r>
      </text>
    </comment>
    <comment ref="E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"IQ_ASSET_WRITEDOWN_CF", $C47)</t>
        </r>
      </text>
    </comment>
    <comment ref="E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"IQ_INC_EQUITY_CF", $C47)</t>
        </r>
      </text>
    </comment>
    <comment ref="E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"IQ_PROV_BAD_DEBTS_CF", $C47)</t>
        </r>
      </text>
    </comment>
    <comment ref="E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"IQ_OTHER_OPER_ACT", $C47)</t>
        </r>
      </text>
    </comment>
    <comment ref="E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"IQ_CHANGE_AR", $C47)</t>
        </r>
      </text>
    </comment>
    <comment ref="E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"IQ_CHANGE_INVENTORY", $C47)</t>
        </r>
      </text>
    </comment>
    <comment ref="E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"IQ_CHANGE_AP", $C47)</t>
        </r>
      </text>
    </comment>
    <comment ref="E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"IQ_CHANGE_OTHER_NET_OPER_ASSETS", $C47)</t>
        </r>
      </text>
    </comment>
    <comment ref="E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"IQ_CASH_OPER", $C47)</t>
        </r>
      </text>
    </comment>
    <comment ref="E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"IQ_CAPEX", $C47)</t>
        </r>
      </text>
    </comment>
    <comment ref="E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"IQ_SALE_PPE_CF", $C47)</t>
        </r>
      </text>
    </comment>
    <comment ref="E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"IQ_CASH_ACQUIRE_CF", $C47)</t>
        </r>
      </text>
    </comment>
    <comment ref="E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"IQ_DIVEST_CF", $C47)</t>
        </r>
      </text>
    </comment>
    <comment ref="E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"IQ_SALE_INTAN_CF", $C47)</t>
        </r>
      </text>
    </comment>
    <comment ref="E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"IQ_INVEST_SECURITY_CF", $C47)</t>
        </r>
      </text>
    </comment>
    <comment ref="E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"IQ_INVEST_LOANS_CF", $C47)</t>
        </r>
      </text>
    </comment>
    <comment ref="E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"IQ_OTHER_INVEST_ACT_SUPPL", $C47)</t>
        </r>
      </text>
    </comment>
    <comment ref="E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"IQ_CASH_INVEST", $C47)</t>
        </r>
      </text>
    </comment>
    <comment ref="E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"IQ_ST_DEBT_ISSUED", $C47)</t>
        </r>
      </text>
    </comment>
    <comment ref="E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"IQ_LT_DEBT_ISSUED", $C47)</t>
        </r>
      </text>
    </comment>
    <comment ref="E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"IQ_TOTAL_DEBT_ISSUED", $C47)</t>
        </r>
      </text>
    </comment>
    <comment ref="E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"IQ_ST_DEBT_REPAID", $C47)</t>
        </r>
      </text>
    </comment>
    <comment ref="E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"IQ_LT_DEBT_REPAID", $C47)</t>
        </r>
      </text>
    </comment>
    <comment ref="F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"IQ_TOTAL_DEBT_REPAID", $C47)</t>
        </r>
      </text>
    </comment>
    <comment ref="F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"IQ_COMMON_ISSUED", $C47)</t>
        </r>
      </text>
    </comment>
    <comment ref="F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"IQ_COMMON_REP", $C47)</t>
        </r>
      </text>
    </comment>
    <comment ref="F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"IQ_COMMON_DIV_CF", $C47)</t>
        </r>
      </text>
    </comment>
    <comment ref="F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"IQ_COMMON_PREF_DIV_CF", $C47)</t>
        </r>
      </text>
    </comment>
    <comment ref="F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"IQ_TOTAL_DIV_PAID_CF", $C47)</t>
        </r>
      </text>
    </comment>
    <comment ref="F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"IQ_SPECIAL_DIV_CF", $C47)</t>
        </r>
      </text>
    </comment>
    <comment ref="F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"IQ_OTHER_FINANCE_ACT_SUPPL", $C47)</t>
        </r>
      </text>
    </comment>
    <comment ref="F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"IQ_CASH_FINAN", $C47)</t>
        </r>
      </text>
    </comment>
    <comment ref="F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"IQ_FX", $C47)</t>
        </r>
      </text>
    </comment>
    <comment ref="F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"IQ_NET_CHANGE", $C47)</t>
        </r>
      </text>
    </comment>
    <comment ref="F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"IQ_CASH_INTEREST", $C47)</t>
        </r>
      </text>
    </comment>
    <comment ref="F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"IQ_CASH_TAXES", $C47)</t>
        </r>
      </text>
    </comment>
    <comment ref="F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"IQ_LEVERED_FCF", $C47)</t>
        </r>
      </text>
    </comment>
    <comment ref="F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"IQ_UNLEVERED_FCF", $C47)</t>
        </r>
      </text>
    </comment>
    <comment ref="F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"IQ_CHANGE_NET_WORKING_CAPITAL", $C47)</t>
        </r>
      </text>
    </comment>
    <comment ref="F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"IQ_NET_DEBT_ISSUED", $C47)</t>
        </r>
      </text>
    </comment>
    <comment ref="F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"IQ_FILING_CURRENCY", $C47)</t>
        </r>
      </text>
    </comment>
    <comment ref="F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"IQ_PERIODDATE_IS", $C47)</t>
        </r>
      </text>
    </comment>
    <comment ref="F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"IQ_PERIODLENGTH_IS", $C47)</t>
        </r>
      </text>
    </comment>
    <comment ref="F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"IQ_MARKETCAP", $FT47)</t>
        </r>
      </text>
    </comment>
    <comment ref="F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"IQ_CUSTOM_BETA", $FT47)</t>
        </r>
      </text>
    </comment>
    <comment ref="F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"IQ_BETA_5YR", $FT47)</t>
        </r>
      </text>
    </comment>
    <comment ref="F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"IQ_BETA_2YR", $FT47)</t>
        </r>
      </text>
    </comment>
    <comment ref="F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"IQ_BETA_1YR", $FT47)</t>
        </r>
      </text>
    </comment>
    <comment ref="G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=CIQ(B47, "IQ_CUSTOM_BETA", "-104W", FT47, , "^TOPIX", "JPY", "H")</t>
        </r>
      </text>
    </comment>
    <comment ref="G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=CIQ(B47, "IQ_CUSTOM_BETA", "-104W", FT47, , "^N225", "JPY", "H")</t>
        </r>
      </text>
    </comment>
    <comment ref="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"IQ_REV", $C48)</t>
        </r>
      </text>
    </comment>
    <comment ref="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"IQ_OTHER_REV", $C48)</t>
        </r>
      </text>
    </comment>
    <comment ref="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"IQ_TOTAL_REV", $C48)</t>
        </r>
      </text>
    </comment>
    <comment ref="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"IQ_COGS", $C48)</t>
        </r>
      </text>
    </comment>
    <comment ref="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"IQ_GP", $C48)</t>
        </r>
      </text>
    </comment>
    <comment ref="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"IQ_SGA_SUPPL", $C48)</t>
        </r>
      </text>
    </comment>
    <comment ref="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"IQ_PROV_BAD_DEBTS", $C48)</t>
        </r>
      </text>
    </comment>
    <comment ref="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"IQ_RD_EXP", $C48)</t>
        </r>
      </text>
    </comment>
    <comment ref="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"IQ_DA_SUPPL", $C48)</t>
        </r>
      </text>
    </comment>
    <comment ref="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"IQ_GW_INTAN_AMORT", $C48)</t>
        </r>
      </text>
    </comment>
    <comment ref="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"IQ_OTHER_OPER", $C48)</t>
        </r>
      </text>
    </comment>
    <comment ref="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"IQ_TOTAL_OTHER_OPER", $C48)</t>
        </r>
      </text>
    </comment>
    <comment ref="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"IQ_OPER_INC", $C48)</t>
        </r>
      </text>
    </comment>
    <comment ref="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"IQ_INTEREST_EXP", $C48)</t>
        </r>
      </text>
    </comment>
    <comment ref="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"IQ_INTEREST_INVEST_INC", $C48)</t>
        </r>
      </text>
    </comment>
    <comment ref="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"IQ_NET_INTEREST_EXP", $C48)</t>
        </r>
      </text>
    </comment>
    <comment ref="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"IQ_INC_EQUITY", $C48)</t>
        </r>
      </text>
    </comment>
    <comment ref="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"IQ_CURRENCY_GAIN", $C48)</t>
        </r>
      </text>
    </comment>
    <comment ref="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"IQ_OTHER_NON_OPER_EXP_SUPPL", $C48)</t>
        </r>
      </text>
    </comment>
    <comment ref="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"IQ_EBT_EXCL", $C48)</t>
        </r>
      </text>
    </comment>
    <comment ref="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"IQ_IMPAIRMENT_GW", $C48)</t>
        </r>
      </text>
    </comment>
    <comment ref="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"IQ_GAIN_INVEST", $C48)</t>
        </r>
      </text>
    </comment>
    <comment ref="A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"IQ_GAIN_ASSETS", $C48)</t>
        </r>
      </text>
    </comment>
    <comment ref="A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"IQ_ASSET_WRITEDOWN", $C48)</t>
        </r>
      </text>
    </comment>
    <comment ref="A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"IQ_OTHER_UNUSUAL_SUPPL", $C48)</t>
        </r>
      </text>
    </comment>
    <comment ref="A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"IQ_EBT", $C48)</t>
        </r>
      </text>
    </comment>
    <comment ref="A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"IQ_INC_TAX", $C48)</t>
        </r>
      </text>
    </comment>
    <comment ref="A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"IQ_EARNING_CO", $C48)</t>
        </r>
      </text>
    </comment>
    <comment ref="A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"IQ_DO", $C48)</t>
        </r>
      </text>
    </comment>
    <comment ref="A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"IQ_EXTRA_ACC_ITEMS", $C48)</t>
        </r>
      </text>
    </comment>
    <comment ref="A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"IQ_NI_COMPANY", $C48)</t>
        </r>
      </text>
    </comment>
    <comment ref="A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"IQ_MINORITY_INTEREST_IS", $C48)</t>
        </r>
      </text>
    </comment>
    <comment ref="A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"IQ_NI", $C48)</t>
        </r>
      </text>
    </comment>
    <comment ref="A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"IQ_PREF_DIV_OTHER", $C48)</t>
        </r>
      </text>
    </comment>
    <comment ref="A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"IQ_BASIC_EPS_INCL", $C48)</t>
        </r>
      </text>
    </comment>
    <comment ref="A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"IQ_BASIC_EPS_EXCL", $C48)</t>
        </r>
      </text>
    </comment>
    <comment ref="A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"IQ_BASIC_WEIGHT", $C48)</t>
        </r>
      </text>
    </comment>
    <comment ref="A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"IQ_DILUT_EPS_INCL", $C48)</t>
        </r>
      </text>
    </comment>
    <comment ref="A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"IQ_DILUT_EPS_EXCL", $C48)</t>
        </r>
      </text>
    </comment>
    <comment ref="A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"IQ_DILUT_WEIGHT", $C48)</t>
        </r>
      </text>
    </comment>
    <comment ref="A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"IQ_DIV_SHARE", $C48)</t>
        </r>
      </text>
    </comment>
    <comment ref="A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=-CIQ($B48, "IQ_TOTAL_DIV_PAID_CF", $C48)/CIQ($B48, "IQ_NI", $C48)</t>
        </r>
      </text>
    </comment>
    <comment ref="A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"IQ_EBITDA", $C48)</t>
        </r>
      </text>
    </comment>
    <comment ref="A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"IQ_EBITA", $C48)</t>
        </r>
      </text>
    </comment>
    <comment ref="A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"IQ_EBIT", $C48)</t>
        </r>
      </text>
    </comment>
    <comment ref="A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"IQ_EFFECT_TAX_RATE", $C48)/100</t>
        </r>
      </text>
    </comment>
    <comment ref="B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"IQ_PERIODDATE_IS", $C48)</t>
        </r>
      </text>
    </comment>
    <comment ref="B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"IQ_ADVERTISING", $C48)</t>
        </r>
      </text>
    </comment>
    <comment ref="B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"IQ_SALES_MARKETING", $C48)</t>
        </r>
      </text>
    </comment>
    <comment ref="B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"IQ_GA_EXP", $C48)</t>
        </r>
      </text>
    </comment>
    <comment ref="B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"IQ_RD_EXP_FN", $C48)</t>
        </r>
      </text>
    </comment>
    <comment ref="B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"IQ_NET_RENTAL_EXP", $C48)</t>
        </r>
      </text>
    </comment>
    <comment ref="B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"IQ_IMPUT_OPER_LEASE_INT_EXP", $C48)</t>
        </r>
      </text>
    </comment>
    <comment ref="B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"IQ_IMPUT_OPER_LEASE_DEPR", $C48)</t>
        </r>
      </text>
    </comment>
    <comment ref="B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"IQ_CASH_EQUIV", $C48)</t>
        </r>
      </text>
    </comment>
    <comment ref="B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"IQ_ST_INVEST", $C48)</t>
        </r>
      </text>
    </comment>
    <comment ref="B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"IQ_CASH_ST_INVEST", $C48)</t>
        </r>
      </text>
    </comment>
    <comment ref="B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"IQ_AR", $C48)</t>
        </r>
      </text>
    </comment>
    <comment ref="B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"IQ_TOTAL_RECEIV", $C48)</t>
        </r>
      </text>
    </comment>
    <comment ref="B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"IQ_INVENTORY", $C48)</t>
        </r>
      </text>
    </comment>
    <comment ref="B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"IQ_DEF_TAX_ASSETS_CURRENT", $C48)</t>
        </r>
      </text>
    </comment>
    <comment ref="B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"IQ_OTHER_CA_SUPPL", $C48)</t>
        </r>
      </text>
    </comment>
    <comment ref="B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"IQ_TOTAL_CA", $C48)</t>
        </r>
      </text>
    </comment>
    <comment ref="B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"IQ_GPPE", $C48)</t>
        </r>
      </text>
    </comment>
    <comment ref="B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"IQ_AD", $C48)</t>
        </r>
      </text>
    </comment>
    <comment ref="B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"IQ_NPPE", $C48)</t>
        </r>
      </text>
    </comment>
    <comment ref="B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"IQ_LT_INVEST", $C48)</t>
        </r>
      </text>
    </comment>
    <comment ref="B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"IQ_GW", $C48)</t>
        </r>
      </text>
    </comment>
    <comment ref="B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"IQ_OTHER_INTAN", $C48)</t>
        </r>
      </text>
    </comment>
    <comment ref="C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"IQ_LOANS_RECEIV_LT", $C48)</t>
        </r>
      </text>
    </comment>
    <comment ref="C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"IQ_DEF_TAX_ASSETS_LT", $C48)</t>
        </r>
      </text>
    </comment>
    <comment ref="C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"IQ_OTHER_LT_ASSETS", $C48)</t>
        </r>
      </text>
    </comment>
    <comment ref="C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"IQ_TOTAL_ASSETS", $C48)</t>
        </r>
      </text>
    </comment>
    <comment ref="C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"IQ_AP", $C48)</t>
        </r>
      </text>
    </comment>
    <comment ref="C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"IQ_AE", $C48)</t>
        </r>
      </text>
    </comment>
    <comment ref="C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"IQ_ST_DEBT", $C48)</t>
        </r>
      </text>
    </comment>
    <comment ref="C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"IQ_CURRENT_PORT_DEBT", $C48)</t>
        </r>
      </text>
    </comment>
    <comment ref="C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"IQ_CURRENT_PORT_LEASES", $C48)</t>
        </r>
      </text>
    </comment>
    <comment ref="C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"IQ_INC_TAX_PAY_CURRENT", $C48)</t>
        </r>
      </text>
    </comment>
    <comment ref="C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"IQ_OTHER_CL_SUPPL", $C48)</t>
        </r>
      </text>
    </comment>
    <comment ref="C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"IQ_TOTAL_CL", $C48)</t>
        </r>
      </text>
    </comment>
    <comment ref="C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"IQ_LT_DEBT", $C48)</t>
        </r>
      </text>
    </comment>
    <comment ref="C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"IQ_CAPITAL_LEASES", $C48)</t>
        </r>
      </text>
    </comment>
    <comment ref="C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"IQ_PENSION", $C48)</t>
        </r>
      </text>
    </comment>
    <comment ref="C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"IQ_DEF_TAX_LIAB_LT", $C48)</t>
        </r>
      </text>
    </comment>
    <comment ref="C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"IQ_OTHER_LIAB_LT", $C48)</t>
        </r>
      </text>
    </comment>
    <comment ref="C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"IQ_TOTAL_LIAB", $C48)</t>
        </r>
      </text>
    </comment>
    <comment ref="C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"IQ_COMMON", $C48)</t>
        </r>
      </text>
    </comment>
    <comment ref="C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"IQ_APIC", $C48)</t>
        </r>
      </text>
    </comment>
    <comment ref="C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"IQ_RE", $C48)</t>
        </r>
      </text>
    </comment>
    <comment ref="C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"IQ_TREASURY", $C48)</t>
        </r>
      </text>
    </comment>
    <comment ref="C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"IQ_OTHER_EQUITY", $C48)</t>
        </r>
      </text>
    </comment>
    <comment ref="C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"IQ_TOTAL_COMMON_EQUITY", $C48)</t>
        </r>
      </text>
    </comment>
    <comment ref="C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"IQ_MINORITY_INTEREST", $C48)</t>
        </r>
      </text>
    </comment>
    <comment ref="D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"IQ_TOTAL_EQUITY", $C48)</t>
        </r>
      </text>
    </comment>
    <comment ref="D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"IQ_TOTAL_LIAB_EQUITY", $C48)</t>
        </r>
      </text>
    </comment>
    <comment ref="D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"IQ_TOTAL_OUTSTANDING_FILING_DATE", $C48)</t>
        </r>
      </text>
    </comment>
    <comment ref="D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"IQ_TOTAL_OUTSTANDING_BS_DATE", $C48)</t>
        </r>
      </text>
    </comment>
    <comment ref="D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"IQ_BV_SHARE", $C48)</t>
        </r>
      </text>
    </comment>
    <comment ref="D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"IQ_TOTAL_DEBT", $C48)</t>
        </r>
      </text>
    </comment>
    <comment ref="D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"IQ_NET_DEBT", $C48)</t>
        </r>
      </text>
    </comment>
    <comment ref="D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"IQ_DEBT_EQUIV_NET_PBO", $C48)</t>
        </r>
      </text>
    </comment>
    <comment ref="D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"IQ_DEBT_EQUIV_OPER_LEASE", $C48)</t>
        </r>
      </text>
    </comment>
    <comment ref="D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"IQ_MINORITY_INTEREST_TOTAL", $C48)</t>
        </r>
      </text>
    </comment>
    <comment ref="D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"IQ_EQUITY_METHOD", $C48)</t>
        </r>
      </text>
    </comment>
    <comment ref="D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"IQ_RAW_INV", $C48)</t>
        </r>
      </text>
    </comment>
    <comment ref="D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"IQ_WIP_INV", $C48)</t>
        </r>
      </text>
    </comment>
    <comment ref="D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"IQ_FINISHED_INV", $C48)</t>
        </r>
      </text>
    </comment>
    <comment ref="D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"IQ_LAND", $C48)</t>
        </r>
      </text>
    </comment>
    <comment ref="D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"IQ_BUILDINGS", $C48)</t>
        </r>
      </text>
    </comment>
    <comment ref="D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"IQ_MACHINERY", $C48)</t>
        </r>
      </text>
    </comment>
    <comment ref="D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"IQ_CIP", $C48)</t>
        </r>
      </text>
    </comment>
    <comment ref="D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"IQ_FULL_TIME", $C48)</t>
        </r>
      </text>
    </comment>
    <comment ref="D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"IQ_PART_TIME", $C48)</t>
        </r>
      </text>
    </comment>
    <comment ref="D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"IQ_NI_CF", $C48)</t>
        </r>
      </text>
    </comment>
    <comment ref="D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"IQ_DA_SUPPL_CF", $C48)</t>
        </r>
      </text>
    </comment>
    <comment ref="D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"IQ_GW_INTAN_AMORT_CF", $C48)</t>
        </r>
      </text>
    </comment>
    <comment ref="D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"IQ_DA_CF", $C48)</t>
        </r>
      </text>
    </comment>
    <comment ref="E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"IQ_MINORITY_INTEREST_CF", $C48)</t>
        </r>
      </text>
    </comment>
    <comment ref="E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"IQ_GAIN_ASSETS_CF", $C48)</t>
        </r>
      </text>
    </comment>
    <comment ref="E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"IQ_GAIN_INVEST_CF", $C48)</t>
        </r>
      </text>
    </comment>
    <comment ref="E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"IQ_ASSET_WRITEDOWN_CF", $C48)</t>
        </r>
      </text>
    </comment>
    <comment ref="E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"IQ_INC_EQUITY_CF", $C48)</t>
        </r>
      </text>
    </comment>
    <comment ref="E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"IQ_PROV_BAD_DEBTS_CF", $C48)</t>
        </r>
      </text>
    </comment>
    <comment ref="E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"IQ_OTHER_OPER_ACT", $C48)</t>
        </r>
      </text>
    </comment>
    <comment ref="E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"IQ_CHANGE_AR", $C48)</t>
        </r>
      </text>
    </comment>
    <comment ref="E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"IQ_CHANGE_INVENTORY", $C48)</t>
        </r>
      </text>
    </comment>
    <comment ref="E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"IQ_CHANGE_AP", $C48)</t>
        </r>
      </text>
    </comment>
    <comment ref="E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"IQ_CHANGE_OTHER_NET_OPER_ASSETS", $C48)</t>
        </r>
      </text>
    </comment>
    <comment ref="E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"IQ_CASH_OPER", $C48)</t>
        </r>
      </text>
    </comment>
    <comment ref="E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"IQ_CAPEX", $C48)</t>
        </r>
      </text>
    </comment>
    <comment ref="E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"IQ_SALE_PPE_CF", $C48)</t>
        </r>
      </text>
    </comment>
    <comment ref="E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"IQ_CASH_ACQUIRE_CF", $C48)</t>
        </r>
      </text>
    </comment>
    <comment ref="E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"IQ_DIVEST_CF", $C48)</t>
        </r>
      </text>
    </comment>
    <comment ref="E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"IQ_SALE_INTAN_CF", $C48)</t>
        </r>
      </text>
    </comment>
    <comment ref="E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"IQ_INVEST_SECURITY_CF", $C48)</t>
        </r>
      </text>
    </comment>
    <comment ref="E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"IQ_INVEST_LOANS_CF", $C48)</t>
        </r>
      </text>
    </comment>
    <comment ref="E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"IQ_OTHER_INVEST_ACT_SUPPL", $C48)</t>
        </r>
      </text>
    </comment>
    <comment ref="E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"IQ_CASH_INVEST", $C48)</t>
        </r>
      </text>
    </comment>
    <comment ref="E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"IQ_ST_DEBT_ISSUED", $C48)</t>
        </r>
      </text>
    </comment>
    <comment ref="E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"IQ_LT_DEBT_ISSUED", $C48)</t>
        </r>
      </text>
    </comment>
    <comment ref="E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"IQ_TOTAL_DEBT_ISSUED", $C48)</t>
        </r>
      </text>
    </comment>
    <comment ref="E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"IQ_ST_DEBT_REPAID", $C48)</t>
        </r>
      </text>
    </comment>
    <comment ref="E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"IQ_LT_DEBT_REPAID", $C48)</t>
        </r>
      </text>
    </comment>
    <comment ref="F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"IQ_TOTAL_DEBT_REPAID", $C48)</t>
        </r>
      </text>
    </comment>
    <comment ref="F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"IQ_COMMON_ISSUED", $C48)</t>
        </r>
      </text>
    </comment>
    <comment ref="F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"IQ_COMMON_REP", $C48)</t>
        </r>
      </text>
    </comment>
    <comment ref="F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"IQ_COMMON_DIV_CF", $C48)</t>
        </r>
      </text>
    </comment>
    <comment ref="F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"IQ_COMMON_PREF_DIV_CF", $C48)</t>
        </r>
      </text>
    </comment>
    <comment ref="F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"IQ_TOTAL_DIV_PAID_CF", $C48)</t>
        </r>
      </text>
    </comment>
    <comment ref="F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"IQ_SPECIAL_DIV_CF", $C48)</t>
        </r>
      </text>
    </comment>
    <comment ref="F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"IQ_OTHER_FINANCE_ACT_SUPPL", $C48)</t>
        </r>
      </text>
    </comment>
    <comment ref="F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"IQ_CASH_FINAN", $C48)</t>
        </r>
      </text>
    </comment>
    <comment ref="F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"IQ_FX", $C48)</t>
        </r>
      </text>
    </comment>
    <comment ref="F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"IQ_NET_CHANGE", $C48)</t>
        </r>
      </text>
    </comment>
    <comment ref="F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"IQ_CASH_INTEREST", $C48)</t>
        </r>
      </text>
    </comment>
    <comment ref="F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"IQ_CASH_TAXES", $C48)</t>
        </r>
      </text>
    </comment>
    <comment ref="F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"IQ_LEVERED_FCF", $C48)</t>
        </r>
      </text>
    </comment>
    <comment ref="F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"IQ_UNLEVERED_FCF", $C48)</t>
        </r>
      </text>
    </comment>
    <comment ref="F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"IQ_CHANGE_NET_WORKING_CAPITAL", $C48)</t>
        </r>
      </text>
    </comment>
    <comment ref="F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"IQ_NET_DEBT_ISSUED", $C48)</t>
        </r>
      </text>
    </comment>
    <comment ref="F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"IQ_FILING_CURRENCY", $C48)</t>
        </r>
      </text>
    </comment>
    <comment ref="F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"IQ_PERIODDATE_IS", $C48)</t>
        </r>
      </text>
    </comment>
    <comment ref="F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"IQ_PERIODLENGTH_IS", $C48)</t>
        </r>
      </text>
    </comment>
    <comment ref="F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"IQ_MARKETCAP", $FT48)</t>
        </r>
      </text>
    </comment>
    <comment ref="F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"IQ_CUSTOM_BETA", $FT48)</t>
        </r>
      </text>
    </comment>
    <comment ref="F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"IQ_BETA_5YR", $FT48)</t>
        </r>
      </text>
    </comment>
    <comment ref="F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"IQ_BETA_2YR", $FT48)</t>
        </r>
      </text>
    </comment>
    <comment ref="F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"IQ_BETA_1YR", $FT48)</t>
        </r>
      </text>
    </comment>
    <comment ref="G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=CIQ(B48, "IQ_CUSTOM_BETA", "-104W", FT48, , "^TOPIX", "JPY", "H")</t>
        </r>
      </text>
    </comment>
    <comment ref="G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=CIQ(B48, "IQ_CUSTOM_BETA", "-104W", FT48, , "^N225", "JPY", "H")</t>
        </r>
      </text>
    </comment>
    <comment ref="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"IQ_REV", $C49)</t>
        </r>
      </text>
    </comment>
    <comment ref="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"IQ_OTHER_REV", $C49)</t>
        </r>
      </text>
    </comment>
    <comment ref="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"IQ_TOTAL_REV", $C49)</t>
        </r>
      </text>
    </comment>
    <comment ref="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"IQ_COGS", $C49)</t>
        </r>
      </text>
    </comment>
    <comment ref="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"IQ_GP", $C49)</t>
        </r>
      </text>
    </comment>
    <comment ref="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"IQ_SGA_SUPPL", $C49)</t>
        </r>
      </text>
    </comment>
    <comment ref="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"IQ_PROV_BAD_DEBTS", $C49)</t>
        </r>
      </text>
    </comment>
    <comment ref="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"IQ_RD_EXP", $C49)</t>
        </r>
      </text>
    </comment>
    <comment ref="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"IQ_DA_SUPPL", $C49)</t>
        </r>
      </text>
    </comment>
    <comment ref="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"IQ_GW_INTAN_AMORT", $C49)</t>
        </r>
      </text>
    </comment>
    <comment ref="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"IQ_OTHER_OPER", $C49)</t>
        </r>
      </text>
    </comment>
    <comment ref="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"IQ_TOTAL_OTHER_OPER", $C49)</t>
        </r>
      </text>
    </comment>
    <comment ref="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"IQ_OPER_INC", $C49)</t>
        </r>
      </text>
    </comment>
    <comment ref="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"IQ_INTEREST_EXP", $C49)</t>
        </r>
      </text>
    </comment>
    <comment ref="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"IQ_INTEREST_INVEST_INC", $C49)</t>
        </r>
      </text>
    </comment>
    <comment ref="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"IQ_NET_INTEREST_EXP", $C49)</t>
        </r>
      </text>
    </comment>
    <comment ref="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"IQ_INC_EQUITY", $C49)</t>
        </r>
      </text>
    </comment>
    <comment ref="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"IQ_CURRENCY_GAIN", $C49)</t>
        </r>
      </text>
    </comment>
    <comment ref="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"IQ_OTHER_NON_OPER_EXP_SUPPL", $C49)</t>
        </r>
      </text>
    </comment>
    <comment ref="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"IQ_EBT_EXCL", $C49)</t>
        </r>
      </text>
    </comment>
    <comment ref="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"IQ_IMPAIRMENT_GW", $C49)</t>
        </r>
      </text>
    </comment>
    <comment ref="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"IQ_GAIN_INVEST", $C49)</t>
        </r>
      </text>
    </comment>
    <comment ref="A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"IQ_GAIN_ASSETS", $C49)</t>
        </r>
      </text>
    </comment>
    <comment ref="A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"IQ_ASSET_WRITEDOWN", $C49)</t>
        </r>
      </text>
    </comment>
    <comment ref="A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"IQ_OTHER_UNUSUAL_SUPPL", $C49)</t>
        </r>
      </text>
    </comment>
    <comment ref="A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"IQ_EBT", $C49)</t>
        </r>
      </text>
    </comment>
    <comment ref="A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"IQ_INC_TAX", $C49)</t>
        </r>
      </text>
    </comment>
    <comment ref="A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"IQ_EARNING_CO", $C49)</t>
        </r>
      </text>
    </comment>
    <comment ref="A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"IQ_DO", $C49)</t>
        </r>
      </text>
    </comment>
    <comment ref="A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"IQ_EXTRA_ACC_ITEMS", $C49)</t>
        </r>
      </text>
    </comment>
    <comment ref="A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"IQ_NI_COMPANY", $C49)</t>
        </r>
      </text>
    </comment>
    <comment ref="A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"IQ_MINORITY_INTEREST_IS", $C49)</t>
        </r>
      </text>
    </comment>
    <comment ref="A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"IQ_NI", $C49)</t>
        </r>
      </text>
    </comment>
    <comment ref="A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"IQ_PREF_DIV_OTHER", $C49)</t>
        </r>
      </text>
    </comment>
    <comment ref="A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"IQ_BASIC_EPS_INCL", $C49)</t>
        </r>
      </text>
    </comment>
    <comment ref="A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"IQ_BASIC_EPS_EXCL", $C49)</t>
        </r>
      </text>
    </comment>
    <comment ref="A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"IQ_BASIC_WEIGHT", $C49)</t>
        </r>
      </text>
    </comment>
    <comment ref="A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"IQ_DILUT_EPS_INCL", $C49)</t>
        </r>
      </text>
    </comment>
    <comment ref="A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"IQ_DILUT_EPS_EXCL", $C49)</t>
        </r>
      </text>
    </comment>
    <comment ref="A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"IQ_DILUT_WEIGHT", $C49)</t>
        </r>
      </text>
    </comment>
    <comment ref="A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"IQ_DIV_SHARE", $C49)</t>
        </r>
      </text>
    </comment>
    <comment ref="A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=-CIQ($B49, "IQ_TOTAL_DIV_PAID_CF", $C49)/CIQ($B49, "IQ_NI", $C49)</t>
        </r>
      </text>
    </comment>
    <comment ref="A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"IQ_EBITDA", $C49)</t>
        </r>
      </text>
    </comment>
    <comment ref="A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"IQ_EBITA", $C49)</t>
        </r>
      </text>
    </comment>
    <comment ref="A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"IQ_EBIT", $C49)</t>
        </r>
      </text>
    </comment>
    <comment ref="A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"IQ_EFFECT_TAX_RATE", $C49)/100</t>
        </r>
      </text>
    </comment>
    <comment ref="B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"IQ_PERIODDATE_IS", $C49)</t>
        </r>
      </text>
    </comment>
    <comment ref="B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"IQ_ADVERTISING", $C49)</t>
        </r>
      </text>
    </comment>
    <comment ref="B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"IQ_SALES_MARKETING", $C49)</t>
        </r>
      </text>
    </comment>
    <comment ref="B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"IQ_GA_EXP", $C49)</t>
        </r>
      </text>
    </comment>
    <comment ref="B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"IQ_RD_EXP_FN", $C49)</t>
        </r>
      </text>
    </comment>
    <comment ref="B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"IQ_NET_RENTAL_EXP", $C49)</t>
        </r>
      </text>
    </comment>
    <comment ref="B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"IQ_IMPUT_OPER_LEASE_INT_EXP", $C49)</t>
        </r>
      </text>
    </comment>
    <comment ref="B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"IQ_IMPUT_OPER_LEASE_DEPR", $C49)</t>
        </r>
      </text>
    </comment>
    <comment ref="B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"IQ_CASH_EQUIV", $C49)</t>
        </r>
      </text>
    </comment>
    <comment ref="B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"IQ_ST_INVEST", $C49)</t>
        </r>
      </text>
    </comment>
    <comment ref="B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"IQ_CASH_ST_INVEST", $C49)</t>
        </r>
      </text>
    </comment>
    <comment ref="B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"IQ_AR", $C49)</t>
        </r>
      </text>
    </comment>
    <comment ref="B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"IQ_TOTAL_RECEIV", $C49)</t>
        </r>
      </text>
    </comment>
    <comment ref="B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"IQ_INVENTORY", $C49)</t>
        </r>
      </text>
    </comment>
    <comment ref="B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"IQ_DEF_TAX_ASSETS_CURRENT", $C49)</t>
        </r>
      </text>
    </comment>
    <comment ref="B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"IQ_OTHER_CA_SUPPL", $C49)</t>
        </r>
      </text>
    </comment>
    <comment ref="B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"IQ_TOTAL_CA", $C49)</t>
        </r>
      </text>
    </comment>
    <comment ref="B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"IQ_GPPE", $C49)</t>
        </r>
      </text>
    </comment>
    <comment ref="B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"IQ_AD", $C49)</t>
        </r>
      </text>
    </comment>
    <comment ref="B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"IQ_NPPE", $C49)</t>
        </r>
      </text>
    </comment>
    <comment ref="B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"IQ_LT_INVEST", $C49)</t>
        </r>
      </text>
    </comment>
    <comment ref="B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"IQ_GW", $C49)</t>
        </r>
      </text>
    </comment>
    <comment ref="B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"IQ_OTHER_INTAN", $C49)</t>
        </r>
      </text>
    </comment>
    <comment ref="C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"IQ_LOANS_RECEIV_LT", $C49)</t>
        </r>
      </text>
    </comment>
    <comment ref="C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"IQ_DEF_TAX_ASSETS_LT", $C49)</t>
        </r>
      </text>
    </comment>
    <comment ref="C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"IQ_OTHER_LT_ASSETS", $C49)</t>
        </r>
      </text>
    </comment>
    <comment ref="C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"IQ_TOTAL_ASSETS", $C49)</t>
        </r>
      </text>
    </comment>
    <comment ref="C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"IQ_AP", $C49)</t>
        </r>
      </text>
    </comment>
    <comment ref="C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"IQ_AE", $C49)</t>
        </r>
      </text>
    </comment>
    <comment ref="C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"IQ_ST_DEBT", $C49)</t>
        </r>
      </text>
    </comment>
    <comment ref="C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"IQ_CURRENT_PORT_DEBT", $C49)</t>
        </r>
      </text>
    </comment>
    <comment ref="C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"IQ_CURRENT_PORT_LEASES", $C49)</t>
        </r>
      </text>
    </comment>
    <comment ref="C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"IQ_INC_TAX_PAY_CURRENT", $C49)</t>
        </r>
      </text>
    </comment>
    <comment ref="C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"IQ_OTHER_CL_SUPPL", $C49)</t>
        </r>
      </text>
    </comment>
    <comment ref="C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"IQ_TOTAL_CL", $C49)</t>
        </r>
      </text>
    </comment>
    <comment ref="C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"IQ_LT_DEBT", $C49)</t>
        </r>
      </text>
    </comment>
    <comment ref="C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"IQ_CAPITAL_LEASES", $C49)</t>
        </r>
      </text>
    </comment>
    <comment ref="C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"IQ_PENSION", $C49)</t>
        </r>
      </text>
    </comment>
    <comment ref="C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"IQ_DEF_TAX_LIAB_LT", $C49)</t>
        </r>
      </text>
    </comment>
    <comment ref="C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"IQ_OTHER_LIAB_LT", $C49)</t>
        </r>
      </text>
    </comment>
    <comment ref="C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"IQ_TOTAL_LIAB", $C49)</t>
        </r>
      </text>
    </comment>
    <comment ref="C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"IQ_COMMON", $C49)</t>
        </r>
      </text>
    </comment>
    <comment ref="C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"IQ_APIC", $C49)</t>
        </r>
      </text>
    </comment>
    <comment ref="C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"IQ_RE", $C49)</t>
        </r>
      </text>
    </comment>
    <comment ref="C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"IQ_TREASURY", $C49)</t>
        </r>
      </text>
    </comment>
    <comment ref="C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"IQ_OTHER_EQUITY", $C49)</t>
        </r>
      </text>
    </comment>
    <comment ref="C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"IQ_TOTAL_COMMON_EQUITY", $C49)</t>
        </r>
      </text>
    </comment>
    <comment ref="C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"IQ_MINORITY_INTEREST", $C49)</t>
        </r>
      </text>
    </comment>
    <comment ref="D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"IQ_TOTAL_EQUITY", $C49)</t>
        </r>
      </text>
    </comment>
    <comment ref="D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"IQ_TOTAL_LIAB_EQUITY", $C49)</t>
        </r>
      </text>
    </comment>
    <comment ref="D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"IQ_TOTAL_OUTSTANDING_FILING_DATE", $C49)</t>
        </r>
      </text>
    </comment>
    <comment ref="D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"IQ_TOTAL_OUTSTANDING_BS_DATE", $C49)</t>
        </r>
      </text>
    </comment>
    <comment ref="D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"IQ_BV_SHARE", $C49)</t>
        </r>
      </text>
    </comment>
    <comment ref="D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"IQ_TOTAL_DEBT", $C49)</t>
        </r>
      </text>
    </comment>
    <comment ref="D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"IQ_NET_DEBT", $C49)</t>
        </r>
      </text>
    </comment>
    <comment ref="D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"IQ_DEBT_EQUIV_NET_PBO", $C49)</t>
        </r>
      </text>
    </comment>
    <comment ref="D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"IQ_DEBT_EQUIV_OPER_LEASE", $C49)</t>
        </r>
      </text>
    </comment>
    <comment ref="D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"IQ_MINORITY_INTEREST_TOTAL", $C49)</t>
        </r>
      </text>
    </comment>
    <comment ref="D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"IQ_EQUITY_METHOD", $C49)</t>
        </r>
      </text>
    </comment>
    <comment ref="D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"IQ_RAW_INV", $C49)</t>
        </r>
      </text>
    </comment>
    <comment ref="D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"IQ_WIP_INV", $C49)</t>
        </r>
      </text>
    </comment>
    <comment ref="D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"IQ_FINISHED_INV", $C49)</t>
        </r>
      </text>
    </comment>
    <comment ref="D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"IQ_LAND", $C49)</t>
        </r>
      </text>
    </comment>
    <comment ref="D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"IQ_BUILDINGS", $C49)</t>
        </r>
      </text>
    </comment>
    <comment ref="D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"IQ_MACHINERY", $C49)</t>
        </r>
      </text>
    </comment>
    <comment ref="D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"IQ_CIP", $C49)</t>
        </r>
      </text>
    </comment>
    <comment ref="D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"IQ_FULL_TIME", $C49)</t>
        </r>
      </text>
    </comment>
    <comment ref="D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"IQ_PART_TIME", $C49)</t>
        </r>
      </text>
    </comment>
    <comment ref="D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"IQ_NI_CF", $C49)</t>
        </r>
      </text>
    </comment>
    <comment ref="D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"IQ_DA_SUPPL_CF", $C49)</t>
        </r>
      </text>
    </comment>
    <comment ref="D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"IQ_GW_INTAN_AMORT_CF", $C49)</t>
        </r>
      </text>
    </comment>
    <comment ref="D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"IQ_DA_CF", $C49)</t>
        </r>
      </text>
    </comment>
    <comment ref="E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"IQ_MINORITY_INTEREST_CF", $C49)</t>
        </r>
      </text>
    </comment>
    <comment ref="E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"IQ_GAIN_ASSETS_CF", $C49)</t>
        </r>
      </text>
    </comment>
    <comment ref="E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"IQ_GAIN_INVEST_CF", $C49)</t>
        </r>
      </text>
    </comment>
    <comment ref="E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"IQ_ASSET_WRITEDOWN_CF", $C49)</t>
        </r>
      </text>
    </comment>
    <comment ref="E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"IQ_INC_EQUITY_CF", $C49)</t>
        </r>
      </text>
    </comment>
    <comment ref="E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"IQ_PROV_BAD_DEBTS_CF", $C49)</t>
        </r>
      </text>
    </comment>
    <comment ref="E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"IQ_OTHER_OPER_ACT", $C49)</t>
        </r>
      </text>
    </comment>
    <comment ref="E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"IQ_CHANGE_AR", $C49)</t>
        </r>
      </text>
    </comment>
    <comment ref="E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"IQ_CHANGE_INVENTORY", $C49)</t>
        </r>
      </text>
    </comment>
    <comment ref="E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"IQ_CHANGE_AP", $C49)</t>
        </r>
      </text>
    </comment>
    <comment ref="E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"IQ_CHANGE_OTHER_NET_OPER_ASSETS", $C49)</t>
        </r>
      </text>
    </comment>
    <comment ref="E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"IQ_CASH_OPER", $C49)</t>
        </r>
      </text>
    </comment>
    <comment ref="E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"IQ_CAPEX", $C49)</t>
        </r>
      </text>
    </comment>
    <comment ref="E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"IQ_SALE_PPE_CF", $C49)</t>
        </r>
      </text>
    </comment>
    <comment ref="E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"IQ_CASH_ACQUIRE_CF", $C49)</t>
        </r>
      </text>
    </comment>
    <comment ref="E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"IQ_DIVEST_CF", $C49)</t>
        </r>
      </text>
    </comment>
    <comment ref="E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"IQ_SALE_INTAN_CF", $C49)</t>
        </r>
      </text>
    </comment>
    <comment ref="E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"IQ_INVEST_SECURITY_CF", $C49)</t>
        </r>
      </text>
    </comment>
    <comment ref="E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"IQ_INVEST_LOANS_CF", $C49)</t>
        </r>
      </text>
    </comment>
    <comment ref="E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"IQ_OTHER_INVEST_ACT_SUPPL", $C49)</t>
        </r>
      </text>
    </comment>
    <comment ref="E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"IQ_CASH_INVEST", $C49)</t>
        </r>
      </text>
    </comment>
    <comment ref="E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"IQ_ST_DEBT_ISSUED", $C49)</t>
        </r>
      </text>
    </comment>
    <comment ref="E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"IQ_LT_DEBT_ISSUED", $C49)</t>
        </r>
      </text>
    </comment>
    <comment ref="E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"IQ_TOTAL_DEBT_ISSUED", $C49)</t>
        </r>
      </text>
    </comment>
    <comment ref="E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"IQ_ST_DEBT_REPAID", $C49)</t>
        </r>
      </text>
    </comment>
    <comment ref="E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"IQ_LT_DEBT_REPAID", $C49)</t>
        </r>
      </text>
    </comment>
    <comment ref="F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"IQ_TOTAL_DEBT_REPAID", $C49)</t>
        </r>
      </text>
    </comment>
    <comment ref="F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"IQ_COMMON_ISSUED", $C49)</t>
        </r>
      </text>
    </comment>
    <comment ref="F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"IQ_COMMON_REP", $C49)</t>
        </r>
      </text>
    </comment>
    <comment ref="F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"IQ_COMMON_DIV_CF", $C49)</t>
        </r>
      </text>
    </comment>
    <comment ref="F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"IQ_COMMON_PREF_DIV_CF", $C49)</t>
        </r>
      </text>
    </comment>
    <comment ref="F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"IQ_TOTAL_DIV_PAID_CF", $C49)</t>
        </r>
      </text>
    </comment>
    <comment ref="F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"IQ_SPECIAL_DIV_CF", $C49)</t>
        </r>
      </text>
    </comment>
    <comment ref="F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"IQ_OTHER_FINANCE_ACT_SUPPL", $C49)</t>
        </r>
      </text>
    </comment>
    <comment ref="F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"IQ_CASH_FINAN", $C49)</t>
        </r>
      </text>
    </comment>
    <comment ref="F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"IQ_FX", $C49)</t>
        </r>
      </text>
    </comment>
    <comment ref="F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"IQ_NET_CHANGE", $C49)</t>
        </r>
      </text>
    </comment>
    <comment ref="F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"IQ_CASH_INTEREST", $C49)</t>
        </r>
      </text>
    </comment>
    <comment ref="F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"IQ_CASH_TAXES", $C49)</t>
        </r>
      </text>
    </comment>
    <comment ref="F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"IQ_LEVERED_FCF", $C49)</t>
        </r>
      </text>
    </comment>
    <comment ref="F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"IQ_UNLEVERED_FCF", $C49)</t>
        </r>
      </text>
    </comment>
    <comment ref="F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"IQ_CHANGE_NET_WORKING_CAPITAL", $C49)</t>
        </r>
      </text>
    </comment>
    <comment ref="F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"IQ_NET_DEBT_ISSUED", $C49)</t>
        </r>
      </text>
    </comment>
    <comment ref="F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"IQ_FILING_CURRENCY", $C49)</t>
        </r>
      </text>
    </comment>
    <comment ref="F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"IQ_PERIODDATE_IS", $C49)</t>
        </r>
      </text>
    </comment>
    <comment ref="F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"IQ_PERIODLENGTH_IS", $C49)</t>
        </r>
      </text>
    </comment>
    <comment ref="F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"IQ_MARKETCAP", $FT49)</t>
        </r>
      </text>
    </comment>
    <comment ref="F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"IQ_CUSTOM_BETA", $FT49)</t>
        </r>
      </text>
    </comment>
    <comment ref="F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"IQ_BETA_5YR", $FT49)</t>
        </r>
      </text>
    </comment>
    <comment ref="F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"IQ_BETA_2YR", $FT49)</t>
        </r>
      </text>
    </comment>
    <comment ref="F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"IQ_BETA_1YR", $FT49)</t>
        </r>
      </text>
    </comment>
    <comment ref="G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=CIQ(B49, "IQ_CUSTOM_BETA", "-104W", FT49, , "^TOPIX", "JPY", "H")</t>
        </r>
      </text>
    </comment>
    <comment ref="G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=CIQ(B49, "IQ_CUSTOM_BETA", "-104W", FT49, , "^N225", "JPY", "H")</t>
        </r>
      </text>
    </comment>
    <comment ref="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"IQ_REV", $C50)</t>
        </r>
      </text>
    </comment>
    <comment ref="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"IQ_OTHER_REV", $C50)</t>
        </r>
      </text>
    </comment>
    <comment ref="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"IQ_TOTAL_REV", $C50)</t>
        </r>
      </text>
    </comment>
    <comment ref="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"IQ_COGS", $C50)</t>
        </r>
      </text>
    </comment>
    <comment ref="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"IQ_GP", $C50)</t>
        </r>
      </text>
    </comment>
    <comment ref="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"IQ_SGA_SUPPL", $C50)</t>
        </r>
      </text>
    </comment>
    <comment ref="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"IQ_PROV_BAD_DEBTS", $C50)</t>
        </r>
      </text>
    </comment>
    <comment ref="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"IQ_RD_EXP", $C50)</t>
        </r>
      </text>
    </comment>
    <comment ref="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"IQ_DA_SUPPL", $C50)</t>
        </r>
      </text>
    </comment>
    <comment ref="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"IQ_GW_INTAN_AMORT", $C50)</t>
        </r>
      </text>
    </comment>
    <comment ref="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"IQ_OTHER_OPER", $C50)</t>
        </r>
      </text>
    </comment>
    <comment ref="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"IQ_TOTAL_OTHER_OPER", $C50)</t>
        </r>
      </text>
    </comment>
    <comment ref="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"IQ_OPER_INC", $C50)</t>
        </r>
      </text>
    </comment>
    <comment ref="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"IQ_INTEREST_EXP", $C50)</t>
        </r>
      </text>
    </comment>
    <comment ref="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"IQ_INTEREST_INVEST_INC", $C50)</t>
        </r>
      </text>
    </comment>
    <comment ref="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"IQ_NET_INTEREST_EXP", $C50)</t>
        </r>
      </text>
    </comment>
    <comment ref="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"IQ_INC_EQUITY", $C50)</t>
        </r>
      </text>
    </comment>
    <comment ref="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"IQ_CURRENCY_GAIN", $C50)</t>
        </r>
      </text>
    </comment>
    <comment ref="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"IQ_OTHER_NON_OPER_EXP_SUPPL", $C50)</t>
        </r>
      </text>
    </comment>
    <comment ref="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"IQ_EBT_EXCL", $C50)</t>
        </r>
      </text>
    </comment>
    <comment ref="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"IQ_IMPAIRMENT_GW", $C50)</t>
        </r>
      </text>
    </comment>
    <comment ref="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"IQ_GAIN_INVEST", $C50)</t>
        </r>
      </text>
    </comment>
    <comment ref="A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"IQ_GAIN_ASSETS", $C50)</t>
        </r>
      </text>
    </comment>
    <comment ref="A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"IQ_ASSET_WRITEDOWN", $C50)</t>
        </r>
      </text>
    </comment>
    <comment ref="A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"IQ_OTHER_UNUSUAL_SUPPL", $C50)</t>
        </r>
      </text>
    </comment>
    <comment ref="A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"IQ_EBT", $C50)</t>
        </r>
      </text>
    </comment>
    <comment ref="A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"IQ_INC_TAX", $C50)</t>
        </r>
      </text>
    </comment>
    <comment ref="A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"IQ_EARNING_CO", $C50)</t>
        </r>
      </text>
    </comment>
    <comment ref="A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"IQ_DO", $C50)</t>
        </r>
      </text>
    </comment>
    <comment ref="A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"IQ_EXTRA_ACC_ITEMS", $C50)</t>
        </r>
      </text>
    </comment>
    <comment ref="A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"IQ_NI_COMPANY", $C50)</t>
        </r>
      </text>
    </comment>
    <comment ref="A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"IQ_MINORITY_INTEREST_IS", $C50)</t>
        </r>
      </text>
    </comment>
    <comment ref="A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"IQ_NI", $C50)</t>
        </r>
      </text>
    </comment>
    <comment ref="A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"IQ_PREF_DIV_OTHER", $C50)</t>
        </r>
      </text>
    </comment>
    <comment ref="A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"IQ_BASIC_EPS_INCL", $C50)</t>
        </r>
      </text>
    </comment>
    <comment ref="A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"IQ_BASIC_EPS_EXCL", $C50)</t>
        </r>
      </text>
    </comment>
    <comment ref="A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"IQ_BASIC_WEIGHT", $C50)</t>
        </r>
      </text>
    </comment>
    <comment ref="A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"IQ_DILUT_EPS_INCL", $C50)</t>
        </r>
      </text>
    </comment>
    <comment ref="A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"IQ_DILUT_EPS_EXCL", $C50)</t>
        </r>
      </text>
    </comment>
    <comment ref="A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"IQ_DILUT_WEIGHT", $C50)</t>
        </r>
      </text>
    </comment>
    <comment ref="A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"IQ_DIV_SHARE", $C50)</t>
        </r>
      </text>
    </comment>
    <comment ref="A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=-CIQ($B50, "IQ_TOTAL_DIV_PAID_CF", $C50)/CIQ($B50, "IQ_NI", $C50)</t>
        </r>
      </text>
    </comment>
    <comment ref="A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"IQ_EBITDA", $C50)</t>
        </r>
      </text>
    </comment>
    <comment ref="A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"IQ_EBITA", $C50)</t>
        </r>
      </text>
    </comment>
    <comment ref="A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"IQ_EBIT", $C50)</t>
        </r>
      </text>
    </comment>
    <comment ref="A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"IQ_EFFECT_TAX_RATE", $C50)/100</t>
        </r>
      </text>
    </comment>
    <comment ref="B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"IQ_PERIODDATE_IS", $C50)</t>
        </r>
      </text>
    </comment>
    <comment ref="B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"IQ_ADVERTISING", $C50)</t>
        </r>
      </text>
    </comment>
    <comment ref="B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"IQ_SALES_MARKETING", $C50)</t>
        </r>
      </text>
    </comment>
    <comment ref="B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"IQ_GA_EXP", $C50)</t>
        </r>
      </text>
    </comment>
    <comment ref="B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"IQ_RD_EXP_FN", $C50)</t>
        </r>
      </text>
    </comment>
    <comment ref="B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"IQ_NET_RENTAL_EXP", $C50)</t>
        </r>
      </text>
    </comment>
    <comment ref="B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"IQ_IMPUT_OPER_LEASE_INT_EXP", $C50)</t>
        </r>
      </text>
    </comment>
    <comment ref="B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"IQ_IMPUT_OPER_LEASE_DEPR", $C50)</t>
        </r>
      </text>
    </comment>
    <comment ref="B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"IQ_CASH_EQUIV", $C50)</t>
        </r>
      </text>
    </comment>
    <comment ref="B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"IQ_ST_INVEST", $C50)</t>
        </r>
      </text>
    </comment>
    <comment ref="B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"IQ_CASH_ST_INVEST", $C50)</t>
        </r>
      </text>
    </comment>
    <comment ref="B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"IQ_AR", $C50)</t>
        </r>
      </text>
    </comment>
    <comment ref="B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"IQ_TOTAL_RECEIV", $C50)</t>
        </r>
      </text>
    </comment>
    <comment ref="B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"IQ_INVENTORY", $C50)</t>
        </r>
      </text>
    </comment>
    <comment ref="B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"IQ_DEF_TAX_ASSETS_CURRENT", $C50)</t>
        </r>
      </text>
    </comment>
    <comment ref="B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"IQ_OTHER_CA_SUPPL", $C50)</t>
        </r>
      </text>
    </comment>
    <comment ref="B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"IQ_TOTAL_CA", $C50)</t>
        </r>
      </text>
    </comment>
    <comment ref="B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"IQ_GPPE", $C50)</t>
        </r>
      </text>
    </comment>
    <comment ref="B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"IQ_AD", $C50)</t>
        </r>
      </text>
    </comment>
    <comment ref="B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"IQ_NPPE", $C50)</t>
        </r>
      </text>
    </comment>
    <comment ref="B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"IQ_LT_INVEST", $C50)</t>
        </r>
      </text>
    </comment>
    <comment ref="B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"IQ_GW", $C50)</t>
        </r>
      </text>
    </comment>
    <comment ref="B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"IQ_OTHER_INTAN", $C50)</t>
        </r>
      </text>
    </comment>
    <comment ref="C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"IQ_LOANS_RECEIV_LT", $C50)</t>
        </r>
      </text>
    </comment>
    <comment ref="C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"IQ_DEF_TAX_ASSETS_LT", $C50)</t>
        </r>
      </text>
    </comment>
    <comment ref="C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"IQ_OTHER_LT_ASSETS", $C50)</t>
        </r>
      </text>
    </comment>
    <comment ref="C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"IQ_TOTAL_ASSETS", $C50)</t>
        </r>
      </text>
    </comment>
    <comment ref="C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"IQ_AP", $C50)</t>
        </r>
      </text>
    </comment>
    <comment ref="C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"IQ_AE", $C50)</t>
        </r>
      </text>
    </comment>
    <comment ref="C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"IQ_ST_DEBT", $C50)</t>
        </r>
      </text>
    </comment>
    <comment ref="C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"IQ_CURRENT_PORT_DEBT", $C50)</t>
        </r>
      </text>
    </comment>
    <comment ref="C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"IQ_CURRENT_PORT_LEASES", $C50)</t>
        </r>
      </text>
    </comment>
    <comment ref="C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"IQ_INC_TAX_PAY_CURRENT", $C50)</t>
        </r>
      </text>
    </comment>
    <comment ref="C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"IQ_OTHER_CL_SUPPL", $C50)</t>
        </r>
      </text>
    </comment>
    <comment ref="C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"IQ_TOTAL_CL", $C50)</t>
        </r>
      </text>
    </comment>
    <comment ref="C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"IQ_LT_DEBT", $C50)</t>
        </r>
      </text>
    </comment>
    <comment ref="C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"IQ_CAPITAL_LEASES", $C50)</t>
        </r>
      </text>
    </comment>
    <comment ref="C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"IQ_PENSION", $C50)</t>
        </r>
      </text>
    </comment>
    <comment ref="C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"IQ_DEF_TAX_LIAB_LT", $C50)</t>
        </r>
      </text>
    </comment>
    <comment ref="C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"IQ_OTHER_LIAB_LT", $C50)</t>
        </r>
      </text>
    </comment>
    <comment ref="C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"IQ_TOTAL_LIAB", $C50)</t>
        </r>
      </text>
    </comment>
    <comment ref="C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"IQ_COMMON", $C50)</t>
        </r>
      </text>
    </comment>
    <comment ref="C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"IQ_APIC", $C50)</t>
        </r>
      </text>
    </comment>
    <comment ref="C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"IQ_RE", $C50)</t>
        </r>
      </text>
    </comment>
    <comment ref="C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"IQ_TREASURY", $C50)</t>
        </r>
      </text>
    </comment>
    <comment ref="C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"IQ_OTHER_EQUITY", $C50)</t>
        </r>
      </text>
    </comment>
    <comment ref="C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"IQ_TOTAL_COMMON_EQUITY", $C50)</t>
        </r>
      </text>
    </comment>
    <comment ref="C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"IQ_MINORITY_INTEREST", $C50)</t>
        </r>
      </text>
    </comment>
    <comment ref="D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"IQ_TOTAL_EQUITY", $C50)</t>
        </r>
      </text>
    </comment>
    <comment ref="D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"IQ_TOTAL_LIAB_EQUITY", $C50)</t>
        </r>
      </text>
    </comment>
    <comment ref="D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"IQ_TOTAL_OUTSTANDING_FILING_DATE", $C50)</t>
        </r>
      </text>
    </comment>
    <comment ref="D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"IQ_TOTAL_OUTSTANDING_BS_DATE", $C50)</t>
        </r>
      </text>
    </comment>
    <comment ref="D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"IQ_BV_SHARE", $C50)</t>
        </r>
      </text>
    </comment>
    <comment ref="D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"IQ_TOTAL_DEBT", $C50)</t>
        </r>
      </text>
    </comment>
    <comment ref="D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"IQ_NET_DEBT", $C50)</t>
        </r>
      </text>
    </comment>
    <comment ref="D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"IQ_DEBT_EQUIV_NET_PBO", $C50)</t>
        </r>
      </text>
    </comment>
    <comment ref="D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"IQ_DEBT_EQUIV_OPER_LEASE", $C50)</t>
        </r>
      </text>
    </comment>
    <comment ref="D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"IQ_MINORITY_INTEREST_TOTAL", $C50)</t>
        </r>
      </text>
    </comment>
    <comment ref="D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"IQ_EQUITY_METHOD", $C50)</t>
        </r>
      </text>
    </comment>
    <comment ref="D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"IQ_RAW_INV", $C50)</t>
        </r>
      </text>
    </comment>
    <comment ref="D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"IQ_WIP_INV", $C50)</t>
        </r>
      </text>
    </comment>
    <comment ref="D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"IQ_FINISHED_INV", $C50)</t>
        </r>
      </text>
    </comment>
    <comment ref="D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"IQ_LAND", $C50)</t>
        </r>
      </text>
    </comment>
    <comment ref="D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"IQ_BUILDINGS", $C50)</t>
        </r>
      </text>
    </comment>
    <comment ref="D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"IQ_MACHINERY", $C50)</t>
        </r>
      </text>
    </comment>
    <comment ref="D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"IQ_CIP", $C50)</t>
        </r>
      </text>
    </comment>
    <comment ref="D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"IQ_FULL_TIME", $C50)</t>
        </r>
      </text>
    </comment>
    <comment ref="D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"IQ_PART_TIME", $C50)</t>
        </r>
      </text>
    </comment>
    <comment ref="D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"IQ_NI_CF", $C50)</t>
        </r>
      </text>
    </comment>
    <comment ref="D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"IQ_DA_SUPPL_CF", $C50)</t>
        </r>
      </text>
    </comment>
    <comment ref="D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"IQ_GW_INTAN_AMORT_CF", $C50)</t>
        </r>
      </text>
    </comment>
    <comment ref="D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"IQ_DA_CF", $C50)</t>
        </r>
      </text>
    </comment>
    <comment ref="E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"IQ_MINORITY_INTEREST_CF", $C50)</t>
        </r>
      </text>
    </comment>
    <comment ref="E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"IQ_GAIN_ASSETS_CF", $C50)</t>
        </r>
      </text>
    </comment>
    <comment ref="E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"IQ_GAIN_INVEST_CF", $C50)</t>
        </r>
      </text>
    </comment>
    <comment ref="E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"IQ_ASSET_WRITEDOWN_CF", $C50)</t>
        </r>
      </text>
    </comment>
    <comment ref="E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"IQ_INC_EQUITY_CF", $C50)</t>
        </r>
      </text>
    </comment>
    <comment ref="E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"IQ_PROV_BAD_DEBTS_CF", $C50)</t>
        </r>
      </text>
    </comment>
    <comment ref="E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"IQ_OTHER_OPER_ACT", $C50)</t>
        </r>
      </text>
    </comment>
    <comment ref="E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"IQ_CHANGE_AR", $C50)</t>
        </r>
      </text>
    </comment>
    <comment ref="E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"IQ_CHANGE_INVENTORY", $C50)</t>
        </r>
      </text>
    </comment>
    <comment ref="E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"IQ_CHANGE_AP", $C50)</t>
        </r>
      </text>
    </comment>
    <comment ref="E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"IQ_CHANGE_OTHER_NET_OPER_ASSETS", $C50)</t>
        </r>
      </text>
    </comment>
    <comment ref="E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"IQ_CASH_OPER", $C50)</t>
        </r>
      </text>
    </comment>
    <comment ref="E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"IQ_CAPEX", $C50)</t>
        </r>
      </text>
    </comment>
    <comment ref="E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"IQ_SALE_PPE_CF", $C50)</t>
        </r>
      </text>
    </comment>
    <comment ref="E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"IQ_CASH_ACQUIRE_CF", $C50)</t>
        </r>
      </text>
    </comment>
    <comment ref="E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"IQ_DIVEST_CF", $C50)</t>
        </r>
      </text>
    </comment>
    <comment ref="E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"IQ_SALE_INTAN_CF", $C50)</t>
        </r>
      </text>
    </comment>
    <comment ref="E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"IQ_INVEST_SECURITY_CF", $C50)</t>
        </r>
      </text>
    </comment>
    <comment ref="E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"IQ_INVEST_LOANS_CF", $C50)</t>
        </r>
      </text>
    </comment>
    <comment ref="E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"IQ_OTHER_INVEST_ACT_SUPPL", $C50)</t>
        </r>
      </text>
    </comment>
    <comment ref="E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"IQ_CASH_INVEST", $C50)</t>
        </r>
      </text>
    </comment>
    <comment ref="E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"IQ_ST_DEBT_ISSUED", $C50)</t>
        </r>
      </text>
    </comment>
    <comment ref="E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"IQ_LT_DEBT_ISSUED", $C50)</t>
        </r>
      </text>
    </comment>
    <comment ref="E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"IQ_TOTAL_DEBT_ISSUED", $C50)</t>
        </r>
      </text>
    </comment>
    <comment ref="E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"IQ_ST_DEBT_REPAID", $C50)</t>
        </r>
      </text>
    </comment>
    <comment ref="E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"IQ_LT_DEBT_REPAID", $C50)</t>
        </r>
      </text>
    </comment>
    <comment ref="F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"IQ_TOTAL_DEBT_REPAID", $C50)</t>
        </r>
      </text>
    </comment>
    <comment ref="F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"IQ_COMMON_ISSUED", $C50)</t>
        </r>
      </text>
    </comment>
    <comment ref="F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"IQ_COMMON_REP", $C50)</t>
        </r>
      </text>
    </comment>
    <comment ref="F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"IQ_COMMON_DIV_CF", $C50)</t>
        </r>
      </text>
    </comment>
    <comment ref="F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"IQ_COMMON_PREF_DIV_CF", $C50)</t>
        </r>
      </text>
    </comment>
    <comment ref="F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"IQ_TOTAL_DIV_PAID_CF", $C50)</t>
        </r>
      </text>
    </comment>
    <comment ref="F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"IQ_SPECIAL_DIV_CF", $C50)</t>
        </r>
      </text>
    </comment>
    <comment ref="F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"IQ_OTHER_FINANCE_ACT_SUPPL", $C50)</t>
        </r>
      </text>
    </comment>
    <comment ref="F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"IQ_CASH_FINAN", $C50)</t>
        </r>
      </text>
    </comment>
    <comment ref="F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"IQ_FX", $C50)</t>
        </r>
      </text>
    </comment>
    <comment ref="F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"IQ_NET_CHANGE", $C50)</t>
        </r>
      </text>
    </comment>
    <comment ref="F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"IQ_CASH_INTEREST", $C50)</t>
        </r>
      </text>
    </comment>
    <comment ref="F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"IQ_CASH_TAXES", $C50)</t>
        </r>
      </text>
    </comment>
    <comment ref="F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"IQ_LEVERED_FCF", $C50)</t>
        </r>
      </text>
    </comment>
    <comment ref="F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"IQ_UNLEVERED_FCF", $C50)</t>
        </r>
      </text>
    </comment>
    <comment ref="F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"IQ_CHANGE_NET_WORKING_CAPITAL", $C50)</t>
        </r>
      </text>
    </comment>
    <comment ref="F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"IQ_NET_DEBT_ISSUED", $C50)</t>
        </r>
      </text>
    </comment>
    <comment ref="F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"IQ_FILING_CURRENCY", $C50)</t>
        </r>
      </text>
    </comment>
    <comment ref="F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"IQ_PERIODDATE_IS", $C50)</t>
        </r>
      </text>
    </comment>
    <comment ref="F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"IQ_PERIODLENGTH_IS", $C50)</t>
        </r>
      </text>
    </comment>
    <comment ref="F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"IQ_MARKETCAP", $FT50)</t>
        </r>
      </text>
    </comment>
    <comment ref="F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"IQ_CUSTOM_BETA", $FT50)</t>
        </r>
      </text>
    </comment>
    <comment ref="F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"IQ_BETA_5YR", $FT50)</t>
        </r>
      </text>
    </comment>
    <comment ref="F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"IQ_BETA_2YR", $FT50)</t>
        </r>
      </text>
    </comment>
    <comment ref="F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"IQ_BETA_1YR", $FT50)</t>
        </r>
      </text>
    </comment>
    <comment ref="G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=CIQ(B50, "IQ_CUSTOM_BETA", "-104W", FT50, , "^TOPIX", "JPY", "H")</t>
        </r>
      </text>
    </comment>
    <comment ref="G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=CIQ(B50, "IQ_CUSTOM_BETA", "-104W", FT50, , "^N225", "JPY", "H")</t>
        </r>
      </text>
    </comment>
    <comment ref="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"IQ_REV", $C51)</t>
        </r>
      </text>
    </comment>
    <comment ref="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"IQ_OTHER_REV", $C51)</t>
        </r>
      </text>
    </comment>
    <comment ref="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"IQ_TOTAL_REV", $C51)</t>
        </r>
      </text>
    </comment>
    <comment ref="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"IQ_COGS", $C51)</t>
        </r>
      </text>
    </comment>
    <comment ref="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"IQ_GP", $C51)</t>
        </r>
      </text>
    </comment>
    <comment ref="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"IQ_SGA_SUPPL", $C51)</t>
        </r>
      </text>
    </comment>
    <comment ref="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"IQ_PROV_BAD_DEBTS", $C51)</t>
        </r>
      </text>
    </comment>
    <comment ref="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"IQ_RD_EXP", $C51)</t>
        </r>
      </text>
    </comment>
    <comment ref="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"IQ_DA_SUPPL", $C51)</t>
        </r>
      </text>
    </comment>
    <comment ref="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"IQ_GW_INTAN_AMORT", $C51)</t>
        </r>
      </text>
    </comment>
    <comment ref="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"IQ_OTHER_OPER", $C51)</t>
        </r>
      </text>
    </comment>
    <comment ref="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"IQ_TOTAL_OTHER_OPER", $C51)</t>
        </r>
      </text>
    </comment>
    <comment ref="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"IQ_OPER_INC", $C51)</t>
        </r>
      </text>
    </comment>
    <comment ref="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"IQ_INTEREST_EXP", $C51)</t>
        </r>
      </text>
    </comment>
    <comment ref="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"IQ_INTEREST_INVEST_INC", $C51)</t>
        </r>
      </text>
    </comment>
    <comment ref="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"IQ_NET_INTEREST_EXP", $C51)</t>
        </r>
      </text>
    </comment>
    <comment ref="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"IQ_INC_EQUITY", $C51)</t>
        </r>
      </text>
    </comment>
    <comment ref="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"IQ_CURRENCY_GAIN", $C51)</t>
        </r>
      </text>
    </comment>
    <comment ref="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"IQ_OTHER_NON_OPER_EXP_SUPPL", $C51)</t>
        </r>
      </text>
    </comment>
    <comment ref="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"IQ_EBT_EXCL", $C51)</t>
        </r>
      </text>
    </comment>
    <comment ref="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"IQ_IMPAIRMENT_GW", $C51)</t>
        </r>
      </text>
    </comment>
    <comment ref="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"IQ_GAIN_INVEST", $C51)</t>
        </r>
      </text>
    </comment>
    <comment ref="A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"IQ_GAIN_ASSETS", $C51)</t>
        </r>
      </text>
    </comment>
    <comment ref="A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"IQ_ASSET_WRITEDOWN", $C51)</t>
        </r>
      </text>
    </comment>
    <comment ref="A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"IQ_OTHER_UNUSUAL_SUPPL", $C51)</t>
        </r>
      </text>
    </comment>
    <comment ref="A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"IQ_EBT", $C51)</t>
        </r>
      </text>
    </comment>
    <comment ref="A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"IQ_INC_TAX", $C51)</t>
        </r>
      </text>
    </comment>
    <comment ref="A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"IQ_EARNING_CO", $C51)</t>
        </r>
      </text>
    </comment>
    <comment ref="A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"IQ_DO", $C51)</t>
        </r>
      </text>
    </comment>
    <comment ref="A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"IQ_EXTRA_ACC_ITEMS", $C51)</t>
        </r>
      </text>
    </comment>
    <comment ref="A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"IQ_NI_COMPANY", $C51)</t>
        </r>
      </text>
    </comment>
    <comment ref="A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"IQ_MINORITY_INTEREST_IS", $C51)</t>
        </r>
      </text>
    </comment>
    <comment ref="A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"IQ_NI", $C51)</t>
        </r>
      </text>
    </comment>
    <comment ref="A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"IQ_PREF_DIV_OTHER", $C51)</t>
        </r>
      </text>
    </comment>
    <comment ref="A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"IQ_BASIC_EPS_INCL", $C51)</t>
        </r>
      </text>
    </comment>
    <comment ref="A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"IQ_BASIC_EPS_EXCL", $C51)</t>
        </r>
      </text>
    </comment>
    <comment ref="A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"IQ_BASIC_WEIGHT", $C51)</t>
        </r>
      </text>
    </comment>
    <comment ref="A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"IQ_DILUT_EPS_INCL", $C51)</t>
        </r>
      </text>
    </comment>
    <comment ref="A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"IQ_DILUT_EPS_EXCL", $C51)</t>
        </r>
      </text>
    </comment>
    <comment ref="A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"IQ_DILUT_WEIGHT", $C51)</t>
        </r>
      </text>
    </comment>
    <comment ref="A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"IQ_DIV_SHARE", $C51)</t>
        </r>
      </text>
    </comment>
    <comment ref="A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=-CIQ($B51, "IQ_TOTAL_DIV_PAID_CF", $C51)/CIQ($B51, "IQ_NI", $C51)</t>
        </r>
      </text>
    </comment>
    <comment ref="A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"IQ_EBITDA", $C51)</t>
        </r>
      </text>
    </comment>
    <comment ref="A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"IQ_EBITA", $C51)</t>
        </r>
      </text>
    </comment>
    <comment ref="A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"IQ_EBIT", $C51)</t>
        </r>
      </text>
    </comment>
    <comment ref="A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"IQ_EFFECT_TAX_RATE", $C51)/100</t>
        </r>
      </text>
    </comment>
    <comment ref="B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"IQ_PERIODDATE_IS", $C51)</t>
        </r>
      </text>
    </comment>
    <comment ref="B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"IQ_ADVERTISING", $C51)</t>
        </r>
      </text>
    </comment>
    <comment ref="B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"IQ_SALES_MARKETING", $C51)</t>
        </r>
      </text>
    </comment>
    <comment ref="B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"IQ_GA_EXP", $C51)</t>
        </r>
      </text>
    </comment>
    <comment ref="B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"IQ_RD_EXP_FN", $C51)</t>
        </r>
      </text>
    </comment>
    <comment ref="B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"IQ_NET_RENTAL_EXP", $C51)</t>
        </r>
      </text>
    </comment>
    <comment ref="B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"IQ_IMPUT_OPER_LEASE_INT_EXP", $C51)</t>
        </r>
      </text>
    </comment>
    <comment ref="B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"IQ_IMPUT_OPER_LEASE_DEPR", $C51)</t>
        </r>
      </text>
    </comment>
    <comment ref="B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"IQ_CASH_EQUIV", $C51)</t>
        </r>
      </text>
    </comment>
    <comment ref="B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"IQ_ST_INVEST", $C51)</t>
        </r>
      </text>
    </comment>
    <comment ref="B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"IQ_CASH_ST_INVEST", $C51)</t>
        </r>
      </text>
    </comment>
    <comment ref="B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"IQ_AR", $C51)</t>
        </r>
      </text>
    </comment>
    <comment ref="B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"IQ_TOTAL_RECEIV", $C51)</t>
        </r>
      </text>
    </comment>
    <comment ref="B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"IQ_INVENTORY", $C51)</t>
        </r>
      </text>
    </comment>
    <comment ref="B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"IQ_DEF_TAX_ASSETS_CURRENT", $C51)</t>
        </r>
      </text>
    </comment>
    <comment ref="B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"IQ_OTHER_CA_SUPPL", $C51)</t>
        </r>
      </text>
    </comment>
    <comment ref="B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"IQ_TOTAL_CA", $C51)</t>
        </r>
      </text>
    </comment>
    <comment ref="B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"IQ_GPPE", $C51)</t>
        </r>
      </text>
    </comment>
    <comment ref="B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"IQ_AD", $C51)</t>
        </r>
      </text>
    </comment>
    <comment ref="B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"IQ_NPPE", $C51)</t>
        </r>
      </text>
    </comment>
    <comment ref="B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"IQ_LT_INVEST", $C51)</t>
        </r>
      </text>
    </comment>
    <comment ref="B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"IQ_GW", $C51)</t>
        </r>
      </text>
    </comment>
    <comment ref="B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"IQ_OTHER_INTAN", $C51)</t>
        </r>
      </text>
    </comment>
    <comment ref="C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"IQ_LOANS_RECEIV_LT", $C51)</t>
        </r>
      </text>
    </comment>
    <comment ref="C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"IQ_DEF_TAX_ASSETS_LT", $C51)</t>
        </r>
      </text>
    </comment>
    <comment ref="C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"IQ_OTHER_LT_ASSETS", $C51)</t>
        </r>
      </text>
    </comment>
    <comment ref="C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"IQ_TOTAL_ASSETS", $C51)</t>
        </r>
      </text>
    </comment>
    <comment ref="C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"IQ_AP", $C51)</t>
        </r>
      </text>
    </comment>
    <comment ref="C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"IQ_AE", $C51)</t>
        </r>
      </text>
    </comment>
    <comment ref="C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"IQ_ST_DEBT", $C51)</t>
        </r>
      </text>
    </comment>
    <comment ref="C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"IQ_CURRENT_PORT_DEBT", $C51)</t>
        </r>
      </text>
    </comment>
    <comment ref="C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"IQ_CURRENT_PORT_LEASES", $C51)</t>
        </r>
      </text>
    </comment>
    <comment ref="C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"IQ_INC_TAX_PAY_CURRENT", $C51)</t>
        </r>
      </text>
    </comment>
    <comment ref="C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"IQ_OTHER_CL_SUPPL", $C51)</t>
        </r>
      </text>
    </comment>
    <comment ref="C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"IQ_TOTAL_CL", $C51)</t>
        </r>
      </text>
    </comment>
    <comment ref="C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"IQ_LT_DEBT", $C51)</t>
        </r>
      </text>
    </comment>
    <comment ref="C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"IQ_CAPITAL_LEASES", $C51)</t>
        </r>
      </text>
    </comment>
    <comment ref="C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"IQ_PENSION", $C51)</t>
        </r>
      </text>
    </comment>
    <comment ref="C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"IQ_DEF_TAX_LIAB_LT", $C51)</t>
        </r>
      </text>
    </comment>
    <comment ref="C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"IQ_OTHER_LIAB_LT", $C51)</t>
        </r>
      </text>
    </comment>
    <comment ref="C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"IQ_TOTAL_LIAB", $C51)</t>
        </r>
      </text>
    </comment>
    <comment ref="C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"IQ_COMMON", $C51)</t>
        </r>
      </text>
    </comment>
    <comment ref="C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"IQ_APIC", $C51)</t>
        </r>
      </text>
    </comment>
    <comment ref="C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"IQ_RE", $C51)</t>
        </r>
      </text>
    </comment>
    <comment ref="C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"IQ_TREASURY", $C51)</t>
        </r>
      </text>
    </comment>
    <comment ref="C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"IQ_OTHER_EQUITY", $C51)</t>
        </r>
      </text>
    </comment>
    <comment ref="C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"IQ_TOTAL_COMMON_EQUITY", $C51)</t>
        </r>
      </text>
    </comment>
    <comment ref="C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"IQ_MINORITY_INTEREST", $C51)</t>
        </r>
      </text>
    </comment>
    <comment ref="D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"IQ_TOTAL_EQUITY", $C51)</t>
        </r>
      </text>
    </comment>
    <comment ref="D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"IQ_TOTAL_LIAB_EQUITY", $C51)</t>
        </r>
      </text>
    </comment>
    <comment ref="D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"IQ_TOTAL_OUTSTANDING_FILING_DATE", $C51)</t>
        </r>
      </text>
    </comment>
    <comment ref="D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"IQ_TOTAL_OUTSTANDING_BS_DATE", $C51)</t>
        </r>
      </text>
    </comment>
    <comment ref="D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"IQ_BV_SHARE", $C51)</t>
        </r>
      </text>
    </comment>
    <comment ref="D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"IQ_TOTAL_DEBT", $C51)</t>
        </r>
      </text>
    </comment>
    <comment ref="D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"IQ_NET_DEBT", $C51)</t>
        </r>
      </text>
    </comment>
    <comment ref="D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"IQ_DEBT_EQUIV_NET_PBO", $C51)</t>
        </r>
      </text>
    </comment>
    <comment ref="D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"IQ_DEBT_EQUIV_OPER_LEASE", $C51)</t>
        </r>
      </text>
    </comment>
    <comment ref="D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"IQ_MINORITY_INTEREST_TOTAL", $C51)</t>
        </r>
      </text>
    </comment>
    <comment ref="D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"IQ_EQUITY_METHOD", $C51)</t>
        </r>
      </text>
    </comment>
    <comment ref="D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"IQ_RAW_INV", $C51)</t>
        </r>
      </text>
    </comment>
    <comment ref="D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"IQ_WIP_INV", $C51)</t>
        </r>
      </text>
    </comment>
    <comment ref="D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"IQ_FINISHED_INV", $C51)</t>
        </r>
      </text>
    </comment>
    <comment ref="D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"IQ_LAND", $C51)</t>
        </r>
      </text>
    </comment>
    <comment ref="D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"IQ_BUILDINGS", $C51)</t>
        </r>
      </text>
    </comment>
    <comment ref="D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"IQ_MACHINERY", $C51)</t>
        </r>
      </text>
    </comment>
    <comment ref="D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"IQ_CIP", $C51)</t>
        </r>
      </text>
    </comment>
    <comment ref="D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"IQ_FULL_TIME", $C51)</t>
        </r>
      </text>
    </comment>
    <comment ref="D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"IQ_PART_TIME", $C51)</t>
        </r>
      </text>
    </comment>
    <comment ref="D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"IQ_NI_CF", $C51)</t>
        </r>
      </text>
    </comment>
    <comment ref="D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"IQ_DA_SUPPL_CF", $C51)</t>
        </r>
      </text>
    </comment>
    <comment ref="D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"IQ_GW_INTAN_AMORT_CF", $C51)</t>
        </r>
      </text>
    </comment>
    <comment ref="D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"IQ_DA_CF", $C51)</t>
        </r>
      </text>
    </comment>
    <comment ref="E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"IQ_MINORITY_INTEREST_CF", $C51)</t>
        </r>
      </text>
    </comment>
    <comment ref="E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"IQ_GAIN_ASSETS_CF", $C51)</t>
        </r>
      </text>
    </comment>
    <comment ref="E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"IQ_GAIN_INVEST_CF", $C51)</t>
        </r>
      </text>
    </comment>
    <comment ref="E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"IQ_ASSET_WRITEDOWN_CF", $C51)</t>
        </r>
      </text>
    </comment>
    <comment ref="E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"IQ_INC_EQUITY_CF", $C51)</t>
        </r>
      </text>
    </comment>
    <comment ref="E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"IQ_PROV_BAD_DEBTS_CF", $C51)</t>
        </r>
      </text>
    </comment>
    <comment ref="E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"IQ_OTHER_OPER_ACT", $C51)</t>
        </r>
      </text>
    </comment>
    <comment ref="E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"IQ_CHANGE_AR", $C51)</t>
        </r>
      </text>
    </comment>
    <comment ref="E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"IQ_CHANGE_INVENTORY", $C51)</t>
        </r>
      </text>
    </comment>
    <comment ref="E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"IQ_CHANGE_AP", $C51)</t>
        </r>
      </text>
    </comment>
    <comment ref="E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"IQ_CHANGE_OTHER_NET_OPER_ASSETS", $C51)</t>
        </r>
      </text>
    </comment>
    <comment ref="E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"IQ_CASH_OPER", $C51)</t>
        </r>
      </text>
    </comment>
    <comment ref="E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"IQ_CAPEX", $C51)</t>
        </r>
      </text>
    </comment>
    <comment ref="E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"IQ_SALE_PPE_CF", $C51)</t>
        </r>
      </text>
    </comment>
    <comment ref="E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"IQ_CASH_ACQUIRE_CF", $C51)</t>
        </r>
      </text>
    </comment>
    <comment ref="E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"IQ_DIVEST_CF", $C51)</t>
        </r>
      </text>
    </comment>
    <comment ref="E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"IQ_SALE_INTAN_CF", $C51)</t>
        </r>
      </text>
    </comment>
    <comment ref="E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"IQ_INVEST_SECURITY_CF", $C51)</t>
        </r>
      </text>
    </comment>
    <comment ref="E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"IQ_INVEST_LOANS_CF", $C51)</t>
        </r>
      </text>
    </comment>
    <comment ref="E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"IQ_OTHER_INVEST_ACT_SUPPL", $C51)</t>
        </r>
      </text>
    </comment>
    <comment ref="E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"IQ_CASH_INVEST", $C51)</t>
        </r>
      </text>
    </comment>
    <comment ref="E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"IQ_ST_DEBT_ISSUED", $C51)</t>
        </r>
      </text>
    </comment>
    <comment ref="E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"IQ_LT_DEBT_ISSUED", $C51)</t>
        </r>
      </text>
    </comment>
    <comment ref="E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"IQ_TOTAL_DEBT_ISSUED", $C51)</t>
        </r>
      </text>
    </comment>
    <comment ref="E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"IQ_ST_DEBT_REPAID", $C51)</t>
        </r>
      </text>
    </comment>
    <comment ref="E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"IQ_LT_DEBT_REPAID", $C51)</t>
        </r>
      </text>
    </comment>
    <comment ref="F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"IQ_TOTAL_DEBT_REPAID", $C51)</t>
        </r>
      </text>
    </comment>
    <comment ref="F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"IQ_COMMON_ISSUED", $C51)</t>
        </r>
      </text>
    </comment>
    <comment ref="F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"IQ_COMMON_REP", $C51)</t>
        </r>
      </text>
    </comment>
    <comment ref="F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"IQ_COMMON_DIV_CF", $C51)</t>
        </r>
      </text>
    </comment>
    <comment ref="F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"IQ_COMMON_PREF_DIV_CF", $C51)</t>
        </r>
      </text>
    </comment>
    <comment ref="F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"IQ_TOTAL_DIV_PAID_CF", $C51)</t>
        </r>
      </text>
    </comment>
    <comment ref="F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"IQ_SPECIAL_DIV_CF", $C51)</t>
        </r>
      </text>
    </comment>
    <comment ref="F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"IQ_OTHER_FINANCE_ACT_SUPPL", $C51)</t>
        </r>
      </text>
    </comment>
    <comment ref="F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"IQ_CASH_FINAN", $C51)</t>
        </r>
      </text>
    </comment>
    <comment ref="F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"IQ_FX", $C51)</t>
        </r>
      </text>
    </comment>
    <comment ref="F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"IQ_NET_CHANGE", $C51)</t>
        </r>
      </text>
    </comment>
    <comment ref="F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"IQ_CASH_INTEREST", $C51)</t>
        </r>
      </text>
    </comment>
    <comment ref="F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"IQ_CASH_TAXES", $C51)</t>
        </r>
      </text>
    </comment>
    <comment ref="F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"IQ_LEVERED_FCF", $C51)</t>
        </r>
      </text>
    </comment>
    <comment ref="F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"IQ_UNLEVERED_FCF", $C51)</t>
        </r>
      </text>
    </comment>
    <comment ref="F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"IQ_CHANGE_NET_WORKING_CAPITAL", $C51)</t>
        </r>
      </text>
    </comment>
    <comment ref="F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"IQ_NET_DEBT_ISSUED", $C51)</t>
        </r>
      </text>
    </comment>
    <comment ref="F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"IQ_FILING_CURRENCY", $C51)</t>
        </r>
      </text>
    </comment>
    <comment ref="F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"IQ_PERIODDATE_IS", $C51)</t>
        </r>
      </text>
    </comment>
    <comment ref="F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"IQ_PERIODLENGTH_IS", $C51)</t>
        </r>
      </text>
    </comment>
    <comment ref="F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"IQ_MARKETCAP", $FT51)</t>
        </r>
      </text>
    </comment>
    <comment ref="F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"IQ_CUSTOM_BETA", $FT51)</t>
        </r>
      </text>
    </comment>
    <comment ref="F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"IQ_BETA_5YR", $FT51)</t>
        </r>
      </text>
    </comment>
    <comment ref="F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"IQ_BETA_2YR", $FT51)</t>
        </r>
      </text>
    </comment>
    <comment ref="F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"IQ_BETA_1YR", $FT51)</t>
        </r>
      </text>
    </comment>
    <comment ref="G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=CIQ(B51, "IQ_CUSTOM_BETA", "-104W", FT51, , "^TOPIX", "JPY", "H")</t>
        </r>
      </text>
    </comment>
    <comment ref="G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=CIQ(B51, "IQ_CUSTOM_BETA", "-104W", FT51, , "^N225", "JPY", "H")</t>
        </r>
      </text>
    </comment>
    <comment ref="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"IQ_REV", $C52)</t>
        </r>
      </text>
    </comment>
    <comment ref="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"IQ_OTHER_REV", $C52)</t>
        </r>
      </text>
    </comment>
    <comment ref="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"IQ_TOTAL_REV", $C52)</t>
        </r>
      </text>
    </comment>
    <comment ref="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"IQ_COGS", $C52)</t>
        </r>
      </text>
    </comment>
    <comment ref="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"IQ_GP", $C52)</t>
        </r>
      </text>
    </comment>
    <comment ref="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"IQ_SGA_SUPPL", $C52)</t>
        </r>
      </text>
    </comment>
    <comment ref="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"IQ_PROV_BAD_DEBTS", $C52)</t>
        </r>
      </text>
    </comment>
    <comment ref="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"IQ_RD_EXP", $C52)</t>
        </r>
      </text>
    </comment>
    <comment ref="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"IQ_DA_SUPPL", $C52)</t>
        </r>
      </text>
    </comment>
    <comment ref="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"IQ_GW_INTAN_AMORT", $C52)</t>
        </r>
      </text>
    </comment>
    <comment ref="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"IQ_OTHER_OPER", $C52)</t>
        </r>
      </text>
    </comment>
    <comment ref="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"IQ_TOTAL_OTHER_OPER", $C52)</t>
        </r>
      </text>
    </comment>
    <comment ref="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"IQ_OPER_INC", $C52)</t>
        </r>
      </text>
    </comment>
    <comment ref="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"IQ_INTEREST_EXP", $C52)</t>
        </r>
      </text>
    </comment>
    <comment ref="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"IQ_INTEREST_INVEST_INC", $C52)</t>
        </r>
      </text>
    </comment>
    <comment ref="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"IQ_NET_INTEREST_EXP", $C52)</t>
        </r>
      </text>
    </comment>
    <comment ref="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"IQ_INC_EQUITY", $C52)</t>
        </r>
      </text>
    </comment>
    <comment ref="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"IQ_CURRENCY_GAIN", $C52)</t>
        </r>
      </text>
    </comment>
    <comment ref="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"IQ_OTHER_NON_OPER_EXP_SUPPL", $C52)</t>
        </r>
      </text>
    </comment>
    <comment ref="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"IQ_EBT_EXCL", $C52)</t>
        </r>
      </text>
    </comment>
    <comment ref="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"IQ_IMPAIRMENT_GW", $C52)</t>
        </r>
      </text>
    </comment>
    <comment ref="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"IQ_GAIN_INVEST", $C52)</t>
        </r>
      </text>
    </comment>
    <comment ref="A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"IQ_GAIN_ASSETS", $C52)</t>
        </r>
      </text>
    </comment>
    <comment ref="A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"IQ_ASSET_WRITEDOWN", $C52)</t>
        </r>
      </text>
    </comment>
    <comment ref="A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"IQ_OTHER_UNUSUAL_SUPPL", $C52)</t>
        </r>
      </text>
    </comment>
    <comment ref="A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"IQ_EBT", $C52)</t>
        </r>
      </text>
    </comment>
    <comment ref="A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"IQ_INC_TAX", $C52)</t>
        </r>
      </text>
    </comment>
    <comment ref="A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"IQ_EARNING_CO", $C52)</t>
        </r>
      </text>
    </comment>
    <comment ref="A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"IQ_DO", $C52)</t>
        </r>
      </text>
    </comment>
    <comment ref="A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"IQ_EXTRA_ACC_ITEMS", $C52)</t>
        </r>
      </text>
    </comment>
    <comment ref="A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"IQ_NI_COMPANY", $C52)</t>
        </r>
      </text>
    </comment>
    <comment ref="A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"IQ_MINORITY_INTEREST_IS", $C52)</t>
        </r>
      </text>
    </comment>
    <comment ref="A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"IQ_NI", $C52)</t>
        </r>
      </text>
    </comment>
    <comment ref="A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"IQ_PREF_DIV_OTHER", $C52)</t>
        </r>
      </text>
    </comment>
    <comment ref="A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"IQ_BASIC_EPS_INCL", $C52)</t>
        </r>
      </text>
    </comment>
    <comment ref="A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"IQ_BASIC_EPS_EXCL", $C52)</t>
        </r>
      </text>
    </comment>
    <comment ref="A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"IQ_BASIC_WEIGHT", $C52)</t>
        </r>
      </text>
    </comment>
    <comment ref="A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"IQ_DILUT_EPS_INCL", $C52)</t>
        </r>
      </text>
    </comment>
    <comment ref="A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"IQ_DILUT_EPS_EXCL", $C52)</t>
        </r>
      </text>
    </comment>
    <comment ref="A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"IQ_DILUT_WEIGHT", $C52)</t>
        </r>
      </text>
    </comment>
    <comment ref="A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"IQ_DIV_SHARE", $C52)</t>
        </r>
      </text>
    </comment>
    <comment ref="A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=-CIQ($B52, "IQ_TOTAL_DIV_PAID_CF", $C52)/CIQ($B52, "IQ_NI", $C52)</t>
        </r>
      </text>
    </comment>
    <comment ref="A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"IQ_EBITDA", $C52)</t>
        </r>
      </text>
    </comment>
    <comment ref="A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"IQ_EBITA", $C52)</t>
        </r>
      </text>
    </comment>
    <comment ref="A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"IQ_EBIT", $C52)</t>
        </r>
      </text>
    </comment>
    <comment ref="A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"IQ_EFFECT_TAX_RATE", $C52)/100</t>
        </r>
      </text>
    </comment>
    <comment ref="B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"IQ_PERIODDATE_IS", $C52)</t>
        </r>
      </text>
    </comment>
    <comment ref="B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"IQ_ADVERTISING", $C52)</t>
        </r>
      </text>
    </comment>
    <comment ref="B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"IQ_SALES_MARKETING", $C52)</t>
        </r>
      </text>
    </comment>
    <comment ref="B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"IQ_GA_EXP", $C52)</t>
        </r>
      </text>
    </comment>
    <comment ref="B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"IQ_RD_EXP_FN", $C52)</t>
        </r>
      </text>
    </comment>
    <comment ref="B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"IQ_NET_RENTAL_EXP", $C52)</t>
        </r>
      </text>
    </comment>
    <comment ref="B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"IQ_IMPUT_OPER_LEASE_INT_EXP", $C52)</t>
        </r>
      </text>
    </comment>
    <comment ref="B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"IQ_IMPUT_OPER_LEASE_DEPR", $C52)</t>
        </r>
      </text>
    </comment>
    <comment ref="B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"IQ_CASH_EQUIV", $C52)</t>
        </r>
      </text>
    </comment>
    <comment ref="B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"IQ_ST_INVEST", $C52)</t>
        </r>
      </text>
    </comment>
    <comment ref="B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"IQ_CASH_ST_INVEST", $C52)</t>
        </r>
      </text>
    </comment>
    <comment ref="B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"IQ_AR", $C52)</t>
        </r>
      </text>
    </comment>
    <comment ref="B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"IQ_TOTAL_RECEIV", $C52)</t>
        </r>
      </text>
    </comment>
    <comment ref="B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"IQ_INVENTORY", $C52)</t>
        </r>
      </text>
    </comment>
    <comment ref="B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"IQ_DEF_TAX_ASSETS_CURRENT", $C52)</t>
        </r>
      </text>
    </comment>
    <comment ref="B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"IQ_OTHER_CA_SUPPL", $C52)</t>
        </r>
      </text>
    </comment>
    <comment ref="B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"IQ_TOTAL_CA", $C52)</t>
        </r>
      </text>
    </comment>
    <comment ref="B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"IQ_GPPE", $C52)</t>
        </r>
      </text>
    </comment>
    <comment ref="B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"IQ_AD", $C52)</t>
        </r>
      </text>
    </comment>
    <comment ref="B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"IQ_NPPE", $C52)</t>
        </r>
      </text>
    </comment>
    <comment ref="B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"IQ_LT_INVEST", $C52)</t>
        </r>
      </text>
    </comment>
    <comment ref="B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"IQ_GW", $C52)</t>
        </r>
      </text>
    </comment>
    <comment ref="B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"IQ_OTHER_INTAN", $C52)</t>
        </r>
      </text>
    </comment>
    <comment ref="C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"IQ_LOANS_RECEIV_LT", $C52)</t>
        </r>
      </text>
    </comment>
    <comment ref="C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"IQ_DEF_TAX_ASSETS_LT", $C52)</t>
        </r>
      </text>
    </comment>
    <comment ref="C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"IQ_OTHER_LT_ASSETS", $C52)</t>
        </r>
      </text>
    </comment>
    <comment ref="C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"IQ_TOTAL_ASSETS", $C52)</t>
        </r>
      </text>
    </comment>
    <comment ref="C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"IQ_AP", $C52)</t>
        </r>
      </text>
    </comment>
    <comment ref="C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"IQ_AE", $C52)</t>
        </r>
      </text>
    </comment>
    <comment ref="C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"IQ_ST_DEBT", $C52)</t>
        </r>
      </text>
    </comment>
    <comment ref="C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"IQ_CURRENT_PORT_DEBT", $C52)</t>
        </r>
      </text>
    </comment>
    <comment ref="C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"IQ_CURRENT_PORT_LEASES", $C52)</t>
        </r>
      </text>
    </comment>
    <comment ref="C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"IQ_INC_TAX_PAY_CURRENT", $C52)</t>
        </r>
      </text>
    </comment>
    <comment ref="C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"IQ_OTHER_CL_SUPPL", $C52)</t>
        </r>
      </text>
    </comment>
    <comment ref="C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"IQ_TOTAL_CL", $C52)</t>
        </r>
      </text>
    </comment>
    <comment ref="C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"IQ_LT_DEBT", $C52)</t>
        </r>
      </text>
    </comment>
    <comment ref="C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"IQ_CAPITAL_LEASES", $C52)</t>
        </r>
      </text>
    </comment>
    <comment ref="C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"IQ_PENSION", $C52)</t>
        </r>
      </text>
    </comment>
    <comment ref="C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"IQ_DEF_TAX_LIAB_LT", $C52)</t>
        </r>
      </text>
    </comment>
    <comment ref="C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"IQ_OTHER_LIAB_LT", $C52)</t>
        </r>
      </text>
    </comment>
    <comment ref="C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"IQ_TOTAL_LIAB", $C52)</t>
        </r>
      </text>
    </comment>
    <comment ref="C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"IQ_COMMON", $C52)</t>
        </r>
      </text>
    </comment>
    <comment ref="C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"IQ_APIC", $C52)</t>
        </r>
      </text>
    </comment>
    <comment ref="C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"IQ_RE", $C52)</t>
        </r>
      </text>
    </comment>
    <comment ref="C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"IQ_TREASURY", $C52)</t>
        </r>
      </text>
    </comment>
    <comment ref="C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"IQ_OTHER_EQUITY", $C52)</t>
        </r>
      </text>
    </comment>
    <comment ref="C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"IQ_TOTAL_COMMON_EQUITY", $C52)</t>
        </r>
      </text>
    </comment>
    <comment ref="C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"IQ_MINORITY_INTEREST", $C52)</t>
        </r>
      </text>
    </comment>
    <comment ref="D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"IQ_TOTAL_EQUITY", $C52)</t>
        </r>
      </text>
    </comment>
    <comment ref="D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"IQ_TOTAL_LIAB_EQUITY", $C52)</t>
        </r>
      </text>
    </comment>
    <comment ref="D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"IQ_TOTAL_OUTSTANDING_FILING_DATE", $C52)</t>
        </r>
      </text>
    </comment>
    <comment ref="D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"IQ_TOTAL_OUTSTANDING_BS_DATE", $C52)</t>
        </r>
      </text>
    </comment>
    <comment ref="D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"IQ_BV_SHARE", $C52)</t>
        </r>
      </text>
    </comment>
    <comment ref="D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"IQ_TOTAL_DEBT", $C52)</t>
        </r>
      </text>
    </comment>
    <comment ref="D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"IQ_NET_DEBT", $C52)</t>
        </r>
      </text>
    </comment>
    <comment ref="D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"IQ_DEBT_EQUIV_NET_PBO", $C52)</t>
        </r>
      </text>
    </comment>
    <comment ref="D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"IQ_DEBT_EQUIV_OPER_LEASE", $C52)</t>
        </r>
      </text>
    </comment>
    <comment ref="D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"IQ_MINORITY_INTEREST_TOTAL", $C52)</t>
        </r>
      </text>
    </comment>
    <comment ref="D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"IQ_EQUITY_METHOD", $C52)</t>
        </r>
      </text>
    </comment>
    <comment ref="D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"IQ_RAW_INV", $C52)</t>
        </r>
      </text>
    </comment>
    <comment ref="D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"IQ_WIP_INV", $C52)</t>
        </r>
      </text>
    </comment>
    <comment ref="D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"IQ_FINISHED_INV", $C52)</t>
        </r>
      </text>
    </comment>
    <comment ref="D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"IQ_LAND", $C52)</t>
        </r>
      </text>
    </comment>
    <comment ref="D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"IQ_BUILDINGS", $C52)</t>
        </r>
      </text>
    </comment>
    <comment ref="D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"IQ_MACHINERY", $C52)</t>
        </r>
      </text>
    </comment>
    <comment ref="D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"IQ_CIP", $C52)</t>
        </r>
      </text>
    </comment>
    <comment ref="D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"IQ_FULL_TIME", $C52)</t>
        </r>
      </text>
    </comment>
    <comment ref="D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"IQ_PART_TIME", $C52)</t>
        </r>
      </text>
    </comment>
    <comment ref="D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"IQ_NI_CF", $C52)</t>
        </r>
      </text>
    </comment>
    <comment ref="D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"IQ_DA_SUPPL_CF", $C52)</t>
        </r>
      </text>
    </comment>
    <comment ref="D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"IQ_GW_INTAN_AMORT_CF", $C52)</t>
        </r>
      </text>
    </comment>
    <comment ref="D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"IQ_DA_CF", $C52)</t>
        </r>
      </text>
    </comment>
    <comment ref="E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"IQ_MINORITY_INTEREST_CF", $C52)</t>
        </r>
      </text>
    </comment>
    <comment ref="E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"IQ_GAIN_ASSETS_CF", $C52)</t>
        </r>
      </text>
    </comment>
    <comment ref="E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"IQ_GAIN_INVEST_CF", $C52)</t>
        </r>
      </text>
    </comment>
    <comment ref="E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"IQ_ASSET_WRITEDOWN_CF", $C52)</t>
        </r>
      </text>
    </comment>
    <comment ref="E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"IQ_INC_EQUITY_CF", $C52)</t>
        </r>
      </text>
    </comment>
    <comment ref="E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"IQ_PROV_BAD_DEBTS_CF", $C52)</t>
        </r>
      </text>
    </comment>
    <comment ref="E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"IQ_OTHER_OPER_ACT", $C52)</t>
        </r>
      </text>
    </comment>
    <comment ref="E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"IQ_CHANGE_AR", $C52)</t>
        </r>
      </text>
    </comment>
    <comment ref="E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"IQ_CHANGE_INVENTORY", $C52)</t>
        </r>
      </text>
    </comment>
    <comment ref="E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"IQ_CHANGE_AP", $C52)</t>
        </r>
      </text>
    </comment>
    <comment ref="E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"IQ_CHANGE_OTHER_NET_OPER_ASSETS", $C52)</t>
        </r>
      </text>
    </comment>
    <comment ref="E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"IQ_CASH_OPER", $C52)</t>
        </r>
      </text>
    </comment>
    <comment ref="E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"IQ_CAPEX", $C52)</t>
        </r>
      </text>
    </comment>
    <comment ref="E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"IQ_SALE_PPE_CF", $C52)</t>
        </r>
      </text>
    </comment>
    <comment ref="E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"IQ_CASH_ACQUIRE_CF", $C52)</t>
        </r>
      </text>
    </comment>
    <comment ref="E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"IQ_DIVEST_CF", $C52)</t>
        </r>
      </text>
    </comment>
    <comment ref="E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"IQ_SALE_INTAN_CF", $C52)</t>
        </r>
      </text>
    </comment>
    <comment ref="E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"IQ_INVEST_SECURITY_CF", $C52)</t>
        </r>
      </text>
    </comment>
    <comment ref="E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"IQ_INVEST_LOANS_CF", $C52)</t>
        </r>
      </text>
    </comment>
    <comment ref="E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"IQ_OTHER_INVEST_ACT_SUPPL", $C52)</t>
        </r>
      </text>
    </comment>
    <comment ref="E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"IQ_CASH_INVEST", $C52)</t>
        </r>
      </text>
    </comment>
    <comment ref="E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"IQ_ST_DEBT_ISSUED", $C52)</t>
        </r>
      </text>
    </comment>
    <comment ref="E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"IQ_LT_DEBT_ISSUED", $C52)</t>
        </r>
      </text>
    </comment>
    <comment ref="E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"IQ_TOTAL_DEBT_ISSUED", $C52)</t>
        </r>
      </text>
    </comment>
    <comment ref="E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"IQ_ST_DEBT_REPAID", $C52)</t>
        </r>
      </text>
    </comment>
    <comment ref="E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"IQ_LT_DEBT_REPAID", $C52)</t>
        </r>
      </text>
    </comment>
    <comment ref="F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"IQ_TOTAL_DEBT_REPAID", $C52)</t>
        </r>
      </text>
    </comment>
    <comment ref="F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"IQ_COMMON_ISSUED", $C52)</t>
        </r>
      </text>
    </comment>
    <comment ref="F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"IQ_COMMON_REP", $C52)</t>
        </r>
      </text>
    </comment>
    <comment ref="F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"IQ_COMMON_DIV_CF", $C52)</t>
        </r>
      </text>
    </comment>
    <comment ref="F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"IQ_COMMON_PREF_DIV_CF", $C52)</t>
        </r>
      </text>
    </comment>
    <comment ref="F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"IQ_TOTAL_DIV_PAID_CF", $C52)</t>
        </r>
      </text>
    </comment>
    <comment ref="F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"IQ_SPECIAL_DIV_CF", $C52)</t>
        </r>
      </text>
    </comment>
    <comment ref="F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"IQ_OTHER_FINANCE_ACT_SUPPL", $C52)</t>
        </r>
      </text>
    </comment>
    <comment ref="F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"IQ_CASH_FINAN", $C52)</t>
        </r>
      </text>
    </comment>
    <comment ref="F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"IQ_FX", $C52)</t>
        </r>
      </text>
    </comment>
    <comment ref="F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"IQ_NET_CHANGE", $C52)</t>
        </r>
      </text>
    </comment>
    <comment ref="F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"IQ_CASH_INTEREST", $C52)</t>
        </r>
      </text>
    </comment>
    <comment ref="F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"IQ_CASH_TAXES", $C52)</t>
        </r>
      </text>
    </comment>
    <comment ref="F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"IQ_LEVERED_FCF", $C52)</t>
        </r>
      </text>
    </comment>
    <comment ref="F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"IQ_UNLEVERED_FCF", $C52)</t>
        </r>
      </text>
    </comment>
    <comment ref="F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"IQ_CHANGE_NET_WORKING_CAPITAL", $C52)</t>
        </r>
      </text>
    </comment>
    <comment ref="F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"IQ_NET_DEBT_ISSUED", $C52)</t>
        </r>
      </text>
    </comment>
    <comment ref="F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"IQ_FILING_CURRENCY", $C52)</t>
        </r>
      </text>
    </comment>
    <comment ref="F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"IQ_PERIODDATE_IS", $C52)</t>
        </r>
      </text>
    </comment>
    <comment ref="F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"IQ_PERIODLENGTH_IS", $C52)</t>
        </r>
      </text>
    </comment>
    <comment ref="F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"IQ_MARKETCAP", $FT52)</t>
        </r>
      </text>
    </comment>
    <comment ref="F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"IQ_CUSTOM_BETA", $FT52)</t>
        </r>
      </text>
    </comment>
    <comment ref="F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"IQ_BETA_5YR", $FT52)</t>
        </r>
      </text>
    </comment>
    <comment ref="F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"IQ_BETA_2YR", $FT52)</t>
        </r>
      </text>
    </comment>
    <comment ref="F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"IQ_BETA_1YR", $FT52)</t>
        </r>
      </text>
    </comment>
    <comment ref="G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=CIQ(B52, "IQ_CUSTOM_BETA", "-104W", FT52, , "^TOPIX", "JPY", "H")</t>
        </r>
      </text>
    </comment>
    <comment ref="G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=CIQ(B52, "IQ_CUSTOM_BETA", "-104W", FT52, , "^N225", "JPY", "H")</t>
        </r>
      </text>
    </comment>
    <comment ref="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"IQ_REV", $C53)</t>
        </r>
      </text>
    </comment>
    <comment ref="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"IQ_OTHER_REV", $C53)</t>
        </r>
      </text>
    </comment>
    <comment ref="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"IQ_TOTAL_REV", $C53)</t>
        </r>
      </text>
    </comment>
    <comment ref="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"IQ_COGS", $C53)</t>
        </r>
      </text>
    </comment>
    <comment ref="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"IQ_GP", $C53)</t>
        </r>
      </text>
    </comment>
    <comment ref="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"IQ_SGA_SUPPL", $C53)</t>
        </r>
      </text>
    </comment>
    <comment ref="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"IQ_PROV_BAD_DEBTS", $C53)</t>
        </r>
      </text>
    </comment>
    <comment ref="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"IQ_RD_EXP", $C53)</t>
        </r>
      </text>
    </comment>
    <comment ref="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"IQ_DA_SUPPL", $C53)</t>
        </r>
      </text>
    </comment>
    <comment ref="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"IQ_GW_INTAN_AMORT", $C53)</t>
        </r>
      </text>
    </comment>
    <comment ref="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"IQ_OTHER_OPER", $C53)</t>
        </r>
      </text>
    </comment>
    <comment ref="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"IQ_TOTAL_OTHER_OPER", $C53)</t>
        </r>
      </text>
    </comment>
    <comment ref="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"IQ_OPER_INC", $C53)</t>
        </r>
      </text>
    </comment>
    <comment ref="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"IQ_INTEREST_EXP", $C53)</t>
        </r>
      </text>
    </comment>
    <comment ref="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"IQ_INTEREST_INVEST_INC", $C53)</t>
        </r>
      </text>
    </comment>
    <comment ref="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"IQ_NET_INTEREST_EXP", $C53)</t>
        </r>
      </text>
    </comment>
    <comment ref="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"IQ_INC_EQUITY", $C53)</t>
        </r>
      </text>
    </comment>
    <comment ref="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"IQ_CURRENCY_GAIN", $C53)</t>
        </r>
      </text>
    </comment>
    <comment ref="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"IQ_OTHER_NON_OPER_EXP_SUPPL", $C53)</t>
        </r>
      </text>
    </comment>
    <comment ref="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"IQ_EBT_EXCL", $C53)</t>
        </r>
      </text>
    </comment>
    <comment ref="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"IQ_IMPAIRMENT_GW", $C53)</t>
        </r>
      </text>
    </comment>
    <comment ref="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"IQ_GAIN_INVEST", $C53)</t>
        </r>
      </text>
    </comment>
    <comment ref="A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"IQ_GAIN_ASSETS", $C53)</t>
        </r>
      </text>
    </comment>
    <comment ref="A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"IQ_ASSET_WRITEDOWN", $C53)</t>
        </r>
      </text>
    </comment>
    <comment ref="A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"IQ_OTHER_UNUSUAL_SUPPL", $C53)</t>
        </r>
      </text>
    </comment>
    <comment ref="A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"IQ_EBT", $C53)</t>
        </r>
      </text>
    </comment>
    <comment ref="A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"IQ_INC_TAX", $C53)</t>
        </r>
      </text>
    </comment>
    <comment ref="A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"IQ_EARNING_CO", $C53)</t>
        </r>
      </text>
    </comment>
    <comment ref="A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"IQ_DO", $C53)</t>
        </r>
      </text>
    </comment>
    <comment ref="A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"IQ_EXTRA_ACC_ITEMS", $C53)</t>
        </r>
      </text>
    </comment>
    <comment ref="A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"IQ_NI_COMPANY", $C53)</t>
        </r>
      </text>
    </comment>
    <comment ref="A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"IQ_MINORITY_INTEREST_IS", $C53)</t>
        </r>
      </text>
    </comment>
    <comment ref="A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"IQ_NI", $C53)</t>
        </r>
      </text>
    </comment>
    <comment ref="A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"IQ_PREF_DIV_OTHER", $C53)</t>
        </r>
      </text>
    </comment>
    <comment ref="A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"IQ_BASIC_EPS_INCL", $C53)</t>
        </r>
      </text>
    </comment>
    <comment ref="A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"IQ_BASIC_EPS_EXCL", $C53)</t>
        </r>
      </text>
    </comment>
    <comment ref="A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"IQ_BASIC_WEIGHT", $C53)</t>
        </r>
      </text>
    </comment>
    <comment ref="A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"IQ_DILUT_EPS_INCL", $C53)</t>
        </r>
      </text>
    </comment>
    <comment ref="A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"IQ_DILUT_EPS_EXCL", $C53)</t>
        </r>
      </text>
    </comment>
    <comment ref="A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"IQ_DILUT_WEIGHT", $C53)</t>
        </r>
      </text>
    </comment>
    <comment ref="A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"IQ_DIV_SHARE", $C53)</t>
        </r>
      </text>
    </comment>
    <comment ref="A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=-CIQ($B53, "IQ_TOTAL_DIV_PAID_CF", $C53)/CIQ($B53, "IQ_NI", $C53)</t>
        </r>
      </text>
    </comment>
    <comment ref="A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"IQ_EBITDA", $C53)</t>
        </r>
      </text>
    </comment>
    <comment ref="A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"IQ_EBITA", $C53)</t>
        </r>
      </text>
    </comment>
    <comment ref="A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"IQ_EBIT", $C53)</t>
        </r>
      </text>
    </comment>
    <comment ref="A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"IQ_EFFECT_TAX_RATE", $C53)/100</t>
        </r>
      </text>
    </comment>
    <comment ref="B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"IQ_PERIODDATE_IS", $C53)</t>
        </r>
      </text>
    </comment>
    <comment ref="B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"IQ_ADVERTISING", $C53)</t>
        </r>
      </text>
    </comment>
    <comment ref="B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"IQ_SALES_MARKETING", $C53)</t>
        </r>
      </text>
    </comment>
    <comment ref="B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"IQ_GA_EXP", $C53)</t>
        </r>
      </text>
    </comment>
    <comment ref="B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"IQ_RD_EXP_FN", $C53)</t>
        </r>
      </text>
    </comment>
    <comment ref="B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"IQ_NET_RENTAL_EXP", $C53)</t>
        </r>
      </text>
    </comment>
    <comment ref="B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"IQ_IMPUT_OPER_LEASE_INT_EXP", $C53)</t>
        </r>
      </text>
    </comment>
    <comment ref="B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"IQ_IMPUT_OPER_LEASE_DEPR", $C53)</t>
        </r>
      </text>
    </comment>
    <comment ref="B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"IQ_CASH_EQUIV", $C53)</t>
        </r>
      </text>
    </comment>
    <comment ref="B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"IQ_ST_INVEST", $C53)</t>
        </r>
      </text>
    </comment>
    <comment ref="B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"IQ_CASH_ST_INVEST", $C53)</t>
        </r>
      </text>
    </comment>
    <comment ref="B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"IQ_AR", $C53)</t>
        </r>
      </text>
    </comment>
    <comment ref="B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"IQ_TOTAL_RECEIV", $C53)</t>
        </r>
      </text>
    </comment>
    <comment ref="B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"IQ_INVENTORY", $C53)</t>
        </r>
      </text>
    </comment>
    <comment ref="B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"IQ_DEF_TAX_ASSETS_CURRENT", $C53)</t>
        </r>
      </text>
    </comment>
    <comment ref="B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"IQ_OTHER_CA_SUPPL", $C53)</t>
        </r>
      </text>
    </comment>
    <comment ref="B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"IQ_TOTAL_CA", $C53)</t>
        </r>
      </text>
    </comment>
    <comment ref="B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"IQ_GPPE", $C53)</t>
        </r>
      </text>
    </comment>
    <comment ref="B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"IQ_AD", $C53)</t>
        </r>
      </text>
    </comment>
    <comment ref="B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"IQ_NPPE", $C53)</t>
        </r>
      </text>
    </comment>
    <comment ref="B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"IQ_LT_INVEST", $C53)</t>
        </r>
      </text>
    </comment>
    <comment ref="B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"IQ_GW", $C53)</t>
        </r>
      </text>
    </comment>
    <comment ref="B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"IQ_OTHER_INTAN", $C53)</t>
        </r>
      </text>
    </comment>
    <comment ref="C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"IQ_LOANS_RECEIV_LT", $C53)</t>
        </r>
      </text>
    </comment>
    <comment ref="C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"IQ_DEF_TAX_ASSETS_LT", $C53)</t>
        </r>
      </text>
    </comment>
    <comment ref="C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"IQ_OTHER_LT_ASSETS", $C53)</t>
        </r>
      </text>
    </comment>
    <comment ref="C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"IQ_TOTAL_ASSETS", $C53)</t>
        </r>
      </text>
    </comment>
    <comment ref="C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"IQ_AP", $C53)</t>
        </r>
      </text>
    </comment>
    <comment ref="C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"IQ_AE", $C53)</t>
        </r>
      </text>
    </comment>
    <comment ref="C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"IQ_ST_DEBT", $C53)</t>
        </r>
      </text>
    </comment>
    <comment ref="C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"IQ_CURRENT_PORT_DEBT", $C53)</t>
        </r>
      </text>
    </comment>
    <comment ref="C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"IQ_CURRENT_PORT_LEASES", $C53)</t>
        </r>
      </text>
    </comment>
    <comment ref="C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"IQ_INC_TAX_PAY_CURRENT", $C53)</t>
        </r>
      </text>
    </comment>
    <comment ref="C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"IQ_OTHER_CL_SUPPL", $C53)</t>
        </r>
      </text>
    </comment>
    <comment ref="C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"IQ_TOTAL_CL", $C53)</t>
        </r>
      </text>
    </comment>
    <comment ref="C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"IQ_LT_DEBT", $C53)</t>
        </r>
      </text>
    </comment>
    <comment ref="C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"IQ_CAPITAL_LEASES", $C53)</t>
        </r>
      </text>
    </comment>
    <comment ref="C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"IQ_PENSION", $C53)</t>
        </r>
      </text>
    </comment>
    <comment ref="C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"IQ_DEF_TAX_LIAB_LT", $C53)</t>
        </r>
      </text>
    </comment>
    <comment ref="C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"IQ_OTHER_LIAB_LT", $C53)</t>
        </r>
      </text>
    </comment>
    <comment ref="C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"IQ_TOTAL_LIAB", $C53)</t>
        </r>
      </text>
    </comment>
    <comment ref="C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"IQ_COMMON", $C53)</t>
        </r>
      </text>
    </comment>
    <comment ref="C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"IQ_APIC", $C53)</t>
        </r>
      </text>
    </comment>
    <comment ref="C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"IQ_RE", $C53)</t>
        </r>
      </text>
    </comment>
    <comment ref="C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"IQ_TREASURY", $C53)</t>
        </r>
      </text>
    </comment>
    <comment ref="C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"IQ_OTHER_EQUITY", $C53)</t>
        </r>
      </text>
    </comment>
    <comment ref="C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"IQ_TOTAL_COMMON_EQUITY", $C53)</t>
        </r>
      </text>
    </comment>
    <comment ref="C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"IQ_MINORITY_INTEREST", $C53)</t>
        </r>
      </text>
    </comment>
    <comment ref="D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"IQ_TOTAL_EQUITY", $C53)</t>
        </r>
      </text>
    </comment>
    <comment ref="D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"IQ_TOTAL_LIAB_EQUITY", $C53)</t>
        </r>
      </text>
    </comment>
    <comment ref="D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"IQ_TOTAL_OUTSTANDING_FILING_DATE", $C53)</t>
        </r>
      </text>
    </comment>
    <comment ref="D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"IQ_TOTAL_OUTSTANDING_BS_DATE", $C53)</t>
        </r>
      </text>
    </comment>
    <comment ref="D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"IQ_BV_SHARE", $C53)</t>
        </r>
      </text>
    </comment>
    <comment ref="D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"IQ_TOTAL_DEBT", $C53)</t>
        </r>
      </text>
    </comment>
    <comment ref="D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"IQ_NET_DEBT", $C53)</t>
        </r>
      </text>
    </comment>
    <comment ref="D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"IQ_DEBT_EQUIV_NET_PBO", $C53)</t>
        </r>
      </text>
    </comment>
    <comment ref="D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"IQ_DEBT_EQUIV_OPER_LEASE", $C53)</t>
        </r>
      </text>
    </comment>
    <comment ref="D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"IQ_MINORITY_INTEREST_TOTAL", $C53)</t>
        </r>
      </text>
    </comment>
    <comment ref="D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"IQ_EQUITY_METHOD", $C53)</t>
        </r>
      </text>
    </comment>
    <comment ref="D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"IQ_RAW_INV", $C53)</t>
        </r>
      </text>
    </comment>
    <comment ref="D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"IQ_WIP_INV", $C53)</t>
        </r>
      </text>
    </comment>
    <comment ref="D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"IQ_FINISHED_INV", $C53)</t>
        </r>
      </text>
    </comment>
    <comment ref="D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"IQ_LAND", $C53)</t>
        </r>
      </text>
    </comment>
    <comment ref="D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"IQ_BUILDINGS", $C53)</t>
        </r>
      </text>
    </comment>
    <comment ref="D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"IQ_MACHINERY", $C53)</t>
        </r>
      </text>
    </comment>
    <comment ref="D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"IQ_CIP", $C53)</t>
        </r>
      </text>
    </comment>
    <comment ref="D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"IQ_FULL_TIME", $C53)</t>
        </r>
      </text>
    </comment>
    <comment ref="D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"IQ_PART_TIME", $C53)</t>
        </r>
      </text>
    </comment>
    <comment ref="D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"IQ_NI_CF", $C53)</t>
        </r>
      </text>
    </comment>
    <comment ref="D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"IQ_DA_SUPPL_CF", $C53)</t>
        </r>
      </text>
    </comment>
    <comment ref="D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"IQ_GW_INTAN_AMORT_CF", $C53)</t>
        </r>
      </text>
    </comment>
    <comment ref="D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"IQ_DA_CF", $C53)</t>
        </r>
      </text>
    </comment>
    <comment ref="E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"IQ_MINORITY_INTEREST_CF", $C53)</t>
        </r>
      </text>
    </comment>
    <comment ref="E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"IQ_GAIN_ASSETS_CF", $C53)</t>
        </r>
      </text>
    </comment>
    <comment ref="E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"IQ_GAIN_INVEST_CF", $C53)</t>
        </r>
      </text>
    </comment>
    <comment ref="E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"IQ_ASSET_WRITEDOWN_CF", $C53)</t>
        </r>
      </text>
    </comment>
    <comment ref="E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"IQ_INC_EQUITY_CF", $C53)</t>
        </r>
      </text>
    </comment>
    <comment ref="E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"IQ_PROV_BAD_DEBTS_CF", $C53)</t>
        </r>
      </text>
    </comment>
    <comment ref="E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"IQ_OTHER_OPER_ACT", $C53)</t>
        </r>
      </text>
    </comment>
    <comment ref="E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"IQ_CHANGE_AR", $C53)</t>
        </r>
      </text>
    </comment>
    <comment ref="E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"IQ_CHANGE_INVENTORY", $C53)</t>
        </r>
      </text>
    </comment>
    <comment ref="E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"IQ_CHANGE_AP", $C53)</t>
        </r>
      </text>
    </comment>
    <comment ref="E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"IQ_CHANGE_OTHER_NET_OPER_ASSETS", $C53)</t>
        </r>
      </text>
    </comment>
    <comment ref="E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"IQ_CASH_OPER", $C53)</t>
        </r>
      </text>
    </comment>
    <comment ref="E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"IQ_CAPEX", $C53)</t>
        </r>
      </text>
    </comment>
    <comment ref="E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"IQ_SALE_PPE_CF", $C53)</t>
        </r>
      </text>
    </comment>
    <comment ref="E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"IQ_CASH_ACQUIRE_CF", $C53)</t>
        </r>
      </text>
    </comment>
    <comment ref="E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"IQ_DIVEST_CF", $C53)</t>
        </r>
      </text>
    </comment>
    <comment ref="E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"IQ_SALE_INTAN_CF", $C53)</t>
        </r>
      </text>
    </comment>
    <comment ref="E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"IQ_INVEST_SECURITY_CF", $C53)</t>
        </r>
      </text>
    </comment>
    <comment ref="E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"IQ_INVEST_LOANS_CF", $C53)</t>
        </r>
      </text>
    </comment>
    <comment ref="E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"IQ_OTHER_INVEST_ACT_SUPPL", $C53)</t>
        </r>
      </text>
    </comment>
    <comment ref="E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"IQ_CASH_INVEST", $C53)</t>
        </r>
      </text>
    </comment>
    <comment ref="E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"IQ_ST_DEBT_ISSUED", $C53)</t>
        </r>
      </text>
    </comment>
    <comment ref="E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"IQ_LT_DEBT_ISSUED", $C53)</t>
        </r>
      </text>
    </comment>
    <comment ref="E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"IQ_TOTAL_DEBT_ISSUED", $C53)</t>
        </r>
      </text>
    </comment>
    <comment ref="E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"IQ_ST_DEBT_REPAID", $C53)</t>
        </r>
      </text>
    </comment>
    <comment ref="E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"IQ_LT_DEBT_REPAID", $C53)</t>
        </r>
      </text>
    </comment>
    <comment ref="F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"IQ_TOTAL_DEBT_REPAID", $C53)</t>
        </r>
      </text>
    </comment>
    <comment ref="F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"IQ_COMMON_ISSUED", $C53)</t>
        </r>
      </text>
    </comment>
    <comment ref="F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"IQ_COMMON_REP", $C53)</t>
        </r>
      </text>
    </comment>
    <comment ref="F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"IQ_COMMON_DIV_CF", $C53)</t>
        </r>
      </text>
    </comment>
    <comment ref="F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"IQ_COMMON_PREF_DIV_CF", $C53)</t>
        </r>
      </text>
    </comment>
    <comment ref="F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"IQ_TOTAL_DIV_PAID_CF", $C53)</t>
        </r>
      </text>
    </comment>
    <comment ref="F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"IQ_SPECIAL_DIV_CF", $C53)</t>
        </r>
      </text>
    </comment>
    <comment ref="F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"IQ_OTHER_FINANCE_ACT_SUPPL", $C53)</t>
        </r>
      </text>
    </comment>
    <comment ref="F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"IQ_CASH_FINAN", $C53)</t>
        </r>
      </text>
    </comment>
    <comment ref="F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"IQ_FX", $C53)</t>
        </r>
      </text>
    </comment>
    <comment ref="F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"IQ_NET_CHANGE", $C53)</t>
        </r>
      </text>
    </comment>
    <comment ref="F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"IQ_CASH_INTEREST", $C53)</t>
        </r>
      </text>
    </comment>
    <comment ref="F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"IQ_CASH_TAXES", $C53)</t>
        </r>
      </text>
    </comment>
    <comment ref="F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"IQ_LEVERED_FCF", $C53)</t>
        </r>
      </text>
    </comment>
    <comment ref="F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"IQ_UNLEVERED_FCF", $C53)</t>
        </r>
      </text>
    </comment>
    <comment ref="F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"IQ_CHANGE_NET_WORKING_CAPITAL", $C53)</t>
        </r>
      </text>
    </comment>
    <comment ref="F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"IQ_NET_DEBT_ISSUED", $C53)</t>
        </r>
      </text>
    </comment>
    <comment ref="F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"IQ_FILING_CURRENCY", $C53)</t>
        </r>
      </text>
    </comment>
    <comment ref="F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"IQ_PERIODDATE_IS", $C53)</t>
        </r>
      </text>
    </comment>
    <comment ref="F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"IQ_PERIODLENGTH_IS", $C53)</t>
        </r>
      </text>
    </comment>
    <comment ref="F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"IQ_MARKETCAP", $FT53)</t>
        </r>
      </text>
    </comment>
    <comment ref="F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"IQ_CUSTOM_BETA", $FT53)</t>
        </r>
      </text>
    </comment>
    <comment ref="F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"IQ_BETA_5YR", $FT53)</t>
        </r>
      </text>
    </comment>
    <comment ref="F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"IQ_BETA_2YR", $FT53)</t>
        </r>
      </text>
    </comment>
    <comment ref="F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"IQ_BETA_1YR", $FT53)</t>
        </r>
      </text>
    </comment>
    <comment ref="G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=CIQ(B53, "IQ_CUSTOM_BETA", "-104W", FT53, , "^TOPIX", "JPY", "H")</t>
        </r>
      </text>
    </comment>
    <comment ref="G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=CIQ(B53, "IQ_CUSTOM_BETA", "-104W", FT53, , "^N225", "JPY", "H")</t>
        </r>
      </text>
    </comment>
    <comment ref="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"IQ_REV", $C54)</t>
        </r>
      </text>
    </comment>
    <comment ref="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"IQ_OTHER_REV", $C54)</t>
        </r>
      </text>
    </comment>
    <comment ref="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"IQ_TOTAL_REV", $C54)</t>
        </r>
      </text>
    </comment>
    <comment ref="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"IQ_COGS", $C54)</t>
        </r>
      </text>
    </comment>
    <comment ref="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"IQ_GP", $C54)</t>
        </r>
      </text>
    </comment>
    <comment ref="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"IQ_SGA_SUPPL", $C54)</t>
        </r>
      </text>
    </comment>
    <comment ref="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"IQ_PROV_BAD_DEBTS", $C54)</t>
        </r>
      </text>
    </comment>
    <comment ref="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"IQ_RD_EXP", $C54)</t>
        </r>
      </text>
    </comment>
    <comment ref="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"IQ_DA_SUPPL", $C54)</t>
        </r>
      </text>
    </comment>
    <comment ref="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"IQ_GW_INTAN_AMORT", $C54)</t>
        </r>
      </text>
    </comment>
    <comment ref="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"IQ_OTHER_OPER", $C54)</t>
        </r>
      </text>
    </comment>
    <comment ref="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"IQ_TOTAL_OTHER_OPER", $C54)</t>
        </r>
      </text>
    </comment>
    <comment ref="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"IQ_OPER_INC", $C54)</t>
        </r>
      </text>
    </comment>
    <comment ref="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"IQ_INTEREST_EXP", $C54)</t>
        </r>
      </text>
    </comment>
    <comment ref="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"IQ_INTEREST_INVEST_INC", $C54)</t>
        </r>
      </text>
    </comment>
    <comment ref="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"IQ_NET_INTEREST_EXP", $C54)</t>
        </r>
      </text>
    </comment>
    <comment ref="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"IQ_INC_EQUITY", $C54)</t>
        </r>
      </text>
    </comment>
    <comment ref="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"IQ_CURRENCY_GAIN", $C54)</t>
        </r>
      </text>
    </comment>
    <comment ref="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"IQ_OTHER_NON_OPER_EXP_SUPPL", $C54)</t>
        </r>
      </text>
    </comment>
    <comment ref="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"IQ_EBT_EXCL", $C54)</t>
        </r>
      </text>
    </comment>
    <comment ref="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"IQ_IMPAIRMENT_GW", $C54)</t>
        </r>
      </text>
    </comment>
    <comment ref="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"IQ_GAIN_INVEST", $C54)</t>
        </r>
      </text>
    </comment>
    <comment ref="A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"IQ_GAIN_ASSETS", $C54)</t>
        </r>
      </text>
    </comment>
    <comment ref="A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"IQ_ASSET_WRITEDOWN", $C54)</t>
        </r>
      </text>
    </comment>
    <comment ref="A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"IQ_OTHER_UNUSUAL_SUPPL", $C54)</t>
        </r>
      </text>
    </comment>
    <comment ref="A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"IQ_EBT", $C54)</t>
        </r>
      </text>
    </comment>
    <comment ref="A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"IQ_INC_TAX", $C54)</t>
        </r>
      </text>
    </comment>
    <comment ref="A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"IQ_EARNING_CO", $C54)</t>
        </r>
      </text>
    </comment>
    <comment ref="A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"IQ_DO", $C54)</t>
        </r>
      </text>
    </comment>
    <comment ref="A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"IQ_EXTRA_ACC_ITEMS", $C54)</t>
        </r>
      </text>
    </comment>
    <comment ref="A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"IQ_NI_COMPANY", $C54)</t>
        </r>
      </text>
    </comment>
    <comment ref="A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"IQ_MINORITY_INTEREST_IS", $C54)</t>
        </r>
      </text>
    </comment>
    <comment ref="A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"IQ_NI", $C54)</t>
        </r>
      </text>
    </comment>
    <comment ref="A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"IQ_PREF_DIV_OTHER", $C54)</t>
        </r>
      </text>
    </comment>
    <comment ref="A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"IQ_BASIC_EPS_INCL", $C54)</t>
        </r>
      </text>
    </comment>
    <comment ref="A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"IQ_BASIC_EPS_EXCL", $C54)</t>
        </r>
      </text>
    </comment>
    <comment ref="A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"IQ_BASIC_WEIGHT", $C54)</t>
        </r>
      </text>
    </comment>
    <comment ref="A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"IQ_DILUT_EPS_INCL", $C54)</t>
        </r>
      </text>
    </comment>
    <comment ref="A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"IQ_DILUT_EPS_EXCL", $C54)</t>
        </r>
      </text>
    </comment>
    <comment ref="A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"IQ_DILUT_WEIGHT", $C54)</t>
        </r>
      </text>
    </comment>
    <comment ref="A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"IQ_DIV_SHARE", $C54)</t>
        </r>
      </text>
    </comment>
    <comment ref="A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=-CIQ($B54, "IQ_TOTAL_DIV_PAID_CF", $C54)/CIQ($B54, "IQ_NI", $C54)</t>
        </r>
      </text>
    </comment>
    <comment ref="A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"IQ_EBITDA", $C54)</t>
        </r>
      </text>
    </comment>
    <comment ref="A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"IQ_EBITA", $C54)</t>
        </r>
      </text>
    </comment>
    <comment ref="A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"IQ_EBIT", $C54)</t>
        </r>
      </text>
    </comment>
    <comment ref="A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"IQ_EFFECT_TAX_RATE", $C54)/100</t>
        </r>
      </text>
    </comment>
    <comment ref="B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"IQ_PERIODDATE_IS", $C54)</t>
        </r>
      </text>
    </comment>
    <comment ref="B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"IQ_ADVERTISING", $C54)</t>
        </r>
      </text>
    </comment>
    <comment ref="B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"IQ_SALES_MARKETING", $C54)</t>
        </r>
      </text>
    </comment>
    <comment ref="B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"IQ_GA_EXP", $C54)</t>
        </r>
      </text>
    </comment>
    <comment ref="B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"IQ_RD_EXP_FN", $C54)</t>
        </r>
      </text>
    </comment>
    <comment ref="B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"IQ_NET_RENTAL_EXP", $C54)</t>
        </r>
      </text>
    </comment>
    <comment ref="B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"IQ_IMPUT_OPER_LEASE_INT_EXP", $C54)</t>
        </r>
      </text>
    </comment>
    <comment ref="B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"IQ_IMPUT_OPER_LEASE_DEPR", $C54)</t>
        </r>
      </text>
    </comment>
    <comment ref="B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"IQ_CASH_EQUIV", $C54)</t>
        </r>
      </text>
    </comment>
    <comment ref="B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"IQ_ST_INVEST", $C54)</t>
        </r>
      </text>
    </comment>
    <comment ref="B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"IQ_CASH_ST_INVEST", $C54)</t>
        </r>
      </text>
    </comment>
    <comment ref="B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"IQ_AR", $C54)</t>
        </r>
      </text>
    </comment>
    <comment ref="B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"IQ_TOTAL_RECEIV", $C54)</t>
        </r>
      </text>
    </comment>
    <comment ref="B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"IQ_INVENTORY", $C54)</t>
        </r>
      </text>
    </comment>
    <comment ref="B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"IQ_DEF_TAX_ASSETS_CURRENT", $C54)</t>
        </r>
      </text>
    </comment>
    <comment ref="B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"IQ_OTHER_CA_SUPPL", $C54)</t>
        </r>
      </text>
    </comment>
    <comment ref="B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"IQ_TOTAL_CA", $C54)</t>
        </r>
      </text>
    </comment>
    <comment ref="B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"IQ_GPPE", $C54)</t>
        </r>
      </text>
    </comment>
    <comment ref="B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"IQ_AD", $C54)</t>
        </r>
      </text>
    </comment>
    <comment ref="B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"IQ_NPPE", $C54)</t>
        </r>
      </text>
    </comment>
    <comment ref="B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"IQ_LT_INVEST", $C54)</t>
        </r>
      </text>
    </comment>
    <comment ref="B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"IQ_GW", $C54)</t>
        </r>
      </text>
    </comment>
    <comment ref="B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"IQ_OTHER_INTAN", $C54)</t>
        </r>
      </text>
    </comment>
    <comment ref="C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"IQ_LOANS_RECEIV_LT", $C54)</t>
        </r>
      </text>
    </comment>
    <comment ref="C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"IQ_DEF_TAX_ASSETS_LT", $C54)</t>
        </r>
      </text>
    </comment>
    <comment ref="C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"IQ_OTHER_LT_ASSETS", $C54)</t>
        </r>
      </text>
    </comment>
    <comment ref="C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"IQ_TOTAL_ASSETS", $C54)</t>
        </r>
      </text>
    </comment>
    <comment ref="C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"IQ_AP", $C54)</t>
        </r>
      </text>
    </comment>
    <comment ref="C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"IQ_AE", $C54)</t>
        </r>
      </text>
    </comment>
    <comment ref="C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"IQ_ST_DEBT", $C54)</t>
        </r>
      </text>
    </comment>
    <comment ref="C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"IQ_CURRENT_PORT_DEBT", $C54)</t>
        </r>
      </text>
    </comment>
    <comment ref="C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"IQ_CURRENT_PORT_LEASES", $C54)</t>
        </r>
      </text>
    </comment>
    <comment ref="C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"IQ_INC_TAX_PAY_CURRENT", $C54)</t>
        </r>
      </text>
    </comment>
    <comment ref="C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"IQ_OTHER_CL_SUPPL", $C54)</t>
        </r>
      </text>
    </comment>
    <comment ref="C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"IQ_TOTAL_CL", $C54)</t>
        </r>
      </text>
    </comment>
    <comment ref="C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"IQ_LT_DEBT", $C54)</t>
        </r>
      </text>
    </comment>
    <comment ref="C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"IQ_CAPITAL_LEASES", $C54)</t>
        </r>
      </text>
    </comment>
    <comment ref="C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"IQ_PENSION", $C54)</t>
        </r>
      </text>
    </comment>
    <comment ref="C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"IQ_DEF_TAX_LIAB_LT", $C54)</t>
        </r>
      </text>
    </comment>
    <comment ref="C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"IQ_OTHER_LIAB_LT", $C54)</t>
        </r>
      </text>
    </comment>
    <comment ref="C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"IQ_TOTAL_LIAB", $C54)</t>
        </r>
      </text>
    </comment>
    <comment ref="C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"IQ_COMMON", $C54)</t>
        </r>
      </text>
    </comment>
    <comment ref="C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"IQ_APIC", $C54)</t>
        </r>
      </text>
    </comment>
    <comment ref="C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"IQ_RE", $C54)</t>
        </r>
      </text>
    </comment>
    <comment ref="C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"IQ_TREASURY", $C54)</t>
        </r>
      </text>
    </comment>
    <comment ref="C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"IQ_OTHER_EQUITY", $C54)</t>
        </r>
      </text>
    </comment>
    <comment ref="C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"IQ_TOTAL_COMMON_EQUITY", $C54)</t>
        </r>
      </text>
    </comment>
    <comment ref="C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"IQ_MINORITY_INTEREST", $C54)</t>
        </r>
      </text>
    </comment>
    <comment ref="D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"IQ_TOTAL_EQUITY", $C54)</t>
        </r>
      </text>
    </comment>
    <comment ref="D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"IQ_TOTAL_LIAB_EQUITY", $C54)</t>
        </r>
      </text>
    </comment>
    <comment ref="D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"IQ_TOTAL_OUTSTANDING_FILING_DATE", $C54)</t>
        </r>
      </text>
    </comment>
    <comment ref="D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"IQ_TOTAL_OUTSTANDING_BS_DATE", $C54)</t>
        </r>
      </text>
    </comment>
    <comment ref="D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"IQ_BV_SHARE", $C54)</t>
        </r>
      </text>
    </comment>
    <comment ref="D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"IQ_TOTAL_DEBT", $C54)</t>
        </r>
      </text>
    </comment>
    <comment ref="D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"IQ_NET_DEBT", $C54)</t>
        </r>
      </text>
    </comment>
    <comment ref="D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"IQ_DEBT_EQUIV_NET_PBO", $C54)</t>
        </r>
      </text>
    </comment>
    <comment ref="D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"IQ_DEBT_EQUIV_OPER_LEASE", $C54)</t>
        </r>
      </text>
    </comment>
    <comment ref="D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"IQ_MINORITY_INTEREST_TOTAL", $C54)</t>
        </r>
      </text>
    </comment>
    <comment ref="D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"IQ_EQUITY_METHOD", $C54)</t>
        </r>
      </text>
    </comment>
    <comment ref="D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"IQ_RAW_INV", $C54)</t>
        </r>
      </text>
    </comment>
    <comment ref="D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"IQ_WIP_INV", $C54)</t>
        </r>
      </text>
    </comment>
    <comment ref="D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"IQ_FINISHED_INV", $C54)</t>
        </r>
      </text>
    </comment>
    <comment ref="D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"IQ_LAND", $C54)</t>
        </r>
      </text>
    </comment>
    <comment ref="D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"IQ_BUILDINGS", $C54)</t>
        </r>
      </text>
    </comment>
    <comment ref="D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"IQ_MACHINERY", $C54)</t>
        </r>
      </text>
    </comment>
    <comment ref="D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"IQ_CIP", $C54)</t>
        </r>
      </text>
    </comment>
    <comment ref="D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"IQ_FULL_TIME", $C54)</t>
        </r>
      </text>
    </comment>
    <comment ref="D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"IQ_PART_TIME", $C54)</t>
        </r>
      </text>
    </comment>
    <comment ref="D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"IQ_NI_CF", $C54)</t>
        </r>
      </text>
    </comment>
    <comment ref="D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"IQ_DA_SUPPL_CF", $C54)</t>
        </r>
      </text>
    </comment>
    <comment ref="D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"IQ_GW_INTAN_AMORT_CF", $C54)</t>
        </r>
      </text>
    </comment>
    <comment ref="D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"IQ_DA_CF", $C54)</t>
        </r>
      </text>
    </comment>
    <comment ref="E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"IQ_MINORITY_INTEREST_CF", $C54)</t>
        </r>
      </text>
    </comment>
    <comment ref="E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"IQ_GAIN_ASSETS_CF", $C54)</t>
        </r>
      </text>
    </comment>
    <comment ref="E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"IQ_GAIN_INVEST_CF", $C54)</t>
        </r>
      </text>
    </comment>
    <comment ref="E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"IQ_ASSET_WRITEDOWN_CF", $C54)</t>
        </r>
      </text>
    </comment>
    <comment ref="E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"IQ_INC_EQUITY_CF", $C54)</t>
        </r>
      </text>
    </comment>
    <comment ref="E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"IQ_PROV_BAD_DEBTS_CF", $C54)</t>
        </r>
      </text>
    </comment>
    <comment ref="E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"IQ_OTHER_OPER_ACT", $C54)</t>
        </r>
      </text>
    </comment>
    <comment ref="E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"IQ_CHANGE_AR", $C54)</t>
        </r>
      </text>
    </comment>
    <comment ref="E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"IQ_CHANGE_INVENTORY", $C54)</t>
        </r>
      </text>
    </comment>
    <comment ref="E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"IQ_CHANGE_AP", $C54)</t>
        </r>
      </text>
    </comment>
    <comment ref="E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"IQ_CHANGE_OTHER_NET_OPER_ASSETS", $C54)</t>
        </r>
      </text>
    </comment>
    <comment ref="E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"IQ_CASH_OPER", $C54)</t>
        </r>
      </text>
    </comment>
    <comment ref="E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"IQ_CAPEX", $C54)</t>
        </r>
      </text>
    </comment>
    <comment ref="E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"IQ_SALE_PPE_CF", $C54)</t>
        </r>
      </text>
    </comment>
    <comment ref="E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"IQ_CASH_ACQUIRE_CF", $C54)</t>
        </r>
      </text>
    </comment>
    <comment ref="E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"IQ_DIVEST_CF", $C54)</t>
        </r>
      </text>
    </comment>
    <comment ref="E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"IQ_SALE_INTAN_CF", $C54)</t>
        </r>
      </text>
    </comment>
    <comment ref="E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"IQ_INVEST_SECURITY_CF", $C54)</t>
        </r>
      </text>
    </comment>
    <comment ref="E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"IQ_INVEST_LOANS_CF", $C54)</t>
        </r>
      </text>
    </comment>
    <comment ref="E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"IQ_OTHER_INVEST_ACT_SUPPL", $C54)</t>
        </r>
      </text>
    </comment>
    <comment ref="E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"IQ_CASH_INVEST", $C54)</t>
        </r>
      </text>
    </comment>
    <comment ref="E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"IQ_ST_DEBT_ISSUED", $C54)</t>
        </r>
      </text>
    </comment>
    <comment ref="E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"IQ_LT_DEBT_ISSUED", $C54)</t>
        </r>
      </text>
    </comment>
    <comment ref="E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"IQ_TOTAL_DEBT_ISSUED", $C54)</t>
        </r>
      </text>
    </comment>
    <comment ref="E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"IQ_ST_DEBT_REPAID", $C54)</t>
        </r>
      </text>
    </comment>
    <comment ref="E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"IQ_LT_DEBT_REPAID", $C54)</t>
        </r>
      </text>
    </comment>
    <comment ref="F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"IQ_TOTAL_DEBT_REPAID", $C54)</t>
        </r>
      </text>
    </comment>
    <comment ref="F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"IQ_COMMON_ISSUED", $C54)</t>
        </r>
      </text>
    </comment>
    <comment ref="F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"IQ_COMMON_REP", $C54)</t>
        </r>
      </text>
    </comment>
    <comment ref="F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"IQ_COMMON_DIV_CF", $C54)</t>
        </r>
      </text>
    </comment>
    <comment ref="F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"IQ_COMMON_PREF_DIV_CF", $C54)</t>
        </r>
      </text>
    </comment>
    <comment ref="F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"IQ_TOTAL_DIV_PAID_CF", $C54)</t>
        </r>
      </text>
    </comment>
    <comment ref="F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"IQ_SPECIAL_DIV_CF", $C54)</t>
        </r>
      </text>
    </comment>
    <comment ref="F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"IQ_OTHER_FINANCE_ACT_SUPPL", $C54)</t>
        </r>
      </text>
    </comment>
    <comment ref="F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"IQ_CASH_FINAN", $C54)</t>
        </r>
      </text>
    </comment>
    <comment ref="F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"IQ_FX", $C54)</t>
        </r>
      </text>
    </comment>
    <comment ref="F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"IQ_NET_CHANGE", $C54)</t>
        </r>
      </text>
    </comment>
    <comment ref="F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"IQ_CASH_INTEREST", $C54)</t>
        </r>
      </text>
    </comment>
    <comment ref="F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"IQ_CASH_TAXES", $C54)</t>
        </r>
      </text>
    </comment>
    <comment ref="F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"IQ_LEVERED_FCF", $C54)</t>
        </r>
      </text>
    </comment>
    <comment ref="F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"IQ_UNLEVERED_FCF", $C54)</t>
        </r>
      </text>
    </comment>
    <comment ref="F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"IQ_CHANGE_NET_WORKING_CAPITAL", $C54)</t>
        </r>
      </text>
    </comment>
    <comment ref="F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"IQ_NET_DEBT_ISSUED", $C54)</t>
        </r>
      </text>
    </comment>
    <comment ref="F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"IQ_FILING_CURRENCY", $C54)</t>
        </r>
      </text>
    </comment>
    <comment ref="F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"IQ_PERIODDATE_IS", $C54)</t>
        </r>
      </text>
    </comment>
    <comment ref="F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"IQ_PERIODLENGTH_IS", $C54)</t>
        </r>
      </text>
    </comment>
    <comment ref="F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"IQ_MARKETCAP", $FT54)</t>
        </r>
      </text>
    </comment>
    <comment ref="F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"IQ_CUSTOM_BETA", $FT54)</t>
        </r>
      </text>
    </comment>
    <comment ref="F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"IQ_BETA_5YR", $FT54)</t>
        </r>
      </text>
    </comment>
    <comment ref="F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"IQ_BETA_2YR", $FT54)</t>
        </r>
      </text>
    </comment>
    <comment ref="F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"IQ_BETA_1YR", $FT54)</t>
        </r>
      </text>
    </comment>
    <comment ref="G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=CIQ(B54, "IQ_CUSTOM_BETA", "-104W", FT54, , "^TOPIX", "JPY", "H")</t>
        </r>
      </text>
    </comment>
    <comment ref="G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=CIQ(B54, "IQ_CUSTOM_BETA", "-104W", FT54, , "^N225", "JPY", "H")</t>
        </r>
      </text>
    </comment>
    <comment ref="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"IQ_REV", $C55)</t>
        </r>
      </text>
    </comment>
    <comment ref="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"IQ_OTHER_REV", $C55)</t>
        </r>
      </text>
    </comment>
    <comment ref="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"IQ_TOTAL_REV", $C55)</t>
        </r>
      </text>
    </comment>
    <comment ref="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"IQ_COGS", $C55)</t>
        </r>
      </text>
    </comment>
    <comment ref="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"IQ_GP", $C55)</t>
        </r>
      </text>
    </comment>
    <comment ref="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"IQ_SGA_SUPPL", $C55)</t>
        </r>
      </text>
    </comment>
    <comment ref="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"IQ_PROV_BAD_DEBTS", $C55)</t>
        </r>
      </text>
    </comment>
    <comment ref="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"IQ_RD_EXP", $C55)</t>
        </r>
      </text>
    </comment>
    <comment ref="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"IQ_DA_SUPPL", $C55)</t>
        </r>
      </text>
    </comment>
    <comment ref="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"IQ_GW_INTAN_AMORT", $C55)</t>
        </r>
      </text>
    </comment>
    <comment ref="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"IQ_OTHER_OPER", $C55)</t>
        </r>
      </text>
    </comment>
    <comment ref="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"IQ_TOTAL_OTHER_OPER", $C55)</t>
        </r>
      </text>
    </comment>
    <comment ref="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"IQ_OPER_INC", $C55)</t>
        </r>
      </text>
    </comment>
    <comment ref="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"IQ_INTEREST_EXP", $C55)</t>
        </r>
      </text>
    </comment>
    <comment ref="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"IQ_INTEREST_INVEST_INC", $C55)</t>
        </r>
      </text>
    </comment>
    <comment ref="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"IQ_NET_INTEREST_EXP", $C55)</t>
        </r>
      </text>
    </comment>
    <comment ref="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"IQ_INC_EQUITY", $C55)</t>
        </r>
      </text>
    </comment>
    <comment ref="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"IQ_CURRENCY_GAIN", $C55)</t>
        </r>
      </text>
    </comment>
    <comment ref="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"IQ_OTHER_NON_OPER_EXP_SUPPL", $C55)</t>
        </r>
      </text>
    </comment>
    <comment ref="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"IQ_EBT_EXCL", $C55)</t>
        </r>
      </text>
    </comment>
    <comment ref="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"IQ_IMPAIRMENT_GW", $C55)</t>
        </r>
      </text>
    </comment>
    <comment ref="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"IQ_GAIN_INVEST", $C55)</t>
        </r>
      </text>
    </comment>
    <comment ref="A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"IQ_GAIN_ASSETS", $C55)</t>
        </r>
      </text>
    </comment>
    <comment ref="A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"IQ_ASSET_WRITEDOWN", $C55)</t>
        </r>
      </text>
    </comment>
    <comment ref="A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"IQ_OTHER_UNUSUAL_SUPPL", $C55)</t>
        </r>
      </text>
    </comment>
    <comment ref="A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"IQ_EBT", $C55)</t>
        </r>
      </text>
    </comment>
    <comment ref="A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"IQ_INC_TAX", $C55)</t>
        </r>
      </text>
    </comment>
    <comment ref="A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"IQ_EARNING_CO", $C55)</t>
        </r>
      </text>
    </comment>
    <comment ref="A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"IQ_DO", $C55)</t>
        </r>
      </text>
    </comment>
    <comment ref="A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"IQ_EXTRA_ACC_ITEMS", $C55)</t>
        </r>
      </text>
    </comment>
    <comment ref="A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"IQ_NI_COMPANY", $C55)</t>
        </r>
      </text>
    </comment>
    <comment ref="A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"IQ_MINORITY_INTEREST_IS", $C55)</t>
        </r>
      </text>
    </comment>
    <comment ref="A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"IQ_NI", $C55)</t>
        </r>
      </text>
    </comment>
    <comment ref="A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"IQ_PREF_DIV_OTHER", $C55)</t>
        </r>
      </text>
    </comment>
    <comment ref="A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"IQ_BASIC_EPS_INCL", $C55)</t>
        </r>
      </text>
    </comment>
    <comment ref="A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"IQ_BASIC_EPS_EXCL", $C55)</t>
        </r>
      </text>
    </comment>
    <comment ref="A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"IQ_BASIC_WEIGHT", $C55)</t>
        </r>
      </text>
    </comment>
    <comment ref="A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"IQ_DILUT_EPS_INCL", $C55)</t>
        </r>
      </text>
    </comment>
    <comment ref="A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"IQ_DILUT_EPS_EXCL", $C55)</t>
        </r>
      </text>
    </comment>
    <comment ref="A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"IQ_DILUT_WEIGHT", $C55)</t>
        </r>
      </text>
    </comment>
    <comment ref="A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"IQ_DIV_SHARE", $C55)</t>
        </r>
      </text>
    </comment>
    <comment ref="A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=-CIQ($B55, "IQ_TOTAL_DIV_PAID_CF", $C55)/CIQ($B55, "IQ_NI", $C55)</t>
        </r>
      </text>
    </comment>
    <comment ref="A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"IQ_EBITDA", $C55)</t>
        </r>
      </text>
    </comment>
    <comment ref="A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"IQ_EBITA", $C55)</t>
        </r>
      </text>
    </comment>
    <comment ref="A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"IQ_EBIT", $C55)</t>
        </r>
      </text>
    </comment>
    <comment ref="A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"IQ_EFFECT_TAX_RATE", $C55)/100</t>
        </r>
      </text>
    </comment>
    <comment ref="B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"IQ_PERIODDATE_IS", $C55)</t>
        </r>
      </text>
    </comment>
    <comment ref="B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"IQ_ADVERTISING", $C55)</t>
        </r>
      </text>
    </comment>
    <comment ref="B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"IQ_SALES_MARKETING", $C55)</t>
        </r>
      </text>
    </comment>
    <comment ref="B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"IQ_GA_EXP", $C55)</t>
        </r>
      </text>
    </comment>
    <comment ref="B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"IQ_RD_EXP_FN", $C55)</t>
        </r>
      </text>
    </comment>
    <comment ref="B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"IQ_NET_RENTAL_EXP", $C55)</t>
        </r>
      </text>
    </comment>
    <comment ref="B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"IQ_IMPUT_OPER_LEASE_INT_EXP", $C55)</t>
        </r>
      </text>
    </comment>
    <comment ref="B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"IQ_IMPUT_OPER_LEASE_DEPR", $C55)</t>
        </r>
      </text>
    </comment>
    <comment ref="B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"IQ_CASH_EQUIV", $C55)</t>
        </r>
      </text>
    </comment>
    <comment ref="B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"IQ_ST_INVEST", $C55)</t>
        </r>
      </text>
    </comment>
    <comment ref="B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"IQ_CASH_ST_INVEST", $C55)</t>
        </r>
      </text>
    </comment>
    <comment ref="B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"IQ_AR", $C55)</t>
        </r>
      </text>
    </comment>
    <comment ref="B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"IQ_TOTAL_RECEIV", $C55)</t>
        </r>
      </text>
    </comment>
    <comment ref="B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"IQ_INVENTORY", $C55)</t>
        </r>
      </text>
    </comment>
    <comment ref="B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"IQ_DEF_TAX_ASSETS_CURRENT", $C55)</t>
        </r>
      </text>
    </comment>
    <comment ref="B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"IQ_OTHER_CA_SUPPL", $C55)</t>
        </r>
      </text>
    </comment>
    <comment ref="B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"IQ_TOTAL_CA", $C55)</t>
        </r>
      </text>
    </comment>
    <comment ref="B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"IQ_GPPE", $C55)</t>
        </r>
      </text>
    </comment>
    <comment ref="B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"IQ_AD", $C55)</t>
        </r>
      </text>
    </comment>
    <comment ref="B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"IQ_NPPE", $C55)</t>
        </r>
      </text>
    </comment>
    <comment ref="B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"IQ_LT_INVEST", $C55)</t>
        </r>
      </text>
    </comment>
    <comment ref="B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"IQ_GW", $C55)</t>
        </r>
      </text>
    </comment>
    <comment ref="B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"IQ_OTHER_INTAN", $C55)</t>
        </r>
      </text>
    </comment>
    <comment ref="C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"IQ_LOANS_RECEIV_LT", $C55)</t>
        </r>
      </text>
    </comment>
    <comment ref="C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"IQ_DEF_TAX_ASSETS_LT", $C55)</t>
        </r>
      </text>
    </comment>
    <comment ref="C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"IQ_OTHER_LT_ASSETS", $C55)</t>
        </r>
      </text>
    </comment>
    <comment ref="C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"IQ_TOTAL_ASSETS", $C55)</t>
        </r>
      </text>
    </comment>
    <comment ref="C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"IQ_AP", $C55)</t>
        </r>
      </text>
    </comment>
    <comment ref="C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"IQ_AE", $C55)</t>
        </r>
      </text>
    </comment>
    <comment ref="C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"IQ_ST_DEBT", $C55)</t>
        </r>
      </text>
    </comment>
    <comment ref="C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"IQ_CURRENT_PORT_DEBT", $C55)</t>
        </r>
      </text>
    </comment>
    <comment ref="C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"IQ_CURRENT_PORT_LEASES", $C55)</t>
        </r>
      </text>
    </comment>
    <comment ref="C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"IQ_INC_TAX_PAY_CURRENT", $C55)</t>
        </r>
      </text>
    </comment>
    <comment ref="C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"IQ_OTHER_CL_SUPPL", $C55)</t>
        </r>
      </text>
    </comment>
    <comment ref="C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"IQ_TOTAL_CL", $C55)</t>
        </r>
      </text>
    </comment>
    <comment ref="C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"IQ_LT_DEBT", $C55)</t>
        </r>
      </text>
    </comment>
    <comment ref="C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"IQ_CAPITAL_LEASES", $C55)</t>
        </r>
      </text>
    </comment>
    <comment ref="C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"IQ_PENSION", $C55)</t>
        </r>
      </text>
    </comment>
    <comment ref="C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"IQ_DEF_TAX_LIAB_LT", $C55)</t>
        </r>
      </text>
    </comment>
    <comment ref="C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"IQ_OTHER_LIAB_LT", $C55)</t>
        </r>
      </text>
    </comment>
    <comment ref="C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"IQ_TOTAL_LIAB", $C55)</t>
        </r>
      </text>
    </comment>
    <comment ref="C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"IQ_COMMON", $C55)</t>
        </r>
      </text>
    </comment>
    <comment ref="C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"IQ_APIC", $C55)</t>
        </r>
      </text>
    </comment>
    <comment ref="C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"IQ_RE", $C55)</t>
        </r>
      </text>
    </comment>
    <comment ref="C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"IQ_TREASURY", $C55)</t>
        </r>
      </text>
    </comment>
    <comment ref="C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"IQ_OTHER_EQUITY", $C55)</t>
        </r>
      </text>
    </comment>
    <comment ref="C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"IQ_TOTAL_COMMON_EQUITY", $C55)</t>
        </r>
      </text>
    </comment>
    <comment ref="C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"IQ_MINORITY_INTEREST", $C55)</t>
        </r>
      </text>
    </comment>
    <comment ref="D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"IQ_TOTAL_EQUITY", $C55)</t>
        </r>
      </text>
    </comment>
    <comment ref="D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"IQ_TOTAL_LIAB_EQUITY", $C55)</t>
        </r>
      </text>
    </comment>
    <comment ref="D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"IQ_TOTAL_OUTSTANDING_FILING_DATE", $C55)</t>
        </r>
      </text>
    </comment>
    <comment ref="D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"IQ_TOTAL_OUTSTANDING_BS_DATE", $C55)</t>
        </r>
      </text>
    </comment>
    <comment ref="D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"IQ_BV_SHARE", $C55)</t>
        </r>
      </text>
    </comment>
    <comment ref="D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"IQ_TOTAL_DEBT", $C55)</t>
        </r>
      </text>
    </comment>
    <comment ref="D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"IQ_NET_DEBT", $C55)</t>
        </r>
      </text>
    </comment>
    <comment ref="D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"IQ_DEBT_EQUIV_NET_PBO", $C55)</t>
        </r>
      </text>
    </comment>
    <comment ref="D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"IQ_DEBT_EQUIV_OPER_LEASE", $C55)</t>
        </r>
      </text>
    </comment>
    <comment ref="D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"IQ_MINORITY_INTEREST_TOTAL", $C55)</t>
        </r>
      </text>
    </comment>
    <comment ref="D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"IQ_EQUITY_METHOD", $C55)</t>
        </r>
      </text>
    </comment>
    <comment ref="D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"IQ_RAW_INV", $C55)</t>
        </r>
      </text>
    </comment>
    <comment ref="D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"IQ_WIP_INV", $C55)</t>
        </r>
      </text>
    </comment>
    <comment ref="D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"IQ_FINISHED_INV", $C55)</t>
        </r>
      </text>
    </comment>
    <comment ref="D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"IQ_LAND", $C55)</t>
        </r>
      </text>
    </comment>
    <comment ref="D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"IQ_BUILDINGS", $C55)</t>
        </r>
      </text>
    </comment>
    <comment ref="D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"IQ_MACHINERY", $C55)</t>
        </r>
      </text>
    </comment>
    <comment ref="D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"IQ_CIP", $C55)</t>
        </r>
      </text>
    </comment>
    <comment ref="D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"IQ_FULL_TIME", $C55)</t>
        </r>
      </text>
    </comment>
    <comment ref="D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"IQ_PART_TIME", $C55)</t>
        </r>
      </text>
    </comment>
    <comment ref="D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"IQ_NI_CF", $C55)</t>
        </r>
      </text>
    </comment>
    <comment ref="D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"IQ_DA_SUPPL_CF", $C55)</t>
        </r>
      </text>
    </comment>
    <comment ref="D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"IQ_GW_INTAN_AMORT_CF", $C55)</t>
        </r>
      </text>
    </comment>
    <comment ref="D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"IQ_DA_CF", $C55)</t>
        </r>
      </text>
    </comment>
    <comment ref="E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"IQ_MINORITY_INTEREST_CF", $C55)</t>
        </r>
      </text>
    </comment>
    <comment ref="E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"IQ_GAIN_ASSETS_CF", $C55)</t>
        </r>
      </text>
    </comment>
    <comment ref="E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"IQ_GAIN_INVEST_CF", $C55)</t>
        </r>
      </text>
    </comment>
    <comment ref="E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"IQ_ASSET_WRITEDOWN_CF", $C55)</t>
        </r>
      </text>
    </comment>
    <comment ref="E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"IQ_INC_EQUITY_CF", $C55)</t>
        </r>
      </text>
    </comment>
    <comment ref="E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"IQ_PROV_BAD_DEBTS_CF", $C55)</t>
        </r>
      </text>
    </comment>
    <comment ref="E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"IQ_OTHER_OPER_ACT", $C55)</t>
        </r>
      </text>
    </comment>
    <comment ref="E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"IQ_CHANGE_AR", $C55)</t>
        </r>
      </text>
    </comment>
    <comment ref="E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"IQ_CHANGE_INVENTORY", $C55)</t>
        </r>
      </text>
    </comment>
    <comment ref="E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"IQ_CHANGE_AP", $C55)</t>
        </r>
      </text>
    </comment>
    <comment ref="E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"IQ_CHANGE_OTHER_NET_OPER_ASSETS", $C55)</t>
        </r>
      </text>
    </comment>
    <comment ref="E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"IQ_CASH_OPER", $C55)</t>
        </r>
      </text>
    </comment>
    <comment ref="E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"IQ_CAPEX", $C55)</t>
        </r>
      </text>
    </comment>
    <comment ref="E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"IQ_SALE_PPE_CF", $C55)</t>
        </r>
      </text>
    </comment>
    <comment ref="E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"IQ_CASH_ACQUIRE_CF", $C55)</t>
        </r>
      </text>
    </comment>
    <comment ref="E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"IQ_DIVEST_CF", $C55)</t>
        </r>
      </text>
    </comment>
    <comment ref="E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"IQ_SALE_INTAN_CF", $C55)</t>
        </r>
      </text>
    </comment>
    <comment ref="E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"IQ_INVEST_SECURITY_CF", $C55)</t>
        </r>
      </text>
    </comment>
    <comment ref="E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"IQ_INVEST_LOANS_CF", $C55)</t>
        </r>
      </text>
    </comment>
    <comment ref="E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"IQ_OTHER_INVEST_ACT_SUPPL", $C55)</t>
        </r>
      </text>
    </comment>
    <comment ref="E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"IQ_CASH_INVEST", $C55)</t>
        </r>
      </text>
    </comment>
    <comment ref="E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"IQ_ST_DEBT_ISSUED", $C55)</t>
        </r>
      </text>
    </comment>
    <comment ref="E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"IQ_LT_DEBT_ISSUED", $C55)</t>
        </r>
      </text>
    </comment>
    <comment ref="E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"IQ_TOTAL_DEBT_ISSUED", $C55)</t>
        </r>
      </text>
    </comment>
    <comment ref="E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"IQ_ST_DEBT_REPAID", $C55)</t>
        </r>
      </text>
    </comment>
    <comment ref="E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"IQ_LT_DEBT_REPAID", $C55)</t>
        </r>
      </text>
    </comment>
    <comment ref="F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"IQ_TOTAL_DEBT_REPAID", $C55)</t>
        </r>
      </text>
    </comment>
    <comment ref="F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"IQ_COMMON_ISSUED", $C55)</t>
        </r>
      </text>
    </comment>
    <comment ref="F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"IQ_COMMON_REP", $C55)</t>
        </r>
      </text>
    </comment>
    <comment ref="F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"IQ_COMMON_DIV_CF", $C55)</t>
        </r>
      </text>
    </comment>
    <comment ref="F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"IQ_COMMON_PREF_DIV_CF", $C55)</t>
        </r>
      </text>
    </comment>
    <comment ref="F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"IQ_TOTAL_DIV_PAID_CF", $C55)</t>
        </r>
      </text>
    </comment>
    <comment ref="F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"IQ_SPECIAL_DIV_CF", $C55)</t>
        </r>
      </text>
    </comment>
    <comment ref="F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"IQ_OTHER_FINANCE_ACT_SUPPL", $C55)</t>
        </r>
      </text>
    </comment>
    <comment ref="F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"IQ_CASH_FINAN", $C55)</t>
        </r>
      </text>
    </comment>
    <comment ref="F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"IQ_FX", $C55)</t>
        </r>
      </text>
    </comment>
    <comment ref="F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"IQ_NET_CHANGE", $C55)</t>
        </r>
      </text>
    </comment>
    <comment ref="F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"IQ_CASH_INTEREST", $C55)</t>
        </r>
      </text>
    </comment>
    <comment ref="F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"IQ_CASH_TAXES", $C55)</t>
        </r>
      </text>
    </comment>
    <comment ref="F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"IQ_LEVERED_FCF", $C55)</t>
        </r>
      </text>
    </comment>
    <comment ref="F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"IQ_UNLEVERED_FCF", $C55)</t>
        </r>
      </text>
    </comment>
    <comment ref="F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"IQ_CHANGE_NET_WORKING_CAPITAL", $C55)</t>
        </r>
      </text>
    </comment>
    <comment ref="F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"IQ_NET_DEBT_ISSUED", $C55)</t>
        </r>
      </text>
    </comment>
    <comment ref="F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"IQ_FILING_CURRENCY", $C55)</t>
        </r>
      </text>
    </comment>
    <comment ref="F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"IQ_PERIODDATE_IS", $C55)</t>
        </r>
      </text>
    </comment>
    <comment ref="F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"IQ_PERIODLENGTH_IS", $C55)</t>
        </r>
      </text>
    </comment>
    <comment ref="F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"IQ_MARKETCAP", $FT55)</t>
        </r>
      </text>
    </comment>
    <comment ref="F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"IQ_CUSTOM_BETA", $FT55)</t>
        </r>
      </text>
    </comment>
    <comment ref="F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"IQ_BETA_5YR", $FT55)</t>
        </r>
      </text>
    </comment>
    <comment ref="F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"IQ_BETA_2YR", $FT55)</t>
        </r>
      </text>
    </comment>
    <comment ref="F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"IQ_BETA_1YR", $FT55)</t>
        </r>
      </text>
    </comment>
    <comment ref="G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=CIQ(B55, "IQ_CUSTOM_BETA", "-104W", FT55, , "^TOPIX", "JPY", "H")</t>
        </r>
      </text>
    </comment>
    <comment ref="G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=CIQ(B55, "IQ_CUSTOM_BETA", "-104W", FT55, , "^N225", "JPY", "H")</t>
        </r>
      </text>
    </comment>
    <comment ref="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"IQ_REV", $C56)</t>
        </r>
      </text>
    </comment>
    <comment ref="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"IQ_OTHER_REV", $C56)</t>
        </r>
      </text>
    </comment>
    <comment ref="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"IQ_TOTAL_REV", $C56)</t>
        </r>
      </text>
    </comment>
    <comment ref="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"IQ_COGS", $C56)</t>
        </r>
      </text>
    </comment>
    <comment ref="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"IQ_GP", $C56)</t>
        </r>
      </text>
    </comment>
    <comment ref="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"IQ_SGA_SUPPL", $C56)</t>
        </r>
      </text>
    </comment>
    <comment ref="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"IQ_PROV_BAD_DEBTS", $C56)</t>
        </r>
      </text>
    </comment>
    <comment ref="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"IQ_RD_EXP", $C56)</t>
        </r>
      </text>
    </comment>
    <comment ref="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"IQ_DA_SUPPL", $C56)</t>
        </r>
      </text>
    </comment>
    <comment ref="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"IQ_GW_INTAN_AMORT", $C56)</t>
        </r>
      </text>
    </comment>
    <comment ref="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"IQ_OTHER_OPER", $C56)</t>
        </r>
      </text>
    </comment>
    <comment ref="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"IQ_TOTAL_OTHER_OPER", $C56)</t>
        </r>
      </text>
    </comment>
    <comment ref="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"IQ_OPER_INC", $C56)</t>
        </r>
      </text>
    </comment>
    <comment ref="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"IQ_INTEREST_EXP", $C56)</t>
        </r>
      </text>
    </comment>
    <comment ref="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"IQ_INTEREST_INVEST_INC", $C56)</t>
        </r>
      </text>
    </comment>
    <comment ref="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"IQ_NET_INTEREST_EXP", $C56)</t>
        </r>
      </text>
    </comment>
    <comment ref="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"IQ_INC_EQUITY", $C56)</t>
        </r>
      </text>
    </comment>
    <comment ref="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"IQ_CURRENCY_GAIN", $C56)</t>
        </r>
      </text>
    </comment>
    <comment ref="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"IQ_OTHER_NON_OPER_EXP_SUPPL", $C56)</t>
        </r>
      </text>
    </comment>
    <comment ref="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"IQ_EBT_EXCL", $C56)</t>
        </r>
      </text>
    </comment>
    <comment ref="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"IQ_IMPAIRMENT_GW", $C56)</t>
        </r>
      </text>
    </comment>
    <comment ref="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"IQ_GAIN_INVEST", $C56)</t>
        </r>
      </text>
    </comment>
    <comment ref="A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"IQ_GAIN_ASSETS", $C56)</t>
        </r>
      </text>
    </comment>
    <comment ref="A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"IQ_ASSET_WRITEDOWN", $C56)</t>
        </r>
      </text>
    </comment>
    <comment ref="A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"IQ_OTHER_UNUSUAL_SUPPL", $C56)</t>
        </r>
      </text>
    </comment>
    <comment ref="A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"IQ_EBT", $C56)</t>
        </r>
      </text>
    </comment>
    <comment ref="A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"IQ_INC_TAX", $C56)</t>
        </r>
      </text>
    </comment>
    <comment ref="A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"IQ_EARNING_CO", $C56)</t>
        </r>
      </text>
    </comment>
    <comment ref="A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"IQ_DO", $C56)</t>
        </r>
      </text>
    </comment>
    <comment ref="A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"IQ_EXTRA_ACC_ITEMS", $C56)</t>
        </r>
      </text>
    </comment>
    <comment ref="A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"IQ_NI_COMPANY", $C56)</t>
        </r>
      </text>
    </comment>
    <comment ref="A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"IQ_MINORITY_INTEREST_IS", $C56)</t>
        </r>
      </text>
    </comment>
    <comment ref="A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"IQ_NI", $C56)</t>
        </r>
      </text>
    </comment>
    <comment ref="A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"IQ_PREF_DIV_OTHER", $C56)</t>
        </r>
      </text>
    </comment>
    <comment ref="A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"IQ_BASIC_EPS_INCL", $C56)</t>
        </r>
      </text>
    </comment>
    <comment ref="A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"IQ_BASIC_EPS_EXCL", $C56)</t>
        </r>
      </text>
    </comment>
    <comment ref="A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"IQ_BASIC_WEIGHT", $C56)</t>
        </r>
      </text>
    </comment>
    <comment ref="A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"IQ_DILUT_EPS_INCL", $C56)</t>
        </r>
      </text>
    </comment>
    <comment ref="A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"IQ_DILUT_EPS_EXCL", $C56)</t>
        </r>
      </text>
    </comment>
    <comment ref="A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"IQ_DILUT_WEIGHT", $C56)</t>
        </r>
      </text>
    </comment>
    <comment ref="A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"IQ_DIV_SHARE", $C56)</t>
        </r>
      </text>
    </comment>
    <comment ref="A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=-CIQ($B56, "IQ_TOTAL_DIV_PAID_CF", $C56)/CIQ($B56, "IQ_NI", $C56)</t>
        </r>
      </text>
    </comment>
    <comment ref="A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"IQ_EBITDA", $C56)</t>
        </r>
      </text>
    </comment>
    <comment ref="A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"IQ_EBITA", $C56)</t>
        </r>
      </text>
    </comment>
    <comment ref="A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"IQ_EBIT", $C56)</t>
        </r>
      </text>
    </comment>
    <comment ref="A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"IQ_EFFECT_TAX_RATE", $C56)/100</t>
        </r>
      </text>
    </comment>
    <comment ref="B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"IQ_PERIODDATE_IS", $C56)</t>
        </r>
      </text>
    </comment>
    <comment ref="B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"IQ_ADVERTISING", $C56)</t>
        </r>
      </text>
    </comment>
    <comment ref="B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"IQ_SALES_MARKETING", $C56)</t>
        </r>
      </text>
    </comment>
    <comment ref="B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"IQ_GA_EXP", $C56)</t>
        </r>
      </text>
    </comment>
    <comment ref="B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"IQ_RD_EXP_FN", $C56)</t>
        </r>
      </text>
    </comment>
    <comment ref="B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"IQ_NET_RENTAL_EXP", $C56)</t>
        </r>
      </text>
    </comment>
    <comment ref="B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"IQ_IMPUT_OPER_LEASE_INT_EXP", $C56)</t>
        </r>
      </text>
    </comment>
    <comment ref="B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"IQ_IMPUT_OPER_LEASE_DEPR", $C56)</t>
        </r>
      </text>
    </comment>
    <comment ref="B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"IQ_CASH_EQUIV", $C56)</t>
        </r>
      </text>
    </comment>
    <comment ref="B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"IQ_ST_INVEST", $C56)</t>
        </r>
      </text>
    </comment>
    <comment ref="B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"IQ_CASH_ST_INVEST", $C56)</t>
        </r>
      </text>
    </comment>
    <comment ref="B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"IQ_AR", $C56)</t>
        </r>
      </text>
    </comment>
    <comment ref="B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"IQ_TOTAL_RECEIV", $C56)</t>
        </r>
      </text>
    </comment>
    <comment ref="B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"IQ_INVENTORY", $C56)</t>
        </r>
      </text>
    </comment>
    <comment ref="B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"IQ_DEF_TAX_ASSETS_CURRENT", $C56)</t>
        </r>
      </text>
    </comment>
    <comment ref="B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"IQ_OTHER_CA_SUPPL", $C56)</t>
        </r>
      </text>
    </comment>
    <comment ref="B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"IQ_TOTAL_CA", $C56)</t>
        </r>
      </text>
    </comment>
    <comment ref="B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"IQ_GPPE", $C56)</t>
        </r>
      </text>
    </comment>
    <comment ref="B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"IQ_AD", $C56)</t>
        </r>
      </text>
    </comment>
    <comment ref="B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"IQ_NPPE", $C56)</t>
        </r>
      </text>
    </comment>
    <comment ref="B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"IQ_LT_INVEST", $C56)</t>
        </r>
      </text>
    </comment>
    <comment ref="B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"IQ_GW", $C56)</t>
        </r>
      </text>
    </comment>
    <comment ref="B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"IQ_OTHER_INTAN", $C56)</t>
        </r>
      </text>
    </comment>
    <comment ref="C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"IQ_LOANS_RECEIV_LT", $C56)</t>
        </r>
      </text>
    </comment>
    <comment ref="C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"IQ_DEF_TAX_ASSETS_LT", $C56)</t>
        </r>
      </text>
    </comment>
    <comment ref="C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"IQ_OTHER_LT_ASSETS", $C56)</t>
        </r>
      </text>
    </comment>
    <comment ref="C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"IQ_TOTAL_ASSETS", $C56)</t>
        </r>
      </text>
    </comment>
    <comment ref="C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"IQ_AP", $C56)</t>
        </r>
      </text>
    </comment>
    <comment ref="C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"IQ_AE", $C56)</t>
        </r>
      </text>
    </comment>
    <comment ref="C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"IQ_ST_DEBT", $C56)</t>
        </r>
      </text>
    </comment>
    <comment ref="C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"IQ_CURRENT_PORT_DEBT", $C56)</t>
        </r>
      </text>
    </comment>
    <comment ref="C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"IQ_CURRENT_PORT_LEASES", $C56)</t>
        </r>
      </text>
    </comment>
    <comment ref="C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"IQ_INC_TAX_PAY_CURRENT", $C56)</t>
        </r>
      </text>
    </comment>
    <comment ref="C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"IQ_OTHER_CL_SUPPL", $C56)</t>
        </r>
      </text>
    </comment>
    <comment ref="C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"IQ_TOTAL_CL", $C56)</t>
        </r>
      </text>
    </comment>
    <comment ref="C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"IQ_LT_DEBT", $C56)</t>
        </r>
      </text>
    </comment>
    <comment ref="C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"IQ_CAPITAL_LEASES", $C56)</t>
        </r>
      </text>
    </comment>
    <comment ref="C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"IQ_PENSION", $C56)</t>
        </r>
      </text>
    </comment>
    <comment ref="C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"IQ_DEF_TAX_LIAB_LT", $C56)</t>
        </r>
      </text>
    </comment>
    <comment ref="C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"IQ_OTHER_LIAB_LT", $C56)</t>
        </r>
      </text>
    </comment>
    <comment ref="C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"IQ_TOTAL_LIAB", $C56)</t>
        </r>
      </text>
    </comment>
    <comment ref="C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"IQ_COMMON", $C56)</t>
        </r>
      </text>
    </comment>
    <comment ref="C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"IQ_APIC", $C56)</t>
        </r>
      </text>
    </comment>
    <comment ref="C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"IQ_RE", $C56)</t>
        </r>
      </text>
    </comment>
    <comment ref="C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"IQ_TREASURY", $C56)</t>
        </r>
      </text>
    </comment>
    <comment ref="C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"IQ_OTHER_EQUITY", $C56)</t>
        </r>
      </text>
    </comment>
    <comment ref="C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"IQ_TOTAL_COMMON_EQUITY", $C56)</t>
        </r>
      </text>
    </comment>
    <comment ref="C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"IQ_MINORITY_INTEREST", $C56)</t>
        </r>
      </text>
    </comment>
    <comment ref="D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"IQ_TOTAL_EQUITY", $C56)</t>
        </r>
      </text>
    </comment>
    <comment ref="D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"IQ_TOTAL_LIAB_EQUITY", $C56)</t>
        </r>
      </text>
    </comment>
    <comment ref="D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"IQ_TOTAL_OUTSTANDING_FILING_DATE", $C56)</t>
        </r>
      </text>
    </comment>
    <comment ref="D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"IQ_TOTAL_OUTSTANDING_BS_DATE", $C56)</t>
        </r>
      </text>
    </comment>
    <comment ref="D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"IQ_BV_SHARE", $C56)</t>
        </r>
      </text>
    </comment>
    <comment ref="D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"IQ_TOTAL_DEBT", $C56)</t>
        </r>
      </text>
    </comment>
    <comment ref="D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"IQ_NET_DEBT", $C56)</t>
        </r>
      </text>
    </comment>
    <comment ref="D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"IQ_DEBT_EQUIV_NET_PBO", $C56)</t>
        </r>
      </text>
    </comment>
    <comment ref="D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"IQ_DEBT_EQUIV_OPER_LEASE", $C56)</t>
        </r>
      </text>
    </comment>
    <comment ref="D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"IQ_MINORITY_INTEREST_TOTAL", $C56)</t>
        </r>
      </text>
    </comment>
    <comment ref="D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"IQ_EQUITY_METHOD", $C56)</t>
        </r>
      </text>
    </comment>
    <comment ref="D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"IQ_RAW_INV", $C56)</t>
        </r>
      </text>
    </comment>
    <comment ref="D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"IQ_WIP_INV", $C56)</t>
        </r>
      </text>
    </comment>
    <comment ref="D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"IQ_FINISHED_INV", $C56)</t>
        </r>
      </text>
    </comment>
    <comment ref="D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"IQ_LAND", $C56)</t>
        </r>
      </text>
    </comment>
    <comment ref="D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"IQ_BUILDINGS", $C56)</t>
        </r>
      </text>
    </comment>
    <comment ref="D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"IQ_MACHINERY", $C56)</t>
        </r>
      </text>
    </comment>
    <comment ref="D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"IQ_CIP", $C56)</t>
        </r>
      </text>
    </comment>
    <comment ref="D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"IQ_FULL_TIME", $C56)</t>
        </r>
      </text>
    </comment>
    <comment ref="D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"IQ_PART_TIME", $C56)</t>
        </r>
      </text>
    </comment>
    <comment ref="D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"IQ_NI_CF", $C56)</t>
        </r>
      </text>
    </comment>
    <comment ref="D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"IQ_DA_SUPPL_CF", $C56)</t>
        </r>
      </text>
    </comment>
    <comment ref="D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"IQ_GW_INTAN_AMORT_CF", $C56)</t>
        </r>
      </text>
    </comment>
    <comment ref="D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"IQ_DA_CF", $C56)</t>
        </r>
      </text>
    </comment>
    <comment ref="E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"IQ_MINORITY_INTEREST_CF", $C56)</t>
        </r>
      </text>
    </comment>
    <comment ref="E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"IQ_GAIN_ASSETS_CF", $C56)</t>
        </r>
      </text>
    </comment>
    <comment ref="E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"IQ_GAIN_INVEST_CF", $C56)</t>
        </r>
      </text>
    </comment>
    <comment ref="E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"IQ_ASSET_WRITEDOWN_CF", $C56)</t>
        </r>
      </text>
    </comment>
    <comment ref="E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"IQ_INC_EQUITY_CF", $C56)</t>
        </r>
      </text>
    </comment>
    <comment ref="E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"IQ_PROV_BAD_DEBTS_CF", $C56)</t>
        </r>
      </text>
    </comment>
    <comment ref="E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"IQ_OTHER_OPER_ACT", $C56)</t>
        </r>
      </text>
    </comment>
    <comment ref="E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"IQ_CHANGE_AR", $C56)</t>
        </r>
      </text>
    </comment>
    <comment ref="E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"IQ_CHANGE_INVENTORY", $C56)</t>
        </r>
      </text>
    </comment>
    <comment ref="E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"IQ_CHANGE_AP", $C56)</t>
        </r>
      </text>
    </comment>
    <comment ref="E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"IQ_CHANGE_OTHER_NET_OPER_ASSETS", $C56)</t>
        </r>
      </text>
    </comment>
    <comment ref="E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"IQ_CASH_OPER", $C56)</t>
        </r>
      </text>
    </comment>
    <comment ref="E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"IQ_CAPEX", $C56)</t>
        </r>
      </text>
    </comment>
    <comment ref="E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"IQ_SALE_PPE_CF", $C56)</t>
        </r>
      </text>
    </comment>
    <comment ref="E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"IQ_CASH_ACQUIRE_CF", $C56)</t>
        </r>
      </text>
    </comment>
    <comment ref="E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"IQ_DIVEST_CF", $C56)</t>
        </r>
      </text>
    </comment>
    <comment ref="E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"IQ_SALE_INTAN_CF", $C56)</t>
        </r>
      </text>
    </comment>
    <comment ref="E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"IQ_INVEST_SECURITY_CF", $C56)</t>
        </r>
      </text>
    </comment>
    <comment ref="E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"IQ_INVEST_LOANS_CF", $C56)</t>
        </r>
      </text>
    </comment>
    <comment ref="E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"IQ_OTHER_INVEST_ACT_SUPPL", $C56)</t>
        </r>
      </text>
    </comment>
    <comment ref="E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"IQ_CASH_INVEST", $C56)</t>
        </r>
      </text>
    </comment>
    <comment ref="E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"IQ_ST_DEBT_ISSUED", $C56)</t>
        </r>
      </text>
    </comment>
    <comment ref="E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"IQ_LT_DEBT_ISSUED", $C56)</t>
        </r>
      </text>
    </comment>
    <comment ref="E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"IQ_TOTAL_DEBT_ISSUED", $C56)</t>
        </r>
      </text>
    </comment>
    <comment ref="E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"IQ_ST_DEBT_REPAID", $C56)</t>
        </r>
      </text>
    </comment>
    <comment ref="E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"IQ_LT_DEBT_REPAID", $C56)</t>
        </r>
      </text>
    </comment>
    <comment ref="F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"IQ_TOTAL_DEBT_REPAID", $C56)</t>
        </r>
      </text>
    </comment>
    <comment ref="F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"IQ_COMMON_ISSUED", $C56)</t>
        </r>
      </text>
    </comment>
    <comment ref="F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"IQ_COMMON_REP", $C56)</t>
        </r>
      </text>
    </comment>
    <comment ref="F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"IQ_COMMON_DIV_CF", $C56)</t>
        </r>
      </text>
    </comment>
    <comment ref="F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"IQ_COMMON_PREF_DIV_CF", $C56)</t>
        </r>
      </text>
    </comment>
    <comment ref="F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"IQ_TOTAL_DIV_PAID_CF", $C56)</t>
        </r>
      </text>
    </comment>
    <comment ref="F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"IQ_SPECIAL_DIV_CF", $C56)</t>
        </r>
      </text>
    </comment>
    <comment ref="F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"IQ_OTHER_FINANCE_ACT_SUPPL", $C56)</t>
        </r>
      </text>
    </comment>
    <comment ref="F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"IQ_CASH_FINAN", $C56)</t>
        </r>
      </text>
    </comment>
    <comment ref="F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"IQ_FX", $C56)</t>
        </r>
      </text>
    </comment>
    <comment ref="F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"IQ_NET_CHANGE", $C56)</t>
        </r>
      </text>
    </comment>
    <comment ref="F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"IQ_CASH_INTEREST", $C56)</t>
        </r>
      </text>
    </comment>
    <comment ref="F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"IQ_CASH_TAXES", $C56)</t>
        </r>
      </text>
    </comment>
    <comment ref="F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"IQ_LEVERED_FCF", $C56)</t>
        </r>
      </text>
    </comment>
    <comment ref="F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"IQ_UNLEVERED_FCF", $C56)</t>
        </r>
      </text>
    </comment>
    <comment ref="F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"IQ_CHANGE_NET_WORKING_CAPITAL", $C56)</t>
        </r>
      </text>
    </comment>
    <comment ref="F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"IQ_NET_DEBT_ISSUED", $C56)</t>
        </r>
      </text>
    </comment>
    <comment ref="F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"IQ_FILING_CURRENCY", $C56)</t>
        </r>
      </text>
    </comment>
    <comment ref="F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"IQ_PERIODDATE_IS", $C56)</t>
        </r>
      </text>
    </comment>
    <comment ref="F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"IQ_PERIODLENGTH_IS", $C56)</t>
        </r>
      </text>
    </comment>
    <comment ref="F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"IQ_MARKETCAP", $FT56)</t>
        </r>
      </text>
    </comment>
    <comment ref="F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"IQ_CUSTOM_BETA", $FT56)</t>
        </r>
      </text>
    </comment>
    <comment ref="F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"IQ_BETA_5YR", $FT56)</t>
        </r>
      </text>
    </comment>
    <comment ref="F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"IQ_BETA_2YR", $FT56)</t>
        </r>
      </text>
    </comment>
    <comment ref="F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"IQ_BETA_1YR", $FT56)</t>
        </r>
      </text>
    </comment>
    <comment ref="G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=CIQ(B56, "IQ_CUSTOM_BETA", "-104W", FT56, , "^TOPIX", "JPY", "H")</t>
        </r>
      </text>
    </comment>
    <comment ref="G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=CIQ(B56, "IQ_CUSTOM_BETA", "-104W", FT56, , "^N225", "JPY", "H")</t>
        </r>
      </text>
    </comment>
    <comment ref="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"IQ_REV", $C57)</t>
        </r>
      </text>
    </comment>
    <comment ref="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"IQ_OTHER_REV", $C57)</t>
        </r>
      </text>
    </comment>
    <comment ref="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"IQ_TOTAL_REV", $C57)</t>
        </r>
      </text>
    </comment>
    <comment ref="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"IQ_COGS", $C57)</t>
        </r>
      </text>
    </comment>
    <comment ref="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"IQ_GP", $C57)</t>
        </r>
      </text>
    </comment>
    <comment ref="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"IQ_SGA_SUPPL", $C57)</t>
        </r>
      </text>
    </comment>
    <comment ref="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"IQ_PROV_BAD_DEBTS", $C57)</t>
        </r>
      </text>
    </comment>
    <comment ref="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"IQ_RD_EXP", $C57)</t>
        </r>
      </text>
    </comment>
    <comment ref="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"IQ_DA_SUPPL", $C57)</t>
        </r>
      </text>
    </comment>
    <comment ref="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"IQ_GW_INTAN_AMORT", $C57)</t>
        </r>
      </text>
    </comment>
    <comment ref="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"IQ_OTHER_OPER", $C57)</t>
        </r>
      </text>
    </comment>
    <comment ref="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"IQ_TOTAL_OTHER_OPER", $C57)</t>
        </r>
      </text>
    </comment>
    <comment ref="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"IQ_OPER_INC", $C57)</t>
        </r>
      </text>
    </comment>
    <comment ref="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"IQ_INTEREST_EXP", $C57)</t>
        </r>
      </text>
    </comment>
    <comment ref="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"IQ_INTEREST_INVEST_INC", $C57)</t>
        </r>
      </text>
    </comment>
    <comment ref="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"IQ_NET_INTEREST_EXP", $C57)</t>
        </r>
      </text>
    </comment>
    <comment ref="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"IQ_INC_EQUITY", $C57)</t>
        </r>
      </text>
    </comment>
    <comment ref="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"IQ_CURRENCY_GAIN", $C57)</t>
        </r>
      </text>
    </comment>
    <comment ref="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"IQ_OTHER_NON_OPER_EXP_SUPPL", $C57)</t>
        </r>
      </text>
    </comment>
    <comment ref="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"IQ_EBT_EXCL", $C57)</t>
        </r>
      </text>
    </comment>
    <comment ref="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"IQ_IMPAIRMENT_GW", $C57)</t>
        </r>
      </text>
    </comment>
    <comment ref="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"IQ_GAIN_INVEST", $C57)</t>
        </r>
      </text>
    </comment>
    <comment ref="A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"IQ_GAIN_ASSETS", $C57)</t>
        </r>
      </text>
    </comment>
    <comment ref="A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"IQ_ASSET_WRITEDOWN", $C57)</t>
        </r>
      </text>
    </comment>
    <comment ref="A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"IQ_OTHER_UNUSUAL_SUPPL", $C57)</t>
        </r>
      </text>
    </comment>
    <comment ref="A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"IQ_EBT", $C57)</t>
        </r>
      </text>
    </comment>
    <comment ref="A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"IQ_INC_TAX", $C57)</t>
        </r>
      </text>
    </comment>
    <comment ref="A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"IQ_EARNING_CO", $C57)</t>
        </r>
      </text>
    </comment>
    <comment ref="A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"IQ_DO", $C57)</t>
        </r>
      </text>
    </comment>
    <comment ref="A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"IQ_EXTRA_ACC_ITEMS", $C57)</t>
        </r>
      </text>
    </comment>
    <comment ref="A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"IQ_NI_COMPANY", $C57)</t>
        </r>
      </text>
    </comment>
    <comment ref="A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"IQ_MINORITY_INTEREST_IS", $C57)</t>
        </r>
      </text>
    </comment>
    <comment ref="A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"IQ_NI", $C57)</t>
        </r>
      </text>
    </comment>
    <comment ref="A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"IQ_PREF_DIV_OTHER", $C57)</t>
        </r>
      </text>
    </comment>
    <comment ref="A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"IQ_BASIC_EPS_INCL", $C57)</t>
        </r>
      </text>
    </comment>
    <comment ref="A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"IQ_BASIC_EPS_EXCL", $C57)</t>
        </r>
      </text>
    </comment>
    <comment ref="A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"IQ_BASIC_WEIGHT", $C57)</t>
        </r>
      </text>
    </comment>
    <comment ref="A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"IQ_DILUT_EPS_INCL", $C57)</t>
        </r>
      </text>
    </comment>
    <comment ref="A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"IQ_DILUT_EPS_EXCL", $C57)</t>
        </r>
      </text>
    </comment>
    <comment ref="A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"IQ_DILUT_WEIGHT", $C57)</t>
        </r>
      </text>
    </comment>
    <comment ref="A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"IQ_DIV_SHARE", $C57)</t>
        </r>
      </text>
    </comment>
    <comment ref="A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=-CIQ($B57, "IQ_TOTAL_DIV_PAID_CF", $C57)/CIQ($B57, "IQ_NI", $C57)</t>
        </r>
      </text>
    </comment>
    <comment ref="A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"IQ_EBITDA", $C57)</t>
        </r>
      </text>
    </comment>
    <comment ref="A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"IQ_EBITA", $C57)</t>
        </r>
      </text>
    </comment>
    <comment ref="A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"IQ_EBIT", $C57)</t>
        </r>
      </text>
    </comment>
    <comment ref="A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"IQ_EFFECT_TAX_RATE", $C57)/100</t>
        </r>
      </text>
    </comment>
    <comment ref="B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"IQ_PERIODDATE_IS", $C57)</t>
        </r>
      </text>
    </comment>
    <comment ref="B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"IQ_ADVERTISING", $C57)</t>
        </r>
      </text>
    </comment>
    <comment ref="B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"IQ_SALES_MARKETING", $C57)</t>
        </r>
      </text>
    </comment>
    <comment ref="B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"IQ_GA_EXP", $C57)</t>
        </r>
      </text>
    </comment>
    <comment ref="B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"IQ_RD_EXP_FN", $C57)</t>
        </r>
      </text>
    </comment>
    <comment ref="B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"IQ_NET_RENTAL_EXP", $C57)</t>
        </r>
      </text>
    </comment>
    <comment ref="B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"IQ_IMPUT_OPER_LEASE_INT_EXP", $C57)</t>
        </r>
      </text>
    </comment>
    <comment ref="B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"IQ_IMPUT_OPER_LEASE_DEPR", $C57)</t>
        </r>
      </text>
    </comment>
    <comment ref="B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"IQ_CASH_EQUIV", $C57)</t>
        </r>
      </text>
    </comment>
    <comment ref="B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"IQ_ST_INVEST", $C57)</t>
        </r>
      </text>
    </comment>
    <comment ref="B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"IQ_CASH_ST_INVEST", $C57)</t>
        </r>
      </text>
    </comment>
    <comment ref="B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"IQ_AR", $C57)</t>
        </r>
      </text>
    </comment>
    <comment ref="B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"IQ_TOTAL_RECEIV", $C57)</t>
        </r>
      </text>
    </comment>
    <comment ref="B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"IQ_INVENTORY", $C57)</t>
        </r>
      </text>
    </comment>
    <comment ref="B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"IQ_DEF_TAX_ASSETS_CURRENT", $C57)</t>
        </r>
      </text>
    </comment>
    <comment ref="B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"IQ_OTHER_CA_SUPPL", $C57)</t>
        </r>
      </text>
    </comment>
    <comment ref="B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"IQ_TOTAL_CA", $C57)</t>
        </r>
      </text>
    </comment>
    <comment ref="B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"IQ_GPPE", $C57)</t>
        </r>
      </text>
    </comment>
    <comment ref="B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"IQ_AD", $C57)</t>
        </r>
      </text>
    </comment>
    <comment ref="B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"IQ_NPPE", $C57)</t>
        </r>
      </text>
    </comment>
    <comment ref="B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"IQ_LT_INVEST", $C57)</t>
        </r>
      </text>
    </comment>
    <comment ref="B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"IQ_GW", $C57)</t>
        </r>
      </text>
    </comment>
    <comment ref="B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"IQ_OTHER_INTAN", $C57)</t>
        </r>
      </text>
    </comment>
    <comment ref="C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"IQ_LOANS_RECEIV_LT", $C57)</t>
        </r>
      </text>
    </comment>
    <comment ref="C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"IQ_DEF_TAX_ASSETS_LT", $C57)</t>
        </r>
      </text>
    </comment>
    <comment ref="C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"IQ_OTHER_LT_ASSETS", $C57)</t>
        </r>
      </text>
    </comment>
    <comment ref="C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"IQ_TOTAL_ASSETS", $C57)</t>
        </r>
      </text>
    </comment>
    <comment ref="C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"IQ_AP", $C57)</t>
        </r>
      </text>
    </comment>
    <comment ref="C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"IQ_AE", $C57)</t>
        </r>
      </text>
    </comment>
    <comment ref="C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"IQ_ST_DEBT", $C57)</t>
        </r>
      </text>
    </comment>
    <comment ref="C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"IQ_CURRENT_PORT_DEBT", $C57)</t>
        </r>
      </text>
    </comment>
    <comment ref="C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"IQ_CURRENT_PORT_LEASES", $C57)</t>
        </r>
      </text>
    </comment>
    <comment ref="C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"IQ_INC_TAX_PAY_CURRENT", $C57)</t>
        </r>
      </text>
    </comment>
    <comment ref="C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"IQ_OTHER_CL_SUPPL", $C57)</t>
        </r>
      </text>
    </comment>
    <comment ref="C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"IQ_TOTAL_CL", $C57)</t>
        </r>
      </text>
    </comment>
    <comment ref="C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"IQ_LT_DEBT", $C57)</t>
        </r>
      </text>
    </comment>
    <comment ref="C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"IQ_CAPITAL_LEASES", $C57)</t>
        </r>
      </text>
    </comment>
    <comment ref="C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"IQ_PENSION", $C57)</t>
        </r>
      </text>
    </comment>
    <comment ref="C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"IQ_DEF_TAX_LIAB_LT", $C57)</t>
        </r>
      </text>
    </comment>
    <comment ref="C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"IQ_OTHER_LIAB_LT", $C57)</t>
        </r>
      </text>
    </comment>
    <comment ref="C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"IQ_TOTAL_LIAB", $C57)</t>
        </r>
      </text>
    </comment>
    <comment ref="C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"IQ_COMMON", $C57)</t>
        </r>
      </text>
    </comment>
    <comment ref="C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"IQ_APIC", $C57)</t>
        </r>
      </text>
    </comment>
    <comment ref="C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"IQ_RE", $C57)</t>
        </r>
      </text>
    </comment>
    <comment ref="C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"IQ_TREASURY", $C57)</t>
        </r>
      </text>
    </comment>
    <comment ref="C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"IQ_OTHER_EQUITY", $C57)</t>
        </r>
      </text>
    </comment>
    <comment ref="C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"IQ_TOTAL_COMMON_EQUITY", $C57)</t>
        </r>
      </text>
    </comment>
    <comment ref="C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"IQ_MINORITY_INTEREST", $C57)</t>
        </r>
      </text>
    </comment>
    <comment ref="D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"IQ_TOTAL_EQUITY", $C57)</t>
        </r>
      </text>
    </comment>
    <comment ref="D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"IQ_TOTAL_LIAB_EQUITY", $C57)</t>
        </r>
      </text>
    </comment>
    <comment ref="D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"IQ_TOTAL_OUTSTANDING_FILING_DATE", $C57)</t>
        </r>
      </text>
    </comment>
    <comment ref="D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"IQ_TOTAL_OUTSTANDING_BS_DATE", $C57)</t>
        </r>
      </text>
    </comment>
    <comment ref="D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"IQ_BV_SHARE", $C57)</t>
        </r>
      </text>
    </comment>
    <comment ref="D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"IQ_TOTAL_DEBT", $C57)</t>
        </r>
      </text>
    </comment>
    <comment ref="D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"IQ_NET_DEBT", $C57)</t>
        </r>
      </text>
    </comment>
    <comment ref="D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"IQ_DEBT_EQUIV_NET_PBO", $C57)</t>
        </r>
      </text>
    </comment>
    <comment ref="D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"IQ_DEBT_EQUIV_OPER_LEASE", $C57)</t>
        </r>
      </text>
    </comment>
    <comment ref="D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"IQ_MINORITY_INTEREST_TOTAL", $C57)</t>
        </r>
      </text>
    </comment>
    <comment ref="D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"IQ_EQUITY_METHOD", $C57)</t>
        </r>
      </text>
    </comment>
    <comment ref="D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"IQ_RAW_INV", $C57)</t>
        </r>
      </text>
    </comment>
    <comment ref="D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"IQ_WIP_INV", $C57)</t>
        </r>
      </text>
    </comment>
    <comment ref="D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"IQ_FINISHED_INV", $C57)</t>
        </r>
      </text>
    </comment>
    <comment ref="D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"IQ_LAND", $C57)</t>
        </r>
      </text>
    </comment>
    <comment ref="D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"IQ_BUILDINGS", $C57)</t>
        </r>
      </text>
    </comment>
    <comment ref="D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"IQ_MACHINERY", $C57)</t>
        </r>
      </text>
    </comment>
    <comment ref="D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"IQ_CIP", $C57)</t>
        </r>
      </text>
    </comment>
    <comment ref="D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"IQ_FULL_TIME", $C57)</t>
        </r>
      </text>
    </comment>
    <comment ref="D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"IQ_PART_TIME", $C57)</t>
        </r>
      </text>
    </comment>
    <comment ref="D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"IQ_NI_CF", $C57)</t>
        </r>
      </text>
    </comment>
    <comment ref="D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"IQ_DA_SUPPL_CF", $C57)</t>
        </r>
      </text>
    </comment>
    <comment ref="D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"IQ_GW_INTAN_AMORT_CF", $C57)</t>
        </r>
      </text>
    </comment>
    <comment ref="D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"IQ_DA_CF", $C57)</t>
        </r>
      </text>
    </comment>
    <comment ref="E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"IQ_MINORITY_INTEREST_CF", $C57)</t>
        </r>
      </text>
    </comment>
    <comment ref="E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"IQ_GAIN_ASSETS_CF", $C57)</t>
        </r>
      </text>
    </comment>
    <comment ref="E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"IQ_GAIN_INVEST_CF", $C57)</t>
        </r>
      </text>
    </comment>
    <comment ref="E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"IQ_ASSET_WRITEDOWN_CF", $C57)</t>
        </r>
      </text>
    </comment>
    <comment ref="E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"IQ_INC_EQUITY_CF", $C57)</t>
        </r>
      </text>
    </comment>
    <comment ref="E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"IQ_PROV_BAD_DEBTS_CF", $C57)</t>
        </r>
      </text>
    </comment>
    <comment ref="E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"IQ_OTHER_OPER_ACT", $C57)</t>
        </r>
      </text>
    </comment>
    <comment ref="E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"IQ_CHANGE_AR", $C57)</t>
        </r>
      </text>
    </comment>
    <comment ref="E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"IQ_CHANGE_INVENTORY", $C57)</t>
        </r>
      </text>
    </comment>
    <comment ref="E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"IQ_CHANGE_AP", $C57)</t>
        </r>
      </text>
    </comment>
    <comment ref="E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"IQ_CHANGE_OTHER_NET_OPER_ASSETS", $C57)</t>
        </r>
      </text>
    </comment>
    <comment ref="E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"IQ_CASH_OPER", $C57)</t>
        </r>
      </text>
    </comment>
    <comment ref="E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"IQ_CAPEX", $C57)</t>
        </r>
      </text>
    </comment>
    <comment ref="E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"IQ_SALE_PPE_CF", $C57)</t>
        </r>
      </text>
    </comment>
    <comment ref="E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"IQ_CASH_ACQUIRE_CF", $C57)</t>
        </r>
      </text>
    </comment>
    <comment ref="E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"IQ_DIVEST_CF", $C57)</t>
        </r>
      </text>
    </comment>
    <comment ref="E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"IQ_SALE_INTAN_CF", $C57)</t>
        </r>
      </text>
    </comment>
    <comment ref="E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"IQ_INVEST_SECURITY_CF", $C57)</t>
        </r>
      </text>
    </comment>
    <comment ref="E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"IQ_INVEST_LOANS_CF", $C57)</t>
        </r>
      </text>
    </comment>
    <comment ref="E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"IQ_OTHER_INVEST_ACT_SUPPL", $C57)</t>
        </r>
      </text>
    </comment>
    <comment ref="E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"IQ_CASH_INVEST", $C57)</t>
        </r>
      </text>
    </comment>
    <comment ref="E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"IQ_ST_DEBT_ISSUED", $C57)</t>
        </r>
      </text>
    </comment>
    <comment ref="E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"IQ_LT_DEBT_ISSUED", $C57)</t>
        </r>
      </text>
    </comment>
    <comment ref="E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"IQ_TOTAL_DEBT_ISSUED", $C57)</t>
        </r>
      </text>
    </comment>
    <comment ref="E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"IQ_ST_DEBT_REPAID", $C57)</t>
        </r>
      </text>
    </comment>
    <comment ref="E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"IQ_LT_DEBT_REPAID", $C57)</t>
        </r>
      </text>
    </comment>
    <comment ref="F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"IQ_TOTAL_DEBT_REPAID", $C57)</t>
        </r>
      </text>
    </comment>
    <comment ref="F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"IQ_COMMON_ISSUED", $C57)</t>
        </r>
      </text>
    </comment>
    <comment ref="F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"IQ_COMMON_REP", $C57)</t>
        </r>
      </text>
    </comment>
    <comment ref="F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"IQ_COMMON_DIV_CF", $C57)</t>
        </r>
      </text>
    </comment>
    <comment ref="F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"IQ_COMMON_PREF_DIV_CF", $C57)</t>
        </r>
      </text>
    </comment>
    <comment ref="F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"IQ_TOTAL_DIV_PAID_CF", $C57)</t>
        </r>
      </text>
    </comment>
    <comment ref="F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"IQ_SPECIAL_DIV_CF", $C57)</t>
        </r>
      </text>
    </comment>
    <comment ref="F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"IQ_OTHER_FINANCE_ACT_SUPPL", $C57)</t>
        </r>
      </text>
    </comment>
    <comment ref="F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"IQ_CASH_FINAN", $C57)</t>
        </r>
      </text>
    </comment>
    <comment ref="F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"IQ_FX", $C57)</t>
        </r>
      </text>
    </comment>
    <comment ref="F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"IQ_NET_CHANGE", $C57)</t>
        </r>
      </text>
    </comment>
    <comment ref="F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"IQ_CASH_INTEREST", $C57)</t>
        </r>
      </text>
    </comment>
    <comment ref="F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"IQ_CASH_TAXES", $C57)</t>
        </r>
      </text>
    </comment>
    <comment ref="F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"IQ_LEVERED_FCF", $C57)</t>
        </r>
      </text>
    </comment>
    <comment ref="F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"IQ_UNLEVERED_FCF", $C57)</t>
        </r>
      </text>
    </comment>
    <comment ref="F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"IQ_CHANGE_NET_WORKING_CAPITAL", $C57)</t>
        </r>
      </text>
    </comment>
    <comment ref="F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"IQ_NET_DEBT_ISSUED", $C57)</t>
        </r>
      </text>
    </comment>
    <comment ref="F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"IQ_FILING_CURRENCY", $C57)</t>
        </r>
      </text>
    </comment>
    <comment ref="F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"IQ_PERIODDATE_IS", $C57)</t>
        </r>
      </text>
    </comment>
    <comment ref="F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"IQ_PERIODLENGTH_IS", $C57)</t>
        </r>
      </text>
    </comment>
    <comment ref="F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"IQ_MARKETCAP", $FT57)</t>
        </r>
      </text>
    </comment>
    <comment ref="F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"IQ_CUSTOM_BETA", $FT57)</t>
        </r>
      </text>
    </comment>
    <comment ref="F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"IQ_BETA_5YR", $FT57)</t>
        </r>
      </text>
    </comment>
    <comment ref="F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"IQ_BETA_2YR", $FT57)</t>
        </r>
      </text>
    </comment>
    <comment ref="F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"IQ_BETA_1YR", $FT57)</t>
        </r>
      </text>
    </comment>
    <comment ref="G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=CIQ(B57, "IQ_CUSTOM_BETA", "-104W", FT57, , "^TOPIX", "JPY", "H")</t>
        </r>
      </text>
    </comment>
    <comment ref="G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=CIQ(B57, "IQ_CUSTOM_BETA", "-104W", FT57, , "^N225", "JPY", "H")</t>
        </r>
      </text>
    </comment>
    <comment ref="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"IQ_REV", $C58)</t>
        </r>
      </text>
    </comment>
    <comment ref="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"IQ_OTHER_REV", $C58)</t>
        </r>
      </text>
    </comment>
    <comment ref="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"IQ_TOTAL_REV", $C58)</t>
        </r>
      </text>
    </comment>
    <comment ref="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"IQ_COGS", $C58)</t>
        </r>
      </text>
    </comment>
    <comment ref="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"IQ_GP", $C58)</t>
        </r>
      </text>
    </comment>
    <comment ref="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"IQ_SGA_SUPPL", $C58)</t>
        </r>
      </text>
    </comment>
    <comment ref="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"IQ_PROV_BAD_DEBTS", $C58)</t>
        </r>
      </text>
    </comment>
    <comment ref="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"IQ_RD_EXP", $C58)</t>
        </r>
      </text>
    </comment>
    <comment ref="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"IQ_DA_SUPPL", $C58)</t>
        </r>
      </text>
    </comment>
    <comment ref="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"IQ_GW_INTAN_AMORT", $C58)</t>
        </r>
      </text>
    </comment>
    <comment ref="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"IQ_OTHER_OPER", $C58)</t>
        </r>
      </text>
    </comment>
    <comment ref="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"IQ_TOTAL_OTHER_OPER", $C58)</t>
        </r>
      </text>
    </comment>
    <comment ref="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"IQ_OPER_INC", $C58)</t>
        </r>
      </text>
    </comment>
    <comment ref="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"IQ_INTEREST_EXP", $C58)</t>
        </r>
      </text>
    </comment>
    <comment ref="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"IQ_INTEREST_INVEST_INC", $C58)</t>
        </r>
      </text>
    </comment>
    <comment ref="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"IQ_NET_INTEREST_EXP", $C58)</t>
        </r>
      </text>
    </comment>
    <comment ref="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"IQ_INC_EQUITY", $C58)</t>
        </r>
      </text>
    </comment>
    <comment ref="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"IQ_CURRENCY_GAIN", $C58)</t>
        </r>
      </text>
    </comment>
    <comment ref="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"IQ_OTHER_NON_OPER_EXP_SUPPL", $C58)</t>
        </r>
      </text>
    </comment>
    <comment ref="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"IQ_EBT_EXCL", $C58)</t>
        </r>
      </text>
    </comment>
    <comment ref="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"IQ_IMPAIRMENT_GW", $C58)</t>
        </r>
      </text>
    </comment>
    <comment ref="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"IQ_GAIN_INVEST", $C58)</t>
        </r>
      </text>
    </comment>
    <comment ref="A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"IQ_GAIN_ASSETS", $C58)</t>
        </r>
      </text>
    </comment>
    <comment ref="A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"IQ_ASSET_WRITEDOWN", $C58)</t>
        </r>
      </text>
    </comment>
    <comment ref="A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"IQ_OTHER_UNUSUAL_SUPPL", $C58)</t>
        </r>
      </text>
    </comment>
    <comment ref="A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"IQ_EBT", $C58)</t>
        </r>
      </text>
    </comment>
    <comment ref="A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"IQ_INC_TAX", $C58)</t>
        </r>
      </text>
    </comment>
    <comment ref="A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"IQ_EARNING_CO", $C58)</t>
        </r>
      </text>
    </comment>
    <comment ref="A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"IQ_DO", $C58)</t>
        </r>
      </text>
    </comment>
    <comment ref="A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"IQ_EXTRA_ACC_ITEMS", $C58)</t>
        </r>
      </text>
    </comment>
    <comment ref="A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"IQ_NI_COMPANY", $C58)</t>
        </r>
      </text>
    </comment>
    <comment ref="A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"IQ_MINORITY_INTEREST_IS", $C58)</t>
        </r>
      </text>
    </comment>
    <comment ref="A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"IQ_NI", $C58)</t>
        </r>
      </text>
    </comment>
    <comment ref="A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"IQ_PREF_DIV_OTHER", $C58)</t>
        </r>
      </text>
    </comment>
    <comment ref="A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"IQ_BASIC_EPS_INCL", $C58)</t>
        </r>
      </text>
    </comment>
    <comment ref="A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"IQ_BASIC_EPS_EXCL", $C58)</t>
        </r>
      </text>
    </comment>
    <comment ref="A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"IQ_BASIC_WEIGHT", $C58)</t>
        </r>
      </text>
    </comment>
    <comment ref="A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"IQ_DILUT_EPS_INCL", $C58)</t>
        </r>
      </text>
    </comment>
    <comment ref="A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"IQ_DILUT_EPS_EXCL", $C58)</t>
        </r>
      </text>
    </comment>
    <comment ref="A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"IQ_DILUT_WEIGHT", $C58)</t>
        </r>
      </text>
    </comment>
    <comment ref="A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"IQ_DIV_SHARE", $C58)</t>
        </r>
      </text>
    </comment>
    <comment ref="A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=-CIQ($B58, "IQ_TOTAL_DIV_PAID_CF", $C58)/CIQ($B58, "IQ_NI", $C58)</t>
        </r>
      </text>
    </comment>
    <comment ref="A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"IQ_EBITDA", $C58)</t>
        </r>
      </text>
    </comment>
    <comment ref="A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"IQ_EBITA", $C58)</t>
        </r>
      </text>
    </comment>
    <comment ref="A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"IQ_EBIT", $C58)</t>
        </r>
      </text>
    </comment>
    <comment ref="A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"IQ_EFFECT_TAX_RATE", $C58)/100</t>
        </r>
      </text>
    </comment>
    <comment ref="B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"IQ_PERIODDATE_IS", $C58)</t>
        </r>
      </text>
    </comment>
    <comment ref="B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"IQ_ADVERTISING", $C58)</t>
        </r>
      </text>
    </comment>
    <comment ref="B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"IQ_SALES_MARKETING", $C58)</t>
        </r>
      </text>
    </comment>
    <comment ref="B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"IQ_GA_EXP", $C58)</t>
        </r>
      </text>
    </comment>
    <comment ref="B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"IQ_RD_EXP_FN", $C58)</t>
        </r>
      </text>
    </comment>
    <comment ref="B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"IQ_NET_RENTAL_EXP", $C58)</t>
        </r>
      </text>
    </comment>
    <comment ref="B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"IQ_IMPUT_OPER_LEASE_INT_EXP", $C58)</t>
        </r>
      </text>
    </comment>
    <comment ref="B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"IQ_IMPUT_OPER_LEASE_DEPR", $C58)</t>
        </r>
      </text>
    </comment>
    <comment ref="B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"IQ_CASH_EQUIV", $C58)</t>
        </r>
      </text>
    </comment>
    <comment ref="B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"IQ_ST_INVEST", $C58)</t>
        </r>
      </text>
    </comment>
    <comment ref="B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"IQ_CASH_ST_INVEST", $C58)</t>
        </r>
      </text>
    </comment>
    <comment ref="B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"IQ_AR", $C58)</t>
        </r>
      </text>
    </comment>
    <comment ref="B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"IQ_TOTAL_RECEIV", $C58)</t>
        </r>
      </text>
    </comment>
    <comment ref="B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"IQ_INVENTORY", $C58)</t>
        </r>
      </text>
    </comment>
    <comment ref="B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"IQ_DEF_TAX_ASSETS_CURRENT", $C58)</t>
        </r>
      </text>
    </comment>
    <comment ref="B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"IQ_OTHER_CA_SUPPL", $C58)</t>
        </r>
      </text>
    </comment>
    <comment ref="B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"IQ_TOTAL_CA", $C58)</t>
        </r>
      </text>
    </comment>
    <comment ref="B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"IQ_GPPE", $C58)</t>
        </r>
      </text>
    </comment>
    <comment ref="B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"IQ_AD", $C58)</t>
        </r>
      </text>
    </comment>
    <comment ref="B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"IQ_NPPE", $C58)</t>
        </r>
      </text>
    </comment>
    <comment ref="B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"IQ_LT_INVEST", $C58)</t>
        </r>
      </text>
    </comment>
    <comment ref="B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"IQ_GW", $C58)</t>
        </r>
      </text>
    </comment>
    <comment ref="B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"IQ_OTHER_INTAN", $C58)</t>
        </r>
      </text>
    </comment>
    <comment ref="C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"IQ_LOANS_RECEIV_LT", $C58)</t>
        </r>
      </text>
    </comment>
    <comment ref="C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"IQ_DEF_TAX_ASSETS_LT", $C58)</t>
        </r>
      </text>
    </comment>
    <comment ref="C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"IQ_OTHER_LT_ASSETS", $C58)</t>
        </r>
      </text>
    </comment>
    <comment ref="C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"IQ_TOTAL_ASSETS", $C58)</t>
        </r>
      </text>
    </comment>
    <comment ref="C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"IQ_AP", $C58)</t>
        </r>
      </text>
    </comment>
    <comment ref="C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"IQ_AE", $C58)</t>
        </r>
      </text>
    </comment>
    <comment ref="C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"IQ_ST_DEBT", $C58)</t>
        </r>
      </text>
    </comment>
    <comment ref="C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"IQ_CURRENT_PORT_DEBT", $C58)</t>
        </r>
      </text>
    </comment>
    <comment ref="C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"IQ_CURRENT_PORT_LEASES", $C58)</t>
        </r>
      </text>
    </comment>
    <comment ref="C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"IQ_INC_TAX_PAY_CURRENT", $C58)</t>
        </r>
      </text>
    </comment>
    <comment ref="C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"IQ_OTHER_CL_SUPPL", $C58)</t>
        </r>
      </text>
    </comment>
    <comment ref="C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"IQ_TOTAL_CL", $C58)</t>
        </r>
      </text>
    </comment>
    <comment ref="C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"IQ_LT_DEBT", $C58)</t>
        </r>
      </text>
    </comment>
    <comment ref="C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"IQ_CAPITAL_LEASES", $C58)</t>
        </r>
      </text>
    </comment>
    <comment ref="C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"IQ_PENSION", $C58)</t>
        </r>
      </text>
    </comment>
    <comment ref="C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"IQ_DEF_TAX_LIAB_LT", $C58)</t>
        </r>
      </text>
    </comment>
    <comment ref="C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"IQ_OTHER_LIAB_LT", $C58)</t>
        </r>
      </text>
    </comment>
    <comment ref="C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"IQ_TOTAL_LIAB", $C58)</t>
        </r>
      </text>
    </comment>
    <comment ref="C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"IQ_COMMON", $C58)</t>
        </r>
      </text>
    </comment>
    <comment ref="C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"IQ_APIC", $C58)</t>
        </r>
      </text>
    </comment>
    <comment ref="C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"IQ_RE", $C58)</t>
        </r>
      </text>
    </comment>
    <comment ref="C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"IQ_TREASURY", $C58)</t>
        </r>
      </text>
    </comment>
    <comment ref="C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"IQ_OTHER_EQUITY", $C58)</t>
        </r>
      </text>
    </comment>
    <comment ref="C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"IQ_TOTAL_COMMON_EQUITY", $C58)</t>
        </r>
      </text>
    </comment>
    <comment ref="C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"IQ_MINORITY_INTEREST", $C58)</t>
        </r>
      </text>
    </comment>
    <comment ref="D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"IQ_TOTAL_EQUITY", $C58)</t>
        </r>
      </text>
    </comment>
    <comment ref="D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"IQ_TOTAL_LIAB_EQUITY", $C58)</t>
        </r>
      </text>
    </comment>
    <comment ref="D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"IQ_TOTAL_OUTSTANDING_FILING_DATE", $C58)</t>
        </r>
      </text>
    </comment>
    <comment ref="D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"IQ_TOTAL_OUTSTANDING_BS_DATE", $C58)</t>
        </r>
      </text>
    </comment>
    <comment ref="D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"IQ_BV_SHARE", $C58)</t>
        </r>
      </text>
    </comment>
    <comment ref="D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"IQ_TOTAL_DEBT", $C58)</t>
        </r>
      </text>
    </comment>
    <comment ref="D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"IQ_NET_DEBT", $C58)</t>
        </r>
      </text>
    </comment>
    <comment ref="D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"IQ_DEBT_EQUIV_NET_PBO", $C58)</t>
        </r>
      </text>
    </comment>
    <comment ref="D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"IQ_DEBT_EQUIV_OPER_LEASE", $C58)</t>
        </r>
      </text>
    </comment>
    <comment ref="D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"IQ_MINORITY_INTEREST_TOTAL", $C58)</t>
        </r>
      </text>
    </comment>
    <comment ref="D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"IQ_EQUITY_METHOD", $C58)</t>
        </r>
      </text>
    </comment>
    <comment ref="D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"IQ_RAW_INV", $C58)</t>
        </r>
      </text>
    </comment>
    <comment ref="D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"IQ_WIP_INV", $C58)</t>
        </r>
      </text>
    </comment>
    <comment ref="D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"IQ_FINISHED_INV", $C58)</t>
        </r>
      </text>
    </comment>
    <comment ref="D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"IQ_LAND", $C58)</t>
        </r>
      </text>
    </comment>
    <comment ref="D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"IQ_BUILDINGS", $C58)</t>
        </r>
      </text>
    </comment>
    <comment ref="D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"IQ_MACHINERY", $C58)</t>
        </r>
      </text>
    </comment>
    <comment ref="D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"IQ_CIP", $C58)</t>
        </r>
      </text>
    </comment>
    <comment ref="D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"IQ_FULL_TIME", $C58)</t>
        </r>
      </text>
    </comment>
    <comment ref="D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"IQ_PART_TIME", $C58)</t>
        </r>
      </text>
    </comment>
    <comment ref="D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"IQ_NI_CF", $C58)</t>
        </r>
      </text>
    </comment>
    <comment ref="D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"IQ_DA_SUPPL_CF", $C58)</t>
        </r>
      </text>
    </comment>
    <comment ref="D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"IQ_GW_INTAN_AMORT_CF", $C58)</t>
        </r>
      </text>
    </comment>
    <comment ref="D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"IQ_DA_CF", $C58)</t>
        </r>
      </text>
    </comment>
    <comment ref="E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"IQ_MINORITY_INTEREST_CF", $C58)</t>
        </r>
      </text>
    </comment>
    <comment ref="E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"IQ_GAIN_ASSETS_CF", $C58)</t>
        </r>
      </text>
    </comment>
    <comment ref="E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"IQ_GAIN_INVEST_CF", $C58)</t>
        </r>
      </text>
    </comment>
    <comment ref="E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"IQ_ASSET_WRITEDOWN_CF", $C58)</t>
        </r>
      </text>
    </comment>
    <comment ref="E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"IQ_INC_EQUITY_CF", $C58)</t>
        </r>
      </text>
    </comment>
    <comment ref="E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"IQ_PROV_BAD_DEBTS_CF", $C58)</t>
        </r>
      </text>
    </comment>
    <comment ref="E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"IQ_OTHER_OPER_ACT", $C58)</t>
        </r>
      </text>
    </comment>
    <comment ref="E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"IQ_CHANGE_AR", $C58)</t>
        </r>
      </text>
    </comment>
    <comment ref="E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"IQ_CHANGE_INVENTORY", $C58)</t>
        </r>
      </text>
    </comment>
    <comment ref="E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"IQ_CHANGE_AP", $C58)</t>
        </r>
      </text>
    </comment>
    <comment ref="E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"IQ_CHANGE_OTHER_NET_OPER_ASSETS", $C58)</t>
        </r>
      </text>
    </comment>
    <comment ref="E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"IQ_CASH_OPER", $C58)</t>
        </r>
      </text>
    </comment>
    <comment ref="E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"IQ_CAPEX", $C58)</t>
        </r>
      </text>
    </comment>
    <comment ref="E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"IQ_SALE_PPE_CF", $C58)</t>
        </r>
      </text>
    </comment>
    <comment ref="E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"IQ_CASH_ACQUIRE_CF", $C58)</t>
        </r>
      </text>
    </comment>
    <comment ref="E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"IQ_DIVEST_CF", $C58)</t>
        </r>
      </text>
    </comment>
    <comment ref="E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"IQ_SALE_INTAN_CF", $C58)</t>
        </r>
      </text>
    </comment>
    <comment ref="E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"IQ_INVEST_SECURITY_CF", $C58)</t>
        </r>
      </text>
    </comment>
    <comment ref="E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"IQ_INVEST_LOANS_CF", $C58)</t>
        </r>
      </text>
    </comment>
    <comment ref="E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"IQ_OTHER_INVEST_ACT_SUPPL", $C58)</t>
        </r>
      </text>
    </comment>
    <comment ref="E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"IQ_CASH_INVEST", $C58)</t>
        </r>
      </text>
    </comment>
    <comment ref="E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"IQ_ST_DEBT_ISSUED", $C58)</t>
        </r>
      </text>
    </comment>
    <comment ref="E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"IQ_LT_DEBT_ISSUED", $C58)</t>
        </r>
      </text>
    </comment>
    <comment ref="E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"IQ_TOTAL_DEBT_ISSUED", $C58)</t>
        </r>
      </text>
    </comment>
    <comment ref="E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"IQ_ST_DEBT_REPAID", $C58)</t>
        </r>
      </text>
    </comment>
    <comment ref="E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"IQ_LT_DEBT_REPAID", $C58)</t>
        </r>
      </text>
    </comment>
    <comment ref="F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"IQ_TOTAL_DEBT_REPAID", $C58)</t>
        </r>
      </text>
    </comment>
    <comment ref="F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"IQ_COMMON_ISSUED", $C58)</t>
        </r>
      </text>
    </comment>
    <comment ref="F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"IQ_COMMON_REP", $C58)</t>
        </r>
      </text>
    </comment>
    <comment ref="F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"IQ_COMMON_DIV_CF", $C58)</t>
        </r>
      </text>
    </comment>
    <comment ref="F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"IQ_COMMON_PREF_DIV_CF", $C58)</t>
        </r>
      </text>
    </comment>
    <comment ref="F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"IQ_TOTAL_DIV_PAID_CF", $C58)</t>
        </r>
      </text>
    </comment>
    <comment ref="F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"IQ_SPECIAL_DIV_CF", $C58)</t>
        </r>
      </text>
    </comment>
    <comment ref="F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"IQ_OTHER_FINANCE_ACT_SUPPL", $C58)</t>
        </r>
      </text>
    </comment>
    <comment ref="F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"IQ_CASH_FINAN", $C58)</t>
        </r>
      </text>
    </comment>
    <comment ref="F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"IQ_FX", $C58)</t>
        </r>
      </text>
    </comment>
    <comment ref="F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"IQ_NET_CHANGE", $C58)</t>
        </r>
      </text>
    </comment>
    <comment ref="F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"IQ_CASH_INTEREST", $C58)</t>
        </r>
      </text>
    </comment>
    <comment ref="F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"IQ_CASH_TAXES", $C58)</t>
        </r>
      </text>
    </comment>
    <comment ref="F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"IQ_LEVERED_FCF", $C58)</t>
        </r>
      </text>
    </comment>
    <comment ref="F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"IQ_UNLEVERED_FCF", $C58)</t>
        </r>
      </text>
    </comment>
    <comment ref="F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"IQ_CHANGE_NET_WORKING_CAPITAL", $C58)</t>
        </r>
      </text>
    </comment>
    <comment ref="F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"IQ_NET_DEBT_ISSUED", $C58)</t>
        </r>
      </text>
    </comment>
    <comment ref="F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"IQ_FILING_CURRENCY", $C58)</t>
        </r>
      </text>
    </comment>
    <comment ref="F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"IQ_PERIODDATE_IS", $C58)</t>
        </r>
      </text>
    </comment>
    <comment ref="F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"IQ_PERIODLENGTH_IS", $C58)</t>
        </r>
      </text>
    </comment>
    <comment ref="F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"IQ_MARKETCAP", $FT58)</t>
        </r>
      </text>
    </comment>
    <comment ref="F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"IQ_CUSTOM_BETA", $FT58)</t>
        </r>
      </text>
    </comment>
    <comment ref="F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"IQ_BETA_5YR", $FT58)</t>
        </r>
      </text>
    </comment>
    <comment ref="F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"IQ_BETA_2YR", $FT58)</t>
        </r>
      </text>
    </comment>
    <comment ref="F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"IQ_BETA_1YR", $FT58)</t>
        </r>
      </text>
    </comment>
    <comment ref="G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=CIQ(B58, "IQ_CUSTOM_BETA", "-104W", FT58, , "^TOPIX", "JPY", "H")</t>
        </r>
      </text>
    </comment>
    <comment ref="G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=CIQ(B58, "IQ_CUSTOM_BETA", "-104W", FT58, , "^N225", "JPY", "H")</t>
        </r>
      </text>
    </comment>
    <comment ref="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"IQ_REV", $C59)</t>
        </r>
      </text>
    </comment>
    <comment ref="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"IQ_OTHER_REV", $C59)</t>
        </r>
      </text>
    </comment>
    <comment ref="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"IQ_TOTAL_REV", $C59)</t>
        </r>
      </text>
    </comment>
    <comment ref="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"IQ_COGS", $C59)</t>
        </r>
      </text>
    </comment>
    <comment ref="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"IQ_GP", $C59)</t>
        </r>
      </text>
    </comment>
    <comment ref="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"IQ_SGA_SUPPL", $C59)</t>
        </r>
      </text>
    </comment>
    <comment ref="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"IQ_PROV_BAD_DEBTS", $C59)</t>
        </r>
      </text>
    </comment>
    <comment ref="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"IQ_RD_EXP", $C59)</t>
        </r>
      </text>
    </comment>
    <comment ref="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"IQ_DA_SUPPL", $C59)</t>
        </r>
      </text>
    </comment>
    <comment ref="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"IQ_GW_INTAN_AMORT", $C59)</t>
        </r>
      </text>
    </comment>
    <comment ref="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"IQ_OTHER_OPER", $C59)</t>
        </r>
      </text>
    </comment>
    <comment ref="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"IQ_TOTAL_OTHER_OPER", $C59)</t>
        </r>
      </text>
    </comment>
    <comment ref="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"IQ_OPER_INC", $C59)</t>
        </r>
      </text>
    </comment>
    <comment ref="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"IQ_INTEREST_EXP", $C59)</t>
        </r>
      </text>
    </comment>
    <comment ref="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"IQ_INTEREST_INVEST_INC", $C59)</t>
        </r>
      </text>
    </comment>
    <comment ref="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"IQ_NET_INTEREST_EXP", $C59)</t>
        </r>
      </text>
    </comment>
    <comment ref="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"IQ_INC_EQUITY", $C59)</t>
        </r>
      </text>
    </comment>
    <comment ref="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"IQ_CURRENCY_GAIN", $C59)</t>
        </r>
      </text>
    </comment>
    <comment ref="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"IQ_OTHER_NON_OPER_EXP_SUPPL", $C59)</t>
        </r>
      </text>
    </comment>
    <comment ref="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"IQ_EBT_EXCL", $C59)</t>
        </r>
      </text>
    </comment>
    <comment ref="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"IQ_IMPAIRMENT_GW", $C59)</t>
        </r>
      </text>
    </comment>
    <comment ref="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"IQ_GAIN_INVEST", $C59)</t>
        </r>
      </text>
    </comment>
    <comment ref="A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"IQ_GAIN_ASSETS", $C59)</t>
        </r>
      </text>
    </comment>
    <comment ref="A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"IQ_ASSET_WRITEDOWN", $C59)</t>
        </r>
      </text>
    </comment>
    <comment ref="A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"IQ_OTHER_UNUSUAL_SUPPL", $C59)</t>
        </r>
      </text>
    </comment>
    <comment ref="A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"IQ_EBT", $C59)</t>
        </r>
      </text>
    </comment>
    <comment ref="A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"IQ_INC_TAX", $C59)</t>
        </r>
      </text>
    </comment>
    <comment ref="A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"IQ_EARNING_CO", $C59)</t>
        </r>
      </text>
    </comment>
    <comment ref="A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"IQ_DO", $C59)</t>
        </r>
      </text>
    </comment>
    <comment ref="A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"IQ_EXTRA_ACC_ITEMS", $C59)</t>
        </r>
      </text>
    </comment>
    <comment ref="A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"IQ_NI_COMPANY", $C59)</t>
        </r>
      </text>
    </comment>
    <comment ref="A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"IQ_MINORITY_INTEREST_IS", $C59)</t>
        </r>
      </text>
    </comment>
    <comment ref="A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"IQ_NI", $C59)</t>
        </r>
      </text>
    </comment>
    <comment ref="A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"IQ_PREF_DIV_OTHER", $C59)</t>
        </r>
      </text>
    </comment>
    <comment ref="A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"IQ_BASIC_EPS_INCL", $C59)</t>
        </r>
      </text>
    </comment>
    <comment ref="A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"IQ_BASIC_EPS_EXCL", $C59)</t>
        </r>
      </text>
    </comment>
    <comment ref="A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"IQ_BASIC_WEIGHT", $C59)</t>
        </r>
      </text>
    </comment>
    <comment ref="A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"IQ_DILUT_EPS_INCL", $C59)</t>
        </r>
      </text>
    </comment>
    <comment ref="A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"IQ_DILUT_EPS_EXCL", $C59)</t>
        </r>
      </text>
    </comment>
    <comment ref="A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"IQ_DILUT_WEIGHT", $C59)</t>
        </r>
      </text>
    </comment>
    <comment ref="A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"IQ_DIV_SHARE", $C59)</t>
        </r>
      </text>
    </comment>
    <comment ref="A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=-CIQ($B59, "IQ_TOTAL_DIV_PAID_CF", $C59)/CIQ($B59, "IQ_NI", $C59)</t>
        </r>
      </text>
    </comment>
    <comment ref="A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"IQ_EBITDA", $C59)</t>
        </r>
      </text>
    </comment>
    <comment ref="A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"IQ_EBITA", $C59)</t>
        </r>
      </text>
    </comment>
    <comment ref="A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"IQ_EBIT", $C59)</t>
        </r>
      </text>
    </comment>
    <comment ref="A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"IQ_EFFECT_TAX_RATE", $C59)/100</t>
        </r>
      </text>
    </comment>
    <comment ref="B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"IQ_PERIODDATE_IS", $C59)</t>
        </r>
      </text>
    </comment>
    <comment ref="B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"IQ_ADVERTISING", $C59)</t>
        </r>
      </text>
    </comment>
    <comment ref="B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"IQ_SALES_MARKETING", $C59)</t>
        </r>
      </text>
    </comment>
    <comment ref="B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"IQ_GA_EXP", $C59)</t>
        </r>
      </text>
    </comment>
    <comment ref="B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"IQ_RD_EXP_FN", $C59)</t>
        </r>
      </text>
    </comment>
    <comment ref="B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"IQ_NET_RENTAL_EXP", $C59)</t>
        </r>
      </text>
    </comment>
    <comment ref="B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"IQ_IMPUT_OPER_LEASE_INT_EXP", $C59)</t>
        </r>
      </text>
    </comment>
    <comment ref="B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"IQ_IMPUT_OPER_LEASE_DEPR", $C59)</t>
        </r>
      </text>
    </comment>
    <comment ref="B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"IQ_CASH_EQUIV", $C59)</t>
        </r>
      </text>
    </comment>
    <comment ref="B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"IQ_ST_INVEST", $C59)</t>
        </r>
      </text>
    </comment>
    <comment ref="B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"IQ_CASH_ST_INVEST", $C59)</t>
        </r>
      </text>
    </comment>
    <comment ref="B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"IQ_AR", $C59)</t>
        </r>
      </text>
    </comment>
    <comment ref="B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"IQ_TOTAL_RECEIV", $C59)</t>
        </r>
      </text>
    </comment>
    <comment ref="B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"IQ_INVENTORY", $C59)</t>
        </r>
      </text>
    </comment>
    <comment ref="B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"IQ_DEF_TAX_ASSETS_CURRENT", $C59)</t>
        </r>
      </text>
    </comment>
    <comment ref="B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"IQ_OTHER_CA_SUPPL", $C59)</t>
        </r>
      </text>
    </comment>
    <comment ref="B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"IQ_TOTAL_CA", $C59)</t>
        </r>
      </text>
    </comment>
    <comment ref="B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"IQ_GPPE", $C59)</t>
        </r>
      </text>
    </comment>
    <comment ref="B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"IQ_AD", $C59)</t>
        </r>
      </text>
    </comment>
    <comment ref="B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"IQ_NPPE", $C59)</t>
        </r>
      </text>
    </comment>
    <comment ref="B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"IQ_LT_INVEST", $C59)</t>
        </r>
      </text>
    </comment>
    <comment ref="B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"IQ_GW", $C59)</t>
        </r>
      </text>
    </comment>
    <comment ref="B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"IQ_OTHER_INTAN", $C59)</t>
        </r>
      </text>
    </comment>
    <comment ref="C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"IQ_LOANS_RECEIV_LT", $C59)</t>
        </r>
      </text>
    </comment>
    <comment ref="C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"IQ_DEF_TAX_ASSETS_LT", $C59)</t>
        </r>
      </text>
    </comment>
    <comment ref="C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"IQ_OTHER_LT_ASSETS", $C59)</t>
        </r>
      </text>
    </comment>
    <comment ref="C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"IQ_TOTAL_ASSETS", $C59)</t>
        </r>
      </text>
    </comment>
    <comment ref="C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"IQ_AP", $C59)</t>
        </r>
      </text>
    </comment>
    <comment ref="C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"IQ_AE", $C59)</t>
        </r>
      </text>
    </comment>
    <comment ref="C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"IQ_ST_DEBT", $C59)</t>
        </r>
      </text>
    </comment>
    <comment ref="C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"IQ_CURRENT_PORT_DEBT", $C59)</t>
        </r>
      </text>
    </comment>
    <comment ref="C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"IQ_CURRENT_PORT_LEASES", $C59)</t>
        </r>
      </text>
    </comment>
    <comment ref="C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"IQ_INC_TAX_PAY_CURRENT", $C59)</t>
        </r>
      </text>
    </comment>
    <comment ref="C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"IQ_OTHER_CL_SUPPL", $C59)</t>
        </r>
      </text>
    </comment>
    <comment ref="C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"IQ_TOTAL_CL", $C59)</t>
        </r>
      </text>
    </comment>
    <comment ref="C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"IQ_LT_DEBT", $C59)</t>
        </r>
      </text>
    </comment>
    <comment ref="C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"IQ_CAPITAL_LEASES", $C59)</t>
        </r>
      </text>
    </comment>
    <comment ref="C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"IQ_PENSION", $C59)</t>
        </r>
      </text>
    </comment>
    <comment ref="C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"IQ_DEF_TAX_LIAB_LT", $C59)</t>
        </r>
      </text>
    </comment>
    <comment ref="C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"IQ_OTHER_LIAB_LT", $C59)</t>
        </r>
      </text>
    </comment>
    <comment ref="C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"IQ_TOTAL_LIAB", $C59)</t>
        </r>
      </text>
    </comment>
    <comment ref="C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"IQ_COMMON", $C59)</t>
        </r>
      </text>
    </comment>
    <comment ref="C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"IQ_APIC", $C59)</t>
        </r>
      </text>
    </comment>
    <comment ref="C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"IQ_RE", $C59)</t>
        </r>
      </text>
    </comment>
    <comment ref="C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"IQ_TREASURY", $C59)</t>
        </r>
      </text>
    </comment>
    <comment ref="C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"IQ_OTHER_EQUITY", $C59)</t>
        </r>
      </text>
    </comment>
    <comment ref="C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"IQ_TOTAL_COMMON_EQUITY", $C59)</t>
        </r>
      </text>
    </comment>
    <comment ref="C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"IQ_MINORITY_INTEREST", $C59)</t>
        </r>
      </text>
    </comment>
    <comment ref="D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"IQ_TOTAL_EQUITY", $C59)</t>
        </r>
      </text>
    </comment>
    <comment ref="D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"IQ_TOTAL_LIAB_EQUITY", $C59)</t>
        </r>
      </text>
    </comment>
    <comment ref="D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"IQ_TOTAL_OUTSTANDING_FILING_DATE", $C59)</t>
        </r>
      </text>
    </comment>
    <comment ref="D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"IQ_TOTAL_OUTSTANDING_BS_DATE", $C59)</t>
        </r>
      </text>
    </comment>
    <comment ref="D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"IQ_BV_SHARE", $C59)</t>
        </r>
      </text>
    </comment>
    <comment ref="D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"IQ_TOTAL_DEBT", $C59)</t>
        </r>
      </text>
    </comment>
    <comment ref="D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"IQ_NET_DEBT", $C59)</t>
        </r>
      </text>
    </comment>
    <comment ref="D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"IQ_DEBT_EQUIV_NET_PBO", $C59)</t>
        </r>
      </text>
    </comment>
    <comment ref="D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"IQ_DEBT_EQUIV_OPER_LEASE", $C59)</t>
        </r>
      </text>
    </comment>
    <comment ref="D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"IQ_MINORITY_INTEREST_TOTAL", $C59)</t>
        </r>
      </text>
    </comment>
    <comment ref="D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"IQ_EQUITY_METHOD", $C59)</t>
        </r>
      </text>
    </comment>
    <comment ref="D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"IQ_RAW_INV", $C59)</t>
        </r>
      </text>
    </comment>
    <comment ref="D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"IQ_WIP_INV", $C59)</t>
        </r>
      </text>
    </comment>
    <comment ref="D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"IQ_FINISHED_INV", $C59)</t>
        </r>
      </text>
    </comment>
    <comment ref="D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"IQ_LAND", $C59)</t>
        </r>
      </text>
    </comment>
    <comment ref="D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"IQ_BUILDINGS", $C59)</t>
        </r>
      </text>
    </comment>
    <comment ref="D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"IQ_MACHINERY", $C59)</t>
        </r>
      </text>
    </comment>
    <comment ref="D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"IQ_CIP", $C59)</t>
        </r>
      </text>
    </comment>
    <comment ref="D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"IQ_FULL_TIME", $C59)</t>
        </r>
      </text>
    </comment>
    <comment ref="D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"IQ_PART_TIME", $C59)</t>
        </r>
      </text>
    </comment>
    <comment ref="D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"IQ_NI_CF", $C59)</t>
        </r>
      </text>
    </comment>
    <comment ref="D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"IQ_DA_SUPPL_CF", $C59)</t>
        </r>
      </text>
    </comment>
    <comment ref="D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"IQ_GW_INTAN_AMORT_CF", $C59)</t>
        </r>
      </text>
    </comment>
    <comment ref="D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"IQ_DA_CF", $C59)</t>
        </r>
      </text>
    </comment>
    <comment ref="E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"IQ_MINORITY_INTEREST_CF", $C59)</t>
        </r>
      </text>
    </comment>
    <comment ref="E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"IQ_GAIN_ASSETS_CF", $C59)</t>
        </r>
      </text>
    </comment>
    <comment ref="E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"IQ_GAIN_INVEST_CF", $C59)</t>
        </r>
      </text>
    </comment>
    <comment ref="E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"IQ_ASSET_WRITEDOWN_CF", $C59)</t>
        </r>
      </text>
    </comment>
    <comment ref="E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"IQ_INC_EQUITY_CF", $C59)</t>
        </r>
      </text>
    </comment>
    <comment ref="E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"IQ_PROV_BAD_DEBTS_CF", $C59)</t>
        </r>
      </text>
    </comment>
    <comment ref="E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"IQ_OTHER_OPER_ACT", $C59)</t>
        </r>
      </text>
    </comment>
    <comment ref="E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"IQ_CHANGE_AR", $C59)</t>
        </r>
      </text>
    </comment>
    <comment ref="E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"IQ_CHANGE_INVENTORY", $C59)</t>
        </r>
      </text>
    </comment>
    <comment ref="E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"IQ_CHANGE_AP", $C59)</t>
        </r>
      </text>
    </comment>
    <comment ref="E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"IQ_CHANGE_OTHER_NET_OPER_ASSETS", $C59)</t>
        </r>
      </text>
    </comment>
    <comment ref="E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"IQ_CASH_OPER", $C59)</t>
        </r>
      </text>
    </comment>
    <comment ref="E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"IQ_CAPEX", $C59)</t>
        </r>
      </text>
    </comment>
    <comment ref="E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"IQ_SALE_PPE_CF", $C59)</t>
        </r>
      </text>
    </comment>
    <comment ref="E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"IQ_CASH_ACQUIRE_CF", $C59)</t>
        </r>
      </text>
    </comment>
    <comment ref="E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"IQ_DIVEST_CF", $C59)</t>
        </r>
      </text>
    </comment>
    <comment ref="E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"IQ_SALE_INTAN_CF", $C59)</t>
        </r>
      </text>
    </comment>
    <comment ref="E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"IQ_INVEST_SECURITY_CF", $C59)</t>
        </r>
      </text>
    </comment>
    <comment ref="E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"IQ_INVEST_LOANS_CF", $C59)</t>
        </r>
      </text>
    </comment>
    <comment ref="E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"IQ_OTHER_INVEST_ACT_SUPPL", $C59)</t>
        </r>
      </text>
    </comment>
    <comment ref="E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"IQ_CASH_INVEST", $C59)</t>
        </r>
      </text>
    </comment>
    <comment ref="E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"IQ_ST_DEBT_ISSUED", $C59)</t>
        </r>
      </text>
    </comment>
    <comment ref="E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"IQ_LT_DEBT_ISSUED", $C59)</t>
        </r>
      </text>
    </comment>
    <comment ref="E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"IQ_TOTAL_DEBT_ISSUED", $C59)</t>
        </r>
      </text>
    </comment>
    <comment ref="E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"IQ_ST_DEBT_REPAID", $C59)</t>
        </r>
      </text>
    </comment>
    <comment ref="E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"IQ_LT_DEBT_REPAID", $C59)</t>
        </r>
      </text>
    </comment>
    <comment ref="F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"IQ_TOTAL_DEBT_REPAID", $C59)</t>
        </r>
      </text>
    </comment>
    <comment ref="F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"IQ_COMMON_ISSUED", $C59)</t>
        </r>
      </text>
    </comment>
    <comment ref="F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"IQ_COMMON_REP", $C59)</t>
        </r>
      </text>
    </comment>
    <comment ref="F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"IQ_COMMON_DIV_CF", $C59)</t>
        </r>
      </text>
    </comment>
    <comment ref="F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"IQ_COMMON_PREF_DIV_CF", $C59)</t>
        </r>
      </text>
    </comment>
    <comment ref="F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"IQ_TOTAL_DIV_PAID_CF", $C59)</t>
        </r>
      </text>
    </comment>
    <comment ref="F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"IQ_SPECIAL_DIV_CF", $C59)</t>
        </r>
      </text>
    </comment>
    <comment ref="F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"IQ_OTHER_FINANCE_ACT_SUPPL", $C59)</t>
        </r>
      </text>
    </comment>
    <comment ref="F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"IQ_CASH_FINAN", $C59)</t>
        </r>
      </text>
    </comment>
    <comment ref="F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"IQ_FX", $C59)</t>
        </r>
      </text>
    </comment>
    <comment ref="F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"IQ_NET_CHANGE", $C59)</t>
        </r>
      </text>
    </comment>
    <comment ref="F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"IQ_CASH_INTEREST", $C59)</t>
        </r>
      </text>
    </comment>
    <comment ref="F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"IQ_CASH_TAXES", $C59)</t>
        </r>
      </text>
    </comment>
    <comment ref="F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"IQ_LEVERED_FCF", $C59)</t>
        </r>
      </text>
    </comment>
    <comment ref="F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"IQ_UNLEVERED_FCF", $C59)</t>
        </r>
      </text>
    </comment>
    <comment ref="F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"IQ_CHANGE_NET_WORKING_CAPITAL", $C59)</t>
        </r>
      </text>
    </comment>
    <comment ref="F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"IQ_NET_DEBT_ISSUED", $C59)</t>
        </r>
      </text>
    </comment>
    <comment ref="F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"IQ_FILING_CURRENCY", $C59)</t>
        </r>
      </text>
    </comment>
    <comment ref="F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"IQ_PERIODDATE_IS", $C59)</t>
        </r>
      </text>
    </comment>
    <comment ref="F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"IQ_PERIODLENGTH_IS", $C59)</t>
        </r>
      </text>
    </comment>
    <comment ref="F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"IQ_MARKETCAP", $FT59)</t>
        </r>
      </text>
    </comment>
    <comment ref="F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"IQ_CUSTOM_BETA", $FT59)</t>
        </r>
      </text>
    </comment>
    <comment ref="F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"IQ_BETA_5YR", $FT59)</t>
        </r>
      </text>
    </comment>
    <comment ref="F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"IQ_BETA_2YR", $FT59)</t>
        </r>
      </text>
    </comment>
    <comment ref="F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"IQ_BETA_1YR", $FT59)</t>
        </r>
      </text>
    </comment>
    <comment ref="G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=CIQ(B59, "IQ_CUSTOM_BETA", "-104W", FT59, , "^TOPIX", "JPY", "H")</t>
        </r>
      </text>
    </comment>
    <comment ref="G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=CIQ(B59, "IQ_CUSTOM_BETA", "-104W", FT59, , "^N225", "JPY", "H")</t>
        </r>
      </text>
    </comment>
    <comment ref="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"IQ_REV", $C60)</t>
        </r>
      </text>
    </comment>
    <comment ref="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"IQ_OTHER_REV", $C60)</t>
        </r>
      </text>
    </comment>
    <comment ref="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"IQ_TOTAL_REV", $C60)</t>
        </r>
      </text>
    </comment>
    <comment ref="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"IQ_COGS", $C60)</t>
        </r>
      </text>
    </comment>
    <comment ref="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"IQ_GP", $C60)</t>
        </r>
      </text>
    </comment>
    <comment ref="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"IQ_SGA_SUPPL", $C60)</t>
        </r>
      </text>
    </comment>
    <comment ref="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"IQ_PROV_BAD_DEBTS", $C60)</t>
        </r>
      </text>
    </comment>
    <comment ref="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"IQ_RD_EXP", $C60)</t>
        </r>
      </text>
    </comment>
    <comment ref="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"IQ_DA_SUPPL", $C60)</t>
        </r>
      </text>
    </comment>
    <comment ref="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"IQ_GW_INTAN_AMORT", $C60)</t>
        </r>
      </text>
    </comment>
    <comment ref="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"IQ_OTHER_OPER", $C60)</t>
        </r>
      </text>
    </comment>
    <comment ref="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"IQ_TOTAL_OTHER_OPER", $C60)</t>
        </r>
      </text>
    </comment>
    <comment ref="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"IQ_OPER_INC", $C60)</t>
        </r>
      </text>
    </comment>
    <comment ref="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"IQ_INTEREST_EXP", $C60)</t>
        </r>
      </text>
    </comment>
    <comment ref="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"IQ_INTEREST_INVEST_INC", $C60)</t>
        </r>
      </text>
    </comment>
    <comment ref="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"IQ_NET_INTEREST_EXP", $C60)</t>
        </r>
      </text>
    </comment>
    <comment ref="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"IQ_INC_EQUITY", $C60)</t>
        </r>
      </text>
    </comment>
    <comment ref="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"IQ_CURRENCY_GAIN", $C60)</t>
        </r>
      </text>
    </comment>
    <comment ref="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"IQ_OTHER_NON_OPER_EXP_SUPPL", $C60)</t>
        </r>
      </text>
    </comment>
    <comment ref="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"IQ_EBT_EXCL", $C60)</t>
        </r>
      </text>
    </comment>
    <comment ref="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"IQ_IMPAIRMENT_GW", $C60)</t>
        </r>
      </text>
    </comment>
    <comment ref="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"IQ_GAIN_INVEST", $C60)</t>
        </r>
      </text>
    </comment>
    <comment ref="A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"IQ_GAIN_ASSETS", $C60)</t>
        </r>
      </text>
    </comment>
    <comment ref="A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"IQ_ASSET_WRITEDOWN", $C60)</t>
        </r>
      </text>
    </comment>
    <comment ref="A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"IQ_OTHER_UNUSUAL_SUPPL", $C60)</t>
        </r>
      </text>
    </comment>
    <comment ref="A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"IQ_EBT", $C60)</t>
        </r>
      </text>
    </comment>
    <comment ref="A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"IQ_INC_TAX", $C60)</t>
        </r>
      </text>
    </comment>
    <comment ref="A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"IQ_EARNING_CO", $C60)</t>
        </r>
      </text>
    </comment>
    <comment ref="A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"IQ_DO", $C60)</t>
        </r>
      </text>
    </comment>
    <comment ref="A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"IQ_EXTRA_ACC_ITEMS", $C60)</t>
        </r>
      </text>
    </comment>
    <comment ref="A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"IQ_NI_COMPANY", $C60)</t>
        </r>
      </text>
    </comment>
    <comment ref="A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"IQ_MINORITY_INTEREST_IS", $C60)</t>
        </r>
      </text>
    </comment>
    <comment ref="A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"IQ_NI", $C60)</t>
        </r>
      </text>
    </comment>
    <comment ref="A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"IQ_PREF_DIV_OTHER", $C60)</t>
        </r>
      </text>
    </comment>
    <comment ref="A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"IQ_BASIC_EPS_INCL", $C60)</t>
        </r>
      </text>
    </comment>
    <comment ref="A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"IQ_BASIC_EPS_EXCL", $C60)</t>
        </r>
      </text>
    </comment>
    <comment ref="A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"IQ_BASIC_WEIGHT", $C60)</t>
        </r>
      </text>
    </comment>
    <comment ref="A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"IQ_DILUT_EPS_INCL", $C60)</t>
        </r>
      </text>
    </comment>
    <comment ref="A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"IQ_DILUT_EPS_EXCL", $C60)</t>
        </r>
      </text>
    </comment>
    <comment ref="A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"IQ_DILUT_WEIGHT", $C60)</t>
        </r>
      </text>
    </comment>
    <comment ref="A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"IQ_DIV_SHARE", $C60)</t>
        </r>
      </text>
    </comment>
    <comment ref="A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=-CIQ($B60, "IQ_TOTAL_DIV_PAID_CF", $C60)/CIQ($B60, "IQ_NI", $C60)</t>
        </r>
      </text>
    </comment>
    <comment ref="A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"IQ_EBITDA", $C60)</t>
        </r>
      </text>
    </comment>
    <comment ref="A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"IQ_EBITA", $C60)</t>
        </r>
      </text>
    </comment>
    <comment ref="A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"IQ_EBIT", $C60)</t>
        </r>
      </text>
    </comment>
    <comment ref="A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"IQ_EFFECT_TAX_RATE", $C60)/100</t>
        </r>
      </text>
    </comment>
    <comment ref="B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"IQ_PERIODDATE_IS", $C60)</t>
        </r>
      </text>
    </comment>
    <comment ref="B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"IQ_ADVERTISING", $C60)</t>
        </r>
      </text>
    </comment>
    <comment ref="B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"IQ_SALES_MARKETING", $C60)</t>
        </r>
      </text>
    </comment>
    <comment ref="B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"IQ_GA_EXP", $C60)</t>
        </r>
      </text>
    </comment>
    <comment ref="B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"IQ_RD_EXP_FN", $C60)</t>
        </r>
      </text>
    </comment>
    <comment ref="B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"IQ_NET_RENTAL_EXP", $C60)</t>
        </r>
      </text>
    </comment>
    <comment ref="B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"IQ_IMPUT_OPER_LEASE_INT_EXP", $C60)</t>
        </r>
      </text>
    </comment>
    <comment ref="B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"IQ_IMPUT_OPER_LEASE_DEPR", $C60)</t>
        </r>
      </text>
    </comment>
    <comment ref="B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"IQ_CASH_EQUIV", $C60)</t>
        </r>
      </text>
    </comment>
    <comment ref="B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"IQ_ST_INVEST", $C60)</t>
        </r>
      </text>
    </comment>
    <comment ref="B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"IQ_CASH_ST_INVEST", $C60)</t>
        </r>
      </text>
    </comment>
    <comment ref="B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"IQ_AR", $C60)</t>
        </r>
      </text>
    </comment>
    <comment ref="B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"IQ_TOTAL_RECEIV", $C60)</t>
        </r>
      </text>
    </comment>
    <comment ref="B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"IQ_INVENTORY", $C60)</t>
        </r>
      </text>
    </comment>
    <comment ref="B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"IQ_DEF_TAX_ASSETS_CURRENT", $C60)</t>
        </r>
      </text>
    </comment>
    <comment ref="B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"IQ_OTHER_CA_SUPPL", $C60)</t>
        </r>
      </text>
    </comment>
    <comment ref="B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"IQ_TOTAL_CA", $C60)</t>
        </r>
      </text>
    </comment>
    <comment ref="B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"IQ_GPPE", $C60)</t>
        </r>
      </text>
    </comment>
    <comment ref="B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"IQ_AD", $C60)</t>
        </r>
      </text>
    </comment>
    <comment ref="B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"IQ_NPPE", $C60)</t>
        </r>
      </text>
    </comment>
    <comment ref="B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"IQ_LT_INVEST", $C60)</t>
        </r>
      </text>
    </comment>
    <comment ref="B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"IQ_GW", $C60)</t>
        </r>
      </text>
    </comment>
    <comment ref="B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"IQ_OTHER_INTAN", $C60)</t>
        </r>
      </text>
    </comment>
    <comment ref="C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"IQ_LOANS_RECEIV_LT", $C60)</t>
        </r>
      </text>
    </comment>
    <comment ref="C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"IQ_DEF_TAX_ASSETS_LT", $C60)</t>
        </r>
      </text>
    </comment>
    <comment ref="C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"IQ_OTHER_LT_ASSETS", $C60)</t>
        </r>
      </text>
    </comment>
    <comment ref="C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"IQ_TOTAL_ASSETS", $C60)</t>
        </r>
      </text>
    </comment>
    <comment ref="C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"IQ_AP", $C60)</t>
        </r>
      </text>
    </comment>
    <comment ref="C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"IQ_AE", $C60)</t>
        </r>
      </text>
    </comment>
    <comment ref="C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"IQ_ST_DEBT", $C60)</t>
        </r>
      </text>
    </comment>
    <comment ref="C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"IQ_CURRENT_PORT_DEBT", $C60)</t>
        </r>
      </text>
    </comment>
    <comment ref="C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"IQ_CURRENT_PORT_LEASES", $C60)</t>
        </r>
      </text>
    </comment>
    <comment ref="C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"IQ_INC_TAX_PAY_CURRENT", $C60)</t>
        </r>
      </text>
    </comment>
    <comment ref="C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"IQ_OTHER_CL_SUPPL", $C60)</t>
        </r>
      </text>
    </comment>
    <comment ref="C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"IQ_TOTAL_CL", $C60)</t>
        </r>
      </text>
    </comment>
    <comment ref="C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"IQ_LT_DEBT", $C60)</t>
        </r>
      </text>
    </comment>
    <comment ref="C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"IQ_CAPITAL_LEASES", $C60)</t>
        </r>
      </text>
    </comment>
    <comment ref="C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"IQ_PENSION", $C60)</t>
        </r>
      </text>
    </comment>
    <comment ref="C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"IQ_DEF_TAX_LIAB_LT", $C60)</t>
        </r>
      </text>
    </comment>
    <comment ref="C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"IQ_OTHER_LIAB_LT", $C60)</t>
        </r>
      </text>
    </comment>
    <comment ref="C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"IQ_TOTAL_LIAB", $C60)</t>
        </r>
      </text>
    </comment>
    <comment ref="C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"IQ_COMMON", $C60)</t>
        </r>
      </text>
    </comment>
    <comment ref="C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"IQ_APIC", $C60)</t>
        </r>
      </text>
    </comment>
    <comment ref="C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"IQ_RE", $C60)</t>
        </r>
      </text>
    </comment>
    <comment ref="C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"IQ_TREASURY", $C60)</t>
        </r>
      </text>
    </comment>
    <comment ref="C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"IQ_OTHER_EQUITY", $C60)</t>
        </r>
      </text>
    </comment>
    <comment ref="C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"IQ_TOTAL_COMMON_EQUITY", $C60)</t>
        </r>
      </text>
    </comment>
    <comment ref="C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"IQ_MINORITY_INTEREST", $C60)</t>
        </r>
      </text>
    </comment>
    <comment ref="D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"IQ_TOTAL_EQUITY", $C60)</t>
        </r>
      </text>
    </comment>
    <comment ref="D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"IQ_TOTAL_LIAB_EQUITY", $C60)</t>
        </r>
      </text>
    </comment>
    <comment ref="D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"IQ_TOTAL_OUTSTANDING_FILING_DATE", $C60)</t>
        </r>
      </text>
    </comment>
    <comment ref="D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"IQ_TOTAL_OUTSTANDING_BS_DATE", $C60)</t>
        </r>
      </text>
    </comment>
    <comment ref="D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"IQ_BV_SHARE", $C60)</t>
        </r>
      </text>
    </comment>
    <comment ref="D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"IQ_TOTAL_DEBT", $C60)</t>
        </r>
      </text>
    </comment>
    <comment ref="D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"IQ_NET_DEBT", $C60)</t>
        </r>
      </text>
    </comment>
    <comment ref="D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"IQ_DEBT_EQUIV_NET_PBO", $C60)</t>
        </r>
      </text>
    </comment>
    <comment ref="D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"IQ_DEBT_EQUIV_OPER_LEASE", $C60)</t>
        </r>
      </text>
    </comment>
    <comment ref="D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"IQ_MINORITY_INTEREST_TOTAL", $C60)</t>
        </r>
      </text>
    </comment>
    <comment ref="D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"IQ_EQUITY_METHOD", $C60)</t>
        </r>
      </text>
    </comment>
    <comment ref="D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"IQ_RAW_INV", $C60)</t>
        </r>
      </text>
    </comment>
    <comment ref="D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"IQ_WIP_INV", $C60)</t>
        </r>
      </text>
    </comment>
    <comment ref="D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"IQ_FINISHED_INV", $C60)</t>
        </r>
      </text>
    </comment>
    <comment ref="D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"IQ_LAND", $C60)</t>
        </r>
      </text>
    </comment>
    <comment ref="D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"IQ_BUILDINGS", $C60)</t>
        </r>
      </text>
    </comment>
    <comment ref="D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"IQ_MACHINERY", $C60)</t>
        </r>
      </text>
    </comment>
    <comment ref="D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"IQ_CIP", $C60)</t>
        </r>
      </text>
    </comment>
    <comment ref="D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"IQ_FULL_TIME", $C60)</t>
        </r>
      </text>
    </comment>
    <comment ref="D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"IQ_PART_TIME", $C60)</t>
        </r>
      </text>
    </comment>
    <comment ref="D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"IQ_NI_CF", $C60)</t>
        </r>
      </text>
    </comment>
    <comment ref="D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"IQ_DA_SUPPL_CF", $C60)</t>
        </r>
      </text>
    </comment>
    <comment ref="D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"IQ_GW_INTAN_AMORT_CF", $C60)</t>
        </r>
      </text>
    </comment>
    <comment ref="D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"IQ_DA_CF", $C60)</t>
        </r>
      </text>
    </comment>
    <comment ref="E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"IQ_MINORITY_INTEREST_CF", $C60)</t>
        </r>
      </text>
    </comment>
    <comment ref="E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"IQ_GAIN_ASSETS_CF", $C60)</t>
        </r>
      </text>
    </comment>
    <comment ref="E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"IQ_GAIN_INVEST_CF", $C60)</t>
        </r>
      </text>
    </comment>
    <comment ref="E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"IQ_ASSET_WRITEDOWN_CF", $C60)</t>
        </r>
      </text>
    </comment>
    <comment ref="E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"IQ_INC_EQUITY_CF", $C60)</t>
        </r>
      </text>
    </comment>
    <comment ref="E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"IQ_PROV_BAD_DEBTS_CF", $C60)</t>
        </r>
      </text>
    </comment>
    <comment ref="E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"IQ_OTHER_OPER_ACT", $C60)</t>
        </r>
      </text>
    </comment>
    <comment ref="E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"IQ_CHANGE_AR", $C60)</t>
        </r>
      </text>
    </comment>
    <comment ref="E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"IQ_CHANGE_INVENTORY", $C60)</t>
        </r>
      </text>
    </comment>
    <comment ref="E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"IQ_CHANGE_AP", $C60)</t>
        </r>
      </text>
    </comment>
    <comment ref="E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"IQ_CHANGE_OTHER_NET_OPER_ASSETS", $C60)</t>
        </r>
      </text>
    </comment>
    <comment ref="E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"IQ_CASH_OPER", $C60)</t>
        </r>
      </text>
    </comment>
    <comment ref="E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"IQ_CAPEX", $C60)</t>
        </r>
      </text>
    </comment>
    <comment ref="E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"IQ_SALE_PPE_CF", $C60)</t>
        </r>
      </text>
    </comment>
    <comment ref="E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"IQ_CASH_ACQUIRE_CF", $C60)</t>
        </r>
      </text>
    </comment>
    <comment ref="E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"IQ_DIVEST_CF", $C60)</t>
        </r>
      </text>
    </comment>
    <comment ref="E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"IQ_SALE_INTAN_CF", $C60)</t>
        </r>
      </text>
    </comment>
    <comment ref="E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"IQ_INVEST_SECURITY_CF", $C60)</t>
        </r>
      </text>
    </comment>
    <comment ref="E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"IQ_INVEST_LOANS_CF", $C60)</t>
        </r>
      </text>
    </comment>
    <comment ref="E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"IQ_OTHER_INVEST_ACT_SUPPL", $C60)</t>
        </r>
      </text>
    </comment>
    <comment ref="E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"IQ_CASH_INVEST", $C60)</t>
        </r>
      </text>
    </comment>
    <comment ref="E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"IQ_ST_DEBT_ISSUED", $C60)</t>
        </r>
      </text>
    </comment>
    <comment ref="E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"IQ_LT_DEBT_ISSUED", $C60)</t>
        </r>
      </text>
    </comment>
    <comment ref="E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"IQ_TOTAL_DEBT_ISSUED", $C60)</t>
        </r>
      </text>
    </comment>
    <comment ref="E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"IQ_ST_DEBT_REPAID", $C60)</t>
        </r>
      </text>
    </comment>
    <comment ref="E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"IQ_LT_DEBT_REPAID", $C60)</t>
        </r>
      </text>
    </comment>
    <comment ref="F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"IQ_TOTAL_DEBT_REPAID", $C60)</t>
        </r>
      </text>
    </comment>
    <comment ref="F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"IQ_COMMON_ISSUED", $C60)</t>
        </r>
      </text>
    </comment>
    <comment ref="F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"IQ_COMMON_REP", $C60)</t>
        </r>
      </text>
    </comment>
    <comment ref="F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"IQ_COMMON_DIV_CF", $C60)</t>
        </r>
      </text>
    </comment>
    <comment ref="F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"IQ_COMMON_PREF_DIV_CF", $C60)</t>
        </r>
      </text>
    </comment>
    <comment ref="F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"IQ_TOTAL_DIV_PAID_CF", $C60)</t>
        </r>
      </text>
    </comment>
    <comment ref="F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"IQ_SPECIAL_DIV_CF", $C60)</t>
        </r>
      </text>
    </comment>
    <comment ref="F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"IQ_OTHER_FINANCE_ACT_SUPPL", $C60)</t>
        </r>
      </text>
    </comment>
    <comment ref="F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"IQ_CASH_FINAN", $C60)</t>
        </r>
      </text>
    </comment>
    <comment ref="F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"IQ_FX", $C60)</t>
        </r>
      </text>
    </comment>
    <comment ref="F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"IQ_NET_CHANGE", $C60)</t>
        </r>
      </text>
    </comment>
    <comment ref="F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"IQ_CASH_INTEREST", $C60)</t>
        </r>
      </text>
    </comment>
    <comment ref="F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"IQ_CASH_TAXES", $C60)</t>
        </r>
      </text>
    </comment>
    <comment ref="F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"IQ_LEVERED_FCF", $C60)</t>
        </r>
      </text>
    </comment>
    <comment ref="F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"IQ_UNLEVERED_FCF", $C60)</t>
        </r>
      </text>
    </comment>
    <comment ref="F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"IQ_CHANGE_NET_WORKING_CAPITAL", $C60)</t>
        </r>
      </text>
    </comment>
    <comment ref="F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"IQ_NET_DEBT_ISSUED", $C60)</t>
        </r>
      </text>
    </comment>
    <comment ref="F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"IQ_FILING_CURRENCY", $C60)</t>
        </r>
      </text>
    </comment>
    <comment ref="F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"IQ_PERIODDATE_IS", $C60)</t>
        </r>
      </text>
    </comment>
    <comment ref="F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"IQ_PERIODLENGTH_IS", $C60)</t>
        </r>
      </text>
    </comment>
    <comment ref="F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"IQ_MARKETCAP", $FT60)</t>
        </r>
      </text>
    </comment>
    <comment ref="F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"IQ_CUSTOM_BETA", $FT60)</t>
        </r>
      </text>
    </comment>
    <comment ref="F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"IQ_BETA_5YR", $FT60)</t>
        </r>
      </text>
    </comment>
    <comment ref="F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"IQ_BETA_2YR", $FT60)</t>
        </r>
      </text>
    </comment>
    <comment ref="F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"IQ_BETA_1YR", $FT60)</t>
        </r>
      </text>
    </comment>
    <comment ref="G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=CIQ(B60, "IQ_CUSTOM_BETA", "-104W", FT60, , "^TOPIX", "JPY", "H")</t>
        </r>
      </text>
    </comment>
    <comment ref="G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=CIQ(B60, "IQ_CUSTOM_BETA", "-104W", FT60, , "^N225", "JPY", "H")</t>
        </r>
      </text>
    </comment>
    <comment ref="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"IQ_REV", $C61)</t>
        </r>
      </text>
    </comment>
    <comment ref="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"IQ_OTHER_REV", $C61)</t>
        </r>
      </text>
    </comment>
    <comment ref="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"IQ_TOTAL_REV", $C61)</t>
        </r>
      </text>
    </comment>
    <comment ref="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"IQ_COGS", $C61)</t>
        </r>
      </text>
    </comment>
    <comment ref="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"IQ_GP", $C61)</t>
        </r>
      </text>
    </comment>
    <comment ref="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"IQ_SGA_SUPPL", $C61)</t>
        </r>
      </text>
    </comment>
    <comment ref="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"IQ_PROV_BAD_DEBTS", $C61)</t>
        </r>
      </text>
    </comment>
    <comment ref="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"IQ_RD_EXP", $C61)</t>
        </r>
      </text>
    </comment>
    <comment ref="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"IQ_DA_SUPPL", $C61)</t>
        </r>
      </text>
    </comment>
    <comment ref="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"IQ_GW_INTAN_AMORT", $C61)</t>
        </r>
      </text>
    </comment>
    <comment ref="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"IQ_OTHER_OPER", $C61)</t>
        </r>
      </text>
    </comment>
    <comment ref="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"IQ_TOTAL_OTHER_OPER", $C61)</t>
        </r>
      </text>
    </comment>
    <comment ref="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"IQ_OPER_INC", $C61)</t>
        </r>
      </text>
    </comment>
    <comment ref="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"IQ_INTEREST_EXP", $C61)</t>
        </r>
      </text>
    </comment>
    <comment ref="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"IQ_INTEREST_INVEST_INC", $C61)</t>
        </r>
      </text>
    </comment>
    <comment ref="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"IQ_NET_INTEREST_EXP", $C61)</t>
        </r>
      </text>
    </comment>
    <comment ref="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"IQ_INC_EQUITY", $C61)</t>
        </r>
      </text>
    </comment>
    <comment ref="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"IQ_CURRENCY_GAIN", $C61)</t>
        </r>
      </text>
    </comment>
    <comment ref="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"IQ_OTHER_NON_OPER_EXP_SUPPL", $C61)</t>
        </r>
      </text>
    </comment>
    <comment ref="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"IQ_EBT_EXCL", $C61)</t>
        </r>
      </text>
    </comment>
    <comment ref="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"IQ_IMPAIRMENT_GW", $C61)</t>
        </r>
      </text>
    </comment>
    <comment ref="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"IQ_GAIN_INVEST", $C61)</t>
        </r>
      </text>
    </comment>
    <comment ref="A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"IQ_GAIN_ASSETS", $C61)</t>
        </r>
      </text>
    </comment>
    <comment ref="A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"IQ_ASSET_WRITEDOWN", $C61)</t>
        </r>
      </text>
    </comment>
    <comment ref="A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"IQ_OTHER_UNUSUAL_SUPPL", $C61)</t>
        </r>
      </text>
    </comment>
    <comment ref="A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"IQ_EBT", $C61)</t>
        </r>
      </text>
    </comment>
    <comment ref="A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"IQ_INC_TAX", $C61)</t>
        </r>
      </text>
    </comment>
    <comment ref="A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"IQ_EARNING_CO", $C61)</t>
        </r>
      </text>
    </comment>
    <comment ref="A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"IQ_DO", $C61)</t>
        </r>
      </text>
    </comment>
    <comment ref="A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"IQ_EXTRA_ACC_ITEMS", $C61)</t>
        </r>
      </text>
    </comment>
    <comment ref="A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"IQ_NI_COMPANY", $C61)</t>
        </r>
      </text>
    </comment>
    <comment ref="A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"IQ_MINORITY_INTEREST_IS", $C61)</t>
        </r>
      </text>
    </comment>
    <comment ref="A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"IQ_NI", $C61)</t>
        </r>
      </text>
    </comment>
    <comment ref="A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"IQ_PREF_DIV_OTHER", $C61)</t>
        </r>
      </text>
    </comment>
    <comment ref="A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"IQ_BASIC_EPS_INCL", $C61)</t>
        </r>
      </text>
    </comment>
    <comment ref="A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"IQ_BASIC_EPS_EXCL", $C61)</t>
        </r>
      </text>
    </comment>
    <comment ref="A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"IQ_BASIC_WEIGHT", $C61)</t>
        </r>
      </text>
    </comment>
    <comment ref="A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"IQ_DILUT_EPS_INCL", $C61)</t>
        </r>
      </text>
    </comment>
    <comment ref="A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"IQ_DILUT_EPS_EXCL", $C61)</t>
        </r>
      </text>
    </comment>
    <comment ref="A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"IQ_DILUT_WEIGHT", $C61)</t>
        </r>
      </text>
    </comment>
    <comment ref="A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"IQ_DIV_SHARE", $C61)</t>
        </r>
      </text>
    </comment>
    <comment ref="A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=-CIQ($B61, "IQ_TOTAL_DIV_PAID_CF", $C61)/CIQ($B61, "IQ_NI", $C61)</t>
        </r>
      </text>
    </comment>
    <comment ref="A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"IQ_EBITDA", $C61)</t>
        </r>
      </text>
    </comment>
    <comment ref="A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"IQ_EBITA", $C61)</t>
        </r>
      </text>
    </comment>
    <comment ref="A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"IQ_EBIT", $C61)</t>
        </r>
      </text>
    </comment>
    <comment ref="A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"IQ_EFFECT_TAX_RATE", $C61)/100</t>
        </r>
      </text>
    </comment>
    <comment ref="B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"IQ_PERIODDATE_IS", $C61)</t>
        </r>
      </text>
    </comment>
    <comment ref="B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"IQ_ADVERTISING", $C61)</t>
        </r>
      </text>
    </comment>
    <comment ref="B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"IQ_SALES_MARKETING", $C61)</t>
        </r>
      </text>
    </comment>
    <comment ref="B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"IQ_GA_EXP", $C61)</t>
        </r>
      </text>
    </comment>
    <comment ref="B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"IQ_RD_EXP_FN", $C61)</t>
        </r>
      </text>
    </comment>
    <comment ref="B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"IQ_NET_RENTAL_EXP", $C61)</t>
        </r>
      </text>
    </comment>
    <comment ref="B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"IQ_IMPUT_OPER_LEASE_INT_EXP", $C61)</t>
        </r>
      </text>
    </comment>
    <comment ref="B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"IQ_IMPUT_OPER_LEASE_DEPR", $C61)</t>
        </r>
      </text>
    </comment>
    <comment ref="B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"IQ_CASH_EQUIV", $C61)</t>
        </r>
      </text>
    </comment>
    <comment ref="B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"IQ_ST_INVEST", $C61)</t>
        </r>
      </text>
    </comment>
    <comment ref="B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"IQ_CASH_ST_INVEST", $C61)</t>
        </r>
      </text>
    </comment>
    <comment ref="B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"IQ_AR", $C61)</t>
        </r>
      </text>
    </comment>
    <comment ref="B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"IQ_TOTAL_RECEIV", $C61)</t>
        </r>
      </text>
    </comment>
    <comment ref="B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"IQ_INVENTORY", $C61)</t>
        </r>
      </text>
    </comment>
    <comment ref="B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"IQ_DEF_TAX_ASSETS_CURRENT", $C61)</t>
        </r>
      </text>
    </comment>
    <comment ref="B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"IQ_OTHER_CA_SUPPL", $C61)</t>
        </r>
      </text>
    </comment>
    <comment ref="B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"IQ_TOTAL_CA", $C61)</t>
        </r>
      </text>
    </comment>
    <comment ref="B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"IQ_GPPE", $C61)</t>
        </r>
      </text>
    </comment>
    <comment ref="B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"IQ_AD", $C61)</t>
        </r>
      </text>
    </comment>
    <comment ref="B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"IQ_NPPE", $C61)</t>
        </r>
      </text>
    </comment>
    <comment ref="B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"IQ_LT_INVEST", $C61)</t>
        </r>
      </text>
    </comment>
    <comment ref="B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"IQ_GW", $C61)</t>
        </r>
      </text>
    </comment>
    <comment ref="B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"IQ_OTHER_INTAN", $C61)</t>
        </r>
      </text>
    </comment>
    <comment ref="C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"IQ_LOANS_RECEIV_LT", $C61)</t>
        </r>
      </text>
    </comment>
    <comment ref="C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"IQ_DEF_TAX_ASSETS_LT", $C61)</t>
        </r>
      </text>
    </comment>
    <comment ref="C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"IQ_OTHER_LT_ASSETS", $C61)</t>
        </r>
      </text>
    </comment>
    <comment ref="C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"IQ_TOTAL_ASSETS", $C61)</t>
        </r>
      </text>
    </comment>
    <comment ref="C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"IQ_AP", $C61)</t>
        </r>
      </text>
    </comment>
    <comment ref="C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"IQ_AE", $C61)</t>
        </r>
      </text>
    </comment>
    <comment ref="C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"IQ_ST_DEBT", $C61)</t>
        </r>
      </text>
    </comment>
    <comment ref="C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"IQ_CURRENT_PORT_DEBT", $C61)</t>
        </r>
      </text>
    </comment>
    <comment ref="C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"IQ_CURRENT_PORT_LEASES", $C61)</t>
        </r>
      </text>
    </comment>
    <comment ref="C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"IQ_INC_TAX_PAY_CURRENT", $C61)</t>
        </r>
      </text>
    </comment>
    <comment ref="C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"IQ_OTHER_CL_SUPPL", $C61)</t>
        </r>
      </text>
    </comment>
    <comment ref="C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"IQ_TOTAL_CL", $C61)</t>
        </r>
      </text>
    </comment>
    <comment ref="C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"IQ_LT_DEBT", $C61)</t>
        </r>
      </text>
    </comment>
    <comment ref="C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"IQ_CAPITAL_LEASES", $C61)</t>
        </r>
      </text>
    </comment>
    <comment ref="C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"IQ_PENSION", $C61)</t>
        </r>
      </text>
    </comment>
    <comment ref="C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"IQ_DEF_TAX_LIAB_LT", $C61)</t>
        </r>
      </text>
    </comment>
    <comment ref="C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"IQ_OTHER_LIAB_LT", $C61)</t>
        </r>
      </text>
    </comment>
    <comment ref="C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"IQ_TOTAL_LIAB", $C61)</t>
        </r>
      </text>
    </comment>
    <comment ref="C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"IQ_COMMON", $C61)</t>
        </r>
      </text>
    </comment>
    <comment ref="C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"IQ_APIC", $C61)</t>
        </r>
      </text>
    </comment>
    <comment ref="C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"IQ_RE", $C61)</t>
        </r>
      </text>
    </comment>
    <comment ref="C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"IQ_TREASURY", $C61)</t>
        </r>
      </text>
    </comment>
    <comment ref="C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"IQ_OTHER_EQUITY", $C61)</t>
        </r>
      </text>
    </comment>
    <comment ref="C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"IQ_TOTAL_COMMON_EQUITY", $C61)</t>
        </r>
      </text>
    </comment>
    <comment ref="C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"IQ_MINORITY_INTEREST", $C61)</t>
        </r>
      </text>
    </comment>
    <comment ref="D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"IQ_TOTAL_EQUITY", $C61)</t>
        </r>
      </text>
    </comment>
    <comment ref="D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"IQ_TOTAL_LIAB_EQUITY", $C61)</t>
        </r>
      </text>
    </comment>
    <comment ref="D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"IQ_TOTAL_OUTSTANDING_FILING_DATE", $C61)</t>
        </r>
      </text>
    </comment>
    <comment ref="D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"IQ_TOTAL_OUTSTANDING_BS_DATE", $C61)</t>
        </r>
      </text>
    </comment>
    <comment ref="D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"IQ_BV_SHARE", $C61)</t>
        </r>
      </text>
    </comment>
    <comment ref="D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"IQ_TOTAL_DEBT", $C61)</t>
        </r>
      </text>
    </comment>
    <comment ref="D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"IQ_NET_DEBT", $C61)</t>
        </r>
      </text>
    </comment>
    <comment ref="D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"IQ_DEBT_EQUIV_NET_PBO", $C61)</t>
        </r>
      </text>
    </comment>
    <comment ref="D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"IQ_DEBT_EQUIV_OPER_LEASE", $C61)</t>
        </r>
      </text>
    </comment>
    <comment ref="D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"IQ_MINORITY_INTEREST_TOTAL", $C61)</t>
        </r>
      </text>
    </comment>
    <comment ref="D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"IQ_EQUITY_METHOD", $C61)</t>
        </r>
      </text>
    </comment>
    <comment ref="D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"IQ_RAW_INV", $C61)</t>
        </r>
      </text>
    </comment>
    <comment ref="D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"IQ_WIP_INV", $C61)</t>
        </r>
      </text>
    </comment>
    <comment ref="D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"IQ_FINISHED_INV", $C61)</t>
        </r>
      </text>
    </comment>
    <comment ref="D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"IQ_LAND", $C61)</t>
        </r>
      </text>
    </comment>
    <comment ref="D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"IQ_BUILDINGS", $C61)</t>
        </r>
      </text>
    </comment>
    <comment ref="D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"IQ_MACHINERY", $C61)</t>
        </r>
      </text>
    </comment>
    <comment ref="D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"IQ_CIP", $C61)</t>
        </r>
      </text>
    </comment>
    <comment ref="D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"IQ_FULL_TIME", $C61)</t>
        </r>
      </text>
    </comment>
    <comment ref="D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"IQ_PART_TIME", $C61)</t>
        </r>
      </text>
    </comment>
    <comment ref="D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"IQ_NI_CF", $C61)</t>
        </r>
      </text>
    </comment>
    <comment ref="D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"IQ_DA_SUPPL_CF", $C61)</t>
        </r>
      </text>
    </comment>
    <comment ref="D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"IQ_GW_INTAN_AMORT_CF", $C61)</t>
        </r>
      </text>
    </comment>
    <comment ref="D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"IQ_DA_CF", $C61)</t>
        </r>
      </text>
    </comment>
    <comment ref="E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"IQ_MINORITY_INTEREST_CF", $C61)</t>
        </r>
      </text>
    </comment>
    <comment ref="E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"IQ_GAIN_ASSETS_CF", $C61)</t>
        </r>
      </text>
    </comment>
    <comment ref="E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"IQ_GAIN_INVEST_CF", $C61)</t>
        </r>
      </text>
    </comment>
    <comment ref="E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"IQ_ASSET_WRITEDOWN_CF", $C61)</t>
        </r>
      </text>
    </comment>
    <comment ref="E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"IQ_INC_EQUITY_CF", $C61)</t>
        </r>
      </text>
    </comment>
    <comment ref="E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"IQ_PROV_BAD_DEBTS_CF", $C61)</t>
        </r>
      </text>
    </comment>
    <comment ref="E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"IQ_OTHER_OPER_ACT", $C61)</t>
        </r>
      </text>
    </comment>
    <comment ref="E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"IQ_CHANGE_AR", $C61)</t>
        </r>
      </text>
    </comment>
    <comment ref="E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"IQ_CHANGE_INVENTORY", $C61)</t>
        </r>
      </text>
    </comment>
    <comment ref="E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"IQ_CHANGE_AP", $C61)</t>
        </r>
      </text>
    </comment>
    <comment ref="E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"IQ_CHANGE_OTHER_NET_OPER_ASSETS", $C61)</t>
        </r>
      </text>
    </comment>
    <comment ref="E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"IQ_CASH_OPER", $C61)</t>
        </r>
      </text>
    </comment>
    <comment ref="E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"IQ_CAPEX", $C61)</t>
        </r>
      </text>
    </comment>
    <comment ref="E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"IQ_SALE_PPE_CF", $C61)</t>
        </r>
      </text>
    </comment>
    <comment ref="E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"IQ_CASH_ACQUIRE_CF", $C61)</t>
        </r>
      </text>
    </comment>
    <comment ref="E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"IQ_DIVEST_CF", $C61)</t>
        </r>
      </text>
    </comment>
    <comment ref="E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"IQ_SALE_INTAN_CF", $C61)</t>
        </r>
      </text>
    </comment>
    <comment ref="E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"IQ_INVEST_SECURITY_CF", $C61)</t>
        </r>
      </text>
    </comment>
    <comment ref="E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"IQ_INVEST_LOANS_CF", $C61)</t>
        </r>
      </text>
    </comment>
    <comment ref="E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"IQ_OTHER_INVEST_ACT_SUPPL", $C61)</t>
        </r>
      </text>
    </comment>
    <comment ref="E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"IQ_CASH_INVEST", $C61)</t>
        </r>
      </text>
    </comment>
    <comment ref="E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"IQ_ST_DEBT_ISSUED", $C61)</t>
        </r>
      </text>
    </comment>
    <comment ref="E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"IQ_LT_DEBT_ISSUED", $C61)</t>
        </r>
      </text>
    </comment>
    <comment ref="E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"IQ_TOTAL_DEBT_ISSUED", $C61)</t>
        </r>
      </text>
    </comment>
    <comment ref="E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"IQ_ST_DEBT_REPAID", $C61)</t>
        </r>
      </text>
    </comment>
    <comment ref="E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"IQ_LT_DEBT_REPAID", $C61)</t>
        </r>
      </text>
    </comment>
    <comment ref="F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"IQ_TOTAL_DEBT_REPAID", $C61)</t>
        </r>
      </text>
    </comment>
    <comment ref="F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"IQ_COMMON_ISSUED", $C61)</t>
        </r>
      </text>
    </comment>
    <comment ref="F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"IQ_COMMON_REP", $C61)</t>
        </r>
      </text>
    </comment>
    <comment ref="F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"IQ_COMMON_DIV_CF", $C61)</t>
        </r>
      </text>
    </comment>
    <comment ref="F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"IQ_COMMON_PREF_DIV_CF", $C61)</t>
        </r>
      </text>
    </comment>
    <comment ref="F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"IQ_TOTAL_DIV_PAID_CF", $C61)</t>
        </r>
      </text>
    </comment>
    <comment ref="F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"IQ_SPECIAL_DIV_CF", $C61)</t>
        </r>
      </text>
    </comment>
    <comment ref="F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"IQ_OTHER_FINANCE_ACT_SUPPL", $C61)</t>
        </r>
      </text>
    </comment>
    <comment ref="F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"IQ_CASH_FINAN", $C61)</t>
        </r>
      </text>
    </comment>
    <comment ref="F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"IQ_FX", $C61)</t>
        </r>
      </text>
    </comment>
    <comment ref="F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"IQ_NET_CHANGE", $C61)</t>
        </r>
      </text>
    </comment>
    <comment ref="F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"IQ_CASH_INTEREST", $C61)</t>
        </r>
      </text>
    </comment>
    <comment ref="F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"IQ_CASH_TAXES", $C61)</t>
        </r>
      </text>
    </comment>
    <comment ref="F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"IQ_LEVERED_FCF", $C61)</t>
        </r>
      </text>
    </comment>
    <comment ref="F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"IQ_UNLEVERED_FCF", $C61)</t>
        </r>
      </text>
    </comment>
    <comment ref="F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"IQ_CHANGE_NET_WORKING_CAPITAL", $C61)</t>
        </r>
      </text>
    </comment>
    <comment ref="F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"IQ_NET_DEBT_ISSUED", $C61)</t>
        </r>
      </text>
    </comment>
    <comment ref="F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"IQ_FILING_CURRENCY", $C61)</t>
        </r>
      </text>
    </comment>
    <comment ref="F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"IQ_PERIODDATE_IS", $C61)</t>
        </r>
      </text>
    </comment>
    <comment ref="F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"IQ_PERIODLENGTH_IS", $C61)</t>
        </r>
      </text>
    </comment>
    <comment ref="F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"IQ_MARKETCAP", $FT61)</t>
        </r>
      </text>
    </comment>
    <comment ref="F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"IQ_CUSTOM_BETA", $FT61)</t>
        </r>
      </text>
    </comment>
    <comment ref="F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"IQ_BETA_5YR", $FT61)</t>
        </r>
      </text>
    </comment>
    <comment ref="F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"IQ_BETA_2YR", $FT61)</t>
        </r>
      </text>
    </comment>
    <comment ref="F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"IQ_BETA_1YR", $FT61)</t>
        </r>
      </text>
    </comment>
    <comment ref="G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=CIQ(B61, "IQ_CUSTOM_BETA", "-104W", FT61, , "^TOPIX", "JPY", "H")</t>
        </r>
      </text>
    </comment>
    <comment ref="G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=CIQ(B61, "IQ_CUSTOM_BETA", "-104W", FT61, , "^N225", "JPY", "H")</t>
        </r>
      </text>
    </comment>
    <comment ref="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"IQ_REV", $C62)</t>
        </r>
      </text>
    </comment>
    <comment ref="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"IQ_OTHER_REV", $C62)</t>
        </r>
      </text>
    </comment>
    <comment ref="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"IQ_TOTAL_REV", $C62)</t>
        </r>
      </text>
    </comment>
    <comment ref="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"IQ_COGS", $C62)</t>
        </r>
      </text>
    </comment>
    <comment ref="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"IQ_GP", $C62)</t>
        </r>
      </text>
    </comment>
    <comment ref="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"IQ_SGA_SUPPL", $C62)</t>
        </r>
      </text>
    </comment>
    <comment ref="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"IQ_PROV_BAD_DEBTS", $C62)</t>
        </r>
      </text>
    </comment>
    <comment ref="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"IQ_RD_EXP", $C62)</t>
        </r>
      </text>
    </comment>
    <comment ref="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"IQ_DA_SUPPL", $C62)</t>
        </r>
      </text>
    </comment>
    <comment ref="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"IQ_GW_INTAN_AMORT", $C62)</t>
        </r>
      </text>
    </comment>
    <comment ref="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"IQ_OTHER_OPER", $C62)</t>
        </r>
      </text>
    </comment>
    <comment ref="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"IQ_TOTAL_OTHER_OPER", $C62)</t>
        </r>
      </text>
    </comment>
    <comment ref="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"IQ_OPER_INC", $C62)</t>
        </r>
      </text>
    </comment>
    <comment ref="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"IQ_INTEREST_EXP", $C62)</t>
        </r>
      </text>
    </comment>
    <comment ref="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"IQ_INTEREST_INVEST_INC", $C62)</t>
        </r>
      </text>
    </comment>
    <comment ref="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"IQ_NET_INTEREST_EXP", $C62)</t>
        </r>
      </text>
    </comment>
    <comment ref="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"IQ_INC_EQUITY", $C62)</t>
        </r>
      </text>
    </comment>
    <comment ref="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"IQ_CURRENCY_GAIN", $C62)</t>
        </r>
      </text>
    </comment>
    <comment ref="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"IQ_OTHER_NON_OPER_EXP_SUPPL", $C62)</t>
        </r>
      </text>
    </comment>
    <comment ref="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"IQ_EBT_EXCL", $C62)</t>
        </r>
      </text>
    </comment>
    <comment ref="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"IQ_IMPAIRMENT_GW", $C62)</t>
        </r>
      </text>
    </comment>
    <comment ref="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"IQ_GAIN_INVEST", $C62)</t>
        </r>
      </text>
    </comment>
    <comment ref="A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"IQ_GAIN_ASSETS", $C62)</t>
        </r>
      </text>
    </comment>
    <comment ref="A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"IQ_ASSET_WRITEDOWN", $C62)</t>
        </r>
      </text>
    </comment>
    <comment ref="A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"IQ_OTHER_UNUSUAL_SUPPL", $C62)</t>
        </r>
      </text>
    </comment>
    <comment ref="A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"IQ_EBT", $C62)</t>
        </r>
      </text>
    </comment>
    <comment ref="A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"IQ_INC_TAX", $C62)</t>
        </r>
      </text>
    </comment>
    <comment ref="A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"IQ_EARNING_CO", $C62)</t>
        </r>
      </text>
    </comment>
    <comment ref="A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"IQ_DO", $C62)</t>
        </r>
      </text>
    </comment>
    <comment ref="A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"IQ_EXTRA_ACC_ITEMS", $C62)</t>
        </r>
      </text>
    </comment>
    <comment ref="A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"IQ_NI_COMPANY", $C62)</t>
        </r>
      </text>
    </comment>
    <comment ref="A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"IQ_MINORITY_INTEREST_IS", $C62)</t>
        </r>
      </text>
    </comment>
    <comment ref="A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"IQ_NI", $C62)</t>
        </r>
      </text>
    </comment>
    <comment ref="A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"IQ_PREF_DIV_OTHER", $C62)</t>
        </r>
      </text>
    </comment>
    <comment ref="A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"IQ_BASIC_EPS_INCL", $C62)</t>
        </r>
      </text>
    </comment>
    <comment ref="A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"IQ_BASIC_EPS_EXCL", $C62)</t>
        </r>
      </text>
    </comment>
    <comment ref="A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"IQ_BASIC_WEIGHT", $C62)</t>
        </r>
      </text>
    </comment>
    <comment ref="A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"IQ_DILUT_EPS_INCL", $C62)</t>
        </r>
      </text>
    </comment>
    <comment ref="A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"IQ_DILUT_EPS_EXCL", $C62)</t>
        </r>
      </text>
    </comment>
    <comment ref="A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"IQ_DILUT_WEIGHT", $C62)</t>
        </r>
      </text>
    </comment>
    <comment ref="A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"IQ_DIV_SHARE", $C62)</t>
        </r>
      </text>
    </comment>
    <comment ref="A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=-CIQ($B62, "IQ_TOTAL_DIV_PAID_CF", $C62)/CIQ($B62, "IQ_NI", $C62)</t>
        </r>
      </text>
    </comment>
    <comment ref="A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"IQ_EBITDA", $C62)</t>
        </r>
      </text>
    </comment>
    <comment ref="A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"IQ_EBITA", $C62)</t>
        </r>
      </text>
    </comment>
    <comment ref="A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"IQ_EBIT", $C62)</t>
        </r>
      </text>
    </comment>
    <comment ref="A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"IQ_EFFECT_TAX_RATE", $C62)/100</t>
        </r>
      </text>
    </comment>
    <comment ref="B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"IQ_PERIODDATE_IS", $C62)</t>
        </r>
      </text>
    </comment>
    <comment ref="B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"IQ_ADVERTISING", $C62)</t>
        </r>
      </text>
    </comment>
    <comment ref="B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"IQ_SALES_MARKETING", $C62)</t>
        </r>
      </text>
    </comment>
    <comment ref="B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"IQ_GA_EXP", $C62)</t>
        </r>
      </text>
    </comment>
    <comment ref="B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"IQ_RD_EXP_FN", $C62)</t>
        </r>
      </text>
    </comment>
    <comment ref="B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"IQ_NET_RENTAL_EXP", $C62)</t>
        </r>
      </text>
    </comment>
    <comment ref="B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"IQ_IMPUT_OPER_LEASE_INT_EXP", $C62)</t>
        </r>
      </text>
    </comment>
    <comment ref="B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"IQ_IMPUT_OPER_LEASE_DEPR", $C62)</t>
        </r>
      </text>
    </comment>
    <comment ref="B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"IQ_CASH_EQUIV", $C62)</t>
        </r>
      </text>
    </comment>
    <comment ref="B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"IQ_ST_INVEST", $C62)</t>
        </r>
      </text>
    </comment>
    <comment ref="B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"IQ_CASH_ST_INVEST", $C62)</t>
        </r>
      </text>
    </comment>
    <comment ref="B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"IQ_AR", $C62)</t>
        </r>
      </text>
    </comment>
    <comment ref="B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"IQ_TOTAL_RECEIV", $C62)</t>
        </r>
      </text>
    </comment>
    <comment ref="B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"IQ_INVENTORY", $C62)</t>
        </r>
      </text>
    </comment>
    <comment ref="B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"IQ_DEF_TAX_ASSETS_CURRENT", $C62)</t>
        </r>
      </text>
    </comment>
    <comment ref="B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"IQ_OTHER_CA_SUPPL", $C62)</t>
        </r>
      </text>
    </comment>
    <comment ref="B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"IQ_TOTAL_CA", $C62)</t>
        </r>
      </text>
    </comment>
    <comment ref="B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"IQ_GPPE", $C62)</t>
        </r>
      </text>
    </comment>
    <comment ref="B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"IQ_AD", $C62)</t>
        </r>
      </text>
    </comment>
    <comment ref="B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"IQ_NPPE", $C62)</t>
        </r>
      </text>
    </comment>
    <comment ref="B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"IQ_LT_INVEST", $C62)</t>
        </r>
      </text>
    </comment>
    <comment ref="B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"IQ_GW", $C62)</t>
        </r>
      </text>
    </comment>
    <comment ref="B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"IQ_OTHER_INTAN", $C62)</t>
        </r>
      </text>
    </comment>
    <comment ref="C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"IQ_LOANS_RECEIV_LT", $C62)</t>
        </r>
      </text>
    </comment>
    <comment ref="C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"IQ_DEF_TAX_ASSETS_LT", $C62)</t>
        </r>
      </text>
    </comment>
    <comment ref="C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"IQ_OTHER_LT_ASSETS", $C62)</t>
        </r>
      </text>
    </comment>
    <comment ref="C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"IQ_TOTAL_ASSETS", $C62)</t>
        </r>
      </text>
    </comment>
    <comment ref="C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"IQ_AP", $C62)</t>
        </r>
      </text>
    </comment>
    <comment ref="C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"IQ_AE", $C62)</t>
        </r>
      </text>
    </comment>
    <comment ref="C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"IQ_ST_DEBT", $C62)</t>
        </r>
      </text>
    </comment>
    <comment ref="C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"IQ_CURRENT_PORT_DEBT", $C62)</t>
        </r>
      </text>
    </comment>
    <comment ref="C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"IQ_CURRENT_PORT_LEASES", $C62)</t>
        </r>
      </text>
    </comment>
    <comment ref="C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"IQ_INC_TAX_PAY_CURRENT", $C62)</t>
        </r>
      </text>
    </comment>
    <comment ref="C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"IQ_OTHER_CL_SUPPL", $C62)</t>
        </r>
      </text>
    </comment>
    <comment ref="C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"IQ_TOTAL_CL", $C62)</t>
        </r>
      </text>
    </comment>
    <comment ref="C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"IQ_LT_DEBT", $C62)</t>
        </r>
      </text>
    </comment>
    <comment ref="C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"IQ_CAPITAL_LEASES", $C62)</t>
        </r>
      </text>
    </comment>
    <comment ref="C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"IQ_PENSION", $C62)</t>
        </r>
      </text>
    </comment>
    <comment ref="C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"IQ_DEF_TAX_LIAB_LT", $C62)</t>
        </r>
      </text>
    </comment>
    <comment ref="C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"IQ_OTHER_LIAB_LT", $C62)</t>
        </r>
      </text>
    </comment>
    <comment ref="C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"IQ_TOTAL_LIAB", $C62)</t>
        </r>
      </text>
    </comment>
    <comment ref="C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"IQ_COMMON", $C62)</t>
        </r>
      </text>
    </comment>
    <comment ref="C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"IQ_APIC", $C62)</t>
        </r>
      </text>
    </comment>
    <comment ref="C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"IQ_RE", $C62)</t>
        </r>
      </text>
    </comment>
    <comment ref="C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"IQ_TREASURY", $C62)</t>
        </r>
      </text>
    </comment>
    <comment ref="C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"IQ_OTHER_EQUITY", $C62)</t>
        </r>
      </text>
    </comment>
    <comment ref="C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"IQ_TOTAL_COMMON_EQUITY", $C62)</t>
        </r>
      </text>
    </comment>
    <comment ref="C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"IQ_MINORITY_INTEREST", $C62)</t>
        </r>
      </text>
    </comment>
    <comment ref="D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"IQ_TOTAL_EQUITY", $C62)</t>
        </r>
      </text>
    </comment>
    <comment ref="D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"IQ_TOTAL_LIAB_EQUITY", $C62)</t>
        </r>
      </text>
    </comment>
    <comment ref="D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"IQ_TOTAL_OUTSTANDING_FILING_DATE", $C62)</t>
        </r>
      </text>
    </comment>
    <comment ref="D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"IQ_TOTAL_OUTSTANDING_BS_DATE", $C62)</t>
        </r>
      </text>
    </comment>
    <comment ref="D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"IQ_BV_SHARE", $C62)</t>
        </r>
      </text>
    </comment>
    <comment ref="D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"IQ_TOTAL_DEBT", $C62)</t>
        </r>
      </text>
    </comment>
    <comment ref="D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"IQ_NET_DEBT", $C62)</t>
        </r>
      </text>
    </comment>
    <comment ref="D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"IQ_DEBT_EQUIV_NET_PBO", $C62)</t>
        </r>
      </text>
    </comment>
    <comment ref="D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"IQ_DEBT_EQUIV_OPER_LEASE", $C62)</t>
        </r>
      </text>
    </comment>
    <comment ref="D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"IQ_MINORITY_INTEREST_TOTAL", $C62)</t>
        </r>
      </text>
    </comment>
    <comment ref="D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"IQ_EQUITY_METHOD", $C62)</t>
        </r>
      </text>
    </comment>
    <comment ref="D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"IQ_RAW_INV", $C62)</t>
        </r>
      </text>
    </comment>
    <comment ref="D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"IQ_WIP_INV", $C62)</t>
        </r>
      </text>
    </comment>
    <comment ref="D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"IQ_FINISHED_INV", $C62)</t>
        </r>
      </text>
    </comment>
    <comment ref="D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"IQ_LAND", $C62)</t>
        </r>
      </text>
    </comment>
    <comment ref="D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"IQ_BUILDINGS", $C62)</t>
        </r>
      </text>
    </comment>
    <comment ref="D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"IQ_MACHINERY", $C62)</t>
        </r>
      </text>
    </comment>
    <comment ref="D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"IQ_CIP", $C62)</t>
        </r>
      </text>
    </comment>
    <comment ref="D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"IQ_FULL_TIME", $C62)</t>
        </r>
      </text>
    </comment>
    <comment ref="D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"IQ_PART_TIME", $C62)</t>
        </r>
      </text>
    </comment>
    <comment ref="D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"IQ_NI_CF", $C62)</t>
        </r>
      </text>
    </comment>
    <comment ref="D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"IQ_DA_SUPPL_CF", $C62)</t>
        </r>
      </text>
    </comment>
    <comment ref="D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"IQ_GW_INTAN_AMORT_CF", $C62)</t>
        </r>
      </text>
    </comment>
    <comment ref="D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"IQ_DA_CF", $C62)</t>
        </r>
      </text>
    </comment>
    <comment ref="E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"IQ_MINORITY_INTEREST_CF", $C62)</t>
        </r>
      </text>
    </comment>
    <comment ref="E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"IQ_GAIN_ASSETS_CF", $C62)</t>
        </r>
      </text>
    </comment>
    <comment ref="E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"IQ_GAIN_INVEST_CF", $C62)</t>
        </r>
      </text>
    </comment>
    <comment ref="E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"IQ_ASSET_WRITEDOWN_CF", $C62)</t>
        </r>
      </text>
    </comment>
    <comment ref="E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"IQ_INC_EQUITY_CF", $C62)</t>
        </r>
      </text>
    </comment>
    <comment ref="E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"IQ_PROV_BAD_DEBTS_CF", $C62)</t>
        </r>
      </text>
    </comment>
    <comment ref="E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"IQ_OTHER_OPER_ACT", $C62)</t>
        </r>
      </text>
    </comment>
    <comment ref="E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"IQ_CHANGE_AR", $C62)</t>
        </r>
      </text>
    </comment>
    <comment ref="E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"IQ_CHANGE_INVENTORY", $C62)</t>
        </r>
      </text>
    </comment>
    <comment ref="E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"IQ_CHANGE_AP", $C62)</t>
        </r>
      </text>
    </comment>
    <comment ref="E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"IQ_CHANGE_OTHER_NET_OPER_ASSETS", $C62)</t>
        </r>
      </text>
    </comment>
    <comment ref="E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"IQ_CASH_OPER", $C62)</t>
        </r>
      </text>
    </comment>
    <comment ref="E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"IQ_CAPEX", $C62)</t>
        </r>
      </text>
    </comment>
    <comment ref="E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"IQ_SALE_PPE_CF", $C62)</t>
        </r>
      </text>
    </comment>
    <comment ref="E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"IQ_CASH_ACQUIRE_CF", $C62)</t>
        </r>
      </text>
    </comment>
    <comment ref="E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"IQ_DIVEST_CF", $C62)</t>
        </r>
      </text>
    </comment>
    <comment ref="E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"IQ_SALE_INTAN_CF", $C62)</t>
        </r>
      </text>
    </comment>
    <comment ref="E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"IQ_INVEST_SECURITY_CF", $C62)</t>
        </r>
      </text>
    </comment>
    <comment ref="E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"IQ_INVEST_LOANS_CF", $C62)</t>
        </r>
      </text>
    </comment>
    <comment ref="E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"IQ_OTHER_INVEST_ACT_SUPPL", $C62)</t>
        </r>
      </text>
    </comment>
    <comment ref="E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"IQ_CASH_INVEST", $C62)</t>
        </r>
      </text>
    </comment>
    <comment ref="E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"IQ_ST_DEBT_ISSUED", $C62)</t>
        </r>
      </text>
    </comment>
    <comment ref="E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"IQ_LT_DEBT_ISSUED", $C62)</t>
        </r>
      </text>
    </comment>
    <comment ref="E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"IQ_TOTAL_DEBT_ISSUED", $C62)</t>
        </r>
      </text>
    </comment>
    <comment ref="E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"IQ_ST_DEBT_REPAID", $C62)</t>
        </r>
      </text>
    </comment>
    <comment ref="E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"IQ_LT_DEBT_REPAID", $C62)</t>
        </r>
      </text>
    </comment>
    <comment ref="F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"IQ_TOTAL_DEBT_REPAID", $C62)</t>
        </r>
      </text>
    </comment>
    <comment ref="F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"IQ_COMMON_ISSUED", $C62)</t>
        </r>
      </text>
    </comment>
    <comment ref="F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"IQ_COMMON_REP", $C62)</t>
        </r>
      </text>
    </comment>
    <comment ref="F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"IQ_COMMON_DIV_CF", $C62)</t>
        </r>
      </text>
    </comment>
    <comment ref="F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"IQ_COMMON_PREF_DIV_CF", $C62)</t>
        </r>
      </text>
    </comment>
    <comment ref="F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"IQ_TOTAL_DIV_PAID_CF", $C62)</t>
        </r>
      </text>
    </comment>
    <comment ref="F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"IQ_SPECIAL_DIV_CF", $C62)</t>
        </r>
      </text>
    </comment>
    <comment ref="F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"IQ_OTHER_FINANCE_ACT_SUPPL", $C62)</t>
        </r>
      </text>
    </comment>
    <comment ref="F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"IQ_CASH_FINAN", $C62)</t>
        </r>
      </text>
    </comment>
    <comment ref="F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"IQ_FX", $C62)</t>
        </r>
      </text>
    </comment>
    <comment ref="F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"IQ_NET_CHANGE", $C62)</t>
        </r>
      </text>
    </comment>
    <comment ref="F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"IQ_CASH_INTEREST", $C62)</t>
        </r>
      </text>
    </comment>
    <comment ref="F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"IQ_CASH_TAXES", $C62)</t>
        </r>
      </text>
    </comment>
    <comment ref="F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"IQ_LEVERED_FCF", $C62)</t>
        </r>
      </text>
    </comment>
    <comment ref="F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"IQ_UNLEVERED_FCF", $C62)</t>
        </r>
      </text>
    </comment>
    <comment ref="F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"IQ_CHANGE_NET_WORKING_CAPITAL", $C62)</t>
        </r>
      </text>
    </comment>
    <comment ref="F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"IQ_NET_DEBT_ISSUED", $C62)</t>
        </r>
      </text>
    </comment>
    <comment ref="F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"IQ_FILING_CURRENCY", $C62)</t>
        </r>
      </text>
    </comment>
    <comment ref="F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"IQ_PERIODDATE_IS", $C62)</t>
        </r>
      </text>
    </comment>
    <comment ref="F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"IQ_PERIODLENGTH_IS", $C62)</t>
        </r>
      </text>
    </comment>
    <comment ref="F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"IQ_MARKETCAP", $FT62)</t>
        </r>
      </text>
    </comment>
    <comment ref="F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"IQ_CUSTOM_BETA", $FT62)</t>
        </r>
      </text>
    </comment>
    <comment ref="F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"IQ_BETA_5YR", $FT62)</t>
        </r>
      </text>
    </comment>
    <comment ref="F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"IQ_BETA_2YR", $FT62)</t>
        </r>
      </text>
    </comment>
    <comment ref="F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"IQ_BETA_1YR", $FT62)</t>
        </r>
      </text>
    </comment>
    <comment ref="G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=CIQ(B62, "IQ_CUSTOM_BETA", "-104W", FT62, , "^TOPIX", "JPY", "H")</t>
        </r>
      </text>
    </comment>
    <comment ref="G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=CIQ(B62, "IQ_CUSTOM_BETA", "-104W", FT62, , "^N225", "JPY", "H")</t>
        </r>
      </text>
    </comment>
    <comment ref="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"IQ_REV", $C63)</t>
        </r>
      </text>
    </comment>
    <comment ref="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"IQ_OTHER_REV", $C63)</t>
        </r>
      </text>
    </comment>
    <comment ref="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"IQ_TOTAL_REV", $C63)</t>
        </r>
      </text>
    </comment>
    <comment ref="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"IQ_COGS", $C63)</t>
        </r>
      </text>
    </comment>
    <comment ref="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"IQ_GP", $C63)</t>
        </r>
      </text>
    </comment>
    <comment ref="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"IQ_SGA_SUPPL", $C63)</t>
        </r>
      </text>
    </comment>
    <comment ref="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"IQ_PROV_BAD_DEBTS", $C63)</t>
        </r>
      </text>
    </comment>
    <comment ref="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"IQ_RD_EXP", $C63)</t>
        </r>
      </text>
    </comment>
    <comment ref="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"IQ_DA_SUPPL", $C63)</t>
        </r>
      </text>
    </comment>
    <comment ref="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"IQ_GW_INTAN_AMORT", $C63)</t>
        </r>
      </text>
    </comment>
    <comment ref="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"IQ_OTHER_OPER", $C63)</t>
        </r>
      </text>
    </comment>
    <comment ref="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"IQ_TOTAL_OTHER_OPER", $C63)</t>
        </r>
      </text>
    </comment>
    <comment ref="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"IQ_OPER_INC", $C63)</t>
        </r>
      </text>
    </comment>
    <comment ref="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"IQ_INTEREST_EXP", $C63)</t>
        </r>
      </text>
    </comment>
    <comment ref="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"IQ_INTEREST_INVEST_INC", $C63)</t>
        </r>
      </text>
    </comment>
    <comment ref="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"IQ_NET_INTEREST_EXP", $C63)</t>
        </r>
      </text>
    </comment>
    <comment ref="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"IQ_INC_EQUITY", $C63)</t>
        </r>
      </text>
    </comment>
    <comment ref="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"IQ_CURRENCY_GAIN", $C63)</t>
        </r>
      </text>
    </comment>
    <comment ref="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"IQ_OTHER_NON_OPER_EXP_SUPPL", $C63)</t>
        </r>
      </text>
    </comment>
    <comment ref="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"IQ_EBT_EXCL", $C63)</t>
        </r>
      </text>
    </comment>
    <comment ref="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"IQ_IMPAIRMENT_GW", $C63)</t>
        </r>
      </text>
    </comment>
    <comment ref="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"IQ_GAIN_INVEST", $C63)</t>
        </r>
      </text>
    </comment>
    <comment ref="A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"IQ_GAIN_ASSETS", $C63)</t>
        </r>
      </text>
    </comment>
    <comment ref="A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"IQ_ASSET_WRITEDOWN", $C63)</t>
        </r>
      </text>
    </comment>
    <comment ref="A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"IQ_OTHER_UNUSUAL_SUPPL", $C63)</t>
        </r>
      </text>
    </comment>
    <comment ref="A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"IQ_EBT", $C63)</t>
        </r>
      </text>
    </comment>
    <comment ref="A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"IQ_INC_TAX", $C63)</t>
        </r>
      </text>
    </comment>
    <comment ref="A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"IQ_EARNING_CO", $C63)</t>
        </r>
      </text>
    </comment>
    <comment ref="A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"IQ_DO", $C63)</t>
        </r>
      </text>
    </comment>
    <comment ref="A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"IQ_EXTRA_ACC_ITEMS", $C63)</t>
        </r>
      </text>
    </comment>
    <comment ref="A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"IQ_NI_COMPANY", $C63)</t>
        </r>
      </text>
    </comment>
    <comment ref="A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"IQ_MINORITY_INTEREST_IS", $C63)</t>
        </r>
      </text>
    </comment>
    <comment ref="A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"IQ_NI", $C63)</t>
        </r>
      </text>
    </comment>
    <comment ref="A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"IQ_PREF_DIV_OTHER", $C63)</t>
        </r>
      </text>
    </comment>
    <comment ref="A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"IQ_BASIC_EPS_INCL", $C63)</t>
        </r>
      </text>
    </comment>
    <comment ref="A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"IQ_BASIC_EPS_EXCL", $C63)</t>
        </r>
      </text>
    </comment>
    <comment ref="A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"IQ_BASIC_WEIGHT", $C63)</t>
        </r>
      </text>
    </comment>
    <comment ref="A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"IQ_DILUT_EPS_INCL", $C63)</t>
        </r>
      </text>
    </comment>
    <comment ref="A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"IQ_DILUT_EPS_EXCL", $C63)</t>
        </r>
      </text>
    </comment>
    <comment ref="A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"IQ_DILUT_WEIGHT", $C63)</t>
        </r>
      </text>
    </comment>
    <comment ref="A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"IQ_DIV_SHARE", $C63)</t>
        </r>
      </text>
    </comment>
    <comment ref="A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=-CIQ($B63, "IQ_TOTAL_DIV_PAID_CF", $C63)/CIQ($B63, "IQ_NI", $C63)</t>
        </r>
      </text>
    </comment>
    <comment ref="A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"IQ_EBITDA", $C63)</t>
        </r>
      </text>
    </comment>
    <comment ref="A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"IQ_EBITA", $C63)</t>
        </r>
      </text>
    </comment>
    <comment ref="A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"IQ_EBIT", $C63)</t>
        </r>
      </text>
    </comment>
    <comment ref="A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"IQ_EFFECT_TAX_RATE", $C63)/100</t>
        </r>
      </text>
    </comment>
    <comment ref="B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"IQ_PERIODDATE_IS", $C63)</t>
        </r>
      </text>
    </comment>
    <comment ref="B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"IQ_ADVERTISING", $C63)</t>
        </r>
      </text>
    </comment>
    <comment ref="B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"IQ_SALES_MARKETING", $C63)</t>
        </r>
      </text>
    </comment>
    <comment ref="B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"IQ_GA_EXP", $C63)</t>
        </r>
      </text>
    </comment>
    <comment ref="B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"IQ_RD_EXP_FN", $C63)</t>
        </r>
      </text>
    </comment>
    <comment ref="B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"IQ_NET_RENTAL_EXP", $C63)</t>
        </r>
      </text>
    </comment>
    <comment ref="B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"IQ_IMPUT_OPER_LEASE_INT_EXP", $C63)</t>
        </r>
      </text>
    </comment>
    <comment ref="B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"IQ_IMPUT_OPER_LEASE_DEPR", $C63)</t>
        </r>
      </text>
    </comment>
    <comment ref="B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"IQ_CASH_EQUIV", $C63)</t>
        </r>
      </text>
    </comment>
    <comment ref="B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"IQ_ST_INVEST", $C63)</t>
        </r>
      </text>
    </comment>
    <comment ref="B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"IQ_CASH_ST_INVEST", $C63)</t>
        </r>
      </text>
    </comment>
    <comment ref="B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"IQ_AR", $C63)</t>
        </r>
      </text>
    </comment>
    <comment ref="B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"IQ_TOTAL_RECEIV", $C63)</t>
        </r>
      </text>
    </comment>
    <comment ref="B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"IQ_INVENTORY", $C63)</t>
        </r>
      </text>
    </comment>
    <comment ref="B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"IQ_DEF_TAX_ASSETS_CURRENT", $C63)</t>
        </r>
      </text>
    </comment>
    <comment ref="B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"IQ_OTHER_CA_SUPPL", $C63)</t>
        </r>
      </text>
    </comment>
    <comment ref="B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"IQ_TOTAL_CA", $C63)</t>
        </r>
      </text>
    </comment>
    <comment ref="B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"IQ_GPPE", $C63)</t>
        </r>
      </text>
    </comment>
    <comment ref="B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"IQ_AD", $C63)</t>
        </r>
      </text>
    </comment>
    <comment ref="B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"IQ_NPPE", $C63)</t>
        </r>
      </text>
    </comment>
    <comment ref="B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"IQ_LT_INVEST", $C63)</t>
        </r>
      </text>
    </comment>
    <comment ref="B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"IQ_GW", $C63)</t>
        </r>
      </text>
    </comment>
    <comment ref="B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"IQ_OTHER_INTAN", $C63)</t>
        </r>
      </text>
    </comment>
    <comment ref="C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"IQ_LOANS_RECEIV_LT", $C63)</t>
        </r>
      </text>
    </comment>
    <comment ref="C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"IQ_DEF_TAX_ASSETS_LT", $C63)</t>
        </r>
      </text>
    </comment>
    <comment ref="C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"IQ_OTHER_LT_ASSETS", $C63)</t>
        </r>
      </text>
    </comment>
    <comment ref="C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"IQ_TOTAL_ASSETS", $C63)</t>
        </r>
      </text>
    </comment>
    <comment ref="C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"IQ_AP", $C63)</t>
        </r>
      </text>
    </comment>
    <comment ref="C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"IQ_AE", $C63)</t>
        </r>
      </text>
    </comment>
    <comment ref="C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"IQ_ST_DEBT", $C63)</t>
        </r>
      </text>
    </comment>
    <comment ref="C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"IQ_CURRENT_PORT_DEBT", $C63)</t>
        </r>
      </text>
    </comment>
    <comment ref="C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"IQ_CURRENT_PORT_LEASES", $C63)</t>
        </r>
      </text>
    </comment>
    <comment ref="C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"IQ_INC_TAX_PAY_CURRENT", $C63)</t>
        </r>
      </text>
    </comment>
    <comment ref="C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"IQ_OTHER_CL_SUPPL", $C63)</t>
        </r>
      </text>
    </comment>
    <comment ref="C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"IQ_TOTAL_CL", $C63)</t>
        </r>
      </text>
    </comment>
    <comment ref="C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"IQ_LT_DEBT", $C63)</t>
        </r>
      </text>
    </comment>
    <comment ref="C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"IQ_CAPITAL_LEASES", $C63)</t>
        </r>
      </text>
    </comment>
    <comment ref="C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"IQ_PENSION", $C63)</t>
        </r>
      </text>
    </comment>
    <comment ref="C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"IQ_DEF_TAX_LIAB_LT", $C63)</t>
        </r>
      </text>
    </comment>
    <comment ref="C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"IQ_OTHER_LIAB_LT", $C63)</t>
        </r>
      </text>
    </comment>
    <comment ref="C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"IQ_TOTAL_LIAB", $C63)</t>
        </r>
      </text>
    </comment>
    <comment ref="C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"IQ_COMMON", $C63)</t>
        </r>
      </text>
    </comment>
    <comment ref="C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"IQ_APIC", $C63)</t>
        </r>
      </text>
    </comment>
    <comment ref="C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"IQ_RE", $C63)</t>
        </r>
      </text>
    </comment>
    <comment ref="C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"IQ_TREASURY", $C63)</t>
        </r>
      </text>
    </comment>
    <comment ref="C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"IQ_OTHER_EQUITY", $C63)</t>
        </r>
      </text>
    </comment>
    <comment ref="C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"IQ_TOTAL_COMMON_EQUITY", $C63)</t>
        </r>
      </text>
    </comment>
    <comment ref="C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"IQ_MINORITY_INTEREST", $C63)</t>
        </r>
      </text>
    </comment>
    <comment ref="D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"IQ_TOTAL_EQUITY", $C63)</t>
        </r>
      </text>
    </comment>
    <comment ref="D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"IQ_TOTAL_LIAB_EQUITY", $C63)</t>
        </r>
      </text>
    </comment>
    <comment ref="D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"IQ_TOTAL_OUTSTANDING_FILING_DATE", $C63)</t>
        </r>
      </text>
    </comment>
    <comment ref="D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"IQ_TOTAL_OUTSTANDING_BS_DATE", $C63)</t>
        </r>
      </text>
    </comment>
    <comment ref="D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"IQ_BV_SHARE", $C63)</t>
        </r>
      </text>
    </comment>
    <comment ref="D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"IQ_TOTAL_DEBT", $C63)</t>
        </r>
      </text>
    </comment>
    <comment ref="D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"IQ_NET_DEBT", $C63)</t>
        </r>
      </text>
    </comment>
    <comment ref="D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"IQ_DEBT_EQUIV_NET_PBO", $C63)</t>
        </r>
      </text>
    </comment>
    <comment ref="D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"IQ_DEBT_EQUIV_OPER_LEASE", $C63)</t>
        </r>
      </text>
    </comment>
    <comment ref="D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"IQ_MINORITY_INTEREST_TOTAL", $C63)</t>
        </r>
      </text>
    </comment>
    <comment ref="D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"IQ_EQUITY_METHOD", $C63)</t>
        </r>
      </text>
    </comment>
    <comment ref="D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"IQ_RAW_INV", $C63)</t>
        </r>
      </text>
    </comment>
    <comment ref="D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"IQ_WIP_INV", $C63)</t>
        </r>
      </text>
    </comment>
    <comment ref="D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"IQ_FINISHED_INV", $C63)</t>
        </r>
      </text>
    </comment>
    <comment ref="D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"IQ_LAND", $C63)</t>
        </r>
      </text>
    </comment>
    <comment ref="D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"IQ_BUILDINGS", $C63)</t>
        </r>
      </text>
    </comment>
    <comment ref="D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"IQ_MACHINERY", $C63)</t>
        </r>
      </text>
    </comment>
    <comment ref="D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"IQ_CIP", $C63)</t>
        </r>
      </text>
    </comment>
    <comment ref="D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"IQ_FULL_TIME", $C63)</t>
        </r>
      </text>
    </comment>
    <comment ref="D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"IQ_PART_TIME", $C63)</t>
        </r>
      </text>
    </comment>
    <comment ref="D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"IQ_NI_CF", $C63)</t>
        </r>
      </text>
    </comment>
    <comment ref="D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"IQ_DA_SUPPL_CF", $C63)</t>
        </r>
      </text>
    </comment>
    <comment ref="D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"IQ_GW_INTAN_AMORT_CF", $C63)</t>
        </r>
      </text>
    </comment>
    <comment ref="D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"IQ_DA_CF", $C63)</t>
        </r>
      </text>
    </comment>
    <comment ref="E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"IQ_MINORITY_INTEREST_CF", $C63)</t>
        </r>
      </text>
    </comment>
    <comment ref="E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"IQ_GAIN_ASSETS_CF", $C63)</t>
        </r>
      </text>
    </comment>
    <comment ref="E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"IQ_GAIN_INVEST_CF", $C63)</t>
        </r>
      </text>
    </comment>
    <comment ref="E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"IQ_ASSET_WRITEDOWN_CF", $C63)</t>
        </r>
      </text>
    </comment>
    <comment ref="E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"IQ_INC_EQUITY_CF", $C63)</t>
        </r>
      </text>
    </comment>
    <comment ref="E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"IQ_PROV_BAD_DEBTS_CF", $C63)</t>
        </r>
      </text>
    </comment>
    <comment ref="E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"IQ_OTHER_OPER_ACT", $C63)</t>
        </r>
      </text>
    </comment>
    <comment ref="E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"IQ_CHANGE_AR", $C63)</t>
        </r>
      </text>
    </comment>
    <comment ref="E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"IQ_CHANGE_INVENTORY", $C63)</t>
        </r>
      </text>
    </comment>
    <comment ref="E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"IQ_CHANGE_AP", $C63)</t>
        </r>
      </text>
    </comment>
    <comment ref="E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"IQ_CHANGE_OTHER_NET_OPER_ASSETS", $C63)</t>
        </r>
      </text>
    </comment>
    <comment ref="E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"IQ_CASH_OPER", $C63)</t>
        </r>
      </text>
    </comment>
    <comment ref="E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"IQ_CAPEX", $C63)</t>
        </r>
      </text>
    </comment>
    <comment ref="E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"IQ_SALE_PPE_CF", $C63)</t>
        </r>
      </text>
    </comment>
    <comment ref="E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"IQ_CASH_ACQUIRE_CF", $C63)</t>
        </r>
      </text>
    </comment>
    <comment ref="E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"IQ_DIVEST_CF", $C63)</t>
        </r>
      </text>
    </comment>
    <comment ref="E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"IQ_SALE_INTAN_CF", $C63)</t>
        </r>
      </text>
    </comment>
    <comment ref="E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"IQ_INVEST_SECURITY_CF", $C63)</t>
        </r>
      </text>
    </comment>
    <comment ref="E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"IQ_INVEST_LOANS_CF", $C63)</t>
        </r>
      </text>
    </comment>
    <comment ref="E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"IQ_OTHER_INVEST_ACT_SUPPL", $C63)</t>
        </r>
      </text>
    </comment>
    <comment ref="E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"IQ_CASH_INVEST", $C63)</t>
        </r>
      </text>
    </comment>
    <comment ref="E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"IQ_ST_DEBT_ISSUED", $C63)</t>
        </r>
      </text>
    </comment>
    <comment ref="E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"IQ_LT_DEBT_ISSUED", $C63)</t>
        </r>
      </text>
    </comment>
    <comment ref="E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"IQ_TOTAL_DEBT_ISSUED", $C63)</t>
        </r>
      </text>
    </comment>
    <comment ref="E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"IQ_ST_DEBT_REPAID", $C63)</t>
        </r>
      </text>
    </comment>
    <comment ref="E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"IQ_LT_DEBT_REPAID", $C63)</t>
        </r>
      </text>
    </comment>
    <comment ref="F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"IQ_TOTAL_DEBT_REPAID", $C63)</t>
        </r>
      </text>
    </comment>
    <comment ref="F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"IQ_COMMON_ISSUED", $C63)</t>
        </r>
      </text>
    </comment>
    <comment ref="F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"IQ_COMMON_REP", $C63)</t>
        </r>
      </text>
    </comment>
    <comment ref="F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"IQ_COMMON_DIV_CF", $C63)</t>
        </r>
      </text>
    </comment>
    <comment ref="F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"IQ_COMMON_PREF_DIV_CF", $C63)</t>
        </r>
      </text>
    </comment>
    <comment ref="F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"IQ_TOTAL_DIV_PAID_CF", $C63)</t>
        </r>
      </text>
    </comment>
    <comment ref="F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"IQ_SPECIAL_DIV_CF", $C63)</t>
        </r>
      </text>
    </comment>
    <comment ref="F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"IQ_OTHER_FINANCE_ACT_SUPPL", $C63)</t>
        </r>
      </text>
    </comment>
    <comment ref="F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"IQ_CASH_FINAN", $C63)</t>
        </r>
      </text>
    </comment>
    <comment ref="F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"IQ_FX", $C63)</t>
        </r>
      </text>
    </comment>
    <comment ref="F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"IQ_NET_CHANGE", $C63)</t>
        </r>
      </text>
    </comment>
    <comment ref="F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"IQ_CASH_INTEREST", $C63)</t>
        </r>
      </text>
    </comment>
    <comment ref="F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"IQ_CASH_TAXES", $C63)</t>
        </r>
      </text>
    </comment>
    <comment ref="F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"IQ_LEVERED_FCF", $C63)</t>
        </r>
      </text>
    </comment>
    <comment ref="F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"IQ_UNLEVERED_FCF", $C63)</t>
        </r>
      </text>
    </comment>
    <comment ref="F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"IQ_CHANGE_NET_WORKING_CAPITAL", $C63)</t>
        </r>
      </text>
    </comment>
    <comment ref="F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"IQ_NET_DEBT_ISSUED", $C63)</t>
        </r>
      </text>
    </comment>
    <comment ref="F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"IQ_FILING_CURRENCY", $C63)</t>
        </r>
      </text>
    </comment>
    <comment ref="F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"IQ_PERIODDATE_IS", $C63)</t>
        </r>
      </text>
    </comment>
    <comment ref="F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"IQ_PERIODLENGTH_IS", $C63)</t>
        </r>
      </text>
    </comment>
    <comment ref="F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"IQ_MARKETCAP", $FT63)</t>
        </r>
      </text>
    </comment>
    <comment ref="F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"IQ_CUSTOM_BETA", $FT63)</t>
        </r>
      </text>
    </comment>
    <comment ref="F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"IQ_BETA_5YR", $FT63)</t>
        </r>
      </text>
    </comment>
    <comment ref="F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"IQ_BETA_2YR", $FT63)</t>
        </r>
      </text>
    </comment>
    <comment ref="F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"IQ_BETA_1YR", $FT63)</t>
        </r>
      </text>
    </comment>
    <comment ref="G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=CIQ(B63, "IQ_CUSTOM_BETA", "-104W", FT63, , "^TOPIX", "JPY", "H")</t>
        </r>
      </text>
    </comment>
    <comment ref="G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=CIQ(B63, "IQ_CUSTOM_BETA", "-104W", FT63, , "^N225", "JPY", "H")</t>
        </r>
      </text>
    </comment>
    <comment ref="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"IQ_REV", $C64)</t>
        </r>
      </text>
    </comment>
    <comment ref="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"IQ_OTHER_REV", $C64)</t>
        </r>
      </text>
    </comment>
    <comment ref="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"IQ_TOTAL_REV", $C64)</t>
        </r>
      </text>
    </comment>
    <comment ref="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"IQ_COGS", $C64)</t>
        </r>
      </text>
    </comment>
    <comment ref="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"IQ_GP", $C64)</t>
        </r>
      </text>
    </comment>
    <comment ref="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"IQ_SGA_SUPPL", $C64)</t>
        </r>
      </text>
    </comment>
    <comment ref="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"IQ_PROV_BAD_DEBTS", $C64)</t>
        </r>
      </text>
    </comment>
    <comment ref="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"IQ_RD_EXP", $C64)</t>
        </r>
      </text>
    </comment>
    <comment ref="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"IQ_DA_SUPPL", $C64)</t>
        </r>
      </text>
    </comment>
    <comment ref="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"IQ_GW_INTAN_AMORT", $C64)</t>
        </r>
      </text>
    </comment>
    <comment ref="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"IQ_OTHER_OPER", $C64)</t>
        </r>
      </text>
    </comment>
    <comment ref="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"IQ_TOTAL_OTHER_OPER", $C64)</t>
        </r>
      </text>
    </comment>
    <comment ref="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"IQ_OPER_INC", $C64)</t>
        </r>
      </text>
    </comment>
    <comment ref="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"IQ_INTEREST_EXP", $C64)</t>
        </r>
      </text>
    </comment>
    <comment ref="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"IQ_INTEREST_INVEST_INC", $C64)</t>
        </r>
      </text>
    </comment>
    <comment ref="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"IQ_NET_INTEREST_EXP", $C64)</t>
        </r>
      </text>
    </comment>
    <comment ref="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"IQ_INC_EQUITY", $C64)</t>
        </r>
      </text>
    </comment>
    <comment ref="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"IQ_CURRENCY_GAIN", $C64)</t>
        </r>
      </text>
    </comment>
    <comment ref="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"IQ_OTHER_NON_OPER_EXP_SUPPL", $C64)</t>
        </r>
      </text>
    </comment>
    <comment ref="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"IQ_EBT_EXCL", $C64)</t>
        </r>
      </text>
    </comment>
    <comment ref="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"IQ_IMPAIRMENT_GW", $C64)</t>
        </r>
      </text>
    </comment>
    <comment ref="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"IQ_GAIN_INVEST", $C64)</t>
        </r>
      </text>
    </comment>
    <comment ref="A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"IQ_GAIN_ASSETS", $C64)</t>
        </r>
      </text>
    </comment>
    <comment ref="A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"IQ_ASSET_WRITEDOWN", $C64)</t>
        </r>
      </text>
    </comment>
    <comment ref="A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"IQ_OTHER_UNUSUAL_SUPPL", $C64)</t>
        </r>
      </text>
    </comment>
    <comment ref="A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"IQ_EBT", $C64)</t>
        </r>
      </text>
    </comment>
    <comment ref="A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"IQ_INC_TAX", $C64)</t>
        </r>
      </text>
    </comment>
    <comment ref="A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"IQ_EARNING_CO", $C64)</t>
        </r>
      </text>
    </comment>
    <comment ref="A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"IQ_DO", $C64)</t>
        </r>
      </text>
    </comment>
    <comment ref="A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"IQ_EXTRA_ACC_ITEMS", $C64)</t>
        </r>
      </text>
    </comment>
    <comment ref="A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"IQ_NI_COMPANY", $C64)</t>
        </r>
      </text>
    </comment>
    <comment ref="A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"IQ_MINORITY_INTEREST_IS", $C64)</t>
        </r>
      </text>
    </comment>
    <comment ref="A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"IQ_NI", $C64)</t>
        </r>
      </text>
    </comment>
    <comment ref="A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"IQ_PREF_DIV_OTHER", $C64)</t>
        </r>
      </text>
    </comment>
    <comment ref="A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"IQ_BASIC_EPS_INCL", $C64)</t>
        </r>
      </text>
    </comment>
    <comment ref="A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"IQ_BASIC_EPS_EXCL", $C64)</t>
        </r>
      </text>
    </comment>
    <comment ref="A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"IQ_BASIC_WEIGHT", $C64)</t>
        </r>
      </text>
    </comment>
    <comment ref="A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"IQ_DILUT_EPS_INCL", $C64)</t>
        </r>
      </text>
    </comment>
    <comment ref="A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"IQ_DILUT_EPS_EXCL", $C64)</t>
        </r>
      </text>
    </comment>
    <comment ref="A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"IQ_DILUT_WEIGHT", $C64)</t>
        </r>
      </text>
    </comment>
    <comment ref="A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"IQ_DIV_SHARE", $C64)</t>
        </r>
      </text>
    </comment>
    <comment ref="A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=-CIQ($B64, "IQ_TOTAL_DIV_PAID_CF", $C64)/CIQ($B64, "IQ_NI", $C64)</t>
        </r>
      </text>
    </comment>
    <comment ref="A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"IQ_EBITDA", $C64)</t>
        </r>
      </text>
    </comment>
    <comment ref="A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"IQ_EBITA", $C64)</t>
        </r>
      </text>
    </comment>
    <comment ref="A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"IQ_EBIT", $C64)</t>
        </r>
      </text>
    </comment>
    <comment ref="A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"IQ_EFFECT_TAX_RATE", $C64)/100</t>
        </r>
      </text>
    </comment>
    <comment ref="B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"IQ_PERIODDATE_IS", $C64)</t>
        </r>
      </text>
    </comment>
    <comment ref="B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"IQ_ADVERTISING", $C64)</t>
        </r>
      </text>
    </comment>
    <comment ref="B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"IQ_SALES_MARKETING", $C64)</t>
        </r>
      </text>
    </comment>
    <comment ref="B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"IQ_GA_EXP", $C64)</t>
        </r>
      </text>
    </comment>
    <comment ref="B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"IQ_RD_EXP_FN", $C64)</t>
        </r>
      </text>
    </comment>
    <comment ref="B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"IQ_NET_RENTAL_EXP", $C64)</t>
        </r>
      </text>
    </comment>
    <comment ref="B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"IQ_IMPUT_OPER_LEASE_INT_EXP", $C64)</t>
        </r>
      </text>
    </comment>
    <comment ref="B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"IQ_IMPUT_OPER_LEASE_DEPR", $C64)</t>
        </r>
      </text>
    </comment>
    <comment ref="B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"IQ_CASH_EQUIV", $C64)</t>
        </r>
      </text>
    </comment>
    <comment ref="B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"IQ_ST_INVEST", $C64)</t>
        </r>
      </text>
    </comment>
    <comment ref="B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"IQ_CASH_ST_INVEST", $C64)</t>
        </r>
      </text>
    </comment>
    <comment ref="B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"IQ_AR", $C64)</t>
        </r>
      </text>
    </comment>
    <comment ref="B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"IQ_TOTAL_RECEIV", $C64)</t>
        </r>
      </text>
    </comment>
    <comment ref="B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"IQ_INVENTORY", $C64)</t>
        </r>
      </text>
    </comment>
    <comment ref="B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"IQ_DEF_TAX_ASSETS_CURRENT", $C64)</t>
        </r>
      </text>
    </comment>
    <comment ref="B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"IQ_OTHER_CA_SUPPL", $C64)</t>
        </r>
      </text>
    </comment>
    <comment ref="B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"IQ_TOTAL_CA", $C64)</t>
        </r>
      </text>
    </comment>
    <comment ref="B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"IQ_GPPE", $C64)</t>
        </r>
      </text>
    </comment>
    <comment ref="B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"IQ_AD", $C64)</t>
        </r>
      </text>
    </comment>
    <comment ref="B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"IQ_NPPE", $C64)</t>
        </r>
      </text>
    </comment>
    <comment ref="B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"IQ_LT_INVEST", $C64)</t>
        </r>
      </text>
    </comment>
    <comment ref="B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"IQ_GW", $C64)</t>
        </r>
      </text>
    </comment>
    <comment ref="B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"IQ_OTHER_INTAN", $C64)</t>
        </r>
      </text>
    </comment>
    <comment ref="C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"IQ_LOANS_RECEIV_LT", $C64)</t>
        </r>
      </text>
    </comment>
    <comment ref="C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"IQ_DEF_TAX_ASSETS_LT", $C64)</t>
        </r>
      </text>
    </comment>
    <comment ref="C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"IQ_OTHER_LT_ASSETS", $C64)</t>
        </r>
      </text>
    </comment>
    <comment ref="C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"IQ_TOTAL_ASSETS", $C64)</t>
        </r>
      </text>
    </comment>
    <comment ref="C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"IQ_AP", $C64)</t>
        </r>
      </text>
    </comment>
    <comment ref="C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"IQ_AE", $C64)</t>
        </r>
      </text>
    </comment>
    <comment ref="C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"IQ_ST_DEBT", $C64)</t>
        </r>
      </text>
    </comment>
    <comment ref="C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"IQ_CURRENT_PORT_DEBT", $C64)</t>
        </r>
      </text>
    </comment>
    <comment ref="C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"IQ_CURRENT_PORT_LEASES", $C64)</t>
        </r>
      </text>
    </comment>
    <comment ref="C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"IQ_INC_TAX_PAY_CURRENT", $C64)</t>
        </r>
      </text>
    </comment>
    <comment ref="C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"IQ_OTHER_CL_SUPPL", $C64)</t>
        </r>
      </text>
    </comment>
    <comment ref="C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"IQ_TOTAL_CL", $C64)</t>
        </r>
      </text>
    </comment>
    <comment ref="C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"IQ_LT_DEBT", $C64)</t>
        </r>
      </text>
    </comment>
    <comment ref="C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"IQ_CAPITAL_LEASES", $C64)</t>
        </r>
      </text>
    </comment>
    <comment ref="C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"IQ_PENSION", $C64)</t>
        </r>
      </text>
    </comment>
    <comment ref="C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"IQ_DEF_TAX_LIAB_LT", $C64)</t>
        </r>
      </text>
    </comment>
    <comment ref="C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"IQ_OTHER_LIAB_LT", $C64)</t>
        </r>
      </text>
    </comment>
    <comment ref="C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"IQ_TOTAL_LIAB", $C64)</t>
        </r>
      </text>
    </comment>
    <comment ref="C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"IQ_COMMON", $C64)</t>
        </r>
      </text>
    </comment>
    <comment ref="C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"IQ_APIC", $C64)</t>
        </r>
      </text>
    </comment>
    <comment ref="C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"IQ_RE", $C64)</t>
        </r>
      </text>
    </comment>
    <comment ref="C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"IQ_TREASURY", $C64)</t>
        </r>
      </text>
    </comment>
    <comment ref="C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"IQ_OTHER_EQUITY", $C64)</t>
        </r>
      </text>
    </comment>
    <comment ref="C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"IQ_TOTAL_COMMON_EQUITY", $C64)</t>
        </r>
      </text>
    </comment>
    <comment ref="C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"IQ_MINORITY_INTEREST", $C64)</t>
        </r>
      </text>
    </comment>
    <comment ref="D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"IQ_TOTAL_EQUITY", $C64)</t>
        </r>
      </text>
    </comment>
    <comment ref="D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"IQ_TOTAL_LIAB_EQUITY", $C64)</t>
        </r>
      </text>
    </comment>
    <comment ref="D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"IQ_TOTAL_OUTSTANDING_FILING_DATE", $C64)</t>
        </r>
      </text>
    </comment>
    <comment ref="D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"IQ_TOTAL_OUTSTANDING_BS_DATE", $C64)</t>
        </r>
      </text>
    </comment>
    <comment ref="D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"IQ_BV_SHARE", $C64)</t>
        </r>
      </text>
    </comment>
    <comment ref="D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"IQ_TOTAL_DEBT", $C64)</t>
        </r>
      </text>
    </comment>
    <comment ref="D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"IQ_NET_DEBT", $C64)</t>
        </r>
      </text>
    </comment>
    <comment ref="D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"IQ_DEBT_EQUIV_NET_PBO", $C64)</t>
        </r>
      </text>
    </comment>
    <comment ref="D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"IQ_DEBT_EQUIV_OPER_LEASE", $C64)</t>
        </r>
      </text>
    </comment>
    <comment ref="D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"IQ_MINORITY_INTEREST_TOTAL", $C64)</t>
        </r>
      </text>
    </comment>
    <comment ref="D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"IQ_EQUITY_METHOD", $C64)</t>
        </r>
      </text>
    </comment>
    <comment ref="D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"IQ_RAW_INV", $C64)</t>
        </r>
      </text>
    </comment>
    <comment ref="D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"IQ_WIP_INV", $C64)</t>
        </r>
      </text>
    </comment>
    <comment ref="D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"IQ_FINISHED_INV", $C64)</t>
        </r>
      </text>
    </comment>
    <comment ref="D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"IQ_LAND", $C64)</t>
        </r>
      </text>
    </comment>
    <comment ref="D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"IQ_BUILDINGS", $C64)</t>
        </r>
      </text>
    </comment>
    <comment ref="D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"IQ_MACHINERY", $C64)</t>
        </r>
      </text>
    </comment>
    <comment ref="D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"IQ_CIP", $C64)</t>
        </r>
      </text>
    </comment>
    <comment ref="D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"IQ_FULL_TIME", $C64)</t>
        </r>
      </text>
    </comment>
    <comment ref="D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"IQ_PART_TIME", $C64)</t>
        </r>
      </text>
    </comment>
    <comment ref="D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"IQ_NI_CF", $C64)</t>
        </r>
      </text>
    </comment>
    <comment ref="D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"IQ_DA_SUPPL_CF", $C64)</t>
        </r>
      </text>
    </comment>
    <comment ref="D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"IQ_GW_INTAN_AMORT_CF", $C64)</t>
        </r>
      </text>
    </comment>
    <comment ref="D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"IQ_DA_CF", $C64)</t>
        </r>
      </text>
    </comment>
    <comment ref="E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"IQ_MINORITY_INTEREST_CF", $C64)</t>
        </r>
      </text>
    </comment>
    <comment ref="E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"IQ_GAIN_ASSETS_CF", $C64)</t>
        </r>
      </text>
    </comment>
    <comment ref="E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"IQ_GAIN_INVEST_CF", $C64)</t>
        </r>
      </text>
    </comment>
    <comment ref="E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"IQ_ASSET_WRITEDOWN_CF", $C64)</t>
        </r>
      </text>
    </comment>
    <comment ref="E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"IQ_INC_EQUITY_CF", $C64)</t>
        </r>
      </text>
    </comment>
    <comment ref="E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"IQ_PROV_BAD_DEBTS_CF", $C64)</t>
        </r>
      </text>
    </comment>
    <comment ref="E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"IQ_OTHER_OPER_ACT", $C64)</t>
        </r>
      </text>
    </comment>
    <comment ref="E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"IQ_CHANGE_AR", $C64)</t>
        </r>
      </text>
    </comment>
    <comment ref="E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"IQ_CHANGE_INVENTORY", $C64)</t>
        </r>
      </text>
    </comment>
    <comment ref="E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"IQ_CHANGE_AP", $C64)</t>
        </r>
      </text>
    </comment>
    <comment ref="E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"IQ_CHANGE_OTHER_NET_OPER_ASSETS", $C64)</t>
        </r>
      </text>
    </comment>
    <comment ref="E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"IQ_CASH_OPER", $C64)</t>
        </r>
      </text>
    </comment>
    <comment ref="E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"IQ_CAPEX", $C64)</t>
        </r>
      </text>
    </comment>
    <comment ref="E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"IQ_SALE_PPE_CF", $C64)</t>
        </r>
      </text>
    </comment>
    <comment ref="E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"IQ_CASH_ACQUIRE_CF", $C64)</t>
        </r>
      </text>
    </comment>
    <comment ref="E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"IQ_DIVEST_CF", $C64)</t>
        </r>
      </text>
    </comment>
    <comment ref="E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"IQ_SALE_INTAN_CF", $C64)</t>
        </r>
      </text>
    </comment>
    <comment ref="E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"IQ_INVEST_SECURITY_CF", $C64)</t>
        </r>
      </text>
    </comment>
    <comment ref="E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"IQ_INVEST_LOANS_CF", $C64)</t>
        </r>
      </text>
    </comment>
    <comment ref="E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"IQ_OTHER_INVEST_ACT_SUPPL", $C64)</t>
        </r>
      </text>
    </comment>
    <comment ref="E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"IQ_CASH_INVEST", $C64)</t>
        </r>
      </text>
    </comment>
    <comment ref="E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"IQ_ST_DEBT_ISSUED", $C64)</t>
        </r>
      </text>
    </comment>
    <comment ref="E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"IQ_LT_DEBT_ISSUED", $C64)</t>
        </r>
      </text>
    </comment>
    <comment ref="E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"IQ_TOTAL_DEBT_ISSUED", $C64)</t>
        </r>
      </text>
    </comment>
    <comment ref="E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"IQ_ST_DEBT_REPAID", $C64)</t>
        </r>
      </text>
    </comment>
    <comment ref="E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"IQ_LT_DEBT_REPAID", $C64)</t>
        </r>
      </text>
    </comment>
    <comment ref="F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"IQ_TOTAL_DEBT_REPAID", $C64)</t>
        </r>
      </text>
    </comment>
    <comment ref="F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"IQ_COMMON_ISSUED", $C64)</t>
        </r>
      </text>
    </comment>
    <comment ref="F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"IQ_COMMON_REP", $C64)</t>
        </r>
      </text>
    </comment>
    <comment ref="F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"IQ_COMMON_DIV_CF", $C64)</t>
        </r>
      </text>
    </comment>
    <comment ref="F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"IQ_COMMON_PREF_DIV_CF", $C64)</t>
        </r>
      </text>
    </comment>
    <comment ref="F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"IQ_TOTAL_DIV_PAID_CF", $C64)</t>
        </r>
      </text>
    </comment>
    <comment ref="F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"IQ_SPECIAL_DIV_CF", $C64)</t>
        </r>
      </text>
    </comment>
    <comment ref="F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"IQ_OTHER_FINANCE_ACT_SUPPL", $C64)</t>
        </r>
      </text>
    </comment>
    <comment ref="F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"IQ_CASH_FINAN", $C64)</t>
        </r>
      </text>
    </comment>
    <comment ref="F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"IQ_FX", $C64)</t>
        </r>
      </text>
    </comment>
    <comment ref="F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"IQ_NET_CHANGE", $C64)</t>
        </r>
      </text>
    </comment>
    <comment ref="F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"IQ_CASH_INTEREST", $C64)</t>
        </r>
      </text>
    </comment>
    <comment ref="F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"IQ_CASH_TAXES", $C64)</t>
        </r>
      </text>
    </comment>
    <comment ref="F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"IQ_LEVERED_FCF", $C64)</t>
        </r>
      </text>
    </comment>
    <comment ref="F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"IQ_UNLEVERED_FCF", $C64)</t>
        </r>
      </text>
    </comment>
    <comment ref="F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"IQ_CHANGE_NET_WORKING_CAPITAL", $C64)</t>
        </r>
      </text>
    </comment>
    <comment ref="F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"IQ_NET_DEBT_ISSUED", $C64)</t>
        </r>
      </text>
    </comment>
    <comment ref="F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"IQ_FILING_CURRENCY", $C64)</t>
        </r>
      </text>
    </comment>
    <comment ref="F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"IQ_PERIODDATE_IS", $C64)</t>
        </r>
      </text>
    </comment>
    <comment ref="F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"IQ_PERIODLENGTH_IS", $C64)</t>
        </r>
      </text>
    </comment>
    <comment ref="F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"IQ_MARKETCAP", $FT64)</t>
        </r>
      </text>
    </comment>
    <comment ref="F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"IQ_CUSTOM_BETA", $FT64)</t>
        </r>
      </text>
    </comment>
    <comment ref="F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"IQ_BETA_5YR", $FT64)</t>
        </r>
      </text>
    </comment>
    <comment ref="F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"IQ_BETA_2YR", $FT64)</t>
        </r>
      </text>
    </comment>
    <comment ref="F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"IQ_BETA_1YR", $FT64)</t>
        </r>
      </text>
    </comment>
    <comment ref="G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=CIQ(B64, "IQ_CUSTOM_BETA", "-104W", FT64, , "^TOPIX", "JPY", "H")</t>
        </r>
      </text>
    </comment>
    <comment ref="G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=CIQ(B64, "IQ_CUSTOM_BETA", "-104W", FT64, , "^N225", "JPY", "H")</t>
        </r>
      </text>
    </comment>
    <comment ref="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"IQ_REV", $C65)</t>
        </r>
      </text>
    </comment>
    <comment ref="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"IQ_OTHER_REV", $C65)</t>
        </r>
      </text>
    </comment>
    <comment ref="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"IQ_TOTAL_REV", $C65)</t>
        </r>
      </text>
    </comment>
    <comment ref="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"IQ_COGS", $C65)</t>
        </r>
      </text>
    </comment>
    <comment ref="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"IQ_GP", $C65)</t>
        </r>
      </text>
    </comment>
    <comment ref="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"IQ_SGA_SUPPL", $C65)</t>
        </r>
      </text>
    </comment>
    <comment ref="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"IQ_PROV_BAD_DEBTS", $C65)</t>
        </r>
      </text>
    </comment>
    <comment ref="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"IQ_RD_EXP", $C65)</t>
        </r>
      </text>
    </comment>
    <comment ref="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"IQ_DA_SUPPL", $C65)</t>
        </r>
      </text>
    </comment>
    <comment ref="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"IQ_GW_INTAN_AMORT", $C65)</t>
        </r>
      </text>
    </comment>
    <comment ref="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"IQ_OTHER_OPER", $C65)</t>
        </r>
      </text>
    </comment>
    <comment ref="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"IQ_TOTAL_OTHER_OPER", $C65)</t>
        </r>
      </text>
    </comment>
    <comment ref="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"IQ_OPER_INC", $C65)</t>
        </r>
      </text>
    </comment>
    <comment ref="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"IQ_INTEREST_EXP", $C65)</t>
        </r>
      </text>
    </comment>
    <comment ref="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"IQ_INTEREST_INVEST_INC", $C65)</t>
        </r>
      </text>
    </comment>
    <comment ref="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"IQ_NET_INTEREST_EXP", $C65)</t>
        </r>
      </text>
    </comment>
    <comment ref="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"IQ_INC_EQUITY", $C65)</t>
        </r>
      </text>
    </comment>
    <comment ref="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"IQ_CURRENCY_GAIN", $C65)</t>
        </r>
      </text>
    </comment>
    <comment ref="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"IQ_OTHER_NON_OPER_EXP_SUPPL", $C65)</t>
        </r>
      </text>
    </comment>
    <comment ref="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"IQ_EBT_EXCL", $C65)</t>
        </r>
      </text>
    </comment>
    <comment ref="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"IQ_IMPAIRMENT_GW", $C65)</t>
        </r>
      </text>
    </comment>
    <comment ref="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"IQ_GAIN_INVEST", $C65)</t>
        </r>
      </text>
    </comment>
    <comment ref="A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"IQ_GAIN_ASSETS", $C65)</t>
        </r>
      </text>
    </comment>
    <comment ref="A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"IQ_ASSET_WRITEDOWN", $C65)</t>
        </r>
      </text>
    </comment>
    <comment ref="A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"IQ_OTHER_UNUSUAL_SUPPL", $C65)</t>
        </r>
      </text>
    </comment>
    <comment ref="A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"IQ_EBT", $C65)</t>
        </r>
      </text>
    </comment>
    <comment ref="A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"IQ_INC_TAX", $C65)</t>
        </r>
      </text>
    </comment>
    <comment ref="A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"IQ_EARNING_CO", $C65)</t>
        </r>
      </text>
    </comment>
    <comment ref="A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"IQ_DO", $C65)</t>
        </r>
      </text>
    </comment>
    <comment ref="A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"IQ_EXTRA_ACC_ITEMS", $C65)</t>
        </r>
      </text>
    </comment>
    <comment ref="A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"IQ_NI_COMPANY", $C65)</t>
        </r>
      </text>
    </comment>
    <comment ref="A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"IQ_MINORITY_INTEREST_IS", $C65)</t>
        </r>
      </text>
    </comment>
    <comment ref="A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"IQ_NI", $C65)</t>
        </r>
      </text>
    </comment>
    <comment ref="A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"IQ_PREF_DIV_OTHER", $C65)</t>
        </r>
      </text>
    </comment>
    <comment ref="A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"IQ_BASIC_EPS_INCL", $C65)</t>
        </r>
      </text>
    </comment>
    <comment ref="A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"IQ_BASIC_EPS_EXCL", $C65)</t>
        </r>
      </text>
    </comment>
    <comment ref="A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"IQ_BASIC_WEIGHT", $C65)</t>
        </r>
      </text>
    </comment>
    <comment ref="A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"IQ_DILUT_EPS_INCL", $C65)</t>
        </r>
      </text>
    </comment>
    <comment ref="A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"IQ_DILUT_EPS_EXCL", $C65)</t>
        </r>
      </text>
    </comment>
    <comment ref="A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"IQ_DILUT_WEIGHT", $C65)</t>
        </r>
      </text>
    </comment>
    <comment ref="A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"IQ_DIV_SHARE", $C65)</t>
        </r>
      </text>
    </comment>
    <comment ref="A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=-CIQ($B65, "IQ_TOTAL_DIV_PAID_CF", $C65)/CIQ($B65, "IQ_NI", $C65)</t>
        </r>
      </text>
    </comment>
    <comment ref="A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"IQ_EBITDA", $C65)</t>
        </r>
      </text>
    </comment>
    <comment ref="A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"IQ_EBITA", $C65)</t>
        </r>
      </text>
    </comment>
    <comment ref="A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"IQ_EBIT", $C65)</t>
        </r>
      </text>
    </comment>
    <comment ref="A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"IQ_EFFECT_TAX_RATE", $C65)/100</t>
        </r>
      </text>
    </comment>
    <comment ref="B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"IQ_PERIODDATE_IS", $C65)</t>
        </r>
      </text>
    </comment>
    <comment ref="B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"IQ_ADVERTISING", $C65)</t>
        </r>
      </text>
    </comment>
    <comment ref="B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"IQ_SALES_MARKETING", $C65)</t>
        </r>
      </text>
    </comment>
    <comment ref="B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"IQ_GA_EXP", $C65)</t>
        </r>
      </text>
    </comment>
    <comment ref="B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"IQ_RD_EXP_FN", $C65)</t>
        </r>
      </text>
    </comment>
    <comment ref="B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"IQ_NET_RENTAL_EXP", $C65)</t>
        </r>
      </text>
    </comment>
    <comment ref="B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"IQ_IMPUT_OPER_LEASE_INT_EXP", $C65)</t>
        </r>
      </text>
    </comment>
    <comment ref="B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"IQ_IMPUT_OPER_LEASE_DEPR", $C65)</t>
        </r>
      </text>
    </comment>
    <comment ref="B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"IQ_CASH_EQUIV", $C65)</t>
        </r>
      </text>
    </comment>
    <comment ref="B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"IQ_ST_INVEST", $C65)</t>
        </r>
      </text>
    </comment>
    <comment ref="B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"IQ_CASH_ST_INVEST", $C65)</t>
        </r>
      </text>
    </comment>
    <comment ref="B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"IQ_AR", $C65)</t>
        </r>
      </text>
    </comment>
    <comment ref="B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"IQ_TOTAL_RECEIV", $C65)</t>
        </r>
      </text>
    </comment>
    <comment ref="B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"IQ_INVENTORY", $C65)</t>
        </r>
      </text>
    </comment>
    <comment ref="B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"IQ_DEF_TAX_ASSETS_CURRENT", $C65)</t>
        </r>
      </text>
    </comment>
    <comment ref="B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"IQ_OTHER_CA_SUPPL", $C65)</t>
        </r>
      </text>
    </comment>
    <comment ref="B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"IQ_TOTAL_CA", $C65)</t>
        </r>
      </text>
    </comment>
    <comment ref="B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"IQ_GPPE", $C65)</t>
        </r>
      </text>
    </comment>
    <comment ref="B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"IQ_AD", $C65)</t>
        </r>
      </text>
    </comment>
    <comment ref="B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"IQ_NPPE", $C65)</t>
        </r>
      </text>
    </comment>
    <comment ref="B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"IQ_LT_INVEST", $C65)</t>
        </r>
      </text>
    </comment>
    <comment ref="B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"IQ_GW", $C65)</t>
        </r>
      </text>
    </comment>
    <comment ref="B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"IQ_OTHER_INTAN", $C65)</t>
        </r>
      </text>
    </comment>
    <comment ref="C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"IQ_LOANS_RECEIV_LT", $C65)</t>
        </r>
      </text>
    </comment>
    <comment ref="C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"IQ_DEF_TAX_ASSETS_LT", $C65)</t>
        </r>
      </text>
    </comment>
    <comment ref="C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"IQ_OTHER_LT_ASSETS", $C65)</t>
        </r>
      </text>
    </comment>
    <comment ref="C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"IQ_TOTAL_ASSETS", $C65)</t>
        </r>
      </text>
    </comment>
    <comment ref="C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"IQ_AP", $C65)</t>
        </r>
      </text>
    </comment>
    <comment ref="C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"IQ_AE", $C65)</t>
        </r>
      </text>
    </comment>
    <comment ref="C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"IQ_ST_DEBT", $C65)</t>
        </r>
      </text>
    </comment>
    <comment ref="C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"IQ_CURRENT_PORT_DEBT", $C65)</t>
        </r>
      </text>
    </comment>
    <comment ref="C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"IQ_CURRENT_PORT_LEASES", $C65)</t>
        </r>
      </text>
    </comment>
    <comment ref="C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"IQ_INC_TAX_PAY_CURRENT", $C65)</t>
        </r>
      </text>
    </comment>
    <comment ref="C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"IQ_OTHER_CL_SUPPL", $C65)</t>
        </r>
      </text>
    </comment>
    <comment ref="C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"IQ_TOTAL_CL", $C65)</t>
        </r>
      </text>
    </comment>
    <comment ref="C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"IQ_LT_DEBT", $C65)</t>
        </r>
      </text>
    </comment>
    <comment ref="C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"IQ_CAPITAL_LEASES", $C65)</t>
        </r>
      </text>
    </comment>
    <comment ref="C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"IQ_PENSION", $C65)</t>
        </r>
      </text>
    </comment>
    <comment ref="C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"IQ_DEF_TAX_LIAB_LT", $C65)</t>
        </r>
      </text>
    </comment>
    <comment ref="C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"IQ_OTHER_LIAB_LT", $C65)</t>
        </r>
      </text>
    </comment>
    <comment ref="C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"IQ_TOTAL_LIAB", $C65)</t>
        </r>
      </text>
    </comment>
    <comment ref="C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"IQ_COMMON", $C65)</t>
        </r>
      </text>
    </comment>
    <comment ref="C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"IQ_APIC", $C65)</t>
        </r>
      </text>
    </comment>
    <comment ref="C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"IQ_RE", $C65)</t>
        </r>
      </text>
    </comment>
    <comment ref="C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"IQ_TREASURY", $C65)</t>
        </r>
      </text>
    </comment>
    <comment ref="C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"IQ_OTHER_EQUITY", $C65)</t>
        </r>
      </text>
    </comment>
    <comment ref="C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"IQ_TOTAL_COMMON_EQUITY", $C65)</t>
        </r>
      </text>
    </comment>
    <comment ref="C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"IQ_MINORITY_INTEREST", $C65)</t>
        </r>
      </text>
    </comment>
    <comment ref="D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"IQ_TOTAL_EQUITY", $C65)</t>
        </r>
      </text>
    </comment>
    <comment ref="D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"IQ_TOTAL_LIAB_EQUITY", $C65)</t>
        </r>
      </text>
    </comment>
    <comment ref="D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"IQ_TOTAL_OUTSTANDING_FILING_DATE", $C65)</t>
        </r>
      </text>
    </comment>
    <comment ref="D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"IQ_TOTAL_OUTSTANDING_BS_DATE", $C65)</t>
        </r>
      </text>
    </comment>
    <comment ref="D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"IQ_BV_SHARE", $C65)</t>
        </r>
      </text>
    </comment>
    <comment ref="D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"IQ_TOTAL_DEBT", $C65)</t>
        </r>
      </text>
    </comment>
    <comment ref="D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"IQ_NET_DEBT", $C65)</t>
        </r>
      </text>
    </comment>
    <comment ref="D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"IQ_DEBT_EQUIV_NET_PBO", $C65)</t>
        </r>
      </text>
    </comment>
    <comment ref="D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"IQ_DEBT_EQUIV_OPER_LEASE", $C65)</t>
        </r>
      </text>
    </comment>
    <comment ref="D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"IQ_MINORITY_INTEREST_TOTAL", $C65)</t>
        </r>
      </text>
    </comment>
    <comment ref="D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"IQ_EQUITY_METHOD", $C65)</t>
        </r>
      </text>
    </comment>
    <comment ref="D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"IQ_RAW_INV", $C65)</t>
        </r>
      </text>
    </comment>
    <comment ref="D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"IQ_WIP_INV", $C65)</t>
        </r>
      </text>
    </comment>
    <comment ref="D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"IQ_FINISHED_INV", $C65)</t>
        </r>
      </text>
    </comment>
    <comment ref="D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"IQ_LAND", $C65)</t>
        </r>
      </text>
    </comment>
    <comment ref="D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"IQ_BUILDINGS", $C65)</t>
        </r>
      </text>
    </comment>
    <comment ref="D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"IQ_MACHINERY", $C65)</t>
        </r>
      </text>
    </comment>
    <comment ref="D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"IQ_CIP", $C65)</t>
        </r>
      </text>
    </comment>
    <comment ref="D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"IQ_FULL_TIME", $C65)</t>
        </r>
      </text>
    </comment>
    <comment ref="D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"IQ_PART_TIME", $C65)</t>
        </r>
      </text>
    </comment>
    <comment ref="D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"IQ_NI_CF", $C65)</t>
        </r>
      </text>
    </comment>
    <comment ref="D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"IQ_DA_SUPPL_CF", $C65)</t>
        </r>
      </text>
    </comment>
    <comment ref="D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"IQ_GW_INTAN_AMORT_CF", $C65)</t>
        </r>
      </text>
    </comment>
    <comment ref="D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"IQ_DA_CF", $C65)</t>
        </r>
      </text>
    </comment>
    <comment ref="E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"IQ_MINORITY_INTEREST_CF", $C65)</t>
        </r>
      </text>
    </comment>
    <comment ref="E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"IQ_GAIN_ASSETS_CF", $C65)</t>
        </r>
      </text>
    </comment>
    <comment ref="E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"IQ_GAIN_INVEST_CF", $C65)</t>
        </r>
      </text>
    </comment>
    <comment ref="E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"IQ_ASSET_WRITEDOWN_CF", $C65)</t>
        </r>
      </text>
    </comment>
    <comment ref="E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"IQ_INC_EQUITY_CF", $C65)</t>
        </r>
      </text>
    </comment>
    <comment ref="E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"IQ_PROV_BAD_DEBTS_CF", $C65)</t>
        </r>
      </text>
    </comment>
    <comment ref="E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"IQ_OTHER_OPER_ACT", $C65)</t>
        </r>
      </text>
    </comment>
    <comment ref="E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"IQ_CHANGE_AR", $C65)</t>
        </r>
      </text>
    </comment>
    <comment ref="E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"IQ_CHANGE_INVENTORY", $C65)</t>
        </r>
      </text>
    </comment>
    <comment ref="E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"IQ_CHANGE_AP", $C65)</t>
        </r>
      </text>
    </comment>
    <comment ref="E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"IQ_CHANGE_OTHER_NET_OPER_ASSETS", $C65)</t>
        </r>
      </text>
    </comment>
    <comment ref="E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"IQ_CASH_OPER", $C65)</t>
        </r>
      </text>
    </comment>
    <comment ref="E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"IQ_CAPEX", $C65)</t>
        </r>
      </text>
    </comment>
    <comment ref="E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"IQ_SALE_PPE_CF", $C65)</t>
        </r>
      </text>
    </comment>
    <comment ref="E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"IQ_CASH_ACQUIRE_CF", $C65)</t>
        </r>
      </text>
    </comment>
    <comment ref="E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"IQ_DIVEST_CF", $C65)</t>
        </r>
      </text>
    </comment>
    <comment ref="E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"IQ_SALE_INTAN_CF", $C65)</t>
        </r>
      </text>
    </comment>
    <comment ref="E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"IQ_INVEST_SECURITY_CF", $C65)</t>
        </r>
      </text>
    </comment>
    <comment ref="E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"IQ_INVEST_LOANS_CF", $C65)</t>
        </r>
      </text>
    </comment>
    <comment ref="E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"IQ_OTHER_INVEST_ACT_SUPPL", $C65)</t>
        </r>
      </text>
    </comment>
    <comment ref="E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"IQ_CASH_INVEST", $C65)</t>
        </r>
      </text>
    </comment>
    <comment ref="E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"IQ_ST_DEBT_ISSUED", $C65)</t>
        </r>
      </text>
    </comment>
    <comment ref="E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"IQ_LT_DEBT_ISSUED", $C65)</t>
        </r>
      </text>
    </comment>
    <comment ref="E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"IQ_TOTAL_DEBT_ISSUED", $C65)</t>
        </r>
      </text>
    </comment>
    <comment ref="E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"IQ_ST_DEBT_REPAID", $C65)</t>
        </r>
      </text>
    </comment>
    <comment ref="E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"IQ_LT_DEBT_REPAID", $C65)</t>
        </r>
      </text>
    </comment>
    <comment ref="F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"IQ_TOTAL_DEBT_REPAID", $C65)</t>
        </r>
      </text>
    </comment>
    <comment ref="F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"IQ_COMMON_ISSUED", $C65)</t>
        </r>
      </text>
    </comment>
    <comment ref="F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"IQ_COMMON_REP", $C65)</t>
        </r>
      </text>
    </comment>
    <comment ref="F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"IQ_COMMON_DIV_CF", $C65)</t>
        </r>
      </text>
    </comment>
    <comment ref="F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"IQ_COMMON_PREF_DIV_CF", $C65)</t>
        </r>
      </text>
    </comment>
    <comment ref="F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"IQ_TOTAL_DIV_PAID_CF", $C65)</t>
        </r>
      </text>
    </comment>
    <comment ref="F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"IQ_SPECIAL_DIV_CF", $C65)</t>
        </r>
      </text>
    </comment>
    <comment ref="F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"IQ_OTHER_FINANCE_ACT_SUPPL", $C65)</t>
        </r>
      </text>
    </comment>
    <comment ref="F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"IQ_CASH_FINAN", $C65)</t>
        </r>
      </text>
    </comment>
    <comment ref="F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"IQ_FX", $C65)</t>
        </r>
      </text>
    </comment>
    <comment ref="F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"IQ_NET_CHANGE", $C65)</t>
        </r>
      </text>
    </comment>
    <comment ref="F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"IQ_CASH_INTEREST", $C65)</t>
        </r>
      </text>
    </comment>
    <comment ref="F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"IQ_CASH_TAXES", $C65)</t>
        </r>
      </text>
    </comment>
    <comment ref="F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"IQ_LEVERED_FCF", $C65)</t>
        </r>
      </text>
    </comment>
    <comment ref="F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"IQ_UNLEVERED_FCF", $C65)</t>
        </r>
      </text>
    </comment>
    <comment ref="F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"IQ_CHANGE_NET_WORKING_CAPITAL", $C65)</t>
        </r>
      </text>
    </comment>
    <comment ref="F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"IQ_NET_DEBT_ISSUED", $C65)</t>
        </r>
      </text>
    </comment>
    <comment ref="F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"IQ_FILING_CURRENCY", $C65)</t>
        </r>
      </text>
    </comment>
    <comment ref="F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"IQ_PERIODDATE_IS", $C65)</t>
        </r>
      </text>
    </comment>
    <comment ref="F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"IQ_PERIODLENGTH_IS", $C65)</t>
        </r>
      </text>
    </comment>
    <comment ref="F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"IQ_MARKETCAP", $FT65)</t>
        </r>
      </text>
    </comment>
    <comment ref="F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"IQ_CUSTOM_BETA", $FT65)</t>
        </r>
      </text>
    </comment>
    <comment ref="F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"IQ_BETA_5YR", $FT65)</t>
        </r>
      </text>
    </comment>
    <comment ref="F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"IQ_BETA_2YR", $FT65)</t>
        </r>
      </text>
    </comment>
    <comment ref="F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"IQ_BETA_1YR", $FT65)</t>
        </r>
      </text>
    </comment>
    <comment ref="G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=CIQ(B65, "IQ_CUSTOM_BETA", "-104W", FT65, , "^TOPIX", "JPY", "H")</t>
        </r>
      </text>
    </comment>
    <comment ref="G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=CIQ(B65, "IQ_CUSTOM_BETA", "-104W", FT65, , "^N225", "JPY", "H")</t>
        </r>
      </text>
    </comment>
    <comment ref="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"IQ_REV", $C66)</t>
        </r>
      </text>
    </comment>
    <comment ref="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"IQ_OTHER_REV", $C66)</t>
        </r>
      </text>
    </comment>
    <comment ref="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"IQ_TOTAL_REV", $C66)</t>
        </r>
      </text>
    </comment>
    <comment ref="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"IQ_COGS", $C66)</t>
        </r>
      </text>
    </comment>
    <comment ref="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"IQ_GP", $C66)</t>
        </r>
      </text>
    </comment>
    <comment ref="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"IQ_SGA_SUPPL", $C66)</t>
        </r>
      </text>
    </comment>
    <comment ref="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"IQ_PROV_BAD_DEBTS", $C66)</t>
        </r>
      </text>
    </comment>
    <comment ref="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"IQ_RD_EXP", $C66)</t>
        </r>
      </text>
    </comment>
    <comment ref="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"IQ_DA_SUPPL", $C66)</t>
        </r>
      </text>
    </comment>
    <comment ref="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"IQ_GW_INTAN_AMORT", $C66)</t>
        </r>
      </text>
    </comment>
    <comment ref="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"IQ_OTHER_OPER", $C66)</t>
        </r>
      </text>
    </comment>
    <comment ref="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"IQ_TOTAL_OTHER_OPER", $C66)</t>
        </r>
      </text>
    </comment>
    <comment ref="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"IQ_OPER_INC", $C66)</t>
        </r>
      </text>
    </comment>
    <comment ref="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"IQ_INTEREST_EXP", $C66)</t>
        </r>
      </text>
    </comment>
    <comment ref="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"IQ_INTEREST_INVEST_INC", $C66)</t>
        </r>
      </text>
    </comment>
    <comment ref="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"IQ_NET_INTEREST_EXP", $C66)</t>
        </r>
      </text>
    </comment>
    <comment ref="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"IQ_INC_EQUITY", $C66)</t>
        </r>
      </text>
    </comment>
    <comment ref="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"IQ_CURRENCY_GAIN", $C66)</t>
        </r>
      </text>
    </comment>
    <comment ref="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"IQ_OTHER_NON_OPER_EXP_SUPPL", $C66)</t>
        </r>
      </text>
    </comment>
    <comment ref="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"IQ_EBT_EXCL", $C66)</t>
        </r>
      </text>
    </comment>
    <comment ref="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"IQ_IMPAIRMENT_GW", $C66)</t>
        </r>
      </text>
    </comment>
    <comment ref="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"IQ_GAIN_INVEST", $C66)</t>
        </r>
      </text>
    </comment>
    <comment ref="A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"IQ_GAIN_ASSETS", $C66)</t>
        </r>
      </text>
    </comment>
    <comment ref="A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"IQ_ASSET_WRITEDOWN", $C66)</t>
        </r>
      </text>
    </comment>
    <comment ref="A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"IQ_OTHER_UNUSUAL_SUPPL", $C66)</t>
        </r>
      </text>
    </comment>
    <comment ref="A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"IQ_EBT", $C66)</t>
        </r>
      </text>
    </comment>
    <comment ref="A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"IQ_INC_TAX", $C66)</t>
        </r>
      </text>
    </comment>
    <comment ref="A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"IQ_EARNING_CO", $C66)</t>
        </r>
      </text>
    </comment>
    <comment ref="A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"IQ_DO", $C66)</t>
        </r>
      </text>
    </comment>
    <comment ref="A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"IQ_EXTRA_ACC_ITEMS", $C66)</t>
        </r>
      </text>
    </comment>
    <comment ref="A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"IQ_NI_COMPANY", $C66)</t>
        </r>
      </text>
    </comment>
    <comment ref="A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"IQ_MINORITY_INTEREST_IS", $C66)</t>
        </r>
      </text>
    </comment>
    <comment ref="A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"IQ_NI", $C66)</t>
        </r>
      </text>
    </comment>
    <comment ref="A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"IQ_PREF_DIV_OTHER", $C66)</t>
        </r>
      </text>
    </comment>
    <comment ref="A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"IQ_BASIC_EPS_INCL", $C66)</t>
        </r>
      </text>
    </comment>
    <comment ref="A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"IQ_BASIC_EPS_EXCL", $C66)</t>
        </r>
      </text>
    </comment>
    <comment ref="A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"IQ_BASIC_WEIGHT", $C66)</t>
        </r>
      </text>
    </comment>
    <comment ref="A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"IQ_DILUT_EPS_INCL", $C66)</t>
        </r>
      </text>
    </comment>
    <comment ref="A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"IQ_DILUT_EPS_EXCL", $C66)</t>
        </r>
      </text>
    </comment>
    <comment ref="A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"IQ_DILUT_WEIGHT", $C66)</t>
        </r>
      </text>
    </comment>
    <comment ref="A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"IQ_DIV_SHARE", $C66)</t>
        </r>
      </text>
    </comment>
    <comment ref="A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=-CIQ($B66, "IQ_TOTAL_DIV_PAID_CF", $C66)/CIQ($B66, "IQ_NI", $C66)</t>
        </r>
      </text>
    </comment>
    <comment ref="A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"IQ_EBITDA", $C66)</t>
        </r>
      </text>
    </comment>
    <comment ref="A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"IQ_EBITA", $C66)</t>
        </r>
      </text>
    </comment>
    <comment ref="A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"IQ_EBIT", $C66)</t>
        </r>
      </text>
    </comment>
    <comment ref="A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"IQ_EFFECT_TAX_RATE", $C66)/100</t>
        </r>
      </text>
    </comment>
    <comment ref="B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"IQ_PERIODDATE_IS", $C66)</t>
        </r>
      </text>
    </comment>
    <comment ref="B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"IQ_ADVERTISING", $C66)</t>
        </r>
      </text>
    </comment>
    <comment ref="B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"IQ_SALES_MARKETING", $C66)</t>
        </r>
      </text>
    </comment>
    <comment ref="B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"IQ_GA_EXP", $C66)</t>
        </r>
      </text>
    </comment>
    <comment ref="B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"IQ_RD_EXP_FN", $C66)</t>
        </r>
      </text>
    </comment>
    <comment ref="B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"IQ_NET_RENTAL_EXP", $C66)</t>
        </r>
      </text>
    </comment>
    <comment ref="B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"IQ_IMPUT_OPER_LEASE_INT_EXP", $C66)</t>
        </r>
      </text>
    </comment>
    <comment ref="B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"IQ_IMPUT_OPER_LEASE_DEPR", $C66)</t>
        </r>
      </text>
    </comment>
    <comment ref="B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"IQ_CASH_EQUIV", $C66)</t>
        </r>
      </text>
    </comment>
    <comment ref="B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"IQ_ST_INVEST", $C66)</t>
        </r>
      </text>
    </comment>
    <comment ref="B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"IQ_CASH_ST_INVEST", $C66)</t>
        </r>
      </text>
    </comment>
    <comment ref="B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"IQ_AR", $C66)</t>
        </r>
      </text>
    </comment>
    <comment ref="B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"IQ_TOTAL_RECEIV", $C66)</t>
        </r>
      </text>
    </comment>
    <comment ref="B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"IQ_INVENTORY", $C66)</t>
        </r>
      </text>
    </comment>
    <comment ref="B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"IQ_DEF_TAX_ASSETS_CURRENT", $C66)</t>
        </r>
      </text>
    </comment>
    <comment ref="B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"IQ_OTHER_CA_SUPPL", $C66)</t>
        </r>
      </text>
    </comment>
    <comment ref="B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"IQ_TOTAL_CA", $C66)</t>
        </r>
      </text>
    </comment>
    <comment ref="B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"IQ_GPPE", $C66)</t>
        </r>
      </text>
    </comment>
    <comment ref="B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"IQ_AD", $C66)</t>
        </r>
      </text>
    </comment>
    <comment ref="B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"IQ_NPPE", $C66)</t>
        </r>
      </text>
    </comment>
    <comment ref="B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"IQ_LT_INVEST", $C66)</t>
        </r>
      </text>
    </comment>
    <comment ref="B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"IQ_GW", $C66)</t>
        </r>
      </text>
    </comment>
    <comment ref="B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"IQ_OTHER_INTAN", $C66)</t>
        </r>
      </text>
    </comment>
    <comment ref="C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"IQ_LOANS_RECEIV_LT", $C66)</t>
        </r>
      </text>
    </comment>
    <comment ref="C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"IQ_DEF_TAX_ASSETS_LT", $C66)</t>
        </r>
      </text>
    </comment>
    <comment ref="C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"IQ_OTHER_LT_ASSETS", $C66)</t>
        </r>
      </text>
    </comment>
    <comment ref="C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"IQ_TOTAL_ASSETS", $C66)</t>
        </r>
      </text>
    </comment>
    <comment ref="C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"IQ_AP", $C66)</t>
        </r>
      </text>
    </comment>
    <comment ref="C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"IQ_AE", $C66)</t>
        </r>
      </text>
    </comment>
    <comment ref="C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"IQ_ST_DEBT", $C66)</t>
        </r>
      </text>
    </comment>
    <comment ref="C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"IQ_CURRENT_PORT_DEBT", $C66)</t>
        </r>
      </text>
    </comment>
    <comment ref="C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"IQ_CURRENT_PORT_LEASES", $C66)</t>
        </r>
      </text>
    </comment>
    <comment ref="C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"IQ_INC_TAX_PAY_CURRENT", $C66)</t>
        </r>
      </text>
    </comment>
    <comment ref="C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"IQ_OTHER_CL_SUPPL", $C66)</t>
        </r>
      </text>
    </comment>
    <comment ref="C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"IQ_TOTAL_CL", $C66)</t>
        </r>
      </text>
    </comment>
    <comment ref="C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"IQ_LT_DEBT", $C66)</t>
        </r>
      </text>
    </comment>
    <comment ref="C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"IQ_CAPITAL_LEASES", $C66)</t>
        </r>
      </text>
    </comment>
    <comment ref="C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"IQ_PENSION", $C66)</t>
        </r>
      </text>
    </comment>
    <comment ref="C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"IQ_DEF_TAX_LIAB_LT", $C66)</t>
        </r>
      </text>
    </comment>
    <comment ref="C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"IQ_OTHER_LIAB_LT", $C66)</t>
        </r>
      </text>
    </comment>
    <comment ref="C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"IQ_TOTAL_LIAB", $C66)</t>
        </r>
      </text>
    </comment>
    <comment ref="C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"IQ_COMMON", $C66)</t>
        </r>
      </text>
    </comment>
    <comment ref="C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"IQ_APIC", $C66)</t>
        </r>
      </text>
    </comment>
    <comment ref="C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"IQ_RE", $C66)</t>
        </r>
      </text>
    </comment>
    <comment ref="C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"IQ_TREASURY", $C66)</t>
        </r>
      </text>
    </comment>
    <comment ref="C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"IQ_OTHER_EQUITY", $C66)</t>
        </r>
      </text>
    </comment>
    <comment ref="C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"IQ_TOTAL_COMMON_EQUITY", $C66)</t>
        </r>
      </text>
    </comment>
    <comment ref="C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"IQ_MINORITY_INTEREST", $C66)</t>
        </r>
      </text>
    </comment>
    <comment ref="D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"IQ_TOTAL_EQUITY", $C66)</t>
        </r>
      </text>
    </comment>
    <comment ref="D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"IQ_TOTAL_LIAB_EQUITY", $C66)</t>
        </r>
      </text>
    </comment>
    <comment ref="D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"IQ_TOTAL_OUTSTANDING_FILING_DATE", $C66)</t>
        </r>
      </text>
    </comment>
    <comment ref="D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"IQ_TOTAL_OUTSTANDING_BS_DATE", $C66)</t>
        </r>
      </text>
    </comment>
    <comment ref="D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"IQ_BV_SHARE", $C66)</t>
        </r>
      </text>
    </comment>
    <comment ref="D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"IQ_TOTAL_DEBT", $C66)</t>
        </r>
      </text>
    </comment>
    <comment ref="D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"IQ_NET_DEBT", $C66)</t>
        </r>
      </text>
    </comment>
    <comment ref="D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"IQ_DEBT_EQUIV_NET_PBO", $C66)</t>
        </r>
      </text>
    </comment>
    <comment ref="D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"IQ_DEBT_EQUIV_OPER_LEASE", $C66)</t>
        </r>
      </text>
    </comment>
    <comment ref="D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"IQ_MINORITY_INTEREST_TOTAL", $C66)</t>
        </r>
      </text>
    </comment>
    <comment ref="D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"IQ_EQUITY_METHOD", $C66)</t>
        </r>
      </text>
    </comment>
    <comment ref="D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"IQ_RAW_INV", $C66)</t>
        </r>
      </text>
    </comment>
    <comment ref="D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"IQ_WIP_INV", $C66)</t>
        </r>
      </text>
    </comment>
    <comment ref="D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"IQ_FINISHED_INV", $C66)</t>
        </r>
      </text>
    </comment>
    <comment ref="D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"IQ_LAND", $C66)</t>
        </r>
      </text>
    </comment>
    <comment ref="D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"IQ_BUILDINGS", $C66)</t>
        </r>
      </text>
    </comment>
    <comment ref="D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"IQ_MACHINERY", $C66)</t>
        </r>
      </text>
    </comment>
    <comment ref="D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"IQ_CIP", $C66)</t>
        </r>
      </text>
    </comment>
    <comment ref="D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"IQ_FULL_TIME", $C66)</t>
        </r>
      </text>
    </comment>
    <comment ref="D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"IQ_PART_TIME", $C66)</t>
        </r>
      </text>
    </comment>
    <comment ref="D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"IQ_NI_CF", $C66)</t>
        </r>
      </text>
    </comment>
    <comment ref="D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"IQ_DA_SUPPL_CF", $C66)</t>
        </r>
      </text>
    </comment>
    <comment ref="D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"IQ_GW_INTAN_AMORT_CF", $C66)</t>
        </r>
      </text>
    </comment>
    <comment ref="D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"IQ_DA_CF", $C66)</t>
        </r>
      </text>
    </comment>
    <comment ref="E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"IQ_MINORITY_INTEREST_CF", $C66)</t>
        </r>
      </text>
    </comment>
    <comment ref="E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"IQ_GAIN_ASSETS_CF", $C66)</t>
        </r>
      </text>
    </comment>
    <comment ref="E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"IQ_GAIN_INVEST_CF", $C66)</t>
        </r>
      </text>
    </comment>
    <comment ref="E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"IQ_ASSET_WRITEDOWN_CF", $C66)</t>
        </r>
      </text>
    </comment>
    <comment ref="E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"IQ_INC_EQUITY_CF", $C66)</t>
        </r>
      </text>
    </comment>
    <comment ref="E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"IQ_PROV_BAD_DEBTS_CF", $C66)</t>
        </r>
      </text>
    </comment>
    <comment ref="E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"IQ_OTHER_OPER_ACT", $C66)</t>
        </r>
      </text>
    </comment>
    <comment ref="E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"IQ_CHANGE_AR", $C66)</t>
        </r>
      </text>
    </comment>
    <comment ref="E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"IQ_CHANGE_INVENTORY", $C66)</t>
        </r>
      </text>
    </comment>
    <comment ref="E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"IQ_CHANGE_AP", $C66)</t>
        </r>
      </text>
    </comment>
    <comment ref="E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"IQ_CHANGE_OTHER_NET_OPER_ASSETS", $C66)</t>
        </r>
      </text>
    </comment>
    <comment ref="E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"IQ_CASH_OPER", $C66)</t>
        </r>
      </text>
    </comment>
    <comment ref="E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"IQ_CAPEX", $C66)</t>
        </r>
      </text>
    </comment>
    <comment ref="E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"IQ_SALE_PPE_CF", $C66)</t>
        </r>
      </text>
    </comment>
    <comment ref="E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"IQ_CASH_ACQUIRE_CF", $C66)</t>
        </r>
      </text>
    </comment>
    <comment ref="E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"IQ_DIVEST_CF", $C66)</t>
        </r>
      </text>
    </comment>
    <comment ref="E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"IQ_SALE_INTAN_CF", $C66)</t>
        </r>
      </text>
    </comment>
    <comment ref="E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"IQ_INVEST_SECURITY_CF", $C66)</t>
        </r>
      </text>
    </comment>
    <comment ref="E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"IQ_INVEST_LOANS_CF", $C66)</t>
        </r>
      </text>
    </comment>
    <comment ref="E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"IQ_OTHER_INVEST_ACT_SUPPL", $C66)</t>
        </r>
      </text>
    </comment>
    <comment ref="E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"IQ_CASH_INVEST", $C66)</t>
        </r>
      </text>
    </comment>
    <comment ref="E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"IQ_ST_DEBT_ISSUED", $C66)</t>
        </r>
      </text>
    </comment>
    <comment ref="E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"IQ_LT_DEBT_ISSUED", $C66)</t>
        </r>
      </text>
    </comment>
    <comment ref="E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"IQ_TOTAL_DEBT_ISSUED", $C66)</t>
        </r>
      </text>
    </comment>
    <comment ref="E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"IQ_ST_DEBT_REPAID", $C66)</t>
        </r>
      </text>
    </comment>
    <comment ref="E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"IQ_LT_DEBT_REPAID", $C66)</t>
        </r>
      </text>
    </comment>
    <comment ref="F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"IQ_TOTAL_DEBT_REPAID", $C66)</t>
        </r>
      </text>
    </comment>
    <comment ref="F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"IQ_COMMON_ISSUED", $C66)</t>
        </r>
      </text>
    </comment>
    <comment ref="F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"IQ_COMMON_REP", $C66)</t>
        </r>
      </text>
    </comment>
    <comment ref="F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"IQ_COMMON_DIV_CF", $C66)</t>
        </r>
      </text>
    </comment>
    <comment ref="F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"IQ_COMMON_PREF_DIV_CF", $C66)</t>
        </r>
      </text>
    </comment>
    <comment ref="F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"IQ_TOTAL_DIV_PAID_CF", $C66)</t>
        </r>
      </text>
    </comment>
    <comment ref="F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"IQ_SPECIAL_DIV_CF", $C66)</t>
        </r>
      </text>
    </comment>
    <comment ref="F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"IQ_OTHER_FINANCE_ACT_SUPPL", $C66)</t>
        </r>
      </text>
    </comment>
    <comment ref="F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"IQ_CASH_FINAN", $C66)</t>
        </r>
      </text>
    </comment>
    <comment ref="F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"IQ_FX", $C66)</t>
        </r>
      </text>
    </comment>
    <comment ref="F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"IQ_NET_CHANGE", $C66)</t>
        </r>
      </text>
    </comment>
    <comment ref="F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"IQ_CASH_INTEREST", $C66)</t>
        </r>
      </text>
    </comment>
    <comment ref="F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"IQ_CASH_TAXES", $C66)</t>
        </r>
      </text>
    </comment>
    <comment ref="F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"IQ_LEVERED_FCF", $C66)</t>
        </r>
      </text>
    </comment>
    <comment ref="F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"IQ_UNLEVERED_FCF", $C66)</t>
        </r>
      </text>
    </comment>
    <comment ref="F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"IQ_CHANGE_NET_WORKING_CAPITAL", $C66)</t>
        </r>
      </text>
    </comment>
    <comment ref="F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"IQ_NET_DEBT_ISSUED", $C66)</t>
        </r>
      </text>
    </comment>
    <comment ref="F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"IQ_FILING_CURRENCY", $C66)</t>
        </r>
      </text>
    </comment>
    <comment ref="F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"IQ_PERIODDATE_IS", $C66)</t>
        </r>
      </text>
    </comment>
    <comment ref="F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"IQ_PERIODLENGTH_IS", $C66)</t>
        </r>
      </text>
    </comment>
    <comment ref="F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"IQ_MARKETCAP", $FT66)</t>
        </r>
      </text>
    </comment>
    <comment ref="F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"IQ_CUSTOM_BETA", $FT66)</t>
        </r>
      </text>
    </comment>
    <comment ref="F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"IQ_BETA_5YR", $FT66)</t>
        </r>
      </text>
    </comment>
    <comment ref="F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"IQ_BETA_2YR", $FT66)</t>
        </r>
      </text>
    </comment>
    <comment ref="F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"IQ_BETA_1YR", $FT66)</t>
        </r>
      </text>
    </comment>
    <comment ref="G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=CIQ(B66, "IQ_CUSTOM_BETA", "-104W", FT66, , "^TOPIX", "JPY", "H")</t>
        </r>
      </text>
    </comment>
    <comment ref="G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=CIQ(B66, "IQ_CUSTOM_BETA", "-104W", FT66, , "^N225", "JPY", "H")</t>
        </r>
      </text>
    </comment>
    <comment ref="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"IQ_REV", $C67)</t>
        </r>
      </text>
    </comment>
    <comment ref="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"IQ_OTHER_REV", $C67)</t>
        </r>
      </text>
    </comment>
    <comment ref="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"IQ_TOTAL_REV", $C67)</t>
        </r>
      </text>
    </comment>
    <comment ref="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"IQ_COGS", $C67)</t>
        </r>
      </text>
    </comment>
    <comment ref="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"IQ_GP", $C67)</t>
        </r>
      </text>
    </comment>
    <comment ref="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"IQ_SGA_SUPPL", $C67)</t>
        </r>
      </text>
    </comment>
    <comment ref="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"IQ_PROV_BAD_DEBTS", $C67)</t>
        </r>
      </text>
    </comment>
    <comment ref="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"IQ_RD_EXP", $C67)</t>
        </r>
      </text>
    </comment>
    <comment ref="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"IQ_DA_SUPPL", $C67)</t>
        </r>
      </text>
    </comment>
    <comment ref="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"IQ_GW_INTAN_AMORT", $C67)</t>
        </r>
      </text>
    </comment>
    <comment ref="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"IQ_OTHER_OPER", $C67)</t>
        </r>
      </text>
    </comment>
    <comment ref="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"IQ_TOTAL_OTHER_OPER", $C67)</t>
        </r>
      </text>
    </comment>
    <comment ref="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"IQ_OPER_INC", $C67)</t>
        </r>
      </text>
    </comment>
    <comment ref="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"IQ_INTEREST_EXP", $C67)</t>
        </r>
      </text>
    </comment>
    <comment ref="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"IQ_INTEREST_INVEST_INC", $C67)</t>
        </r>
      </text>
    </comment>
    <comment ref="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"IQ_NET_INTEREST_EXP", $C67)</t>
        </r>
      </text>
    </comment>
    <comment ref="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"IQ_INC_EQUITY", $C67)</t>
        </r>
      </text>
    </comment>
    <comment ref="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"IQ_CURRENCY_GAIN", $C67)</t>
        </r>
      </text>
    </comment>
    <comment ref="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"IQ_OTHER_NON_OPER_EXP_SUPPL", $C67)</t>
        </r>
      </text>
    </comment>
    <comment ref="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"IQ_EBT_EXCL", $C67)</t>
        </r>
      </text>
    </comment>
    <comment ref="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"IQ_IMPAIRMENT_GW", $C67)</t>
        </r>
      </text>
    </comment>
    <comment ref="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"IQ_GAIN_INVEST", $C67)</t>
        </r>
      </text>
    </comment>
    <comment ref="A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"IQ_GAIN_ASSETS", $C67)</t>
        </r>
      </text>
    </comment>
    <comment ref="A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"IQ_ASSET_WRITEDOWN", $C67)</t>
        </r>
      </text>
    </comment>
    <comment ref="A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"IQ_OTHER_UNUSUAL_SUPPL", $C67)</t>
        </r>
      </text>
    </comment>
    <comment ref="A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"IQ_EBT", $C67)</t>
        </r>
      </text>
    </comment>
    <comment ref="A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"IQ_INC_TAX", $C67)</t>
        </r>
      </text>
    </comment>
    <comment ref="A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"IQ_EARNING_CO", $C67)</t>
        </r>
      </text>
    </comment>
    <comment ref="A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"IQ_DO", $C67)</t>
        </r>
      </text>
    </comment>
    <comment ref="A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"IQ_EXTRA_ACC_ITEMS", $C67)</t>
        </r>
      </text>
    </comment>
    <comment ref="A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"IQ_NI_COMPANY", $C67)</t>
        </r>
      </text>
    </comment>
    <comment ref="A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"IQ_MINORITY_INTEREST_IS", $C67)</t>
        </r>
      </text>
    </comment>
    <comment ref="A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"IQ_NI", $C67)</t>
        </r>
      </text>
    </comment>
    <comment ref="A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"IQ_PREF_DIV_OTHER", $C67)</t>
        </r>
      </text>
    </comment>
    <comment ref="A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"IQ_BASIC_EPS_INCL", $C67)</t>
        </r>
      </text>
    </comment>
    <comment ref="A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"IQ_BASIC_EPS_EXCL", $C67)</t>
        </r>
      </text>
    </comment>
    <comment ref="A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"IQ_BASIC_WEIGHT", $C67)</t>
        </r>
      </text>
    </comment>
    <comment ref="A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"IQ_DILUT_EPS_INCL", $C67)</t>
        </r>
      </text>
    </comment>
    <comment ref="A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"IQ_DILUT_EPS_EXCL", $C67)</t>
        </r>
      </text>
    </comment>
    <comment ref="A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"IQ_DILUT_WEIGHT", $C67)</t>
        </r>
      </text>
    </comment>
    <comment ref="A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"IQ_DIV_SHARE", $C67)</t>
        </r>
      </text>
    </comment>
    <comment ref="A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=-CIQ($B67, "IQ_TOTAL_DIV_PAID_CF", $C67)/CIQ($B67, "IQ_NI", $C67)</t>
        </r>
      </text>
    </comment>
    <comment ref="A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"IQ_EBITDA", $C67)</t>
        </r>
      </text>
    </comment>
    <comment ref="A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"IQ_EBITA", $C67)</t>
        </r>
      </text>
    </comment>
    <comment ref="A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"IQ_EBIT", $C67)</t>
        </r>
      </text>
    </comment>
    <comment ref="A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"IQ_EFFECT_TAX_RATE", $C67)/100</t>
        </r>
      </text>
    </comment>
    <comment ref="B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"IQ_PERIODDATE_IS", $C67)</t>
        </r>
      </text>
    </comment>
    <comment ref="B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"IQ_ADVERTISING", $C67)</t>
        </r>
      </text>
    </comment>
    <comment ref="B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"IQ_SALES_MARKETING", $C67)</t>
        </r>
      </text>
    </comment>
    <comment ref="B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"IQ_GA_EXP", $C67)</t>
        </r>
      </text>
    </comment>
    <comment ref="B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"IQ_RD_EXP_FN", $C67)</t>
        </r>
      </text>
    </comment>
    <comment ref="B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"IQ_NET_RENTAL_EXP", $C67)</t>
        </r>
      </text>
    </comment>
    <comment ref="B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"IQ_IMPUT_OPER_LEASE_INT_EXP", $C67)</t>
        </r>
      </text>
    </comment>
    <comment ref="B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"IQ_IMPUT_OPER_LEASE_DEPR", $C67)</t>
        </r>
      </text>
    </comment>
    <comment ref="B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"IQ_CASH_EQUIV", $C67)</t>
        </r>
      </text>
    </comment>
    <comment ref="B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"IQ_ST_INVEST", $C67)</t>
        </r>
      </text>
    </comment>
    <comment ref="B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"IQ_CASH_ST_INVEST", $C67)</t>
        </r>
      </text>
    </comment>
    <comment ref="B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"IQ_AR", $C67)</t>
        </r>
      </text>
    </comment>
    <comment ref="B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"IQ_TOTAL_RECEIV", $C67)</t>
        </r>
      </text>
    </comment>
    <comment ref="B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"IQ_INVENTORY", $C67)</t>
        </r>
      </text>
    </comment>
    <comment ref="B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"IQ_DEF_TAX_ASSETS_CURRENT", $C67)</t>
        </r>
      </text>
    </comment>
    <comment ref="B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"IQ_OTHER_CA_SUPPL", $C67)</t>
        </r>
      </text>
    </comment>
    <comment ref="B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"IQ_TOTAL_CA", $C67)</t>
        </r>
      </text>
    </comment>
    <comment ref="B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"IQ_GPPE", $C67)</t>
        </r>
      </text>
    </comment>
    <comment ref="B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"IQ_AD", $C67)</t>
        </r>
      </text>
    </comment>
    <comment ref="B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"IQ_NPPE", $C67)</t>
        </r>
      </text>
    </comment>
    <comment ref="B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"IQ_LT_INVEST", $C67)</t>
        </r>
      </text>
    </comment>
    <comment ref="B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"IQ_GW", $C67)</t>
        </r>
      </text>
    </comment>
    <comment ref="B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"IQ_OTHER_INTAN", $C67)</t>
        </r>
      </text>
    </comment>
    <comment ref="C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"IQ_LOANS_RECEIV_LT", $C67)</t>
        </r>
      </text>
    </comment>
    <comment ref="C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"IQ_DEF_TAX_ASSETS_LT", $C67)</t>
        </r>
      </text>
    </comment>
    <comment ref="C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"IQ_OTHER_LT_ASSETS", $C67)</t>
        </r>
      </text>
    </comment>
    <comment ref="C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"IQ_TOTAL_ASSETS", $C67)</t>
        </r>
      </text>
    </comment>
    <comment ref="C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"IQ_AP", $C67)</t>
        </r>
      </text>
    </comment>
    <comment ref="C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"IQ_AE", $C67)</t>
        </r>
      </text>
    </comment>
    <comment ref="C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"IQ_ST_DEBT", $C67)</t>
        </r>
      </text>
    </comment>
    <comment ref="C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"IQ_CURRENT_PORT_DEBT", $C67)</t>
        </r>
      </text>
    </comment>
    <comment ref="C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"IQ_CURRENT_PORT_LEASES", $C67)</t>
        </r>
      </text>
    </comment>
    <comment ref="C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"IQ_INC_TAX_PAY_CURRENT", $C67)</t>
        </r>
      </text>
    </comment>
    <comment ref="C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"IQ_OTHER_CL_SUPPL", $C67)</t>
        </r>
      </text>
    </comment>
    <comment ref="C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"IQ_TOTAL_CL", $C67)</t>
        </r>
      </text>
    </comment>
    <comment ref="C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"IQ_LT_DEBT", $C67)</t>
        </r>
      </text>
    </comment>
    <comment ref="C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"IQ_CAPITAL_LEASES", $C67)</t>
        </r>
      </text>
    </comment>
    <comment ref="C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"IQ_PENSION", $C67)</t>
        </r>
      </text>
    </comment>
    <comment ref="C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"IQ_DEF_TAX_LIAB_LT", $C67)</t>
        </r>
      </text>
    </comment>
    <comment ref="C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"IQ_OTHER_LIAB_LT", $C67)</t>
        </r>
      </text>
    </comment>
    <comment ref="C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"IQ_TOTAL_LIAB", $C67)</t>
        </r>
      </text>
    </comment>
    <comment ref="C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"IQ_COMMON", $C67)</t>
        </r>
      </text>
    </comment>
    <comment ref="C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"IQ_APIC", $C67)</t>
        </r>
      </text>
    </comment>
    <comment ref="C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"IQ_RE", $C67)</t>
        </r>
      </text>
    </comment>
    <comment ref="C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"IQ_TREASURY", $C67)</t>
        </r>
      </text>
    </comment>
    <comment ref="C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"IQ_OTHER_EQUITY", $C67)</t>
        </r>
      </text>
    </comment>
    <comment ref="C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"IQ_TOTAL_COMMON_EQUITY", $C67)</t>
        </r>
      </text>
    </comment>
    <comment ref="C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"IQ_MINORITY_INTEREST", $C67)</t>
        </r>
      </text>
    </comment>
    <comment ref="D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"IQ_TOTAL_EQUITY", $C67)</t>
        </r>
      </text>
    </comment>
    <comment ref="D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"IQ_TOTAL_LIAB_EQUITY", $C67)</t>
        </r>
      </text>
    </comment>
    <comment ref="D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"IQ_TOTAL_OUTSTANDING_FILING_DATE", $C67)</t>
        </r>
      </text>
    </comment>
    <comment ref="D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"IQ_TOTAL_OUTSTANDING_BS_DATE", $C67)</t>
        </r>
      </text>
    </comment>
    <comment ref="D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"IQ_BV_SHARE", $C67)</t>
        </r>
      </text>
    </comment>
    <comment ref="D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"IQ_TOTAL_DEBT", $C67)</t>
        </r>
      </text>
    </comment>
    <comment ref="D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"IQ_NET_DEBT", $C67)</t>
        </r>
      </text>
    </comment>
    <comment ref="D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"IQ_DEBT_EQUIV_NET_PBO", $C67)</t>
        </r>
      </text>
    </comment>
    <comment ref="D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"IQ_DEBT_EQUIV_OPER_LEASE", $C67)</t>
        </r>
      </text>
    </comment>
    <comment ref="D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"IQ_MINORITY_INTEREST_TOTAL", $C67)</t>
        </r>
      </text>
    </comment>
    <comment ref="D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"IQ_EQUITY_METHOD", $C67)</t>
        </r>
      </text>
    </comment>
    <comment ref="D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"IQ_RAW_INV", $C67)</t>
        </r>
      </text>
    </comment>
    <comment ref="D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"IQ_WIP_INV", $C67)</t>
        </r>
      </text>
    </comment>
    <comment ref="D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"IQ_FINISHED_INV", $C67)</t>
        </r>
      </text>
    </comment>
    <comment ref="D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"IQ_LAND", $C67)</t>
        </r>
      </text>
    </comment>
    <comment ref="D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"IQ_BUILDINGS", $C67)</t>
        </r>
      </text>
    </comment>
    <comment ref="D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"IQ_MACHINERY", $C67)</t>
        </r>
      </text>
    </comment>
    <comment ref="D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"IQ_CIP", $C67)</t>
        </r>
      </text>
    </comment>
    <comment ref="D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"IQ_FULL_TIME", $C67)</t>
        </r>
      </text>
    </comment>
    <comment ref="D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"IQ_PART_TIME", $C67)</t>
        </r>
      </text>
    </comment>
    <comment ref="D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"IQ_NI_CF", $C67)</t>
        </r>
      </text>
    </comment>
    <comment ref="D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"IQ_DA_SUPPL_CF", $C67)</t>
        </r>
      </text>
    </comment>
    <comment ref="D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"IQ_GW_INTAN_AMORT_CF", $C67)</t>
        </r>
      </text>
    </comment>
    <comment ref="D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"IQ_DA_CF", $C67)</t>
        </r>
      </text>
    </comment>
    <comment ref="E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"IQ_MINORITY_INTEREST_CF", $C67)</t>
        </r>
      </text>
    </comment>
    <comment ref="E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"IQ_GAIN_ASSETS_CF", $C67)</t>
        </r>
      </text>
    </comment>
    <comment ref="E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"IQ_GAIN_INVEST_CF", $C67)</t>
        </r>
      </text>
    </comment>
    <comment ref="E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"IQ_ASSET_WRITEDOWN_CF", $C67)</t>
        </r>
      </text>
    </comment>
    <comment ref="E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"IQ_INC_EQUITY_CF", $C67)</t>
        </r>
      </text>
    </comment>
    <comment ref="E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"IQ_PROV_BAD_DEBTS_CF", $C67)</t>
        </r>
      </text>
    </comment>
    <comment ref="E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"IQ_OTHER_OPER_ACT", $C67)</t>
        </r>
      </text>
    </comment>
    <comment ref="E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"IQ_CHANGE_AR", $C67)</t>
        </r>
      </text>
    </comment>
    <comment ref="E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"IQ_CHANGE_INVENTORY", $C67)</t>
        </r>
      </text>
    </comment>
    <comment ref="E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"IQ_CHANGE_AP", $C67)</t>
        </r>
      </text>
    </comment>
    <comment ref="E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"IQ_CHANGE_OTHER_NET_OPER_ASSETS", $C67)</t>
        </r>
      </text>
    </comment>
    <comment ref="E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"IQ_CASH_OPER", $C67)</t>
        </r>
      </text>
    </comment>
    <comment ref="E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"IQ_CAPEX", $C67)</t>
        </r>
      </text>
    </comment>
    <comment ref="E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"IQ_SALE_PPE_CF", $C67)</t>
        </r>
      </text>
    </comment>
    <comment ref="E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"IQ_CASH_ACQUIRE_CF", $C67)</t>
        </r>
      </text>
    </comment>
    <comment ref="E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"IQ_DIVEST_CF", $C67)</t>
        </r>
      </text>
    </comment>
    <comment ref="E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"IQ_SALE_INTAN_CF", $C67)</t>
        </r>
      </text>
    </comment>
    <comment ref="E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"IQ_INVEST_SECURITY_CF", $C67)</t>
        </r>
      </text>
    </comment>
    <comment ref="E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"IQ_INVEST_LOANS_CF", $C67)</t>
        </r>
      </text>
    </comment>
    <comment ref="E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"IQ_OTHER_INVEST_ACT_SUPPL", $C67)</t>
        </r>
      </text>
    </comment>
    <comment ref="E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"IQ_CASH_INVEST", $C67)</t>
        </r>
      </text>
    </comment>
    <comment ref="E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"IQ_ST_DEBT_ISSUED", $C67)</t>
        </r>
      </text>
    </comment>
    <comment ref="E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"IQ_LT_DEBT_ISSUED", $C67)</t>
        </r>
      </text>
    </comment>
    <comment ref="E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"IQ_TOTAL_DEBT_ISSUED", $C67)</t>
        </r>
      </text>
    </comment>
    <comment ref="E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"IQ_ST_DEBT_REPAID", $C67)</t>
        </r>
      </text>
    </comment>
    <comment ref="E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"IQ_LT_DEBT_REPAID", $C67)</t>
        </r>
      </text>
    </comment>
    <comment ref="F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"IQ_TOTAL_DEBT_REPAID", $C67)</t>
        </r>
      </text>
    </comment>
    <comment ref="F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"IQ_COMMON_ISSUED", $C67)</t>
        </r>
      </text>
    </comment>
    <comment ref="F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"IQ_COMMON_REP", $C67)</t>
        </r>
      </text>
    </comment>
    <comment ref="F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"IQ_COMMON_DIV_CF", $C67)</t>
        </r>
      </text>
    </comment>
    <comment ref="F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"IQ_COMMON_PREF_DIV_CF", $C67)</t>
        </r>
      </text>
    </comment>
    <comment ref="F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"IQ_TOTAL_DIV_PAID_CF", $C67)</t>
        </r>
      </text>
    </comment>
    <comment ref="F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"IQ_SPECIAL_DIV_CF", $C67)</t>
        </r>
      </text>
    </comment>
    <comment ref="F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"IQ_OTHER_FINANCE_ACT_SUPPL", $C67)</t>
        </r>
      </text>
    </comment>
    <comment ref="F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"IQ_CASH_FINAN", $C67)</t>
        </r>
      </text>
    </comment>
    <comment ref="F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"IQ_FX", $C67)</t>
        </r>
      </text>
    </comment>
    <comment ref="F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"IQ_NET_CHANGE", $C67)</t>
        </r>
      </text>
    </comment>
    <comment ref="F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"IQ_CASH_INTEREST", $C67)</t>
        </r>
      </text>
    </comment>
    <comment ref="F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"IQ_CASH_TAXES", $C67)</t>
        </r>
      </text>
    </comment>
    <comment ref="F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"IQ_LEVERED_FCF", $C67)</t>
        </r>
      </text>
    </comment>
    <comment ref="F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"IQ_UNLEVERED_FCF", $C67)</t>
        </r>
      </text>
    </comment>
    <comment ref="F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"IQ_CHANGE_NET_WORKING_CAPITAL", $C67)</t>
        </r>
      </text>
    </comment>
    <comment ref="F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"IQ_NET_DEBT_ISSUED", $C67)</t>
        </r>
      </text>
    </comment>
    <comment ref="F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"IQ_FILING_CURRENCY", $C67)</t>
        </r>
      </text>
    </comment>
    <comment ref="F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"IQ_PERIODDATE_IS", $C67)</t>
        </r>
      </text>
    </comment>
    <comment ref="F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"IQ_PERIODLENGTH_IS", $C67)</t>
        </r>
      </text>
    </comment>
    <comment ref="F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"IQ_MARKETCAP", $FT67)</t>
        </r>
      </text>
    </comment>
    <comment ref="F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"IQ_CUSTOM_BETA", $FT67)</t>
        </r>
      </text>
    </comment>
    <comment ref="F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"IQ_BETA_5YR", $FT67)</t>
        </r>
      </text>
    </comment>
    <comment ref="F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"IQ_BETA_2YR", $FT67)</t>
        </r>
      </text>
    </comment>
    <comment ref="F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"IQ_BETA_1YR", $FT67)</t>
        </r>
      </text>
    </comment>
    <comment ref="G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=CIQ(B67, "IQ_CUSTOM_BETA", "-104W", FT67, , "^TOPIX", "JPY", "H")</t>
        </r>
      </text>
    </comment>
    <comment ref="G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=CIQ(B67, "IQ_CUSTOM_BETA", "-104W", FT67, , "^N225", "JPY", "H")</t>
        </r>
      </text>
    </comment>
    <comment ref="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"IQ_REV", $C68)</t>
        </r>
      </text>
    </comment>
    <comment ref="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"IQ_OTHER_REV", $C68)</t>
        </r>
      </text>
    </comment>
    <comment ref="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"IQ_TOTAL_REV", $C68)</t>
        </r>
      </text>
    </comment>
    <comment ref="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"IQ_COGS", $C68)</t>
        </r>
      </text>
    </comment>
    <comment ref="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"IQ_GP", $C68)</t>
        </r>
      </text>
    </comment>
    <comment ref="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"IQ_SGA_SUPPL", $C68)</t>
        </r>
      </text>
    </comment>
    <comment ref="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"IQ_PROV_BAD_DEBTS", $C68)</t>
        </r>
      </text>
    </comment>
    <comment ref="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"IQ_RD_EXP", $C68)</t>
        </r>
      </text>
    </comment>
    <comment ref="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"IQ_DA_SUPPL", $C68)</t>
        </r>
      </text>
    </comment>
    <comment ref="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"IQ_GW_INTAN_AMORT", $C68)</t>
        </r>
      </text>
    </comment>
    <comment ref="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"IQ_OTHER_OPER", $C68)</t>
        </r>
      </text>
    </comment>
    <comment ref="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"IQ_TOTAL_OTHER_OPER", $C68)</t>
        </r>
      </text>
    </comment>
    <comment ref="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"IQ_OPER_INC", $C68)</t>
        </r>
      </text>
    </comment>
    <comment ref="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"IQ_INTEREST_EXP", $C68)</t>
        </r>
      </text>
    </comment>
    <comment ref="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"IQ_INTEREST_INVEST_INC", $C68)</t>
        </r>
      </text>
    </comment>
    <comment ref="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"IQ_NET_INTEREST_EXP", $C68)</t>
        </r>
      </text>
    </comment>
    <comment ref="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"IQ_INC_EQUITY", $C68)</t>
        </r>
      </text>
    </comment>
    <comment ref="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"IQ_CURRENCY_GAIN", $C68)</t>
        </r>
      </text>
    </comment>
    <comment ref="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"IQ_OTHER_NON_OPER_EXP_SUPPL", $C68)</t>
        </r>
      </text>
    </comment>
    <comment ref="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"IQ_EBT_EXCL", $C68)</t>
        </r>
      </text>
    </comment>
    <comment ref="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"IQ_IMPAIRMENT_GW", $C68)</t>
        </r>
      </text>
    </comment>
    <comment ref="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"IQ_GAIN_INVEST", $C68)</t>
        </r>
      </text>
    </comment>
    <comment ref="A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"IQ_GAIN_ASSETS", $C68)</t>
        </r>
      </text>
    </comment>
    <comment ref="A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"IQ_ASSET_WRITEDOWN", $C68)</t>
        </r>
      </text>
    </comment>
    <comment ref="A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"IQ_OTHER_UNUSUAL_SUPPL", $C68)</t>
        </r>
      </text>
    </comment>
    <comment ref="A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"IQ_EBT", $C68)</t>
        </r>
      </text>
    </comment>
    <comment ref="A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"IQ_INC_TAX", $C68)</t>
        </r>
      </text>
    </comment>
    <comment ref="A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"IQ_EARNING_CO", $C68)</t>
        </r>
      </text>
    </comment>
    <comment ref="A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"IQ_DO", $C68)</t>
        </r>
      </text>
    </comment>
    <comment ref="A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"IQ_EXTRA_ACC_ITEMS", $C68)</t>
        </r>
      </text>
    </comment>
    <comment ref="A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"IQ_NI_COMPANY", $C68)</t>
        </r>
      </text>
    </comment>
    <comment ref="A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"IQ_MINORITY_INTEREST_IS", $C68)</t>
        </r>
      </text>
    </comment>
    <comment ref="A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"IQ_NI", $C68)</t>
        </r>
      </text>
    </comment>
    <comment ref="A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"IQ_PREF_DIV_OTHER", $C68)</t>
        </r>
      </text>
    </comment>
    <comment ref="A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"IQ_BASIC_EPS_INCL", $C68)</t>
        </r>
      </text>
    </comment>
    <comment ref="A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"IQ_BASIC_EPS_EXCL", $C68)</t>
        </r>
      </text>
    </comment>
    <comment ref="A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"IQ_BASIC_WEIGHT", $C68)</t>
        </r>
      </text>
    </comment>
    <comment ref="A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"IQ_DILUT_EPS_INCL", $C68)</t>
        </r>
      </text>
    </comment>
    <comment ref="A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"IQ_DILUT_EPS_EXCL", $C68)</t>
        </r>
      </text>
    </comment>
    <comment ref="A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"IQ_DILUT_WEIGHT", $C68)</t>
        </r>
      </text>
    </comment>
    <comment ref="A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"IQ_DIV_SHARE", $C68)</t>
        </r>
      </text>
    </comment>
    <comment ref="A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=-CIQ($B68, "IQ_TOTAL_DIV_PAID_CF", $C68)/CIQ($B68, "IQ_NI", $C68)</t>
        </r>
      </text>
    </comment>
    <comment ref="A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"IQ_EBITDA", $C68)</t>
        </r>
      </text>
    </comment>
    <comment ref="A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"IQ_EBITA", $C68)</t>
        </r>
      </text>
    </comment>
    <comment ref="A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"IQ_EBIT", $C68)</t>
        </r>
      </text>
    </comment>
    <comment ref="A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"IQ_EFFECT_TAX_RATE", $C68)/100</t>
        </r>
      </text>
    </comment>
    <comment ref="B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"IQ_PERIODDATE_IS", $C68)</t>
        </r>
      </text>
    </comment>
    <comment ref="B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"IQ_ADVERTISING", $C68)</t>
        </r>
      </text>
    </comment>
    <comment ref="B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"IQ_SALES_MARKETING", $C68)</t>
        </r>
      </text>
    </comment>
    <comment ref="B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"IQ_GA_EXP", $C68)</t>
        </r>
      </text>
    </comment>
    <comment ref="B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"IQ_RD_EXP_FN", $C68)</t>
        </r>
      </text>
    </comment>
    <comment ref="B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"IQ_NET_RENTAL_EXP", $C68)</t>
        </r>
      </text>
    </comment>
    <comment ref="B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"IQ_IMPUT_OPER_LEASE_INT_EXP", $C68)</t>
        </r>
      </text>
    </comment>
    <comment ref="B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"IQ_IMPUT_OPER_LEASE_DEPR", $C68)</t>
        </r>
      </text>
    </comment>
    <comment ref="B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"IQ_CASH_EQUIV", $C68)</t>
        </r>
      </text>
    </comment>
    <comment ref="B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"IQ_ST_INVEST", $C68)</t>
        </r>
      </text>
    </comment>
    <comment ref="B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"IQ_CASH_ST_INVEST", $C68)</t>
        </r>
      </text>
    </comment>
    <comment ref="B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"IQ_AR", $C68)</t>
        </r>
      </text>
    </comment>
    <comment ref="B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"IQ_TOTAL_RECEIV", $C68)</t>
        </r>
      </text>
    </comment>
    <comment ref="B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"IQ_INVENTORY", $C68)</t>
        </r>
      </text>
    </comment>
    <comment ref="B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"IQ_DEF_TAX_ASSETS_CURRENT", $C68)</t>
        </r>
      </text>
    </comment>
    <comment ref="B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"IQ_OTHER_CA_SUPPL", $C68)</t>
        </r>
      </text>
    </comment>
    <comment ref="B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"IQ_TOTAL_CA", $C68)</t>
        </r>
      </text>
    </comment>
    <comment ref="B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"IQ_GPPE", $C68)</t>
        </r>
      </text>
    </comment>
    <comment ref="B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"IQ_AD", $C68)</t>
        </r>
      </text>
    </comment>
    <comment ref="B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"IQ_NPPE", $C68)</t>
        </r>
      </text>
    </comment>
    <comment ref="B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"IQ_LT_INVEST", $C68)</t>
        </r>
      </text>
    </comment>
    <comment ref="B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"IQ_GW", $C68)</t>
        </r>
      </text>
    </comment>
    <comment ref="B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"IQ_OTHER_INTAN", $C68)</t>
        </r>
      </text>
    </comment>
    <comment ref="C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"IQ_LOANS_RECEIV_LT", $C68)</t>
        </r>
      </text>
    </comment>
    <comment ref="C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"IQ_DEF_TAX_ASSETS_LT", $C68)</t>
        </r>
      </text>
    </comment>
    <comment ref="C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"IQ_OTHER_LT_ASSETS", $C68)</t>
        </r>
      </text>
    </comment>
    <comment ref="C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"IQ_TOTAL_ASSETS", $C68)</t>
        </r>
      </text>
    </comment>
    <comment ref="C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"IQ_AP", $C68)</t>
        </r>
      </text>
    </comment>
    <comment ref="C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"IQ_AE", $C68)</t>
        </r>
      </text>
    </comment>
    <comment ref="C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"IQ_ST_DEBT", $C68)</t>
        </r>
      </text>
    </comment>
    <comment ref="C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"IQ_CURRENT_PORT_DEBT", $C68)</t>
        </r>
      </text>
    </comment>
    <comment ref="C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"IQ_CURRENT_PORT_LEASES", $C68)</t>
        </r>
      </text>
    </comment>
    <comment ref="C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"IQ_INC_TAX_PAY_CURRENT", $C68)</t>
        </r>
      </text>
    </comment>
    <comment ref="C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"IQ_OTHER_CL_SUPPL", $C68)</t>
        </r>
      </text>
    </comment>
    <comment ref="C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"IQ_TOTAL_CL", $C68)</t>
        </r>
      </text>
    </comment>
    <comment ref="C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"IQ_LT_DEBT", $C68)</t>
        </r>
      </text>
    </comment>
    <comment ref="C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"IQ_CAPITAL_LEASES", $C68)</t>
        </r>
      </text>
    </comment>
    <comment ref="C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"IQ_PENSION", $C68)</t>
        </r>
      </text>
    </comment>
    <comment ref="C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"IQ_DEF_TAX_LIAB_LT", $C68)</t>
        </r>
      </text>
    </comment>
    <comment ref="C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"IQ_OTHER_LIAB_LT", $C68)</t>
        </r>
      </text>
    </comment>
    <comment ref="C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"IQ_TOTAL_LIAB", $C68)</t>
        </r>
      </text>
    </comment>
    <comment ref="C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"IQ_COMMON", $C68)</t>
        </r>
      </text>
    </comment>
    <comment ref="C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"IQ_APIC", $C68)</t>
        </r>
      </text>
    </comment>
    <comment ref="C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"IQ_RE", $C68)</t>
        </r>
      </text>
    </comment>
    <comment ref="C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"IQ_TREASURY", $C68)</t>
        </r>
      </text>
    </comment>
    <comment ref="C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"IQ_OTHER_EQUITY", $C68)</t>
        </r>
      </text>
    </comment>
    <comment ref="C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"IQ_TOTAL_COMMON_EQUITY", $C68)</t>
        </r>
      </text>
    </comment>
    <comment ref="C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"IQ_MINORITY_INTEREST", $C68)</t>
        </r>
      </text>
    </comment>
    <comment ref="D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"IQ_TOTAL_EQUITY", $C68)</t>
        </r>
      </text>
    </comment>
    <comment ref="D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"IQ_TOTAL_LIAB_EQUITY", $C68)</t>
        </r>
      </text>
    </comment>
    <comment ref="D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"IQ_TOTAL_OUTSTANDING_FILING_DATE", $C68)</t>
        </r>
      </text>
    </comment>
    <comment ref="D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"IQ_TOTAL_OUTSTANDING_BS_DATE", $C68)</t>
        </r>
      </text>
    </comment>
    <comment ref="D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"IQ_BV_SHARE", $C68)</t>
        </r>
      </text>
    </comment>
    <comment ref="D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"IQ_TOTAL_DEBT", $C68)</t>
        </r>
      </text>
    </comment>
    <comment ref="D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"IQ_NET_DEBT", $C68)</t>
        </r>
      </text>
    </comment>
    <comment ref="D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"IQ_DEBT_EQUIV_NET_PBO", $C68)</t>
        </r>
      </text>
    </comment>
    <comment ref="D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"IQ_DEBT_EQUIV_OPER_LEASE", $C68)</t>
        </r>
      </text>
    </comment>
    <comment ref="D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"IQ_MINORITY_INTEREST_TOTAL", $C68)</t>
        </r>
      </text>
    </comment>
    <comment ref="D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"IQ_EQUITY_METHOD", $C68)</t>
        </r>
      </text>
    </comment>
    <comment ref="D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"IQ_RAW_INV", $C68)</t>
        </r>
      </text>
    </comment>
    <comment ref="D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"IQ_WIP_INV", $C68)</t>
        </r>
      </text>
    </comment>
    <comment ref="D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"IQ_FINISHED_INV", $C68)</t>
        </r>
      </text>
    </comment>
    <comment ref="D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"IQ_LAND", $C68)</t>
        </r>
      </text>
    </comment>
    <comment ref="D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"IQ_BUILDINGS", $C68)</t>
        </r>
      </text>
    </comment>
    <comment ref="D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"IQ_MACHINERY", $C68)</t>
        </r>
      </text>
    </comment>
    <comment ref="D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"IQ_CIP", $C68)</t>
        </r>
      </text>
    </comment>
    <comment ref="D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"IQ_FULL_TIME", $C68)</t>
        </r>
      </text>
    </comment>
    <comment ref="D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"IQ_PART_TIME", $C68)</t>
        </r>
      </text>
    </comment>
    <comment ref="D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"IQ_NI_CF", $C68)</t>
        </r>
      </text>
    </comment>
    <comment ref="D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"IQ_DA_SUPPL_CF", $C68)</t>
        </r>
      </text>
    </comment>
    <comment ref="D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"IQ_GW_INTAN_AMORT_CF", $C68)</t>
        </r>
      </text>
    </comment>
    <comment ref="D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"IQ_DA_CF", $C68)</t>
        </r>
      </text>
    </comment>
    <comment ref="E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"IQ_MINORITY_INTEREST_CF", $C68)</t>
        </r>
      </text>
    </comment>
    <comment ref="E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"IQ_GAIN_ASSETS_CF", $C68)</t>
        </r>
      </text>
    </comment>
    <comment ref="E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"IQ_GAIN_INVEST_CF", $C68)</t>
        </r>
      </text>
    </comment>
    <comment ref="E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"IQ_ASSET_WRITEDOWN_CF", $C68)</t>
        </r>
      </text>
    </comment>
    <comment ref="E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"IQ_INC_EQUITY_CF", $C68)</t>
        </r>
      </text>
    </comment>
    <comment ref="E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"IQ_PROV_BAD_DEBTS_CF", $C68)</t>
        </r>
      </text>
    </comment>
    <comment ref="E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"IQ_OTHER_OPER_ACT", $C68)</t>
        </r>
      </text>
    </comment>
    <comment ref="E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"IQ_CHANGE_AR", $C68)</t>
        </r>
      </text>
    </comment>
    <comment ref="E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"IQ_CHANGE_INVENTORY", $C68)</t>
        </r>
      </text>
    </comment>
    <comment ref="E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"IQ_CHANGE_AP", $C68)</t>
        </r>
      </text>
    </comment>
    <comment ref="E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"IQ_CHANGE_OTHER_NET_OPER_ASSETS", $C68)</t>
        </r>
      </text>
    </comment>
    <comment ref="E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"IQ_CASH_OPER", $C68)</t>
        </r>
      </text>
    </comment>
    <comment ref="E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"IQ_CAPEX", $C68)</t>
        </r>
      </text>
    </comment>
    <comment ref="E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"IQ_SALE_PPE_CF", $C68)</t>
        </r>
      </text>
    </comment>
    <comment ref="E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"IQ_CASH_ACQUIRE_CF", $C68)</t>
        </r>
      </text>
    </comment>
    <comment ref="E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"IQ_DIVEST_CF", $C68)</t>
        </r>
      </text>
    </comment>
    <comment ref="E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"IQ_SALE_INTAN_CF", $C68)</t>
        </r>
      </text>
    </comment>
    <comment ref="E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"IQ_INVEST_SECURITY_CF", $C68)</t>
        </r>
      </text>
    </comment>
    <comment ref="E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"IQ_INVEST_LOANS_CF", $C68)</t>
        </r>
      </text>
    </comment>
    <comment ref="E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"IQ_OTHER_INVEST_ACT_SUPPL", $C68)</t>
        </r>
      </text>
    </comment>
    <comment ref="E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"IQ_CASH_INVEST", $C68)</t>
        </r>
      </text>
    </comment>
    <comment ref="E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"IQ_ST_DEBT_ISSUED", $C68)</t>
        </r>
      </text>
    </comment>
    <comment ref="E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"IQ_LT_DEBT_ISSUED", $C68)</t>
        </r>
      </text>
    </comment>
    <comment ref="E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"IQ_TOTAL_DEBT_ISSUED", $C68)</t>
        </r>
      </text>
    </comment>
    <comment ref="E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"IQ_ST_DEBT_REPAID", $C68)</t>
        </r>
      </text>
    </comment>
    <comment ref="E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"IQ_LT_DEBT_REPAID", $C68)</t>
        </r>
      </text>
    </comment>
    <comment ref="F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"IQ_TOTAL_DEBT_REPAID", $C68)</t>
        </r>
      </text>
    </comment>
    <comment ref="F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"IQ_COMMON_ISSUED", $C68)</t>
        </r>
      </text>
    </comment>
    <comment ref="F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"IQ_COMMON_REP", $C68)</t>
        </r>
      </text>
    </comment>
    <comment ref="F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"IQ_COMMON_DIV_CF", $C68)</t>
        </r>
      </text>
    </comment>
    <comment ref="F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"IQ_COMMON_PREF_DIV_CF", $C68)</t>
        </r>
      </text>
    </comment>
    <comment ref="F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"IQ_TOTAL_DIV_PAID_CF", $C68)</t>
        </r>
      </text>
    </comment>
    <comment ref="F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"IQ_SPECIAL_DIV_CF", $C68)</t>
        </r>
      </text>
    </comment>
    <comment ref="F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"IQ_OTHER_FINANCE_ACT_SUPPL", $C68)</t>
        </r>
      </text>
    </comment>
    <comment ref="F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"IQ_CASH_FINAN", $C68)</t>
        </r>
      </text>
    </comment>
    <comment ref="F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"IQ_FX", $C68)</t>
        </r>
      </text>
    </comment>
    <comment ref="F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"IQ_NET_CHANGE", $C68)</t>
        </r>
      </text>
    </comment>
    <comment ref="F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"IQ_CASH_INTEREST", $C68)</t>
        </r>
      </text>
    </comment>
    <comment ref="F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"IQ_CASH_TAXES", $C68)</t>
        </r>
      </text>
    </comment>
    <comment ref="F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"IQ_LEVERED_FCF", $C68)</t>
        </r>
      </text>
    </comment>
    <comment ref="F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"IQ_UNLEVERED_FCF", $C68)</t>
        </r>
      </text>
    </comment>
    <comment ref="F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"IQ_CHANGE_NET_WORKING_CAPITAL", $C68)</t>
        </r>
      </text>
    </comment>
    <comment ref="F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"IQ_NET_DEBT_ISSUED", $C68)</t>
        </r>
      </text>
    </comment>
    <comment ref="F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"IQ_FILING_CURRENCY", $C68)</t>
        </r>
      </text>
    </comment>
    <comment ref="F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"IQ_PERIODDATE_IS", $C68)</t>
        </r>
      </text>
    </comment>
    <comment ref="F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"IQ_PERIODLENGTH_IS", $C68)</t>
        </r>
      </text>
    </comment>
    <comment ref="F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"IQ_MARKETCAP", $FT68)</t>
        </r>
      </text>
    </comment>
    <comment ref="F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"IQ_CUSTOM_BETA", $FT68)</t>
        </r>
      </text>
    </comment>
    <comment ref="F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"IQ_BETA_5YR", $FT68)</t>
        </r>
      </text>
    </comment>
    <comment ref="F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"IQ_BETA_2YR", $FT68)</t>
        </r>
      </text>
    </comment>
    <comment ref="F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"IQ_BETA_1YR", $FT68)</t>
        </r>
      </text>
    </comment>
    <comment ref="G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=CIQ(B68, "IQ_CUSTOM_BETA", "-104W", FT68, , "^TOPIX", "JPY", "H")</t>
        </r>
      </text>
    </comment>
    <comment ref="G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=CIQ(B68, "IQ_CUSTOM_BETA", "-104W", FT68, , "^N225", "JPY", "H")</t>
        </r>
      </text>
    </comment>
    <comment ref="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"IQ_REV", $C69)</t>
        </r>
      </text>
    </comment>
    <comment ref="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"IQ_OTHER_REV", $C69)</t>
        </r>
      </text>
    </comment>
    <comment ref="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"IQ_TOTAL_REV", $C69)</t>
        </r>
      </text>
    </comment>
    <comment ref="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"IQ_COGS", $C69)</t>
        </r>
      </text>
    </comment>
    <comment ref="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"IQ_GP", $C69)</t>
        </r>
      </text>
    </comment>
    <comment ref="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"IQ_SGA_SUPPL", $C69)</t>
        </r>
      </text>
    </comment>
    <comment ref="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"IQ_PROV_BAD_DEBTS", $C69)</t>
        </r>
      </text>
    </comment>
    <comment ref="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"IQ_RD_EXP", $C69)</t>
        </r>
      </text>
    </comment>
    <comment ref="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"IQ_DA_SUPPL", $C69)</t>
        </r>
      </text>
    </comment>
    <comment ref="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"IQ_GW_INTAN_AMORT", $C69)</t>
        </r>
      </text>
    </comment>
    <comment ref="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"IQ_OTHER_OPER", $C69)</t>
        </r>
      </text>
    </comment>
    <comment ref="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"IQ_TOTAL_OTHER_OPER", $C69)</t>
        </r>
      </text>
    </comment>
    <comment ref="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"IQ_OPER_INC", $C69)</t>
        </r>
      </text>
    </comment>
    <comment ref="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"IQ_INTEREST_EXP", $C69)</t>
        </r>
      </text>
    </comment>
    <comment ref="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"IQ_INTEREST_INVEST_INC", $C69)</t>
        </r>
      </text>
    </comment>
    <comment ref="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"IQ_NET_INTEREST_EXP", $C69)</t>
        </r>
      </text>
    </comment>
    <comment ref="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"IQ_INC_EQUITY", $C69)</t>
        </r>
      </text>
    </comment>
    <comment ref="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"IQ_CURRENCY_GAIN", $C69)</t>
        </r>
      </text>
    </comment>
    <comment ref="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"IQ_OTHER_NON_OPER_EXP_SUPPL", $C69)</t>
        </r>
      </text>
    </comment>
    <comment ref="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"IQ_EBT_EXCL", $C69)</t>
        </r>
      </text>
    </comment>
    <comment ref="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"IQ_IMPAIRMENT_GW", $C69)</t>
        </r>
      </text>
    </comment>
    <comment ref="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"IQ_GAIN_INVEST", $C69)</t>
        </r>
      </text>
    </comment>
    <comment ref="A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"IQ_GAIN_ASSETS", $C69)</t>
        </r>
      </text>
    </comment>
    <comment ref="A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"IQ_ASSET_WRITEDOWN", $C69)</t>
        </r>
      </text>
    </comment>
    <comment ref="A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"IQ_OTHER_UNUSUAL_SUPPL", $C69)</t>
        </r>
      </text>
    </comment>
    <comment ref="A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"IQ_EBT", $C69)</t>
        </r>
      </text>
    </comment>
    <comment ref="A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"IQ_INC_TAX", $C69)</t>
        </r>
      </text>
    </comment>
    <comment ref="A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"IQ_EARNING_CO", $C69)</t>
        </r>
      </text>
    </comment>
    <comment ref="A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"IQ_DO", $C69)</t>
        </r>
      </text>
    </comment>
    <comment ref="A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"IQ_EXTRA_ACC_ITEMS", $C69)</t>
        </r>
      </text>
    </comment>
    <comment ref="A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"IQ_NI_COMPANY", $C69)</t>
        </r>
      </text>
    </comment>
    <comment ref="A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"IQ_MINORITY_INTEREST_IS", $C69)</t>
        </r>
      </text>
    </comment>
    <comment ref="A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"IQ_NI", $C69)</t>
        </r>
      </text>
    </comment>
    <comment ref="A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"IQ_PREF_DIV_OTHER", $C69)</t>
        </r>
      </text>
    </comment>
    <comment ref="A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"IQ_BASIC_EPS_INCL", $C69)</t>
        </r>
      </text>
    </comment>
    <comment ref="A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"IQ_BASIC_EPS_EXCL", $C69)</t>
        </r>
      </text>
    </comment>
    <comment ref="A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"IQ_BASIC_WEIGHT", $C69)</t>
        </r>
      </text>
    </comment>
    <comment ref="A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"IQ_DILUT_EPS_INCL", $C69)</t>
        </r>
      </text>
    </comment>
    <comment ref="A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"IQ_DILUT_EPS_EXCL", $C69)</t>
        </r>
      </text>
    </comment>
    <comment ref="A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"IQ_DILUT_WEIGHT", $C69)</t>
        </r>
      </text>
    </comment>
    <comment ref="A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"IQ_DIV_SHARE", $C69)</t>
        </r>
      </text>
    </comment>
    <comment ref="A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=-CIQ($B69, "IQ_TOTAL_DIV_PAID_CF", $C69)/CIQ($B69, "IQ_NI", $C69)</t>
        </r>
      </text>
    </comment>
    <comment ref="A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"IQ_EBITDA", $C69)</t>
        </r>
      </text>
    </comment>
    <comment ref="A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"IQ_EBITA", $C69)</t>
        </r>
      </text>
    </comment>
    <comment ref="A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"IQ_EBIT", $C69)</t>
        </r>
      </text>
    </comment>
    <comment ref="A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"IQ_EFFECT_TAX_RATE", $C69)/100</t>
        </r>
      </text>
    </comment>
    <comment ref="B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"IQ_PERIODDATE_IS", $C69)</t>
        </r>
      </text>
    </comment>
    <comment ref="B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"IQ_ADVERTISING", $C69)</t>
        </r>
      </text>
    </comment>
    <comment ref="B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"IQ_SALES_MARKETING", $C69)</t>
        </r>
      </text>
    </comment>
    <comment ref="B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"IQ_GA_EXP", $C69)</t>
        </r>
      </text>
    </comment>
    <comment ref="B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"IQ_RD_EXP_FN", $C69)</t>
        </r>
      </text>
    </comment>
    <comment ref="B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"IQ_NET_RENTAL_EXP", $C69)</t>
        </r>
      </text>
    </comment>
    <comment ref="B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"IQ_IMPUT_OPER_LEASE_INT_EXP", $C69)</t>
        </r>
      </text>
    </comment>
    <comment ref="B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"IQ_IMPUT_OPER_LEASE_DEPR", $C69)</t>
        </r>
      </text>
    </comment>
    <comment ref="B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"IQ_CASH_EQUIV", $C69)</t>
        </r>
      </text>
    </comment>
    <comment ref="B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"IQ_ST_INVEST", $C69)</t>
        </r>
      </text>
    </comment>
    <comment ref="B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"IQ_CASH_ST_INVEST", $C69)</t>
        </r>
      </text>
    </comment>
    <comment ref="B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"IQ_AR", $C69)</t>
        </r>
      </text>
    </comment>
    <comment ref="B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"IQ_TOTAL_RECEIV", $C69)</t>
        </r>
      </text>
    </comment>
    <comment ref="B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"IQ_INVENTORY", $C69)</t>
        </r>
      </text>
    </comment>
    <comment ref="B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"IQ_DEF_TAX_ASSETS_CURRENT", $C69)</t>
        </r>
      </text>
    </comment>
    <comment ref="B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"IQ_OTHER_CA_SUPPL", $C69)</t>
        </r>
      </text>
    </comment>
    <comment ref="B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"IQ_TOTAL_CA", $C69)</t>
        </r>
      </text>
    </comment>
    <comment ref="B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"IQ_GPPE", $C69)</t>
        </r>
      </text>
    </comment>
    <comment ref="B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"IQ_AD", $C69)</t>
        </r>
      </text>
    </comment>
    <comment ref="B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"IQ_NPPE", $C69)</t>
        </r>
      </text>
    </comment>
    <comment ref="B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"IQ_LT_INVEST", $C69)</t>
        </r>
      </text>
    </comment>
    <comment ref="B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"IQ_GW", $C69)</t>
        </r>
      </text>
    </comment>
    <comment ref="B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"IQ_OTHER_INTAN", $C69)</t>
        </r>
      </text>
    </comment>
    <comment ref="C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"IQ_LOANS_RECEIV_LT", $C69)</t>
        </r>
      </text>
    </comment>
    <comment ref="C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"IQ_DEF_TAX_ASSETS_LT", $C69)</t>
        </r>
      </text>
    </comment>
    <comment ref="C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"IQ_OTHER_LT_ASSETS", $C69)</t>
        </r>
      </text>
    </comment>
    <comment ref="C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"IQ_TOTAL_ASSETS", $C69)</t>
        </r>
      </text>
    </comment>
    <comment ref="C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"IQ_AP", $C69)</t>
        </r>
      </text>
    </comment>
    <comment ref="C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"IQ_AE", $C69)</t>
        </r>
      </text>
    </comment>
    <comment ref="C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"IQ_ST_DEBT", $C69)</t>
        </r>
      </text>
    </comment>
    <comment ref="C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"IQ_CURRENT_PORT_DEBT", $C69)</t>
        </r>
      </text>
    </comment>
    <comment ref="C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"IQ_CURRENT_PORT_LEASES", $C69)</t>
        </r>
      </text>
    </comment>
    <comment ref="C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"IQ_INC_TAX_PAY_CURRENT", $C69)</t>
        </r>
      </text>
    </comment>
    <comment ref="C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"IQ_OTHER_CL_SUPPL", $C69)</t>
        </r>
      </text>
    </comment>
    <comment ref="C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"IQ_TOTAL_CL", $C69)</t>
        </r>
      </text>
    </comment>
    <comment ref="C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"IQ_LT_DEBT", $C69)</t>
        </r>
      </text>
    </comment>
    <comment ref="C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"IQ_CAPITAL_LEASES", $C69)</t>
        </r>
      </text>
    </comment>
    <comment ref="C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"IQ_PENSION", $C69)</t>
        </r>
      </text>
    </comment>
    <comment ref="C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"IQ_DEF_TAX_LIAB_LT", $C69)</t>
        </r>
      </text>
    </comment>
    <comment ref="C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"IQ_OTHER_LIAB_LT", $C69)</t>
        </r>
      </text>
    </comment>
    <comment ref="C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"IQ_TOTAL_LIAB", $C69)</t>
        </r>
      </text>
    </comment>
    <comment ref="C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"IQ_COMMON", $C69)</t>
        </r>
      </text>
    </comment>
    <comment ref="C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"IQ_APIC", $C69)</t>
        </r>
      </text>
    </comment>
    <comment ref="C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"IQ_RE", $C69)</t>
        </r>
      </text>
    </comment>
    <comment ref="C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"IQ_TREASURY", $C69)</t>
        </r>
      </text>
    </comment>
    <comment ref="C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"IQ_OTHER_EQUITY", $C69)</t>
        </r>
      </text>
    </comment>
    <comment ref="C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"IQ_TOTAL_COMMON_EQUITY", $C69)</t>
        </r>
      </text>
    </comment>
    <comment ref="C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"IQ_MINORITY_INTEREST", $C69)</t>
        </r>
      </text>
    </comment>
    <comment ref="D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"IQ_TOTAL_EQUITY", $C69)</t>
        </r>
      </text>
    </comment>
    <comment ref="D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"IQ_TOTAL_LIAB_EQUITY", $C69)</t>
        </r>
      </text>
    </comment>
    <comment ref="D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"IQ_TOTAL_OUTSTANDING_FILING_DATE", $C69)</t>
        </r>
      </text>
    </comment>
    <comment ref="D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"IQ_TOTAL_OUTSTANDING_BS_DATE", $C69)</t>
        </r>
      </text>
    </comment>
    <comment ref="D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"IQ_BV_SHARE", $C69)</t>
        </r>
      </text>
    </comment>
    <comment ref="D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"IQ_TOTAL_DEBT", $C69)</t>
        </r>
      </text>
    </comment>
    <comment ref="D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"IQ_NET_DEBT", $C69)</t>
        </r>
      </text>
    </comment>
    <comment ref="D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"IQ_DEBT_EQUIV_NET_PBO", $C69)</t>
        </r>
      </text>
    </comment>
    <comment ref="D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"IQ_DEBT_EQUIV_OPER_LEASE", $C69)</t>
        </r>
      </text>
    </comment>
    <comment ref="D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"IQ_MINORITY_INTEREST_TOTAL", $C69)</t>
        </r>
      </text>
    </comment>
    <comment ref="D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"IQ_EQUITY_METHOD", $C69)</t>
        </r>
      </text>
    </comment>
    <comment ref="D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"IQ_RAW_INV", $C69)</t>
        </r>
      </text>
    </comment>
    <comment ref="D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"IQ_WIP_INV", $C69)</t>
        </r>
      </text>
    </comment>
    <comment ref="D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"IQ_FINISHED_INV", $C69)</t>
        </r>
      </text>
    </comment>
    <comment ref="D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"IQ_LAND", $C69)</t>
        </r>
      </text>
    </comment>
    <comment ref="D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"IQ_BUILDINGS", $C69)</t>
        </r>
      </text>
    </comment>
    <comment ref="D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"IQ_MACHINERY", $C69)</t>
        </r>
      </text>
    </comment>
    <comment ref="D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"IQ_CIP", $C69)</t>
        </r>
      </text>
    </comment>
    <comment ref="D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"IQ_FULL_TIME", $C69)</t>
        </r>
      </text>
    </comment>
    <comment ref="D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"IQ_PART_TIME", $C69)</t>
        </r>
      </text>
    </comment>
    <comment ref="D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"IQ_NI_CF", $C69)</t>
        </r>
      </text>
    </comment>
    <comment ref="D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"IQ_DA_SUPPL_CF", $C69)</t>
        </r>
      </text>
    </comment>
    <comment ref="D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"IQ_GW_INTAN_AMORT_CF", $C69)</t>
        </r>
      </text>
    </comment>
    <comment ref="D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"IQ_DA_CF", $C69)</t>
        </r>
      </text>
    </comment>
    <comment ref="E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"IQ_MINORITY_INTEREST_CF", $C69)</t>
        </r>
      </text>
    </comment>
    <comment ref="E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"IQ_GAIN_ASSETS_CF", $C69)</t>
        </r>
      </text>
    </comment>
    <comment ref="E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"IQ_GAIN_INVEST_CF", $C69)</t>
        </r>
      </text>
    </comment>
    <comment ref="E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"IQ_ASSET_WRITEDOWN_CF", $C69)</t>
        </r>
      </text>
    </comment>
    <comment ref="E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"IQ_INC_EQUITY_CF", $C69)</t>
        </r>
      </text>
    </comment>
    <comment ref="E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"IQ_PROV_BAD_DEBTS_CF", $C69)</t>
        </r>
      </text>
    </comment>
    <comment ref="E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"IQ_OTHER_OPER_ACT", $C69)</t>
        </r>
      </text>
    </comment>
    <comment ref="E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"IQ_CHANGE_AR", $C69)</t>
        </r>
      </text>
    </comment>
    <comment ref="E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"IQ_CHANGE_INVENTORY", $C69)</t>
        </r>
      </text>
    </comment>
    <comment ref="E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"IQ_CHANGE_AP", $C69)</t>
        </r>
      </text>
    </comment>
    <comment ref="E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"IQ_CHANGE_OTHER_NET_OPER_ASSETS", $C69)</t>
        </r>
      </text>
    </comment>
    <comment ref="E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"IQ_CASH_OPER", $C69)</t>
        </r>
      </text>
    </comment>
    <comment ref="E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"IQ_CAPEX", $C69)</t>
        </r>
      </text>
    </comment>
    <comment ref="E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"IQ_SALE_PPE_CF", $C69)</t>
        </r>
      </text>
    </comment>
    <comment ref="E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"IQ_CASH_ACQUIRE_CF", $C69)</t>
        </r>
      </text>
    </comment>
    <comment ref="E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"IQ_DIVEST_CF", $C69)</t>
        </r>
      </text>
    </comment>
    <comment ref="E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"IQ_SALE_INTAN_CF", $C69)</t>
        </r>
      </text>
    </comment>
    <comment ref="E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"IQ_INVEST_SECURITY_CF", $C69)</t>
        </r>
      </text>
    </comment>
    <comment ref="E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"IQ_INVEST_LOANS_CF", $C69)</t>
        </r>
      </text>
    </comment>
    <comment ref="E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"IQ_OTHER_INVEST_ACT_SUPPL", $C69)</t>
        </r>
      </text>
    </comment>
    <comment ref="E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"IQ_CASH_INVEST", $C69)</t>
        </r>
      </text>
    </comment>
    <comment ref="E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"IQ_ST_DEBT_ISSUED", $C69)</t>
        </r>
      </text>
    </comment>
    <comment ref="E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"IQ_LT_DEBT_ISSUED", $C69)</t>
        </r>
      </text>
    </comment>
    <comment ref="E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"IQ_TOTAL_DEBT_ISSUED", $C69)</t>
        </r>
      </text>
    </comment>
    <comment ref="E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"IQ_ST_DEBT_REPAID", $C69)</t>
        </r>
      </text>
    </comment>
    <comment ref="E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"IQ_LT_DEBT_REPAID", $C69)</t>
        </r>
      </text>
    </comment>
    <comment ref="F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"IQ_TOTAL_DEBT_REPAID", $C69)</t>
        </r>
      </text>
    </comment>
    <comment ref="F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"IQ_COMMON_ISSUED", $C69)</t>
        </r>
      </text>
    </comment>
    <comment ref="F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"IQ_COMMON_REP", $C69)</t>
        </r>
      </text>
    </comment>
    <comment ref="F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"IQ_COMMON_DIV_CF", $C69)</t>
        </r>
      </text>
    </comment>
    <comment ref="F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"IQ_COMMON_PREF_DIV_CF", $C69)</t>
        </r>
      </text>
    </comment>
    <comment ref="F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"IQ_TOTAL_DIV_PAID_CF", $C69)</t>
        </r>
      </text>
    </comment>
    <comment ref="F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"IQ_SPECIAL_DIV_CF", $C69)</t>
        </r>
      </text>
    </comment>
    <comment ref="F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"IQ_OTHER_FINANCE_ACT_SUPPL", $C69)</t>
        </r>
      </text>
    </comment>
    <comment ref="F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"IQ_CASH_FINAN", $C69)</t>
        </r>
      </text>
    </comment>
    <comment ref="F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"IQ_FX", $C69)</t>
        </r>
      </text>
    </comment>
    <comment ref="F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"IQ_NET_CHANGE", $C69)</t>
        </r>
      </text>
    </comment>
    <comment ref="F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"IQ_CASH_INTEREST", $C69)</t>
        </r>
      </text>
    </comment>
    <comment ref="F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"IQ_CASH_TAXES", $C69)</t>
        </r>
      </text>
    </comment>
    <comment ref="F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"IQ_LEVERED_FCF", $C69)</t>
        </r>
      </text>
    </comment>
    <comment ref="F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"IQ_UNLEVERED_FCF", $C69)</t>
        </r>
      </text>
    </comment>
    <comment ref="F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"IQ_CHANGE_NET_WORKING_CAPITAL", $C69)</t>
        </r>
      </text>
    </comment>
    <comment ref="F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"IQ_NET_DEBT_ISSUED", $C69)</t>
        </r>
      </text>
    </comment>
    <comment ref="F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"IQ_FILING_CURRENCY", $C69)</t>
        </r>
      </text>
    </comment>
    <comment ref="F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"IQ_PERIODDATE_IS", $C69)</t>
        </r>
      </text>
    </comment>
    <comment ref="F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"IQ_PERIODLENGTH_IS", $C69)</t>
        </r>
      </text>
    </comment>
    <comment ref="F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"IQ_MARKETCAP", $FT69)</t>
        </r>
      </text>
    </comment>
    <comment ref="F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"IQ_CUSTOM_BETA", $FT69)</t>
        </r>
      </text>
    </comment>
    <comment ref="F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"IQ_BETA_5YR", $FT69)</t>
        </r>
      </text>
    </comment>
    <comment ref="F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"IQ_BETA_2YR", $FT69)</t>
        </r>
      </text>
    </comment>
    <comment ref="F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"IQ_BETA_1YR", $FT69)</t>
        </r>
      </text>
    </comment>
    <comment ref="G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=CIQ(B69, "IQ_CUSTOM_BETA", "-104W", FT69, , "^TOPIX", "JPY", "H")</t>
        </r>
      </text>
    </comment>
    <comment ref="G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=CIQ(B69, "IQ_CUSTOM_BETA", "-104W", FT69, , "^N225", "JPY", "H")</t>
        </r>
      </text>
    </comment>
    <comment ref="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"IQ_REV", $C70)</t>
        </r>
      </text>
    </comment>
    <comment ref="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"IQ_OTHER_REV", $C70)</t>
        </r>
      </text>
    </comment>
    <comment ref="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"IQ_TOTAL_REV", $C70)</t>
        </r>
      </text>
    </comment>
    <comment ref="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"IQ_COGS", $C70)</t>
        </r>
      </text>
    </comment>
    <comment ref="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"IQ_GP", $C70)</t>
        </r>
      </text>
    </comment>
    <comment ref="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"IQ_SGA_SUPPL", $C70)</t>
        </r>
      </text>
    </comment>
    <comment ref="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"IQ_PROV_BAD_DEBTS", $C70)</t>
        </r>
      </text>
    </comment>
    <comment ref="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"IQ_RD_EXP", $C70)</t>
        </r>
      </text>
    </comment>
    <comment ref="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"IQ_DA_SUPPL", $C70)</t>
        </r>
      </text>
    </comment>
    <comment ref="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"IQ_GW_INTAN_AMORT", $C70)</t>
        </r>
      </text>
    </comment>
    <comment ref="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"IQ_OTHER_OPER", $C70)</t>
        </r>
      </text>
    </comment>
    <comment ref="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"IQ_TOTAL_OTHER_OPER", $C70)</t>
        </r>
      </text>
    </comment>
    <comment ref="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"IQ_OPER_INC", $C70)</t>
        </r>
      </text>
    </comment>
    <comment ref="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"IQ_INTEREST_EXP", $C70)</t>
        </r>
      </text>
    </comment>
    <comment ref="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"IQ_INTEREST_INVEST_INC", $C70)</t>
        </r>
      </text>
    </comment>
    <comment ref="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"IQ_NET_INTEREST_EXP", $C70)</t>
        </r>
      </text>
    </comment>
    <comment ref="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"IQ_INC_EQUITY", $C70)</t>
        </r>
      </text>
    </comment>
    <comment ref="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"IQ_CURRENCY_GAIN", $C70)</t>
        </r>
      </text>
    </comment>
    <comment ref="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"IQ_OTHER_NON_OPER_EXP_SUPPL", $C70)</t>
        </r>
      </text>
    </comment>
    <comment ref="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"IQ_EBT_EXCL", $C70)</t>
        </r>
      </text>
    </comment>
    <comment ref="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"IQ_IMPAIRMENT_GW", $C70)</t>
        </r>
      </text>
    </comment>
    <comment ref="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"IQ_GAIN_INVEST", $C70)</t>
        </r>
      </text>
    </comment>
    <comment ref="A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"IQ_GAIN_ASSETS", $C70)</t>
        </r>
      </text>
    </comment>
    <comment ref="A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"IQ_ASSET_WRITEDOWN", $C70)</t>
        </r>
      </text>
    </comment>
    <comment ref="A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"IQ_OTHER_UNUSUAL_SUPPL", $C70)</t>
        </r>
      </text>
    </comment>
    <comment ref="A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"IQ_EBT", $C70)</t>
        </r>
      </text>
    </comment>
    <comment ref="A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"IQ_INC_TAX", $C70)</t>
        </r>
      </text>
    </comment>
    <comment ref="A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"IQ_EARNING_CO", $C70)</t>
        </r>
      </text>
    </comment>
    <comment ref="A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"IQ_DO", $C70)</t>
        </r>
      </text>
    </comment>
    <comment ref="A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"IQ_EXTRA_ACC_ITEMS", $C70)</t>
        </r>
      </text>
    </comment>
    <comment ref="A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"IQ_NI_COMPANY", $C70)</t>
        </r>
      </text>
    </comment>
    <comment ref="A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"IQ_MINORITY_INTEREST_IS", $C70)</t>
        </r>
      </text>
    </comment>
    <comment ref="A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"IQ_NI", $C70)</t>
        </r>
      </text>
    </comment>
    <comment ref="A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"IQ_PREF_DIV_OTHER", $C70)</t>
        </r>
      </text>
    </comment>
    <comment ref="A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"IQ_BASIC_EPS_INCL", $C70)</t>
        </r>
      </text>
    </comment>
    <comment ref="A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"IQ_BASIC_EPS_EXCL", $C70)</t>
        </r>
      </text>
    </comment>
    <comment ref="A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"IQ_BASIC_WEIGHT", $C70)</t>
        </r>
      </text>
    </comment>
    <comment ref="A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"IQ_DILUT_EPS_INCL", $C70)</t>
        </r>
      </text>
    </comment>
    <comment ref="A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"IQ_DILUT_EPS_EXCL", $C70)</t>
        </r>
      </text>
    </comment>
    <comment ref="A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"IQ_DILUT_WEIGHT", $C70)</t>
        </r>
      </text>
    </comment>
    <comment ref="A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"IQ_DIV_SHARE", $C70)</t>
        </r>
      </text>
    </comment>
    <comment ref="A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=-CIQ($B70, "IQ_TOTAL_DIV_PAID_CF", $C70)/CIQ($B70, "IQ_NI", $C70)</t>
        </r>
      </text>
    </comment>
    <comment ref="A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"IQ_EBITDA", $C70)</t>
        </r>
      </text>
    </comment>
    <comment ref="A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"IQ_EBITA", $C70)</t>
        </r>
      </text>
    </comment>
    <comment ref="A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"IQ_EBIT", $C70)</t>
        </r>
      </text>
    </comment>
    <comment ref="A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"IQ_EFFECT_TAX_RATE", $C70)/100</t>
        </r>
      </text>
    </comment>
    <comment ref="B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"IQ_PERIODDATE_IS", $C70)</t>
        </r>
      </text>
    </comment>
    <comment ref="B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"IQ_ADVERTISING", $C70)</t>
        </r>
      </text>
    </comment>
    <comment ref="B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"IQ_SALES_MARKETING", $C70)</t>
        </r>
      </text>
    </comment>
    <comment ref="B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"IQ_GA_EXP", $C70)</t>
        </r>
      </text>
    </comment>
    <comment ref="B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"IQ_RD_EXP_FN", $C70)</t>
        </r>
      </text>
    </comment>
    <comment ref="B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"IQ_NET_RENTAL_EXP", $C70)</t>
        </r>
      </text>
    </comment>
    <comment ref="B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"IQ_IMPUT_OPER_LEASE_INT_EXP", $C70)</t>
        </r>
      </text>
    </comment>
    <comment ref="B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"IQ_IMPUT_OPER_LEASE_DEPR", $C70)</t>
        </r>
      </text>
    </comment>
    <comment ref="B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"IQ_CASH_EQUIV", $C70)</t>
        </r>
      </text>
    </comment>
    <comment ref="B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"IQ_ST_INVEST", $C70)</t>
        </r>
      </text>
    </comment>
    <comment ref="B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"IQ_CASH_ST_INVEST", $C70)</t>
        </r>
      </text>
    </comment>
    <comment ref="B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"IQ_AR", $C70)</t>
        </r>
      </text>
    </comment>
    <comment ref="B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"IQ_TOTAL_RECEIV", $C70)</t>
        </r>
      </text>
    </comment>
    <comment ref="B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"IQ_INVENTORY", $C70)</t>
        </r>
      </text>
    </comment>
    <comment ref="B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"IQ_DEF_TAX_ASSETS_CURRENT", $C70)</t>
        </r>
      </text>
    </comment>
    <comment ref="B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"IQ_OTHER_CA_SUPPL", $C70)</t>
        </r>
      </text>
    </comment>
    <comment ref="B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"IQ_TOTAL_CA", $C70)</t>
        </r>
      </text>
    </comment>
    <comment ref="B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"IQ_GPPE", $C70)</t>
        </r>
      </text>
    </comment>
    <comment ref="B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"IQ_AD", $C70)</t>
        </r>
      </text>
    </comment>
    <comment ref="B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"IQ_NPPE", $C70)</t>
        </r>
      </text>
    </comment>
    <comment ref="B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"IQ_LT_INVEST", $C70)</t>
        </r>
      </text>
    </comment>
    <comment ref="B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"IQ_GW", $C70)</t>
        </r>
      </text>
    </comment>
    <comment ref="B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"IQ_OTHER_INTAN", $C70)</t>
        </r>
      </text>
    </comment>
    <comment ref="C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"IQ_LOANS_RECEIV_LT", $C70)</t>
        </r>
      </text>
    </comment>
    <comment ref="C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"IQ_DEF_TAX_ASSETS_LT", $C70)</t>
        </r>
      </text>
    </comment>
    <comment ref="C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"IQ_OTHER_LT_ASSETS", $C70)</t>
        </r>
      </text>
    </comment>
    <comment ref="C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"IQ_TOTAL_ASSETS", $C70)</t>
        </r>
      </text>
    </comment>
    <comment ref="C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"IQ_AP", $C70)</t>
        </r>
      </text>
    </comment>
    <comment ref="C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"IQ_AE", $C70)</t>
        </r>
      </text>
    </comment>
    <comment ref="C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"IQ_ST_DEBT", $C70)</t>
        </r>
      </text>
    </comment>
    <comment ref="C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"IQ_CURRENT_PORT_DEBT", $C70)</t>
        </r>
      </text>
    </comment>
    <comment ref="C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"IQ_CURRENT_PORT_LEASES", $C70)</t>
        </r>
      </text>
    </comment>
    <comment ref="C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"IQ_INC_TAX_PAY_CURRENT", $C70)</t>
        </r>
      </text>
    </comment>
    <comment ref="C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"IQ_OTHER_CL_SUPPL", $C70)</t>
        </r>
      </text>
    </comment>
    <comment ref="C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"IQ_TOTAL_CL", $C70)</t>
        </r>
      </text>
    </comment>
    <comment ref="C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"IQ_LT_DEBT", $C70)</t>
        </r>
      </text>
    </comment>
    <comment ref="C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"IQ_CAPITAL_LEASES", $C70)</t>
        </r>
      </text>
    </comment>
    <comment ref="C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"IQ_PENSION", $C70)</t>
        </r>
      </text>
    </comment>
    <comment ref="C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"IQ_DEF_TAX_LIAB_LT", $C70)</t>
        </r>
      </text>
    </comment>
    <comment ref="C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"IQ_OTHER_LIAB_LT", $C70)</t>
        </r>
      </text>
    </comment>
    <comment ref="C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"IQ_TOTAL_LIAB", $C70)</t>
        </r>
      </text>
    </comment>
    <comment ref="C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"IQ_COMMON", $C70)</t>
        </r>
      </text>
    </comment>
    <comment ref="C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"IQ_APIC", $C70)</t>
        </r>
      </text>
    </comment>
    <comment ref="C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"IQ_RE", $C70)</t>
        </r>
      </text>
    </comment>
    <comment ref="C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"IQ_TREASURY", $C70)</t>
        </r>
      </text>
    </comment>
    <comment ref="C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"IQ_OTHER_EQUITY", $C70)</t>
        </r>
      </text>
    </comment>
    <comment ref="C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"IQ_TOTAL_COMMON_EQUITY", $C70)</t>
        </r>
      </text>
    </comment>
    <comment ref="C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"IQ_MINORITY_INTEREST", $C70)</t>
        </r>
      </text>
    </comment>
    <comment ref="D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"IQ_TOTAL_EQUITY", $C70)</t>
        </r>
      </text>
    </comment>
    <comment ref="D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"IQ_TOTAL_LIAB_EQUITY", $C70)</t>
        </r>
      </text>
    </comment>
    <comment ref="D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"IQ_TOTAL_OUTSTANDING_FILING_DATE", $C70)</t>
        </r>
      </text>
    </comment>
    <comment ref="D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"IQ_TOTAL_OUTSTANDING_BS_DATE", $C70)</t>
        </r>
      </text>
    </comment>
    <comment ref="D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"IQ_BV_SHARE", $C70)</t>
        </r>
      </text>
    </comment>
    <comment ref="D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"IQ_TOTAL_DEBT", $C70)</t>
        </r>
      </text>
    </comment>
    <comment ref="D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"IQ_NET_DEBT", $C70)</t>
        </r>
      </text>
    </comment>
    <comment ref="D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"IQ_DEBT_EQUIV_NET_PBO", $C70)</t>
        </r>
      </text>
    </comment>
    <comment ref="D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"IQ_DEBT_EQUIV_OPER_LEASE", $C70)</t>
        </r>
      </text>
    </comment>
    <comment ref="D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"IQ_MINORITY_INTEREST_TOTAL", $C70)</t>
        </r>
      </text>
    </comment>
    <comment ref="D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"IQ_EQUITY_METHOD", $C70)</t>
        </r>
      </text>
    </comment>
    <comment ref="D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"IQ_RAW_INV", $C70)</t>
        </r>
      </text>
    </comment>
    <comment ref="D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"IQ_WIP_INV", $C70)</t>
        </r>
      </text>
    </comment>
    <comment ref="D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"IQ_FINISHED_INV", $C70)</t>
        </r>
      </text>
    </comment>
    <comment ref="D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"IQ_LAND", $C70)</t>
        </r>
      </text>
    </comment>
    <comment ref="D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"IQ_BUILDINGS", $C70)</t>
        </r>
      </text>
    </comment>
    <comment ref="D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"IQ_MACHINERY", $C70)</t>
        </r>
      </text>
    </comment>
    <comment ref="D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"IQ_CIP", $C70)</t>
        </r>
      </text>
    </comment>
    <comment ref="D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"IQ_FULL_TIME", $C70)</t>
        </r>
      </text>
    </comment>
    <comment ref="D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"IQ_PART_TIME", $C70)</t>
        </r>
      </text>
    </comment>
    <comment ref="D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"IQ_NI_CF", $C70)</t>
        </r>
      </text>
    </comment>
    <comment ref="D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"IQ_DA_SUPPL_CF", $C70)</t>
        </r>
      </text>
    </comment>
    <comment ref="D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"IQ_GW_INTAN_AMORT_CF", $C70)</t>
        </r>
      </text>
    </comment>
    <comment ref="D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"IQ_DA_CF", $C70)</t>
        </r>
      </text>
    </comment>
    <comment ref="E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"IQ_MINORITY_INTEREST_CF", $C70)</t>
        </r>
      </text>
    </comment>
    <comment ref="E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"IQ_GAIN_ASSETS_CF", $C70)</t>
        </r>
      </text>
    </comment>
    <comment ref="E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"IQ_GAIN_INVEST_CF", $C70)</t>
        </r>
      </text>
    </comment>
    <comment ref="E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"IQ_ASSET_WRITEDOWN_CF", $C70)</t>
        </r>
      </text>
    </comment>
    <comment ref="E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"IQ_INC_EQUITY_CF", $C70)</t>
        </r>
      </text>
    </comment>
    <comment ref="E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"IQ_PROV_BAD_DEBTS_CF", $C70)</t>
        </r>
      </text>
    </comment>
    <comment ref="E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"IQ_OTHER_OPER_ACT", $C70)</t>
        </r>
      </text>
    </comment>
    <comment ref="E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"IQ_CHANGE_AR", $C70)</t>
        </r>
      </text>
    </comment>
    <comment ref="E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"IQ_CHANGE_INVENTORY", $C70)</t>
        </r>
      </text>
    </comment>
    <comment ref="E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"IQ_CHANGE_AP", $C70)</t>
        </r>
      </text>
    </comment>
    <comment ref="E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"IQ_CHANGE_OTHER_NET_OPER_ASSETS", $C70)</t>
        </r>
      </text>
    </comment>
    <comment ref="E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"IQ_CASH_OPER", $C70)</t>
        </r>
      </text>
    </comment>
    <comment ref="E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"IQ_CAPEX", $C70)</t>
        </r>
      </text>
    </comment>
    <comment ref="E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"IQ_SALE_PPE_CF", $C70)</t>
        </r>
      </text>
    </comment>
    <comment ref="E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"IQ_CASH_ACQUIRE_CF", $C70)</t>
        </r>
      </text>
    </comment>
    <comment ref="E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"IQ_DIVEST_CF", $C70)</t>
        </r>
      </text>
    </comment>
    <comment ref="E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"IQ_SALE_INTAN_CF", $C70)</t>
        </r>
      </text>
    </comment>
    <comment ref="E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"IQ_INVEST_SECURITY_CF", $C70)</t>
        </r>
      </text>
    </comment>
    <comment ref="E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"IQ_INVEST_LOANS_CF", $C70)</t>
        </r>
      </text>
    </comment>
    <comment ref="E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"IQ_OTHER_INVEST_ACT_SUPPL", $C70)</t>
        </r>
      </text>
    </comment>
    <comment ref="E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"IQ_CASH_INVEST", $C70)</t>
        </r>
      </text>
    </comment>
    <comment ref="E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"IQ_ST_DEBT_ISSUED", $C70)</t>
        </r>
      </text>
    </comment>
    <comment ref="E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"IQ_LT_DEBT_ISSUED", $C70)</t>
        </r>
      </text>
    </comment>
    <comment ref="E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"IQ_TOTAL_DEBT_ISSUED", $C70)</t>
        </r>
      </text>
    </comment>
    <comment ref="E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"IQ_ST_DEBT_REPAID", $C70)</t>
        </r>
      </text>
    </comment>
    <comment ref="E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"IQ_LT_DEBT_REPAID", $C70)</t>
        </r>
      </text>
    </comment>
    <comment ref="F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"IQ_TOTAL_DEBT_REPAID", $C70)</t>
        </r>
      </text>
    </comment>
    <comment ref="F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"IQ_COMMON_ISSUED", $C70)</t>
        </r>
      </text>
    </comment>
    <comment ref="F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"IQ_COMMON_REP", $C70)</t>
        </r>
      </text>
    </comment>
    <comment ref="F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"IQ_COMMON_DIV_CF", $C70)</t>
        </r>
      </text>
    </comment>
    <comment ref="F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"IQ_COMMON_PREF_DIV_CF", $C70)</t>
        </r>
      </text>
    </comment>
    <comment ref="F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"IQ_TOTAL_DIV_PAID_CF", $C70)</t>
        </r>
      </text>
    </comment>
    <comment ref="F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"IQ_SPECIAL_DIV_CF", $C70)</t>
        </r>
      </text>
    </comment>
    <comment ref="F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"IQ_OTHER_FINANCE_ACT_SUPPL", $C70)</t>
        </r>
      </text>
    </comment>
    <comment ref="F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"IQ_CASH_FINAN", $C70)</t>
        </r>
      </text>
    </comment>
    <comment ref="F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"IQ_FX", $C70)</t>
        </r>
      </text>
    </comment>
    <comment ref="F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"IQ_NET_CHANGE", $C70)</t>
        </r>
      </text>
    </comment>
    <comment ref="F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"IQ_CASH_INTEREST", $C70)</t>
        </r>
      </text>
    </comment>
    <comment ref="F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"IQ_CASH_TAXES", $C70)</t>
        </r>
      </text>
    </comment>
    <comment ref="F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"IQ_LEVERED_FCF", $C70)</t>
        </r>
      </text>
    </comment>
    <comment ref="F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"IQ_UNLEVERED_FCF", $C70)</t>
        </r>
      </text>
    </comment>
    <comment ref="F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"IQ_CHANGE_NET_WORKING_CAPITAL", $C70)</t>
        </r>
      </text>
    </comment>
    <comment ref="F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"IQ_NET_DEBT_ISSUED", $C70)</t>
        </r>
      </text>
    </comment>
    <comment ref="F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"IQ_FILING_CURRENCY", $C70)</t>
        </r>
      </text>
    </comment>
    <comment ref="F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"IQ_PERIODDATE_IS", $C70)</t>
        </r>
      </text>
    </comment>
    <comment ref="F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"IQ_PERIODLENGTH_IS", $C70)</t>
        </r>
      </text>
    </comment>
    <comment ref="F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"IQ_MARKETCAP", $FT70)</t>
        </r>
      </text>
    </comment>
    <comment ref="F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"IQ_CUSTOM_BETA", $FT70)</t>
        </r>
      </text>
    </comment>
    <comment ref="F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"IQ_BETA_5YR", $FT70)</t>
        </r>
      </text>
    </comment>
    <comment ref="F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"IQ_BETA_2YR", $FT70)</t>
        </r>
      </text>
    </comment>
    <comment ref="F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"IQ_BETA_1YR", $FT70)</t>
        </r>
      </text>
    </comment>
    <comment ref="G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=CIQ(B70, "IQ_CUSTOM_BETA", "-104W", FT70, , "^TOPIX", "JPY", "H")</t>
        </r>
      </text>
    </comment>
    <comment ref="G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=CIQ(B70, "IQ_CUSTOM_BETA", "-104W", FT70, , "^N225", "JPY", "H")</t>
        </r>
      </text>
    </comment>
    <comment ref="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"IQ_REV", $C71)</t>
        </r>
      </text>
    </comment>
    <comment ref="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"IQ_OTHER_REV", $C71)</t>
        </r>
      </text>
    </comment>
    <comment ref="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"IQ_TOTAL_REV", $C71)</t>
        </r>
      </text>
    </comment>
    <comment ref="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"IQ_COGS", $C71)</t>
        </r>
      </text>
    </comment>
    <comment ref="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"IQ_GP", $C71)</t>
        </r>
      </text>
    </comment>
    <comment ref="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"IQ_SGA_SUPPL", $C71)</t>
        </r>
      </text>
    </comment>
    <comment ref="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"IQ_PROV_BAD_DEBTS", $C71)</t>
        </r>
      </text>
    </comment>
    <comment ref="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"IQ_RD_EXP", $C71)</t>
        </r>
      </text>
    </comment>
    <comment ref="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"IQ_DA_SUPPL", $C71)</t>
        </r>
      </text>
    </comment>
    <comment ref="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"IQ_GW_INTAN_AMORT", $C71)</t>
        </r>
      </text>
    </comment>
    <comment ref="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"IQ_OTHER_OPER", $C71)</t>
        </r>
      </text>
    </comment>
    <comment ref="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"IQ_TOTAL_OTHER_OPER", $C71)</t>
        </r>
      </text>
    </comment>
    <comment ref="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"IQ_OPER_INC", $C71)</t>
        </r>
      </text>
    </comment>
    <comment ref="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"IQ_INTEREST_EXP", $C71)</t>
        </r>
      </text>
    </comment>
    <comment ref="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"IQ_INTEREST_INVEST_INC", $C71)</t>
        </r>
      </text>
    </comment>
    <comment ref="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"IQ_NET_INTEREST_EXP", $C71)</t>
        </r>
      </text>
    </comment>
    <comment ref="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"IQ_INC_EQUITY", $C71)</t>
        </r>
      </text>
    </comment>
    <comment ref="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"IQ_CURRENCY_GAIN", $C71)</t>
        </r>
      </text>
    </comment>
    <comment ref="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"IQ_OTHER_NON_OPER_EXP_SUPPL", $C71)</t>
        </r>
      </text>
    </comment>
    <comment ref="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"IQ_EBT_EXCL", $C71)</t>
        </r>
      </text>
    </comment>
    <comment ref="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"IQ_IMPAIRMENT_GW", $C71)</t>
        </r>
      </text>
    </comment>
    <comment ref="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"IQ_GAIN_INVEST", $C71)</t>
        </r>
      </text>
    </comment>
    <comment ref="A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"IQ_GAIN_ASSETS", $C71)</t>
        </r>
      </text>
    </comment>
    <comment ref="A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"IQ_ASSET_WRITEDOWN", $C71)</t>
        </r>
      </text>
    </comment>
    <comment ref="A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"IQ_OTHER_UNUSUAL_SUPPL", $C71)</t>
        </r>
      </text>
    </comment>
    <comment ref="A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"IQ_EBT", $C71)</t>
        </r>
      </text>
    </comment>
    <comment ref="A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"IQ_INC_TAX", $C71)</t>
        </r>
      </text>
    </comment>
    <comment ref="A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"IQ_EARNING_CO", $C71)</t>
        </r>
      </text>
    </comment>
    <comment ref="A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"IQ_DO", $C71)</t>
        </r>
      </text>
    </comment>
    <comment ref="A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"IQ_EXTRA_ACC_ITEMS", $C71)</t>
        </r>
      </text>
    </comment>
    <comment ref="A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"IQ_NI_COMPANY", $C71)</t>
        </r>
      </text>
    </comment>
    <comment ref="A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"IQ_MINORITY_INTEREST_IS", $C71)</t>
        </r>
      </text>
    </comment>
    <comment ref="A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"IQ_NI", $C71)</t>
        </r>
      </text>
    </comment>
    <comment ref="A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"IQ_PREF_DIV_OTHER", $C71)</t>
        </r>
      </text>
    </comment>
    <comment ref="A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"IQ_BASIC_EPS_INCL", $C71)</t>
        </r>
      </text>
    </comment>
    <comment ref="A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"IQ_BASIC_EPS_EXCL", $C71)</t>
        </r>
      </text>
    </comment>
    <comment ref="A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"IQ_BASIC_WEIGHT", $C71)</t>
        </r>
      </text>
    </comment>
    <comment ref="A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"IQ_DILUT_EPS_INCL", $C71)</t>
        </r>
      </text>
    </comment>
    <comment ref="A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"IQ_DILUT_EPS_EXCL", $C71)</t>
        </r>
      </text>
    </comment>
    <comment ref="A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"IQ_DILUT_WEIGHT", $C71)</t>
        </r>
      </text>
    </comment>
    <comment ref="A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"IQ_DIV_SHARE", $C71)</t>
        </r>
      </text>
    </comment>
    <comment ref="A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=-CIQ($B71, "IQ_TOTAL_DIV_PAID_CF", $C71)/CIQ($B71, "IQ_NI", $C71)</t>
        </r>
      </text>
    </comment>
    <comment ref="A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"IQ_EBITDA", $C71)</t>
        </r>
      </text>
    </comment>
    <comment ref="A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"IQ_EBITA", $C71)</t>
        </r>
      </text>
    </comment>
    <comment ref="A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"IQ_EBIT", $C71)</t>
        </r>
      </text>
    </comment>
    <comment ref="A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"IQ_EFFECT_TAX_RATE", $C71)/100</t>
        </r>
      </text>
    </comment>
    <comment ref="B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"IQ_PERIODDATE_IS", $C71)</t>
        </r>
      </text>
    </comment>
    <comment ref="B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"IQ_ADVERTISING", $C71)</t>
        </r>
      </text>
    </comment>
    <comment ref="B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"IQ_SALES_MARKETING", $C71)</t>
        </r>
      </text>
    </comment>
    <comment ref="B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"IQ_GA_EXP", $C71)</t>
        </r>
      </text>
    </comment>
    <comment ref="B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"IQ_RD_EXP_FN", $C71)</t>
        </r>
      </text>
    </comment>
    <comment ref="B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"IQ_NET_RENTAL_EXP", $C71)</t>
        </r>
      </text>
    </comment>
    <comment ref="B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"IQ_IMPUT_OPER_LEASE_INT_EXP", $C71)</t>
        </r>
      </text>
    </comment>
    <comment ref="B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"IQ_IMPUT_OPER_LEASE_DEPR", $C71)</t>
        </r>
      </text>
    </comment>
    <comment ref="B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"IQ_CASH_EQUIV", $C71)</t>
        </r>
      </text>
    </comment>
    <comment ref="B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"IQ_ST_INVEST", $C71)</t>
        </r>
      </text>
    </comment>
    <comment ref="B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"IQ_CASH_ST_INVEST", $C71)</t>
        </r>
      </text>
    </comment>
    <comment ref="B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"IQ_AR", $C71)</t>
        </r>
      </text>
    </comment>
    <comment ref="B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"IQ_TOTAL_RECEIV", $C71)</t>
        </r>
      </text>
    </comment>
    <comment ref="B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"IQ_INVENTORY", $C71)</t>
        </r>
      </text>
    </comment>
    <comment ref="B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"IQ_DEF_TAX_ASSETS_CURRENT", $C71)</t>
        </r>
      </text>
    </comment>
    <comment ref="B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"IQ_OTHER_CA_SUPPL", $C71)</t>
        </r>
      </text>
    </comment>
    <comment ref="B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"IQ_TOTAL_CA", $C71)</t>
        </r>
      </text>
    </comment>
    <comment ref="B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"IQ_GPPE", $C71)</t>
        </r>
      </text>
    </comment>
    <comment ref="B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"IQ_AD", $C71)</t>
        </r>
      </text>
    </comment>
    <comment ref="B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"IQ_NPPE", $C71)</t>
        </r>
      </text>
    </comment>
    <comment ref="B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"IQ_LT_INVEST", $C71)</t>
        </r>
      </text>
    </comment>
    <comment ref="B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"IQ_GW", $C71)</t>
        </r>
      </text>
    </comment>
    <comment ref="B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"IQ_OTHER_INTAN", $C71)</t>
        </r>
      </text>
    </comment>
    <comment ref="C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"IQ_LOANS_RECEIV_LT", $C71)</t>
        </r>
      </text>
    </comment>
    <comment ref="C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"IQ_DEF_TAX_ASSETS_LT", $C71)</t>
        </r>
      </text>
    </comment>
    <comment ref="C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"IQ_OTHER_LT_ASSETS", $C71)</t>
        </r>
      </text>
    </comment>
    <comment ref="C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"IQ_TOTAL_ASSETS", $C71)</t>
        </r>
      </text>
    </comment>
    <comment ref="C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"IQ_AP", $C71)</t>
        </r>
      </text>
    </comment>
    <comment ref="C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"IQ_AE", $C71)</t>
        </r>
      </text>
    </comment>
    <comment ref="C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"IQ_ST_DEBT", $C71)</t>
        </r>
      </text>
    </comment>
    <comment ref="C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"IQ_CURRENT_PORT_DEBT", $C71)</t>
        </r>
      </text>
    </comment>
    <comment ref="C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"IQ_CURRENT_PORT_LEASES", $C71)</t>
        </r>
      </text>
    </comment>
    <comment ref="C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"IQ_INC_TAX_PAY_CURRENT", $C71)</t>
        </r>
      </text>
    </comment>
    <comment ref="C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"IQ_OTHER_CL_SUPPL", $C71)</t>
        </r>
      </text>
    </comment>
    <comment ref="C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"IQ_TOTAL_CL", $C71)</t>
        </r>
      </text>
    </comment>
    <comment ref="C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"IQ_LT_DEBT", $C71)</t>
        </r>
      </text>
    </comment>
    <comment ref="C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"IQ_CAPITAL_LEASES", $C71)</t>
        </r>
      </text>
    </comment>
    <comment ref="C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"IQ_PENSION", $C71)</t>
        </r>
      </text>
    </comment>
    <comment ref="C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"IQ_DEF_TAX_LIAB_LT", $C71)</t>
        </r>
      </text>
    </comment>
    <comment ref="C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"IQ_OTHER_LIAB_LT", $C71)</t>
        </r>
      </text>
    </comment>
    <comment ref="C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"IQ_TOTAL_LIAB", $C71)</t>
        </r>
      </text>
    </comment>
    <comment ref="C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"IQ_COMMON", $C71)</t>
        </r>
      </text>
    </comment>
    <comment ref="C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"IQ_APIC", $C71)</t>
        </r>
      </text>
    </comment>
    <comment ref="C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"IQ_RE", $C71)</t>
        </r>
      </text>
    </comment>
    <comment ref="C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"IQ_TREASURY", $C71)</t>
        </r>
      </text>
    </comment>
    <comment ref="C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"IQ_OTHER_EQUITY", $C71)</t>
        </r>
      </text>
    </comment>
    <comment ref="C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"IQ_TOTAL_COMMON_EQUITY", $C71)</t>
        </r>
      </text>
    </comment>
    <comment ref="C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"IQ_MINORITY_INTEREST", $C71)</t>
        </r>
      </text>
    </comment>
    <comment ref="D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"IQ_TOTAL_EQUITY", $C71)</t>
        </r>
      </text>
    </comment>
    <comment ref="D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"IQ_TOTAL_LIAB_EQUITY", $C71)</t>
        </r>
      </text>
    </comment>
    <comment ref="D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"IQ_TOTAL_OUTSTANDING_FILING_DATE", $C71)</t>
        </r>
      </text>
    </comment>
    <comment ref="D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"IQ_TOTAL_OUTSTANDING_BS_DATE", $C71)</t>
        </r>
      </text>
    </comment>
    <comment ref="D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"IQ_BV_SHARE", $C71)</t>
        </r>
      </text>
    </comment>
    <comment ref="D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"IQ_TOTAL_DEBT", $C71)</t>
        </r>
      </text>
    </comment>
    <comment ref="D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"IQ_NET_DEBT", $C71)</t>
        </r>
      </text>
    </comment>
    <comment ref="D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"IQ_DEBT_EQUIV_NET_PBO", $C71)</t>
        </r>
      </text>
    </comment>
    <comment ref="D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"IQ_DEBT_EQUIV_OPER_LEASE", $C71)</t>
        </r>
      </text>
    </comment>
    <comment ref="D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"IQ_MINORITY_INTEREST_TOTAL", $C71)</t>
        </r>
      </text>
    </comment>
    <comment ref="D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"IQ_EQUITY_METHOD", $C71)</t>
        </r>
      </text>
    </comment>
    <comment ref="D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"IQ_RAW_INV", $C71)</t>
        </r>
      </text>
    </comment>
    <comment ref="D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"IQ_WIP_INV", $C71)</t>
        </r>
      </text>
    </comment>
    <comment ref="D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"IQ_FINISHED_INV", $C71)</t>
        </r>
      </text>
    </comment>
    <comment ref="D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"IQ_LAND", $C71)</t>
        </r>
      </text>
    </comment>
    <comment ref="D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"IQ_BUILDINGS", $C71)</t>
        </r>
      </text>
    </comment>
    <comment ref="D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"IQ_MACHINERY", $C71)</t>
        </r>
      </text>
    </comment>
    <comment ref="D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"IQ_CIP", $C71)</t>
        </r>
      </text>
    </comment>
    <comment ref="D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"IQ_FULL_TIME", $C71)</t>
        </r>
      </text>
    </comment>
    <comment ref="D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"IQ_PART_TIME", $C71)</t>
        </r>
      </text>
    </comment>
    <comment ref="D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"IQ_NI_CF", $C71)</t>
        </r>
      </text>
    </comment>
    <comment ref="D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"IQ_DA_SUPPL_CF", $C71)</t>
        </r>
      </text>
    </comment>
    <comment ref="D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"IQ_GW_INTAN_AMORT_CF", $C71)</t>
        </r>
      </text>
    </comment>
    <comment ref="D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"IQ_DA_CF", $C71)</t>
        </r>
      </text>
    </comment>
    <comment ref="E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"IQ_MINORITY_INTEREST_CF", $C71)</t>
        </r>
      </text>
    </comment>
    <comment ref="E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"IQ_GAIN_ASSETS_CF", $C71)</t>
        </r>
      </text>
    </comment>
    <comment ref="E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"IQ_GAIN_INVEST_CF", $C71)</t>
        </r>
      </text>
    </comment>
    <comment ref="E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"IQ_ASSET_WRITEDOWN_CF", $C71)</t>
        </r>
      </text>
    </comment>
    <comment ref="E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"IQ_INC_EQUITY_CF", $C71)</t>
        </r>
      </text>
    </comment>
    <comment ref="E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"IQ_PROV_BAD_DEBTS_CF", $C71)</t>
        </r>
      </text>
    </comment>
    <comment ref="E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"IQ_OTHER_OPER_ACT", $C71)</t>
        </r>
      </text>
    </comment>
    <comment ref="E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"IQ_CHANGE_AR", $C71)</t>
        </r>
      </text>
    </comment>
    <comment ref="E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"IQ_CHANGE_INVENTORY", $C71)</t>
        </r>
      </text>
    </comment>
    <comment ref="E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"IQ_CHANGE_AP", $C71)</t>
        </r>
      </text>
    </comment>
    <comment ref="E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"IQ_CHANGE_OTHER_NET_OPER_ASSETS", $C71)</t>
        </r>
      </text>
    </comment>
    <comment ref="E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"IQ_CASH_OPER", $C71)</t>
        </r>
      </text>
    </comment>
    <comment ref="E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"IQ_CAPEX", $C71)</t>
        </r>
      </text>
    </comment>
    <comment ref="E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"IQ_SALE_PPE_CF", $C71)</t>
        </r>
      </text>
    </comment>
    <comment ref="E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"IQ_CASH_ACQUIRE_CF", $C71)</t>
        </r>
      </text>
    </comment>
    <comment ref="E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"IQ_DIVEST_CF", $C71)</t>
        </r>
      </text>
    </comment>
    <comment ref="E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"IQ_SALE_INTAN_CF", $C71)</t>
        </r>
      </text>
    </comment>
    <comment ref="E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"IQ_INVEST_SECURITY_CF", $C71)</t>
        </r>
      </text>
    </comment>
    <comment ref="E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"IQ_INVEST_LOANS_CF", $C71)</t>
        </r>
      </text>
    </comment>
    <comment ref="E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"IQ_OTHER_INVEST_ACT_SUPPL", $C71)</t>
        </r>
      </text>
    </comment>
    <comment ref="E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"IQ_CASH_INVEST", $C71)</t>
        </r>
      </text>
    </comment>
    <comment ref="E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"IQ_ST_DEBT_ISSUED", $C71)</t>
        </r>
      </text>
    </comment>
    <comment ref="E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"IQ_LT_DEBT_ISSUED", $C71)</t>
        </r>
      </text>
    </comment>
    <comment ref="E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"IQ_TOTAL_DEBT_ISSUED", $C71)</t>
        </r>
      </text>
    </comment>
    <comment ref="E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"IQ_ST_DEBT_REPAID", $C71)</t>
        </r>
      </text>
    </comment>
    <comment ref="E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"IQ_LT_DEBT_REPAID", $C71)</t>
        </r>
      </text>
    </comment>
    <comment ref="F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"IQ_TOTAL_DEBT_REPAID", $C71)</t>
        </r>
      </text>
    </comment>
    <comment ref="F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"IQ_COMMON_ISSUED", $C71)</t>
        </r>
      </text>
    </comment>
    <comment ref="F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"IQ_COMMON_REP", $C71)</t>
        </r>
      </text>
    </comment>
    <comment ref="F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"IQ_COMMON_DIV_CF", $C71)</t>
        </r>
      </text>
    </comment>
    <comment ref="F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"IQ_COMMON_PREF_DIV_CF", $C71)</t>
        </r>
      </text>
    </comment>
    <comment ref="F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"IQ_TOTAL_DIV_PAID_CF", $C71)</t>
        </r>
      </text>
    </comment>
    <comment ref="F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"IQ_SPECIAL_DIV_CF", $C71)</t>
        </r>
      </text>
    </comment>
    <comment ref="F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"IQ_OTHER_FINANCE_ACT_SUPPL", $C71)</t>
        </r>
      </text>
    </comment>
    <comment ref="F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"IQ_CASH_FINAN", $C71)</t>
        </r>
      </text>
    </comment>
    <comment ref="F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"IQ_FX", $C71)</t>
        </r>
      </text>
    </comment>
    <comment ref="F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"IQ_NET_CHANGE", $C71)</t>
        </r>
      </text>
    </comment>
    <comment ref="F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"IQ_CASH_INTEREST", $C71)</t>
        </r>
      </text>
    </comment>
    <comment ref="F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"IQ_CASH_TAXES", $C71)</t>
        </r>
      </text>
    </comment>
    <comment ref="F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"IQ_LEVERED_FCF", $C71)</t>
        </r>
      </text>
    </comment>
    <comment ref="F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"IQ_UNLEVERED_FCF", $C71)</t>
        </r>
      </text>
    </comment>
    <comment ref="F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"IQ_CHANGE_NET_WORKING_CAPITAL", $C71)</t>
        </r>
      </text>
    </comment>
    <comment ref="F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"IQ_NET_DEBT_ISSUED", $C71)</t>
        </r>
      </text>
    </comment>
    <comment ref="F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"IQ_FILING_CURRENCY", $C71)</t>
        </r>
      </text>
    </comment>
    <comment ref="F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"IQ_PERIODDATE_IS", $C71)</t>
        </r>
      </text>
    </comment>
    <comment ref="F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"IQ_PERIODLENGTH_IS", $C71)</t>
        </r>
      </text>
    </comment>
    <comment ref="F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"IQ_MARKETCAP", $FT71)</t>
        </r>
      </text>
    </comment>
    <comment ref="F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"IQ_CUSTOM_BETA", $FT71)</t>
        </r>
      </text>
    </comment>
    <comment ref="F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"IQ_BETA_5YR", $FT71)</t>
        </r>
      </text>
    </comment>
    <comment ref="F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"IQ_BETA_2YR", $FT71)</t>
        </r>
      </text>
    </comment>
    <comment ref="F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"IQ_BETA_1YR", $FT71)</t>
        </r>
      </text>
    </comment>
    <comment ref="G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=CIQ(B71, "IQ_CUSTOM_BETA", "-104W", FT71, , "^TOPIX", "JPY", "H")</t>
        </r>
      </text>
    </comment>
    <comment ref="G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=CIQ(B71, "IQ_CUSTOM_BETA", "-104W", FT71, , "^N225", "JPY", "H")</t>
        </r>
      </text>
    </comment>
    <comment ref="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"IQ_REV", $C72)</t>
        </r>
      </text>
    </comment>
    <comment ref="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"IQ_OTHER_REV", $C72)</t>
        </r>
      </text>
    </comment>
    <comment ref="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"IQ_TOTAL_REV", $C72)</t>
        </r>
      </text>
    </comment>
    <comment ref="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"IQ_COGS", $C72)</t>
        </r>
      </text>
    </comment>
    <comment ref="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"IQ_GP", $C72)</t>
        </r>
      </text>
    </comment>
    <comment ref="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"IQ_SGA_SUPPL", $C72)</t>
        </r>
      </text>
    </comment>
    <comment ref="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"IQ_PROV_BAD_DEBTS", $C72)</t>
        </r>
      </text>
    </comment>
    <comment ref="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"IQ_RD_EXP", $C72)</t>
        </r>
      </text>
    </comment>
    <comment ref="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"IQ_DA_SUPPL", $C72)</t>
        </r>
      </text>
    </comment>
    <comment ref="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"IQ_GW_INTAN_AMORT", $C72)</t>
        </r>
      </text>
    </comment>
    <comment ref="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"IQ_OTHER_OPER", $C72)</t>
        </r>
      </text>
    </comment>
    <comment ref="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"IQ_TOTAL_OTHER_OPER", $C72)</t>
        </r>
      </text>
    </comment>
    <comment ref="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"IQ_OPER_INC", $C72)</t>
        </r>
      </text>
    </comment>
    <comment ref="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"IQ_INTEREST_EXP", $C72)</t>
        </r>
      </text>
    </comment>
    <comment ref="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"IQ_INTEREST_INVEST_INC", $C72)</t>
        </r>
      </text>
    </comment>
    <comment ref="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"IQ_NET_INTEREST_EXP", $C72)</t>
        </r>
      </text>
    </comment>
    <comment ref="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"IQ_INC_EQUITY", $C72)</t>
        </r>
      </text>
    </comment>
    <comment ref="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"IQ_CURRENCY_GAIN", $C72)</t>
        </r>
      </text>
    </comment>
    <comment ref="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"IQ_OTHER_NON_OPER_EXP_SUPPL", $C72)</t>
        </r>
      </text>
    </comment>
    <comment ref="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"IQ_EBT_EXCL", $C72)</t>
        </r>
      </text>
    </comment>
    <comment ref="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"IQ_IMPAIRMENT_GW", $C72)</t>
        </r>
      </text>
    </comment>
    <comment ref="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"IQ_GAIN_INVEST", $C72)</t>
        </r>
      </text>
    </comment>
    <comment ref="A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"IQ_GAIN_ASSETS", $C72)</t>
        </r>
      </text>
    </comment>
    <comment ref="A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"IQ_ASSET_WRITEDOWN", $C72)</t>
        </r>
      </text>
    </comment>
    <comment ref="A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"IQ_OTHER_UNUSUAL_SUPPL", $C72)</t>
        </r>
      </text>
    </comment>
    <comment ref="A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"IQ_EBT", $C72)</t>
        </r>
      </text>
    </comment>
    <comment ref="A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"IQ_INC_TAX", $C72)</t>
        </r>
      </text>
    </comment>
    <comment ref="A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"IQ_EARNING_CO", $C72)</t>
        </r>
      </text>
    </comment>
    <comment ref="A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"IQ_DO", $C72)</t>
        </r>
      </text>
    </comment>
    <comment ref="A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"IQ_EXTRA_ACC_ITEMS", $C72)</t>
        </r>
      </text>
    </comment>
    <comment ref="A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"IQ_NI_COMPANY", $C72)</t>
        </r>
      </text>
    </comment>
    <comment ref="A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"IQ_MINORITY_INTEREST_IS", $C72)</t>
        </r>
      </text>
    </comment>
    <comment ref="A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"IQ_NI", $C72)</t>
        </r>
      </text>
    </comment>
    <comment ref="A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"IQ_PREF_DIV_OTHER", $C72)</t>
        </r>
      </text>
    </comment>
    <comment ref="A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"IQ_BASIC_EPS_INCL", $C72)</t>
        </r>
      </text>
    </comment>
    <comment ref="A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"IQ_BASIC_EPS_EXCL", $C72)</t>
        </r>
      </text>
    </comment>
    <comment ref="A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"IQ_BASIC_WEIGHT", $C72)</t>
        </r>
      </text>
    </comment>
    <comment ref="A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"IQ_DILUT_EPS_INCL", $C72)</t>
        </r>
      </text>
    </comment>
    <comment ref="A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"IQ_DILUT_EPS_EXCL", $C72)</t>
        </r>
      </text>
    </comment>
    <comment ref="A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"IQ_DILUT_WEIGHT", $C72)</t>
        </r>
      </text>
    </comment>
    <comment ref="A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"IQ_DIV_SHARE", $C72)</t>
        </r>
      </text>
    </comment>
    <comment ref="A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=-CIQ($B72, "IQ_TOTAL_DIV_PAID_CF", $C72)/CIQ($B72, "IQ_NI", $C72)</t>
        </r>
      </text>
    </comment>
    <comment ref="A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"IQ_EBITDA", $C72)</t>
        </r>
      </text>
    </comment>
    <comment ref="A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"IQ_EBITA", $C72)</t>
        </r>
      </text>
    </comment>
    <comment ref="A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"IQ_EBIT", $C72)</t>
        </r>
      </text>
    </comment>
    <comment ref="A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"IQ_EFFECT_TAX_RATE", $C72)/100</t>
        </r>
      </text>
    </comment>
    <comment ref="B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"IQ_PERIODDATE_IS", $C72)</t>
        </r>
      </text>
    </comment>
    <comment ref="B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"IQ_ADVERTISING", $C72)</t>
        </r>
      </text>
    </comment>
    <comment ref="B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"IQ_SALES_MARKETING", $C72)</t>
        </r>
      </text>
    </comment>
    <comment ref="B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"IQ_GA_EXP", $C72)</t>
        </r>
      </text>
    </comment>
    <comment ref="B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"IQ_RD_EXP_FN", $C72)</t>
        </r>
      </text>
    </comment>
    <comment ref="B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"IQ_NET_RENTAL_EXP", $C72)</t>
        </r>
      </text>
    </comment>
    <comment ref="B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"IQ_IMPUT_OPER_LEASE_INT_EXP", $C72)</t>
        </r>
      </text>
    </comment>
    <comment ref="B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"IQ_IMPUT_OPER_LEASE_DEPR", $C72)</t>
        </r>
      </text>
    </comment>
    <comment ref="B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"IQ_CASH_EQUIV", $C72)</t>
        </r>
      </text>
    </comment>
    <comment ref="B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"IQ_ST_INVEST", $C72)</t>
        </r>
      </text>
    </comment>
    <comment ref="B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"IQ_CASH_ST_INVEST", $C72)</t>
        </r>
      </text>
    </comment>
    <comment ref="B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"IQ_AR", $C72)</t>
        </r>
      </text>
    </comment>
    <comment ref="B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"IQ_TOTAL_RECEIV", $C72)</t>
        </r>
      </text>
    </comment>
    <comment ref="B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"IQ_INVENTORY", $C72)</t>
        </r>
      </text>
    </comment>
    <comment ref="B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"IQ_DEF_TAX_ASSETS_CURRENT", $C72)</t>
        </r>
      </text>
    </comment>
    <comment ref="B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"IQ_OTHER_CA_SUPPL", $C72)</t>
        </r>
      </text>
    </comment>
    <comment ref="B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"IQ_TOTAL_CA", $C72)</t>
        </r>
      </text>
    </comment>
    <comment ref="B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"IQ_GPPE", $C72)</t>
        </r>
      </text>
    </comment>
    <comment ref="B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"IQ_AD", $C72)</t>
        </r>
      </text>
    </comment>
    <comment ref="B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"IQ_NPPE", $C72)</t>
        </r>
      </text>
    </comment>
    <comment ref="B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"IQ_LT_INVEST", $C72)</t>
        </r>
      </text>
    </comment>
    <comment ref="B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"IQ_GW", $C72)</t>
        </r>
      </text>
    </comment>
    <comment ref="B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"IQ_OTHER_INTAN", $C72)</t>
        </r>
      </text>
    </comment>
    <comment ref="C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"IQ_LOANS_RECEIV_LT", $C72)</t>
        </r>
      </text>
    </comment>
    <comment ref="C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"IQ_DEF_TAX_ASSETS_LT", $C72)</t>
        </r>
      </text>
    </comment>
    <comment ref="C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"IQ_OTHER_LT_ASSETS", $C72)</t>
        </r>
      </text>
    </comment>
    <comment ref="C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"IQ_TOTAL_ASSETS", $C72)</t>
        </r>
      </text>
    </comment>
    <comment ref="C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"IQ_AP", $C72)</t>
        </r>
      </text>
    </comment>
    <comment ref="C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"IQ_AE", $C72)</t>
        </r>
      </text>
    </comment>
    <comment ref="C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"IQ_ST_DEBT", $C72)</t>
        </r>
      </text>
    </comment>
    <comment ref="C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"IQ_CURRENT_PORT_DEBT", $C72)</t>
        </r>
      </text>
    </comment>
    <comment ref="C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"IQ_CURRENT_PORT_LEASES", $C72)</t>
        </r>
      </text>
    </comment>
    <comment ref="C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"IQ_INC_TAX_PAY_CURRENT", $C72)</t>
        </r>
      </text>
    </comment>
    <comment ref="C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"IQ_OTHER_CL_SUPPL", $C72)</t>
        </r>
      </text>
    </comment>
    <comment ref="C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"IQ_TOTAL_CL", $C72)</t>
        </r>
      </text>
    </comment>
    <comment ref="C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"IQ_LT_DEBT", $C72)</t>
        </r>
      </text>
    </comment>
    <comment ref="C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"IQ_CAPITAL_LEASES", $C72)</t>
        </r>
      </text>
    </comment>
    <comment ref="C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"IQ_PENSION", $C72)</t>
        </r>
      </text>
    </comment>
    <comment ref="C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"IQ_DEF_TAX_LIAB_LT", $C72)</t>
        </r>
      </text>
    </comment>
    <comment ref="C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"IQ_OTHER_LIAB_LT", $C72)</t>
        </r>
      </text>
    </comment>
    <comment ref="C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"IQ_TOTAL_LIAB", $C72)</t>
        </r>
      </text>
    </comment>
    <comment ref="C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"IQ_COMMON", $C72)</t>
        </r>
      </text>
    </comment>
    <comment ref="C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"IQ_APIC", $C72)</t>
        </r>
      </text>
    </comment>
    <comment ref="C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"IQ_RE", $C72)</t>
        </r>
      </text>
    </comment>
    <comment ref="C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"IQ_TREASURY", $C72)</t>
        </r>
      </text>
    </comment>
    <comment ref="C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"IQ_OTHER_EQUITY", $C72)</t>
        </r>
      </text>
    </comment>
    <comment ref="C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"IQ_TOTAL_COMMON_EQUITY", $C72)</t>
        </r>
      </text>
    </comment>
    <comment ref="C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"IQ_MINORITY_INTEREST", $C72)</t>
        </r>
      </text>
    </comment>
    <comment ref="D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"IQ_TOTAL_EQUITY", $C72)</t>
        </r>
      </text>
    </comment>
    <comment ref="D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"IQ_TOTAL_LIAB_EQUITY", $C72)</t>
        </r>
      </text>
    </comment>
    <comment ref="D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"IQ_TOTAL_OUTSTANDING_FILING_DATE", $C72)</t>
        </r>
      </text>
    </comment>
    <comment ref="D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"IQ_TOTAL_OUTSTANDING_BS_DATE", $C72)</t>
        </r>
      </text>
    </comment>
    <comment ref="D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"IQ_BV_SHARE", $C72)</t>
        </r>
      </text>
    </comment>
    <comment ref="D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"IQ_TOTAL_DEBT", $C72)</t>
        </r>
      </text>
    </comment>
    <comment ref="D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"IQ_NET_DEBT", $C72)</t>
        </r>
      </text>
    </comment>
    <comment ref="D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"IQ_DEBT_EQUIV_NET_PBO", $C72)</t>
        </r>
      </text>
    </comment>
    <comment ref="D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"IQ_DEBT_EQUIV_OPER_LEASE", $C72)</t>
        </r>
      </text>
    </comment>
    <comment ref="D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"IQ_MINORITY_INTEREST_TOTAL", $C72)</t>
        </r>
      </text>
    </comment>
    <comment ref="D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"IQ_EQUITY_METHOD", $C72)</t>
        </r>
      </text>
    </comment>
    <comment ref="D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"IQ_RAW_INV", $C72)</t>
        </r>
      </text>
    </comment>
    <comment ref="D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"IQ_WIP_INV", $C72)</t>
        </r>
      </text>
    </comment>
    <comment ref="D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"IQ_FINISHED_INV", $C72)</t>
        </r>
      </text>
    </comment>
    <comment ref="D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"IQ_LAND", $C72)</t>
        </r>
      </text>
    </comment>
    <comment ref="D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"IQ_BUILDINGS", $C72)</t>
        </r>
      </text>
    </comment>
    <comment ref="D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"IQ_MACHINERY", $C72)</t>
        </r>
      </text>
    </comment>
    <comment ref="D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"IQ_CIP", $C72)</t>
        </r>
      </text>
    </comment>
    <comment ref="D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"IQ_FULL_TIME", $C72)</t>
        </r>
      </text>
    </comment>
    <comment ref="D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"IQ_PART_TIME", $C72)</t>
        </r>
      </text>
    </comment>
    <comment ref="D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"IQ_NI_CF", $C72)</t>
        </r>
      </text>
    </comment>
    <comment ref="D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"IQ_DA_SUPPL_CF", $C72)</t>
        </r>
      </text>
    </comment>
    <comment ref="D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"IQ_GW_INTAN_AMORT_CF", $C72)</t>
        </r>
      </text>
    </comment>
    <comment ref="D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"IQ_DA_CF", $C72)</t>
        </r>
      </text>
    </comment>
    <comment ref="E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"IQ_MINORITY_INTEREST_CF", $C72)</t>
        </r>
      </text>
    </comment>
    <comment ref="E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"IQ_GAIN_ASSETS_CF", $C72)</t>
        </r>
      </text>
    </comment>
    <comment ref="E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"IQ_GAIN_INVEST_CF", $C72)</t>
        </r>
      </text>
    </comment>
    <comment ref="E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"IQ_ASSET_WRITEDOWN_CF", $C72)</t>
        </r>
      </text>
    </comment>
    <comment ref="E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"IQ_INC_EQUITY_CF", $C72)</t>
        </r>
      </text>
    </comment>
    <comment ref="E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"IQ_PROV_BAD_DEBTS_CF", $C72)</t>
        </r>
      </text>
    </comment>
    <comment ref="E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"IQ_OTHER_OPER_ACT", $C72)</t>
        </r>
      </text>
    </comment>
    <comment ref="E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"IQ_CHANGE_AR", $C72)</t>
        </r>
      </text>
    </comment>
    <comment ref="E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"IQ_CHANGE_INVENTORY", $C72)</t>
        </r>
      </text>
    </comment>
    <comment ref="E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"IQ_CHANGE_AP", $C72)</t>
        </r>
      </text>
    </comment>
    <comment ref="E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"IQ_CHANGE_OTHER_NET_OPER_ASSETS", $C72)</t>
        </r>
      </text>
    </comment>
    <comment ref="E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"IQ_CASH_OPER", $C72)</t>
        </r>
      </text>
    </comment>
    <comment ref="E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"IQ_CAPEX", $C72)</t>
        </r>
      </text>
    </comment>
    <comment ref="E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"IQ_SALE_PPE_CF", $C72)</t>
        </r>
      </text>
    </comment>
    <comment ref="E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"IQ_CASH_ACQUIRE_CF", $C72)</t>
        </r>
      </text>
    </comment>
    <comment ref="E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"IQ_DIVEST_CF", $C72)</t>
        </r>
      </text>
    </comment>
    <comment ref="E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"IQ_SALE_INTAN_CF", $C72)</t>
        </r>
      </text>
    </comment>
    <comment ref="E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"IQ_INVEST_SECURITY_CF", $C72)</t>
        </r>
      </text>
    </comment>
    <comment ref="E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"IQ_INVEST_LOANS_CF", $C72)</t>
        </r>
      </text>
    </comment>
    <comment ref="E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"IQ_OTHER_INVEST_ACT_SUPPL", $C72)</t>
        </r>
      </text>
    </comment>
    <comment ref="E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"IQ_CASH_INVEST", $C72)</t>
        </r>
      </text>
    </comment>
    <comment ref="E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"IQ_ST_DEBT_ISSUED", $C72)</t>
        </r>
      </text>
    </comment>
    <comment ref="E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"IQ_LT_DEBT_ISSUED", $C72)</t>
        </r>
      </text>
    </comment>
    <comment ref="E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"IQ_TOTAL_DEBT_ISSUED", $C72)</t>
        </r>
      </text>
    </comment>
    <comment ref="E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"IQ_ST_DEBT_REPAID", $C72)</t>
        </r>
      </text>
    </comment>
    <comment ref="E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"IQ_LT_DEBT_REPAID", $C72)</t>
        </r>
      </text>
    </comment>
    <comment ref="F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"IQ_TOTAL_DEBT_REPAID", $C72)</t>
        </r>
      </text>
    </comment>
    <comment ref="F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"IQ_COMMON_ISSUED", $C72)</t>
        </r>
      </text>
    </comment>
    <comment ref="F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"IQ_COMMON_REP", $C72)</t>
        </r>
      </text>
    </comment>
    <comment ref="F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"IQ_COMMON_DIV_CF", $C72)</t>
        </r>
      </text>
    </comment>
    <comment ref="F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"IQ_COMMON_PREF_DIV_CF", $C72)</t>
        </r>
      </text>
    </comment>
    <comment ref="F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"IQ_TOTAL_DIV_PAID_CF", $C72)</t>
        </r>
      </text>
    </comment>
    <comment ref="F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"IQ_SPECIAL_DIV_CF", $C72)</t>
        </r>
      </text>
    </comment>
    <comment ref="F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"IQ_OTHER_FINANCE_ACT_SUPPL", $C72)</t>
        </r>
      </text>
    </comment>
    <comment ref="F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"IQ_CASH_FINAN", $C72)</t>
        </r>
      </text>
    </comment>
    <comment ref="F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"IQ_FX", $C72)</t>
        </r>
      </text>
    </comment>
    <comment ref="F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"IQ_NET_CHANGE", $C72)</t>
        </r>
      </text>
    </comment>
    <comment ref="F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"IQ_CASH_INTEREST", $C72)</t>
        </r>
      </text>
    </comment>
    <comment ref="F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"IQ_CASH_TAXES", $C72)</t>
        </r>
      </text>
    </comment>
    <comment ref="F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"IQ_LEVERED_FCF", $C72)</t>
        </r>
      </text>
    </comment>
    <comment ref="F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"IQ_UNLEVERED_FCF", $C72)</t>
        </r>
      </text>
    </comment>
    <comment ref="F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"IQ_CHANGE_NET_WORKING_CAPITAL", $C72)</t>
        </r>
      </text>
    </comment>
    <comment ref="F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"IQ_NET_DEBT_ISSUED", $C72)</t>
        </r>
      </text>
    </comment>
    <comment ref="F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"IQ_FILING_CURRENCY", $C72)</t>
        </r>
      </text>
    </comment>
    <comment ref="F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"IQ_PERIODDATE_IS", $C72)</t>
        </r>
      </text>
    </comment>
    <comment ref="F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"IQ_PERIODLENGTH_IS", $C72)</t>
        </r>
      </text>
    </comment>
    <comment ref="F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"IQ_MARKETCAP", $FT72)</t>
        </r>
      </text>
    </comment>
    <comment ref="F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"IQ_CUSTOM_BETA", $FT72)</t>
        </r>
      </text>
    </comment>
    <comment ref="F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"IQ_BETA_5YR", $FT72)</t>
        </r>
      </text>
    </comment>
    <comment ref="F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"IQ_BETA_2YR", $FT72)</t>
        </r>
      </text>
    </comment>
    <comment ref="F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"IQ_BETA_1YR", $FT72)</t>
        </r>
      </text>
    </comment>
    <comment ref="G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=CIQ(B72, "IQ_CUSTOM_BETA", "-104W", FT72, , "^TOPIX", "JPY", "H")</t>
        </r>
      </text>
    </comment>
    <comment ref="G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=CIQ(B72, "IQ_CUSTOM_BETA", "-104W", FT72, , "^N225", "JPY", "H")</t>
        </r>
      </text>
    </comment>
    <comment ref="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"IQ_REV", $C73)</t>
        </r>
      </text>
    </comment>
    <comment ref="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"IQ_OTHER_REV", $C73)</t>
        </r>
      </text>
    </comment>
    <comment ref="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"IQ_TOTAL_REV", $C73)</t>
        </r>
      </text>
    </comment>
    <comment ref="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"IQ_COGS", $C73)</t>
        </r>
      </text>
    </comment>
    <comment ref="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"IQ_GP", $C73)</t>
        </r>
      </text>
    </comment>
    <comment ref="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"IQ_SGA_SUPPL", $C73)</t>
        </r>
      </text>
    </comment>
    <comment ref="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"IQ_PROV_BAD_DEBTS", $C73)</t>
        </r>
      </text>
    </comment>
    <comment ref="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"IQ_RD_EXP", $C73)</t>
        </r>
      </text>
    </comment>
    <comment ref="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"IQ_DA_SUPPL", $C73)</t>
        </r>
      </text>
    </comment>
    <comment ref="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"IQ_GW_INTAN_AMORT", $C73)</t>
        </r>
      </text>
    </comment>
    <comment ref="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"IQ_OTHER_OPER", $C73)</t>
        </r>
      </text>
    </comment>
    <comment ref="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"IQ_TOTAL_OTHER_OPER", $C73)</t>
        </r>
      </text>
    </comment>
    <comment ref="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"IQ_OPER_INC", $C73)</t>
        </r>
      </text>
    </comment>
    <comment ref="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"IQ_INTEREST_EXP", $C73)</t>
        </r>
      </text>
    </comment>
    <comment ref="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"IQ_INTEREST_INVEST_INC", $C73)</t>
        </r>
      </text>
    </comment>
    <comment ref="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"IQ_NET_INTEREST_EXP", $C73)</t>
        </r>
      </text>
    </comment>
    <comment ref="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"IQ_INC_EQUITY", $C73)</t>
        </r>
      </text>
    </comment>
    <comment ref="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"IQ_CURRENCY_GAIN", $C73)</t>
        </r>
      </text>
    </comment>
    <comment ref="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"IQ_OTHER_NON_OPER_EXP_SUPPL", $C73)</t>
        </r>
      </text>
    </comment>
    <comment ref="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"IQ_EBT_EXCL", $C73)</t>
        </r>
      </text>
    </comment>
    <comment ref="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"IQ_IMPAIRMENT_GW", $C73)</t>
        </r>
      </text>
    </comment>
    <comment ref="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"IQ_GAIN_INVEST", $C73)</t>
        </r>
      </text>
    </comment>
    <comment ref="A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"IQ_GAIN_ASSETS", $C73)</t>
        </r>
      </text>
    </comment>
    <comment ref="A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"IQ_ASSET_WRITEDOWN", $C73)</t>
        </r>
      </text>
    </comment>
    <comment ref="A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"IQ_OTHER_UNUSUAL_SUPPL", $C73)</t>
        </r>
      </text>
    </comment>
    <comment ref="A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"IQ_EBT", $C73)</t>
        </r>
      </text>
    </comment>
    <comment ref="A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"IQ_INC_TAX", $C73)</t>
        </r>
      </text>
    </comment>
    <comment ref="A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"IQ_EARNING_CO", $C73)</t>
        </r>
      </text>
    </comment>
    <comment ref="A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"IQ_DO", $C73)</t>
        </r>
      </text>
    </comment>
    <comment ref="A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"IQ_EXTRA_ACC_ITEMS", $C73)</t>
        </r>
      </text>
    </comment>
    <comment ref="A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"IQ_NI_COMPANY", $C73)</t>
        </r>
      </text>
    </comment>
    <comment ref="A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"IQ_MINORITY_INTEREST_IS", $C73)</t>
        </r>
      </text>
    </comment>
    <comment ref="A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"IQ_NI", $C73)</t>
        </r>
      </text>
    </comment>
    <comment ref="A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"IQ_PREF_DIV_OTHER", $C73)</t>
        </r>
      </text>
    </comment>
    <comment ref="A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"IQ_BASIC_EPS_INCL", $C73)</t>
        </r>
      </text>
    </comment>
    <comment ref="A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"IQ_BASIC_EPS_EXCL", $C73)</t>
        </r>
      </text>
    </comment>
    <comment ref="A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"IQ_BASIC_WEIGHT", $C73)</t>
        </r>
      </text>
    </comment>
    <comment ref="A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"IQ_DILUT_EPS_INCL", $C73)</t>
        </r>
      </text>
    </comment>
    <comment ref="A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"IQ_DILUT_EPS_EXCL", $C73)</t>
        </r>
      </text>
    </comment>
    <comment ref="A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"IQ_DILUT_WEIGHT", $C73)</t>
        </r>
      </text>
    </comment>
    <comment ref="A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"IQ_DIV_SHARE", $C73)</t>
        </r>
      </text>
    </comment>
    <comment ref="A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=-CIQ($B73, "IQ_TOTAL_DIV_PAID_CF", $C73)/CIQ($B73, "IQ_NI", $C73)</t>
        </r>
      </text>
    </comment>
    <comment ref="A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"IQ_EBITDA", $C73)</t>
        </r>
      </text>
    </comment>
    <comment ref="A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"IQ_EBITA", $C73)</t>
        </r>
      </text>
    </comment>
    <comment ref="A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"IQ_EBIT", $C73)</t>
        </r>
      </text>
    </comment>
    <comment ref="A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"IQ_EFFECT_TAX_RATE", $C73)/100</t>
        </r>
      </text>
    </comment>
    <comment ref="B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"IQ_PERIODDATE_IS", $C73)</t>
        </r>
      </text>
    </comment>
    <comment ref="B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"IQ_ADVERTISING", $C73)</t>
        </r>
      </text>
    </comment>
    <comment ref="B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"IQ_SALES_MARKETING", $C73)</t>
        </r>
      </text>
    </comment>
    <comment ref="B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"IQ_GA_EXP", $C73)</t>
        </r>
      </text>
    </comment>
    <comment ref="B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"IQ_RD_EXP_FN", $C73)</t>
        </r>
      </text>
    </comment>
    <comment ref="B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"IQ_NET_RENTAL_EXP", $C73)</t>
        </r>
      </text>
    </comment>
    <comment ref="B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"IQ_IMPUT_OPER_LEASE_INT_EXP", $C73)</t>
        </r>
      </text>
    </comment>
    <comment ref="B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"IQ_IMPUT_OPER_LEASE_DEPR", $C73)</t>
        </r>
      </text>
    </comment>
    <comment ref="B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"IQ_CASH_EQUIV", $C73)</t>
        </r>
      </text>
    </comment>
    <comment ref="B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"IQ_ST_INVEST", $C73)</t>
        </r>
      </text>
    </comment>
    <comment ref="B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"IQ_CASH_ST_INVEST", $C73)</t>
        </r>
      </text>
    </comment>
    <comment ref="B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"IQ_AR", $C73)</t>
        </r>
      </text>
    </comment>
    <comment ref="B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"IQ_TOTAL_RECEIV", $C73)</t>
        </r>
      </text>
    </comment>
    <comment ref="B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"IQ_INVENTORY", $C73)</t>
        </r>
      </text>
    </comment>
    <comment ref="B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"IQ_DEF_TAX_ASSETS_CURRENT", $C73)</t>
        </r>
      </text>
    </comment>
    <comment ref="B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"IQ_OTHER_CA_SUPPL", $C73)</t>
        </r>
      </text>
    </comment>
    <comment ref="B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"IQ_TOTAL_CA", $C73)</t>
        </r>
      </text>
    </comment>
    <comment ref="B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"IQ_GPPE", $C73)</t>
        </r>
      </text>
    </comment>
    <comment ref="B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"IQ_AD", $C73)</t>
        </r>
      </text>
    </comment>
    <comment ref="B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"IQ_NPPE", $C73)</t>
        </r>
      </text>
    </comment>
    <comment ref="B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"IQ_LT_INVEST", $C73)</t>
        </r>
      </text>
    </comment>
    <comment ref="B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"IQ_GW", $C73)</t>
        </r>
      </text>
    </comment>
    <comment ref="B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"IQ_OTHER_INTAN", $C73)</t>
        </r>
      </text>
    </comment>
    <comment ref="C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"IQ_LOANS_RECEIV_LT", $C73)</t>
        </r>
      </text>
    </comment>
    <comment ref="C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"IQ_DEF_TAX_ASSETS_LT", $C73)</t>
        </r>
      </text>
    </comment>
    <comment ref="C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"IQ_OTHER_LT_ASSETS", $C73)</t>
        </r>
      </text>
    </comment>
    <comment ref="C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"IQ_TOTAL_ASSETS", $C73)</t>
        </r>
      </text>
    </comment>
    <comment ref="C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"IQ_AP", $C73)</t>
        </r>
      </text>
    </comment>
    <comment ref="C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"IQ_AE", $C73)</t>
        </r>
      </text>
    </comment>
    <comment ref="C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"IQ_ST_DEBT", $C73)</t>
        </r>
      </text>
    </comment>
    <comment ref="C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"IQ_CURRENT_PORT_DEBT", $C73)</t>
        </r>
      </text>
    </comment>
    <comment ref="C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"IQ_CURRENT_PORT_LEASES", $C73)</t>
        </r>
      </text>
    </comment>
    <comment ref="C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"IQ_INC_TAX_PAY_CURRENT", $C73)</t>
        </r>
      </text>
    </comment>
    <comment ref="C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"IQ_OTHER_CL_SUPPL", $C73)</t>
        </r>
      </text>
    </comment>
    <comment ref="C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"IQ_TOTAL_CL", $C73)</t>
        </r>
      </text>
    </comment>
    <comment ref="C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"IQ_LT_DEBT", $C73)</t>
        </r>
      </text>
    </comment>
    <comment ref="C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"IQ_CAPITAL_LEASES", $C73)</t>
        </r>
      </text>
    </comment>
    <comment ref="C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"IQ_PENSION", $C73)</t>
        </r>
      </text>
    </comment>
    <comment ref="C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"IQ_DEF_TAX_LIAB_LT", $C73)</t>
        </r>
      </text>
    </comment>
    <comment ref="C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"IQ_OTHER_LIAB_LT", $C73)</t>
        </r>
      </text>
    </comment>
    <comment ref="C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"IQ_TOTAL_LIAB", $C73)</t>
        </r>
      </text>
    </comment>
    <comment ref="C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"IQ_COMMON", $C73)</t>
        </r>
      </text>
    </comment>
    <comment ref="C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"IQ_APIC", $C73)</t>
        </r>
      </text>
    </comment>
    <comment ref="C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"IQ_RE", $C73)</t>
        </r>
      </text>
    </comment>
    <comment ref="C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"IQ_TREASURY", $C73)</t>
        </r>
      </text>
    </comment>
    <comment ref="C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"IQ_OTHER_EQUITY", $C73)</t>
        </r>
      </text>
    </comment>
    <comment ref="C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"IQ_TOTAL_COMMON_EQUITY", $C73)</t>
        </r>
      </text>
    </comment>
    <comment ref="C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"IQ_MINORITY_INTEREST", $C73)</t>
        </r>
      </text>
    </comment>
    <comment ref="D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"IQ_TOTAL_EQUITY", $C73)</t>
        </r>
      </text>
    </comment>
    <comment ref="D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"IQ_TOTAL_LIAB_EQUITY", $C73)</t>
        </r>
      </text>
    </comment>
    <comment ref="D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"IQ_TOTAL_OUTSTANDING_FILING_DATE", $C73)</t>
        </r>
      </text>
    </comment>
    <comment ref="D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"IQ_TOTAL_OUTSTANDING_BS_DATE", $C73)</t>
        </r>
      </text>
    </comment>
    <comment ref="D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"IQ_BV_SHARE", $C73)</t>
        </r>
      </text>
    </comment>
    <comment ref="D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"IQ_TOTAL_DEBT", $C73)</t>
        </r>
      </text>
    </comment>
    <comment ref="D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"IQ_NET_DEBT", $C73)</t>
        </r>
      </text>
    </comment>
    <comment ref="D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"IQ_DEBT_EQUIV_NET_PBO", $C73)</t>
        </r>
      </text>
    </comment>
    <comment ref="D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"IQ_DEBT_EQUIV_OPER_LEASE", $C73)</t>
        </r>
      </text>
    </comment>
    <comment ref="D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"IQ_MINORITY_INTEREST_TOTAL", $C73)</t>
        </r>
      </text>
    </comment>
    <comment ref="D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"IQ_EQUITY_METHOD", $C73)</t>
        </r>
      </text>
    </comment>
    <comment ref="D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"IQ_RAW_INV", $C73)</t>
        </r>
      </text>
    </comment>
    <comment ref="D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"IQ_WIP_INV", $C73)</t>
        </r>
      </text>
    </comment>
    <comment ref="D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"IQ_FINISHED_INV", $C73)</t>
        </r>
      </text>
    </comment>
    <comment ref="D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"IQ_LAND", $C73)</t>
        </r>
      </text>
    </comment>
    <comment ref="D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"IQ_BUILDINGS", $C73)</t>
        </r>
      </text>
    </comment>
    <comment ref="D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"IQ_MACHINERY", $C73)</t>
        </r>
      </text>
    </comment>
    <comment ref="D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"IQ_CIP", $C73)</t>
        </r>
      </text>
    </comment>
    <comment ref="D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"IQ_FULL_TIME", $C73)</t>
        </r>
      </text>
    </comment>
    <comment ref="D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"IQ_PART_TIME", $C73)</t>
        </r>
      </text>
    </comment>
    <comment ref="D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"IQ_NI_CF", $C73)</t>
        </r>
      </text>
    </comment>
    <comment ref="D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"IQ_DA_SUPPL_CF", $C73)</t>
        </r>
      </text>
    </comment>
    <comment ref="D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"IQ_GW_INTAN_AMORT_CF", $C73)</t>
        </r>
      </text>
    </comment>
    <comment ref="D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"IQ_DA_CF", $C73)</t>
        </r>
      </text>
    </comment>
    <comment ref="E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"IQ_MINORITY_INTEREST_CF", $C73)</t>
        </r>
      </text>
    </comment>
    <comment ref="E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"IQ_GAIN_ASSETS_CF", $C73)</t>
        </r>
      </text>
    </comment>
    <comment ref="E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"IQ_GAIN_INVEST_CF", $C73)</t>
        </r>
      </text>
    </comment>
    <comment ref="E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"IQ_ASSET_WRITEDOWN_CF", $C73)</t>
        </r>
      </text>
    </comment>
    <comment ref="E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"IQ_INC_EQUITY_CF", $C73)</t>
        </r>
      </text>
    </comment>
    <comment ref="E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"IQ_PROV_BAD_DEBTS_CF", $C73)</t>
        </r>
      </text>
    </comment>
    <comment ref="E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"IQ_OTHER_OPER_ACT", $C73)</t>
        </r>
      </text>
    </comment>
    <comment ref="E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"IQ_CHANGE_AR", $C73)</t>
        </r>
      </text>
    </comment>
    <comment ref="E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"IQ_CHANGE_INVENTORY", $C73)</t>
        </r>
      </text>
    </comment>
    <comment ref="E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"IQ_CHANGE_AP", $C73)</t>
        </r>
      </text>
    </comment>
    <comment ref="E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"IQ_CHANGE_OTHER_NET_OPER_ASSETS", $C73)</t>
        </r>
      </text>
    </comment>
    <comment ref="E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"IQ_CASH_OPER", $C73)</t>
        </r>
      </text>
    </comment>
    <comment ref="E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"IQ_CAPEX", $C73)</t>
        </r>
      </text>
    </comment>
    <comment ref="E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"IQ_SALE_PPE_CF", $C73)</t>
        </r>
      </text>
    </comment>
    <comment ref="E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"IQ_CASH_ACQUIRE_CF", $C73)</t>
        </r>
      </text>
    </comment>
    <comment ref="E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"IQ_DIVEST_CF", $C73)</t>
        </r>
      </text>
    </comment>
    <comment ref="E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"IQ_SALE_INTAN_CF", $C73)</t>
        </r>
      </text>
    </comment>
    <comment ref="E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"IQ_INVEST_SECURITY_CF", $C73)</t>
        </r>
      </text>
    </comment>
    <comment ref="E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"IQ_INVEST_LOANS_CF", $C73)</t>
        </r>
      </text>
    </comment>
    <comment ref="E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"IQ_OTHER_INVEST_ACT_SUPPL", $C73)</t>
        </r>
      </text>
    </comment>
    <comment ref="E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"IQ_CASH_INVEST", $C73)</t>
        </r>
      </text>
    </comment>
    <comment ref="E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"IQ_ST_DEBT_ISSUED", $C73)</t>
        </r>
      </text>
    </comment>
    <comment ref="E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"IQ_LT_DEBT_ISSUED", $C73)</t>
        </r>
      </text>
    </comment>
    <comment ref="E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"IQ_TOTAL_DEBT_ISSUED", $C73)</t>
        </r>
      </text>
    </comment>
    <comment ref="E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"IQ_ST_DEBT_REPAID", $C73)</t>
        </r>
      </text>
    </comment>
    <comment ref="E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"IQ_LT_DEBT_REPAID", $C73)</t>
        </r>
      </text>
    </comment>
    <comment ref="F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"IQ_TOTAL_DEBT_REPAID", $C73)</t>
        </r>
      </text>
    </comment>
    <comment ref="F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"IQ_COMMON_ISSUED", $C73)</t>
        </r>
      </text>
    </comment>
    <comment ref="F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"IQ_COMMON_REP", $C73)</t>
        </r>
      </text>
    </comment>
    <comment ref="F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"IQ_COMMON_DIV_CF", $C73)</t>
        </r>
      </text>
    </comment>
    <comment ref="F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"IQ_COMMON_PREF_DIV_CF", $C73)</t>
        </r>
      </text>
    </comment>
    <comment ref="F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"IQ_TOTAL_DIV_PAID_CF", $C73)</t>
        </r>
      </text>
    </comment>
    <comment ref="F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"IQ_SPECIAL_DIV_CF", $C73)</t>
        </r>
      </text>
    </comment>
    <comment ref="F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"IQ_OTHER_FINANCE_ACT_SUPPL", $C73)</t>
        </r>
      </text>
    </comment>
    <comment ref="F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"IQ_CASH_FINAN", $C73)</t>
        </r>
      </text>
    </comment>
    <comment ref="F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"IQ_FX", $C73)</t>
        </r>
      </text>
    </comment>
    <comment ref="F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"IQ_NET_CHANGE", $C73)</t>
        </r>
      </text>
    </comment>
    <comment ref="F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"IQ_CASH_INTEREST", $C73)</t>
        </r>
      </text>
    </comment>
    <comment ref="F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"IQ_CASH_TAXES", $C73)</t>
        </r>
      </text>
    </comment>
    <comment ref="F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"IQ_LEVERED_FCF", $C73)</t>
        </r>
      </text>
    </comment>
    <comment ref="F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"IQ_UNLEVERED_FCF", $C73)</t>
        </r>
      </text>
    </comment>
    <comment ref="F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"IQ_CHANGE_NET_WORKING_CAPITAL", $C73)</t>
        </r>
      </text>
    </comment>
    <comment ref="F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"IQ_NET_DEBT_ISSUED", $C73)</t>
        </r>
      </text>
    </comment>
    <comment ref="F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"IQ_FILING_CURRENCY", $C73)</t>
        </r>
      </text>
    </comment>
    <comment ref="F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"IQ_PERIODDATE_IS", $C73)</t>
        </r>
      </text>
    </comment>
    <comment ref="F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"IQ_PERIODLENGTH_IS", $C73)</t>
        </r>
      </text>
    </comment>
    <comment ref="F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"IQ_MARKETCAP", $FT73)</t>
        </r>
      </text>
    </comment>
    <comment ref="F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"IQ_CUSTOM_BETA", $FT73)</t>
        </r>
      </text>
    </comment>
    <comment ref="F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"IQ_BETA_5YR", $FT73)</t>
        </r>
      </text>
    </comment>
    <comment ref="F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"IQ_BETA_2YR", $FT73)</t>
        </r>
      </text>
    </comment>
    <comment ref="F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"IQ_BETA_1YR", $FT73)</t>
        </r>
      </text>
    </comment>
    <comment ref="G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=CIQ(B73, "IQ_CUSTOM_BETA", "-104W", FT73, , "^TOPIX", "JPY", "H")</t>
        </r>
      </text>
    </comment>
    <comment ref="G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=CIQ(B73, "IQ_CUSTOM_BETA", "-104W", FT73, , "^N225", "JPY", "H")</t>
        </r>
      </text>
    </comment>
    <comment ref="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"IQ_REV", $C74)</t>
        </r>
      </text>
    </comment>
    <comment ref="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"IQ_OTHER_REV", $C74)</t>
        </r>
      </text>
    </comment>
    <comment ref="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"IQ_TOTAL_REV", $C74)</t>
        </r>
      </text>
    </comment>
    <comment ref="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"IQ_COGS", $C74)</t>
        </r>
      </text>
    </comment>
    <comment ref="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"IQ_GP", $C74)</t>
        </r>
      </text>
    </comment>
    <comment ref="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"IQ_SGA_SUPPL", $C74)</t>
        </r>
      </text>
    </comment>
    <comment ref="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"IQ_PROV_BAD_DEBTS", $C74)</t>
        </r>
      </text>
    </comment>
    <comment ref="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"IQ_RD_EXP", $C74)</t>
        </r>
      </text>
    </comment>
    <comment ref="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"IQ_DA_SUPPL", $C74)</t>
        </r>
      </text>
    </comment>
    <comment ref="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"IQ_GW_INTAN_AMORT", $C74)</t>
        </r>
      </text>
    </comment>
    <comment ref="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"IQ_OTHER_OPER", $C74)</t>
        </r>
      </text>
    </comment>
    <comment ref="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"IQ_TOTAL_OTHER_OPER", $C74)</t>
        </r>
      </text>
    </comment>
    <comment ref="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"IQ_OPER_INC", $C74)</t>
        </r>
      </text>
    </comment>
    <comment ref="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"IQ_INTEREST_EXP", $C74)</t>
        </r>
      </text>
    </comment>
    <comment ref="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"IQ_INTEREST_INVEST_INC", $C74)</t>
        </r>
      </text>
    </comment>
    <comment ref="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"IQ_NET_INTEREST_EXP", $C74)</t>
        </r>
      </text>
    </comment>
    <comment ref="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"IQ_INC_EQUITY", $C74)</t>
        </r>
      </text>
    </comment>
    <comment ref="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"IQ_CURRENCY_GAIN", $C74)</t>
        </r>
      </text>
    </comment>
    <comment ref="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"IQ_OTHER_NON_OPER_EXP_SUPPL", $C74)</t>
        </r>
      </text>
    </comment>
    <comment ref="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"IQ_EBT_EXCL", $C74)</t>
        </r>
      </text>
    </comment>
    <comment ref="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"IQ_IMPAIRMENT_GW", $C74)</t>
        </r>
      </text>
    </comment>
    <comment ref="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"IQ_GAIN_INVEST", $C74)</t>
        </r>
      </text>
    </comment>
    <comment ref="A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"IQ_GAIN_ASSETS", $C74)</t>
        </r>
      </text>
    </comment>
    <comment ref="A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"IQ_ASSET_WRITEDOWN", $C74)</t>
        </r>
      </text>
    </comment>
    <comment ref="A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"IQ_OTHER_UNUSUAL_SUPPL", $C74)</t>
        </r>
      </text>
    </comment>
    <comment ref="A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"IQ_EBT", $C74)</t>
        </r>
      </text>
    </comment>
    <comment ref="A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"IQ_INC_TAX", $C74)</t>
        </r>
      </text>
    </comment>
    <comment ref="A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"IQ_EARNING_CO", $C74)</t>
        </r>
      </text>
    </comment>
    <comment ref="A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"IQ_DO", $C74)</t>
        </r>
      </text>
    </comment>
    <comment ref="A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"IQ_EXTRA_ACC_ITEMS", $C74)</t>
        </r>
      </text>
    </comment>
    <comment ref="A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"IQ_NI_COMPANY", $C74)</t>
        </r>
      </text>
    </comment>
    <comment ref="A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"IQ_MINORITY_INTEREST_IS", $C74)</t>
        </r>
      </text>
    </comment>
    <comment ref="A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"IQ_NI", $C74)</t>
        </r>
      </text>
    </comment>
    <comment ref="A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"IQ_PREF_DIV_OTHER", $C74)</t>
        </r>
      </text>
    </comment>
    <comment ref="A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"IQ_BASIC_EPS_INCL", $C74)</t>
        </r>
      </text>
    </comment>
    <comment ref="A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"IQ_BASIC_EPS_EXCL", $C74)</t>
        </r>
      </text>
    </comment>
    <comment ref="A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"IQ_BASIC_WEIGHT", $C74)</t>
        </r>
      </text>
    </comment>
    <comment ref="A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"IQ_DILUT_EPS_INCL", $C74)</t>
        </r>
      </text>
    </comment>
    <comment ref="A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"IQ_DILUT_EPS_EXCL", $C74)</t>
        </r>
      </text>
    </comment>
    <comment ref="A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"IQ_DILUT_WEIGHT", $C74)</t>
        </r>
      </text>
    </comment>
    <comment ref="A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"IQ_DIV_SHARE", $C74)</t>
        </r>
      </text>
    </comment>
    <comment ref="A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=-CIQ($B74, "IQ_TOTAL_DIV_PAID_CF", $C74)/CIQ($B74, "IQ_NI", $C74)</t>
        </r>
      </text>
    </comment>
    <comment ref="A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"IQ_EBITDA", $C74)</t>
        </r>
      </text>
    </comment>
    <comment ref="A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"IQ_EBITA", $C74)</t>
        </r>
      </text>
    </comment>
    <comment ref="A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"IQ_EBIT", $C74)</t>
        </r>
      </text>
    </comment>
    <comment ref="A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"IQ_EFFECT_TAX_RATE", $C74)/100</t>
        </r>
      </text>
    </comment>
    <comment ref="B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"IQ_PERIODDATE_IS", $C74)</t>
        </r>
      </text>
    </comment>
    <comment ref="B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"IQ_ADVERTISING", $C74)</t>
        </r>
      </text>
    </comment>
    <comment ref="B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"IQ_SALES_MARKETING", $C74)</t>
        </r>
      </text>
    </comment>
    <comment ref="B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"IQ_GA_EXP", $C74)</t>
        </r>
      </text>
    </comment>
    <comment ref="B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"IQ_RD_EXP_FN", $C74)</t>
        </r>
      </text>
    </comment>
    <comment ref="B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"IQ_NET_RENTAL_EXP", $C74)</t>
        </r>
      </text>
    </comment>
    <comment ref="B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"IQ_IMPUT_OPER_LEASE_INT_EXP", $C74)</t>
        </r>
      </text>
    </comment>
    <comment ref="B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"IQ_IMPUT_OPER_LEASE_DEPR", $C74)</t>
        </r>
      </text>
    </comment>
    <comment ref="B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"IQ_CASH_EQUIV", $C74)</t>
        </r>
      </text>
    </comment>
    <comment ref="B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"IQ_ST_INVEST", $C74)</t>
        </r>
      </text>
    </comment>
    <comment ref="B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"IQ_CASH_ST_INVEST", $C74)</t>
        </r>
      </text>
    </comment>
    <comment ref="B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"IQ_AR", $C74)</t>
        </r>
      </text>
    </comment>
    <comment ref="B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"IQ_TOTAL_RECEIV", $C74)</t>
        </r>
      </text>
    </comment>
    <comment ref="B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"IQ_INVENTORY", $C74)</t>
        </r>
      </text>
    </comment>
    <comment ref="B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"IQ_DEF_TAX_ASSETS_CURRENT", $C74)</t>
        </r>
      </text>
    </comment>
    <comment ref="B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"IQ_OTHER_CA_SUPPL", $C74)</t>
        </r>
      </text>
    </comment>
    <comment ref="B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"IQ_TOTAL_CA", $C74)</t>
        </r>
      </text>
    </comment>
    <comment ref="B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"IQ_GPPE", $C74)</t>
        </r>
      </text>
    </comment>
    <comment ref="B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"IQ_AD", $C74)</t>
        </r>
      </text>
    </comment>
    <comment ref="B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"IQ_NPPE", $C74)</t>
        </r>
      </text>
    </comment>
    <comment ref="B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"IQ_LT_INVEST", $C74)</t>
        </r>
      </text>
    </comment>
    <comment ref="B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"IQ_GW", $C74)</t>
        </r>
      </text>
    </comment>
    <comment ref="B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"IQ_OTHER_INTAN", $C74)</t>
        </r>
      </text>
    </comment>
    <comment ref="C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"IQ_LOANS_RECEIV_LT", $C74)</t>
        </r>
      </text>
    </comment>
    <comment ref="C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"IQ_DEF_TAX_ASSETS_LT", $C74)</t>
        </r>
      </text>
    </comment>
    <comment ref="C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"IQ_OTHER_LT_ASSETS", $C74)</t>
        </r>
      </text>
    </comment>
    <comment ref="C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"IQ_TOTAL_ASSETS", $C74)</t>
        </r>
      </text>
    </comment>
    <comment ref="C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"IQ_AP", $C74)</t>
        </r>
      </text>
    </comment>
    <comment ref="C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"IQ_AE", $C74)</t>
        </r>
      </text>
    </comment>
    <comment ref="C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"IQ_ST_DEBT", $C74)</t>
        </r>
      </text>
    </comment>
    <comment ref="C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"IQ_CURRENT_PORT_DEBT", $C74)</t>
        </r>
      </text>
    </comment>
    <comment ref="C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"IQ_CURRENT_PORT_LEASES", $C74)</t>
        </r>
      </text>
    </comment>
    <comment ref="C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"IQ_INC_TAX_PAY_CURRENT", $C74)</t>
        </r>
      </text>
    </comment>
    <comment ref="C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"IQ_OTHER_CL_SUPPL", $C74)</t>
        </r>
      </text>
    </comment>
    <comment ref="C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"IQ_TOTAL_CL", $C74)</t>
        </r>
      </text>
    </comment>
    <comment ref="C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"IQ_LT_DEBT", $C74)</t>
        </r>
      </text>
    </comment>
    <comment ref="C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"IQ_CAPITAL_LEASES", $C74)</t>
        </r>
      </text>
    </comment>
    <comment ref="C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"IQ_PENSION", $C74)</t>
        </r>
      </text>
    </comment>
    <comment ref="C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"IQ_DEF_TAX_LIAB_LT", $C74)</t>
        </r>
      </text>
    </comment>
    <comment ref="C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"IQ_OTHER_LIAB_LT", $C74)</t>
        </r>
      </text>
    </comment>
    <comment ref="C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"IQ_TOTAL_LIAB", $C74)</t>
        </r>
      </text>
    </comment>
    <comment ref="C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"IQ_COMMON", $C74)</t>
        </r>
      </text>
    </comment>
    <comment ref="C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"IQ_APIC", $C74)</t>
        </r>
      </text>
    </comment>
    <comment ref="C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"IQ_RE", $C74)</t>
        </r>
      </text>
    </comment>
    <comment ref="C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"IQ_TREASURY", $C74)</t>
        </r>
      </text>
    </comment>
    <comment ref="C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"IQ_OTHER_EQUITY", $C74)</t>
        </r>
      </text>
    </comment>
    <comment ref="C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"IQ_TOTAL_COMMON_EQUITY", $C74)</t>
        </r>
      </text>
    </comment>
    <comment ref="C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"IQ_MINORITY_INTEREST", $C74)</t>
        </r>
      </text>
    </comment>
    <comment ref="D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"IQ_TOTAL_EQUITY", $C74)</t>
        </r>
      </text>
    </comment>
    <comment ref="D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"IQ_TOTAL_LIAB_EQUITY", $C74)</t>
        </r>
      </text>
    </comment>
    <comment ref="D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"IQ_TOTAL_OUTSTANDING_FILING_DATE", $C74)</t>
        </r>
      </text>
    </comment>
    <comment ref="D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"IQ_TOTAL_OUTSTANDING_BS_DATE", $C74)</t>
        </r>
      </text>
    </comment>
    <comment ref="D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"IQ_BV_SHARE", $C74)</t>
        </r>
      </text>
    </comment>
    <comment ref="D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"IQ_TOTAL_DEBT", $C74)</t>
        </r>
      </text>
    </comment>
    <comment ref="D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"IQ_NET_DEBT", $C74)</t>
        </r>
      </text>
    </comment>
    <comment ref="D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"IQ_DEBT_EQUIV_NET_PBO", $C74)</t>
        </r>
      </text>
    </comment>
    <comment ref="D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"IQ_DEBT_EQUIV_OPER_LEASE", $C74)</t>
        </r>
      </text>
    </comment>
    <comment ref="D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"IQ_MINORITY_INTEREST_TOTAL", $C74)</t>
        </r>
      </text>
    </comment>
    <comment ref="D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"IQ_EQUITY_METHOD", $C74)</t>
        </r>
      </text>
    </comment>
    <comment ref="D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"IQ_RAW_INV", $C74)</t>
        </r>
      </text>
    </comment>
    <comment ref="D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"IQ_WIP_INV", $C74)</t>
        </r>
      </text>
    </comment>
    <comment ref="D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"IQ_FINISHED_INV", $C74)</t>
        </r>
      </text>
    </comment>
    <comment ref="D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"IQ_LAND", $C74)</t>
        </r>
      </text>
    </comment>
    <comment ref="D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"IQ_BUILDINGS", $C74)</t>
        </r>
      </text>
    </comment>
    <comment ref="D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"IQ_MACHINERY", $C74)</t>
        </r>
      </text>
    </comment>
    <comment ref="D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"IQ_CIP", $C74)</t>
        </r>
      </text>
    </comment>
    <comment ref="D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"IQ_FULL_TIME", $C74)</t>
        </r>
      </text>
    </comment>
    <comment ref="D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"IQ_PART_TIME", $C74)</t>
        </r>
      </text>
    </comment>
    <comment ref="D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"IQ_NI_CF", $C74)</t>
        </r>
      </text>
    </comment>
    <comment ref="D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"IQ_DA_SUPPL_CF", $C74)</t>
        </r>
      </text>
    </comment>
    <comment ref="D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"IQ_GW_INTAN_AMORT_CF", $C74)</t>
        </r>
      </text>
    </comment>
    <comment ref="D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"IQ_DA_CF", $C74)</t>
        </r>
      </text>
    </comment>
    <comment ref="E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"IQ_MINORITY_INTEREST_CF", $C74)</t>
        </r>
      </text>
    </comment>
    <comment ref="E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"IQ_GAIN_ASSETS_CF", $C74)</t>
        </r>
      </text>
    </comment>
    <comment ref="E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"IQ_GAIN_INVEST_CF", $C74)</t>
        </r>
      </text>
    </comment>
    <comment ref="E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"IQ_ASSET_WRITEDOWN_CF", $C74)</t>
        </r>
      </text>
    </comment>
    <comment ref="E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"IQ_INC_EQUITY_CF", $C74)</t>
        </r>
      </text>
    </comment>
    <comment ref="E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"IQ_PROV_BAD_DEBTS_CF", $C74)</t>
        </r>
      </text>
    </comment>
    <comment ref="E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"IQ_OTHER_OPER_ACT", $C74)</t>
        </r>
      </text>
    </comment>
    <comment ref="E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"IQ_CHANGE_AR", $C74)</t>
        </r>
      </text>
    </comment>
    <comment ref="E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"IQ_CHANGE_INVENTORY", $C74)</t>
        </r>
      </text>
    </comment>
    <comment ref="E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"IQ_CHANGE_AP", $C74)</t>
        </r>
      </text>
    </comment>
    <comment ref="E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"IQ_CHANGE_OTHER_NET_OPER_ASSETS", $C74)</t>
        </r>
      </text>
    </comment>
    <comment ref="E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"IQ_CASH_OPER", $C74)</t>
        </r>
      </text>
    </comment>
    <comment ref="E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"IQ_CAPEX", $C74)</t>
        </r>
      </text>
    </comment>
    <comment ref="E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"IQ_SALE_PPE_CF", $C74)</t>
        </r>
      </text>
    </comment>
    <comment ref="E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"IQ_CASH_ACQUIRE_CF", $C74)</t>
        </r>
      </text>
    </comment>
    <comment ref="E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"IQ_DIVEST_CF", $C74)</t>
        </r>
      </text>
    </comment>
    <comment ref="E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"IQ_SALE_INTAN_CF", $C74)</t>
        </r>
      </text>
    </comment>
    <comment ref="E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"IQ_INVEST_SECURITY_CF", $C74)</t>
        </r>
      </text>
    </comment>
    <comment ref="E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"IQ_INVEST_LOANS_CF", $C74)</t>
        </r>
      </text>
    </comment>
    <comment ref="E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"IQ_OTHER_INVEST_ACT_SUPPL", $C74)</t>
        </r>
      </text>
    </comment>
    <comment ref="E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"IQ_CASH_INVEST", $C74)</t>
        </r>
      </text>
    </comment>
    <comment ref="E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"IQ_ST_DEBT_ISSUED", $C74)</t>
        </r>
      </text>
    </comment>
    <comment ref="E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"IQ_LT_DEBT_ISSUED", $C74)</t>
        </r>
      </text>
    </comment>
    <comment ref="E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"IQ_TOTAL_DEBT_ISSUED", $C74)</t>
        </r>
      </text>
    </comment>
    <comment ref="E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"IQ_ST_DEBT_REPAID", $C74)</t>
        </r>
      </text>
    </comment>
    <comment ref="E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"IQ_LT_DEBT_REPAID", $C74)</t>
        </r>
      </text>
    </comment>
    <comment ref="F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"IQ_TOTAL_DEBT_REPAID", $C74)</t>
        </r>
      </text>
    </comment>
    <comment ref="F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"IQ_COMMON_ISSUED", $C74)</t>
        </r>
      </text>
    </comment>
    <comment ref="F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"IQ_COMMON_REP", $C74)</t>
        </r>
      </text>
    </comment>
    <comment ref="F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"IQ_COMMON_DIV_CF", $C74)</t>
        </r>
      </text>
    </comment>
    <comment ref="F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"IQ_COMMON_PREF_DIV_CF", $C74)</t>
        </r>
      </text>
    </comment>
    <comment ref="F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"IQ_TOTAL_DIV_PAID_CF", $C74)</t>
        </r>
      </text>
    </comment>
    <comment ref="F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"IQ_SPECIAL_DIV_CF", $C74)</t>
        </r>
      </text>
    </comment>
    <comment ref="F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"IQ_OTHER_FINANCE_ACT_SUPPL", $C74)</t>
        </r>
      </text>
    </comment>
    <comment ref="F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"IQ_CASH_FINAN", $C74)</t>
        </r>
      </text>
    </comment>
    <comment ref="F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"IQ_FX", $C74)</t>
        </r>
      </text>
    </comment>
    <comment ref="F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"IQ_NET_CHANGE", $C74)</t>
        </r>
      </text>
    </comment>
    <comment ref="F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"IQ_CASH_INTEREST", $C74)</t>
        </r>
      </text>
    </comment>
    <comment ref="F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"IQ_CASH_TAXES", $C74)</t>
        </r>
      </text>
    </comment>
    <comment ref="F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"IQ_LEVERED_FCF", $C74)</t>
        </r>
      </text>
    </comment>
    <comment ref="F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"IQ_UNLEVERED_FCF", $C74)</t>
        </r>
      </text>
    </comment>
    <comment ref="F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"IQ_CHANGE_NET_WORKING_CAPITAL", $C74)</t>
        </r>
      </text>
    </comment>
    <comment ref="F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"IQ_NET_DEBT_ISSUED", $C74)</t>
        </r>
      </text>
    </comment>
    <comment ref="F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"IQ_FILING_CURRENCY", $C74)</t>
        </r>
      </text>
    </comment>
    <comment ref="F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"IQ_PERIODDATE_IS", $C74)</t>
        </r>
      </text>
    </comment>
    <comment ref="F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"IQ_PERIODLENGTH_IS", $C74)</t>
        </r>
      </text>
    </comment>
    <comment ref="F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"IQ_MARKETCAP", $FT74)</t>
        </r>
      </text>
    </comment>
    <comment ref="F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"IQ_CUSTOM_BETA", $FT74)</t>
        </r>
      </text>
    </comment>
    <comment ref="F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"IQ_BETA_5YR", $FT74)</t>
        </r>
      </text>
    </comment>
    <comment ref="F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"IQ_BETA_2YR", $FT74)</t>
        </r>
      </text>
    </comment>
    <comment ref="F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"IQ_BETA_1YR", $FT74)</t>
        </r>
      </text>
    </comment>
    <comment ref="G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=CIQ(B74, "IQ_CUSTOM_BETA", "-104W", FT74, , "^TOPIX", "JPY", "H")</t>
        </r>
      </text>
    </comment>
    <comment ref="G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=CIQ(B74, "IQ_CUSTOM_BETA", "-104W", FT74, , "^N225", "JPY", "H")</t>
        </r>
      </text>
    </comment>
    <comment ref="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"IQ_REV", $C75)</t>
        </r>
      </text>
    </comment>
    <comment ref="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"IQ_OTHER_REV", $C75)</t>
        </r>
      </text>
    </comment>
    <comment ref="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"IQ_TOTAL_REV", $C75)</t>
        </r>
      </text>
    </comment>
    <comment ref="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"IQ_COGS", $C75)</t>
        </r>
      </text>
    </comment>
    <comment ref="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"IQ_GP", $C75)</t>
        </r>
      </text>
    </comment>
    <comment ref="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"IQ_SGA_SUPPL", $C75)</t>
        </r>
      </text>
    </comment>
    <comment ref="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"IQ_PROV_BAD_DEBTS", $C75)</t>
        </r>
      </text>
    </comment>
    <comment ref="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"IQ_RD_EXP", $C75)</t>
        </r>
      </text>
    </comment>
    <comment ref="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"IQ_DA_SUPPL", $C75)</t>
        </r>
      </text>
    </comment>
    <comment ref="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"IQ_GW_INTAN_AMORT", $C75)</t>
        </r>
      </text>
    </comment>
    <comment ref="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"IQ_OTHER_OPER", $C75)</t>
        </r>
      </text>
    </comment>
    <comment ref="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"IQ_TOTAL_OTHER_OPER", $C75)</t>
        </r>
      </text>
    </comment>
    <comment ref="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"IQ_OPER_INC", $C75)</t>
        </r>
      </text>
    </comment>
    <comment ref="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"IQ_INTEREST_EXP", $C75)</t>
        </r>
      </text>
    </comment>
    <comment ref="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"IQ_INTEREST_INVEST_INC", $C75)</t>
        </r>
      </text>
    </comment>
    <comment ref="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"IQ_NET_INTEREST_EXP", $C75)</t>
        </r>
      </text>
    </comment>
    <comment ref="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"IQ_INC_EQUITY", $C75)</t>
        </r>
      </text>
    </comment>
    <comment ref="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"IQ_CURRENCY_GAIN", $C75)</t>
        </r>
      </text>
    </comment>
    <comment ref="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"IQ_OTHER_NON_OPER_EXP_SUPPL", $C75)</t>
        </r>
      </text>
    </comment>
    <comment ref="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"IQ_EBT_EXCL", $C75)</t>
        </r>
      </text>
    </comment>
    <comment ref="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"IQ_IMPAIRMENT_GW", $C75)</t>
        </r>
      </text>
    </comment>
    <comment ref="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"IQ_GAIN_INVEST", $C75)</t>
        </r>
      </text>
    </comment>
    <comment ref="A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"IQ_GAIN_ASSETS", $C75)</t>
        </r>
      </text>
    </comment>
    <comment ref="A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"IQ_ASSET_WRITEDOWN", $C75)</t>
        </r>
      </text>
    </comment>
    <comment ref="A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"IQ_OTHER_UNUSUAL_SUPPL", $C75)</t>
        </r>
      </text>
    </comment>
    <comment ref="A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"IQ_EBT", $C75)</t>
        </r>
      </text>
    </comment>
    <comment ref="A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"IQ_INC_TAX", $C75)</t>
        </r>
      </text>
    </comment>
    <comment ref="A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"IQ_EARNING_CO", $C75)</t>
        </r>
      </text>
    </comment>
    <comment ref="A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"IQ_DO", $C75)</t>
        </r>
      </text>
    </comment>
    <comment ref="A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"IQ_EXTRA_ACC_ITEMS", $C75)</t>
        </r>
      </text>
    </comment>
    <comment ref="A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"IQ_NI_COMPANY", $C75)</t>
        </r>
      </text>
    </comment>
    <comment ref="A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"IQ_MINORITY_INTEREST_IS", $C75)</t>
        </r>
      </text>
    </comment>
    <comment ref="A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"IQ_NI", $C75)</t>
        </r>
      </text>
    </comment>
    <comment ref="A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"IQ_PREF_DIV_OTHER", $C75)</t>
        </r>
      </text>
    </comment>
    <comment ref="A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"IQ_BASIC_EPS_INCL", $C75)</t>
        </r>
      </text>
    </comment>
    <comment ref="A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"IQ_BASIC_EPS_EXCL", $C75)</t>
        </r>
      </text>
    </comment>
    <comment ref="A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"IQ_BASIC_WEIGHT", $C75)</t>
        </r>
      </text>
    </comment>
    <comment ref="A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"IQ_DILUT_EPS_INCL", $C75)</t>
        </r>
      </text>
    </comment>
    <comment ref="A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"IQ_DILUT_EPS_EXCL", $C75)</t>
        </r>
      </text>
    </comment>
    <comment ref="A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"IQ_DILUT_WEIGHT", $C75)</t>
        </r>
      </text>
    </comment>
    <comment ref="A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"IQ_DIV_SHARE", $C75)</t>
        </r>
      </text>
    </comment>
    <comment ref="A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=-CIQ($B75, "IQ_TOTAL_DIV_PAID_CF", $C75)/CIQ($B75, "IQ_NI", $C75)</t>
        </r>
      </text>
    </comment>
    <comment ref="A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"IQ_EBITDA", $C75)</t>
        </r>
      </text>
    </comment>
    <comment ref="A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"IQ_EBITA", $C75)</t>
        </r>
      </text>
    </comment>
    <comment ref="A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"IQ_EBIT", $C75)</t>
        </r>
      </text>
    </comment>
    <comment ref="A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"IQ_EFFECT_TAX_RATE", $C75)/100</t>
        </r>
      </text>
    </comment>
    <comment ref="B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"IQ_PERIODDATE_IS", $C75)</t>
        </r>
      </text>
    </comment>
    <comment ref="B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"IQ_ADVERTISING", $C75)</t>
        </r>
      </text>
    </comment>
    <comment ref="B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"IQ_SALES_MARKETING", $C75)</t>
        </r>
      </text>
    </comment>
    <comment ref="B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"IQ_GA_EXP", $C75)</t>
        </r>
      </text>
    </comment>
    <comment ref="B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"IQ_RD_EXP_FN", $C75)</t>
        </r>
      </text>
    </comment>
    <comment ref="B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"IQ_NET_RENTAL_EXP", $C75)</t>
        </r>
      </text>
    </comment>
    <comment ref="B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"IQ_IMPUT_OPER_LEASE_INT_EXP", $C75)</t>
        </r>
      </text>
    </comment>
    <comment ref="B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"IQ_IMPUT_OPER_LEASE_DEPR", $C75)</t>
        </r>
      </text>
    </comment>
    <comment ref="B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"IQ_CASH_EQUIV", $C75)</t>
        </r>
      </text>
    </comment>
    <comment ref="B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"IQ_ST_INVEST", $C75)</t>
        </r>
      </text>
    </comment>
    <comment ref="B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"IQ_CASH_ST_INVEST", $C75)</t>
        </r>
      </text>
    </comment>
    <comment ref="B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"IQ_AR", $C75)</t>
        </r>
      </text>
    </comment>
    <comment ref="B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"IQ_TOTAL_RECEIV", $C75)</t>
        </r>
      </text>
    </comment>
    <comment ref="B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"IQ_INVENTORY", $C75)</t>
        </r>
      </text>
    </comment>
    <comment ref="B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"IQ_DEF_TAX_ASSETS_CURRENT", $C75)</t>
        </r>
      </text>
    </comment>
    <comment ref="B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"IQ_OTHER_CA_SUPPL", $C75)</t>
        </r>
      </text>
    </comment>
    <comment ref="B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"IQ_TOTAL_CA", $C75)</t>
        </r>
      </text>
    </comment>
    <comment ref="B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"IQ_GPPE", $C75)</t>
        </r>
      </text>
    </comment>
    <comment ref="B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"IQ_AD", $C75)</t>
        </r>
      </text>
    </comment>
    <comment ref="B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"IQ_NPPE", $C75)</t>
        </r>
      </text>
    </comment>
    <comment ref="B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"IQ_LT_INVEST", $C75)</t>
        </r>
      </text>
    </comment>
    <comment ref="B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"IQ_GW", $C75)</t>
        </r>
      </text>
    </comment>
    <comment ref="B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"IQ_OTHER_INTAN", $C75)</t>
        </r>
      </text>
    </comment>
    <comment ref="C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"IQ_LOANS_RECEIV_LT", $C75)</t>
        </r>
      </text>
    </comment>
    <comment ref="C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"IQ_DEF_TAX_ASSETS_LT", $C75)</t>
        </r>
      </text>
    </comment>
    <comment ref="C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"IQ_OTHER_LT_ASSETS", $C75)</t>
        </r>
      </text>
    </comment>
    <comment ref="C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"IQ_TOTAL_ASSETS", $C75)</t>
        </r>
      </text>
    </comment>
    <comment ref="C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"IQ_AP", $C75)</t>
        </r>
      </text>
    </comment>
    <comment ref="C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"IQ_AE", $C75)</t>
        </r>
      </text>
    </comment>
    <comment ref="C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"IQ_ST_DEBT", $C75)</t>
        </r>
      </text>
    </comment>
    <comment ref="C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"IQ_CURRENT_PORT_DEBT", $C75)</t>
        </r>
      </text>
    </comment>
    <comment ref="C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"IQ_CURRENT_PORT_LEASES", $C75)</t>
        </r>
      </text>
    </comment>
    <comment ref="C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"IQ_INC_TAX_PAY_CURRENT", $C75)</t>
        </r>
      </text>
    </comment>
    <comment ref="C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"IQ_OTHER_CL_SUPPL", $C75)</t>
        </r>
      </text>
    </comment>
    <comment ref="C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"IQ_TOTAL_CL", $C75)</t>
        </r>
      </text>
    </comment>
    <comment ref="C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"IQ_LT_DEBT", $C75)</t>
        </r>
      </text>
    </comment>
    <comment ref="C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"IQ_CAPITAL_LEASES", $C75)</t>
        </r>
      </text>
    </comment>
    <comment ref="C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"IQ_PENSION", $C75)</t>
        </r>
      </text>
    </comment>
    <comment ref="C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"IQ_DEF_TAX_LIAB_LT", $C75)</t>
        </r>
      </text>
    </comment>
    <comment ref="C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"IQ_OTHER_LIAB_LT", $C75)</t>
        </r>
      </text>
    </comment>
    <comment ref="C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"IQ_TOTAL_LIAB", $C75)</t>
        </r>
      </text>
    </comment>
    <comment ref="C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"IQ_COMMON", $C75)</t>
        </r>
      </text>
    </comment>
    <comment ref="C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"IQ_APIC", $C75)</t>
        </r>
      </text>
    </comment>
    <comment ref="C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"IQ_RE", $C75)</t>
        </r>
      </text>
    </comment>
    <comment ref="C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"IQ_TREASURY", $C75)</t>
        </r>
      </text>
    </comment>
    <comment ref="C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"IQ_OTHER_EQUITY", $C75)</t>
        </r>
      </text>
    </comment>
    <comment ref="C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"IQ_TOTAL_COMMON_EQUITY", $C75)</t>
        </r>
      </text>
    </comment>
    <comment ref="C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"IQ_MINORITY_INTEREST", $C75)</t>
        </r>
      </text>
    </comment>
    <comment ref="D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"IQ_TOTAL_EQUITY", $C75)</t>
        </r>
      </text>
    </comment>
    <comment ref="D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"IQ_TOTAL_LIAB_EQUITY", $C75)</t>
        </r>
      </text>
    </comment>
    <comment ref="D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"IQ_TOTAL_OUTSTANDING_FILING_DATE", $C75)</t>
        </r>
      </text>
    </comment>
    <comment ref="D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"IQ_TOTAL_OUTSTANDING_BS_DATE", $C75)</t>
        </r>
      </text>
    </comment>
    <comment ref="D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"IQ_BV_SHARE", $C75)</t>
        </r>
      </text>
    </comment>
    <comment ref="D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"IQ_TOTAL_DEBT", $C75)</t>
        </r>
      </text>
    </comment>
    <comment ref="D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"IQ_NET_DEBT", $C75)</t>
        </r>
      </text>
    </comment>
    <comment ref="D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"IQ_DEBT_EQUIV_NET_PBO", $C75)</t>
        </r>
      </text>
    </comment>
    <comment ref="D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"IQ_DEBT_EQUIV_OPER_LEASE", $C75)</t>
        </r>
      </text>
    </comment>
    <comment ref="D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"IQ_MINORITY_INTEREST_TOTAL", $C75)</t>
        </r>
      </text>
    </comment>
    <comment ref="D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"IQ_EQUITY_METHOD", $C75)</t>
        </r>
      </text>
    </comment>
    <comment ref="D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"IQ_RAW_INV", $C75)</t>
        </r>
      </text>
    </comment>
    <comment ref="D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"IQ_WIP_INV", $C75)</t>
        </r>
      </text>
    </comment>
    <comment ref="D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"IQ_FINISHED_INV", $C75)</t>
        </r>
      </text>
    </comment>
    <comment ref="D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"IQ_LAND", $C75)</t>
        </r>
      </text>
    </comment>
    <comment ref="D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"IQ_BUILDINGS", $C75)</t>
        </r>
      </text>
    </comment>
    <comment ref="D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"IQ_MACHINERY", $C75)</t>
        </r>
      </text>
    </comment>
    <comment ref="D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"IQ_CIP", $C75)</t>
        </r>
      </text>
    </comment>
    <comment ref="D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"IQ_FULL_TIME", $C75)</t>
        </r>
      </text>
    </comment>
    <comment ref="D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"IQ_PART_TIME", $C75)</t>
        </r>
      </text>
    </comment>
    <comment ref="D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"IQ_NI_CF", $C75)</t>
        </r>
      </text>
    </comment>
    <comment ref="D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"IQ_DA_SUPPL_CF", $C75)</t>
        </r>
      </text>
    </comment>
    <comment ref="D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"IQ_GW_INTAN_AMORT_CF", $C75)</t>
        </r>
      </text>
    </comment>
    <comment ref="D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"IQ_DA_CF", $C75)</t>
        </r>
      </text>
    </comment>
    <comment ref="E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"IQ_MINORITY_INTEREST_CF", $C75)</t>
        </r>
      </text>
    </comment>
    <comment ref="E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"IQ_GAIN_ASSETS_CF", $C75)</t>
        </r>
      </text>
    </comment>
    <comment ref="E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"IQ_GAIN_INVEST_CF", $C75)</t>
        </r>
      </text>
    </comment>
    <comment ref="E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"IQ_ASSET_WRITEDOWN_CF", $C75)</t>
        </r>
      </text>
    </comment>
    <comment ref="E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"IQ_INC_EQUITY_CF", $C75)</t>
        </r>
      </text>
    </comment>
    <comment ref="E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"IQ_PROV_BAD_DEBTS_CF", $C75)</t>
        </r>
      </text>
    </comment>
    <comment ref="E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"IQ_OTHER_OPER_ACT", $C75)</t>
        </r>
      </text>
    </comment>
    <comment ref="E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"IQ_CHANGE_AR", $C75)</t>
        </r>
      </text>
    </comment>
    <comment ref="E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"IQ_CHANGE_INVENTORY", $C75)</t>
        </r>
      </text>
    </comment>
    <comment ref="E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"IQ_CHANGE_AP", $C75)</t>
        </r>
      </text>
    </comment>
    <comment ref="E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"IQ_CHANGE_OTHER_NET_OPER_ASSETS", $C75)</t>
        </r>
      </text>
    </comment>
    <comment ref="E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"IQ_CASH_OPER", $C75)</t>
        </r>
      </text>
    </comment>
    <comment ref="E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"IQ_CAPEX", $C75)</t>
        </r>
      </text>
    </comment>
    <comment ref="E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"IQ_SALE_PPE_CF", $C75)</t>
        </r>
      </text>
    </comment>
    <comment ref="E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"IQ_CASH_ACQUIRE_CF", $C75)</t>
        </r>
      </text>
    </comment>
    <comment ref="E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"IQ_DIVEST_CF", $C75)</t>
        </r>
      </text>
    </comment>
    <comment ref="E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"IQ_SALE_INTAN_CF", $C75)</t>
        </r>
      </text>
    </comment>
    <comment ref="E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"IQ_INVEST_SECURITY_CF", $C75)</t>
        </r>
      </text>
    </comment>
    <comment ref="E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"IQ_INVEST_LOANS_CF", $C75)</t>
        </r>
      </text>
    </comment>
    <comment ref="E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"IQ_OTHER_INVEST_ACT_SUPPL", $C75)</t>
        </r>
      </text>
    </comment>
    <comment ref="E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"IQ_CASH_INVEST", $C75)</t>
        </r>
      </text>
    </comment>
    <comment ref="E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"IQ_ST_DEBT_ISSUED", $C75)</t>
        </r>
      </text>
    </comment>
    <comment ref="E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"IQ_LT_DEBT_ISSUED", $C75)</t>
        </r>
      </text>
    </comment>
    <comment ref="E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"IQ_TOTAL_DEBT_ISSUED", $C75)</t>
        </r>
      </text>
    </comment>
    <comment ref="E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"IQ_ST_DEBT_REPAID", $C75)</t>
        </r>
      </text>
    </comment>
    <comment ref="E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"IQ_LT_DEBT_REPAID", $C75)</t>
        </r>
      </text>
    </comment>
    <comment ref="F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"IQ_TOTAL_DEBT_REPAID", $C75)</t>
        </r>
      </text>
    </comment>
    <comment ref="F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"IQ_COMMON_ISSUED", $C75)</t>
        </r>
      </text>
    </comment>
    <comment ref="F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"IQ_COMMON_REP", $C75)</t>
        </r>
      </text>
    </comment>
    <comment ref="F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"IQ_COMMON_DIV_CF", $C75)</t>
        </r>
      </text>
    </comment>
    <comment ref="F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"IQ_COMMON_PREF_DIV_CF", $C75)</t>
        </r>
      </text>
    </comment>
    <comment ref="F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"IQ_TOTAL_DIV_PAID_CF", $C75)</t>
        </r>
      </text>
    </comment>
    <comment ref="F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"IQ_SPECIAL_DIV_CF", $C75)</t>
        </r>
      </text>
    </comment>
    <comment ref="F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"IQ_OTHER_FINANCE_ACT_SUPPL", $C75)</t>
        </r>
      </text>
    </comment>
    <comment ref="F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"IQ_CASH_FINAN", $C75)</t>
        </r>
      </text>
    </comment>
    <comment ref="F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"IQ_FX", $C75)</t>
        </r>
      </text>
    </comment>
    <comment ref="F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"IQ_NET_CHANGE", $C75)</t>
        </r>
      </text>
    </comment>
    <comment ref="F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"IQ_CASH_INTEREST", $C75)</t>
        </r>
      </text>
    </comment>
    <comment ref="F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"IQ_CASH_TAXES", $C75)</t>
        </r>
      </text>
    </comment>
    <comment ref="F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"IQ_LEVERED_FCF", $C75)</t>
        </r>
      </text>
    </comment>
    <comment ref="F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"IQ_UNLEVERED_FCF", $C75)</t>
        </r>
      </text>
    </comment>
    <comment ref="F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"IQ_CHANGE_NET_WORKING_CAPITAL", $C75)</t>
        </r>
      </text>
    </comment>
    <comment ref="F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"IQ_NET_DEBT_ISSUED", $C75)</t>
        </r>
      </text>
    </comment>
    <comment ref="F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"IQ_FILING_CURRENCY", $C75)</t>
        </r>
      </text>
    </comment>
    <comment ref="F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"IQ_PERIODDATE_IS", $C75)</t>
        </r>
      </text>
    </comment>
    <comment ref="F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"IQ_PERIODLENGTH_IS", $C75)</t>
        </r>
      </text>
    </comment>
    <comment ref="F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"IQ_MARKETCAP", $FT75)</t>
        </r>
      </text>
    </comment>
    <comment ref="F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"IQ_CUSTOM_BETA", $FT75)</t>
        </r>
      </text>
    </comment>
    <comment ref="F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"IQ_BETA_5YR", $FT75)</t>
        </r>
      </text>
    </comment>
    <comment ref="F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"IQ_BETA_2YR", $FT75)</t>
        </r>
      </text>
    </comment>
    <comment ref="F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"IQ_BETA_1YR", $FT75)</t>
        </r>
      </text>
    </comment>
    <comment ref="G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=CIQ(B75, "IQ_CUSTOM_BETA", "-104W", FT75, , "^TOPIX", "JPY", "H")</t>
        </r>
      </text>
    </comment>
    <comment ref="G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=CIQ(B75, "IQ_CUSTOM_BETA", "-104W", FT75, , "^N225", "JPY", "H")</t>
        </r>
      </text>
    </comment>
    <comment ref="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"IQ_REV", $C76)</t>
        </r>
      </text>
    </comment>
    <comment ref="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"IQ_OTHER_REV", $C76)</t>
        </r>
      </text>
    </comment>
    <comment ref="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"IQ_TOTAL_REV", $C76)</t>
        </r>
      </text>
    </comment>
    <comment ref="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"IQ_COGS", $C76)</t>
        </r>
      </text>
    </comment>
    <comment ref="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"IQ_GP", $C76)</t>
        </r>
      </text>
    </comment>
    <comment ref="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"IQ_SGA_SUPPL", $C76)</t>
        </r>
      </text>
    </comment>
    <comment ref="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"IQ_PROV_BAD_DEBTS", $C76)</t>
        </r>
      </text>
    </comment>
    <comment ref="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"IQ_RD_EXP", $C76)</t>
        </r>
      </text>
    </comment>
    <comment ref="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"IQ_DA_SUPPL", $C76)</t>
        </r>
      </text>
    </comment>
    <comment ref="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"IQ_GW_INTAN_AMORT", $C76)</t>
        </r>
      </text>
    </comment>
    <comment ref="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"IQ_OTHER_OPER", $C76)</t>
        </r>
      </text>
    </comment>
    <comment ref="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"IQ_TOTAL_OTHER_OPER", $C76)</t>
        </r>
      </text>
    </comment>
    <comment ref="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"IQ_OPER_INC", $C76)</t>
        </r>
      </text>
    </comment>
    <comment ref="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"IQ_INTEREST_EXP", $C76)</t>
        </r>
      </text>
    </comment>
    <comment ref="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"IQ_INTEREST_INVEST_INC", $C76)</t>
        </r>
      </text>
    </comment>
    <comment ref="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"IQ_NET_INTEREST_EXP", $C76)</t>
        </r>
      </text>
    </comment>
    <comment ref="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"IQ_INC_EQUITY", $C76)</t>
        </r>
      </text>
    </comment>
    <comment ref="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"IQ_CURRENCY_GAIN", $C76)</t>
        </r>
      </text>
    </comment>
    <comment ref="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"IQ_OTHER_NON_OPER_EXP_SUPPL", $C76)</t>
        </r>
      </text>
    </comment>
    <comment ref="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"IQ_EBT_EXCL", $C76)</t>
        </r>
      </text>
    </comment>
    <comment ref="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"IQ_IMPAIRMENT_GW", $C76)</t>
        </r>
      </text>
    </comment>
    <comment ref="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"IQ_GAIN_INVEST", $C76)</t>
        </r>
      </text>
    </comment>
    <comment ref="A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"IQ_GAIN_ASSETS", $C76)</t>
        </r>
      </text>
    </comment>
    <comment ref="A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"IQ_ASSET_WRITEDOWN", $C76)</t>
        </r>
      </text>
    </comment>
    <comment ref="A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"IQ_OTHER_UNUSUAL_SUPPL", $C76)</t>
        </r>
      </text>
    </comment>
    <comment ref="A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"IQ_EBT", $C76)</t>
        </r>
      </text>
    </comment>
    <comment ref="A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"IQ_INC_TAX", $C76)</t>
        </r>
      </text>
    </comment>
    <comment ref="A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"IQ_EARNING_CO", $C76)</t>
        </r>
      </text>
    </comment>
    <comment ref="A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"IQ_DO", $C76)</t>
        </r>
      </text>
    </comment>
    <comment ref="A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"IQ_EXTRA_ACC_ITEMS", $C76)</t>
        </r>
      </text>
    </comment>
    <comment ref="A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"IQ_NI_COMPANY", $C76)</t>
        </r>
      </text>
    </comment>
    <comment ref="A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"IQ_MINORITY_INTEREST_IS", $C76)</t>
        </r>
      </text>
    </comment>
    <comment ref="A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"IQ_NI", $C76)</t>
        </r>
      </text>
    </comment>
    <comment ref="A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"IQ_PREF_DIV_OTHER", $C76)</t>
        </r>
      </text>
    </comment>
    <comment ref="A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"IQ_BASIC_EPS_INCL", $C76)</t>
        </r>
      </text>
    </comment>
    <comment ref="A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"IQ_BASIC_EPS_EXCL", $C76)</t>
        </r>
      </text>
    </comment>
    <comment ref="A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"IQ_BASIC_WEIGHT", $C76)</t>
        </r>
      </text>
    </comment>
    <comment ref="A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"IQ_DILUT_EPS_INCL", $C76)</t>
        </r>
      </text>
    </comment>
    <comment ref="A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"IQ_DILUT_EPS_EXCL", $C76)</t>
        </r>
      </text>
    </comment>
    <comment ref="A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"IQ_DILUT_WEIGHT", $C76)</t>
        </r>
      </text>
    </comment>
    <comment ref="A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"IQ_DIV_SHARE", $C76)</t>
        </r>
      </text>
    </comment>
    <comment ref="A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=-CIQ($B76, "IQ_TOTAL_DIV_PAID_CF", $C76)/CIQ($B76, "IQ_NI", $C76)</t>
        </r>
      </text>
    </comment>
    <comment ref="A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"IQ_EBITDA", $C76)</t>
        </r>
      </text>
    </comment>
    <comment ref="A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"IQ_EBITA", $C76)</t>
        </r>
      </text>
    </comment>
    <comment ref="A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"IQ_EBIT", $C76)</t>
        </r>
      </text>
    </comment>
    <comment ref="A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"IQ_EFFECT_TAX_RATE", $C76)/100</t>
        </r>
      </text>
    </comment>
    <comment ref="B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"IQ_PERIODDATE_IS", $C76)</t>
        </r>
      </text>
    </comment>
    <comment ref="B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"IQ_ADVERTISING", $C76)</t>
        </r>
      </text>
    </comment>
    <comment ref="B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"IQ_SALES_MARKETING", $C76)</t>
        </r>
      </text>
    </comment>
    <comment ref="B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"IQ_GA_EXP", $C76)</t>
        </r>
      </text>
    </comment>
    <comment ref="B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"IQ_RD_EXP_FN", $C76)</t>
        </r>
      </text>
    </comment>
    <comment ref="B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"IQ_NET_RENTAL_EXP", $C76)</t>
        </r>
      </text>
    </comment>
    <comment ref="B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"IQ_IMPUT_OPER_LEASE_INT_EXP", $C76)</t>
        </r>
      </text>
    </comment>
    <comment ref="B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"IQ_IMPUT_OPER_LEASE_DEPR", $C76)</t>
        </r>
      </text>
    </comment>
    <comment ref="B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"IQ_CASH_EQUIV", $C76)</t>
        </r>
      </text>
    </comment>
    <comment ref="B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"IQ_ST_INVEST", $C76)</t>
        </r>
      </text>
    </comment>
    <comment ref="B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"IQ_CASH_ST_INVEST", $C76)</t>
        </r>
      </text>
    </comment>
    <comment ref="B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"IQ_AR", $C76)</t>
        </r>
      </text>
    </comment>
    <comment ref="B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"IQ_TOTAL_RECEIV", $C76)</t>
        </r>
      </text>
    </comment>
    <comment ref="B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"IQ_INVENTORY", $C76)</t>
        </r>
      </text>
    </comment>
    <comment ref="B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"IQ_DEF_TAX_ASSETS_CURRENT", $C76)</t>
        </r>
      </text>
    </comment>
    <comment ref="B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"IQ_OTHER_CA_SUPPL", $C76)</t>
        </r>
      </text>
    </comment>
    <comment ref="B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"IQ_TOTAL_CA", $C76)</t>
        </r>
      </text>
    </comment>
    <comment ref="B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"IQ_GPPE", $C76)</t>
        </r>
      </text>
    </comment>
    <comment ref="B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"IQ_AD", $C76)</t>
        </r>
      </text>
    </comment>
    <comment ref="B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"IQ_NPPE", $C76)</t>
        </r>
      </text>
    </comment>
    <comment ref="B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"IQ_LT_INVEST", $C76)</t>
        </r>
      </text>
    </comment>
    <comment ref="B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"IQ_GW", $C76)</t>
        </r>
      </text>
    </comment>
    <comment ref="B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"IQ_OTHER_INTAN", $C76)</t>
        </r>
      </text>
    </comment>
    <comment ref="C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"IQ_LOANS_RECEIV_LT", $C76)</t>
        </r>
      </text>
    </comment>
    <comment ref="C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"IQ_DEF_TAX_ASSETS_LT", $C76)</t>
        </r>
      </text>
    </comment>
    <comment ref="C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"IQ_OTHER_LT_ASSETS", $C76)</t>
        </r>
      </text>
    </comment>
    <comment ref="C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"IQ_TOTAL_ASSETS", $C76)</t>
        </r>
      </text>
    </comment>
    <comment ref="C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"IQ_AP", $C76)</t>
        </r>
      </text>
    </comment>
    <comment ref="C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"IQ_AE", $C76)</t>
        </r>
      </text>
    </comment>
    <comment ref="C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"IQ_ST_DEBT", $C76)</t>
        </r>
      </text>
    </comment>
    <comment ref="C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"IQ_CURRENT_PORT_DEBT", $C76)</t>
        </r>
      </text>
    </comment>
    <comment ref="C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"IQ_CURRENT_PORT_LEASES", $C76)</t>
        </r>
      </text>
    </comment>
    <comment ref="C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"IQ_INC_TAX_PAY_CURRENT", $C76)</t>
        </r>
      </text>
    </comment>
    <comment ref="C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"IQ_OTHER_CL_SUPPL", $C76)</t>
        </r>
      </text>
    </comment>
    <comment ref="C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"IQ_TOTAL_CL", $C76)</t>
        </r>
      </text>
    </comment>
    <comment ref="C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"IQ_LT_DEBT", $C76)</t>
        </r>
      </text>
    </comment>
    <comment ref="C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"IQ_CAPITAL_LEASES", $C76)</t>
        </r>
      </text>
    </comment>
    <comment ref="C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"IQ_PENSION", $C76)</t>
        </r>
      </text>
    </comment>
    <comment ref="C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"IQ_DEF_TAX_LIAB_LT", $C76)</t>
        </r>
      </text>
    </comment>
    <comment ref="C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"IQ_OTHER_LIAB_LT", $C76)</t>
        </r>
      </text>
    </comment>
    <comment ref="C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"IQ_TOTAL_LIAB", $C76)</t>
        </r>
      </text>
    </comment>
    <comment ref="C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"IQ_COMMON", $C76)</t>
        </r>
      </text>
    </comment>
    <comment ref="C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"IQ_APIC", $C76)</t>
        </r>
      </text>
    </comment>
    <comment ref="C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"IQ_RE", $C76)</t>
        </r>
      </text>
    </comment>
    <comment ref="C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"IQ_TREASURY", $C76)</t>
        </r>
      </text>
    </comment>
    <comment ref="C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"IQ_OTHER_EQUITY", $C76)</t>
        </r>
      </text>
    </comment>
    <comment ref="C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"IQ_TOTAL_COMMON_EQUITY", $C76)</t>
        </r>
      </text>
    </comment>
    <comment ref="C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"IQ_MINORITY_INTEREST", $C76)</t>
        </r>
      </text>
    </comment>
    <comment ref="D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"IQ_TOTAL_EQUITY", $C76)</t>
        </r>
      </text>
    </comment>
    <comment ref="D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"IQ_TOTAL_LIAB_EQUITY", $C76)</t>
        </r>
      </text>
    </comment>
    <comment ref="D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"IQ_TOTAL_OUTSTANDING_FILING_DATE", $C76)</t>
        </r>
      </text>
    </comment>
    <comment ref="D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"IQ_TOTAL_OUTSTANDING_BS_DATE", $C76)</t>
        </r>
      </text>
    </comment>
    <comment ref="D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"IQ_BV_SHARE", $C76)</t>
        </r>
      </text>
    </comment>
    <comment ref="D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"IQ_TOTAL_DEBT", $C76)</t>
        </r>
      </text>
    </comment>
    <comment ref="D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"IQ_NET_DEBT", $C76)</t>
        </r>
      </text>
    </comment>
    <comment ref="D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"IQ_DEBT_EQUIV_NET_PBO", $C76)</t>
        </r>
      </text>
    </comment>
    <comment ref="D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"IQ_DEBT_EQUIV_OPER_LEASE", $C76)</t>
        </r>
      </text>
    </comment>
    <comment ref="D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"IQ_MINORITY_INTEREST_TOTAL", $C76)</t>
        </r>
      </text>
    </comment>
    <comment ref="D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"IQ_EQUITY_METHOD", $C76)</t>
        </r>
      </text>
    </comment>
    <comment ref="D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"IQ_RAW_INV", $C76)</t>
        </r>
      </text>
    </comment>
    <comment ref="D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"IQ_WIP_INV", $C76)</t>
        </r>
      </text>
    </comment>
    <comment ref="D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"IQ_FINISHED_INV", $C76)</t>
        </r>
      </text>
    </comment>
    <comment ref="D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"IQ_LAND", $C76)</t>
        </r>
      </text>
    </comment>
    <comment ref="D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"IQ_BUILDINGS", $C76)</t>
        </r>
      </text>
    </comment>
    <comment ref="D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"IQ_MACHINERY", $C76)</t>
        </r>
      </text>
    </comment>
    <comment ref="D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"IQ_CIP", $C76)</t>
        </r>
      </text>
    </comment>
    <comment ref="D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"IQ_FULL_TIME", $C76)</t>
        </r>
      </text>
    </comment>
    <comment ref="D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"IQ_PART_TIME", $C76)</t>
        </r>
      </text>
    </comment>
    <comment ref="D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"IQ_NI_CF", $C76)</t>
        </r>
      </text>
    </comment>
    <comment ref="D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"IQ_DA_SUPPL_CF", $C76)</t>
        </r>
      </text>
    </comment>
    <comment ref="D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"IQ_GW_INTAN_AMORT_CF", $C76)</t>
        </r>
      </text>
    </comment>
    <comment ref="D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"IQ_DA_CF", $C76)</t>
        </r>
      </text>
    </comment>
    <comment ref="E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"IQ_MINORITY_INTEREST_CF", $C76)</t>
        </r>
      </text>
    </comment>
    <comment ref="E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"IQ_GAIN_ASSETS_CF", $C76)</t>
        </r>
      </text>
    </comment>
    <comment ref="E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"IQ_GAIN_INVEST_CF", $C76)</t>
        </r>
      </text>
    </comment>
    <comment ref="E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"IQ_ASSET_WRITEDOWN_CF", $C76)</t>
        </r>
      </text>
    </comment>
    <comment ref="E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"IQ_INC_EQUITY_CF", $C76)</t>
        </r>
      </text>
    </comment>
    <comment ref="E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"IQ_PROV_BAD_DEBTS_CF", $C76)</t>
        </r>
      </text>
    </comment>
    <comment ref="E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"IQ_OTHER_OPER_ACT", $C76)</t>
        </r>
      </text>
    </comment>
    <comment ref="E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"IQ_CHANGE_AR", $C76)</t>
        </r>
      </text>
    </comment>
    <comment ref="E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"IQ_CHANGE_INVENTORY", $C76)</t>
        </r>
      </text>
    </comment>
    <comment ref="E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"IQ_CHANGE_AP", $C76)</t>
        </r>
      </text>
    </comment>
    <comment ref="E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"IQ_CHANGE_OTHER_NET_OPER_ASSETS", $C76)</t>
        </r>
      </text>
    </comment>
    <comment ref="E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"IQ_CASH_OPER", $C76)</t>
        </r>
      </text>
    </comment>
    <comment ref="E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"IQ_CAPEX", $C76)</t>
        </r>
      </text>
    </comment>
    <comment ref="E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"IQ_SALE_PPE_CF", $C76)</t>
        </r>
      </text>
    </comment>
    <comment ref="E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"IQ_CASH_ACQUIRE_CF", $C76)</t>
        </r>
      </text>
    </comment>
    <comment ref="E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"IQ_DIVEST_CF", $C76)</t>
        </r>
      </text>
    </comment>
    <comment ref="E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"IQ_SALE_INTAN_CF", $C76)</t>
        </r>
      </text>
    </comment>
    <comment ref="E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"IQ_INVEST_SECURITY_CF", $C76)</t>
        </r>
      </text>
    </comment>
    <comment ref="E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"IQ_INVEST_LOANS_CF", $C76)</t>
        </r>
      </text>
    </comment>
    <comment ref="E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"IQ_OTHER_INVEST_ACT_SUPPL", $C76)</t>
        </r>
      </text>
    </comment>
    <comment ref="E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"IQ_CASH_INVEST", $C76)</t>
        </r>
      </text>
    </comment>
    <comment ref="E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"IQ_ST_DEBT_ISSUED", $C76)</t>
        </r>
      </text>
    </comment>
    <comment ref="E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"IQ_LT_DEBT_ISSUED", $C76)</t>
        </r>
      </text>
    </comment>
    <comment ref="E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"IQ_TOTAL_DEBT_ISSUED", $C76)</t>
        </r>
      </text>
    </comment>
    <comment ref="E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"IQ_ST_DEBT_REPAID", $C76)</t>
        </r>
      </text>
    </comment>
    <comment ref="E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"IQ_LT_DEBT_REPAID", $C76)</t>
        </r>
      </text>
    </comment>
    <comment ref="F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"IQ_TOTAL_DEBT_REPAID", $C76)</t>
        </r>
      </text>
    </comment>
    <comment ref="F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"IQ_COMMON_ISSUED", $C76)</t>
        </r>
      </text>
    </comment>
    <comment ref="F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"IQ_COMMON_REP", $C76)</t>
        </r>
      </text>
    </comment>
    <comment ref="F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"IQ_COMMON_DIV_CF", $C76)</t>
        </r>
      </text>
    </comment>
    <comment ref="F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"IQ_COMMON_PREF_DIV_CF", $C76)</t>
        </r>
      </text>
    </comment>
    <comment ref="F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"IQ_TOTAL_DIV_PAID_CF", $C76)</t>
        </r>
      </text>
    </comment>
    <comment ref="F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"IQ_SPECIAL_DIV_CF", $C76)</t>
        </r>
      </text>
    </comment>
    <comment ref="F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"IQ_OTHER_FINANCE_ACT_SUPPL", $C76)</t>
        </r>
      </text>
    </comment>
    <comment ref="F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"IQ_CASH_FINAN", $C76)</t>
        </r>
      </text>
    </comment>
    <comment ref="F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"IQ_FX", $C76)</t>
        </r>
      </text>
    </comment>
    <comment ref="F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"IQ_NET_CHANGE", $C76)</t>
        </r>
      </text>
    </comment>
    <comment ref="F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"IQ_CASH_INTEREST", $C76)</t>
        </r>
      </text>
    </comment>
    <comment ref="F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"IQ_CASH_TAXES", $C76)</t>
        </r>
      </text>
    </comment>
    <comment ref="F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"IQ_LEVERED_FCF", $C76)</t>
        </r>
      </text>
    </comment>
    <comment ref="F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"IQ_UNLEVERED_FCF", $C76)</t>
        </r>
      </text>
    </comment>
    <comment ref="F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"IQ_CHANGE_NET_WORKING_CAPITAL", $C76)</t>
        </r>
      </text>
    </comment>
    <comment ref="F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"IQ_NET_DEBT_ISSUED", $C76)</t>
        </r>
      </text>
    </comment>
    <comment ref="F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"IQ_FILING_CURRENCY", $C76)</t>
        </r>
      </text>
    </comment>
    <comment ref="F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"IQ_PERIODDATE_IS", $C76)</t>
        </r>
      </text>
    </comment>
    <comment ref="F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"IQ_PERIODLENGTH_IS", $C76)</t>
        </r>
      </text>
    </comment>
    <comment ref="F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"IQ_MARKETCAP", $FT76)</t>
        </r>
      </text>
    </comment>
    <comment ref="F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"IQ_CUSTOM_BETA", $FT76)</t>
        </r>
      </text>
    </comment>
    <comment ref="F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"IQ_BETA_5YR", $FT76)</t>
        </r>
      </text>
    </comment>
    <comment ref="F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"IQ_BETA_2YR", $FT76)</t>
        </r>
      </text>
    </comment>
    <comment ref="F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"IQ_BETA_1YR", $FT76)</t>
        </r>
      </text>
    </comment>
    <comment ref="G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=CIQ(B76, "IQ_CUSTOM_BETA", "-104W", FT76, , "^TOPIX", "JPY", "H")</t>
        </r>
      </text>
    </comment>
    <comment ref="G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=CIQ(B76, "IQ_CUSTOM_BETA", "-104W", FT76, , "^N225", "JPY", "H")</t>
        </r>
      </text>
    </comment>
    <comment ref="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"IQ_REV", $C77)</t>
        </r>
      </text>
    </comment>
    <comment ref="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"IQ_OTHER_REV", $C77)</t>
        </r>
      </text>
    </comment>
    <comment ref="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"IQ_TOTAL_REV", $C77)</t>
        </r>
      </text>
    </comment>
    <comment ref="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"IQ_COGS", $C77)</t>
        </r>
      </text>
    </comment>
    <comment ref="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"IQ_GP", $C77)</t>
        </r>
      </text>
    </comment>
    <comment ref="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"IQ_SGA_SUPPL", $C77)</t>
        </r>
      </text>
    </comment>
    <comment ref="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"IQ_PROV_BAD_DEBTS", $C77)</t>
        </r>
      </text>
    </comment>
    <comment ref="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"IQ_RD_EXP", $C77)</t>
        </r>
      </text>
    </comment>
    <comment ref="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"IQ_DA_SUPPL", $C77)</t>
        </r>
      </text>
    </comment>
    <comment ref="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"IQ_GW_INTAN_AMORT", $C77)</t>
        </r>
      </text>
    </comment>
    <comment ref="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"IQ_OTHER_OPER", $C77)</t>
        </r>
      </text>
    </comment>
    <comment ref="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"IQ_TOTAL_OTHER_OPER", $C77)</t>
        </r>
      </text>
    </comment>
    <comment ref="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"IQ_OPER_INC", $C77)</t>
        </r>
      </text>
    </comment>
    <comment ref="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"IQ_INTEREST_EXP", $C77)</t>
        </r>
      </text>
    </comment>
    <comment ref="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"IQ_INTEREST_INVEST_INC", $C77)</t>
        </r>
      </text>
    </comment>
    <comment ref="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"IQ_NET_INTEREST_EXP", $C77)</t>
        </r>
      </text>
    </comment>
    <comment ref="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"IQ_INC_EQUITY", $C77)</t>
        </r>
      </text>
    </comment>
    <comment ref="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"IQ_CURRENCY_GAIN", $C77)</t>
        </r>
      </text>
    </comment>
    <comment ref="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"IQ_OTHER_NON_OPER_EXP_SUPPL", $C77)</t>
        </r>
      </text>
    </comment>
    <comment ref="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"IQ_EBT_EXCL", $C77)</t>
        </r>
      </text>
    </comment>
    <comment ref="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"IQ_IMPAIRMENT_GW", $C77)</t>
        </r>
      </text>
    </comment>
    <comment ref="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"IQ_GAIN_INVEST", $C77)</t>
        </r>
      </text>
    </comment>
    <comment ref="A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"IQ_GAIN_ASSETS", $C77)</t>
        </r>
      </text>
    </comment>
    <comment ref="A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"IQ_ASSET_WRITEDOWN", $C77)</t>
        </r>
      </text>
    </comment>
    <comment ref="A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"IQ_OTHER_UNUSUAL_SUPPL", $C77)</t>
        </r>
      </text>
    </comment>
    <comment ref="A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"IQ_EBT", $C77)</t>
        </r>
      </text>
    </comment>
    <comment ref="A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"IQ_INC_TAX", $C77)</t>
        </r>
      </text>
    </comment>
    <comment ref="A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"IQ_EARNING_CO", $C77)</t>
        </r>
      </text>
    </comment>
    <comment ref="A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"IQ_DO", $C77)</t>
        </r>
      </text>
    </comment>
    <comment ref="A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"IQ_EXTRA_ACC_ITEMS", $C77)</t>
        </r>
      </text>
    </comment>
    <comment ref="A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"IQ_NI_COMPANY", $C77)</t>
        </r>
      </text>
    </comment>
    <comment ref="A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"IQ_MINORITY_INTEREST_IS", $C77)</t>
        </r>
      </text>
    </comment>
    <comment ref="A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"IQ_NI", $C77)</t>
        </r>
      </text>
    </comment>
    <comment ref="A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"IQ_PREF_DIV_OTHER", $C77)</t>
        </r>
      </text>
    </comment>
    <comment ref="A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"IQ_BASIC_EPS_INCL", $C77)</t>
        </r>
      </text>
    </comment>
    <comment ref="A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"IQ_BASIC_EPS_EXCL", $C77)</t>
        </r>
      </text>
    </comment>
    <comment ref="A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"IQ_BASIC_WEIGHT", $C77)</t>
        </r>
      </text>
    </comment>
    <comment ref="A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"IQ_DILUT_EPS_INCL", $C77)</t>
        </r>
      </text>
    </comment>
    <comment ref="A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"IQ_DILUT_EPS_EXCL", $C77)</t>
        </r>
      </text>
    </comment>
    <comment ref="A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"IQ_DILUT_WEIGHT", $C77)</t>
        </r>
      </text>
    </comment>
    <comment ref="A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"IQ_DIV_SHARE", $C77)</t>
        </r>
      </text>
    </comment>
    <comment ref="A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=-CIQ($B77, "IQ_TOTAL_DIV_PAID_CF", $C77)/CIQ($B77, "IQ_NI", $C77)</t>
        </r>
      </text>
    </comment>
    <comment ref="A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"IQ_EBITDA", $C77)</t>
        </r>
      </text>
    </comment>
    <comment ref="A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"IQ_EBITA", $C77)</t>
        </r>
      </text>
    </comment>
    <comment ref="A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"IQ_EBIT", $C77)</t>
        </r>
      </text>
    </comment>
    <comment ref="A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"IQ_EFFECT_TAX_RATE", $C77)/100</t>
        </r>
      </text>
    </comment>
    <comment ref="B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"IQ_PERIODDATE_IS", $C77)</t>
        </r>
      </text>
    </comment>
    <comment ref="B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"IQ_ADVERTISING", $C77)</t>
        </r>
      </text>
    </comment>
    <comment ref="B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"IQ_SALES_MARKETING", $C77)</t>
        </r>
      </text>
    </comment>
    <comment ref="B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"IQ_GA_EXP", $C77)</t>
        </r>
      </text>
    </comment>
    <comment ref="B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"IQ_RD_EXP_FN", $C77)</t>
        </r>
      </text>
    </comment>
    <comment ref="B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"IQ_NET_RENTAL_EXP", $C77)</t>
        </r>
      </text>
    </comment>
    <comment ref="B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"IQ_IMPUT_OPER_LEASE_INT_EXP", $C77)</t>
        </r>
      </text>
    </comment>
    <comment ref="B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"IQ_IMPUT_OPER_LEASE_DEPR", $C77)</t>
        </r>
      </text>
    </comment>
    <comment ref="B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"IQ_CASH_EQUIV", $C77)</t>
        </r>
      </text>
    </comment>
    <comment ref="B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"IQ_ST_INVEST", $C77)</t>
        </r>
      </text>
    </comment>
    <comment ref="B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"IQ_CASH_ST_INVEST", $C77)</t>
        </r>
      </text>
    </comment>
    <comment ref="B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"IQ_AR", $C77)</t>
        </r>
      </text>
    </comment>
    <comment ref="B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"IQ_TOTAL_RECEIV", $C77)</t>
        </r>
      </text>
    </comment>
    <comment ref="B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"IQ_INVENTORY", $C77)</t>
        </r>
      </text>
    </comment>
    <comment ref="B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"IQ_DEF_TAX_ASSETS_CURRENT", $C77)</t>
        </r>
      </text>
    </comment>
    <comment ref="B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"IQ_OTHER_CA_SUPPL", $C77)</t>
        </r>
      </text>
    </comment>
    <comment ref="B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"IQ_TOTAL_CA", $C77)</t>
        </r>
      </text>
    </comment>
    <comment ref="B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"IQ_GPPE", $C77)</t>
        </r>
      </text>
    </comment>
    <comment ref="B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"IQ_AD", $C77)</t>
        </r>
      </text>
    </comment>
    <comment ref="B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"IQ_NPPE", $C77)</t>
        </r>
      </text>
    </comment>
    <comment ref="B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"IQ_LT_INVEST", $C77)</t>
        </r>
      </text>
    </comment>
    <comment ref="B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"IQ_GW", $C77)</t>
        </r>
      </text>
    </comment>
    <comment ref="B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"IQ_OTHER_INTAN", $C77)</t>
        </r>
      </text>
    </comment>
    <comment ref="C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"IQ_LOANS_RECEIV_LT", $C77)</t>
        </r>
      </text>
    </comment>
    <comment ref="C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"IQ_DEF_TAX_ASSETS_LT", $C77)</t>
        </r>
      </text>
    </comment>
    <comment ref="C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"IQ_OTHER_LT_ASSETS", $C77)</t>
        </r>
      </text>
    </comment>
    <comment ref="C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"IQ_TOTAL_ASSETS", $C77)</t>
        </r>
      </text>
    </comment>
    <comment ref="C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"IQ_AP", $C77)</t>
        </r>
      </text>
    </comment>
    <comment ref="C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"IQ_AE", $C77)</t>
        </r>
      </text>
    </comment>
    <comment ref="C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"IQ_ST_DEBT", $C77)</t>
        </r>
      </text>
    </comment>
    <comment ref="C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"IQ_CURRENT_PORT_DEBT", $C77)</t>
        </r>
      </text>
    </comment>
    <comment ref="C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"IQ_CURRENT_PORT_LEASES", $C77)</t>
        </r>
      </text>
    </comment>
    <comment ref="C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"IQ_INC_TAX_PAY_CURRENT", $C77)</t>
        </r>
      </text>
    </comment>
    <comment ref="C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"IQ_OTHER_CL_SUPPL", $C77)</t>
        </r>
      </text>
    </comment>
    <comment ref="C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"IQ_TOTAL_CL", $C77)</t>
        </r>
      </text>
    </comment>
    <comment ref="C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"IQ_LT_DEBT", $C77)</t>
        </r>
      </text>
    </comment>
    <comment ref="C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"IQ_CAPITAL_LEASES", $C77)</t>
        </r>
      </text>
    </comment>
    <comment ref="C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"IQ_PENSION", $C77)</t>
        </r>
      </text>
    </comment>
    <comment ref="C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"IQ_DEF_TAX_LIAB_LT", $C77)</t>
        </r>
      </text>
    </comment>
    <comment ref="C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"IQ_OTHER_LIAB_LT", $C77)</t>
        </r>
      </text>
    </comment>
    <comment ref="C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"IQ_TOTAL_LIAB", $C77)</t>
        </r>
      </text>
    </comment>
    <comment ref="C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"IQ_COMMON", $C77)</t>
        </r>
      </text>
    </comment>
    <comment ref="C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"IQ_APIC", $C77)</t>
        </r>
      </text>
    </comment>
    <comment ref="C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"IQ_RE", $C77)</t>
        </r>
      </text>
    </comment>
    <comment ref="C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"IQ_TREASURY", $C77)</t>
        </r>
      </text>
    </comment>
    <comment ref="C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"IQ_OTHER_EQUITY", $C77)</t>
        </r>
      </text>
    </comment>
    <comment ref="C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"IQ_TOTAL_COMMON_EQUITY", $C77)</t>
        </r>
      </text>
    </comment>
    <comment ref="C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"IQ_MINORITY_INTEREST", $C77)</t>
        </r>
      </text>
    </comment>
    <comment ref="D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"IQ_TOTAL_EQUITY", $C77)</t>
        </r>
      </text>
    </comment>
    <comment ref="D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"IQ_TOTAL_LIAB_EQUITY", $C77)</t>
        </r>
      </text>
    </comment>
    <comment ref="D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"IQ_TOTAL_OUTSTANDING_FILING_DATE", $C77)</t>
        </r>
      </text>
    </comment>
    <comment ref="D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"IQ_TOTAL_OUTSTANDING_BS_DATE", $C77)</t>
        </r>
      </text>
    </comment>
    <comment ref="D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"IQ_BV_SHARE", $C77)</t>
        </r>
      </text>
    </comment>
    <comment ref="D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"IQ_TOTAL_DEBT", $C77)</t>
        </r>
      </text>
    </comment>
    <comment ref="D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"IQ_NET_DEBT", $C77)</t>
        </r>
      </text>
    </comment>
    <comment ref="D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"IQ_DEBT_EQUIV_NET_PBO", $C77)</t>
        </r>
      </text>
    </comment>
    <comment ref="D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"IQ_DEBT_EQUIV_OPER_LEASE", $C77)</t>
        </r>
      </text>
    </comment>
    <comment ref="D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"IQ_MINORITY_INTEREST_TOTAL", $C77)</t>
        </r>
      </text>
    </comment>
    <comment ref="D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"IQ_EQUITY_METHOD", $C77)</t>
        </r>
      </text>
    </comment>
    <comment ref="D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"IQ_RAW_INV", $C77)</t>
        </r>
      </text>
    </comment>
    <comment ref="D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"IQ_WIP_INV", $C77)</t>
        </r>
      </text>
    </comment>
    <comment ref="D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"IQ_FINISHED_INV", $C77)</t>
        </r>
      </text>
    </comment>
    <comment ref="D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"IQ_LAND", $C77)</t>
        </r>
      </text>
    </comment>
    <comment ref="D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"IQ_BUILDINGS", $C77)</t>
        </r>
      </text>
    </comment>
    <comment ref="D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"IQ_MACHINERY", $C77)</t>
        </r>
      </text>
    </comment>
    <comment ref="D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"IQ_CIP", $C77)</t>
        </r>
      </text>
    </comment>
    <comment ref="D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"IQ_FULL_TIME", $C77)</t>
        </r>
      </text>
    </comment>
    <comment ref="D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"IQ_PART_TIME", $C77)</t>
        </r>
      </text>
    </comment>
    <comment ref="D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"IQ_NI_CF", $C77)</t>
        </r>
      </text>
    </comment>
    <comment ref="D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"IQ_DA_SUPPL_CF", $C77)</t>
        </r>
      </text>
    </comment>
    <comment ref="D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"IQ_GW_INTAN_AMORT_CF", $C77)</t>
        </r>
      </text>
    </comment>
    <comment ref="D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"IQ_DA_CF", $C77)</t>
        </r>
      </text>
    </comment>
    <comment ref="E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"IQ_MINORITY_INTEREST_CF", $C77)</t>
        </r>
      </text>
    </comment>
    <comment ref="E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"IQ_GAIN_ASSETS_CF", $C77)</t>
        </r>
      </text>
    </comment>
    <comment ref="E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"IQ_GAIN_INVEST_CF", $C77)</t>
        </r>
      </text>
    </comment>
    <comment ref="E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"IQ_ASSET_WRITEDOWN_CF", $C77)</t>
        </r>
      </text>
    </comment>
    <comment ref="E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"IQ_INC_EQUITY_CF", $C77)</t>
        </r>
      </text>
    </comment>
    <comment ref="E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"IQ_PROV_BAD_DEBTS_CF", $C77)</t>
        </r>
      </text>
    </comment>
    <comment ref="E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"IQ_OTHER_OPER_ACT", $C77)</t>
        </r>
      </text>
    </comment>
    <comment ref="E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"IQ_CHANGE_AR", $C77)</t>
        </r>
      </text>
    </comment>
    <comment ref="E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"IQ_CHANGE_INVENTORY", $C77)</t>
        </r>
      </text>
    </comment>
    <comment ref="E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"IQ_CHANGE_AP", $C77)</t>
        </r>
      </text>
    </comment>
    <comment ref="E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"IQ_CHANGE_OTHER_NET_OPER_ASSETS", $C77)</t>
        </r>
      </text>
    </comment>
    <comment ref="E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"IQ_CASH_OPER", $C77)</t>
        </r>
      </text>
    </comment>
    <comment ref="E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"IQ_CAPEX", $C77)</t>
        </r>
      </text>
    </comment>
    <comment ref="E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"IQ_SALE_PPE_CF", $C77)</t>
        </r>
      </text>
    </comment>
    <comment ref="E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"IQ_CASH_ACQUIRE_CF", $C77)</t>
        </r>
      </text>
    </comment>
    <comment ref="E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"IQ_DIVEST_CF", $C77)</t>
        </r>
      </text>
    </comment>
    <comment ref="E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"IQ_SALE_INTAN_CF", $C77)</t>
        </r>
      </text>
    </comment>
    <comment ref="E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"IQ_INVEST_SECURITY_CF", $C77)</t>
        </r>
      </text>
    </comment>
    <comment ref="E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"IQ_INVEST_LOANS_CF", $C77)</t>
        </r>
      </text>
    </comment>
    <comment ref="E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"IQ_OTHER_INVEST_ACT_SUPPL", $C77)</t>
        </r>
      </text>
    </comment>
    <comment ref="E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"IQ_CASH_INVEST", $C77)</t>
        </r>
      </text>
    </comment>
    <comment ref="E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"IQ_ST_DEBT_ISSUED", $C77)</t>
        </r>
      </text>
    </comment>
    <comment ref="E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"IQ_LT_DEBT_ISSUED", $C77)</t>
        </r>
      </text>
    </comment>
    <comment ref="E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"IQ_TOTAL_DEBT_ISSUED", $C77)</t>
        </r>
      </text>
    </comment>
    <comment ref="E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"IQ_ST_DEBT_REPAID", $C77)</t>
        </r>
      </text>
    </comment>
    <comment ref="E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"IQ_LT_DEBT_REPAID", $C77)</t>
        </r>
      </text>
    </comment>
    <comment ref="F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"IQ_TOTAL_DEBT_REPAID", $C77)</t>
        </r>
      </text>
    </comment>
    <comment ref="F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"IQ_COMMON_ISSUED", $C77)</t>
        </r>
      </text>
    </comment>
    <comment ref="F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"IQ_COMMON_REP", $C77)</t>
        </r>
      </text>
    </comment>
    <comment ref="F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"IQ_COMMON_DIV_CF", $C77)</t>
        </r>
      </text>
    </comment>
    <comment ref="F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"IQ_COMMON_PREF_DIV_CF", $C77)</t>
        </r>
      </text>
    </comment>
    <comment ref="F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"IQ_TOTAL_DIV_PAID_CF", $C77)</t>
        </r>
      </text>
    </comment>
    <comment ref="F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"IQ_SPECIAL_DIV_CF", $C77)</t>
        </r>
      </text>
    </comment>
    <comment ref="F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"IQ_OTHER_FINANCE_ACT_SUPPL", $C77)</t>
        </r>
      </text>
    </comment>
    <comment ref="F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"IQ_CASH_FINAN", $C77)</t>
        </r>
      </text>
    </comment>
    <comment ref="F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"IQ_FX", $C77)</t>
        </r>
      </text>
    </comment>
    <comment ref="F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"IQ_NET_CHANGE", $C77)</t>
        </r>
      </text>
    </comment>
    <comment ref="F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"IQ_CASH_INTEREST", $C77)</t>
        </r>
      </text>
    </comment>
    <comment ref="F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"IQ_CASH_TAXES", $C77)</t>
        </r>
      </text>
    </comment>
    <comment ref="F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"IQ_LEVERED_FCF", $C77)</t>
        </r>
      </text>
    </comment>
    <comment ref="F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"IQ_UNLEVERED_FCF", $C77)</t>
        </r>
      </text>
    </comment>
    <comment ref="F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"IQ_CHANGE_NET_WORKING_CAPITAL", $C77)</t>
        </r>
      </text>
    </comment>
    <comment ref="F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"IQ_NET_DEBT_ISSUED", $C77)</t>
        </r>
      </text>
    </comment>
    <comment ref="F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"IQ_FILING_CURRENCY", $C77)</t>
        </r>
      </text>
    </comment>
    <comment ref="F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"IQ_PERIODDATE_IS", $C77)</t>
        </r>
      </text>
    </comment>
    <comment ref="F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"IQ_PERIODLENGTH_IS", $C77)</t>
        </r>
      </text>
    </comment>
    <comment ref="F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"IQ_MARKETCAP", $FT77)</t>
        </r>
      </text>
    </comment>
    <comment ref="F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"IQ_CUSTOM_BETA", $FT77)</t>
        </r>
      </text>
    </comment>
    <comment ref="F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"IQ_BETA_5YR", $FT77)</t>
        </r>
      </text>
    </comment>
    <comment ref="F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"IQ_BETA_2YR", $FT77)</t>
        </r>
      </text>
    </comment>
    <comment ref="F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"IQ_BETA_1YR", $FT77)</t>
        </r>
      </text>
    </comment>
    <comment ref="G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=CIQ(B77, "IQ_CUSTOM_BETA", "-104W", FT77, , "^TOPIX", "JPY", "H")</t>
        </r>
      </text>
    </comment>
    <comment ref="G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=CIQ(B77, "IQ_CUSTOM_BETA", "-104W", FT77, , "^N225", "JPY", "H")</t>
        </r>
      </text>
    </comment>
    <comment ref="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"IQ_REV", $C78)</t>
        </r>
      </text>
    </comment>
    <comment ref="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"IQ_OTHER_REV", $C78)</t>
        </r>
      </text>
    </comment>
    <comment ref="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"IQ_TOTAL_REV", $C78)</t>
        </r>
      </text>
    </comment>
    <comment ref="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"IQ_COGS", $C78)</t>
        </r>
      </text>
    </comment>
    <comment ref="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"IQ_GP", $C78)</t>
        </r>
      </text>
    </comment>
    <comment ref="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"IQ_SGA_SUPPL", $C78)</t>
        </r>
      </text>
    </comment>
    <comment ref="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"IQ_PROV_BAD_DEBTS", $C78)</t>
        </r>
      </text>
    </comment>
    <comment ref="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"IQ_RD_EXP", $C78)</t>
        </r>
      </text>
    </comment>
    <comment ref="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"IQ_DA_SUPPL", $C78)</t>
        </r>
      </text>
    </comment>
    <comment ref="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"IQ_GW_INTAN_AMORT", $C78)</t>
        </r>
      </text>
    </comment>
    <comment ref="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"IQ_OTHER_OPER", $C78)</t>
        </r>
      </text>
    </comment>
    <comment ref="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"IQ_TOTAL_OTHER_OPER", $C78)</t>
        </r>
      </text>
    </comment>
    <comment ref="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"IQ_OPER_INC", $C78)</t>
        </r>
      </text>
    </comment>
    <comment ref="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"IQ_INTEREST_EXP", $C78)</t>
        </r>
      </text>
    </comment>
    <comment ref="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"IQ_INTEREST_INVEST_INC", $C78)</t>
        </r>
      </text>
    </comment>
    <comment ref="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"IQ_NET_INTEREST_EXP", $C78)</t>
        </r>
      </text>
    </comment>
    <comment ref="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"IQ_INC_EQUITY", $C78)</t>
        </r>
      </text>
    </comment>
    <comment ref="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"IQ_CURRENCY_GAIN", $C78)</t>
        </r>
      </text>
    </comment>
    <comment ref="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"IQ_OTHER_NON_OPER_EXP_SUPPL", $C78)</t>
        </r>
      </text>
    </comment>
    <comment ref="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"IQ_EBT_EXCL", $C78)</t>
        </r>
      </text>
    </comment>
    <comment ref="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"IQ_IMPAIRMENT_GW", $C78)</t>
        </r>
      </text>
    </comment>
    <comment ref="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"IQ_GAIN_INVEST", $C78)</t>
        </r>
      </text>
    </comment>
    <comment ref="A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"IQ_GAIN_ASSETS", $C78)</t>
        </r>
      </text>
    </comment>
    <comment ref="A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"IQ_ASSET_WRITEDOWN", $C78)</t>
        </r>
      </text>
    </comment>
    <comment ref="A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"IQ_OTHER_UNUSUAL_SUPPL", $C78)</t>
        </r>
      </text>
    </comment>
    <comment ref="A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"IQ_EBT", $C78)</t>
        </r>
      </text>
    </comment>
    <comment ref="A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"IQ_INC_TAX", $C78)</t>
        </r>
      </text>
    </comment>
    <comment ref="A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"IQ_EARNING_CO", $C78)</t>
        </r>
      </text>
    </comment>
    <comment ref="A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"IQ_DO", $C78)</t>
        </r>
      </text>
    </comment>
    <comment ref="A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"IQ_EXTRA_ACC_ITEMS", $C78)</t>
        </r>
      </text>
    </comment>
    <comment ref="A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"IQ_NI_COMPANY", $C78)</t>
        </r>
      </text>
    </comment>
    <comment ref="A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"IQ_MINORITY_INTEREST_IS", $C78)</t>
        </r>
      </text>
    </comment>
    <comment ref="A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"IQ_NI", $C78)</t>
        </r>
      </text>
    </comment>
    <comment ref="A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"IQ_PREF_DIV_OTHER", $C78)</t>
        </r>
      </text>
    </comment>
    <comment ref="A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"IQ_BASIC_EPS_INCL", $C78)</t>
        </r>
      </text>
    </comment>
    <comment ref="A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"IQ_BASIC_EPS_EXCL", $C78)</t>
        </r>
      </text>
    </comment>
    <comment ref="A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"IQ_BASIC_WEIGHT", $C78)</t>
        </r>
      </text>
    </comment>
    <comment ref="A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"IQ_DILUT_EPS_INCL", $C78)</t>
        </r>
      </text>
    </comment>
    <comment ref="A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"IQ_DILUT_EPS_EXCL", $C78)</t>
        </r>
      </text>
    </comment>
    <comment ref="A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"IQ_DILUT_WEIGHT", $C78)</t>
        </r>
      </text>
    </comment>
    <comment ref="A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"IQ_DIV_SHARE", $C78)</t>
        </r>
      </text>
    </comment>
    <comment ref="A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=-CIQ($B78, "IQ_TOTAL_DIV_PAID_CF", $C78)/CIQ($B78, "IQ_NI", $C78)</t>
        </r>
      </text>
    </comment>
    <comment ref="A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"IQ_EBITDA", $C78)</t>
        </r>
      </text>
    </comment>
    <comment ref="A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"IQ_EBITA", $C78)</t>
        </r>
      </text>
    </comment>
    <comment ref="A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"IQ_EBIT", $C78)</t>
        </r>
      </text>
    </comment>
    <comment ref="A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"IQ_EFFECT_TAX_RATE", $C78)/100</t>
        </r>
      </text>
    </comment>
    <comment ref="B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"IQ_PERIODDATE_IS", $C78)</t>
        </r>
      </text>
    </comment>
    <comment ref="B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"IQ_ADVERTISING", $C78)</t>
        </r>
      </text>
    </comment>
    <comment ref="B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"IQ_SALES_MARKETING", $C78)</t>
        </r>
      </text>
    </comment>
    <comment ref="B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"IQ_GA_EXP", $C78)</t>
        </r>
      </text>
    </comment>
    <comment ref="B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"IQ_RD_EXP_FN", $C78)</t>
        </r>
      </text>
    </comment>
    <comment ref="B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"IQ_NET_RENTAL_EXP", $C78)</t>
        </r>
      </text>
    </comment>
    <comment ref="B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"IQ_IMPUT_OPER_LEASE_INT_EXP", $C78)</t>
        </r>
      </text>
    </comment>
    <comment ref="B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"IQ_IMPUT_OPER_LEASE_DEPR", $C78)</t>
        </r>
      </text>
    </comment>
    <comment ref="B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"IQ_CASH_EQUIV", $C78)</t>
        </r>
      </text>
    </comment>
    <comment ref="B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"IQ_ST_INVEST", $C78)</t>
        </r>
      </text>
    </comment>
    <comment ref="B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"IQ_CASH_ST_INVEST", $C78)</t>
        </r>
      </text>
    </comment>
    <comment ref="B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"IQ_AR", $C78)</t>
        </r>
      </text>
    </comment>
    <comment ref="B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"IQ_TOTAL_RECEIV", $C78)</t>
        </r>
      </text>
    </comment>
    <comment ref="B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"IQ_INVENTORY", $C78)</t>
        </r>
      </text>
    </comment>
    <comment ref="B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"IQ_DEF_TAX_ASSETS_CURRENT", $C78)</t>
        </r>
      </text>
    </comment>
    <comment ref="B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"IQ_OTHER_CA_SUPPL", $C78)</t>
        </r>
      </text>
    </comment>
    <comment ref="B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"IQ_TOTAL_CA", $C78)</t>
        </r>
      </text>
    </comment>
    <comment ref="B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"IQ_GPPE", $C78)</t>
        </r>
      </text>
    </comment>
    <comment ref="B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"IQ_AD", $C78)</t>
        </r>
      </text>
    </comment>
    <comment ref="B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"IQ_NPPE", $C78)</t>
        </r>
      </text>
    </comment>
    <comment ref="B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"IQ_LT_INVEST", $C78)</t>
        </r>
      </text>
    </comment>
    <comment ref="B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"IQ_GW", $C78)</t>
        </r>
      </text>
    </comment>
    <comment ref="B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"IQ_OTHER_INTAN", $C78)</t>
        </r>
      </text>
    </comment>
    <comment ref="C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"IQ_LOANS_RECEIV_LT", $C78)</t>
        </r>
      </text>
    </comment>
    <comment ref="C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"IQ_DEF_TAX_ASSETS_LT", $C78)</t>
        </r>
      </text>
    </comment>
    <comment ref="C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"IQ_OTHER_LT_ASSETS", $C78)</t>
        </r>
      </text>
    </comment>
    <comment ref="C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"IQ_TOTAL_ASSETS", $C78)</t>
        </r>
      </text>
    </comment>
    <comment ref="C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"IQ_AP", $C78)</t>
        </r>
      </text>
    </comment>
    <comment ref="C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"IQ_AE", $C78)</t>
        </r>
      </text>
    </comment>
    <comment ref="C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"IQ_ST_DEBT", $C78)</t>
        </r>
      </text>
    </comment>
    <comment ref="C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"IQ_CURRENT_PORT_DEBT", $C78)</t>
        </r>
      </text>
    </comment>
    <comment ref="C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"IQ_CURRENT_PORT_LEASES", $C78)</t>
        </r>
      </text>
    </comment>
    <comment ref="C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"IQ_INC_TAX_PAY_CURRENT", $C78)</t>
        </r>
      </text>
    </comment>
    <comment ref="C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"IQ_OTHER_CL_SUPPL", $C78)</t>
        </r>
      </text>
    </comment>
    <comment ref="C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"IQ_TOTAL_CL", $C78)</t>
        </r>
      </text>
    </comment>
    <comment ref="C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"IQ_LT_DEBT", $C78)</t>
        </r>
      </text>
    </comment>
    <comment ref="C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"IQ_CAPITAL_LEASES", $C78)</t>
        </r>
      </text>
    </comment>
    <comment ref="C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"IQ_PENSION", $C78)</t>
        </r>
      </text>
    </comment>
    <comment ref="C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"IQ_DEF_TAX_LIAB_LT", $C78)</t>
        </r>
      </text>
    </comment>
    <comment ref="C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"IQ_OTHER_LIAB_LT", $C78)</t>
        </r>
      </text>
    </comment>
    <comment ref="C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"IQ_TOTAL_LIAB", $C78)</t>
        </r>
      </text>
    </comment>
    <comment ref="C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"IQ_COMMON", $C78)</t>
        </r>
      </text>
    </comment>
    <comment ref="C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"IQ_APIC", $C78)</t>
        </r>
      </text>
    </comment>
    <comment ref="C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"IQ_RE", $C78)</t>
        </r>
      </text>
    </comment>
    <comment ref="C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"IQ_TREASURY", $C78)</t>
        </r>
      </text>
    </comment>
    <comment ref="C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"IQ_OTHER_EQUITY", $C78)</t>
        </r>
      </text>
    </comment>
    <comment ref="C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"IQ_TOTAL_COMMON_EQUITY", $C78)</t>
        </r>
      </text>
    </comment>
    <comment ref="C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"IQ_MINORITY_INTEREST", $C78)</t>
        </r>
      </text>
    </comment>
    <comment ref="D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"IQ_TOTAL_EQUITY", $C78)</t>
        </r>
      </text>
    </comment>
    <comment ref="D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"IQ_TOTAL_LIAB_EQUITY", $C78)</t>
        </r>
      </text>
    </comment>
    <comment ref="D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"IQ_TOTAL_OUTSTANDING_FILING_DATE", $C78)</t>
        </r>
      </text>
    </comment>
    <comment ref="D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"IQ_TOTAL_OUTSTANDING_BS_DATE", $C78)</t>
        </r>
      </text>
    </comment>
    <comment ref="D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"IQ_BV_SHARE", $C78)</t>
        </r>
      </text>
    </comment>
    <comment ref="D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"IQ_TOTAL_DEBT", $C78)</t>
        </r>
      </text>
    </comment>
    <comment ref="D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"IQ_NET_DEBT", $C78)</t>
        </r>
      </text>
    </comment>
    <comment ref="D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"IQ_DEBT_EQUIV_NET_PBO", $C78)</t>
        </r>
      </text>
    </comment>
    <comment ref="D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"IQ_DEBT_EQUIV_OPER_LEASE", $C78)</t>
        </r>
      </text>
    </comment>
    <comment ref="D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"IQ_MINORITY_INTEREST_TOTAL", $C78)</t>
        </r>
      </text>
    </comment>
    <comment ref="D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"IQ_EQUITY_METHOD", $C78)</t>
        </r>
      </text>
    </comment>
    <comment ref="D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"IQ_RAW_INV", $C78)</t>
        </r>
      </text>
    </comment>
    <comment ref="D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"IQ_WIP_INV", $C78)</t>
        </r>
      </text>
    </comment>
    <comment ref="D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"IQ_FINISHED_INV", $C78)</t>
        </r>
      </text>
    </comment>
    <comment ref="D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"IQ_LAND", $C78)</t>
        </r>
      </text>
    </comment>
    <comment ref="D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"IQ_BUILDINGS", $C78)</t>
        </r>
      </text>
    </comment>
    <comment ref="D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"IQ_MACHINERY", $C78)</t>
        </r>
      </text>
    </comment>
    <comment ref="D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"IQ_CIP", $C78)</t>
        </r>
      </text>
    </comment>
    <comment ref="D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"IQ_FULL_TIME", $C78)</t>
        </r>
      </text>
    </comment>
    <comment ref="D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"IQ_PART_TIME", $C78)</t>
        </r>
      </text>
    </comment>
    <comment ref="D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"IQ_NI_CF", $C78)</t>
        </r>
      </text>
    </comment>
    <comment ref="D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"IQ_DA_SUPPL_CF", $C78)</t>
        </r>
      </text>
    </comment>
    <comment ref="D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"IQ_GW_INTAN_AMORT_CF", $C78)</t>
        </r>
      </text>
    </comment>
    <comment ref="D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"IQ_DA_CF", $C78)</t>
        </r>
      </text>
    </comment>
    <comment ref="E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"IQ_MINORITY_INTEREST_CF", $C78)</t>
        </r>
      </text>
    </comment>
    <comment ref="E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"IQ_GAIN_ASSETS_CF", $C78)</t>
        </r>
      </text>
    </comment>
    <comment ref="E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"IQ_GAIN_INVEST_CF", $C78)</t>
        </r>
      </text>
    </comment>
    <comment ref="E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"IQ_ASSET_WRITEDOWN_CF", $C78)</t>
        </r>
      </text>
    </comment>
    <comment ref="E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"IQ_INC_EQUITY_CF", $C78)</t>
        </r>
      </text>
    </comment>
    <comment ref="E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"IQ_PROV_BAD_DEBTS_CF", $C78)</t>
        </r>
      </text>
    </comment>
    <comment ref="E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"IQ_OTHER_OPER_ACT", $C78)</t>
        </r>
      </text>
    </comment>
    <comment ref="E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"IQ_CHANGE_AR", $C78)</t>
        </r>
      </text>
    </comment>
    <comment ref="E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"IQ_CHANGE_INVENTORY", $C78)</t>
        </r>
      </text>
    </comment>
    <comment ref="E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"IQ_CHANGE_AP", $C78)</t>
        </r>
      </text>
    </comment>
    <comment ref="E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"IQ_CHANGE_OTHER_NET_OPER_ASSETS", $C78)</t>
        </r>
      </text>
    </comment>
    <comment ref="E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"IQ_CASH_OPER", $C78)</t>
        </r>
      </text>
    </comment>
    <comment ref="E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"IQ_CAPEX", $C78)</t>
        </r>
      </text>
    </comment>
    <comment ref="E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"IQ_SALE_PPE_CF", $C78)</t>
        </r>
      </text>
    </comment>
    <comment ref="E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"IQ_CASH_ACQUIRE_CF", $C78)</t>
        </r>
      </text>
    </comment>
    <comment ref="E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"IQ_DIVEST_CF", $C78)</t>
        </r>
      </text>
    </comment>
    <comment ref="E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"IQ_SALE_INTAN_CF", $C78)</t>
        </r>
      </text>
    </comment>
    <comment ref="E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"IQ_INVEST_SECURITY_CF", $C78)</t>
        </r>
      </text>
    </comment>
    <comment ref="E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"IQ_INVEST_LOANS_CF", $C78)</t>
        </r>
      </text>
    </comment>
    <comment ref="E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"IQ_OTHER_INVEST_ACT_SUPPL", $C78)</t>
        </r>
      </text>
    </comment>
    <comment ref="E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"IQ_CASH_INVEST", $C78)</t>
        </r>
      </text>
    </comment>
    <comment ref="E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"IQ_ST_DEBT_ISSUED", $C78)</t>
        </r>
      </text>
    </comment>
    <comment ref="E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"IQ_LT_DEBT_ISSUED", $C78)</t>
        </r>
      </text>
    </comment>
    <comment ref="E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"IQ_TOTAL_DEBT_ISSUED", $C78)</t>
        </r>
      </text>
    </comment>
    <comment ref="E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"IQ_ST_DEBT_REPAID", $C78)</t>
        </r>
      </text>
    </comment>
    <comment ref="E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"IQ_LT_DEBT_REPAID", $C78)</t>
        </r>
      </text>
    </comment>
    <comment ref="F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"IQ_TOTAL_DEBT_REPAID", $C78)</t>
        </r>
      </text>
    </comment>
    <comment ref="F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"IQ_COMMON_ISSUED", $C78)</t>
        </r>
      </text>
    </comment>
    <comment ref="F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"IQ_COMMON_REP", $C78)</t>
        </r>
      </text>
    </comment>
    <comment ref="F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"IQ_COMMON_DIV_CF", $C78)</t>
        </r>
      </text>
    </comment>
    <comment ref="F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"IQ_COMMON_PREF_DIV_CF", $C78)</t>
        </r>
      </text>
    </comment>
    <comment ref="F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"IQ_TOTAL_DIV_PAID_CF", $C78)</t>
        </r>
      </text>
    </comment>
    <comment ref="F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"IQ_SPECIAL_DIV_CF", $C78)</t>
        </r>
      </text>
    </comment>
    <comment ref="F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"IQ_OTHER_FINANCE_ACT_SUPPL", $C78)</t>
        </r>
      </text>
    </comment>
    <comment ref="F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"IQ_CASH_FINAN", $C78)</t>
        </r>
      </text>
    </comment>
    <comment ref="F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"IQ_FX", $C78)</t>
        </r>
      </text>
    </comment>
    <comment ref="F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"IQ_NET_CHANGE", $C78)</t>
        </r>
      </text>
    </comment>
    <comment ref="F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"IQ_CASH_INTEREST", $C78)</t>
        </r>
      </text>
    </comment>
    <comment ref="F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"IQ_CASH_TAXES", $C78)</t>
        </r>
      </text>
    </comment>
    <comment ref="F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"IQ_LEVERED_FCF", $C78)</t>
        </r>
      </text>
    </comment>
    <comment ref="F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"IQ_UNLEVERED_FCF", $C78)</t>
        </r>
      </text>
    </comment>
    <comment ref="F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"IQ_CHANGE_NET_WORKING_CAPITAL", $C78)</t>
        </r>
      </text>
    </comment>
    <comment ref="F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"IQ_NET_DEBT_ISSUED", $C78)</t>
        </r>
      </text>
    </comment>
    <comment ref="F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"IQ_FILING_CURRENCY", $C78)</t>
        </r>
      </text>
    </comment>
    <comment ref="F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"IQ_PERIODDATE_IS", $C78)</t>
        </r>
      </text>
    </comment>
    <comment ref="F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"IQ_PERIODLENGTH_IS", $C78)</t>
        </r>
      </text>
    </comment>
    <comment ref="F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"IQ_MARKETCAP", $FT78)</t>
        </r>
      </text>
    </comment>
    <comment ref="F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"IQ_CUSTOM_BETA", $FT78)</t>
        </r>
      </text>
    </comment>
    <comment ref="F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"IQ_BETA_5YR", $FT78)</t>
        </r>
      </text>
    </comment>
    <comment ref="F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"IQ_BETA_2YR", $FT78)</t>
        </r>
      </text>
    </comment>
    <comment ref="F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"IQ_BETA_1YR", $FT78)</t>
        </r>
      </text>
    </comment>
    <comment ref="G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=CIQ(B78, "IQ_CUSTOM_BETA", "-104W", FT78, , "^TOPIX", "JPY", "H")</t>
        </r>
      </text>
    </comment>
    <comment ref="G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=CIQ(B78, "IQ_CUSTOM_BETA", "-104W", FT78, , "^N225", "JPY", "H")</t>
        </r>
      </text>
    </comment>
    <comment ref="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"IQ_REV", $C79)</t>
        </r>
      </text>
    </comment>
    <comment ref="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"IQ_OTHER_REV", $C79)</t>
        </r>
      </text>
    </comment>
    <comment ref="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"IQ_TOTAL_REV", $C79)</t>
        </r>
      </text>
    </comment>
    <comment ref="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"IQ_COGS", $C79)</t>
        </r>
      </text>
    </comment>
    <comment ref="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"IQ_GP", $C79)</t>
        </r>
      </text>
    </comment>
    <comment ref="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"IQ_SGA_SUPPL", $C79)</t>
        </r>
      </text>
    </comment>
    <comment ref="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"IQ_PROV_BAD_DEBTS", $C79)</t>
        </r>
      </text>
    </comment>
    <comment ref="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"IQ_RD_EXP", $C79)</t>
        </r>
      </text>
    </comment>
    <comment ref="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"IQ_DA_SUPPL", $C79)</t>
        </r>
      </text>
    </comment>
    <comment ref="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"IQ_GW_INTAN_AMORT", $C79)</t>
        </r>
      </text>
    </comment>
    <comment ref="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"IQ_OTHER_OPER", $C79)</t>
        </r>
      </text>
    </comment>
    <comment ref="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"IQ_TOTAL_OTHER_OPER", $C79)</t>
        </r>
      </text>
    </comment>
    <comment ref="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"IQ_OPER_INC", $C79)</t>
        </r>
      </text>
    </comment>
    <comment ref="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"IQ_INTEREST_EXP", $C79)</t>
        </r>
      </text>
    </comment>
    <comment ref="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"IQ_INTEREST_INVEST_INC", $C79)</t>
        </r>
      </text>
    </comment>
    <comment ref="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"IQ_NET_INTEREST_EXP", $C79)</t>
        </r>
      </text>
    </comment>
    <comment ref="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"IQ_INC_EQUITY", $C79)</t>
        </r>
      </text>
    </comment>
    <comment ref="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"IQ_CURRENCY_GAIN", $C79)</t>
        </r>
      </text>
    </comment>
    <comment ref="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"IQ_OTHER_NON_OPER_EXP_SUPPL", $C79)</t>
        </r>
      </text>
    </comment>
    <comment ref="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"IQ_EBT_EXCL", $C79)</t>
        </r>
      </text>
    </comment>
    <comment ref="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"IQ_IMPAIRMENT_GW", $C79)</t>
        </r>
      </text>
    </comment>
    <comment ref="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"IQ_GAIN_INVEST", $C79)</t>
        </r>
      </text>
    </comment>
    <comment ref="A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"IQ_GAIN_ASSETS", $C79)</t>
        </r>
      </text>
    </comment>
    <comment ref="A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"IQ_ASSET_WRITEDOWN", $C79)</t>
        </r>
      </text>
    </comment>
    <comment ref="A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"IQ_OTHER_UNUSUAL_SUPPL", $C79)</t>
        </r>
      </text>
    </comment>
    <comment ref="A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"IQ_EBT", $C79)</t>
        </r>
      </text>
    </comment>
    <comment ref="A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"IQ_INC_TAX", $C79)</t>
        </r>
      </text>
    </comment>
    <comment ref="A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"IQ_EARNING_CO", $C79)</t>
        </r>
      </text>
    </comment>
    <comment ref="A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"IQ_DO", $C79)</t>
        </r>
      </text>
    </comment>
    <comment ref="A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"IQ_EXTRA_ACC_ITEMS", $C79)</t>
        </r>
      </text>
    </comment>
    <comment ref="A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"IQ_NI_COMPANY", $C79)</t>
        </r>
      </text>
    </comment>
    <comment ref="A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"IQ_MINORITY_INTEREST_IS", $C79)</t>
        </r>
      </text>
    </comment>
    <comment ref="A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"IQ_NI", $C79)</t>
        </r>
      </text>
    </comment>
    <comment ref="A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"IQ_PREF_DIV_OTHER", $C79)</t>
        </r>
      </text>
    </comment>
    <comment ref="A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"IQ_BASIC_EPS_INCL", $C79)</t>
        </r>
      </text>
    </comment>
    <comment ref="A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"IQ_BASIC_EPS_EXCL", $C79)</t>
        </r>
      </text>
    </comment>
    <comment ref="A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"IQ_BASIC_WEIGHT", $C79)</t>
        </r>
      </text>
    </comment>
    <comment ref="A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"IQ_DILUT_EPS_INCL", $C79)</t>
        </r>
      </text>
    </comment>
    <comment ref="A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"IQ_DILUT_EPS_EXCL", $C79)</t>
        </r>
      </text>
    </comment>
    <comment ref="A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"IQ_DILUT_WEIGHT", $C79)</t>
        </r>
      </text>
    </comment>
    <comment ref="A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"IQ_DIV_SHARE", $C79)</t>
        </r>
      </text>
    </comment>
    <comment ref="A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=-CIQ($B79, "IQ_TOTAL_DIV_PAID_CF", $C79)/CIQ($B79, "IQ_NI", $C79)</t>
        </r>
      </text>
    </comment>
    <comment ref="A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"IQ_EBITDA", $C79)</t>
        </r>
      </text>
    </comment>
    <comment ref="A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"IQ_EBITA", $C79)</t>
        </r>
      </text>
    </comment>
    <comment ref="A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"IQ_EBIT", $C79)</t>
        </r>
      </text>
    </comment>
    <comment ref="A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"IQ_EFFECT_TAX_RATE", $C79)/100</t>
        </r>
      </text>
    </comment>
    <comment ref="B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"IQ_PERIODDATE_IS", $C79)</t>
        </r>
      </text>
    </comment>
    <comment ref="B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"IQ_ADVERTISING", $C79)</t>
        </r>
      </text>
    </comment>
    <comment ref="B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"IQ_SALES_MARKETING", $C79)</t>
        </r>
      </text>
    </comment>
    <comment ref="B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"IQ_GA_EXP", $C79)</t>
        </r>
      </text>
    </comment>
    <comment ref="B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"IQ_RD_EXP_FN", $C79)</t>
        </r>
      </text>
    </comment>
    <comment ref="B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"IQ_NET_RENTAL_EXP", $C79)</t>
        </r>
      </text>
    </comment>
    <comment ref="B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"IQ_IMPUT_OPER_LEASE_INT_EXP", $C79)</t>
        </r>
      </text>
    </comment>
    <comment ref="B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"IQ_IMPUT_OPER_LEASE_DEPR", $C79)</t>
        </r>
      </text>
    </comment>
    <comment ref="B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"IQ_CASH_EQUIV", $C79)</t>
        </r>
      </text>
    </comment>
    <comment ref="B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"IQ_ST_INVEST", $C79)</t>
        </r>
      </text>
    </comment>
    <comment ref="B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"IQ_CASH_ST_INVEST", $C79)</t>
        </r>
      </text>
    </comment>
    <comment ref="B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"IQ_AR", $C79)</t>
        </r>
      </text>
    </comment>
    <comment ref="B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"IQ_TOTAL_RECEIV", $C79)</t>
        </r>
      </text>
    </comment>
    <comment ref="B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"IQ_INVENTORY", $C79)</t>
        </r>
      </text>
    </comment>
    <comment ref="B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"IQ_DEF_TAX_ASSETS_CURRENT", $C79)</t>
        </r>
      </text>
    </comment>
    <comment ref="B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"IQ_OTHER_CA_SUPPL", $C79)</t>
        </r>
      </text>
    </comment>
    <comment ref="B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"IQ_TOTAL_CA", $C79)</t>
        </r>
      </text>
    </comment>
    <comment ref="B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"IQ_GPPE", $C79)</t>
        </r>
      </text>
    </comment>
    <comment ref="B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"IQ_AD", $C79)</t>
        </r>
      </text>
    </comment>
    <comment ref="B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"IQ_NPPE", $C79)</t>
        </r>
      </text>
    </comment>
    <comment ref="B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"IQ_LT_INVEST", $C79)</t>
        </r>
      </text>
    </comment>
    <comment ref="B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"IQ_GW", $C79)</t>
        </r>
      </text>
    </comment>
    <comment ref="B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"IQ_OTHER_INTAN", $C79)</t>
        </r>
      </text>
    </comment>
    <comment ref="C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"IQ_LOANS_RECEIV_LT", $C79)</t>
        </r>
      </text>
    </comment>
    <comment ref="C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"IQ_DEF_TAX_ASSETS_LT", $C79)</t>
        </r>
      </text>
    </comment>
    <comment ref="C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"IQ_OTHER_LT_ASSETS", $C79)</t>
        </r>
      </text>
    </comment>
    <comment ref="C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"IQ_TOTAL_ASSETS", $C79)</t>
        </r>
      </text>
    </comment>
    <comment ref="C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"IQ_AP", $C79)</t>
        </r>
      </text>
    </comment>
    <comment ref="C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"IQ_AE", $C79)</t>
        </r>
      </text>
    </comment>
    <comment ref="C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"IQ_ST_DEBT", $C79)</t>
        </r>
      </text>
    </comment>
    <comment ref="C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"IQ_CURRENT_PORT_DEBT", $C79)</t>
        </r>
      </text>
    </comment>
    <comment ref="C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"IQ_CURRENT_PORT_LEASES", $C79)</t>
        </r>
      </text>
    </comment>
    <comment ref="C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"IQ_INC_TAX_PAY_CURRENT", $C79)</t>
        </r>
      </text>
    </comment>
    <comment ref="C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"IQ_OTHER_CL_SUPPL", $C79)</t>
        </r>
      </text>
    </comment>
    <comment ref="C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"IQ_TOTAL_CL", $C79)</t>
        </r>
      </text>
    </comment>
    <comment ref="C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"IQ_LT_DEBT", $C79)</t>
        </r>
      </text>
    </comment>
    <comment ref="C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"IQ_CAPITAL_LEASES", $C79)</t>
        </r>
      </text>
    </comment>
    <comment ref="C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"IQ_PENSION", $C79)</t>
        </r>
      </text>
    </comment>
    <comment ref="C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"IQ_DEF_TAX_LIAB_LT", $C79)</t>
        </r>
      </text>
    </comment>
    <comment ref="C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"IQ_OTHER_LIAB_LT", $C79)</t>
        </r>
      </text>
    </comment>
    <comment ref="C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"IQ_TOTAL_LIAB", $C79)</t>
        </r>
      </text>
    </comment>
    <comment ref="C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"IQ_COMMON", $C79)</t>
        </r>
      </text>
    </comment>
    <comment ref="C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"IQ_APIC", $C79)</t>
        </r>
      </text>
    </comment>
    <comment ref="C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"IQ_RE", $C79)</t>
        </r>
      </text>
    </comment>
    <comment ref="C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"IQ_TREASURY", $C79)</t>
        </r>
      </text>
    </comment>
    <comment ref="C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"IQ_OTHER_EQUITY", $C79)</t>
        </r>
      </text>
    </comment>
    <comment ref="C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"IQ_TOTAL_COMMON_EQUITY", $C79)</t>
        </r>
      </text>
    </comment>
    <comment ref="C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"IQ_MINORITY_INTEREST", $C79)</t>
        </r>
      </text>
    </comment>
    <comment ref="D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"IQ_TOTAL_EQUITY", $C79)</t>
        </r>
      </text>
    </comment>
    <comment ref="D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"IQ_TOTAL_LIAB_EQUITY", $C79)</t>
        </r>
      </text>
    </comment>
    <comment ref="D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"IQ_TOTAL_OUTSTANDING_FILING_DATE", $C79)</t>
        </r>
      </text>
    </comment>
    <comment ref="D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"IQ_TOTAL_OUTSTANDING_BS_DATE", $C79)</t>
        </r>
      </text>
    </comment>
    <comment ref="D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"IQ_BV_SHARE", $C79)</t>
        </r>
      </text>
    </comment>
    <comment ref="D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"IQ_TOTAL_DEBT", $C79)</t>
        </r>
      </text>
    </comment>
    <comment ref="D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"IQ_NET_DEBT", $C79)</t>
        </r>
      </text>
    </comment>
    <comment ref="D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"IQ_DEBT_EQUIV_NET_PBO", $C79)</t>
        </r>
      </text>
    </comment>
    <comment ref="D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"IQ_DEBT_EQUIV_OPER_LEASE", $C79)</t>
        </r>
      </text>
    </comment>
    <comment ref="D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"IQ_MINORITY_INTEREST_TOTAL", $C79)</t>
        </r>
      </text>
    </comment>
    <comment ref="D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"IQ_EQUITY_METHOD", $C79)</t>
        </r>
      </text>
    </comment>
    <comment ref="D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"IQ_RAW_INV", $C79)</t>
        </r>
      </text>
    </comment>
    <comment ref="D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"IQ_WIP_INV", $C79)</t>
        </r>
      </text>
    </comment>
    <comment ref="D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"IQ_FINISHED_INV", $C79)</t>
        </r>
      </text>
    </comment>
    <comment ref="D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"IQ_LAND", $C79)</t>
        </r>
      </text>
    </comment>
    <comment ref="D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"IQ_BUILDINGS", $C79)</t>
        </r>
      </text>
    </comment>
    <comment ref="D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"IQ_MACHINERY", $C79)</t>
        </r>
      </text>
    </comment>
    <comment ref="D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"IQ_CIP", $C79)</t>
        </r>
      </text>
    </comment>
    <comment ref="D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"IQ_FULL_TIME", $C79)</t>
        </r>
      </text>
    </comment>
    <comment ref="D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"IQ_PART_TIME", $C79)</t>
        </r>
      </text>
    </comment>
    <comment ref="D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"IQ_NI_CF", $C79)</t>
        </r>
      </text>
    </comment>
    <comment ref="D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"IQ_DA_SUPPL_CF", $C79)</t>
        </r>
      </text>
    </comment>
    <comment ref="D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"IQ_GW_INTAN_AMORT_CF", $C79)</t>
        </r>
      </text>
    </comment>
    <comment ref="D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"IQ_DA_CF", $C79)</t>
        </r>
      </text>
    </comment>
    <comment ref="E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"IQ_MINORITY_INTEREST_CF", $C79)</t>
        </r>
      </text>
    </comment>
    <comment ref="E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"IQ_GAIN_ASSETS_CF", $C79)</t>
        </r>
      </text>
    </comment>
    <comment ref="E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"IQ_GAIN_INVEST_CF", $C79)</t>
        </r>
      </text>
    </comment>
    <comment ref="E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"IQ_ASSET_WRITEDOWN_CF", $C79)</t>
        </r>
      </text>
    </comment>
    <comment ref="E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"IQ_INC_EQUITY_CF", $C79)</t>
        </r>
      </text>
    </comment>
    <comment ref="E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"IQ_PROV_BAD_DEBTS_CF", $C79)</t>
        </r>
      </text>
    </comment>
    <comment ref="E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"IQ_OTHER_OPER_ACT", $C79)</t>
        </r>
      </text>
    </comment>
    <comment ref="E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"IQ_CHANGE_AR", $C79)</t>
        </r>
      </text>
    </comment>
    <comment ref="E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"IQ_CHANGE_INVENTORY", $C79)</t>
        </r>
      </text>
    </comment>
    <comment ref="E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"IQ_CHANGE_AP", $C79)</t>
        </r>
      </text>
    </comment>
    <comment ref="E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"IQ_CHANGE_OTHER_NET_OPER_ASSETS", $C79)</t>
        </r>
      </text>
    </comment>
    <comment ref="E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"IQ_CASH_OPER", $C79)</t>
        </r>
      </text>
    </comment>
    <comment ref="E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"IQ_CAPEX", $C79)</t>
        </r>
      </text>
    </comment>
    <comment ref="E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"IQ_SALE_PPE_CF", $C79)</t>
        </r>
      </text>
    </comment>
    <comment ref="E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"IQ_CASH_ACQUIRE_CF", $C79)</t>
        </r>
      </text>
    </comment>
    <comment ref="E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"IQ_DIVEST_CF", $C79)</t>
        </r>
      </text>
    </comment>
    <comment ref="E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"IQ_SALE_INTAN_CF", $C79)</t>
        </r>
      </text>
    </comment>
    <comment ref="E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"IQ_INVEST_SECURITY_CF", $C79)</t>
        </r>
      </text>
    </comment>
    <comment ref="E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"IQ_INVEST_LOANS_CF", $C79)</t>
        </r>
      </text>
    </comment>
    <comment ref="E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"IQ_OTHER_INVEST_ACT_SUPPL", $C79)</t>
        </r>
      </text>
    </comment>
    <comment ref="E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"IQ_CASH_INVEST", $C79)</t>
        </r>
      </text>
    </comment>
    <comment ref="E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"IQ_ST_DEBT_ISSUED", $C79)</t>
        </r>
      </text>
    </comment>
    <comment ref="E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"IQ_LT_DEBT_ISSUED", $C79)</t>
        </r>
      </text>
    </comment>
    <comment ref="E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"IQ_TOTAL_DEBT_ISSUED", $C79)</t>
        </r>
      </text>
    </comment>
    <comment ref="E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"IQ_ST_DEBT_REPAID", $C79)</t>
        </r>
      </text>
    </comment>
    <comment ref="E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"IQ_LT_DEBT_REPAID", $C79)</t>
        </r>
      </text>
    </comment>
    <comment ref="F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"IQ_TOTAL_DEBT_REPAID", $C79)</t>
        </r>
      </text>
    </comment>
    <comment ref="F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"IQ_COMMON_ISSUED", $C79)</t>
        </r>
      </text>
    </comment>
    <comment ref="F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"IQ_COMMON_REP", $C79)</t>
        </r>
      </text>
    </comment>
    <comment ref="F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"IQ_COMMON_DIV_CF", $C79)</t>
        </r>
      </text>
    </comment>
    <comment ref="F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"IQ_COMMON_PREF_DIV_CF", $C79)</t>
        </r>
      </text>
    </comment>
    <comment ref="F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"IQ_TOTAL_DIV_PAID_CF", $C79)</t>
        </r>
      </text>
    </comment>
    <comment ref="F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"IQ_SPECIAL_DIV_CF", $C79)</t>
        </r>
      </text>
    </comment>
    <comment ref="F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"IQ_OTHER_FINANCE_ACT_SUPPL", $C79)</t>
        </r>
      </text>
    </comment>
    <comment ref="F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"IQ_CASH_FINAN", $C79)</t>
        </r>
      </text>
    </comment>
    <comment ref="F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"IQ_FX", $C79)</t>
        </r>
      </text>
    </comment>
    <comment ref="F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"IQ_NET_CHANGE", $C79)</t>
        </r>
      </text>
    </comment>
    <comment ref="F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"IQ_CASH_INTEREST", $C79)</t>
        </r>
      </text>
    </comment>
    <comment ref="F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"IQ_CASH_TAXES", $C79)</t>
        </r>
      </text>
    </comment>
    <comment ref="F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"IQ_LEVERED_FCF", $C79)</t>
        </r>
      </text>
    </comment>
    <comment ref="F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"IQ_UNLEVERED_FCF", $C79)</t>
        </r>
      </text>
    </comment>
    <comment ref="F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"IQ_CHANGE_NET_WORKING_CAPITAL", $C79)</t>
        </r>
      </text>
    </comment>
    <comment ref="F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"IQ_NET_DEBT_ISSUED", $C79)</t>
        </r>
      </text>
    </comment>
    <comment ref="F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"IQ_FILING_CURRENCY", $C79)</t>
        </r>
      </text>
    </comment>
    <comment ref="F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"IQ_PERIODDATE_IS", $C79)</t>
        </r>
      </text>
    </comment>
    <comment ref="F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"IQ_PERIODLENGTH_IS", $C79)</t>
        </r>
      </text>
    </comment>
    <comment ref="F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"IQ_MARKETCAP", $FT79)</t>
        </r>
      </text>
    </comment>
    <comment ref="F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"IQ_CUSTOM_BETA", $FT79)</t>
        </r>
      </text>
    </comment>
    <comment ref="F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"IQ_BETA_5YR", $FT79)</t>
        </r>
      </text>
    </comment>
    <comment ref="F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"IQ_BETA_2YR", $FT79)</t>
        </r>
      </text>
    </comment>
    <comment ref="F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"IQ_BETA_1YR", $FT79)</t>
        </r>
      </text>
    </comment>
    <comment ref="G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=CIQ(B79, "IQ_CUSTOM_BETA", "-104W", FT79, , "^TOPIX", "JPY", "H")</t>
        </r>
      </text>
    </comment>
    <comment ref="G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=CIQ(B79, "IQ_CUSTOM_BETA", "-104W", FT79, , "^N225", "JPY", "H")</t>
        </r>
      </text>
    </comment>
    <comment ref="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"IQ_REV", $C80)</t>
        </r>
      </text>
    </comment>
    <comment ref="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"IQ_OTHER_REV", $C80)</t>
        </r>
      </text>
    </comment>
    <comment ref="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"IQ_TOTAL_REV", $C80)</t>
        </r>
      </text>
    </comment>
    <comment ref="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"IQ_COGS", $C80)</t>
        </r>
      </text>
    </comment>
    <comment ref="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"IQ_GP", $C80)</t>
        </r>
      </text>
    </comment>
    <comment ref="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"IQ_SGA_SUPPL", $C80)</t>
        </r>
      </text>
    </comment>
    <comment ref="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"IQ_PROV_BAD_DEBTS", $C80)</t>
        </r>
      </text>
    </comment>
    <comment ref="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"IQ_RD_EXP", $C80)</t>
        </r>
      </text>
    </comment>
    <comment ref="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"IQ_DA_SUPPL", $C80)</t>
        </r>
      </text>
    </comment>
    <comment ref="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"IQ_GW_INTAN_AMORT", $C80)</t>
        </r>
      </text>
    </comment>
    <comment ref="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"IQ_OTHER_OPER", $C80)</t>
        </r>
      </text>
    </comment>
    <comment ref="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"IQ_TOTAL_OTHER_OPER", $C80)</t>
        </r>
      </text>
    </comment>
    <comment ref="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"IQ_OPER_INC", $C80)</t>
        </r>
      </text>
    </comment>
    <comment ref="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"IQ_INTEREST_EXP", $C80)</t>
        </r>
      </text>
    </comment>
    <comment ref="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"IQ_INTEREST_INVEST_INC", $C80)</t>
        </r>
      </text>
    </comment>
    <comment ref="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"IQ_NET_INTEREST_EXP", $C80)</t>
        </r>
      </text>
    </comment>
    <comment ref="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"IQ_INC_EQUITY", $C80)</t>
        </r>
      </text>
    </comment>
    <comment ref="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"IQ_CURRENCY_GAIN", $C80)</t>
        </r>
      </text>
    </comment>
    <comment ref="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"IQ_OTHER_NON_OPER_EXP_SUPPL", $C80)</t>
        </r>
      </text>
    </comment>
    <comment ref="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"IQ_EBT_EXCL", $C80)</t>
        </r>
      </text>
    </comment>
    <comment ref="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"IQ_IMPAIRMENT_GW", $C80)</t>
        </r>
      </text>
    </comment>
    <comment ref="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"IQ_GAIN_INVEST", $C80)</t>
        </r>
      </text>
    </comment>
    <comment ref="A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"IQ_GAIN_ASSETS", $C80)</t>
        </r>
      </text>
    </comment>
    <comment ref="A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"IQ_ASSET_WRITEDOWN", $C80)</t>
        </r>
      </text>
    </comment>
    <comment ref="A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"IQ_OTHER_UNUSUAL_SUPPL", $C80)</t>
        </r>
      </text>
    </comment>
    <comment ref="A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"IQ_EBT", $C80)</t>
        </r>
      </text>
    </comment>
    <comment ref="A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"IQ_INC_TAX", $C80)</t>
        </r>
      </text>
    </comment>
    <comment ref="A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"IQ_EARNING_CO", $C80)</t>
        </r>
      </text>
    </comment>
    <comment ref="A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"IQ_DO", $C80)</t>
        </r>
      </text>
    </comment>
    <comment ref="A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"IQ_EXTRA_ACC_ITEMS", $C80)</t>
        </r>
      </text>
    </comment>
    <comment ref="A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"IQ_NI_COMPANY", $C80)</t>
        </r>
      </text>
    </comment>
    <comment ref="A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"IQ_MINORITY_INTEREST_IS", $C80)</t>
        </r>
      </text>
    </comment>
    <comment ref="A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"IQ_NI", $C80)</t>
        </r>
      </text>
    </comment>
    <comment ref="A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"IQ_PREF_DIV_OTHER", $C80)</t>
        </r>
      </text>
    </comment>
    <comment ref="A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"IQ_BASIC_EPS_INCL", $C80)</t>
        </r>
      </text>
    </comment>
    <comment ref="A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"IQ_BASIC_EPS_EXCL", $C80)</t>
        </r>
      </text>
    </comment>
    <comment ref="A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"IQ_BASIC_WEIGHT", $C80)</t>
        </r>
      </text>
    </comment>
    <comment ref="A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"IQ_DILUT_EPS_INCL", $C80)</t>
        </r>
      </text>
    </comment>
    <comment ref="A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"IQ_DILUT_EPS_EXCL", $C80)</t>
        </r>
      </text>
    </comment>
    <comment ref="A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"IQ_DILUT_WEIGHT", $C80)</t>
        </r>
      </text>
    </comment>
    <comment ref="A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"IQ_DIV_SHARE", $C80)</t>
        </r>
      </text>
    </comment>
    <comment ref="A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=-CIQ($B80, "IQ_TOTAL_DIV_PAID_CF", $C80)/CIQ($B80, "IQ_NI", $C80)</t>
        </r>
      </text>
    </comment>
    <comment ref="A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"IQ_EBITDA", $C80)</t>
        </r>
      </text>
    </comment>
    <comment ref="A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"IQ_EBITA", $C80)</t>
        </r>
      </text>
    </comment>
    <comment ref="A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"IQ_EBIT", $C80)</t>
        </r>
      </text>
    </comment>
    <comment ref="A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"IQ_EFFECT_TAX_RATE", $C80)/100</t>
        </r>
      </text>
    </comment>
    <comment ref="B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"IQ_PERIODDATE_IS", $C80)</t>
        </r>
      </text>
    </comment>
    <comment ref="B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"IQ_ADVERTISING", $C80)</t>
        </r>
      </text>
    </comment>
    <comment ref="B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"IQ_SALES_MARKETING", $C80)</t>
        </r>
      </text>
    </comment>
    <comment ref="B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"IQ_GA_EXP", $C80)</t>
        </r>
      </text>
    </comment>
    <comment ref="B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"IQ_RD_EXP_FN", $C80)</t>
        </r>
      </text>
    </comment>
    <comment ref="B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"IQ_NET_RENTAL_EXP", $C80)</t>
        </r>
      </text>
    </comment>
    <comment ref="B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"IQ_IMPUT_OPER_LEASE_INT_EXP", $C80)</t>
        </r>
      </text>
    </comment>
    <comment ref="B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"IQ_IMPUT_OPER_LEASE_DEPR", $C80)</t>
        </r>
      </text>
    </comment>
    <comment ref="B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"IQ_CASH_EQUIV", $C80)</t>
        </r>
      </text>
    </comment>
    <comment ref="B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"IQ_ST_INVEST", $C80)</t>
        </r>
      </text>
    </comment>
    <comment ref="B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"IQ_CASH_ST_INVEST", $C80)</t>
        </r>
      </text>
    </comment>
    <comment ref="B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"IQ_AR", $C80)</t>
        </r>
      </text>
    </comment>
    <comment ref="B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"IQ_TOTAL_RECEIV", $C80)</t>
        </r>
      </text>
    </comment>
    <comment ref="B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"IQ_INVENTORY", $C80)</t>
        </r>
      </text>
    </comment>
    <comment ref="B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"IQ_DEF_TAX_ASSETS_CURRENT", $C80)</t>
        </r>
      </text>
    </comment>
    <comment ref="B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"IQ_OTHER_CA_SUPPL", $C80)</t>
        </r>
      </text>
    </comment>
    <comment ref="B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"IQ_TOTAL_CA", $C80)</t>
        </r>
      </text>
    </comment>
    <comment ref="B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"IQ_GPPE", $C80)</t>
        </r>
      </text>
    </comment>
    <comment ref="B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"IQ_AD", $C80)</t>
        </r>
      </text>
    </comment>
    <comment ref="B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"IQ_NPPE", $C80)</t>
        </r>
      </text>
    </comment>
    <comment ref="B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"IQ_LT_INVEST", $C80)</t>
        </r>
      </text>
    </comment>
    <comment ref="B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"IQ_GW", $C80)</t>
        </r>
      </text>
    </comment>
    <comment ref="B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"IQ_OTHER_INTAN", $C80)</t>
        </r>
      </text>
    </comment>
    <comment ref="C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"IQ_LOANS_RECEIV_LT", $C80)</t>
        </r>
      </text>
    </comment>
    <comment ref="C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"IQ_DEF_TAX_ASSETS_LT", $C80)</t>
        </r>
      </text>
    </comment>
    <comment ref="C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"IQ_OTHER_LT_ASSETS", $C80)</t>
        </r>
      </text>
    </comment>
    <comment ref="C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"IQ_TOTAL_ASSETS", $C80)</t>
        </r>
      </text>
    </comment>
    <comment ref="C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"IQ_AP", $C80)</t>
        </r>
      </text>
    </comment>
    <comment ref="C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"IQ_AE", $C80)</t>
        </r>
      </text>
    </comment>
    <comment ref="C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"IQ_ST_DEBT", $C80)</t>
        </r>
      </text>
    </comment>
    <comment ref="C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"IQ_CURRENT_PORT_DEBT", $C80)</t>
        </r>
      </text>
    </comment>
    <comment ref="C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"IQ_CURRENT_PORT_LEASES", $C80)</t>
        </r>
      </text>
    </comment>
    <comment ref="C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"IQ_INC_TAX_PAY_CURRENT", $C80)</t>
        </r>
      </text>
    </comment>
    <comment ref="C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"IQ_OTHER_CL_SUPPL", $C80)</t>
        </r>
      </text>
    </comment>
    <comment ref="C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"IQ_TOTAL_CL", $C80)</t>
        </r>
      </text>
    </comment>
    <comment ref="C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"IQ_LT_DEBT", $C80)</t>
        </r>
      </text>
    </comment>
    <comment ref="C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"IQ_CAPITAL_LEASES", $C80)</t>
        </r>
      </text>
    </comment>
    <comment ref="C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"IQ_PENSION", $C80)</t>
        </r>
      </text>
    </comment>
    <comment ref="C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"IQ_DEF_TAX_LIAB_LT", $C80)</t>
        </r>
      </text>
    </comment>
    <comment ref="C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"IQ_OTHER_LIAB_LT", $C80)</t>
        </r>
      </text>
    </comment>
    <comment ref="C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"IQ_TOTAL_LIAB", $C80)</t>
        </r>
      </text>
    </comment>
    <comment ref="C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"IQ_COMMON", $C80)</t>
        </r>
      </text>
    </comment>
    <comment ref="C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"IQ_APIC", $C80)</t>
        </r>
      </text>
    </comment>
    <comment ref="C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"IQ_RE", $C80)</t>
        </r>
      </text>
    </comment>
    <comment ref="C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"IQ_TREASURY", $C80)</t>
        </r>
      </text>
    </comment>
    <comment ref="C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"IQ_OTHER_EQUITY", $C80)</t>
        </r>
      </text>
    </comment>
    <comment ref="C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"IQ_TOTAL_COMMON_EQUITY", $C80)</t>
        </r>
      </text>
    </comment>
    <comment ref="C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"IQ_MINORITY_INTEREST", $C80)</t>
        </r>
      </text>
    </comment>
    <comment ref="D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"IQ_TOTAL_EQUITY", $C80)</t>
        </r>
      </text>
    </comment>
    <comment ref="D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"IQ_TOTAL_LIAB_EQUITY", $C80)</t>
        </r>
      </text>
    </comment>
    <comment ref="D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"IQ_TOTAL_OUTSTANDING_FILING_DATE", $C80)</t>
        </r>
      </text>
    </comment>
    <comment ref="D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"IQ_TOTAL_OUTSTANDING_BS_DATE", $C80)</t>
        </r>
      </text>
    </comment>
    <comment ref="D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"IQ_BV_SHARE", $C80)</t>
        </r>
      </text>
    </comment>
    <comment ref="D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"IQ_TOTAL_DEBT", $C80)</t>
        </r>
      </text>
    </comment>
    <comment ref="D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"IQ_NET_DEBT", $C80)</t>
        </r>
      </text>
    </comment>
    <comment ref="D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"IQ_DEBT_EQUIV_NET_PBO", $C80)</t>
        </r>
      </text>
    </comment>
    <comment ref="D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"IQ_DEBT_EQUIV_OPER_LEASE", $C80)</t>
        </r>
      </text>
    </comment>
    <comment ref="D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"IQ_MINORITY_INTEREST_TOTAL", $C80)</t>
        </r>
      </text>
    </comment>
    <comment ref="D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"IQ_EQUITY_METHOD", $C80)</t>
        </r>
      </text>
    </comment>
    <comment ref="D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"IQ_RAW_INV", $C80)</t>
        </r>
      </text>
    </comment>
    <comment ref="D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"IQ_WIP_INV", $C80)</t>
        </r>
      </text>
    </comment>
    <comment ref="D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"IQ_FINISHED_INV", $C80)</t>
        </r>
      </text>
    </comment>
    <comment ref="D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"IQ_LAND", $C80)</t>
        </r>
      </text>
    </comment>
    <comment ref="D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"IQ_BUILDINGS", $C80)</t>
        </r>
      </text>
    </comment>
    <comment ref="D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"IQ_MACHINERY", $C80)</t>
        </r>
      </text>
    </comment>
    <comment ref="D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"IQ_CIP", $C80)</t>
        </r>
      </text>
    </comment>
    <comment ref="D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"IQ_FULL_TIME", $C80)</t>
        </r>
      </text>
    </comment>
    <comment ref="D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"IQ_PART_TIME", $C80)</t>
        </r>
      </text>
    </comment>
    <comment ref="D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"IQ_NI_CF", $C80)</t>
        </r>
      </text>
    </comment>
    <comment ref="D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"IQ_DA_SUPPL_CF", $C80)</t>
        </r>
      </text>
    </comment>
    <comment ref="D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"IQ_GW_INTAN_AMORT_CF", $C80)</t>
        </r>
      </text>
    </comment>
    <comment ref="D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"IQ_DA_CF", $C80)</t>
        </r>
      </text>
    </comment>
    <comment ref="E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"IQ_MINORITY_INTEREST_CF", $C80)</t>
        </r>
      </text>
    </comment>
    <comment ref="E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"IQ_GAIN_ASSETS_CF", $C80)</t>
        </r>
      </text>
    </comment>
    <comment ref="E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"IQ_GAIN_INVEST_CF", $C80)</t>
        </r>
      </text>
    </comment>
    <comment ref="E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"IQ_ASSET_WRITEDOWN_CF", $C80)</t>
        </r>
      </text>
    </comment>
    <comment ref="E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"IQ_INC_EQUITY_CF", $C80)</t>
        </r>
      </text>
    </comment>
    <comment ref="E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"IQ_PROV_BAD_DEBTS_CF", $C80)</t>
        </r>
      </text>
    </comment>
    <comment ref="E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"IQ_OTHER_OPER_ACT", $C80)</t>
        </r>
      </text>
    </comment>
    <comment ref="E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"IQ_CHANGE_AR", $C80)</t>
        </r>
      </text>
    </comment>
    <comment ref="E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"IQ_CHANGE_INVENTORY", $C80)</t>
        </r>
      </text>
    </comment>
    <comment ref="E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"IQ_CHANGE_AP", $C80)</t>
        </r>
      </text>
    </comment>
    <comment ref="E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"IQ_CHANGE_OTHER_NET_OPER_ASSETS", $C80)</t>
        </r>
      </text>
    </comment>
    <comment ref="E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"IQ_CASH_OPER", $C80)</t>
        </r>
      </text>
    </comment>
    <comment ref="E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"IQ_CAPEX", $C80)</t>
        </r>
      </text>
    </comment>
    <comment ref="E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"IQ_SALE_PPE_CF", $C80)</t>
        </r>
      </text>
    </comment>
    <comment ref="E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"IQ_CASH_ACQUIRE_CF", $C80)</t>
        </r>
      </text>
    </comment>
    <comment ref="E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"IQ_DIVEST_CF", $C80)</t>
        </r>
      </text>
    </comment>
    <comment ref="E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"IQ_SALE_INTAN_CF", $C80)</t>
        </r>
      </text>
    </comment>
    <comment ref="E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"IQ_INVEST_SECURITY_CF", $C80)</t>
        </r>
      </text>
    </comment>
    <comment ref="E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"IQ_INVEST_LOANS_CF", $C80)</t>
        </r>
      </text>
    </comment>
    <comment ref="E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"IQ_OTHER_INVEST_ACT_SUPPL", $C80)</t>
        </r>
      </text>
    </comment>
    <comment ref="E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"IQ_CASH_INVEST", $C80)</t>
        </r>
      </text>
    </comment>
    <comment ref="E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"IQ_ST_DEBT_ISSUED", $C80)</t>
        </r>
      </text>
    </comment>
    <comment ref="E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"IQ_LT_DEBT_ISSUED", $C80)</t>
        </r>
      </text>
    </comment>
    <comment ref="E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"IQ_TOTAL_DEBT_ISSUED", $C80)</t>
        </r>
      </text>
    </comment>
    <comment ref="E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"IQ_ST_DEBT_REPAID", $C80)</t>
        </r>
      </text>
    </comment>
    <comment ref="E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"IQ_LT_DEBT_REPAID", $C80)</t>
        </r>
      </text>
    </comment>
    <comment ref="F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"IQ_TOTAL_DEBT_REPAID", $C80)</t>
        </r>
      </text>
    </comment>
    <comment ref="F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"IQ_COMMON_ISSUED", $C80)</t>
        </r>
      </text>
    </comment>
    <comment ref="F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"IQ_COMMON_REP", $C80)</t>
        </r>
      </text>
    </comment>
    <comment ref="F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"IQ_COMMON_DIV_CF", $C80)</t>
        </r>
      </text>
    </comment>
    <comment ref="F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"IQ_COMMON_PREF_DIV_CF", $C80)</t>
        </r>
      </text>
    </comment>
    <comment ref="F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"IQ_TOTAL_DIV_PAID_CF", $C80)</t>
        </r>
      </text>
    </comment>
    <comment ref="F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"IQ_SPECIAL_DIV_CF", $C80)</t>
        </r>
      </text>
    </comment>
    <comment ref="F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"IQ_OTHER_FINANCE_ACT_SUPPL", $C80)</t>
        </r>
      </text>
    </comment>
    <comment ref="F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"IQ_CASH_FINAN", $C80)</t>
        </r>
      </text>
    </comment>
    <comment ref="F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"IQ_FX", $C80)</t>
        </r>
      </text>
    </comment>
    <comment ref="F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"IQ_NET_CHANGE", $C80)</t>
        </r>
      </text>
    </comment>
    <comment ref="F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"IQ_CASH_INTEREST", $C80)</t>
        </r>
      </text>
    </comment>
    <comment ref="F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"IQ_CASH_TAXES", $C80)</t>
        </r>
      </text>
    </comment>
    <comment ref="F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"IQ_LEVERED_FCF", $C80)</t>
        </r>
      </text>
    </comment>
    <comment ref="F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"IQ_UNLEVERED_FCF", $C80)</t>
        </r>
      </text>
    </comment>
    <comment ref="F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"IQ_CHANGE_NET_WORKING_CAPITAL", $C80)</t>
        </r>
      </text>
    </comment>
    <comment ref="F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"IQ_NET_DEBT_ISSUED", $C80)</t>
        </r>
      </text>
    </comment>
    <comment ref="F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"IQ_FILING_CURRENCY", $C80)</t>
        </r>
      </text>
    </comment>
    <comment ref="F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"IQ_PERIODDATE_IS", $C80)</t>
        </r>
      </text>
    </comment>
    <comment ref="F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"IQ_PERIODLENGTH_IS", $C80)</t>
        </r>
      </text>
    </comment>
    <comment ref="F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"IQ_MARKETCAP", $FT80)</t>
        </r>
      </text>
    </comment>
    <comment ref="F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"IQ_CUSTOM_BETA", $FT80)</t>
        </r>
      </text>
    </comment>
    <comment ref="F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"IQ_BETA_5YR", $FT80)</t>
        </r>
      </text>
    </comment>
    <comment ref="F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"IQ_BETA_2YR", $FT80)</t>
        </r>
      </text>
    </comment>
    <comment ref="F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"IQ_BETA_1YR", $FT80)</t>
        </r>
      </text>
    </comment>
    <comment ref="G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=CIQ(B80, "IQ_CUSTOM_BETA", "-104W", FT80, , "^TOPIX", "JPY", "H")</t>
        </r>
      </text>
    </comment>
    <comment ref="G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=CIQ(B80, "IQ_CUSTOM_BETA", "-104W", FT80, , "^N225", "JPY", "H")</t>
        </r>
      </text>
    </comment>
    <comment ref="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"IQ_REV", $C81)</t>
        </r>
      </text>
    </comment>
    <comment ref="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"IQ_OTHER_REV", $C81)</t>
        </r>
      </text>
    </comment>
    <comment ref="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"IQ_TOTAL_REV", $C81)</t>
        </r>
      </text>
    </comment>
    <comment ref="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"IQ_COGS", $C81)</t>
        </r>
      </text>
    </comment>
    <comment ref="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"IQ_GP", $C81)</t>
        </r>
      </text>
    </comment>
    <comment ref="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"IQ_SGA_SUPPL", $C81)</t>
        </r>
      </text>
    </comment>
    <comment ref="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"IQ_PROV_BAD_DEBTS", $C81)</t>
        </r>
      </text>
    </comment>
    <comment ref="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"IQ_RD_EXP", $C81)</t>
        </r>
      </text>
    </comment>
    <comment ref="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"IQ_DA_SUPPL", $C81)</t>
        </r>
      </text>
    </comment>
    <comment ref="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"IQ_GW_INTAN_AMORT", $C81)</t>
        </r>
      </text>
    </comment>
    <comment ref="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"IQ_OTHER_OPER", $C81)</t>
        </r>
      </text>
    </comment>
    <comment ref="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"IQ_TOTAL_OTHER_OPER", $C81)</t>
        </r>
      </text>
    </comment>
    <comment ref="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"IQ_OPER_INC", $C81)</t>
        </r>
      </text>
    </comment>
    <comment ref="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"IQ_INTEREST_EXP", $C81)</t>
        </r>
      </text>
    </comment>
    <comment ref="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"IQ_INTEREST_INVEST_INC", $C81)</t>
        </r>
      </text>
    </comment>
    <comment ref="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"IQ_NET_INTEREST_EXP", $C81)</t>
        </r>
      </text>
    </comment>
    <comment ref="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"IQ_INC_EQUITY", $C81)</t>
        </r>
      </text>
    </comment>
    <comment ref="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"IQ_CURRENCY_GAIN", $C81)</t>
        </r>
      </text>
    </comment>
    <comment ref="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"IQ_OTHER_NON_OPER_EXP_SUPPL", $C81)</t>
        </r>
      </text>
    </comment>
    <comment ref="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"IQ_EBT_EXCL", $C81)</t>
        </r>
      </text>
    </comment>
    <comment ref="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"IQ_IMPAIRMENT_GW", $C81)</t>
        </r>
      </text>
    </comment>
    <comment ref="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"IQ_GAIN_INVEST", $C81)</t>
        </r>
      </text>
    </comment>
    <comment ref="A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"IQ_GAIN_ASSETS", $C81)</t>
        </r>
      </text>
    </comment>
    <comment ref="A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"IQ_ASSET_WRITEDOWN", $C81)</t>
        </r>
      </text>
    </comment>
    <comment ref="A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"IQ_OTHER_UNUSUAL_SUPPL", $C81)</t>
        </r>
      </text>
    </comment>
    <comment ref="A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"IQ_EBT", $C81)</t>
        </r>
      </text>
    </comment>
    <comment ref="A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"IQ_INC_TAX", $C81)</t>
        </r>
      </text>
    </comment>
    <comment ref="A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"IQ_EARNING_CO", $C81)</t>
        </r>
      </text>
    </comment>
    <comment ref="A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"IQ_DO", $C81)</t>
        </r>
      </text>
    </comment>
    <comment ref="A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"IQ_EXTRA_ACC_ITEMS", $C81)</t>
        </r>
      </text>
    </comment>
    <comment ref="A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"IQ_NI_COMPANY", $C81)</t>
        </r>
      </text>
    </comment>
    <comment ref="A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"IQ_MINORITY_INTEREST_IS", $C81)</t>
        </r>
      </text>
    </comment>
    <comment ref="A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"IQ_NI", $C81)</t>
        </r>
      </text>
    </comment>
    <comment ref="A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"IQ_PREF_DIV_OTHER", $C81)</t>
        </r>
      </text>
    </comment>
    <comment ref="A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"IQ_BASIC_EPS_INCL", $C81)</t>
        </r>
      </text>
    </comment>
    <comment ref="A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"IQ_BASIC_EPS_EXCL", $C81)</t>
        </r>
      </text>
    </comment>
    <comment ref="A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"IQ_BASIC_WEIGHT", $C81)</t>
        </r>
      </text>
    </comment>
    <comment ref="A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"IQ_DILUT_EPS_INCL", $C81)</t>
        </r>
      </text>
    </comment>
    <comment ref="A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"IQ_DILUT_EPS_EXCL", $C81)</t>
        </r>
      </text>
    </comment>
    <comment ref="A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"IQ_DILUT_WEIGHT", $C81)</t>
        </r>
      </text>
    </comment>
    <comment ref="A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"IQ_DIV_SHARE", $C81)</t>
        </r>
      </text>
    </comment>
    <comment ref="A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=-CIQ($B81, "IQ_TOTAL_DIV_PAID_CF", $C81)/CIQ($B81, "IQ_NI", $C81)</t>
        </r>
      </text>
    </comment>
    <comment ref="A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"IQ_EBITDA", $C81)</t>
        </r>
      </text>
    </comment>
    <comment ref="A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"IQ_EBITA", $C81)</t>
        </r>
      </text>
    </comment>
    <comment ref="A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"IQ_EBIT", $C81)</t>
        </r>
      </text>
    </comment>
    <comment ref="A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"IQ_EFFECT_TAX_RATE", $C81)/100</t>
        </r>
      </text>
    </comment>
    <comment ref="B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"IQ_PERIODDATE_IS", $C81)</t>
        </r>
      </text>
    </comment>
    <comment ref="B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"IQ_ADVERTISING", $C81)</t>
        </r>
      </text>
    </comment>
    <comment ref="B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"IQ_SALES_MARKETING", $C81)</t>
        </r>
      </text>
    </comment>
    <comment ref="B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"IQ_GA_EXP", $C81)</t>
        </r>
      </text>
    </comment>
    <comment ref="B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"IQ_RD_EXP_FN", $C81)</t>
        </r>
      </text>
    </comment>
    <comment ref="B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"IQ_NET_RENTAL_EXP", $C81)</t>
        </r>
      </text>
    </comment>
    <comment ref="B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"IQ_IMPUT_OPER_LEASE_INT_EXP", $C81)</t>
        </r>
      </text>
    </comment>
    <comment ref="B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"IQ_IMPUT_OPER_LEASE_DEPR", $C81)</t>
        </r>
      </text>
    </comment>
    <comment ref="B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"IQ_CASH_EQUIV", $C81)</t>
        </r>
      </text>
    </comment>
    <comment ref="B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"IQ_ST_INVEST", $C81)</t>
        </r>
      </text>
    </comment>
    <comment ref="B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"IQ_CASH_ST_INVEST", $C81)</t>
        </r>
      </text>
    </comment>
    <comment ref="B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"IQ_AR", $C81)</t>
        </r>
      </text>
    </comment>
    <comment ref="B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"IQ_TOTAL_RECEIV", $C81)</t>
        </r>
      </text>
    </comment>
    <comment ref="B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"IQ_INVENTORY", $C81)</t>
        </r>
      </text>
    </comment>
    <comment ref="B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"IQ_DEF_TAX_ASSETS_CURRENT", $C81)</t>
        </r>
      </text>
    </comment>
    <comment ref="B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"IQ_OTHER_CA_SUPPL", $C81)</t>
        </r>
      </text>
    </comment>
    <comment ref="B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"IQ_TOTAL_CA", $C81)</t>
        </r>
      </text>
    </comment>
    <comment ref="B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"IQ_GPPE", $C81)</t>
        </r>
      </text>
    </comment>
    <comment ref="B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"IQ_AD", $C81)</t>
        </r>
      </text>
    </comment>
    <comment ref="B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"IQ_NPPE", $C81)</t>
        </r>
      </text>
    </comment>
    <comment ref="B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"IQ_LT_INVEST", $C81)</t>
        </r>
      </text>
    </comment>
    <comment ref="B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"IQ_GW", $C81)</t>
        </r>
      </text>
    </comment>
    <comment ref="B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"IQ_OTHER_INTAN", $C81)</t>
        </r>
      </text>
    </comment>
    <comment ref="C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"IQ_LOANS_RECEIV_LT", $C81)</t>
        </r>
      </text>
    </comment>
    <comment ref="C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"IQ_DEF_TAX_ASSETS_LT", $C81)</t>
        </r>
      </text>
    </comment>
    <comment ref="C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"IQ_OTHER_LT_ASSETS", $C81)</t>
        </r>
      </text>
    </comment>
    <comment ref="C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"IQ_TOTAL_ASSETS", $C81)</t>
        </r>
      </text>
    </comment>
    <comment ref="C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"IQ_AP", $C81)</t>
        </r>
      </text>
    </comment>
    <comment ref="C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"IQ_AE", $C81)</t>
        </r>
      </text>
    </comment>
    <comment ref="C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"IQ_ST_DEBT", $C81)</t>
        </r>
      </text>
    </comment>
    <comment ref="C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"IQ_CURRENT_PORT_DEBT", $C81)</t>
        </r>
      </text>
    </comment>
    <comment ref="C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"IQ_CURRENT_PORT_LEASES", $C81)</t>
        </r>
      </text>
    </comment>
    <comment ref="C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"IQ_INC_TAX_PAY_CURRENT", $C81)</t>
        </r>
      </text>
    </comment>
    <comment ref="C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"IQ_OTHER_CL_SUPPL", $C81)</t>
        </r>
      </text>
    </comment>
    <comment ref="C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"IQ_TOTAL_CL", $C81)</t>
        </r>
      </text>
    </comment>
    <comment ref="C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"IQ_LT_DEBT", $C81)</t>
        </r>
      </text>
    </comment>
    <comment ref="C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"IQ_CAPITAL_LEASES", $C81)</t>
        </r>
      </text>
    </comment>
    <comment ref="C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"IQ_PENSION", $C81)</t>
        </r>
      </text>
    </comment>
    <comment ref="C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"IQ_DEF_TAX_LIAB_LT", $C81)</t>
        </r>
      </text>
    </comment>
    <comment ref="C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"IQ_OTHER_LIAB_LT", $C81)</t>
        </r>
      </text>
    </comment>
    <comment ref="C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"IQ_TOTAL_LIAB", $C81)</t>
        </r>
      </text>
    </comment>
    <comment ref="C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"IQ_COMMON", $C81)</t>
        </r>
      </text>
    </comment>
    <comment ref="C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"IQ_APIC", $C81)</t>
        </r>
      </text>
    </comment>
    <comment ref="C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"IQ_RE", $C81)</t>
        </r>
      </text>
    </comment>
    <comment ref="C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"IQ_TREASURY", $C81)</t>
        </r>
      </text>
    </comment>
    <comment ref="C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"IQ_OTHER_EQUITY", $C81)</t>
        </r>
      </text>
    </comment>
    <comment ref="C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"IQ_TOTAL_COMMON_EQUITY", $C81)</t>
        </r>
      </text>
    </comment>
    <comment ref="C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"IQ_MINORITY_INTEREST", $C81)</t>
        </r>
      </text>
    </comment>
    <comment ref="D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"IQ_TOTAL_EQUITY", $C81)</t>
        </r>
      </text>
    </comment>
    <comment ref="D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"IQ_TOTAL_LIAB_EQUITY", $C81)</t>
        </r>
      </text>
    </comment>
    <comment ref="D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"IQ_TOTAL_OUTSTANDING_FILING_DATE", $C81)</t>
        </r>
      </text>
    </comment>
    <comment ref="D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"IQ_TOTAL_OUTSTANDING_BS_DATE", $C81)</t>
        </r>
      </text>
    </comment>
    <comment ref="D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"IQ_BV_SHARE", $C81)</t>
        </r>
      </text>
    </comment>
    <comment ref="D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"IQ_TOTAL_DEBT", $C81)</t>
        </r>
      </text>
    </comment>
    <comment ref="D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"IQ_NET_DEBT", $C81)</t>
        </r>
      </text>
    </comment>
    <comment ref="D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"IQ_DEBT_EQUIV_NET_PBO", $C81)</t>
        </r>
      </text>
    </comment>
    <comment ref="D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"IQ_DEBT_EQUIV_OPER_LEASE", $C81)</t>
        </r>
      </text>
    </comment>
    <comment ref="D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"IQ_MINORITY_INTEREST_TOTAL", $C81)</t>
        </r>
      </text>
    </comment>
    <comment ref="D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"IQ_EQUITY_METHOD", $C81)</t>
        </r>
      </text>
    </comment>
    <comment ref="D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"IQ_RAW_INV", $C81)</t>
        </r>
      </text>
    </comment>
    <comment ref="D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"IQ_WIP_INV", $C81)</t>
        </r>
      </text>
    </comment>
    <comment ref="D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"IQ_FINISHED_INV", $C81)</t>
        </r>
      </text>
    </comment>
    <comment ref="D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"IQ_LAND", $C81)</t>
        </r>
      </text>
    </comment>
    <comment ref="D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"IQ_BUILDINGS", $C81)</t>
        </r>
      </text>
    </comment>
    <comment ref="D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"IQ_MACHINERY", $C81)</t>
        </r>
      </text>
    </comment>
    <comment ref="D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"IQ_CIP", $C81)</t>
        </r>
      </text>
    </comment>
    <comment ref="D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"IQ_FULL_TIME", $C81)</t>
        </r>
      </text>
    </comment>
    <comment ref="D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"IQ_PART_TIME", $C81)</t>
        </r>
      </text>
    </comment>
    <comment ref="D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"IQ_NI_CF", $C81)</t>
        </r>
      </text>
    </comment>
    <comment ref="D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"IQ_DA_SUPPL_CF", $C81)</t>
        </r>
      </text>
    </comment>
    <comment ref="D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"IQ_GW_INTAN_AMORT_CF", $C81)</t>
        </r>
      </text>
    </comment>
    <comment ref="D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"IQ_DA_CF", $C81)</t>
        </r>
      </text>
    </comment>
    <comment ref="E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"IQ_MINORITY_INTEREST_CF", $C81)</t>
        </r>
      </text>
    </comment>
    <comment ref="E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"IQ_GAIN_ASSETS_CF", $C81)</t>
        </r>
      </text>
    </comment>
    <comment ref="E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"IQ_GAIN_INVEST_CF", $C81)</t>
        </r>
      </text>
    </comment>
    <comment ref="E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"IQ_ASSET_WRITEDOWN_CF", $C81)</t>
        </r>
      </text>
    </comment>
    <comment ref="E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"IQ_INC_EQUITY_CF", $C81)</t>
        </r>
      </text>
    </comment>
    <comment ref="E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"IQ_PROV_BAD_DEBTS_CF", $C81)</t>
        </r>
      </text>
    </comment>
    <comment ref="E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"IQ_OTHER_OPER_ACT", $C81)</t>
        </r>
      </text>
    </comment>
    <comment ref="E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"IQ_CHANGE_AR", $C81)</t>
        </r>
      </text>
    </comment>
    <comment ref="E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"IQ_CHANGE_INVENTORY", $C81)</t>
        </r>
      </text>
    </comment>
    <comment ref="E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"IQ_CHANGE_AP", $C81)</t>
        </r>
      </text>
    </comment>
    <comment ref="E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"IQ_CHANGE_OTHER_NET_OPER_ASSETS", $C81)</t>
        </r>
      </text>
    </comment>
    <comment ref="E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"IQ_CASH_OPER", $C81)</t>
        </r>
      </text>
    </comment>
    <comment ref="E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"IQ_CAPEX", $C81)</t>
        </r>
      </text>
    </comment>
    <comment ref="E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"IQ_SALE_PPE_CF", $C81)</t>
        </r>
      </text>
    </comment>
    <comment ref="E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"IQ_CASH_ACQUIRE_CF", $C81)</t>
        </r>
      </text>
    </comment>
    <comment ref="E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"IQ_DIVEST_CF", $C81)</t>
        </r>
      </text>
    </comment>
    <comment ref="E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"IQ_SALE_INTAN_CF", $C81)</t>
        </r>
      </text>
    </comment>
    <comment ref="E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"IQ_INVEST_SECURITY_CF", $C81)</t>
        </r>
      </text>
    </comment>
    <comment ref="E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"IQ_INVEST_LOANS_CF", $C81)</t>
        </r>
      </text>
    </comment>
    <comment ref="E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"IQ_OTHER_INVEST_ACT_SUPPL", $C81)</t>
        </r>
      </text>
    </comment>
    <comment ref="E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"IQ_CASH_INVEST", $C81)</t>
        </r>
      </text>
    </comment>
    <comment ref="E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"IQ_ST_DEBT_ISSUED", $C81)</t>
        </r>
      </text>
    </comment>
    <comment ref="E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"IQ_LT_DEBT_ISSUED", $C81)</t>
        </r>
      </text>
    </comment>
    <comment ref="E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"IQ_TOTAL_DEBT_ISSUED", $C81)</t>
        </r>
      </text>
    </comment>
    <comment ref="E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"IQ_ST_DEBT_REPAID", $C81)</t>
        </r>
      </text>
    </comment>
    <comment ref="E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"IQ_LT_DEBT_REPAID", $C81)</t>
        </r>
      </text>
    </comment>
    <comment ref="F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"IQ_TOTAL_DEBT_REPAID", $C81)</t>
        </r>
      </text>
    </comment>
    <comment ref="F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"IQ_COMMON_ISSUED", $C81)</t>
        </r>
      </text>
    </comment>
    <comment ref="F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"IQ_COMMON_REP", $C81)</t>
        </r>
      </text>
    </comment>
    <comment ref="F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"IQ_COMMON_DIV_CF", $C81)</t>
        </r>
      </text>
    </comment>
    <comment ref="F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"IQ_COMMON_PREF_DIV_CF", $C81)</t>
        </r>
      </text>
    </comment>
    <comment ref="F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"IQ_TOTAL_DIV_PAID_CF", $C81)</t>
        </r>
      </text>
    </comment>
    <comment ref="F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"IQ_SPECIAL_DIV_CF", $C81)</t>
        </r>
      </text>
    </comment>
    <comment ref="F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"IQ_OTHER_FINANCE_ACT_SUPPL", $C81)</t>
        </r>
      </text>
    </comment>
    <comment ref="F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"IQ_CASH_FINAN", $C81)</t>
        </r>
      </text>
    </comment>
    <comment ref="F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"IQ_FX", $C81)</t>
        </r>
      </text>
    </comment>
    <comment ref="F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"IQ_NET_CHANGE", $C81)</t>
        </r>
      </text>
    </comment>
    <comment ref="F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"IQ_CASH_INTEREST", $C81)</t>
        </r>
      </text>
    </comment>
    <comment ref="F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"IQ_CASH_TAXES", $C81)</t>
        </r>
      </text>
    </comment>
    <comment ref="F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"IQ_LEVERED_FCF", $C81)</t>
        </r>
      </text>
    </comment>
    <comment ref="F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"IQ_UNLEVERED_FCF", $C81)</t>
        </r>
      </text>
    </comment>
    <comment ref="F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"IQ_CHANGE_NET_WORKING_CAPITAL", $C81)</t>
        </r>
      </text>
    </comment>
    <comment ref="F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"IQ_NET_DEBT_ISSUED", $C81)</t>
        </r>
      </text>
    </comment>
    <comment ref="F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"IQ_FILING_CURRENCY", $C81)</t>
        </r>
      </text>
    </comment>
    <comment ref="F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"IQ_PERIODDATE_IS", $C81)</t>
        </r>
      </text>
    </comment>
    <comment ref="F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"IQ_PERIODLENGTH_IS", $C81)</t>
        </r>
      </text>
    </comment>
    <comment ref="F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"IQ_MARKETCAP", $FT81)</t>
        </r>
      </text>
    </comment>
    <comment ref="F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"IQ_CUSTOM_BETA", $FT81)</t>
        </r>
      </text>
    </comment>
    <comment ref="F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"IQ_BETA_5YR", $FT81)</t>
        </r>
      </text>
    </comment>
    <comment ref="F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"IQ_BETA_2YR", $FT81)</t>
        </r>
      </text>
    </comment>
    <comment ref="F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"IQ_BETA_1YR", $FT81)</t>
        </r>
      </text>
    </comment>
    <comment ref="G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=CIQ(B81, "IQ_CUSTOM_BETA", "-104W", FT81, , "^TOPIX", "JPY", "H")</t>
        </r>
      </text>
    </comment>
    <comment ref="G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=CIQ(B81, "IQ_CUSTOM_BETA", "-104W", FT81, , "^N225", "JPY", "H")</t>
        </r>
      </text>
    </comment>
    <comment ref="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"IQ_REV", $C82)</t>
        </r>
      </text>
    </comment>
    <comment ref="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"IQ_OTHER_REV", $C82)</t>
        </r>
      </text>
    </comment>
    <comment ref="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"IQ_TOTAL_REV", $C82)</t>
        </r>
      </text>
    </comment>
    <comment ref="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"IQ_COGS", $C82)</t>
        </r>
      </text>
    </comment>
    <comment ref="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"IQ_GP", $C82)</t>
        </r>
      </text>
    </comment>
    <comment ref="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"IQ_SGA_SUPPL", $C82)</t>
        </r>
      </text>
    </comment>
    <comment ref="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"IQ_PROV_BAD_DEBTS", $C82)</t>
        </r>
      </text>
    </comment>
    <comment ref="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"IQ_RD_EXP", $C82)</t>
        </r>
      </text>
    </comment>
    <comment ref="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"IQ_DA_SUPPL", $C82)</t>
        </r>
      </text>
    </comment>
    <comment ref="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"IQ_GW_INTAN_AMORT", $C82)</t>
        </r>
      </text>
    </comment>
    <comment ref="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"IQ_OTHER_OPER", $C82)</t>
        </r>
      </text>
    </comment>
    <comment ref="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"IQ_TOTAL_OTHER_OPER", $C82)</t>
        </r>
      </text>
    </comment>
    <comment ref="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"IQ_OPER_INC", $C82)</t>
        </r>
      </text>
    </comment>
    <comment ref="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"IQ_INTEREST_EXP", $C82)</t>
        </r>
      </text>
    </comment>
    <comment ref="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"IQ_INTEREST_INVEST_INC", $C82)</t>
        </r>
      </text>
    </comment>
    <comment ref="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"IQ_NET_INTEREST_EXP", $C82)</t>
        </r>
      </text>
    </comment>
    <comment ref="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"IQ_INC_EQUITY", $C82)</t>
        </r>
      </text>
    </comment>
    <comment ref="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"IQ_CURRENCY_GAIN", $C82)</t>
        </r>
      </text>
    </comment>
    <comment ref="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"IQ_OTHER_NON_OPER_EXP_SUPPL", $C82)</t>
        </r>
      </text>
    </comment>
    <comment ref="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"IQ_EBT_EXCL", $C82)</t>
        </r>
      </text>
    </comment>
    <comment ref="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"IQ_IMPAIRMENT_GW", $C82)</t>
        </r>
      </text>
    </comment>
    <comment ref="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"IQ_GAIN_INVEST", $C82)</t>
        </r>
      </text>
    </comment>
    <comment ref="A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"IQ_GAIN_ASSETS", $C82)</t>
        </r>
      </text>
    </comment>
    <comment ref="A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"IQ_ASSET_WRITEDOWN", $C82)</t>
        </r>
      </text>
    </comment>
    <comment ref="A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"IQ_OTHER_UNUSUAL_SUPPL", $C82)</t>
        </r>
      </text>
    </comment>
    <comment ref="A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"IQ_EBT", $C82)</t>
        </r>
      </text>
    </comment>
    <comment ref="A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"IQ_INC_TAX", $C82)</t>
        </r>
      </text>
    </comment>
    <comment ref="A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"IQ_EARNING_CO", $C82)</t>
        </r>
      </text>
    </comment>
    <comment ref="A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"IQ_DO", $C82)</t>
        </r>
      </text>
    </comment>
    <comment ref="A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"IQ_EXTRA_ACC_ITEMS", $C82)</t>
        </r>
      </text>
    </comment>
    <comment ref="A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"IQ_NI_COMPANY", $C82)</t>
        </r>
      </text>
    </comment>
    <comment ref="A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"IQ_MINORITY_INTEREST_IS", $C82)</t>
        </r>
      </text>
    </comment>
    <comment ref="A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"IQ_NI", $C82)</t>
        </r>
      </text>
    </comment>
    <comment ref="A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"IQ_PREF_DIV_OTHER", $C82)</t>
        </r>
      </text>
    </comment>
    <comment ref="A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"IQ_BASIC_EPS_INCL", $C82)</t>
        </r>
      </text>
    </comment>
    <comment ref="A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"IQ_BASIC_EPS_EXCL", $C82)</t>
        </r>
      </text>
    </comment>
    <comment ref="A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"IQ_BASIC_WEIGHT", $C82)</t>
        </r>
      </text>
    </comment>
    <comment ref="A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"IQ_DILUT_EPS_INCL", $C82)</t>
        </r>
      </text>
    </comment>
    <comment ref="A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"IQ_DILUT_EPS_EXCL", $C82)</t>
        </r>
      </text>
    </comment>
    <comment ref="A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"IQ_DILUT_WEIGHT", $C82)</t>
        </r>
      </text>
    </comment>
    <comment ref="A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"IQ_DIV_SHARE", $C82)</t>
        </r>
      </text>
    </comment>
    <comment ref="A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=-CIQ($B82, "IQ_TOTAL_DIV_PAID_CF", $C82)/CIQ($B82, "IQ_NI", $C82)</t>
        </r>
      </text>
    </comment>
    <comment ref="A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"IQ_EBITDA", $C82)</t>
        </r>
      </text>
    </comment>
    <comment ref="A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"IQ_EBITA", $C82)</t>
        </r>
      </text>
    </comment>
    <comment ref="A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"IQ_EBIT", $C82)</t>
        </r>
      </text>
    </comment>
    <comment ref="A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"IQ_EFFECT_TAX_RATE", $C82)/100</t>
        </r>
      </text>
    </comment>
    <comment ref="B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"IQ_PERIODDATE_IS", $C82)</t>
        </r>
      </text>
    </comment>
    <comment ref="B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"IQ_ADVERTISING", $C82)</t>
        </r>
      </text>
    </comment>
    <comment ref="B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"IQ_SALES_MARKETING", $C82)</t>
        </r>
      </text>
    </comment>
    <comment ref="B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"IQ_GA_EXP", $C82)</t>
        </r>
      </text>
    </comment>
    <comment ref="B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"IQ_RD_EXP_FN", $C82)</t>
        </r>
      </text>
    </comment>
    <comment ref="B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"IQ_NET_RENTAL_EXP", $C82)</t>
        </r>
      </text>
    </comment>
    <comment ref="B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"IQ_IMPUT_OPER_LEASE_INT_EXP", $C82)</t>
        </r>
      </text>
    </comment>
    <comment ref="B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"IQ_IMPUT_OPER_LEASE_DEPR", $C82)</t>
        </r>
      </text>
    </comment>
    <comment ref="B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"IQ_CASH_EQUIV", $C82)</t>
        </r>
      </text>
    </comment>
    <comment ref="B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"IQ_ST_INVEST", $C82)</t>
        </r>
      </text>
    </comment>
    <comment ref="B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"IQ_CASH_ST_INVEST", $C82)</t>
        </r>
      </text>
    </comment>
    <comment ref="B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"IQ_AR", $C82)</t>
        </r>
      </text>
    </comment>
    <comment ref="B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"IQ_TOTAL_RECEIV", $C82)</t>
        </r>
      </text>
    </comment>
    <comment ref="B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"IQ_INVENTORY", $C82)</t>
        </r>
      </text>
    </comment>
    <comment ref="B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"IQ_DEF_TAX_ASSETS_CURRENT", $C82)</t>
        </r>
      </text>
    </comment>
    <comment ref="B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"IQ_OTHER_CA_SUPPL", $C82)</t>
        </r>
      </text>
    </comment>
    <comment ref="B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"IQ_TOTAL_CA", $C82)</t>
        </r>
      </text>
    </comment>
    <comment ref="B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"IQ_GPPE", $C82)</t>
        </r>
      </text>
    </comment>
    <comment ref="B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"IQ_AD", $C82)</t>
        </r>
      </text>
    </comment>
    <comment ref="B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"IQ_NPPE", $C82)</t>
        </r>
      </text>
    </comment>
    <comment ref="B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"IQ_LT_INVEST", $C82)</t>
        </r>
      </text>
    </comment>
    <comment ref="B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"IQ_GW", $C82)</t>
        </r>
      </text>
    </comment>
    <comment ref="B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"IQ_OTHER_INTAN", $C82)</t>
        </r>
      </text>
    </comment>
    <comment ref="C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"IQ_LOANS_RECEIV_LT", $C82)</t>
        </r>
      </text>
    </comment>
    <comment ref="C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"IQ_DEF_TAX_ASSETS_LT", $C82)</t>
        </r>
      </text>
    </comment>
    <comment ref="C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"IQ_OTHER_LT_ASSETS", $C82)</t>
        </r>
      </text>
    </comment>
    <comment ref="C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"IQ_TOTAL_ASSETS", $C82)</t>
        </r>
      </text>
    </comment>
    <comment ref="C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"IQ_AP", $C82)</t>
        </r>
      </text>
    </comment>
    <comment ref="C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"IQ_AE", $C82)</t>
        </r>
      </text>
    </comment>
    <comment ref="C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"IQ_ST_DEBT", $C82)</t>
        </r>
      </text>
    </comment>
    <comment ref="C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"IQ_CURRENT_PORT_DEBT", $C82)</t>
        </r>
      </text>
    </comment>
    <comment ref="C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"IQ_CURRENT_PORT_LEASES", $C82)</t>
        </r>
      </text>
    </comment>
    <comment ref="C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"IQ_INC_TAX_PAY_CURRENT", $C82)</t>
        </r>
      </text>
    </comment>
    <comment ref="C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"IQ_OTHER_CL_SUPPL", $C82)</t>
        </r>
      </text>
    </comment>
    <comment ref="C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"IQ_TOTAL_CL", $C82)</t>
        </r>
      </text>
    </comment>
    <comment ref="C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"IQ_LT_DEBT", $C82)</t>
        </r>
      </text>
    </comment>
    <comment ref="C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"IQ_CAPITAL_LEASES", $C82)</t>
        </r>
      </text>
    </comment>
    <comment ref="C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"IQ_PENSION", $C82)</t>
        </r>
      </text>
    </comment>
    <comment ref="C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"IQ_DEF_TAX_LIAB_LT", $C82)</t>
        </r>
      </text>
    </comment>
    <comment ref="C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"IQ_OTHER_LIAB_LT", $C82)</t>
        </r>
      </text>
    </comment>
    <comment ref="C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"IQ_TOTAL_LIAB", $C82)</t>
        </r>
      </text>
    </comment>
    <comment ref="C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"IQ_COMMON", $C82)</t>
        </r>
      </text>
    </comment>
    <comment ref="C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"IQ_APIC", $C82)</t>
        </r>
      </text>
    </comment>
    <comment ref="C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"IQ_RE", $C82)</t>
        </r>
      </text>
    </comment>
    <comment ref="C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"IQ_TREASURY", $C82)</t>
        </r>
      </text>
    </comment>
    <comment ref="C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"IQ_OTHER_EQUITY", $C82)</t>
        </r>
      </text>
    </comment>
    <comment ref="C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"IQ_TOTAL_COMMON_EQUITY", $C82)</t>
        </r>
      </text>
    </comment>
    <comment ref="C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"IQ_MINORITY_INTEREST", $C82)</t>
        </r>
      </text>
    </comment>
    <comment ref="D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"IQ_TOTAL_EQUITY", $C82)</t>
        </r>
      </text>
    </comment>
    <comment ref="D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"IQ_TOTAL_LIAB_EQUITY", $C82)</t>
        </r>
      </text>
    </comment>
    <comment ref="D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"IQ_TOTAL_OUTSTANDING_FILING_DATE", $C82)</t>
        </r>
      </text>
    </comment>
    <comment ref="D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"IQ_TOTAL_OUTSTANDING_BS_DATE", $C82)</t>
        </r>
      </text>
    </comment>
    <comment ref="D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"IQ_BV_SHARE", $C82)</t>
        </r>
      </text>
    </comment>
    <comment ref="D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"IQ_TOTAL_DEBT", $C82)</t>
        </r>
      </text>
    </comment>
    <comment ref="D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"IQ_NET_DEBT", $C82)</t>
        </r>
      </text>
    </comment>
    <comment ref="D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"IQ_DEBT_EQUIV_NET_PBO", $C82)</t>
        </r>
      </text>
    </comment>
    <comment ref="D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"IQ_DEBT_EQUIV_OPER_LEASE", $C82)</t>
        </r>
      </text>
    </comment>
    <comment ref="D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"IQ_MINORITY_INTEREST_TOTAL", $C82)</t>
        </r>
      </text>
    </comment>
    <comment ref="D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"IQ_EQUITY_METHOD", $C82)</t>
        </r>
      </text>
    </comment>
    <comment ref="D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"IQ_RAW_INV", $C82)</t>
        </r>
      </text>
    </comment>
    <comment ref="D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"IQ_WIP_INV", $C82)</t>
        </r>
      </text>
    </comment>
    <comment ref="D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"IQ_FINISHED_INV", $C82)</t>
        </r>
      </text>
    </comment>
    <comment ref="D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"IQ_LAND", $C82)</t>
        </r>
      </text>
    </comment>
    <comment ref="D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"IQ_BUILDINGS", $C82)</t>
        </r>
      </text>
    </comment>
    <comment ref="D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"IQ_MACHINERY", $C82)</t>
        </r>
      </text>
    </comment>
    <comment ref="D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"IQ_CIP", $C82)</t>
        </r>
      </text>
    </comment>
    <comment ref="D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"IQ_FULL_TIME", $C82)</t>
        </r>
      </text>
    </comment>
    <comment ref="D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"IQ_PART_TIME", $C82)</t>
        </r>
      </text>
    </comment>
    <comment ref="D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"IQ_NI_CF", $C82)</t>
        </r>
      </text>
    </comment>
    <comment ref="D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"IQ_DA_SUPPL_CF", $C82)</t>
        </r>
      </text>
    </comment>
    <comment ref="D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"IQ_GW_INTAN_AMORT_CF", $C82)</t>
        </r>
      </text>
    </comment>
    <comment ref="D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"IQ_DA_CF", $C82)</t>
        </r>
      </text>
    </comment>
    <comment ref="E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"IQ_MINORITY_INTEREST_CF", $C82)</t>
        </r>
      </text>
    </comment>
    <comment ref="E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"IQ_GAIN_ASSETS_CF", $C82)</t>
        </r>
      </text>
    </comment>
    <comment ref="E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"IQ_GAIN_INVEST_CF", $C82)</t>
        </r>
      </text>
    </comment>
    <comment ref="E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"IQ_ASSET_WRITEDOWN_CF", $C82)</t>
        </r>
      </text>
    </comment>
    <comment ref="E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"IQ_INC_EQUITY_CF", $C82)</t>
        </r>
      </text>
    </comment>
    <comment ref="E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"IQ_PROV_BAD_DEBTS_CF", $C82)</t>
        </r>
      </text>
    </comment>
    <comment ref="E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"IQ_OTHER_OPER_ACT", $C82)</t>
        </r>
      </text>
    </comment>
    <comment ref="E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"IQ_CHANGE_AR", $C82)</t>
        </r>
      </text>
    </comment>
    <comment ref="E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"IQ_CHANGE_INVENTORY", $C82)</t>
        </r>
      </text>
    </comment>
    <comment ref="E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"IQ_CHANGE_AP", $C82)</t>
        </r>
      </text>
    </comment>
    <comment ref="E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"IQ_CHANGE_OTHER_NET_OPER_ASSETS", $C82)</t>
        </r>
      </text>
    </comment>
    <comment ref="E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"IQ_CASH_OPER", $C82)</t>
        </r>
      </text>
    </comment>
    <comment ref="E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"IQ_CAPEX", $C82)</t>
        </r>
      </text>
    </comment>
    <comment ref="E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"IQ_SALE_PPE_CF", $C82)</t>
        </r>
      </text>
    </comment>
    <comment ref="E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"IQ_CASH_ACQUIRE_CF", $C82)</t>
        </r>
      </text>
    </comment>
    <comment ref="E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"IQ_DIVEST_CF", $C82)</t>
        </r>
      </text>
    </comment>
    <comment ref="E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"IQ_SALE_INTAN_CF", $C82)</t>
        </r>
      </text>
    </comment>
    <comment ref="E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"IQ_INVEST_SECURITY_CF", $C82)</t>
        </r>
      </text>
    </comment>
    <comment ref="E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"IQ_INVEST_LOANS_CF", $C82)</t>
        </r>
      </text>
    </comment>
    <comment ref="E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"IQ_OTHER_INVEST_ACT_SUPPL", $C82)</t>
        </r>
      </text>
    </comment>
    <comment ref="E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"IQ_CASH_INVEST", $C82)</t>
        </r>
      </text>
    </comment>
    <comment ref="E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"IQ_ST_DEBT_ISSUED", $C82)</t>
        </r>
      </text>
    </comment>
    <comment ref="E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"IQ_LT_DEBT_ISSUED", $C82)</t>
        </r>
      </text>
    </comment>
    <comment ref="E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"IQ_TOTAL_DEBT_ISSUED", $C82)</t>
        </r>
      </text>
    </comment>
    <comment ref="E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"IQ_ST_DEBT_REPAID", $C82)</t>
        </r>
      </text>
    </comment>
    <comment ref="E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"IQ_LT_DEBT_REPAID", $C82)</t>
        </r>
      </text>
    </comment>
    <comment ref="F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"IQ_TOTAL_DEBT_REPAID", $C82)</t>
        </r>
      </text>
    </comment>
    <comment ref="F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"IQ_COMMON_ISSUED", $C82)</t>
        </r>
      </text>
    </comment>
    <comment ref="F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"IQ_COMMON_REP", $C82)</t>
        </r>
      </text>
    </comment>
    <comment ref="F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"IQ_COMMON_DIV_CF", $C82)</t>
        </r>
      </text>
    </comment>
    <comment ref="F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"IQ_COMMON_PREF_DIV_CF", $C82)</t>
        </r>
      </text>
    </comment>
    <comment ref="F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"IQ_TOTAL_DIV_PAID_CF", $C82)</t>
        </r>
      </text>
    </comment>
    <comment ref="F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"IQ_SPECIAL_DIV_CF", $C82)</t>
        </r>
      </text>
    </comment>
    <comment ref="F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"IQ_OTHER_FINANCE_ACT_SUPPL", $C82)</t>
        </r>
      </text>
    </comment>
    <comment ref="F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"IQ_CASH_FINAN", $C82)</t>
        </r>
      </text>
    </comment>
    <comment ref="F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"IQ_FX", $C82)</t>
        </r>
      </text>
    </comment>
    <comment ref="F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"IQ_NET_CHANGE", $C82)</t>
        </r>
      </text>
    </comment>
    <comment ref="F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"IQ_CASH_INTEREST", $C82)</t>
        </r>
      </text>
    </comment>
    <comment ref="F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"IQ_CASH_TAXES", $C82)</t>
        </r>
      </text>
    </comment>
    <comment ref="F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"IQ_LEVERED_FCF", $C82)</t>
        </r>
      </text>
    </comment>
    <comment ref="F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"IQ_UNLEVERED_FCF", $C82)</t>
        </r>
      </text>
    </comment>
    <comment ref="F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"IQ_CHANGE_NET_WORKING_CAPITAL", $C82)</t>
        </r>
      </text>
    </comment>
    <comment ref="F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"IQ_NET_DEBT_ISSUED", $C82)</t>
        </r>
      </text>
    </comment>
    <comment ref="F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"IQ_FILING_CURRENCY", $C82)</t>
        </r>
      </text>
    </comment>
    <comment ref="F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"IQ_PERIODDATE_IS", $C82)</t>
        </r>
      </text>
    </comment>
    <comment ref="F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"IQ_PERIODLENGTH_IS", $C82)</t>
        </r>
      </text>
    </comment>
    <comment ref="F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"IQ_MARKETCAP", $FT82)</t>
        </r>
      </text>
    </comment>
    <comment ref="F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"IQ_CUSTOM_BETA", $FT82)</t>
        </r>
      </text>
    </comment>
    <comment ref="F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"IQ_BETA_5YR", $FT82)</t>
        </r>
      </text>
    </comment>
    <comment ref="F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"IQ_BETA_2YR", $FT82)</t>
        </r>
      </text>
    </comment>
    <comment ref="F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"IQ_BETA_1YR", $FT82)</t>
        </r>
      </text>
    </comment>
    <comment ref="G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=CIQ(B82, "IQ_CUSTOM_BETA", "-104W", FT82, , "^TOPIX", "JPY", "H")</t>
        </r>
      </text>
    </comment>
    <comment ref="G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=CIQ(B82, "IQ_CUSTOM_BETA", "-104W", FT82, , "^N225", "JPY", "H")</t>
        </r>
      </text>
    </comment>
    <comment ref="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"IQ_REV", $C83)</t>
        </r>
      </text>
    </comment>
    <comment ref="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"IQ_OTHER_REV", $C83)</t>
        </r>
      </text>
    </comment>
    <comment ref="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"IQ_TOTAL_REV", $C83)</t>
        </r>
      </text>
    </comment>
    <comment ref="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"IQ_COGS", $C83)</t>
        </r>
      </text>
    </comment>
    <comment ref="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"IQ_GP", $C83)</t>
        </r>
      </text>
    </comment>
    <comment ref="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"IQ_SGA_SUPPL", $C83)</t>
        </r>
      </text>
    </comment>
    <comment ref="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"IQ_PROV_BAD_DEBTS", $C83)</t>
        </r>
      </text>
    </comment>
    <comment ref="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"IQ_RD_EXP", $C83)</t>
        </r>
      </text>
    </comment>
    <comment ref="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"IQ_DA_SUPPL", $C83)</t>
        </r>
      </text>
    </comment>
    <comment ref="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"IQ_GW_INTAN_AMORT", $C83)</t>
        </r>
      </text>
    </comment>
    <comment ref="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"IQ_OTHER_OPER", $C83)</t>
        </r>
      </text>
    </comment>
    <comment ref="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"IQ_TOTAL_OTHER_OPER", $C83)</t>
        </r>
      </text>
    </comment>
    <comment ref="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"IQ_OPER_INC", $C83)</t>
        </r>
      </text>
    </comment>
    <comment ref="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"IQ_INTEREST_EXP", $C83)</t>
        </r>
      </text>
    </comment>
    <comment ref="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"IQ_INTEREST_INVEST_INC", $C83)</t>
        </r>
      </text>
    </comment>
    <comment ref="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"IQ_NET_INTEREST_EXP", $C83)</t>
        </r>
      </text>
    </comment>
    <comment ref="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"IQ_INC_EQUITY", $C83)</t>
        </r>
      </text>
    </comment>
    <comment ref="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"IQ_CURRENCY_GAIN", $C83)</t>
        </r>
      </text>
    </comment>
    <comment ref="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"IQ_OTHER_NON_OPER_EXP_SUPPL", $C83)</t>
        </r>
      </text>
    </comment>
    <comment ref="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"IQ_EBT_EXCL", $C83)</t>
        </r>
      </text>
    </comment>
    <comment ref="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"IQ_IMPAIRMENT_GW", $C83)</t>
        </r>
      </text>
    </comment>
    <comment ref="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"IQ_GAIN_INVEST", $C83)</t>
        </r>
      </text>
    </comment>
    <comment ref="A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"IQ_GAIN_ASSETS", $C83)</t>
        </r>
      </text>
    </comment>
    <comment ref="A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"IQ_ASSET_WRITEDOWN", $C83)</t>
        </r>
      </text>
    </comment>
    <comment ref="A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"IQ_OTHER_UNUSUAL_SUPPL", $C83)</t>
        </r>
      </text>
    </comment>
    <comment ref="A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"IQ_EBT", $C83)</t>
        </r>
      </text>
    </comment>
    <comment ref="A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"IQ_INC_TAX", $C83)</t>
        </r>
      </text>
    </comment>
    <comment ref="A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"IQ_EARNING_CO", $C83)</t>
        </r>
      </text>
    </comment>
    <comment ref="A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"IQ_DO", $C83)</t>
        </r>
      </text>
    </comment>
    <comment ref="A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"IQ_EXTRA_ACC_ITEMS", $C83)</t>
        </r>
      </text>
    </comment>
    <comment ref="A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"IQ_NI_COMPANY", $C83)</t>
        </r>
      </text>
    </comment>
    <comment ref="A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"IQ_MINORITY_INTEREST_IS", $C83)</t>
        </r>
      </text>
    </comment>
    <comment ref="A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"IQ_NI", $C83)</t>
        </r>
      </text>
    </comment>
    <comment ref="A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"IQ_PREF_DIV_OTHER", $C83)</t>
        </r>
      </text>
    </comment>
    <comment ref="A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"IQ_BASIC_EPS_INCL", $C83)</t>
        </r>
      </text>
    </comment>
    <comment ref="A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"IQ_BASIC_EPS_EXCL", $C83)</t>
        </r>
      </text>
    </comment>
    <comment ref="A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"IQ_BASIC_WEIGHT", $C83)</t>
        </r>
      </text>
    </comment>
    <comment ref="A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"IQ_DILUT_EPS_INCL", $C83)</t>
        </r>
      </text>
    </comment>
    <comment ref="A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"IQ_DILUT_EPS_EXCL", $C83)</t>
        </r>
      </text>
    </comment>
    <comment ref="A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"IQ_DILUT_WEIGHT", $C83)</t>
        </r>
      </text>
    </comment>
    <comment ref="A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"IQ_DIV_SHARE", $C83)</t>
        </r>
      </text>
    </comment>
    <comment ref="A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=-CIQ($B83, "IQ_TOTAL_DIV_PAID_CF", $C83)/CIQ($B83, "IQ_NI", $C83)</t>
        </r>
      </text>
    </comment>
    <comment ref="A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"IQ_EBITDA", $C83)</t>
        </r>
      </text>
    </comment>
    <comment ref="A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"IQ_EBITA", $C83)</t>
        </r>
      </text>
    </comment>
    <comment ref="A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"IQ_EBIT", $C83)</t>
        </r>
      </text>
    </comment>
    <comment ref="A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"IQ_EFFECT_TAX_RATE", $C83)/100</t>
        </r>
      </text>
    </comment>
    <comment ref="B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"IQ_PERIODDATE_IS", $C83)</t>
        </r>
      </text>
    </comment>
    <comment ref="B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"IQ_ADVERTISING", $C83)</t>
        </r>
      </text>
    </comment>
    <comment ref="B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"IQ_SALES_MARKETING", $C83)</t>
        </r>
      </text>
    </comment>
    <comment ref="B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"IQ_GA_EXP", $C83)</t>
        </r>
      </text>
    </comment>
    <comment ref="B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"IQ_RD_EXP_FN", $C83)</t>
        </r>
      </text>
    </comment>
    <comment ref="B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"IQ_NET_RENTAL_EXP", $C83)</t>
        </r>
      </text>
    </comment>
    <comment ref="B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"IQ_IMPUT_OPER_LEASE_INT_EXP", $C83)</t>
        </r>
      </text>
    </comment>
    <comment ref="B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"IQ_IMPUT_OPER_LEASE_DEPR", $C83)</t>
        </r>
      </text>
    </comment>
    <comment ref="B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"IQ_CASH_EQUIV", $C83)</t>
        </r>
      </text>
    </comment>
    <comment ref="B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"IQ_ST_INVEST", $C83)</t>
        </r>
      </text>
    </comment>
    <comment ref="B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"IQ_CASH_ST_INVEST", $C83)</t>
        </r>
      </text>
    </comment>
    <comment ref="B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"IQ_AR", $C83)</t>
        </r>
      </text>
    </comment>
    <comment ref="B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"IQ_TOTAL_RECEIV", $C83)</t>
        </r>
      </text>
    </comment>
    <comment ref="B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"IQ_INVENTORY", $C83)</t>
        </r>
      </text>
    </comment>
    <comment ref="B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"IQ_DEF_TAX_ASSETS_CURRENT", $C83)</t>
        </r>
      </text>
    </comment>
    <comment ref="B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"IQ_OTHER_CA_SUPPL", $C83)</t>
        </r>
      </text>
    </comment>
    <comment ref="B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"IQ_TOTAL_CA", $C83)</t>
        </r>
      </text>
    </comment>
    <comment ref="B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"IQ_GPPE", $C83)</t>
        </r>
      </text>
    </comment>
    <comment ref="B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"IQ_AD", $C83)</t>
        </r>
      </text>
    </comment>
    <comment ref="B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"IQ_NPPE", $C83)</t>
        </r>
      </text>
    </comment>
    <comment ref="B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"IQ_LT_INVEST", $C83)</t>
        </r>
      </text>
    </comment>
    <comment ref="B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"IQ_GW", $C83)</t>
        </r>
      </text>
    </comment>
    <comment ref="B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"IQ_OTHER_INTAN", $C83)</t>
        </r>
      </text>
    </comment>
    <comment ref="C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"IQ_LOANS_RECEIV_LT", $C83)</t>
        </r>
      </text>
    </comment>
    <comment ref="C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"IQ_DEF_TAX_ASSETS_LT", $C83)</t>
        </r>
      </text>
    </comment>
    <comment ref="C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"IQ_OTHER_LT_ASSETS", $C83)</t>
        </r>
      </text>
    </comment>
    <comment ref="C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"IQ_TOTAL_ASSETS", $C83)</t>
        </r>
      </text>
    </comment>
    <comment ref="C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"IQ_AP", $C83)</t>
        </r>
      </text>
    </comment>
    <comment ref="C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"IQ_AE", $C83)</t>
        </r>
      </text>
    </comment>
    <comment ref="C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"IQ_ST_DEBT", $C83)</t>
        </r>
      </text>
    </comment>
    <comment ref="C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"IQ_CURRENT_PORT_DEBT", $C83)</t>
        </r>
      </text>
    </comment>
    <comment ref="C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"IQ_CURRENT_PORT_LEASES", $C83)</t>
        </r>
      </text>
    </comment>
    <comment ref="C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"IQ_INC_TAX_PAY_CURRENT", $C83)</t>
        </r>
      </text>
    </comment>
    <comment ref="C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"IQ_OTHER_CL_SUPPL", $C83)</t>
        </r>
      </text>
    </comment>
    <comment ref="C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"IQ_TOTAL_CL", $C83)</t>
        </r>
      </text>
    </comment>
    <comment ref="C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"IQ_LT_DEBT", $C83)</t>
        </r>
      </text>
    </comment>
    <comment ref="C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"IQ_CAPITAL_LEASES", $C83)</t>
        </r>
      </text>
    </comment>
    <comment ref="C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"IQ_PENSION", $C83)</t>
        </r>
      </text>
    </comment>
    <comment ref="C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"IQ_DEF_TAX_LIAB_LT", $C83)</t>
        </r>
      </text>
    </comment>
    <comment ref="C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"IQ_OTHER_LIAB_LT", $C83)</t>
        </r>
      </text>
    </comment>
    <comment ref="C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"IQ_TOTAL_LIAB", $C83)</t>
        </r>
      </text>
    </comment>
    <comment ref="C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"IQ_COMMON", $C83)</t>
        </r>
      </text>
    </comment>
    <comment ref="C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"IQ_APIC", $C83)</t>
        </r>
      </text>
    </comment>
    <comment ref="C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"IQ_RE", $C83)</t>
        </r>
      </text>
    </comment>
    <comment ref="C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"IQ_TREASURY", $C83)</t>
        </r>
      </text>
    </comment>
    <comment ref="C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"IQ_OTHER_EQUITY", $C83)</t>
        </r>
      </text>
    </comment>
    <comment ref="C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"IQ_TOTAL_COMMON_EQUITY", $C83)</t>
        </r>
      </text>
    </comment>
    <comment ref="C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"IQ_MINORITY_INTEREST", $C83)</t>
        </r>
      </text>
    </comment>
    <comment ref="D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"IQ_TOTAL_EQUITY", $C83)</t>
        </r>
      </text>
    </comment>
    <comment ref="D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"IQ_TOTAL_LIAB_EQUITY", $C83)</t>
        </r>
      </text>
    </comment>
    <comment ref="D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"IQ_TOTAL_OUTSTANDING_FILING_DATE", $C83)</t>
        </r>
      </text>
    </comment>
    <comment ref="D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"IQ_TOTAL_OUTSTANDING_BS_DATE", $C83)</t>
        </r>
      </text>
    </comment>
    <comment ref="D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"IQ_BV_SHARE", $C83)</t>
        </r>
      </text>
    </comment>
    <comment ref="D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"IQ_TOTAL_DEBT", $C83)</t>
        </r>
      </text>
    </comment>
    <comment ref="D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"IQ_NET_DEBT", $C83)</t>
        </r>
      </text>
    </comment>
    <comment ref="D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"IQ_DEBT_EQUIV_NET_PBO", $C83)</t>
        </r>
      </text>
    </comment>
    <comment ref="D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"IQ_DEBT_EQUIV_OPER_LEASE", $C83)</t>
        </r>
      </text>
    </comment>
    <comment ref="D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"IQ_MINORITY_INTEREST_TOTAL", $C83)</t>
        </r>
      </text>
    </comment>
    <comment ref="D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"IQ_EQUITY_METHOD", $C83)</t>
        </r>
      </text>
    </comment>
    <comment ref="D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"IQ_RAW_INV", $C83)</t>
        </r>
      </text>
    </comment>
    <comment ref="D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"IQ_WIP_INV", $C83)</t>
        </r>
      </text>
    </comment>
    <comment ref="D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"IQ_FINISHED_INV", $C83)</t>
        </r>
      </text>
    </comment>
    <comment ref="D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"IQ_LAND", $C83)</t>
        </r>
      </text>
    </comment>
    <comment ref="D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"IQ_BUILDINGS", $C83)</t>
        </r>
      </text>
    </comment>
    <comment ref="D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"IQ_MACHINERY", $C83)</t>
        </r>
      </text>
    </comment>
    <comment ref="D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"IQ_CIP", $C83)</t>
        </r>
      </text>
    </comment>
    <comment ref="D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"IQ_FULL_TIME", $C83)</t>
        </r>
      </text>
    </comment>
    <comment ref="D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"IQ_PART_TIME", $C83)</t>
        </r>
      </text>
    </comment>
    <comment ref="D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"IQ_NI_CF", $C83)</t>
        </r>
      </text>
    </comment>
    <comment ref="D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"IQ_DA_SUPPL_CF", $C83)</t>
        </r>
      </text>
    </comment>
    <comment ref="D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"IQ_GW_INTAN_AMORT_CF", $C83)</t>
        </r>
      </text>
    </comment>
    <comment ref="D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"IQ_DA_CF", $C83)</t>
        </r>
      </text>
    </comment>
    <comment ref="E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"IQ_MINORITY_INTEREST_CF", $C83)</t>
        </r>
      </text>
    </comment>
    <comment ref="E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"IQ_GAIN_ASSETS_CF", $C83)</t>
        </r>
      </text>
    </comment>
    <comment ref="E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"IQ_GAIN_INVEST_CF", $C83)</t>
        </r>
      </text>
    </comment>
    <comment ref="E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"IQ_ASSET_WRITEDOWN_CF", $C83)</t>
        </r>
      </text>
    </comment>
    <comment ref="E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"IQ_INC_EQUITY_CF", $C83)</t>
        </r>
      </text>
    </comment>
    <comment ref="E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"IQ_PROV_BAD_DEBTS_CF", $C83)</t>
        </r>
      </text>
    </comment>
    <comment ref="E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"IQ_OTHER_OPER_ACT", $C83)</t>
        </r>
      </text>
    </comment>
    <comment ref="E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"IQ_CHANGE_AR", $C83)</t>
        </r>
      </text>
    </comment>
    <comment ref="E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"IQ_CHANGE_INVENTORY", $C83)</t>
        </r>
      </text>
    </comment>
    <comment ref="E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"IQ_CHANGE_AP", $C83)</t>
        </r>
      </text>
    </comment>
    <comment ref="E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"IQ_CHANGE_OTHER_NET_OPER_ASSETS", $C83)</t>
        </r>
      </text>
    </comment>
    <comment ref="E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"IQ_CASH_OPER", $C83)</t>
        </r>
      </text>
    </comment>
    <comment ref="E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"IQ_CAPEX", $C83)</t>
        </r>
      </text>
    </comment>
    <comment ref="E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"IQ_SALE_PPE_CF", $C83)</t>
        </r>
      </text>
    </comment>
    <comment ref="E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"IQ_CASH_ACQUIRE_CF", $C83)</t>
        </r>
      </text>
    </comment>
    <comment ref="E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"IQ_DIVEST_CF", $C83)</t>
        </r>
      </text>
    </comment>
    <comment ref="E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"IQ_SALE_INTAN_CF", $C83)</t>
        </r>
      </text>
    </comment>
    <comment ref="E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"IQ_INVEST_SECURITY_CF", $C83)</t>
        </r>
      </text>
    </comment>
    <comment ref="E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"IQ_INVEST_LOANS_CF", $C83)</t>
        </r>
      </text>
    </comment>
    <comment ref="E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"IQ_OTHER_INVEST_ACT_SUPPL", $C83)</t>
        </r>
      </text>
    </comment>
    <comment ref="E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"IQ_CASH_INVEST", $C83)</t>
        </r>
      </text>
    </comment>
    <comment ref="E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"IQ_ST_DEBT_ISSUED", $C83)</t>
        </r>
      </text>
    </comment>
    <comment ref="E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"IQ_LT_DEBT_ISSUED", $C83)</t>
        </r>
      </text>
    </comment>
    <comment ref="E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"IQ_TOTAL_DEBT_ISSUED", $C83)</t>
        </r>
      </text>
    </comment>
    <comment ref="E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"IQ_ST_DEBT_REPAID", $C83)</t>
        </r>
      </text>
    </comment>
    <comment ref="E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"IQ_LT_DEBT_REPAID", $C83)</t>
        </r>
      </text>
    </comment>
    <comment ref="F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"IQ_TOTAL_DEBT_REPAID", $C83)</t>
        </r>
      </text>
    </comment>
    <comment ref="F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"IQ_COMMON_ISSUED", $C83)</t>
        </r>
      </text>
    </comment>
    <comment ref="F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"IQ_COMMON_REP", $C83)</t>
        </r>
      </text>
    </comment>
    <comment ref="F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"IQ_COMMON_DIV_CF", $C83)</t>
        </r>
      </text>
    </comment>
    <comment ref="F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"IQ_COMMON_PREF_DIV_CF", $C83)</t>
        </r>
      </text>
    </comment>
    <comment ref="F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"IQ_TOTAL_DIV_PAID_CF", $C83)</t>
        </r>
      </text>
    </comment>
    <comment ref="F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"IQ_SPECIAL_DIV_CF", $C83)</t>
        </r>
      </text>
    </comment>
    <comment ref="F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"IQ_OTHER_FINANCE_ACT_SUPPL", $C83)</t>
        </r>
      </text>
    </comment>
    <comment ref="F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"IQ_CASH_FINAN", $C83)</t>
        </r>
      </text>
    </comment>
    <comment ref="F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"IQ_FX", $C83)</t>
        </r>
      </text>
    </comment>
    <comment ref="F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"IQ_NET_CHANGE", $C83)</t>
        </r>
      </text>
    </comment>
    <comment ref="F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"IQ_CASH_INTEREST", $C83)</t>
        </r>
      </text>
    </comment>
    <comment ref="F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"IQ_CASH_TAXES", $C83)</t>
        </r>
      </text>
    </comment>
    <comment ref="F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"IQ_LEVERED_FCF", $C83)</t>
        </r>
      </text>
    </comment>
    <comment ref="F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"IQ_UNLEVERED_FCF", $C83)</t>
        </r>
      </text>
    </comment>
    <comment ref="F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"IQ_CHANGE_NET_WORKING_CAPITAL", $C83)</t>
        </r>
      </text>
    </comment>
    <comment ref="F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"IQ_NET_DEBT_ISSUED", $C83)</t>
        </r>
      </text>
    </comment>
    <comment ref="F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"IQ_FILING_CURRENCY", $C83)</t>
        </r>
      </text>
    </comment>
    <comment ref="F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"IQ_PERIODDATE_IS", $C83)</t>
        </r>
      </text>
    </comment>
    <comment ref="F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"IQ_PERIODLENGTH_IS", $C83)</t>
        </r>
      </text>
    </comment>
    <comment ref="F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"IQ_MARKETCAP", $FT83)</t>
        </r>
      </text>
    </comment>
    <comment ref="F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"IQ_CUSTOM_BETA", $FT83)</t>
        </r>
      </text>
    </comment>
    <comment ref="F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"IQ_BETA_5YR", $FT83)</t>
        </r>
      </text>
    </comment>
    <comment ref="F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"IQ_BETA_2YR", $FT83)</t>
        </r>
      </text>
    </comment>
    <comment ref="F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"IQ_BETA_1YR", $FT83)</t>
        </r>
      </text>
    </comment>
    <comment ref="G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=CIQ(B83, "IQ_CUSTOM_BETA", "-104W", FT83, , "^TOPIX", "JPY", "H")</t>
        </r>
      </text>
    </comment>
    <comment ref="G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=CIQ(B83, "IQ_CUSTOM_BETA", "-104W", FT83, , "^N225", "JPY", "H")</t>
        </r>
      </text>
    </comment>
    <comment ref="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"IQ_REV", $C84)</t>
        </r>
      </text>
    </comment>
    <comment ref="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"IQ_OTHER_REV", $C84)</t>
        </r>
      </text>
    </comment>
    <comment ref="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"IQ_TOTAL_REV", $C84)</t>
        </r>
      </text>
    </comment>
    <comment ref="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"IQ_COGS", $C84)</t>
        </r>
      </text>
    </comment>
    <comment ref="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"IQ_GP", $C84)</t>
        </r>
      </text>
    </comment>
    <comment ref="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"IQ_SGA_SUPPL", $C84)</t>
        </r>
      </text>
    </comment>
    <comment ref="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"IQ_PROV_BAD_DEBTS", $C84)</t>
        </r>
      </text>
    </comment>
    <comment ref="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"IQ_RD_EXP", $C84)</t>
        </r>
      </text>
    </comment>
    <comment ref="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"IQ_DA_SUPPL", $C84)</t>
        </r>
      </text>
    </comment>
    <comment ref="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"IQ_GW_INTAN_AMORT", $C84)</t>
        </r>
      </text>
    </comment>
    <comment ref="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"IQ_OTHER_OPER", $C84)</t>
        </r>
      </text>
    </comment>
    <comment ref="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"IQ_TOTAL_OTHER_OPER", $C84)</t>
        </r>
      </text>
    </comment>
    <comment ref="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"IQ_OPER_INC", $C84)</t>
        </r>
      </text>
    </comment>
    <comment ref="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"IQ_INTEREST_EXP", $C84)</t>
        </r>
      </text>
    </comment>
    <comment ref="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"IQ_INTEREST_INVEST_INC", $C84)</t>
        </r>
      </text>
    </comment>
    <comment ref="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"IQ_NET_INTEREST_EXP", $C84)</t>
        </r>
      </text>
    </comment>
    <comment ref="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"IQ_INC_EQUITY", $C84)</t>
        </r>
      </text>
    </comment>
    <comment ref="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"IQ_CURRENCY_GAIN", $C84)</t>
        </r>
      </text>
    </comment>
    <comment ref="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"IQ_OTHER_NON_OPER_EXP_SUPPL", $C84)</t>
        </r>
      </text>
    </comment>
    <comment ref="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"IQ_EBT_EXCL", $C84)</t>
        </r>
      </text>
    </comment>
    <comment ref="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"IQ_IMPAIRMENT_GW", $C84)</t>
        </r>
      </text>
    </comment>
    <comment ref="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"IQ_GAIN_INVEST", $C84)</t>
        </r>
      </text>
    </comment>
    <comment ref="A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"IQ_GAIN_ASSETS", $C84)</t>
        </r>
      </text>
    </comment>
    <comment ref="A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"IQ_ASSET_WRITEDOWN", $C84)</t>
        </r>
      </text>
    </comment>
    <comment ref="A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"IQ_OTHER_UNUSUAL_SUPPL", $C84)</t>
        </r>
      </text>
    </comment>
    <comment ref="A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"IQ_EBT", $C84)</t>
        </r>
      </text>
    </comment>
    <comment ref="A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"IQ_INC_TAX", $C84)</t>
        </r>
      </text>
    </comment>
    <comment ref="A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"IQ_EARNING_CO", $C84)</t>
        </r>
      </text>
    </comment>
    <comment ref="A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"IQ_DO", $C84)</t>
        </r>
      </text>
    </comment>
    <comment ref="A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"IQ_EXTRA_ACC_ITEMS", $C84)</t>
        </r>
      </text>
    </comment>
    <comment ref="A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"IQ_NI_COMPANY", $C84)</t>
        </r>
      </text>
    </comment>
    <comment ref="A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"IQ_MINORITY_INTEREST_IS", $C84)</t>
        </r>
      </text>
    </comment>
    <comment ref="A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"IQ_NI", $C84)</t>
        </r>
      </text>
    </comment>
    <comment ref="A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"IQ_PREF_DIV_OTHER", $C84)</t>
        </r>
      </text>
    </comment>
    <comment ref="A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"IQ_BASIC_EPS_INCL", $C84)</t>
        </r>
      </text>
    </comment>
    <comment ref="A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"IQ_BASIC_EPS_EXCL", $C84)</t>
        </r>
      </text>
    </comment>
    <comment ref="A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"IQ_BASIC_WEIGHT", $C84)</t>
        </r>
      </text>
    </comment>
    <comment ref="A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"IQ_DILUT_EPS_INCL", $C84)</t>
        </r>
      </text>
    </comment>
    <comment ref="A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"IQ_DILUT_EPS_EXCL", $C84)</t>
        </r>
      </text>
    </comment>
    <comment ref="A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"IQ_DILUT_WEIGHT", $C84)</t>
        </r>
      </text>
    </comment>
    <comment ref="A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"IQ_DIV_SHARE", $C84)</t>
        </r>
      </text>
    </comment>
    <comment ref="A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=-CIQ($B84, "IQ_TOTAL_DIV_PAID_CF", $C84)/CIQ($B84, "IQ_NI", $C84)</t>
        </r>
      </text>
    </comment>
    <comment ref="A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"IQ_EBITDA", $C84)</t>
        </r>
      </text>
    </comment>
    <comment ref="A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"IQ_EBITA", $C84)</t>
        </r>
      </text>
    </comment>
    <comment ref="A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"IQ_EBIT", $C84)</t>
        </r>
      </text>
    </comment>
    <comment ref="A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"IQ_EFFECT_TAX_RATE", $C84)/100</t>
        </r>
      </text>
    </comment>
    <comment ref="B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"IQ_PERIODDATE_IS", $C84)</t>
        </r>
      </text>
    </comment>
    <comment ref="B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"IQ_ADVERTISING", $C84)</t>
        </r>
      </text>
    </comment>
    <comment ref="B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"IQ_SALES_MARKETING", $C84)</t>
        </r>
      </text>
    </comment>
    <comment ref="B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"IQ_GA_EXP", $C84)</t>
        </r>
      </text>
    </comment>
    <comment ref="B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"IQ_RD_EXP_FN", $C84)</t>
        </r>
      </text>
    </comment>
    <comment ref="B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"IQ_NET_RENTAL_EXP", $C84)</t>
        </r>
      </text>
    </comment>
    <comment ref="B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"IQ_IMPUT_OPER_LEASE_INT_EXP", $C84)</t>
        </r>
      </text>
    </comment>
    <comment ref="B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"IQ_IMPUT_OPER_LEASE_DEPR", $C84)</t>
        </r>
      </text>
    </comment>
    <comment ref="B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"IQ_CASH_EQUIV", $C84)</t>
        </r>
      </text>
    </comment>
    <comment ref="B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"IQ_ST_INVEST", $C84)</t>
        </r>
      </text>
    </comment>
    <comment ref="B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"IQ_CASH_ST_INVEST", $C84)</t>
        </r>
      </text>
    </comment>
    <comment ref="B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"IQ_AR", $C84)</t>
        </r>
      </text>
    </comment>
    <comment ref="B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"IQ_TOTAL_RECEIV", $C84)</t>
        </r>
      </text>
    </comment>
    <comment ref="B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"IQ_INVENTORY", $C84)</t>
        </r>
      </text>
    </comment>
    <comment ref="B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"IQ_DEF_TAX_ASSETS_CURRENT", $C84)</t>
        </r>
      </text>
    </comment>
    <comment ref="B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"IQ_OTHER_CA_SUPPL", $C84)</t>
        </r>
      </text>
    </comment>
    <comment ref="B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"IQ_TOTAL_CA", $C84)</t>
        </r>
      </text>
    </comment>
    <comment ref="B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"IQ_GPPE", $C84)</t>
        </r>
      </text>
    </comment>
    <comment ref="B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"IQ_AD", $C84)</t>
        </r>
      </text>
    </comment>
    <comment ref="B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"IQ_NPPE", $C84)</t>
        </r>
      </text>
    </comment>
    <comment ref="B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"IQ_LT_INVEST", $C84)</t>
        </r>
      </text>
    </comment>
    <comment ref="B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"IQ_GW", $C84)</t>
        </r>
      </text>
    </comment>
    <comment ref="B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"IQ_OTHER_INTAN", $C84)</t>
        </r>
      </text>
    </comment>
    <comment ref="C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"IQ_LOANS_RECEIV_LT", $C84)</t>
        </r>
      </text>
    </comment>
    <comment ref="C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"IQ_DEF_TAX_ASSETS_LT", $C84)</t>
        </r>
      </text>
    </comment>
    <comment ref="C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"IQ_OTHER_LT_ASSETS", $C84)</t>
        </r>
      </text>
    </comment>
    <comment ref="C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"IQ_TOTAL_ASSETS", $C84)</t>
        </r>
      </text>
    </comment>
    <comment ref="C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"IQ_AP", $C84)</t>
        </r>
      </text>
    </comment>
    <comment ref="C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"IQ_AE", $C84)</t>
        </r>
      </text>
    </comment>
    <comment ref="C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"IQ_ST_DEBT", $C84)</t>
        </r>
      </text>
    </comment>
    <comment ref="C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"IQ_CURRENT_PORT_DEBT", $C84)</t>
        </r>
      </text>
    </comment>
    <comment ref="C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"IQ_CURRENT_PORT_LEASES", $C84)</t>
        </r>
      </text>
    </comment>
    <comment ref="C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"IQ_INC_TAX_PAY_CURRENT", $C84)</t>
        </r>
      </text>
    </comment>
    <comment ref="C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"IQ_OTHER_CL_SUPPL", $C84)</t>
        </r>
      </text>
    </comment>
    <comment ref="C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"IQ_TOTAL_CL", $C84)</t>
        </r>
      </text>
    </comment>
    <comment ref="C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"IQ_LT_DEBT", $C84)</t>
        </r>
      </text>
    </comment>
    <comment ref="C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"IQ_CAPITAL_LEASES", $C84)</t>
        </r>
      </text>
    </comment>
    <comment ref="C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"IQ_PENSION", $C84)</t>
        </r>
      </text>
    </comment>
    <comment ref="C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"IQ_DEF_TAX_LIAB_LT", $C84)</t>
        </r>
      </text>
    </comment>
    <comment ref="C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"IQ_OTHER_LIAB_LT", $C84)</t>
        </r>
      </text>
    </comment>
    <comment ref="C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"IQ_TOTAL_LIAB", $C84)</t>
        </r>
      </text>
    </comment>
    <comment ref="C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"IQ_COMMON", $C84)</t>
        </r>
      </text>
    </comment>
    <comment ref="C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"IQ_APIC", $C84)</t>
        </r>
      </text>
    </comment>
    <comment ref="C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"IQ_RE", $C84)</t>
        </r>
      </text>
    </comment>
    <comment ref="C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"IQ_TREASURY", $C84)</t>
        </r>
      </text>
    </comment>
    <comment ref="C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"IQ_OTHER_EQUITY", $C84)</t>
        </r>
      </text>
    </comment>
    <comment ref="C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"IQ_TOTAL_COMMON_EQUITY", $C84)</t>
        </r>
      </text>
    </comment>
    <comment ref="C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"IQ_MINORITY_INTEREST", $C84)</t>
        </r>
      </text>
    </comment>
    <comment ref="D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"IQ_TOTAL_EQUITY", $C84)</t>
        </r>
      </text>
    </comment>
    <comment ref="D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"IQ_TOTAL_LIAB_EQUITY", $C84)</t>
        </r>
      </text>
    </comment>
    <comment ref="D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"IQ_TOTAL_OUTSTANDING_FILING_DATE", $C84)</t>
        </r>
      </text>
    </comment>
    <comment ref="D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"IQ_TOTAL_OUTSTANDING_BS_DATE", $C84)</t>
        </r>
      </text>
    </comment>
    <comment ref="D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"IQ_BV_SHARE", $C84)</t>
        </r>
      </text>
    </comment>
    <comment ref="D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"IQ_TOTAL_DEBT", $C84)</t>
        </r>
      </text>
    </comment>
    <comment ref="D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"IQ_NET_DEBT", $C84)</t>
        </r>
      </text>
    </comment>
    <comment ref="D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"IQ_DEBT_EQUIV_NET_PBO", $C84)</t>
        </r>
      </text>
    </comment>
    <comment ref="D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"IQ_DEBT_EQUIV_OPER_LEASE", $C84)</t>
        </r>
      </text>
    </comment>
    <comment ref="D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"IQ_MINORITY_INTEREST_TOTAL", $C84)</t>
        </r>
      </text>
    </comment>
    <comment ref="D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"IQ_EQUITY_METHOD", $C84)</t>
        </r>
      </text>
    </comment>
    <comment ref="D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"IQ_RAW_INV", $C84)</t>
        </r>
      </text>
    </comment>
    <comment ref="D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"IQ_WIP_INV", $C84)</t>
        </r>
      </text>
    </comment>
    <comment ref="D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"IQ_FINISHED_INV", $C84)</t>
        </r>
      </text>
    </comment>
    <comment ref="D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"IQ_LAND", $C84)</t>
        </r>
      </text>
    </comment>
    <comment ref="D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"IQ_BUILDINGS", $C84)</t>
        </r>
      </text>
    </comment>
    <comment ref="D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"IQ_MACHINERY", $C84)</t>
        </r>
      </text>
    </comment>
    <comment ref="D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"IQ_CIP", $C84)</t>
        </r>
      </text>
    </comment>
    <comment ref="D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"IQ_FULL_TIME", $C84)</t>
        </r>
      </text>
    </comment>
    <comment ref="D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"IQ_PART_TIME", $C84)</t>
        </r>
      </text>
    </comment>
    <comment ref="D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"IQ_NI_CF", $C84)</t>
        </r>
      </text>
    </comment>
    <comment ref="D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"IQ_DA_SUPPL_CF", $C84)</t>
        </r>
      </text>
    </comment>
    <comment ref="D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"IQ_GW_INTAN_AMORT_CF", $C84)</t>
        </r>
      </text>
    </comment>
    <comment ref="D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"IQ_DA_CF", $C84)</t>
        </r>
      </text>
    </comment>
    <comment ref="E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"IQ_MINORITY_INTEREST_CF", $C84)</t>
        </r>
      </text>
    </comment>
    <comment ref="E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"IQ_GAIN_ASSETS_CF", $C84)</t>
        </r>
      </text>
    </comment>
    <comment ref="E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"IQ_GAIN_INVEST_CF", $C84)</t>
        </r>
      </text>
    </comment>
    <comment ref="E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"IQ_ASSET_WRITEDOWN_CF", $C84)</t>
        </r>
      </text>
    </comment>
    <comment ref="E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"IQ_INC_EQUITY_CF", $C84)</t>
        </r>
      </text>
    </comment>
    <comment ref="E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"IQ_PROV_BAD_DEBTS_CF", $C84)</t>
        </r>
      </text>
    </comment>
    <comment ref="E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"IQ_OTHER_OPER_ACT", $C84)</t>
        </r>
      </text>
    </comment>
    <comment ref="E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"IQ_CHANGE_AR", $C84)</t>
        </r>
      </text>
    </comment>
    <comment ref="E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"IQ_CHANGE_INVENTORY", $C84)</t>
        </r>
      </text>
    </comment>
    <comment ref="E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"IQ_CHANGE_AP", $C84)</t>
        </r>
      </text>
    </comment>
    <comment ref="E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"IQ_CHANGE_OTHER_NET_OPER_ASSETS", $C84)</t>
        </r>
      </text>
    </comment>
    <comment ref="E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"IQ_CASH_OPER", $C84)</t>
        </r>
      </text>
    </comment>
    <comment ref="E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"IQ_CAPEX", $C84)</t>
        </r>
      </text>
    </comment>
    <comment ref="E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"IQ_SALE_PPE_CF", $C84)</t>
        </r>
      </text>
    </comment>
    <comment ref="E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"IQ_CASH_ACQUIRE_CF", $C84)</t>
        </r>
      </text>
    </comment>
    <comment ref="E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"IQ_DIVEST_CF", $C84)</t>
        </r>
      </text>
    </comment>
    <comment ref="E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"IQ_SALE_INTAN_CF", $C84)</t>
        </r>
      </text>
    </comment>
    <comment ref="E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"IQ_INVEST_SECURITY_CF", $C84)</t>
        </r>
      </text>
    </comment>
    <comment ref="E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"IQ_INVEST_LOANS_CF", $C84)</t>
        </r>
      </text>
    </comment>
    <comment ref="E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"IQ_OTHER_INVEST_ACT_SUPPL", $C84)</t>
        </r>
      </text>
    </comment>
    <comment ref="E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"IQ_CASH_INVEST", $C84)</t>
        </r>
      </text>
    </comment>
    <comment ref="E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"IQ_ST_DEBT_ISSUED", $C84)</t>
        </r>
      </text>
    </comment>
    <comment ref="E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"IQ_LT_DEBT_ISSUED", $C84)</t>
        </r>
      </text>
    </comment>
    <comment ref="E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"IQ_TOTAL_DEBT_ISSUED", $C84)</t>
        </r>
      </text>
    </comment>
    <comment ref="E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"IQ_ST_DEBT_REPAID", $C84)</t>
        </r>
      </text>
    </comment>
    <comment ref="E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"IQ_LT_DEBT_REPAID", $C84)</t>
        </r>
      </text>
    </comment>
    <comment ref="F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"IQ_TOTAL_DEBT_REPAID", $C84)</t>
        </r>
      </text>
    </comment>
    <comment ref="F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"IQ_COMMON_ISSUED", $C84)</t>
        </r>
      </text>
    </comment>
    <comment ref="F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"IQ_COMMON_REP", $C84)</t>
        </r>
      </text>
    </comment>
    <comment ref="F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"IQ_COMMON_DIV_CF", $C84)</t>
        </r>
      </text>
    </comment>
    <comment ref="F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"IQ_COMMON_PREF_DIV_CF", $C84)</t>
        </r>
      </text>
    </comment>
    <comment ref="F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"IQ_TOTAL_DIV_PAID_CF", $C84)</t>
        </r>
      </text>
    </comment>
    <comment ref="F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"IQ_SPECIAL_DIV_CF", $C84)</t>
        </r>
      </text>
    </comment>
    <comment ref="F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"IQ_OTHER_FINANCE_ACT_SUPPL", $C84)</t>
        </r>
      </text>
    </comment>
    <comment ref="F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"IQ_CASH_FINAN", $C84)</t>
        </r>
      </text>
    </comment>
    <comment ref="F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"IQ_FX", $C84)</t>
        </r>
      </text>
    </comment>
    <comment ref="F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"IQ_NET_CHANGE", $C84)</t>
        </r>
      </text>
    </comment>
    <comment ref="F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"IQ_CASH_INTEREST", $C84)</t>
        </r>
      </text>
    </comment>
    <comment ref="F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"IQ_CASH_TAXES", $C84)</t>
        </r>
      </text>
    </comment>
    <comment ref="F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"IQ_LEVERED_FCF", $C84)</t>
        </r>
      </text>
    </comment>
    <comment ref="F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"IQ_UNLEVERED_FCF", $C84)</t>
        </r>
      </text>
    </comment>
    <comment ref="F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"IQ_CHANGE_NET_WORKING_CAPITAL", $C84)</t>
        </r>
      </text>
    </comment>
    <comment ref="F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"IQ_NET_DEBT_ISSUED", $C84)</t>
        </r>
      </text>
    </comment>
    <comment ref="F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"IQ_FILING_CURRENCY", $C84)</t>
        </r>
      </text>
    </comment>
    <comment ref="F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"IQ_PERIODDATE_IS", $C84)</t>
        </r>
      </text>
    </comment>
    <comment ref="F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"IQ_PERIODLENGTH_IS", $C84)</t>
        </r>
      </text>
    </comment>
    <comment ref="F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"IQ_MARKETCAP", $FT84)</t>
        </r>
      </text>
    </comment>
    <comment ref="F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"IQ_CUSTOM_BETA", $FT84)</t>
        </r>
      </text>
    </comment>
    <comment ref="F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"IQ_BETA_5YR", $FT84)</t>
        </r>
      </text>
    </comment>
    <comment ref="F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"IQ_BETA_2YR", $FT84)</t>
        </r>
      </text>
    </comment>
    <comment ref="F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"IQ_BETA_1YR", $FT84)</t>
        </r>
      </text>
    </comment>
    <comment ref="G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=CIQ(B84, "IQ_CUSTOM_BETA", "-104W", FT84, , "^TOPIX", "JPY", "H")</t>
        </r>
      </text>
    </comment>
    <comment ref="G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=CIQ(B84, "IQ_CUSTOM_BETA", "-104W", FT84, , "^N225", "JPY", "H")</t>
        </r>
      </text>
    </comment>
    <comment ref="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"IQ_REV", $C85)</t>
        </r>
      </text>
    </comment>
    <comment ref="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"IQ_OTHER_REV", $C85)</t>
        </r>
      </text>
    </comment>
    <comment ref="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"IQ_TOTAL_REV", $C85)</t>
        </r>
      </text>
    </comment>
    <comment ref="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"IQ_COGS", $C85)</t>
        </r>
      </text>
    </comment>
    <comment ref="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"IQ_GP", $C85)</t>
        </r>
      </text>
    </comment>
    <comment ref="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"IQ_SGA_SUPPL", $C85)</t>
        </r>
      </text>
    </comment>
    <comment ref="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"IQ_PROV_BAD_DEBTS", $C85)</t>
        </r>
      </text>
    </comment>
    <comment ref="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"IQ_RD_EXP", $C85)</t>
        </r>
      </text>
    </comment>
    <comment ref="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"IQ_DA_SUPPL", $C85)</t>
        </r>
      </text>
    </comment>
    <comment ref="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"IQ_GW_INTAN_AMORT", $C85)</t>
        </r>
      </text>
    </comment>
    <comment ref="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"IQ_OTHER_OPER", $C85)</t>
        </r>
      </text>
    </comment>
    <comment ref="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"IQ_TOTAL_OTHER_OPER", $C85)</t>
        </r>
      </text>
    </comment>
    <comment ref="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"IQ_OPER_INC", $C85)</t>
        </r>
      </text>
    </comment>
    <comment ref="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"IQ_INTEREST_EXP", $C85)</t>
        </r>
      </text>
    </comment>
    <comment ref="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"IQ_INTEREST_INVEST_INC", $C85)</t>
        </r>
      </text>
    </comment>
    <comment ref="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"IQ_NET_INTEREST_EXP", $C85)</t>
        </r>
      </text>
    </comment>
    <comment ref="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"IQ_INC_EQUITY", $C85)</t>
        </r>
      </text>
    </comment>
    <comment ref="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"IQ_CURRENCY_GAIN", $C85)</t>
        </r>
      </text>
    </comment>
    <comment ref="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"IQ_OTHER_NON_OPER_EXP_SUPPL", $C85)</t>
        </r>
      </text>
    </comment>
    <comment ref="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"IQ_EBT_EXCL", $C85)</t>
        </r>
      </text>
    </comment>
    <comment ref="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"IQ_IMPAIRMENT_GW", $C85)</t>
        </r>
      </text>
    </comment>
    <comment ref="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"IQ_GAIN_INVEST", $C85)</t>
        </r>
      </text>
    </comment>
    <comment ref="A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"IQ_GAIN_ASSETS", $C85)</t>
        </r>
      </text>
    </comment>
    <comment ref="A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"IQ_ASSET_WRITEDOWN", $C85)</t>
        </r>
      </text>
    </comment>
    <comment ref="A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"IQ_OTHER_UNUSUAL_SUPPL", $C85)</t>
        </r>
      </text>
    </comment>
    <comment ref="A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"IQ_EBT", $C85)</t>
        </r>
      </text>
    </comment>
    <comment ref="A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"IQ_INC_TAX", $C85)</t>
        </r>
      </text>
    </comment>
    <comment ref="A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"IQ_EARNING_CO", $C85)</t>
        </r>
      </text>
    </comment>
    <comment ref="A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"IQ_DO", $C85)</t>
        </r>
      </text>
    </comment>
    <comment ref="A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"IQ_EXTRA_ACC_ITEMS", $C85)</t>
        </r>
      </text>
    </comment>
    <comment ref="A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"IQ_NI_COMPANY", $C85)</t>
        </r>
      </text>
    </comment>
    <comment ref="A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"IQ_MINORITY_INTEREST_IS", $C85)</t>
        </r>
      </text>
    </comment>
    <comment ref="A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"IQ_NI", $C85)</t>
        </r>
      </text>
    </comment>
    <comment ref="A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"IQ_PREF_DIV_OTHER", $C85)</t>
        </r>
      </text>
    </comment>
    <comment ref="A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"IQ_BASIC_EPS_INCL", $C85)</t>
        </r>
      </text>
    </comment>
    <comment ref="A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"IQ_BASIC_EPS_EXCL", $C85)</t>
        </r>
      </text>
    </comment>
    <comment ref="A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"IQ_BASIC_WEIGHT", $C85)</t>
        </r>
      </text>
    </comment>
    <comment ref="A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"IQ_DILUT_EPS_INCL", $C85)</t>
        </r>
      </text>
    </comment>
    <comment ref="A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"IQ_DILUT_EPS_EXCL", $C85)</t>
        </r>
      </text>
    </comment>
    <comment ref="A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"IQ_DILUT_WEIGHT", $C85)</t>
        </r>
      </text>
    </comment>
    <comment ref="A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"IQ_DIV_SHARE", $C85)</t>
        </r>
      </text>
    </comment>
    <comment ref="A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=-CIQ($B85, "IQ_TOTAL_DIV_PAID_CF", $C85)/CIQ($B85, "IQ_NI", $C85)</t>
        </r>
      </text>
    </comment>
    <comment ref="A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"IQ_EBITDA", $C85)</t>
        </r>
      </text>
    </comment>
    <comment ref="A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"IQ_EBITA", $C85)</t>
        </r>
      </text>
    </comment>
    <comment ref="A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"IQ_EBIT", $C85)</t>
        </r>
      </text>
    </comment>
    <comment ref="A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"IQ_EFFECT_TAX_RATE", $C85)/100</t>
        </r>
      </text>
    </comment>
    <comment ref="B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"IQ_PERIODDATE_IS", $C85)</t>
        </r>
      </text>
    </comment>
    <comment ref="B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"IQ_ADVERTISING", $C85)</t>
        </r>
      </text>
    </comment>
    <comment ref="B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"IQ_SALES_MARKETING", $C85)</t>
        </r>
      </text>
    </comment>
    <comment ref="B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"IQ_GA_EXP", $C85)</t>
        </r>
      </text>
    </comment>
    <comment ref="B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"IQ_RD_EXP_FN", $C85)</t>
        </r>
      </text>
    </comment>
    <comment ref="B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"IQ_NET_RENTAL_EXP", $C85)</t>
        </r>
      </text>
    </comment>
    <comment ref="B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"IQ_IMPUT_OPER_LEASE_INT_EXP", $C85)</t>
        </r>
      </text>
    </comment>
    <comment ref="B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"IQ_IMPUT_OPER_LEASE_DEPR", $C85)</t>
        </r>
      </text>
    </comment>
    <comment ref="B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"IQ_CASH_EQUIV", $C85)</t>
        </r>
      </text>
    </comment>
    <comment ref="B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"IQ_ST_INVEST", $C85)</t>
        </r>
      </text>
    </comment>
    <comment ref="B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"IQ_CASH_ST_INVEST", $C85)</t>
        </r>
      </text>
    </comment>
    <comment ref="B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"IQ_AR", $C85)</t>
        </r>
      </text>
    </comment>
    <comment ref="B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"IQ_TOTAL_RECEIV", $C85)</t>
        </r>
      </text>
    </comment>
    <comment ref="B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"IQ_INVENTORY", $C85)</t>
        </r>
      </text>
    </comment>
    <comment ref="B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"IQ_DEF_TAX_ASSETS_CURRENT", $C85)</t>
        </r>
      </text>
    </comment>
    <comment ref="B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"IQ_OTHER_CA_SUPPL", $C85)</t>
        </r>
      </text>
    </comment>
    <comment ref="B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"IQ_TOTAL_CA", $C85)</t>
        </r>
      </text>
    </comment>
    <comment ref="B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"IQ_GPPE", $C85)</t>
        </r>
      </text>
    </comment>
    <comment ref="B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"IQ_AD", $C85)</t>
        </r>
      </text>
    </comment>
    <comment ref="B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"IQ_NPPE", $C85)</t>
        </r>
      </text>
    </comment>
    <comment ref="B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"IQ_LT_INVEST", $C85)</t>
        </r>
      </text>
    </comment>
    <comment ref="B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"IQ_GW", $C85)</t>
        </r>
      </text>
    </comment>
    <comment ref="B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"IQ_OTHER_INTAN", $C85)</t>
        </r>
      </text>
    </comment>
    <comment ref="C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"IQ_LOANS_RECEIV_LT", $C85)</t>
        </r>
      </text>
    </comment>
    <comment ref="C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"IQ_DEF_TAX_ASSETS_LT", $C85)</t>
        </r>
      </text>
    </comment>
    <comment ref="C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"IQ_OTHER_LT_ASSETS", $C85)</t>
        </r>
      </text>
    </comment>
    <comment ref="C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"IQ_TOTAL_ASSETS", $C85)</t>
        </r>
      </text>
    </comment>
    <comment ref="C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"IQ_AP", $C85)</t>
        </r>
      </text>
    </comment>
    <comment ref="C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"IQ_AE", $C85)</t>
        </r>
      </text>
    </comment>
    <comment ref="C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"IQ_ST_DEBT", $C85)</t>
        </r>
      </text>
    </comment>
    <comment ref="C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"IQ_CURRENT_PORT_DEBT", $C85)</t>
        </r>
      </text>
    </comment>
    <comment ref="C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"IQ_CURRENT_PORT_LEASES", $C85)</t>
        </r>
      </text>
    </comment>
    <comment ref="C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"IQ_INC_TAX_PAY_CURRENT", $C85)</t>
        </r>
      </text>
    </comment>
    <comment ref="C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"IQ_OTHER_CL_SUPPL", $C85)</t>
        </r>
      </text>
    </comment>
    <comment ref="C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"IQ_TOTAL_CL", $C85)</t>
        </r>
      </text>
    </comment>
    <comment ref="C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"IQ_LT_DEBT", $C85)</t>
        </r>
      </text>
    </comment>
    <comment ref="C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"IQ_CAPITAL_LEASES", $C85)</t>
        </r>
      </text>
    </comment>
    <comment ref="C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"IQ_PENSION", $C85)</t>
        </r>
      </text>
    </comment>
    <comment ref="C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"IQ_DEF_TAX_LIAB_LT", $C85)</t>
        </r>
      </text>
    </comment>
    <comment ref="C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"IQ_OTHER_LIAB_LT", $C85)</t>
        </r>
      </text>
    </comment>
    <comment ref="C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"IQ_TOTAL_LIAB", $C85)</t>
        </r>
      </text>
    </comment>
    <comment ref="C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"IQ_COMMON", $C85)</t>
        </r>
      </text>
    </comment>
    <comment ref="C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"IQ_APIC", $C85)</t>
        </r>
      </text>
    </comment>
    <comment ref="C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"IQ_RE", $C85)</t>
        </r>
      </text>
    </comment>
    <comment ref="C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"IQ_TREASURY", $C85)</t>
        </r>
      </text>
    </comment>
    <comment ref="C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"IQ_OTHER_EQUITY", $C85)</t>
        </r>
      </text>
    </comment>
    <comment ref="C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"IQ_TOTAL_COMMON_EQUITY", $C85)</t>
        </r>
      </text>
    </comment>
    <comment ref="C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"IQ_MINORITY_INTEREST", $C85)</t>
        </r>
      </text>
    </comment>
    <comment ref="D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"IQ_TOTAL_EQUITY", $C85)</t>
        </r>
      </text>
    </comment>
    <comment ref="D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"IQ_TOTAL_LIAB_EQUITY", $C85)</t>
        </r>
      </text>
    </comment>
    <comment ref="D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"IQ_TOTAL_OUTSTANDING_FILING_DATE", $C85)</t>
        </r>
      </text>
    </comment>
    <comment ref="D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"IQ_TOTAL_OUTSTANDING_BS_DATE", $C85)</t>
        </r>
      </text>
    </comment>
    <comment ref="D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"IQ_BV_SHARE", $C85)</t>
        </r>
      </text>
    </comment>
    <comment ref="D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"IQ_TOTAL_DEBT", $C85)</t>
        </r>
      </text>
    </comment>
    <comment ref="D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"IQ_NET_DEBT", $C85)</t>
        </r>
      </text>
    </comment>
    <comment ref="D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"IQ_DEBT_EQUIV_NET_PBO", $C85)</t>
        </r>
      </text>
    </comment>
    <comment ref="D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"IQ_DEBT_EQUIV_OPER_LEASE", $C85)</t>
        </r>
      </text>
    </comment>
    <comment ref="D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"IQ_MINORITY_INTEREST_TOTAL", $C85)</t>
        </r>
      </text>
    </comment>
    <comment ref="D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"IQ_EQUITY_METHOD", $C85)</t>
        </r>
      </text>
    </comment>
    <comment ref="D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"IQ_RAW_INV", $C85)</t>
        </r>
      </text>
    </comment>
    <comment ref="D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"IQ_WIP_INV", $C85)</t>
        </r>
      </text>
    </comment>
    <comment ref="D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"IQ_FINISHED_INV", $C85)</t>
        </r>
      </text>
    </comment>
    <comment ref="D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"IQ_LAND", $C85)</t>
        </r>
      </text>
    </comment>
    <comment ref="D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"IQ_BUILDINGS", $C85)</t>
        </r>
      </text>
    </comment>
    <comment ref="D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"IQ_MACHINERY", $C85)</t>
        </r>
      </text>
    </comment>
    <comment ref="D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"IQ_CIP", $C85)</t>
        </r>
      </text>
    </comment>
    <comment ref="D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"IQ_FULL_TIME", $C85)</t>
        </r>
      </text>
    </comment>
    <comment ref="D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"IQ_PART_TIME", $C85)</t>
        </r>
      </text>
    </comment>
    <comment ref="D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"IQ_NI_CF", $C85)</t>
        </r>
      </text>
    </comment>
    <comment ref="D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"IQ_DA_SUPPL_CF", $C85)</t>
        </r>
      </text>
    </comment>
    <comment ref="D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"IQ_GW_INTAN_AMORT_CF", $C85)</t>
        </r>
      </text>
    </comment>
    <comment ref="D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"IQ_DA_CF", $C85)</t>
        </r>
      </text>
    </comment>
    <comment ref="E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"IQ_MINORITY_INTEREST_CF", $C85)</t>
        </r>
      </text>
    </comment>
    <comment ref="E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"IQ_GAIN_ASSETS_CF", $C85)</t>
        </r>
      </text>
    </comment>
    <comment ref="E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"IQ_GAIN_INVEST_CF", $C85)</t>
        </r>
      </text>
    </comment>
    <comment ref="E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"IQ_ASSET_WRITEDOWN_CF", $C85)</t>
        </r>
      </text>
    </comment>
    <comment ref="E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"IQ_INC_EQUITY_CF", $C85)</t>
        </r>
      </text>
    </comment>
    <comment ref="E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"IQ_PROV_BAD_DEBTS_CF", $C85)</t>
        </r>
      </text>
    </comment>
    <comment ref="E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"IQ_OTHER_OPER_ACT", $C85)</t>
        </r>
      </text>
    </comment>
    <comment ref="E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"IQ_CHANGE_AR", $C85)</t>
        </r>
      </text>
    </comment>
    <comment ref="E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"IQ_CHANGE_INVENTORY", $C85)</t>
        </r>
      </text>
    </comment>
    <comment ref="E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"IQ_CHANGE_AP", $C85)</t>
        </r>
      </text>
    </comment>
    <comment ref="E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"IQ_CHANGE_OTHER_NET_OPER_ASSETS", $C85)</t>
        </r>
      </text>
    </comment>
    <comment ref="E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"IQ_CASH_OPER", $C85)</t>
        </r>
      </text>
    </comment>
    <comment ref="E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"IQ_CAPEX", $C85)</t>
        </r>
      </text>
    </comment>
    <comment ref="E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"IQ_SALE_PPE_CF", $C85)</t>
        </r>
      </text>
    </comment>
    <comment ref="E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"IQ_CASH_ACQUIRE_CF", $C85)</t>
        </r>
      </text>
    </comment>
    <comment ref="E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"IQ_DIVEST_CF", $C85)</t>
        </r>
      </text>
    </comment>
    <comment ref="E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"IQ_SALE_INTAN_CF", $C85)</t>
        </r>
      </text>
    </comment>
    <comment ref="E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"IQ_INVEST_SECURITY_CF", $C85)</t>
        </r>
      </text>
    </comment>
    <comment ref="E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"IQ_INVEST_LOANS_CF", $C85)</t>
        </r>
      </text>
    </comment>
    <comment ref="E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"IQ_OTHER_INVEST_ACT_SUPPL", $C85)</t>
        </r>
      </text>
    </comment>
    <comment ref="E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"IQ_CASH_INVEST", $C85)</t>
        </r>
      </text>
    </comment>
    <comment ref="E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"IQ_ST_DEBT_ISSUED", $C85)</t>
        </r>
      </text>
    </comment>
    <comment ref="E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"IQ_LT_DEBT_ISSUED", $C85)</t>
        </r>
      </text>
    </comment>
    <comment ref="E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"IQ_TOTAL_DEBT_ISSUED", $C85)</t>
        </r>
      </text>
    </comment>
    <comment ref="E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"IQ_ST_DEBT_REPAID", $C85)</t>
        </r>
      </text>
    </comment>
    <comment ref="E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"IQ_LT_DEBT_REPAID", $C85)</t>
        </r>
      </text>
    </comment>
    <comment ref="F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"IQ_TOTAL_DEBT_REPAID", $C85)</t>
        </r>
      </text>
    </comment>
    <comment ref="F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"IQ_COMMON_ISSUED", $C85)</t>
        </r>
      </text>
    </comment>
    <comment ref="F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"IQ_COMMON_REP", $C85)</t>
        </r>
      </text>
    </comment>
    <comment ref="F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"IQ_COMMON_DIV_CF", $C85)</t>
        </r>
      </text>
    </comment>
    <comment ref="F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"IQ_COMMON_PREF_DIV_CF", $C85)</t>
        </r>
      </text>
    </comment>
    <comment ref="F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"IQ_TOTAL_DIV_PAID_CF", $C85)</t>
        </r>
      </text>
    </comment>
    <comment ref="F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"IQ_SPECIAL_DIV_CF", $C85)</t>
        </r>
      </text>
    </comment>
    <comment ref="F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"IQ_OTHER_FINANCE_ACT_SUPPL", $C85)</t>
        </r>
      </text>
    </comment>
    <comment ref="F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"IQ_CASH_FINAN", $C85)</t>
        </r>
      </text>
    </comment>
    <comment ref="F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"IQ_FX", $C85)</t>
        </r>
      </text>
    </comment>
    <comment ref="F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"IQ_NET_CHANGE", $C85)</t>
        </r>
      </text>
    </comment>
    <comment ref="F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"IQ_CASH_INTEREST", $C85)</t>
        </r>
      </text>
    </comment>
    <comment ref="F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"IQ_CASH_TAXES", $C85)</t>
        </r>
      </text>
    </comment>
    <comment ref="F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"IQ_LEVERED_FCF", $C85)</t>
        </r>
      </text>
    </comment>
    <comment ref="F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"IQ_UNLEVERED_FCF", $C85)</t>
        </r>
      </text>
    </comment>
    <comment ref="F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"IQ_CHANGE_NET_WORKING_CAPITAL", $C85)</t>
        </r>
      </text>
    </comment>
    <comment ref="F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"IQ_NET_DEBT_ISSUED", $C85)</t>
        </r>
      </text>
    </comment>
    <comment ref="F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"IQ_FILING_CURRENCY", $C85)</t>
        </r>
      </text>
    </comment>
    <comment ref="F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"IQ_PERIODDATE_IS", $C85)</t>
        </r>
      </text>
    </comment>
    <comment ref="F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"IQ_PERIODLENGTH_IS", $C85)</t>
        </r>
      </text>
    </comment>
    <comment ref="F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"IQ_MARKETCAP", $FT85)</t>
        </r>
      </text>
    </comment>
    <comment ref="F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"IQ_CUSTOM_BETA", $FT85)</t>
        </r>
      </text>
    </comment>
    <comment ref="F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"IQ_BETA_5YR", $FT85)</t>
        </r>
      </text>
    </comment>
    <comment ref="F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"IQ_BETA_2YR", $FT85)</t>
        </r>
      </text>
    </comment>
    <comment ref="F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"IQ_BETA_1YR", $FT85)</t>
        </r>
      </text>
    </comment>
    <comment ref="G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=CIQ(B85, "IQ_CUSTOM_BETA", "-104W", FT85, , "^TOPIX", "JPY", "H")</t>
        </r>
      </text>
    </comment>
    <comment ref="G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=CIQ(B85, "IQ_CUSTOM_BETA", "-104W", FT85, , "^N225", "JPY", "H")</t>
        </r>
      </text>
    </comment>
    <comment ref="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"IQ_REV", $C86)</t>
        </r>
      </text>
    </comment>
    <comment ref="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"IQ_OTHER_REV", $C86)</t>
        </r>
      </text>
    </comment>
    <comment ref="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"IQ_TOTAL_REV", $C86)</t>
        </r>
      </text>
    </comment>
    <comment ref="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"IQ_COGS", $C86)</t>
        </r>
      </text>
    </comment>
    <comment ref="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"IQ_GP", $C86)</t>
        </r>
      </text>
    </comment>
    <comment ref="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"IQ_SGA_SUPPL", $C86)</t>
        </r>
      </text>
    </comment>
    <comment ref="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"IQ_PROV_BAD_DEBTS", $C86)</t>
        </r>
      </text>
    </comment>
    <comment ref="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"IQ_RD_EXP", $C86)</t>
        </r>
      </text>
    </comment>
    <comment ref="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"IQ_DA_SUPPL", $C86)</t>
        </r>
      </text>
    </comment>
    <comment ref="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"IQ_GW_INTAN_AMORT", $C86)</t>
        </r>
      </text>
    </comment>
    <comment ref="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"IQ_OTHER_OPER", $C86)</t>
        </r>
      </text>
    </comment>
    <comment ref="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"IQ_TOTAL_OTHER_OPER", $C86)</t>
        </r>
      </text>
    </comment>
    <comment ref="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"IQ_OPER_INC", $C86)</t>
        </r>
      </text>
    </comment>
    <comment ref="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"IQ_INTEREST_EXP", $C86)</t>
        </r>
      </text>
    </comment>
    <comment ref="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"IQ_INTEREST_INVEST_INC", $C86)</t>
        </r>
      </text>
    </comment>
    <comment ref="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"IQ_NET_INTEREST_EXP", $C86)</t>
        </r>
      </text>
    </comment>
    <comment ref="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"IQ_INC_EQUITY", $C86)</t>
        </r>
      </text>
    </comment>
    <comment ref="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"IQ_CURRENCY_GAIN", $C86)</t>
        </r>
      </text>
    </comment>
    <comment ref="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"IQ_OTHER_NON_OPER_EXP_SUPPL", $C86)</t>
        </r>
      </text>
    </comment>
    <comment ref="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"IQ_EBT_EXCL", $C86)</t>
        </r>
      </text>
    </comment>
    <comment ref="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"IQ_IMPAIRMENT_GW", $C86)</t>
        </r>
      </text>
    </comment>
    <comment ref="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"IQ_GAIN_INVEST", $C86)</t>
        </r>
      </text>
    </comment>
    <comment ref="A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"IQ_GAIN_ASSETS", $C86)</t>
        </r>
      </text>
    </comment>
    <comment ref="A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"IQ_ASSET_WRITEDOWN", $C86)</t>
        </r>
      </text>
    </comment>
    <comment ref="A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"IQ_OTHER_UNUSUAL_SUPPL", $C86)</t>
        </r>
      </text>
    </comment>
    <comment ref="A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"IQ_EBT", $C86)</t>
        </r>
      </text>
    </comment>
    <comment ref="A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"IQ_INC_TAX", $C86)</t>
        </r>
      </text>
    </comment>
    <comment ref="A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"IQ_EARNING_CO", $C86)</t>
        </r>
      </text>
    </comment>
    <comment ref="A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"IQ_DO", $C86)</t>
        </r>
      </text>
    </comment>
    <comment ref="A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"IQ_EXTRA_ACC_ITEMS", $C86)</t>
        </r>
      </text>
    </comment>
    <comment ref="A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"IQ_NI_COMPANY", $C86)</t>
        </r>
      </text>
    </comment>
    <comment ref="A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"IQ_MINORITY_INTEREST_IS", $C86)</t>
        </r>
      </text>
    </comment>
    <comment ref="A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"IQ_NI", $C86)</t>
        </r>
      </text>
    </comment>
    <comment ref="A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"IQ_PREF_DIV_OTHER", $C86)</t>
        </r>
      </text>
    </comment>
    <comment ref="A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"IQ_BASIC_EPS_INCL", $C86)</t>
        </r>
      </text>
    </comment>
    <comment ref="A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"IQ_BASIC_EPS_EXCL", $C86)</t>
        </r>
      </text>
    </comment>
    <comment ref="A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"IQ_BASIC_WEIGHT", $C86)</t>
        </r>
      </text>
    </comment>
    <comment ref="A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"IQ_DILUT_EPS_INCL", $C86)</t>
        </r>
      </text>
    </comment>
    <comment ref="A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"IQ_DILUT_EPS_EXCL", $C86)</t>
        </r>
      </text>
    </comment>
    <comment ref="A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"IQ_DILUT_WEIGHT", $C86)</t>
        </r>
      </text>
    </comment>
    <comment ref="A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"IQ_DIV_SHARE", $C86)</t>
        </r>
      </text>
    </comment>
    <comment ref="A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=-CIQ($B86, "IQ_TOTAL_DIV_PAID_CF", $C86)/CIQ($B86, "IQ_NI", $C86)</t>
        </r>
      </text>
    </comment>
    <comment ref="A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"IQ_EBITDA", $C86)</t>
        </r>
      </text>
    </comment>
    <comment ref="A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"IQ_EBITA", $C86)</t>
        </r>
      </text>
    </comment>
    <comment ref="A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"IQ_EBIT", $C86)</t>
        </r>
      </text>
    </comment>
    <comment ref="A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"IQ_EFFECT_TAX_RATE", $C86)/100</t>
        </r>
      </text>
    </comment>
    <comment ref="B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"IQ_PERIODDATE_IS", $C86)</t>
        </r>
      </text>
    </comment>
    <comment ref="B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"IQ_ADVERTISING", $C86)</t>
        </r>
      </text>
    </comment>
    <comment ref="B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"IQ_SALES_MARKETING", $C86)</t>
        </r>
      </text>
    </comment>
    <comment ref="B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"IQ_GA_EXP", $C86)</t>
        </r>
      </text>
    </comment>
    <comment ref="B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"IQ_RD_EXP_FN", $C86)</t>
        </r>
      </text>
    </comment>
    <comment ref="B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"IQ_NET_RENTAL_EXP", $C86)</t>
        </r>
      </text>
    </comment>
    <comment ref="B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"IQ_IMPUT_OPER_LEASE_INT_EXP", $C86)</t>
        </r>
      </text>
    </comment>
    <comment ref="B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"IQ_IMPUT_OPER_LEASE_DEPR", $C86)</t>
        </r>
      </text>
    </comment>
    <comment ref="B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"IQ_CASH_EQUIV", $C86)</t>
        </r>
      </text>
    </comment>
    <comment ref="B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"IQ_ST_INVEST", $C86)</t>
        </r>
      </text>
    </comment>
    <comment ref="B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"IQ_CASH_ST_INVEST", $C86)</t>
        </r>
      </text>
    </comment>
    <comment ref="B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"IQ_AR", $C86)</t>
        </r>
      </text>
    </comment>
    <comment ref="B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"IQ_TOTAL_RECEIV", $C86)</t>
        </r>
      </text>
    </comment>
    <comment ref="B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"IQ_INVENTORY", $C86)</t>
        </r>
      </text>
    </comment>
    <comment ref="B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"IQ_DEF_TAX_ASSETS_CURRENT", $C86)</t>
        </r>
      </text>
    </comment>
    <comment ref="B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"IQ_OTHER_CA_SUPPL", $C86)</t>
        </r>
      </text>
    </comment>
    <comment ref="B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"IQ_TOTAL_CA", $C86)</t>
        </r>
      </text>
    </comment>
    <comment ref="B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"IQ_GPPE", $C86)</t>
        </r>
      </text>
    </comment>
    <comment ref="B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"IQ_AD", $C86)</t>
        </r>
      </text>
    </comment>
    <comment ref="B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"IQ_NPPE", $C86)</t>
        </r>
      </text>
    </comment>
    <comment ref="B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"IQ_LT_INVEST", $C86)</t>
        </r>
      </text>
    </comment>
    <comment ref="B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"IQ_GW", $C86)</t>
        </r>
      </text>
    </comment>
    <comment ref="B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"IQ_OTHER_INTAN", $C86)</t>
        </r>
      </text>
    </comment>
    <comment ref="C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"IQ_LOANS_RECEIV_LT", $C86)</t>
        </r>
      </text>
    </comment>
    <comment ref="C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"IQ_DEF_TAX_ASSETS_LT", $C86)</t>
        </r>
      </text>
    </comment>
    <comment ref="C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"IQ_OTHER_LT_ASSETS", $C86)</t>
        </r>
      </text>
    </comment>
    <comment ref="C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"IQ_TOTAL_ASSETS", $C86)</t>
        </r>
      </text>
    </comment>
    <comment ref="C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"IQ_AP", $C86)</t>
        </r>
      </text>
    </comment>
    <comment ref="C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"IQ_AE", $C86)</t>
        </r>
      </text>
    </comment>
    <comment ref="C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"IQ_ST_DEBT", $C86)</t>
        </r>
      </text>
    </comment>
    <comment ref="C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"IQ_CURRENT_PORT_DEBT", $C86)</t>
        </r>
      </text>
    </comment>
    <comment ref="C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"IQ_CURRENT_PORT_LEASES", $C86)</t>
        </r>
      </text>
    </comment>
    <comment ref="C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"IQ_INC_TAX_PAY_CURRENT", $C86)</t>
        </r>
      </text>
    </comment>
    <comment ref="C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"IQ_OTHER_CL_SUPPL", $C86)</t>
        </r>
      </text>
    </comment>
    <comment ref="C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"IQ_TOTAL_CL", $C86)</t>
        </r>
      </text>
    </comment>
    <comment ref="C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"IQ_LT_DEBT", $C86)</t>
        </r>
      </text>
    </comment>
    <comment ref="C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"IQ_CAPITAL_LEASES", $C86)</t>
        </r>
      </text>
    </comment>
    <comment ref="C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"IQ_PENSION", $C86)</t>
        </r>
      </text>
    </comment>
    <comment ref="C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"IQ_DEF_TAX_LIAB_LT", $C86)</t>
        </r>
      </text>
    </comment>
    <comment ref="C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"IQ_OTHER_LIAB_LT", $C86)</t>
        </r>
      </text>
    </comment>
    <comment ref="C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"IQ_TOTAL_LIAB", $C86)</t>
        </r>
      </text>
    </comment>
    <comment ref="C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"IQ_COMMON", $C86)</t>
        </r>
      </text>
    </comment>
    <comment ref="C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"IQ_APIC", $C86)</t>
        </r>
      </text>
    </comment>
    <comment ref="C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"IQ_RE", $C86)</t>
        </r>
      </text>
    </comment>
    <comment ref="C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"IQ_TREASURY", $C86)</t>
        </r>
      </text>
    </comment>
    <comment ref="C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"IQ_OTHER_EQUITY", $C86)</t>
        </r>
      </text>
    </comment>
    <comment ref="C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"IQ_TOTAL_COMMON_EQUITY", $C86)</t>
        </r>
      </text>
    </comment>
    <comment ref="C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"IQ_MINORITY_INTEREST", $C86)</t>
        </r>
      </text>
    </comment>
    <comment ref="D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"IQ_TOTAL_EQUITY", $C86)</t>
        </r>
      </text>
    </comment>
    <comment ref="D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"IQ_TOTAL_LIAB_EQUITY", $C86)</t>
        </r>
      </text>
    </comment>
    <comment ref="D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"IQ_TOTAL_OUTSTANDING_FILING_DATE", $C86)</t>
        </r>
      </text>
    </comment>
    <comment ref="D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"IQ_TOTAL_OUTSTANDING_BS_DATE", $C86)</t>
        </r>
      </text>
    </comment>
    <comment ref="D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"IQ_BV_SHARE", $C86)</t>
        </r>
      </text>
    </comment>
    <comment ref="D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"IQ_TOTAL_DEBT", $C86)</t>
        </r>
      </text>
    </comment>
    <comment ref="D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"IQ_NET_DEBT", $C86)</t>
        </r>
      </text>
    </comment>
    <comment ref="D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"IQ_DEBT_EQUIV_NET_PBO", $C86)</t>
        </r>
      </text>
    </comment>
    <comment ref="D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"IQ_DEBT_EQUIV_OPER_LEASE", $C86)</t>
        </r>
      </text>
    </comment>
    <comment ref="D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"IQ_MINORITY_INTEREST_TOTAL", $C86)</t>
        </r>
      </text>
    </comment>
    <comment ref="D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"IQ_EQUITY_METHOD", $C86)</t>
        </r>
      </text>
    </comment>
    <comment ref="D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"IQ_RAW_INV", $C86)</t>
        </r>
      </text>
    </comment>
    <comment ref="D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"IQ_WIP_INV", $C86)</t>
        </r>
      </text>
    </comment>
    <comment ref="D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"IQ_FINISHED_INV", $C86)</t>
        </r>
      </text>
    </comment>
    <comment ref="D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"IQ_LAND", $C86)</t>
        </r>
      </text>
    </comment>
    <comment ref="D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"IQ_BUILDINGS", $C86)</t>
        </r>
      </text>
    </comment>
    <comment ref="D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"IQ_MACHINERY", $C86)</t>
        </r>
      </text>
    </comment>
    <comment ref="D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"IQ_CIP", $C86)</t>
        </r>
      </text>
    </comment>
    <comment ref="D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"IQ_FULL_TIME", $C86)</t>
        </r>
      </text>
    </comment>
    <comment ref="D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"IQ_PART_TIME", $C86)</t>
        </r>
      </text>
    </comment>
    <comment ref="D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"IQ_NI_CF", $C86)</t>
        </r>
      </text>
    </comment>
    <comment ref="D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"IQ_DA_SUPPL_CF", $C86)</t>
        </r>
      </text>
    </comment>
    <comment ref="D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"IQ_GW_INTAN_AMORT_CF", $C86)</t>
        </r>
      </text>
    </comment>
    <comment ref="D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"IQ_DA_CF", $C86)</t>
        </r>
      </text>
    </comment>
    <comment ref="E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"IQ_MINORITY_INTEREST_CF", $C86)</t>
        </r>
      </text>
    </comment>
    <comment ref="E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"IQ_GAIN_ASSETS_CF", $C86)</t>
        </r>
      </text>
    </comment>
    <comment ref="E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"IQ_GAIN_INVEST_CF", $C86)</t>
        </r>
      </text>
    </comment>
    <comment ref="E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"IQ_ASSET_WRITEDOWN_CF", $C86)</t>
        </r>
      </text>
    </comment>
    <comment ref="E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"IQ_INC_EQUITY_CF", $C86)</t>
        </r>
      </text>
    </comment>
    <comment ref="E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"IQ_PROV_BAD_DEBTS_CF", $C86)</t>
        </r>
      </text>
    </comment>
    <comment ref="E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"IQ_OTHER_OPER_ACT", $C86)</t>
        </r>
      </text>
    </comment>
    <comment ref="E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"IQ_CHANGE_AR", $C86)</t>
        </r>
      </text>
    </comment>
    <comment ref="E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"IQ_CHANGE_INVENTORY", $C86)</t>
        </r>
      </text>
    </comment>
    <comment ref="E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"IQ_CHANGE_AP", $C86)</t>
        </r>
      </text>
    </comment>
    <comment ref="E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"IQ_CHANGE_OTHER_NET_OPER_ASSETS", $C86)</t>
        </r>
      </text>
    </comment>
    <comment ref="E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"IQ_CASH_OPER", $C86)</t>
        </r>
      </text>
    </comment>
    <comment ref="E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"IQ_CAPEX", $C86)</t>
        </r>
      </text>
    </comment>
    <comment ref="E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"IQ_SALE_PPE_CF", $C86)</t>
        </r>
      </text>
    </comment>
    <comment ref="E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"IQ_CASH_ACQUIRE_CF", $C86)</t>
        </r>
      </text>
    </comment>
    <comment ref="E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"IQ_DIVEST_CF", $C86)</t>
        </r>
      </text>
    </comment>
    <comment ref="E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"IQ_SALE_INTAN_CF", $C86)</t>
        </r>
      </text>
    </comment>
    <comment ref="E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"IQ_INVEST_SECURITY_CF", $C86)</t>
        </r>
      </text>
    </comment>
    <comment ref="E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"IQ_INVEST_LOANS_CF", $C86)</t>
        </r>
      </text>
    </comment>
    <comment ref="E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"IQ_OTHER_INVEST_ACT_SUPPL", $C86)</t>
        </r>
      </text>
    </comment>
    <comment ref="E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"IQ_CASH_INVEST", $C86)</t>
        </r>
      </text>
    </comment>
    <comment ref="E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"IQ_ST_DEBT_ISSUED", $C86)</t>
        </r>
      </text>
    </comment>
    <comment ref="E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"IQ_LT_DEBT_ISSUED", $C86)</t>
        </r>
      </text>
    </comment>
    <comment ref="E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"IQ_TOTAL_DEBT_ISSUED", $C86)</t>
        </r>
      </text>
    </comment>
    <comment ref="E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"IQ_ST_DEBT_REPAID", $C86)</t>
        </r>
      </text>
    </comment>
    <comment ref="E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"IQ_LT_DEBT_REPAID", $C86)</t>
        </r>
      </text>
    </comment>
    <comment ref="F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"IQ_TOTAL_DEBT_REPAID", $C86)</t>
        </r>
      </text>
    </comment>
    <comment ref="F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"IQ_COMMON_ISSUED", $C86)</t>
        </r>
      </text>
    </comment>
    <comment ref="F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"IQ_COMMON_REP", $C86)</t>
        </r>
      </text>
    </comment>
    <comment ref="F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"IQ_COMMON_DIV_CF", $C86)</t>
        </r>
      </text>
    </comment>
    <comment ref="F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"IQ_COMMON_PREF_DIV_CF", $C86)</t>
        </r>
      </text>
    </comment>
    <comment ref="F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"IQ_TOTAL_DIV_PAID_CF", $C86)</t>
        </r>
      </text>
    </comment>
    <comment ref="F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"IQ_SPECIAL_DIV_CF", $C86)</t>
        </r>
      </text>
    </comment>
    <comment ref="F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"IQ_OTHER_FINANCE_ACT_SUPPL", $C86)</t>
        </r>
      </text>
    </comment>
    <comment ref="F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"IQ_CASH_FINAN", $C86)</t>
        </r>
      </text>
    </comment>
    <comment ref="F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"IQ_FX", $C86)</t>
        </r>
      </text>
    </comment>
    <comment ref="F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"IQ_NET_CHANGE", $C86)</t>
        </r>
      </text>
    </comment>
    <comment ref="F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"IQ_CASH_INTEREST", $C86)</t>
        </r>
      </text>
    </comment>
    <comment ref="F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"IQ_CASH_TAXES", $C86)</t>
        </r>
      </text>
    </comment>
    <comment ref="F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"IQ_LEVERED_FCF", $C86)</t>
        </r>
      </text>
    </comment>
    <comment ref="F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"IQ_UNLEVERED_FCF", $C86)</t>
        </r>
      </text>
    </comment>
    <comment ref="F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"IQ_CHANGE_NET_WORKING_CAPITAL", $C86)</t>
        </r>
      </text>
    </comment>
    <comment ref="F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"IQ_NET_DEBT_ISSUED", $C86)</t>
        </r>
      </text>
    </comment>
    <comment ref="F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"IQ_FILING_CURRENCY", $C86)</t>
        </r>
      </text>
    </comment>
    <comment ref="F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"IQ_PERIODDATE_IS", $C86)</t>
        </r>
      </text>
    </comment>
    <comment ref="F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"IQ_PERIODLENGTH_IS", $C86)</t>
        </r>
      </text>
    </comment>
    <comment ref="F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"IQ_MARKETCAP", $FT86)</t>
        </r>
      </text>
    </comment>
    <comment ref="F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"IQ_CUSTOM_BETA", $FT86)</t>
        </r>
      </text>
    </comment>
    <comment ref="F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"IQ_BETA_5YR", $FT86)</t>
        </r>
      </text>
    </comment>
    <comment ref="F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"IQ_BETA_2YR", $FT86)</t>
        </r>
      </text>
    </comment>
    <comment ref="F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"IQ_BETA_1YR", $FT86)</t>
        </r>
      </text>
    </comment>
    <comment ref="G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=CIQ(B86, "IQ_CUSTOM_BETA", "-104W", FT86, , "^TOPIX", "JPY", "H")</t>
        </r>
      </text>
    </comment>
    <comment ref="G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=CIQ(B86, "IQ_CUSTOM_BETA", "-104W", FT86, , "^N225", "JPY", "H")</t>
        </r>
      </text>
    </comment>
    <comment ref="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"IQ_REV", $C87)</t>
        </r>
      </text>
    </comment>
    <comment ref="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"IQ_OTHER_REV", $C87)</t>
        </r>
      </text>
    </comment>
    <comment ref="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"IQ_TOTAL_REV", $C87)</t>
        </r>
      </text>
    </comment>
    <comment ref="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"IQ_COGS", $C87)</t>
        </r>
      </text>
    </comment>
    <comment ref="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"IQ_GP", $C87)</t>
        </r>
      </text>
    </comment>
    <comment ref="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"IQ_SGA_SUPPL", $C87)</t>
        </r>
      </text>
    </comment>
    <comment ref="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"IQ_PROV_BAD_DEBTS", $C87)</t>
        </r>
      </text>
    </comment>
    <comment ref="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"IQ_RD_EXP", $C87)</t>
        </r>
      </text>
    </comment>
    <comment ref="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"IQ_DA_SUPPL", $C87)</t>
        </r>
      </text>
    </comment>
    <comment ref="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"IQ_GW_INTAN_AMORT", $C87)</t>
        </r>
      </text>
    </comment>
    <comment ref="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"IQ_OTHER_OPER", $C87)</t>
        </r>
      </text>
    </comment>
    <comment ref="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"IQ_TOTAL_OTHER_OPER", $C87)</t>
        </r>
      </text>
    </comment>
    <comment ref="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"IQ_OPER_INC", $C87)</t>
        </r>
      </text>
    </comment>
    <comment ref="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"IQ_INTEREST_EXP", $C87)</t>
        </r>
      </text>
    </comment>
    <comment ref="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"IQ_INTEREST_INVEST_INC", $C87)</t>
        </r>
      </text>
    </comment>
    <comment ref="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"IQ_NET_INTEREST_EXP", $C87)</t>
        </r>
      </text>
    </comment>
    <comment ref="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"IQ_INC_EQUITY", $C87)</t>
        </r>
      </text>
    </comment>
    <comment ref="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"IQ_CURRENCY_GAIN", $C87)</t>
        </r>
      </text>
    </comment>
    <comment ref="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"IQ_OTHER_NON_OPER_EXP_SUPPL", $C87)</t>
        </r>
      </text>
    </comment>
    <comment ref="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"IQ_EBT_EXCL", $C87)</t>
        </r>
      </text>
    </comment>
    <comment ref="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"IQ_IMPAIRMENT_GW", $C87)</t>
        </r>
      </text>
    </comment>
    <comment ref="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"IQ_GAIN_INVEST", $C87)</t>
        </r>
      </text>
    </comment>
    <comment ref="A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"IQ_GAIN_ASSETS", $C87)</t>
        </r>
      </text>
    </comment>
    <comment ref="A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"IQ_ASSET_WRITEDOWN", $C87)</t>
        </r>
      </text>
    </comment>
    <comment ref="A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"IQ_OTHER_UNUSUAL_SUPPL", $C87)</t>
        </r>
      </text>
    </comment>
    <comment ref="A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"IQ_EBT", $C87)</t>
        </r>
      </text>
    </comment>
    <comment ref="A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"IQ_INC_TAX", $C87)</t>
        </r>
      </text>
    </comment>
    <comment ref="A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"IQ_EARNING_CO", $C87)</t>
        </r>
      </text>
    </comment>
    <comment ref="A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"IQ_DO", $C87)</t>
        </r>
      </text>
    </comment>
    <comment ref="A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"IQ_EXTRA_ACC_ITEMS", $C87)</t>
        </r>
      </text>
    </comment>
    <comment ref="A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"IQ_NI_COMPANY", $C87)</t>
        </r>
      </text>
    </comment>
    <comment ref="A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"IQ_MINORITY_INTEREST_IS", $C87)</t>
        </r>
      </text>
    </comment>
    <comment ref="A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"IQ_NI", $C87)</t>
        </r>
      </text>
    </comment>
    <comment ref="A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"IQ_PREF_DIV_OTHER", $C87)</t>
        </r>
      </text>
    </comment>
    <comment ref="A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"IQ_BASIC_EPS_INCL", $C87)</t>
        </r>
      </text>
    </comment>
    <comment ref="A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"IQ_BASIC_EPS_EXCL", $C87)</t>
        </r>
      </text>
    </comment>
    <comment ref="A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"IQ_BASIC_WEIGHT", $C87)</t>
        </r>
      </text>
    </comment>
    <comment ref="A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"IQ_DILUT_EPS_INCL", $C87)</t>
        </r>
      </text>
    </comment>
    <comment ref="A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"IQ_DILUT_EPS_EXCL", $C87)</t>
        </r>
      </text>
    </comment>
    <comment ref="A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"IQ_DILUT_WEIGHT", $C87)</t>
        </r>
      </text>
    </comment>
    <comment ref="A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"IQ_DIV_SHARE", $C87)</t>
        </r>
      </text>
    </comment>
    <comment ref="A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=-CIQ($B87, "IQ_TOTAL_DIV_PAID_CF", $C87)/CIQ($B87, "IQ_NI", $C87)</t>
        </r>
      </text>
    </comment>
    <comment ref="A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"IQ_EBITDA", $C87)</t>
        </r>
      </text>
    </comment>
    <comment ref="A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"IQ_EBITA", $C87)</t>
        </r>
      </text>
    </comment>
    <comment ref="A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"IQ_EBIT", $C87)</t>
        </r>
      </text>
    </comment>
    <comment ref="A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"IQ_EFFECT_TAX_RATE", $C87)/100</t>
        </r>
      </text>
    </comment>
    <comment ref="B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"IQ_PERIODDATE_IS", $C87)</t>
        </r>
      </text>
    </comment>
    <comment ref="B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"IQ_ADVERTISING", $C87)</t>
        </r>
      </text>
    </comment>
    <comment ref="B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"IQ_SALES_MARKETING", $C87)</t>
        </r>
      </text>
    </comment>
    <comment ref="B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"IQ_GA_EXP", $C87)</t>
        </r>
      </text>
    </comment>
    <comment ref="B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"IQ_RD_EXP_FN", $C87)</t>
        </r>
      </text>
    </comment>
    <comment ref="B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"IQ_NET_RENTAL_EXP", $C87)</t>
        </r>
      </text>
    </comment>
    <comment ref="B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"IQ_IMPUT_OPER_LEASE_INT_EXP", $C87)</t>
        </r>
      </text>
    </comment>
    <comment ref="B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"IQ_IMPUT_OPER_LEASE_DEPR", $C87)</t>
        </r>
      </text>
    </comment>
    <comment ref="B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"IQ_CASH_EQUIV", $C87)</t>
        </r>
      </text>
    </comment>
    <comment ref="B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"IQ_ST_INVEST", $C87)</t>
        </r>
      </text>
    </comment>
    <comment ref="B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"IQ_CASH_ST_INVEST", $C87)</t>
        </r>
      </text>
    </comment>
    <comment ref="B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"IQ_AR", $C87)</t>
        </r>
      </text>
    </comment>
    <comment ref="B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"IQ_TOTAL_RECEIV", $C87)</t>
        </r>
      </text>
    </comment>
    <comment ref="B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"IQ_INVENTORY", $C87)</t>
        </r>
      </text>
    </comment>
    <comment ref="B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"IQ_DEF_TAX_ASSETS_CURRENT", $C87)</t>
        </r>
      </text>
    </comment>
    <comment ref="B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"IQ_OTHER_CA_SUPPL", $C87)</t>
        </r>
      </text>
    </comment>
    <comment ref="B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"IQ_TOTAL_CA", $C87)</t>
        </r>
      </text>
    </comment>
    <comment ref="B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"IQ_GPPE", $C87)</t>
        </r>
      </text>
    </comment>
    <comment ref="B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"IQ_AD", $C87)</t>
        </r>
      </text>
    </comment>
    <comment ref="B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"IQ_NPPE", $C87)</t>
        </r>
      </text>
    </comment>
    <comment ref="B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"IQ_LT_INVEST", $C87)</t>
        </r>
      </text>
    </comment>
    <comment ref="B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"IQ_GW", $C87)</t>
        </r>
      </text>
    </comment>
    <comment ref="B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"IQ_OTHER_INTAN", $C87)</t>
        </r>
      </text>
    </comment>
    <comment ref="C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"IQ_LOANS_RECEIV_LT", $C87)</t>
        </r>
      </text>
    </comment>
    <comment ref="C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"IQ_DEF_TAX_ASSETS_LT", $C87)</t>
        </r>
      </text>
    </comment>
    <comment ref="C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"IQ_OTHER_LT_ASSETS", $C87)</t>
        </r>
      </text>
    </comment>
    <comment ref="C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"IQ_TOTAL_ASSETS", $C87)</t>
        </r>
      </text>
    </comment>
    <comment ref="C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"IQ_AP", $C87)</t>
        </r>
      </text>
    </comment>
    <comment ref="C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"IQ_AE", $C87)</t>
        </r>
      </text>
    </comment>
    <comment ref="C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"IQ_ST_DEBT", $C87)</t>
        </r>
      </text>
    </comment>
    <comment ref="C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"IQ_CURRENT_PORT_DEBT", $C87)</t>
        </r>
      </text>
    </comment>
    <comment ref="C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"IQ_CURRENT_PORT_LEASES", $C87)</t>
        </r>
      </text>
    </comment>
    <comment ref="C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"IQ_INC_TAX_PAY_CURRENT", $C87)</t>
        </r>
      </text>
    </comment>
    <comment ref="C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"IQ_OTHER_CL_SUPPL", $C87)</t>
        </r>
      </text>
    </comment>
    <comment ref="C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"IQ_TOTAL_CL", $C87)</t>
        </r>
      </text>
    </comment>
    <comment ref="C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"IQ_LT_DEBT", $C87)</t>
        </r>
      </text>
    </comment>
    <comment ref="C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"IQ_CAPITAL_LEASES", $C87)</t>
        </r>
      </text>
    </comment>
    <comment ref="C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"IQ_PENSION", $C87)</t>
        </r>
      </text>
    </comment>
    <comment ref="C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"IQ_DEF_TAX_LIAB_LT", $C87)</t>
        </r>
      </text>
    </comment>
    <comment ref="C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"IQ_OTHER_LIAB_LT", $C87)</t>
        </r>
      </text>
    </comment>
    <comment ref="C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"IQ_TOTAL_LIAB", $C87)</t>
        </r>
      </text>
    </comment>
    <comment ref="C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"IQ_COMMON", $C87)</t>
        </r>
      </text>
    </comment>
    <comment ref="C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"IQ_APIC", $C87)</t>
        </r>
      </text>
    </comment>
    <comment ref="C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"IQ_RE", $C87)</t>
        </r>
      </text>
    </comment>
    <comment ref="C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"IQ_TREASURY", $C87)</t>
        </r>
      </text>
    </comment>
    <comment ref="C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"IQ_OTHER_EQUITY", $C87)</t>
        </r>
      </text>
    </comment>
    <comment ref="C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"IQ_TOTAL_COMMON_EQUITY", $C87)</t>
        </r>
      </text>
    </comment>
    <comment ref="C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"IQ_MINORITY_INTEREST", $C87)</t>
        </r>
      </text>
    </comment>
    <comment ref="D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"IQ_TOTAL_EQUITY", $C87)</t>
        </r>
      </text>
    </comment>
    <comment ref="D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"IQ_TOTAL_LIAB_EQUITY", $C87)</t>
        </r>
      </text>
    </comment>
    <comment ref="D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"IQ_TOTAL_OUTSTANDING_FILING_DATE", $C87)</t>
        </r>
      </text>
    </comment>
    <comment ref="D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"IQ_TOTAL_OUTSTANDING_BS_DATE", $C87)</t>
        </r>
      </text>
    </comment>
    <comment ref="D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"IQ_BV_SHARE", $C87)</t>
        </r>
      </text>
    </comment>
    <comment ref="D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"IQ_TOTAL_DEBT", $C87)</t>
        </r>
      </text>
    </comment>
    <comment ref="D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"IQ_NET_DEBT", $C87)</t>
        </r>
      </text>
    </comment>
    <comment ref="D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"IQ_DEBT_EQUIV_NET_PBO", $C87)</t>
        </r>
      </text>
    </comment>
    <comment ref="D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"IQ_DEBT_EQUIV_OPER_LEASE", $C87)</t>
        </r>
      </text>
    </comment>
    <comment ref="D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"IQ_MINORITY_INTEREST_TOTAL", $C87)</t>
        </r>
      </text>
    </comment>
    <comment ref="D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"IQ_EQUITY_METHOD", $C87)</t>
        </r>
      </text>
    </comment>
    <comment ref="D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"IQ_RAW_INV", $C87)</t>
        </r>
      </text>
    </comment>
    <comment ref="D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"IQ_WIP_INV", $C87)</t>
        </r>
      </text>
    </comment>
    <comment ref="D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"IQ_FINISHED_INV", $C87)</t>
        </r>
      </text>
    </comment>
    <comment ref="D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"IQ_LAND", $C87)</t>
        </r>
      </text>
    </comment>
    <comment ref="D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"IQ_BUILDINGS", $C87)</t>
        </r>
      </text>
    </comment>
    <comment ref="D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"IQ_MACHINERY", $C87)</t>
        </r>
      </text>
    </comment>
    <comment ref="D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"IQ_CIP", $C87)</t>
        </r>
      </text>
    </comment>
    <comment ref="D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"IQ_FULL_TIME", $C87)</t>
        </r>
      </text>
    </comment>
    <comment ref="D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"IQ_PART_TIME", $C87)</t>
        </r>
      </text>
    </comment>
    <comment ref="D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"IQ_NI_CF", $C87)</t>
        </r>
      </text>
    </comment>
    <comment ref="D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"IQ_DA_SUPPL_CF", $C87)</t>
        </r>
      </text>
    </comment>
    <comment ref="D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"IQ_GW_INTAN_AMORT_CF", $C87)</t>
        </r>
      </text>
    </comment>
    <comment ref="D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"IQ_DA_CF", $C87)</t>
        </r>
      </text>
    </comment>
    <comment ref="E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"IQ_MINORITY_INTEREST_CF", $C87)</t>
        </r>
      </text>
    </comment>
    <comment ref="E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"IQ_GAIN_ASSETS_CF", $C87)</t>
        </r>
      </text>
    </comment>
    <comment ref="E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"IQ_GAIN_INVEST_CF", $C87)</t>
        </r>
      </text>
    </comment>
    <comment ref="E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"IQ_ASSET_WRITEDOWN_CF", $C87)</t>
        </r>
      </text>
    </comment>
    <comment ref="E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"IQ_INC_EQUITY_CF", $C87)</t>
        </r>
      </text>
    </comment>
    <comment ref="E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"IQ_PROV_BAD_DEBTS_CF", $C87)</t>
        </r>
      </text>
    </comment>
    <comment ref="E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"IQ_OTHER_OPER_ACT", $C87)</t>
        </r>
      </text>
    </comment>
    <comment ref="E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"IQ_CHANGE_AR", $C87)</t>
        </r>
      </text>
    </comment>
    <comment ref="E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"IQ_CHANGE_INVENTORY", $C87)</t>
        </r>
      </text>
    </comment>
    <comment ref="E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"IQ_CHANGE_AP", $C87)</t>
        </r>
      </text>
    </comment>
    <comment ref="E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"IQ_CHANGE_OTHER_NET_OPER_ASSETS", $C87)</t>
        </r>
      </text>
    </comment>
    <comment ref="E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"IQ_CASH_OPER", $C87)</t>
        </r>
      </text>
    </comment>
    <comment ref="E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"IQ_CAPEX", $C87)</t>
        </r>
      </text>
    </comment>
    <comment ref="E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"IQ_SALE_PPE_CF", $C87)</t>
        </r>
      </text>
    </comment>
    <comment ref="E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"IQ_CASH_ACQUIRE_CF", $C87)</t>
        </r>
      </text>
    </comment>
    <comment ref="E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"IQ_DIVEST_CF", $C87)</t>
        </r>
      </text>
    </comment>
    <comment ref="E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"IQ_SALE_INTAN_CF", $C87)</t>
        </r>
      </text>
    </comment>
    <comment ref="E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"IQ_INVEST_SECURITY_CF", $C87)</t>
        </r>
      </text>
    </comment>
    <comment ref="E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"IQ_INVEST_LOANS_CF", $C87)</t>
        </r>
      </text>
    </comment>
    <comment ref="E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"IQ_OTHER_INVEST_ACT_SUPPL", $C87)</t>
        </r>
      </text>
    </comment>
    <comment ref="E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"IQ_CASH_INVEST", $C87)</t>
        </r>
      </text>
    </comment>
    <comment ref="E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"IQ_ST_DEBT_ISSUED", $C87)</t>
        </r>
      </text>
    </comment>
    <comment ref="E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"IQ_LT_DEBT_ISSUED", $C87)</t>
        </r>
      </text>
    </comment>
    <comment ref="E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"IQ_TOTAL_DEBT_ISSUED", $C87)</t>
        </r>
      </text>
    </comment>
    <comment ref="E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"IQ_ST_DEBT_REPAID", $C87)</t>
        </r>
      </text>
    </comment>
    <comment ref="E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"IQ_LT_DEBT_REPAID", $C87)</t>
        </r>
      </text>
    </comment>
    <comment ref="F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"IQ_TOTAL_DEBT_REPAID", $C87)</t>
        </r>
      </text>
    </comment>
    <comment ref="F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"IQ_COMMON_ISSUED", $C87)</t>
        </r>
      </text>
    </comment>
    <comment ref="F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"IQ_COMMON_REP", $C87)</t>
        </r>
      </text>
    </comment>
    <comment ref="F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"IQ_COMMON_DIV_CF", $C87)</t>
        </r>
      </text>
    </comment>
    <comment ref="F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"IQ_COMMON_PREF_DIV_CF", $C87)</t>
        </r>
      </text>
    </comment>
    <comment ref="F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"IQ_TOTAL_DIV_PAID_CF", $C87)</t>
        </r>
      </text>
    </comment>
    <comment ref="F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"IQ_SPECIAL_DIV_CF", $C87)</t>
        </r>
      </text>
    </comment>
    <comment ref="F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"IQ_OTHER_FINANCE_ACT_SUPPL", $C87)</t>
        </r>
      </text>
    </comment>
    <comment ref="F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"IQ_CASH_FINAN", $C87)</t>
        </r>
      </text>
    </comment>
    <comment ref="F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"IQ_FX", $C87)</t>
        </r>
      </text>
    </comment>
    <comment ref="F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"IQ_NET_CHANGE", $C87)</t>
        </r>
      </text>
    </comment>
    <comment ref="F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"IQ_CASH_INTEREST", $C87)</t>
        </r>
      </text>
    </comment>
    <comment ref="F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"IQ_CASH_TAXES", $C87)</t>
        </r>
      </text>
    </comment>
    <comment ref="F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"IQ_LEVERED_FCF", $C87)</t>
        </r>
      </text>
    </comment>
    <comment ref="F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"IQ_UNLEVERED_FCF", $C87)</t>
        </r>
      </text>
    </comment>
    <comment ref="F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"IQ_CHANGE_NET_WORKING_CAPITAL", $C87)</t>
        </r>
      </text>
    </comment>
    <comment ref="F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"IQ_NET_DEBT_ISSUED", $C87)</t>
        </r>
      </text>
    </comment>
    <comment ref="F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"IQ_FILING_CURRENCY", $C87)</t>
        </r>
      </text>
    </comment>
    <comment ref="F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"IQ_PERIODDATE_IS", $C87)</t>
        </r>
      </text>
    </comment>
    <comment ref="F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"IQ_PERIODLENGTH_IS", $C87)</t>
        </r>
      </text>
    </comment>
    <comment ref="F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"IQ_MARKETCAP", $FT87)</t>
        </r>
      </text>
    </comment>
    <comment ref="F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"IQ_CUSTOM_BETA", $FT87)</t>
        </r>
      </text>
    </comment>
    <comment ref="F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"IQ_BETA_5YR", $FT87)</t>
        </r>
      </text>
    </comment>
    <comment ref="F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"IQ_BETA_2YR", $FT87)</t>
        </r>
      </text>
    </comment>
    <comment ref="F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"IQ_BETA_1YR", $FT87)</t>
        </r>
      </text>
    </comment>
    <comment ref="G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=CIQ(B87, "IQ_CUSTOM_BETA", "-104W", FT87, , "^TOPIX", "JPY", "H")</t>
        </r>
      </text>
    </comment>
    <comment ref="G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=CIQ(B87, "IQ_CUSTOM_BETA", "-104W", FT87, , "^N225", "JPY", "H")</t>
        </r>
      </text>
    </comment>
    <comment ref="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"IQ_REV", $C88)</t>
        </r>
      </text>
    </comment>
    <comment ref="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"IQ_OTHER_REV", $C88)</t>
        </r>
      </text>
    </comment>
    <comment ref="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"IQ_TOTAL_REV", $C88)</t>
        </r>
      </text>
    </comment>
    <comment ref="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"IQ_COGS", $C88)</t>
        </r>
      </text>
    </comment>
    <comment ref="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"IQ_GP", $C88)</t>
        </r>
      </text>
    </comment>
    <comment ref="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"IQ_SGA_SUPPL", $C88)</t>
        </r>
      </text>
    </comment>
    <comment ref="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"IQ_PROV_BAD_DEBTS", $C88)</t>
        </r>
      </text>
    </comment>
    <comment ref="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"IQ_RD_EXP", $C88)</t>
        </r>
      </text>
    </comment>
    <comment ref="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"IQ_DA_SUPPL", $C88)</t>
        </r>
      </text>
    </comment>
    <comment ref="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"IQ_GW_INTAN_AMORT", $C88)</t>
        </r>
      </text>
    </comment>
    <comment ref="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"IQ_OTHER_OPER", $C88)</t>
        </r>
      </text>
    </comment>
    <comment ref="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"IQ_TOTAL_OTHER_OPER", $C88)</t>
        </r>
      </text>
    </comment>
    <comment ref="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"IQ_OPER_INC", $C88)</t>
        </r>
      </text>
    </comment>
    <comment ref="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"IQ_INTEREST_EXP", $C88)</t>
        </r>
      </text>
    </comment>
    <comment ref="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"IQ_INTEREST_INVEST_INC", $C88)</t>
        </r>
      </text>
    </comment>
    <comment ref="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"IQ_NET_INTEREST_EXP", $C88)</t>
        </r>
      </text>
    </comment>
    <comment ref="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"IQ_INC_EQUITY", $C88)</t>
        </r>
      </text>
    </comment>
    <comment ref="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"IQ_CURRENCY_GAIN", $C88)</t>
        </r>
      </text>
    </comment>
    <comment ref="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"IQ_OTHER_NON_OPER_EXP_SUPPL", $C88)</t>
        </r>
      </text>
    </comment>
    <comment ref="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"IQ_EBT_EXCL", $C88)</t>
        </r>
      </text>
    </comment>
    <comment ref="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"IQ_IMPAIRMENT_GW", $C88)</t>
        </r>
      </text>
    </comment>
    <comment ref="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"IQ_GAIN_INVEST", $C88)</t>
        </r>
      </text>
    </comment>
    <comment ref="A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"IQ_GAIN_ASSETS", $C88)</t>
        </r>
      </text>
    </comment>
    <comment ref="A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"IQ_ASSET_WRITEDOWN", $C88)</t>
        </r>
      </text>
    </comment>
    <comment ref="A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"IQ_OTHER_UNUSUAL_SUPPL", $C88)</t>
        </r>
      </text>
    </comment>
    <comment ref="A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"IQ_EBT", $C88)</t>
        </r>
      </text>
    </comment>
    <comment ref="A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"IQ_INC_TAX", $C88)</t>
        </r>
      </text>
    </comment>
    <comment ref="A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"IQ_EARNING_CO", $C88)</t>
        </r>
      </text>
    </comment>
    <comment ref="A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"IQ_DO", $C88)</t>
        </r>
      </text>
    </comment>
    <comment ref="A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"IQ_EXTRA_ACC_ITEMS", $C88)</t>
        </r>
      </text>
    </comment>
    <comment ref="A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"IQ_NI_COMPANY", $C88)</t>
        </r>
      </text>
    </comment>
    <comment ref="A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"IQ_MINORITY_INTEREST_IS", $C88)</t>
        </r>
      </text>
    </comment>
    <comment ref="A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"IQ_NI", $C88)</t>
        </r>
      </text>
    </comment>
    <comment ref="A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"IQ_PREF_DIV_OTHER", $C88)</t>
        </r>
      </text>
    </comment>
    <comment ref="A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"IQ_BASIC_EPS_INCL", $C88)</t>
        </r>
      </text>
    </comment>
    <comment ref="A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"IQ_BASIC_EPS_EXCL", $C88)</t>
        </r>
      </text>
    </comment>
    <comment ref="A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"IQ_BASIC_WEIGHT", $C88)</t>
        </r>
      </text>
    </comment>
    <comment ref="A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"IQ_DILUT_EPS_INCL", $C88)</t>
        </r>
      </text>
    </comment>
    <comment ref="A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"IQ_DILUT_EPS_EXCL", $C88)</t>
        </r>
      </text>
    </comment>
    <comment ref="A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"IQ_DILUT_WEIGHT", $C88)</t>
        </r>
      </text>
    </comment>
    <comment ref="A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"IQ_DIV_SHARE", $C88)</t>
        </r>
      </text>
    </comment>
    <comment ref="A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=-CIQ($B88, "IQ_TOTAL_DIV_PAID_CF", $C88)/CIQ($B88, "IQ_NI", $C88)</t>
        </r>
      </text>
    </comment>
    <comment ref="A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"IQ_EBITDA", $C88)</t>
        </r>
      </text>
    </comment>
    <comment ref="A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"IQ_EBITA", $C88)</t>
        </r>
      </text>
    </comment>
    <comment ref="A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"IQ_EBIT", $C88)</t>
        </r>
      </text>
    </comment>
    <comment ref="A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"IQ_EFFECT_TAX_RATE", $C88)/100</t>
        </r>
      </text>
    </comment>
    <comment ref="B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"IQ_PERIODDATE_IS", $C88)</t>
        </r>
      </text>
    </comment>
    <comment ref="B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"IQ_ADVERTISING", $C88)</t>
        </r>
      </text>
    </comment>
    <comment ref="B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"IQ_SALES_MARKETING", $C88)</t>
        </r>
      </text>
    </comment>
    <comment ref="B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"IQ_GA_EXP", $C88)</t>
        </r>
      </text>
    </comment>
    <comment ref="B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"IQ_RD_EXP_FN", $C88)</t>
        </r>
      </text>
    </comment>
    <comment ref="B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"IQ_NET_RENTAL_EXP", $C88)</t>
        </r>
      </text>
    </comment>
    <comment ref="B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"IQ_IMPUT_OPER_LEASE_INT_EXP", $C88)</t>
        </r>
      </text>
    </comment>
    <comment ref="B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"IQ_IMPUT_OPER_LEASE_DEPR", $C88)</t>
        </r>
      </text>
    </comment>
    <comment ref="B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"IQ_CASH_EQUIV", $C88)</t>
        </r>
      </text>
    </comment>
    <comment ref="B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"IQ_ST_INVEST", $C88)</t>
        </r>
      </text>
    </comment>
    <comment ref="B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"IQ_CASH_ST_INVEST", $C88)</t>
        </r>
      </text>
    </comment>
    <comment ref="B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"IQ_AR", $C88)</t>
        </r>
      </text>
    </comment>
    <comment ref="B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"IQ_TOTAL_RECEIV", $C88)</t>
        </r>
      </text>
    </comment>
    <comment ref="B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"IQ_INVENTORY", $C88)</t>
        </r>
      </text>
    </comment>
    <comment ref="B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"IQ_DEF_TAX_ASSETS_CURRENT", $C88)</t>
        </r>
      </text>
    </comment>
    <comment ref="B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"IQ_OTHER_CA_SUPPL", $C88)</t>
        </r>
      </text>
    </comment>
    <comment ref="B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"IQ_TOTAL_CA", $C88)</t>
        </r>
      </text>
    </comment>
    <comment ref="B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"IQ_GPPE", $C88)</t>
        </r>
      </text>
    </comment>
    <comment ref="B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"IQ_AD", $C88)</t>
        </r>
      </text>
    </comment>
    <comment ref="B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"IQ_NPPE", $C88)</t>
        </r>
      </text>
    </comment>
    <comment ref="B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"IQ_LT_INVEST", $C88)</t>
        </r>
      </text>
    </comment>
    <comment ref="B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"IQ_GW", $C88)</t>
        </r>
      </text>
    </comment>
    <comment ref="B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"IQ_OTHER_INTAN", $C88)</t>
        </r>
      </text>
    </comment>
    <comment ref="C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"IQ_LOANS_RECEIV_LT", $C88)</t>
        </r>
      </text>
    </comment>
    <comment ref="C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"IQ_DEF_TAX_ASSETS_LT", $C88)</t>
        </r>
      </text>
    </comment>
    <comment ref="C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"IQ_OTHER_LT_ASSETS", $C88)</t>
        </r>
      </text>
    </comment>
    <comment ref="C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"IQ_TOTAL_ASSETS", $C88)</t>
        </r>
      </text>
    </comment>
    <comment ref="C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"IQ_AP", $C88)</t>
        </r>
      </text>
    </comment>
    <comment ref="C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"IQ_AE", $C88)</t>
        </r>
      </text>
    </comment>
    <comment ref="C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"IQ_ST_DEBT", $C88)</t>
        </r>
      </text>
    </comment>
    <comment ref="C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"IQ_CURRENT_PORT_DEBT", $C88)</t>
        </r>
      </text>
    </comment>
    <comment ref="C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"IQ_CURRENT_PORT_LEASES", $C88)</t>
        </r>
      </text>
    </comment>
    <comment ref="C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"IQ_INC_TAX_PAY_CURRENT", $C88)</t>
        </r>
      </text>
    </comment>
    <comment ref="C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"IQ_OTHER_CL_SUPPL", $C88)</t>
        </r>
      </text>
    </comment>
    <comment ref="C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"IQ_TOTAL_CL", $C88)</t>
        </r>
      </text>
    </comment>
    <comment ref="C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"IQ_LT_DEBT", $C88)</t>
        </r>
      </text>
    </comment>
    <comment ref="C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"IQ_CAPITAL_LEASES", $C88)</t>
        </r>
      </text>
    </comment>
    <comment ref="C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"IQ_PENSION", $C88)</t>
        </r>
      </text>
    </comment>
    <comment ref="C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"IQ_DEF_TAX_LIAB_LT", $C88)</t>
        </r>
      </text>
    </comment>
    <comment ref="C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"IQ_OTHER_LIAB_LT", $C88)</t>
        </r>
      </text>
    </comment>
    <comment ref="C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"IQ_TOTAL_LIAB", $C88)</t>
        </r>
      </text>
    </comment>
    <comment ref="C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"IQ_COMMON", $C88)</t>
        </r>
      </text>
    </comment>
    <comment ref="C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"IQ_APIC", $C88)</t>
        </r>
      </text>
    </comment>
    <comment ref="C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"IQ_RE", $C88)</t>
        </r>
      </text>
    </comment>
    <comment ref="C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"IQ_TREASURY", $C88)</t>
        </r>
      </text>
    </comment>
    <comment ref="C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"IQ_OTHER_EQUITY", $C88)</t>
        </r>
      </text>
    </comment>
    <comment ref="C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"IQ_TOTAL_COMMON_EQUITY", $C88)</t>
        </r>
      </text>
    </comment>
    <comment ref="C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"IQ_MINORITY_INTEREST", $C88)</t>
        </r>
      </text>
    </comment>
    <comment ref="D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"IQ_TOTAL_EQUITY", $C88)</t>
        </r>
      </text>
    </comment>
    <comment ref="D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"IQ_TOTAL_LIAB_EQUITY", $C88)</t>
        </r>
      </text>
    </comment>
    <comment ref="D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"IQ_TOTAL_OUTSTANDING_FILING_DATE", $C88)</t>
        </r>
      </text>
    </comment>
    <comment ref="D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"IQ_TOTAL_OUTSTANDING_BS_DATE", $C88)</t>
        </r>
      </text>
    </comment>
    <comment ref="D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"IQ_BV_SHARE", $C88)</t>
        </r>
      </text>
    </comment>
    <comment ref="D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"IQ_TOTAL_DEBT", $C88)</t>
        </r>
      </text>
    </comment>
    <comment ref="D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"IQ_NET_DEBT", $C88)</t>
        </r>
      </text>
    </comment>
    <comment ref="D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"IQ_DEBT_EQUIV_NET_PBO", $C88)</t>
        </r>
      </text>
    </comment>
    <comment ref="D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"IQ_DEBT_EQUIV_OPER_LEASE", $C88)</t>
        </r>
      </text>
    </comment>
    <comment ref="D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"IQ_MINORITY_INTEREST_TOTAL", $C88)</t>
        </r>
      </text>
    </comment>
    <comment ref="D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"IQ_EQUITY_METHOD", $C88)</t>
        </r>
      </text>
    </comment>
    <comment ref="D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"IQ_RAW_INV", $C88)</t>
        </r>
      </text>
    </comment>
    <comment ref="D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"IQ_WIP_INV", $C88)</t>
        </r>
      </text>
    </comment>
    <comment ref="D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"IQ_FINISHED_INV", $C88)</t>
        </r>
      </text>
    </comment>
    <comment ref="D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"IQ_LAND", $C88)</t>
        </r>
      </text>
    </comment>
    <comment ref="D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"IQ_BUILDINGS", $C88)</t>
        </r>
      </text>
    </comment>
    <comment ref="D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"IQ_MACHINERY", $C88)</t>
        </r>
      </text>
    </comment>
    <comment ref="D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"IQ_CIP", $C88)</t>
        </r>
      </text>
    </comment>
    <comment ref="D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"IQ_FULL_TIME", $C88)</t>
        </r>
      </text>
    </comment>
    <comment ref="D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"IQ_PART_TIME", $C88)</t>
        </r>
      </text>
    </comment>
    <comment ref="D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"IQ_NI_CF", $C88)</t>
        </r>
      </text>
    </comment>
    <comment ref="D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"IQ_DA_SUPPL_CF", $C88)</t>
        </r>
      </text>
    </comment>
    <comment ref="D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"IQ_GW_INTAN_AMORT_CF", $C88)</t>
        </r>
      </text>
    </comment>
    <comment ref="D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"IQ_DA_CF", $C88)</t>
        </r>
      </text>
    </comment>
    <comment ref="E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"IQ_MINORITY_INTEREST_CF", $C88)</t>
        </r>
      </text>
    </comment>
    <comment ref="E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"IQ_GAIN_ASSETS_CF", $C88)</t>
        </r>
      </text>
    </comment>
    <comment ref="E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"IQ_GAIN_INVEST_CF", $C88)</t>
        </r>
      </text>
    </comment>
    <comment ref="E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"IQ_ASSET_WRITEDOWN_CF", $C88)</t>
        </r>
      </text>
    </comment>
    <comment ref="E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"IQ_INC_EQUITY_CF", $C88)</t>
        </r>
      </text>
    </comment>
    <comment ref="E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"IQ_PROV_BAD_DEBTS_CF", $C88)</t>
        </r>
      </text>
    </comment>
    <comment ref="E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"IQ_OTHER_OPER_ACT", $C88)</t>
        </r>
      </text>
    </comment>
    <comment ref="E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"IQ_CHANGE_AR", $C88)</t>
        </r>
      </text>
    </comment>
    <comment ref="E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"IQ_CHANGE_INVENTORY", $C88)</t>
        </r>
      </text>
    </comment>
    <comment ref="E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"IQ_CHANGE_AP", $C88)</t>
        </r>
      </text>
    </comment>
    <comment ref="E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"IQ_CHANGE_OTHER_NET_OPER_ASSETS", $C88)</t>
        </r>
      </text>
    </comment>
    <comment ref="E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"IQ_CASH_OPER", $C88)</t>
        </r>
      </text>
    </comment>
    <comment ref="E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"IQ_CAPEX", $C88)</t>
        </r>
      </text>
    </comment>
    <comment ref="E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"IQ_SALE_PPE_CF", $C88)</t>
        </r>
      </text>
    </comment>
    <comment ref="E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"IQ_CASH_ACQUIRE_CF", $C88)</t>
        </r>
      </text>
    </comment>
    <comment ref="E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"IQ_DIVEST_CF", $C88)</t>
        </r>
      </text>
    </comment>
    <comment ref="E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"IQ_SALE_INTAN_CF", $C88)</t>
        </r>
      </text>
    </comment>
    <comment ref="E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"IQ_INVEST_SECURITY_CF", $C88)</t>
        </r>
      </text>
    </comment>
    <comment ref="E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"IQ_INVEST_LOANS_CF", $C88)</t>
        </r>
      </text>
    </comment>
    <comment ref="E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"IQ_OTHER_INVEST_ACT_SUPPL", $C88)</t>
        </r>
      </text>
    </comment>
    <comment ref="E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"IQ_CASH_INVEST", $C88)</t>
        </r>
      </text>
    </comment>
    <comment ref="E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"IQ_ST_DEBT_ISSUED", $C88)</t>
        </r>
      </text>
    </comment>
    <comment ref="E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"IQ_LT_DEBT_ISSUED", $C88)</t>
        </r>
      </text>
    </comment>
    <comment ref="E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"IQ_TOTAL_DEBT_ISSUED", $C88)</t>
        </r>
      </text>
    </comment>
    <comment ref="E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"IQ_ST_DEBT_REPAID", $C88)</t>
        </r>
      </text>
    </comment>
    <comment ref="E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"IQ_LT_DEBT_REPAID", $C88)</t>
        </r>
      </text>
    </comment>
    <comment ref="F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"IQ_TOTAL_DEBT_REPAID", $C88)</t>
        </r>
      </text>
    </comment>
    <comment ref="F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"IQ_COMMON_ISSUED", $C88)</t>
        </r>
      </text>
    </comment>
    <comment ref="F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"IQ_COMMON_REP", $C88)</t>
        </r>
      </text>
    </comment>
    <comment ref="F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"IQ_COMMON_DIV_CF", $C88)</t>
        </r>
      </text>
    </comment>
    <comment ref="F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"IQ_COMMON_PREF_DIV_CF", $C88)</t>
        </r>
      </text>
    </comment>
    <comment ref="F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"IQ_TOTAL_DIV_PAID_CF", $C88)</t>
        </r>
      </text>
    </comment>
    <comment ref="F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"IQ_SPECIAL_DIV_CF", $C88)</t>
        </r>
      </text>
    </comment>
    <comment ref="F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"IQ_OTHER_FINANCE_ACT_SUPPL", $C88)</t>
        </r>
      </text>
    </comment>
    <comment ref="F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"IQ_CASH_FINAN", $C88)</t>
        </r>
      </text>
    </comment>
    <comment ref="F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"IQ_FX", $C88)</t>
        </r>
      </text>
    </comment>
    <comment ref="F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"IQ_NET_CHANGE", $C88)</t>
        </r>
      </text>
    </comment>
    <comment ref="F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"IQ_CASH_INTEREST", $C88)</t>
        </r>
      </text>
    </comment>
    <comment ref="F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"IQ_CASH_TAXES", $C88)</t>
        </r>
      </text>
    </comment>
    <comment ref="F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"IQ_LEVERED_FCF", $C88)</t>
        </r>
      </text>
    </comment>
    <comment ref="F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"IQ_UNLEVERED_FCF", $C88)</t>
        </r>
      </text>
    </comment>
    <comment ref="F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"IQ_CHANGE_NET_WORKING_CAPITAL", $C88)</t>
        </r>
      </text>
    </comment>
    <comment ref="F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"IQ_NET_DEBT_ISSUED", $C88)</t>
        </r>
      </text>
    </comment>
    <comment ref="F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"IQ_FILING_CURRENCY", $C88)</t>
        </r>
      </text>
    </comment>
    <comment ref="F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"IQ_PERIODDATE_IS", $C88)</t>
        </r>
      </text>
    </comment>
    <comment ref="F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"IQ_PERIODLENGTH_IS", $C88)</t>
        </r>
      </text>
    </comment>
    <comment ref="F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"IQ_MARKETCAP", $FT88)</t>
        </r>
      </text>
    </comment>
    <comment ref="F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"IQ_CUSTOM_BETA", $FT88)</t>
        </r>
      </text>
    </comment>
    <comment ref="F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"IQ_BETA_5YR", $FT88)</t>
        </r>
      </text>
    </comment>
    <comment ref="F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"IQ_BETA_2YR", $FT88)</t>
        </r>
      </text>
    </comment>
    <comment ref="F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"IQ_BETA_1YR", $FT88)</t>
        </r>
      </text>
    </comment>
    <comment ref="G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=CIQ(B88, "IQ_CUSTOM_BETA", "-104W", FT88, , "^TOPIX", "JPY", "H")</t>
        </r>
      </text>
    </comment>
    <comment ref="G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=CIQ(B88, "IQ_CUSTOM_BETA", "-104W", FT88, , "^N225", "JPY", "H")</t>
        </r>
      </text>
    </comment>
    <comment ref="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"IQ_REV", $C89)</t>
        </r>
      </text>
    </comment>
    <comment ref="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"IQ_OTHER_REV", $C89)</t>
        </r>
      </text>
    </comment>
    <comment ref="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"IQ_TOTAL_REV", $C89)</t>
        </r>
      </text>
    </comment>
    <comment ref="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"IQ_COGS", $C89)</t>
        </r>
      </text>
    </comment>
    <comment ref="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"IQ_GP", $C89)</t>
        </r>
      </text>
    </comment>
    <comment ref="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"IQ_SGA_SUPPL", $C89)</t>
        </r>
      </text>
    </comment>
    <comment ref="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"IQ_PROV_BAD_DEBTS", $C89)</t>
        </r>
      </text>
    </comment>
    <comment ref="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"IQ_RD_EXP", $C89)</t>
        </r>
      </text>
    </comment>
    <comment ref="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"IQ_DA_SUPPL", $C89)</t>
        </r>
      </text>
    </comment>
    <comment ref="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"IQ_GW_INTAN_AMORT", $C89)</t>
        </r>
      </text>
    </comment>
    <comment ref="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"IQ_OTHER_OPER", $C89)</t>
        </r>
      </text>
    </comment>
    <comment ref="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"IQ_TOTAL_OTHER_OPER", $C89)</t>
        </r>
      </text>
    </comment>
    <comment ref="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"IQ_OPER_INC", $C89)</t>
        </r>
      </text>
    </comment>
    <comment ref="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"IQ_INTEREST_EXP", $C89)</t>
        </r>
      </text>
    </comment>
    <comment ref="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"IQ_INTEREST_INVEST_INC", $C89)</t>
        </r>
      </text>
    </comment>
    <comment ref="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"IQ_NET_INTEREST_EXP", $C89)</t>
        </r>
      </text>
    </comment>
    <comment ref="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"IQ_INC_EQUITY", $C89)</t>
        </r>
      </text>
    </comment>
    <comment ref="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"IQ_CURRENCY_GAIN", $C89)</t>
        </r>
      </text>
    </comment>
    <comment ref="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"IQ_OTHER_NON_OPER_EXP_SUPPL", $C89)</t>
        </r>
      </text>
    </comment>
    <comment ref="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"IQ_EBT_EXCL", $C89)</t>
        </r>
      </text>
    </comment>
    <comment ref="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"IQ_IMPAIRMENT_GW", $C89)</t>
        </r>
      </text>
    </comment>
    <comment ref="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"IQ_GAIN_INVEST", $C89)</t>
        </r>
      </text>
    </comment>
    <comment ref="A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"IQ_GAIN_ASSETS", $C89)</t>
        </r>
      </text>
    </comment>
    <comment ref="A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"IQ_ASSET_WRITEDOWN", $C89)</t>
        </r>
      </text>
    </comment>
    <comment ref="A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"IQ_OTHER_UNUSUAL_SUPPL", $C89)</t>
        </r>
      </text>
    </comment>
    <comment ref="A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"IQ_EBT", $C89)</t>
        </r>
      </text>
    </comment>
    <comment ref="A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"IQ_INC_TAX", $C89)</t>
        </r>
      </text>
    </comment>
    <comment ref="A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"IQ_EARNING_CO", $C89)</t>
        </r>
      </text>
    </comment>
    <comment ref="A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"IQ_DO", $C89)</t>
        </r>
      </text>
    </comment>
    <comment ref="A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"IQ_EXTRA_ACC_ITEMS", $C89)</t>
        </r>
      </text>
    </comment>
    <comment ref="A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"IQ_NI_COMPANY", $C89)</t>
        </r>
      </text>
    </comment>
    <comment ref="A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"IQ_MINORITY_INTEREST_IS", $C89)</t>
        </r>
      </text>
    </comment>
    <comment ref="A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"IQ_NI", $C89)</t>
        </r>
      </text>
    </comment>
    <comment ref="A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"IQ_PREF_DIV_OTHER", $C89)</t>
        </r>
      </text>
    </comment>
    <comment ref="A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"IQ_BASIC_EPS_INCL", $C89)</t>
        </r>
      </text>
    </comment>
    <comment ref="A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"IQ_BASIC_EPS_EXCL", $C89)</t>
        </r>
      </text>
    </comment>
    <comment ref="A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"IQ_BASIC_WEIGHT", $C89)</t>
        </r>
      </text>
    </comment>
    <comment ref="A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"IQ_DILUT_EPS_INCL", $C89)</t>
        </r>
      </text>
    </comment>
    <comment ref="A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"IQ_DILUT_EPS_EXCL", $C89)</t>
        </r>
      </text>
    </comment>
    <comment ref="A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"IQ_DILUT_WEIGHT", $C89)</t>
        </r>
      </text>
    </comment>
    <comment ref="A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"IQ_DIV_SHARE", $C89)</t>
        </r>
      </text>
    </comment>
    <comment ref="A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=-CIQ($B89, "IQ_TOTAL_DIV_PAID_CF", $C89)/CIQ($B89, "IQ_NI", $C89)</t>
        </r>
      </text>
    </comment>
    <comment ref="A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"IQ_EBITDA", $C89)</t>
        </r>
      </text>
    </comment>
    <comment ref="A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"IQ_EBITA", $C89)</t>
        </r>
      </text>
    </comment>
    <comment ref="A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"IQ_EBIT", $C89)</t>
        </r>
      </text>
    </comment>
    <comment ref="A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"IQ_EFFECT_TAX_RATE", $C89)/100</t>
        </r>
      </text>
    </comment>
    <comment ref="B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"IQ_PERIODDATE_IS", $C89)</t>
        </r>
      </text>
    </comment>
    <comment ref="B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"IQ_ADVERTISING", $C89)</t>
        </r>
      </text>
    </comment>
    <comment ref="B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"IQ_SALES_MARKETING", $C89)</t>
        </r>
      </text>
    </comment>
    <comment ref="B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"IQ_GA_EXP", $C89)</t>
        </r>
      </text>
    </comment>
    <comment ref="B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"IQ_RD_EXP_FN", $C89)</t>
        </r>
      </text>
    </comment>
    <comment ref="B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"IQ_NET_RENTAL_EXP", $C89)</t>
        </r>
      </text>
    </comment>
    <comment ref="B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"IQ_IMPUT_OPER_LEASE_INT_EXP", $C89)</t>
        </r>
      </text>
    </comment>
    <comment ref="B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"IQ_IMPUT_OPER_LEASE_DEPR", $C89)</t>
        </r>
      </text>
    </comment>
    <comment ref="B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"IQ_CASH_EQUIV", $C89)</t>
        </r>
      </text>
    </comment>
    <comment ref="B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"IQ_ST_INVEST", $C89)</t>
        </r>
      </text>
    </comment>
    <comment ref="B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"IQ_CASH_ST_INVEST", $C89)</t>
        </r>
      </text>
    </comment>
    <comment ref="B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"IQ_AR", $C89)</t>
        </r>
      </text>
    </comment>
    <comment ref="B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"IQ_TOTAL_RECEIV", $C89)</t>
        </r>
      </text>
    </comment>
    <comment ref="B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"IQ_INVENTORY", $C89)</t>
        </r>
      </text>
    </comment>
    <comment ref="B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"IQ_DEF_TAX_ASSETS_CURRENT", $C89)</t>
        </r>
      </text>
    </comment>
    <comment ref="B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"IQ_OTHER_CA_SUPPL", $C89)</t>
        </r>
      </text>
    </comment>
    <comment ref="B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"IQ_TOTAL_CA", $C89)</t>
        </r>
      </text>
    </comment>
    <comment ref="B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"IQ_GPPE", $C89)</t>
        </r>
      </text>
    </comment>
    <comment ref="B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"IQ_AD", $C89)</t>
        </r>
      </text>
    </comment>
    <comment ref="B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"IQ_NPPE", $C89)</t>
        </r>
      </text>
    </comment>
    <comment ref="B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"IQ_LT_INVEST", $C89)</t>
        </r>
      </text>
    </comment>
    <comment ref="B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"IQ_GW", $C89)</t>
        </r>
      </text>
    </comment>
    <comment ref="B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"IQ_OTHER_INTAN", $C89)</t>
        </r>
      </text>
    </comment>
    <comment ref="C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"IQ_LOANS_RECEIV_LT", $C89)</t>
        </r>
      </text>
    </comment>
    <comment ref="C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"IQ_DEF_TAX_ASSETS_LT", $C89)</t>
        </r>
      </text>
    </comment>
    <comment ref="C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"IQ_OTHER_LT_ASSETS", $C89)</t>
        </r>
      </text>
    </comment>
    <comment ref="C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"IQ_TOTAL_ASSETS", $C89)</t>
        </r>
      </text>
    </comment>
    <comment ref="C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"IQ_AP", $C89)</t>
        </r>
      </text>
    </comment>
    <comment ref="C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"IQ_AE", $C89)</t>
        </r>
      </text>
    </comment>
    <comment ref="C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"IQ_ST_DEBT", $C89)</t>
        </r>
      </text>
    </comment>
    <comment ref="C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"IQ_CURRENT_PORT_DEBT", $C89)</t>
        </r>
      </text>
    </comment>
    <comment ref="C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"IQ_CURRENT_PORT_LEASES", $C89)</t>
        </r>
      </text>
    </comment>
    <comment ref="C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"IQ_INC_TAX_PAY_CURRENT", $C89)</t>
        </r>
      </text>
    </comment>
    <comment ref="C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"IQ_OTHER_CL_SUPPL", $C89)</t>
        </r>
      </text>
    </comment>
    <comment ref="C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"IQ_TOTAL_CL", $C89)</t>
        </r>
      </text>
    </comment>
    <comment ref="C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"IQ_LT_DEBT", $C89)</t>
        </r>
      </text>
    </comment>
    <comment ref="C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"IQ_CAPITAL_LEASES", $C89)</t>
        </r>
      </text>
    </comment>
    <comment ref="C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"IQ_PENSION", $C89)</t>
        </r>
      </text>
    </comment>
    <comment ref="C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"IQ_DEF_TAX_LIAB_LT", $C89)</t>
        </r>
      </text>
    </comment>
    <comment ref="C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"IQ_OTHER_LIAB_LT", $C89)</t>
        </r>
      </text>
    </comment>
    <comment ref="C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"IQ_TOTAL_LIAB", $C89)</t>
        </r>
      </text>
    </comment>
    <comment ref="C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"IQ_COMMON", $C89)</t>
        </r>
      </text>
    </comment>
    <comment ref="C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"IQ_APIC", $C89)</t>
        </r>
      </text>
    </comment>
    <comment ref="C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"IQ_RE", $C89)</t>
        </r>
      </text>
    </comment>
    <comment ref="C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"IQ_TREASURY", $C89)</t>
        </r>
      </text>
    </comment>
    <comment ref="C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"IQ_OTHER_EQUITY", $C89)</t>
        </r>
      </text>
    </comment>
    <comment ref="C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"IQ_TOTAL_COMMON_EQUITY", $C89)</t>
        </r>
      </text>
    </comment>
    <comment ref="C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"IQ_MINORITY_INTEREST", $C89)</t>
        </r>
      </text>
    </comment>
    <comment ref="D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"IQ_TOTAL_EQUITY", $C89)</t>
        </r>
      </text>
    </comment>
    <comment ref="D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"IQ_TOTAL_LIAB_EQUITY", $C89)</t>
        </r>
      </text>
    </comment>
    <comment ref="D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"IQ_TOTAL_OUTSTANDING_FILING_DATE", $C89)</t>
        </r>
      </text>
    </comment>
    <comment ref="D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"IQ_TOTAL_OUTSTANDING_BS_DATE", $C89)</t>
        </r>
      </text>
    </comment>
    <comment ref="D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"IQ_BV_SHARE", $C89)</t>
        </r>
      </text>
    </comment>
    <comment ref="D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"IQ_TOTAL_DEBT", $C89)</t>
        </r>
      </text>
    </comment>
    <comment ref="D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"IQ_NET_DEBT", $C89)</t>
        </r>
      </text>
    </comment>
    <comment ref="D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"IQ_DEBT_EQUIV_NET_PBO", $C89)</t>
        </r>
      </text>
    </comment>
    <comment ref="D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"IQ_DEBT_EQUIV_OPER_LEASE", $C89)</t>
        </r>
      </text>
    </comment>
    <comment ref="D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"IQ_MINORITY_INTEREST_TOTAL", $C89)</t>
        </r>
      </text>
    </comment>
    <comment ref="D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"IQ_EQUITY_METHOD", $C89)</t>
        </r>
      </text>
    </comment>
    <comment ref="D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"IQ_RAW_INV", $C89)</t>
        </r>
      </text>
    </comment>
    <comment ref="D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"IQ_WIP_INV", $C89)</t>
        </r>
      </text>
    </comment>
    <comment ref="D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"IQ_FINISHED_INV", $C89)</t>
        </r>
      </text>
    </comment>
    <comment ref="D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"IQ_LAND", $C89)</t>
        </r>
      </text>
    </comment>
    <comment ref="D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"IQ_BUILDINGS", $C89)</t>
        </r>
      </text>
    </comment>
    <comment ref="D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"IQ_MACHINERY", $C89)</t>
        </r>
      </text>
    </comment>
    <comment ref="D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"IQ_CIP", $C89)</t>
        </r>
      </text>
    </comment>
    <comment ref="D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"IQ_FULL_TIME", $C89)</t>
        </r>
      </text>
    </comment>
    <comment ref="D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"IQ_PART_TIME", $C89)</t>
        </r>
      </text>
    </comment>
    <comment ref="D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"IQ_NI_CF", $C89)</t>
        </r>
      </text>
    </comment>
    <comment ref="D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"IQ_DA_SUPPL_CF", $C89)</t>
        </r>
      </text>
    </comment>
    <comment ref="D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"IQ_GW_INTAN_AMORT_CF", $C89)</t>
        </r>
      </text>
    </comment>
    <comment ref="D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"IQ_DA_CF", $C89)</t>
        </r>
      </text>
    </comment>
    <comment ref="E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"IQ_MINORITY_INTEREST_CF", $C89)</t>
        </r>
      </text>
    </comment>
    <comment ref="E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"IQ_GAIN_ASSETS_CF", $C89)</t>
        </r>
      </text>
    </comment>
    <comment ref="E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"IQ_GAIN_INVEST_CF", $C89)</t>
        </r>
      </text>
    </comment>
    <comment ref="E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"IQ_ASSET_WRITEDOWN_CF", $C89)</t>
        </r>
      </text>
    </comment>
    <comment ref="E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"IQ_INC_EQUITY_CF", $C89)</t>
        </r>
      </text>
    </comment>
    <comment ref="E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"IQ_PROV_BAD_DEBTS_CF", $C89)</t>
        </r>
      </text>
    </comment>
    <comment ref="E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"IQ_OTHER_OPER_ACT", $C89)</t>
        </r>
      </text>
    </comment>
    <comment ref="E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"IQ_CHANGE_AR", $C89)</t>
        </r>
      </text>
    </comment>
    <comment ref="E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"IQ_CHANGE_INVENTORY", $C89)</t>
        </r>
      </text>
    </comment>
    <comment ref="E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"IQ_CHANGE_AP", $C89)</t>
        </r>
      </text>
    </comment>
    <comment ref="E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"IQ_CHANGE_OTHER_NET_OPER_ASSETS", $C89)</t>
        </r>
      </text>
    </comment>
    <comment ref="E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"IQ_CASH_OPER", $C89)</t>
        </r>
      </text>
    </comment>
    <comment ref="E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"IQ_CAPEX", $C89)</t>
        </r>
      </text>
    </comment>
    <comment ref="E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"IQ_SALE_PPE_CF", $C89)</t>
        </r>
      </text>
    </comment>
    <comment ref="E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"IQ_CASH_ACQUIRE_CF", $C89)</t>
        </r>
      </text>
    </comment>
    <comment ref="E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"IQ_DIVEST_CF", $C89)</t>
        </r>
      </text>
    </comment>
    <comment ref="E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"IQ_SALE_INTAN_CF", $C89)</t>
        </r>
      </text>
    </comment>
    <comment ref="E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"IQ_INVEST_SECURITY_CF", $C89)</t>
        </r>
      </text>
    </comment>
    <comment ref="E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"IQ_INVEST_LOANS_CF", $C89)</t>
        </r>
      </text>
    </comment>
    <comment ref="E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"IQ_OTHER_INVEST_ACT_SUPPL", $C89)</t>
        </r>
      </text>
    </comment>
    <comment ref="E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"IQ_CASH_INVEST", $C89)</t>
        </r>
      </text>
    </comment>
    <comment ref="E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"IQ_ST_DEBT_ISSUED", $C89)</t>
        </r>
      </text>
    </comment>
    <comment ref="E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"IQ_LT_DEBT_ISSUED", $C89)</t>
        </r>
      </text>
    </comment>
    <comment ref="E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"IQ_TOTAL_DEBT_ISSUED", $C89)</t>
        </r>
      </text>
    </comment>
    <comment ref="E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"IQ_ST_DEBT_REPAID", $C89)</t>
        </r>
      </text>
    </comment>
    <comment ref="E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"IQ_LT_DEBT_REPAID", $C89)</t>
        </r>
      </text>
    </comment>
    <comment ref="F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"IQ_TOTAL_DEBT_REPAID", $C89)</t>
        </r>
      </text>
    </comment>
    <comment ref="F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"IQ_COMMON_ISSUED", $C89)</t>
        </r>
      </text>
    </comment>
    <comment ref="F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"IQ_COMMON_REP", $C89)</t>
        </r>
      </text>
    </comment>
    <comment ref="F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"IQ_COMMON_DIV_CF", $C89)</t>
        </r>
      </text>
    </comment>
    <comment ref="F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"IQ_COMMON_PREF_DIV_CF", $C89)</t>
        </r>
      </text>
    </comment>
    <comment ref="F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"IQ_TOTAL_DIV_PAID_CF", $C89)</t>
        </r>
      </text>
    </comment>
    <comment ref="F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"IQ_SPECIAL_DIV_CF", $C89)</t>
        </r>
      </text>
    </comment>
    <comment ref="F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"IQ_OTHER_FINANCE_ACT_SUPPL", $C89)</t>
        </r>
      </text>
    </comment>
    <comment ref="F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"IQ_CASH_FINAN", $C89)</t>
        </r>
      </text>
    </comment>
    <comment ref="F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"IQ_FX", $C89)</t>
        </r>
      </text>
    </comment>
    <comment ref="F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"IQ_NET_CHANGE", $C89)</t>
        </r>
      </text>
    </comment>
    <comment ref="F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"IQ_CASH_INTEREST", $C89)</t>
        </r>
      </text>
    </comment>
    <comment ref="F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"IQ_CASH_TAXES", $C89)</t>
        </r>
      </text>
    </comment>
    <comment ref="F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"IQ_LEVERED_FCF", $C89)</t>
        </r>
      </text>
    </comment>
    <comment ref="F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"IQ_UNLEVERED_FCF", $C89)</t>
        </r>
      </text>
    </comment>
    <comment ref="F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"IQ_CHANGE_NET_WORKING_CAPITAL", $C89)</t>
        </r>
      </text>
    </comment>
    <comment ref="F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"IQ_NET_DEBT_ISSUED", $C89)</t>
        </r>
      </text>
    </comment>
    <comment ref="F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"IQ_FILING_CURRENCY", $C89)</t>
        </r>
      </text>
    </comment>
    <comment ref="F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"IQ_PERIODDATE_IS", $C89)</t>
        </r>
      </text>
    </comment>
    <comment ref="F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"IQ_PERIODLENGTH_IS", $C89)</t>
        </r>
      </text>
    </comment>
    <comment ref="F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"IQ_MARKETCAP", $FT89)</t>
        </r>
      </text>
    </comment>
    <comment ref="F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"IQ_CUSTOM_BETA", $FT89)</t>
        </r>
      </text>
    </comment>
    <comment ref="F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"IQ_BETA_5YR", $FT89)</t>
        </r>
      </text>
    </comment>
    <comment ref="F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"IQ_BETA_2YR", $FT89)</t>
        </r>
      </text>
    </comment>
    <comment ref="F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"IQ_BETA_1YR", $FT89)</t>
        </r>
      </text>
    </comment>
    <comment ref="G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=CIQ(B89, "IQ_CUSTOM_BETA", "-104W", FT89, , "^TOPIX", "JPY", "H")</t>
        </r>
      </text>
    </comment>
    <comment ref="G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=CIQ(B89, "IQ_CUSTOM_BETA", "-104W", FT89, , "^N225", "JPY", "H")</t>
        </r>
      </text>
    </comment>
    <comment ref="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"IQ_REV", $C90)</t>
        </r>
      </text>
    </comment>
    <comment ref="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"IQ_OTHER_REV", $C90)</t>
        </r>
      </text>
    </comment>
    <comment ref="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"IQ_TOTAL_REV", $C90)</t>
        </r>
      </text>
    </comment>
    <comment ref="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"IQ_COGS", $C90)</t>
        </r>
      </text>
    </comment>
    <comment ref="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"IQ_GP", $C90)</t>
        </r>
      </text>
    </comment>
    <comment ref="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"IQ_SGA_SUPPL", $C90)</t>
        </r>
      </text>
    </comment>
    <comment ref="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"IQ_PROV_BAD_DEBTS", $C90)</t>
        </r>
      </text>
    </comment>
    <comment ref="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"IQ_RD_EXP", $C90)</t>
        </r>
      </text>
    </comment>
    <comment ref="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"IQ_DA_SUPPL", $C90)</t>
        </r>
      </text>
    </comment>
    <comment ref="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"IQ_GW_INTAN_AMORT", $C90)</t>
        </r>
      </text>
    </comment>
    <comment ref="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"IQ_OTHER_OPER", $C90)</t>
        </r>
      </text>
    </comment>
    <comment ref="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"IQ_TOTAL_OTHER_OPER", $C90)</t>
        </r>
      </text>
    </comment>
    <comment ref="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"IQ_OPER_INC", $C90)</t>
        </r>
      </text>
    </comment>
    <comment ref="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"IQ_INTEREST_EXP", $C90)</t>
        </r>
      </text>
    </comment>
    <comment ref="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"IQ_INTEREST_INVEST_INC", $C90)</t>
        </r>
      </text>
    </comment>
    <comment ref="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"IQ_NET_INTEREST_EXP", $C90)</t>
        </r>
      </text>
    </comment>
    <comment ref="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"IQ_INC_EQUITY", $C90)</t>
        </r>
      </text>
    </comment>
    <comment ref="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"IQ_CURRENCY_GAIN", $C90)</t>
        </r>
      </text>
    </comment>
    <comment ref="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"IQ_OTHER_NON_OPER_EXP_SUPPL", $C90)</t>
        </r>
      </text>
    </comment>
    <comment ref="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"IQ_EBT_EXCL", $C90)</t>
        </r>
      </text>
    </comment>
    <comment ref="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"IQ_IMPAIRMENT_GW", $C90)</t>
        </r>
      </text>
    </comment>
    <comment ref="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"IQ_GAIN_INVEST", $C90)</t>
        </r>
      </text>
    </comment>
    <comment ref="A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"IQ_GAIN_ASSETS", $C90)</t>
        </r>
      </text>
    </comment>
    <comment ref="A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"IQ_ASSET_WRITEDOWN", $C90)</t>
        </r>
      </text>
    </comment>
    <comment ref="A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"IQ_OTHER_UNUSUAL_SUPPL", $C90)</t>
        </r>
      </text>
    </comment>
    <comment ref="A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"IQ_EBT", $C90)</t>
        </r>
      </text>
    </comment>
    <comment ref="A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"IQ_INC_TAX", $C90)</t>
        </r>
      </text>
    </comment>
    <comment ref="A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"IQ_EARNING_CO", $C90)</t>
        </r>
      </text>
    </comment>
    <comment ref="A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"IQ_DO", $C90)</t>
        </r>
      </text>
    </comment>
    <comment ref="A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"IQ_EXTRA_ACC_ITEMS", $C90)</t>
        </r>
      </text>
    </comment>
    <comment ref="A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"IQ_NI_COMPANY", $C90)</t>
        </r>
      </text>
    </comment>
    <comment ref="A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"IQ_MINORITY_INTEREST_IS", $C90)</t>
        </r>
      </text>
    </comment>
    <comment ref="A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"IQ_NI", $C90)</t>
        </r>
      </text>
    </comment>
    <comment ref="A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"IQ_PREF_DIV_OTHER", $C90)</t>
        </r>
      </text>
    </comment>
    <comment ref="A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"IQ_BASIC_EPS_INCL", $C90)</t>
        </r>
      </text>
    </comment>
    <comment ref="A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"IQ_BASIC_EPS_EXCL", $C90)</t>
        </r>
      </text>
    </comment>
    <comment ref="A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"IQ_BASIC_WEIGHT", $C90)</t>
        </r>
      </text>
    </comment>
    <comment ref="A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"IQ_DILUT_EPS_INCL", $C90)</t>
        </r>
      </text>
    </comment>
    <comment ref="A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"IQ_DILUT_EPS_EXCL", $C90)</t>
        </r>
      </text>
    </comment>
    <comment ref="A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"IQ_DILUT_WEIGHT", $C90)</t>
        </r>
      </text>
    </comment>
    <comment ref="A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"IQ_DIV_SHARE", $C90)</t>
        </r>
      </text>
    </comment>
    <comment ref="A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=-CIQ($B90, "IQ_TOTAL_DIV_PAID_CF", $C90)/CIQ($B90, "IQ_NI", $C90)</t>
        </r>
      </text>
    </comment>
    <comment ref="A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"IQ_EBITDA", $C90)</t>
        </r>
      </text>
    </comment>
    <comment ref="A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"IQ_EBITA", $C90)</t>
        </r>
      </text>
    </comment>
    <comment ref="A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"IQ_EBIT", $C90)</t>
        </r>
      </text>
    </comment>
    <comment ref="A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"IQ_EFFECT_TAX_RATE", $C90)/100</t>
        </r>
      </text>
    </comment>
    <comment ref="B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"IQ_PERIODDATE_IS", $C90)</t>
        </r>
      </text>
    </comment>
    <comment ref="B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"IQ_ADVERTISING", $C90)</t>
        </r>
      </text>
    </comment>
    <comment ref="B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"IQ_SALES_MARKETING", $C90)</t>
        </r>
      </text>
    </comment>
    <comment ref="B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"IQ_GA_EXP", $C90)</t>
        </r>
      </text>
    </comment>
    <comment ref="B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"IQ_RD_EXP_FN", $C90)</t>
        </r>
      </text>
    </comment>
    <comment ref="B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"IQ_NET_RENTAL_EXP", $C90)</t>
        </r>
      </text>
    </comment>
    <comment ref="B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"IQ_IMPUT_OPER_LEASE_INT_EXP", $C90)</t>
        </r>
      </text>
    </comment>
    <comment ref="B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"IQ_IMPUT_OPER_LEASE_DEPR", $C90)</t>
        </r>
      </text>
    </comment>
    <comment ref="B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"IQ_CASH_EQUIV", $C90)</t>
        </r>
      </text>
    </comment>
    <comment ref="B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"IQ_ST_INVEST", $C90)</t>
        </r>
      </text>
    </comment>
    <comment ref="B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"IQ_CASH_ST_INVEST", $C90)</t>
        </r>
      </text>
    </comment>
    <comment ref="B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"IQ_AR", $C90)</t>
        </r>
      </text>
    </comment>
    <comment ref="B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"IQ_TOTAL_RECEIV", $C90)</t>
        </r>
      </text>
    </comment>
    <comment ref="B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"IQ_INVENTORY", $C90)</t>
        </r>
      </text>
    </comment>
    <comment ref="B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"IQ_DEF_TAX_ASSETS_CURRENT", $C90)</t>
        </r>
      </text>
    </comment>
    <comment ref="B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"IQ_OTHER_CA_SUPPL", $C90)</t>
        </r>
      </text>
    </comment>
    <comment ref="B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"IQ_TOTAL_CA", $C90)</t>
        </r>
      </text>
    </comment>
    <comment ref="B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"IQ_GPPE", $C90)</t>
        </r>
      </text>
    </comment>
    <comment ref="B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"IQ_AD", $C90)</t>
        </r>
      </text>
    </comment>
    <comment ref="B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"IQ_NPPE", $C90)</t>
        </r>
      </text>
    </comment>
    <comment ref="B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"IQ_LT_INVEST", $C90)</t>
        </r>
      </text>
    </comment>
    <comment ref="B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"IQ_GW", $C90)</t>
        </r>
      </text>
    </comment>
    <comment ref="B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"IQ_OTHER_INTAN", $C90)</t>
        </r>
      </text>
    </comment>
    <comment ref="C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"IQ_LOANS_RECEIV_LT", $C90)</t>
        </r>
      </text>
    </comment>
    <comment ref="C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"IQ_DEF_TAX_ASSETS_LT", $C90)</t>
        </r>
      </text>
    </comment>
    <comment ref="C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"IQ_OTHER_LT_ASSETS", $C90)</t>
        </r>
      </text>
    </comment>
    <comment ref="C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"IQ_TOTAL_ASSETS", $C90)</t>
        </r>
      </text>
    </comment>
    <comment ref="C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"IQ_AP", $C90)</t>
        </r>
      </text>
    </comment>
    <comment ref="C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"IQ_AE", $C90)</t>
        </r>
      </text>
    </comment>
    <comment ref="C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"IQ_ST_DEBT", $C90)</t>
        </r>
      </text>
    </comment>
    <comment ref="C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"IQ_CURRENT_PORT_DEBT", $C90)</t>
        </r>
      </text>
    </comment>
    <comment ref="C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"IQ_CURRENT_PORT_LEASES", $C90)</t>
        </r>
      </text>
    </comment>
    <comment ref="C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"IQ_INC_TAX_PAY_CURRENT", $C90)</t>
        </r>
      </text>
    </comment>
    <comment ref="C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"IQ_OTHER_CL_SUPPL", $C90)</t>
        </r>
      </text>
    </comment>
    <comment ref="C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"IQ_TOTAL_CL", $C90)</t>
        </r>
      </text>
    </comment>
    <comment ref="C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"IQ_LT_DEBT", $C90)</t>
        </r>
      </text>
    </comment>
    <comment ref="C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"IQ_CAPITAL_LEASES", $C90)</t>
        </r>
      </text>
    </comment>
    <comment ref="C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"IQ_PENSION", $C90)</t>
        </r>
      </text>
    </comment>
    <comment ref="C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"IQ_DEF_TAX_LIAB_LT", $C90)</t>
        </r>
      </text>
    </comment>
    <comment ref="C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"IQ_OTHER_LIAB_LT", $C90)</t>
        </r>
      </text>
    </comment>
    <comment ref="C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"IQ_TOTAL_LIAB", $C90)</t>
        </r>
      </text>
    </comment>
    <comment ref="C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"IQ_COMMON", $C90)</t>
        </r>
      </text>
    </comment>
    <comment ref="C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"IQ_APIC", $C90)</t>
        </r>
      </text>
    </comment>
    <comment ref="C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"IQ_RE", $C90)</t>
        </r>
      </text>
    </comment>
    <comment ref="C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"IQ_TREASURY", $C90)</t>
        </r>
      </text>
    </comment>
    <comment ref="C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"IQ_OTHER_EQUITY", $C90)</t>
        </r>
      </text>
    </comment>
    <comment ref="C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"IQ_TOTAL_COMMON_EQUITY", $C90)</t>
        </r>
      </text>
    </comment>
    <comment ref="C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"IQ_MINORITY_INTEREST", $C90)</t>
        </r>
      </text>
    </comment>
    <comment ref="D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"IQ_TOTAL_EQUITY", $C90)</t>
        </r>
      </text>
    </comment>
    <comment ref="D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"IQ_TOTAL_LIAB_EQUITY", $C90)</t>
        </r>
      </text>
    </comment>
    <comment ref="D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"IQ_TOTAL_OUTSTANDING_FILING_DATE", $C90)</t>
        </r>
      </text>
    </comment>
    <comment ref="D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"IQ_TOTAL_OUTSTANDING_BS_DATE", $C90)</t>
        </r>
      </text>
    </comment>
    <comment ref="D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"IQ_BV_SHARE", $C90)</t>
        </r>
      </text>
    </comment>
    <comment ref="D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"IQ_TOTAL_DEBT", $C90)</t>
        </r>
      </text>
    </comment>
    <comment ref="D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"IQ_NET_DEBT", $C90)</t>
        </r>
      </text>
    </comment>
    <comment ref="D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"IQ_DEBT_EQUIV_NET_PBO", $C90)</t>
        </r>
      </text>
    </comment>
    <comment ref="D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"IQ_DEBT_EQUIV_OPER_LEASE", $C90)</t>
        </r>
      </text>
    </comment>
    <comment ref="D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"IQ_MINORITY_INTEREST_TOTAL", $C90)</t>
        </r>
      </text>
    </comment>
    <comment ref="D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"IQ_EQUITY_METHOD", $C90)</t>
        </r>
      </text>
    </comment>
    <comment ref="D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"IQ_RAW_INV", $C90)</t>
        </r>
      </text>
    </comment>
    <comment ref="D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"IQ_WIP_INV", $C90)</t>
        </r>
      </text>
    </comment>
    <comment ref="D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"IQ_FINISHED_INV", $C90)</t>
        </r>
      </text>
    </comment>
    <comment ref="D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"IQ_LAND", $C90)</t>
        </r>
      </text>
    </comment>
    <comment ref="D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"IQ_BUILDINGS", $C90)</t>
        </r>
      </text>
    </comment>
    <comment ref="D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"IQ_MACHINERY", $C90)</t>
        </r>
      </text>
    </comment>
    <comment ref="D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"IQ_CIP", $C90)</t>
        </r>
      </text>
    </comment>
    <comment ref="D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"IQ_FULL_TIME", $C90)</t>
        </r>
      </text>
    </comment>
    <comment ref="D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"IQ_PART_TIME", $C90)</t>
        </r>
      </text>
    </comment>
    <comment ref="D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"IQ_NI_CF", $C90)</t>
        </r>
      </text>
    </comment>
    <comment ref="D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"IQ_DA_SUPPL_CF", $C90)</t>
        </r>
      </text>
    </comment>
    <comment ref="D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"IQ_GW_INTAN_AMORT_CF", $C90)</t>
        </r>
      </text>
    </comment>
    <comment ref="D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"IQ_DA_CF", $C90)</t>
        </r>
      </text>
    </comment>
    <comment ref="E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"IQ_MINORITY_INTEREST_CF", $C90)</t>
        </r>
      </text>
    </comment>
    <comment ref="E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"IQ_GAIN_ASSETS_CF", $C90)</t>
        </r>
      </text>
    </comment>
    <comment ref="E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"IQ_GAIN_INVEST_CF", $C90)</t>
        </r>
      </text>
    </comment>
    <comment ref="E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"IQ_ASSET_WRITEDOWN_CF", $C90)</t>
        </r>
      </text>
    </comment>
    <comment ref="E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"IQ_INC_EQUITY_CF", $C90)</t>
        </r>
      </text>
    </comment>
    <comment ref="E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"IQ_PROV_BAD_DEBTS_CF", $C90)</t>
        </r>
      </text>
    </comment>
    <comment ref="E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"IQ_OTHER_OPER_ACT", $C90)</t>
        </r>
      </text>
    </comment>
    <comment ref="E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"IQ_CHANGE_AR", $C90)</t>
        </r>
      </text>
    </comment>
    <comment ref="E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"IQ_CHANGE_INVENTORY", $C90)</t>
        </r>
      </text>
    </comment>
    <comment ref="E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"IQ_CHANGE_AP", $C90)</t>
        </r>
      </text>
    </comment>
    <comment ref="E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"IQ_CHANGE_OTHER_NET_OPER_ASSETS", $C90)</t>
        </r>
      </text>
    </comment>
    <comment ref="E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"IQ_CASH_OPER", $C90)</t>
        </r>
      </text>
    </comment>
    <comment ref="E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"IQ_CAPEX", $C90)</t>
        </r>
      </text>
    </comment>
    <comment ref="E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"IQ_SALE_PPE_CF", $C90)</t>
        </r>
      </text>
    </comment>
    <comment ref="E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"IQ_CASH_ACQUIRE_CF", $C90)</t>
        </r>
      </text>
    </comment>
    <comment ref="E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"IQ_DIVEST_CF", $C90)</t>
        </r>
      </text>
    </comment>
    <comment ref="E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"IQ_SALE_INTAN_CF", $C90)</t>
        </r>
      </text>
    </comment>
    <comment ref="E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"IQ_INVEST_SECURITY_CF", $C90)</t>
        </r>
      </text>
    </comment>
    <comment ref="E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"IQ_INVEST_LOANS_CF", $C90)</t>
        </r>
      </text>
    </comment>
    <comment ref="E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"IQ_OTHER_INVEST_ACT_SUPPL", $C90)</t>
        </r>
      </text>
    </comment>
    <comment ref="E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"IQ_CASH_INVEST", $C90)</t>
        </r>
      </text>
    </comment>
    <comment ref="E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"IQ_ST_DEBT_ISSUED", $C90)</t>
        </r>
      </text>
    </comment>
    <comment ref="E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"IQ_LT_DEBT_ISSUED", $C90)</t>
        </r>
      </text>
    </comment>
    <comment ref="E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"IQ_TOTAL_DEBT_ISSUED", $C90)</t>
        </r>
      </text>
    </comment>
    <comment ref="E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"IQ_ST_DEBT_REPAID", $C90)</t>
        </r>
      </text>
    </comment>
    <comment ref="E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"IQ_LT_DEBT_REPAID", $C90)</t>
        </r>
      </text>
    </comment>
    <comment ref="F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"IQ_TOTAL_DEBT_REPAID", $C90)</t>
        </r>
      </text>
    </comment>
    <comment ref="F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"IQ_COMMON_ISSUED", $C90)</t>
        </r>
      </text>
    </comment>
    <comment ref="F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"IQ_COMMON_REP", $C90)</t>
        </r>
      </text>
    </comment>
    <comment ref="F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"IQ_COMMON_DIV_CF", $C90)</t>
        </r>
      </text>
    </comment>
    <comment ref="F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"IQ_COMMON_PREF_DIV_CF", $C90)</t>
        </r>
      </text>
    </comment>
    <comment ref="F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"IQ_TOTAL_DIV_PAID_CF", $C90)</t>
        </r>
      </text>
    </comment>
    <comment ref="F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"IQ_SPECIAL_DIV_CF", $C90)</t>
        </r>
      </text>
    </comment>
    <comment ref="F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"IQ_OTHER_FINANCE_ACT_SUPPL", $C90)</t>
        </r>
      </text>
    </comment>
    <comment ref="F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"IQ_CASH_FINAN", $C90)</t>
        </r>
      </text>
    </comment>
    <comment ref="F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"IQ_FX", $C90)</t>
        </r>
      </text>
    </comment>
    <comment ref="F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"IQ_NET_CHANGE", $C90)</t>
        </r>
      </text>
    </comment>
    <comment ref="F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"IQ_CASH_INTEREST", $C90)</t>
        </r>
      </text>
    </comment>
    <comment ref="F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"IQ_CASH_TAXES", $C90)</t>
        </r>
      </text>
    </comment>
    <comment ref="F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"IQ_LEVERED_FCF", $C90)</t>
        </r>
      </text>
    </comment>
    <comment ref="F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"IQ_UNLEVERED_FCF", $C90)</t>
        </r>
      </text>
    </comment>
    <comment ref="F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"IQ_CHANGE_NET_WORKING_CAPITAL", $C90)</t>
        </r>
      </text>
    </comment>
    <comment ref="F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"IQ_NET_DEBT_ISSUED", $C90)</t>
        </r>
      </text>
    </comment>
    <comment ref="F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"IQ_FILING_CURRENCY", $C90)</t>
        </r>
      </text>
    </comment>
    <comment ref="F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"IQ_PERIODDATE_IS", $C90)</t>
        </r>
      </text>
    </comment>
    <comment ref="F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"IQ_PERIODLENGTH_IS", $C90)</t>
        </r>
      </text>
    </comment>
    <comment ref="F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"IQ_MARKETCAP", $FT90)</t>
        </r>
      </text>
    </comment>
    <comment ref="F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"IQ_CUSTOM_BETA", $FT90)</t>
        </r>
      </text>
    </comment>
    <comment ref="F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"IQ_BETA_5YR", $FT90)</t>
        </r>
      </text>
    </comment>
    <comment ref="F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"IQ_BETA_2YR", $FT90)</t>
        </r>
      </text>
    </comment>
    <comment ref="F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"IQ_BETA_1YR", $FT90)</t>
        </r>
      </text>
    </comment>
    <comment ref="G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=CIQ(B90, "IQ_CUSTOM_BETA", "-104W", FT90, , "^TOPIX", "JPY", "H")</t>
        </r>
      </text>
    </comment>
    <comment ref="G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=CIQ(B90, "IQ_CUSTOM_BETA", "-104W", FT90, , "^N225", "JPY", "H")</t>
        </r>
      </text>
    </comment>
    <comment ref="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"IQ_REV", $C91)</t>
        </r>
      </text>
    </comment>
    <comment ref="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"IQ_OTHER_REV", $C91)</t>
        </r>
      </text>
    </comment>
    <comment ref="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"IQ_TOTAL_REV", $C91)</t>
        </r>
      </text>
    </comment>
    <comment ref="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"IQ_COGS", $C91)</t>
        </r>
      </text>
    </comment>
    <comment ref="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"IQ_GP", $C91)</t>
        </r>
      </text>
    </comment>
    <comment ref="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"IQ_SGA_SUPPL", $C91)</t>
        </r>
      </text>
    </comment>
    <comment ref="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"IQ_PROV_BAD_DEBTS", $C91)</t>
        </r>
      </text>
    </comment>
    <comment ref="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"IQ_RD_EXP", $C91)</t>
        </r>
      </text>
    </comment>
    <comment ref="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"IQ_DA_SUPPL", $C91)</t>
        </r>
      </text>
    </comment>
    <comment ref="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"IQ_GW_INTAN_AMORT", $C91)</t>
        </r>
      </text>
    </comment>
    <comment ref="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"IQ_OTHER_OPER", $C91)</t>
        </r>
      </text>
    </comment>
    <comment ref="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"IQ_TOTAL_OTHER_OPER", $C91)</t>
        </r>
      </text>
    </comment>
    <comment ref="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"IQ_OPER_INC", $C91)</t>
        </r>
      </text>
    </comment>
    <comment ref="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"IQ_INTEREST_EXP", $C91)</t>
        </r>
      </text>
    </comment>
    <comment ref="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"IQ_INTEREST_INVEST_INC", $C91)</t>
        </r>
      </text>
    </comment>
    <comment ref="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"IQ_NET_INTEREST_EXP", $C91)</t>
        </r>
      </text>
    </comment>
    <comment ref="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"IQ_INC_EQUITY", $C91)</t>
        </r>
      </text>
    </comment>
    <comment ref="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"IQ_CURRENCY_GAIN", $C91)</t>
        </r>
      </text>
    </comment>
    <comment ref="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"IQ_OTHER_NON_OPER_EXP_SUPPL", $C91)</t>
        </r>
      </text>
    </comment>
    <comment ref="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"IQ_EBT_EXCL", $C91)</t>
        </r>
      </text>
    </comment>
    <comment ref="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"IQ_IMPAIRMENT_GW", $C91)</t>
        </r>
      </text>
    </comment>
    <comment ref="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"IQ_GAIN_INVEST", $C91)</t>
        </r>
      </text>
    </comment>
    <comment ref="A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"IQ_GAIN_ASSETS", $C91)</t>
        </r>
      </text>
    </comment>
    <comment ref="A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"IQ_ASSET_WRITEDOWN", $C91)</t>
        </r>
      </text>
    </comment>
    <comment ref="A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"IQ_OTHER_UNUSUAL_SUPPL", $C91)</t>
        </r>
      </text>
    </comment>
    <comment ref="A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"IQ_EBT", $C91)</t>
        </r>
      </text>
    </comment>
    <comment ref="A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"IQ_INC_TAX", $C91)</t>
        </r>
      </text>
    </comment>
    <comment ref="A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"IQ_EARNING_CO", $C91)</t>
        </r>
      </text>
    </comment>
    <comment ref="A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"IQ_DO", $C91)</t>
        </r>
      </text>
    </comment>
    <comment ref="A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"IQ_EXTRA_ACC_ITEMS", $C91)</t>
        </r>
      </text>
    </comment>
    <comment ref="A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"IQ_NI_COMPANY", $C91)</t>
        </r>
      </text>
    </comment>
    <comment ref="A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"IQ_MINORITY_INTEREST_IS", $C91)</t>
        </r>
      </text>
    </comment>
    <comment ref="A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"IQ_NI", $C91)</t>
        </r>
      </text>
    </comment>
    <comment ref="A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"IQ_PREF_DIV_OTHER", $C91)</t>
        </r>
      </text>
    </comment>
    <comment ref="A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"IQ_BASIC_EPS_INCL", $C91)</t>
        </r>
      </text>
    </comment>
    <comment ref="A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"IQ_BASIC_EPS_EXCL", $C91)</t>
        </r>
      </text>
    </comment>
    <comment ref="A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"IQ_BASIC_WEIGHT", $C91)</t>
        </r>
      </text>
    </comment>
    <comment ref="A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"IQ_DILUT_EPS_INCL", $C91)</t>
        </r>
      </text>
    </comment>
    <comment ref="A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"IQ_DILUT_EPS_EXCL", $C91)</t>
        </r>
      </text>
    </comment>
    <comment ref="A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"IQ_DILUT_WEIGHT", $C91)</t>
        </r>
      </text>
    </comment>
    <comment ref="A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"IQ_DIV_SHARE", $C91)</t>
        </r>
      </text>
    </comment>
    <comment ref="A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=-CIQ($B91, "IQ_TOTAL_DIV_PAID_CF", $C91)/CIQ($B91, "IQ_NI", $C91)</t>
        </r>
      </text>
    </comment>
    <comment ref="A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"IQ_EBITDA", $C91)</t>
        </r>
      </text>
    </comment>
    <comment ref="A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"IQ_EBITA", $C91)</t>
        </r>
      </text>
    </comment>
    <comment ref="A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"IQ_EBIT", $C91)</t>
        </r>
      </text>
    </comment>
    <comment ref="A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"IQ_EFFECT_TAX_RATE", $C91)/100</t>
        </r>
      </text>
    </comment>
    <comment ref="B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"IQ_PERIODDATE_IS", $C91)</t>
        </r>
      </text>
    </comment>
    <comment ref="B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"IQ_ADVERTISING", $C91)</t>
        </r>
      </text>
    </comment>
    <comment ref="B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"IQ_SALES_MARKETING", $C91)</t>
        </r>
      </text>
    </comment>
    <comment ref="B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"IQ_GA_EXP", $C91)</t>
        </r>
      </text>
    </comment>
    <comment ref="B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"IQ_RD_EXP_FN", $C91)</t>
        </r>
      </text>
    </comment>
    <comment ref="B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"IQ_NET_RENTAL_EXP", $C91)</t>
        </r>
      </text>
    </comment>
    <comment ref="B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"IQ_IMPUT_OPER_LEASE_INT_EXP", $C91)</t>
        </r>
      </text>
    </comment>
    <comment ref="B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"IQ_IMPUT_OPER_LEASE_DEPR", $C91)</t>
        </r>
      </text>
    </comment>
    <comment ref="B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"IQ_CASH_EQUIV", $C91)</t>
        </r>
      </text>
    </comment>
    <comment ref="B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"IQ_ST_INVEST", $C91)</t>
        </r>
      </text>
    </comment>
    <comment ref="B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"IQ_CASH_ST_INVEST", $C91)</t>
        </r>
      </text>
    </comment>
    <comment ref="B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"IQ_AR", $C91)</t>
        </r>
      </text>
    </comment>
    <comment ref="B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"IQ_TOTAL_RECEIV", $C91)</t>
        </r>
      </text>
    </comment>
    <comment ref="B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"IQ_INVENTORY", $C91)</t>
        </r>
      </text>
    </comment>
    <comment ref="B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"IQ_DEF_TAX_ASSETS_CURRENT", $C91)</t>
        </r>
      </text>
    </comment>
    <comment ref="B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"IQ_OTHER_CA_SUPPL", $C91)</t>
        </r>
      </text>
    </comment>
    <comment ref="B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"IQ_TOTAL_CA", $C91)</t>
        </r>
      </text>
    </comment>
    <comment ref="B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"IQ_GPPE", $C91)</t>
        </r>
      </text>
    </comment>
    <comment ref="B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"IQ_AD", $C91)</t>
        </r>
      </text>
    </comment>
    <comment ref="B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"IQ_NPPE", $C91)</t>
        </r>
      </text>
    </comment>
    <comment ref="B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"IQ_LT_INVEST", $C91)</t>
        </r>
      </text>
    </comment>
    <comment ref="B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"IQ_GW", $C91)</t>
        </r>
      </text>
    </comment>
    <comment ref="B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"IQ_OTHER_INTAN", $C91)</t>
        </r>
      </text>
    </comment>
    <comment ref="C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"IQ_LOANS_RECEIV_LT", $C91)</t>
        </r>
      </text>
    </comment>
    <comment ref="C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"IQ_DEF_TAX_ASSETS_LT", $C91)</t>
        </r>
      </text>
    </comment>
    <comment ref="C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"IQ_OTHER_LT_ASSETS", $C91)</t>
        </r>
      </text>
    </comment>
    <comment ref="C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"IQ_TOTAL_ASSETS", $C91)</t>
        </r>
      </text>
    </comment>
    <comment ref="C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"IQ_AP", $C91)</t>
        </r>
      </text>
    </comment>
    <comment ref="C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"IQ_AE", $C91)</t>
        </r>
      </text>
    </comment>
    <comment ref="C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"IQ_ST_DEBT", $C91)</t>
        </r>
      </text>
    </comment>
    <comment ref="C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"IQ_CURRENT_PORT_DEBT", $C91)</t>
        </r>
      </text>
    </comment>
    <comment ref="C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"IQ_CURRENT_PORT_LEASES", $C91)</t>
        </r>
      </text>
    </comment>
    <comment ref="C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"IQ_INC_TAX_PAY_CURRENT", $C91)</t>
        </r>
      </text>
    </comment>
    <comment ref="C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"IQ_OTHER_CL_SUPPL", $C91)</t>
        </r>
      </text>
    </comment>
    <comment ref="C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"IQ_TOTAL_CL", $C91)</t>
        </r>
      </text>
    </comment>
    <comment ref="C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"IQ_LT_DEBT", $C91)</t>
        </r>
      </text>
    </comment>
    <comment ref="C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"IQ_CAPITAL_LEASES", $C91)</t>
        </r>
      </text>
    </comment>
    <comment ref="C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"IQ_PENSION", $C91)</t>
        </r>
      </text>
    </comment>
    <comment ref="C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"IQ_DEF_TAX_LIAB_LT", $C91)</t>
        </r>
      </text>
    </comment>
    <comment ref="C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"IQ_OTHER_LIAB_LT", $C91)</t>
        </r>
      </text>
    </comment>
    <comment ref="C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"IQ_TOTAL_LIAB", $C91)</t>
        </r>
      </text>
    </comment>
    <comment ref="C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"IQ_COMMON", $C91)</t>
        </r>
      </text>
    </comment>
    <comment ref="C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"IQ_APIC", $C91)</t>
        </r>
      </text>
    </comment>
    <comment ref="C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"IQ_RE", $C91)</t>
        </r>
      </text>
    </comment>
    <comment ref="C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"IQ_TREASURY", $C91)</t>
        </r>
      </text>
    </comment>
    <comment ref="C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"IQ_OTHER_EQUITY", $C91)</t>
        </r>
      </text>
    </comment>
    <comment ref="C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"IQ_TOTAL_COMMON_EQUITY", $C91)</t>
        </r>
      </text>
    </comment>
    <comment ref="C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"IQ_MINORITY_INTEREST", $C91)</t>
        </r>
      </text>
    </comment>
    <comment ref="D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"IQ_TOTAL_EQUITY", $C91)</t>
        </r>
      </text>
    </comment>
    <comment ref="D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"IQ_TOTAL_LIAB_EQUITY", $C91)</t>
        </r>
      </text>
    </comment>
    <comment ref="D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"IQ_TOTAL_OUTSTANDING_FILING_DATE", $C91)</t>
        </r>
      </text>
    </comment>
    <comment ref="D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"IQ_TOTAL_OUTSTANDING_BS_DATE", $C91)</t>
        </r>
      </text>
    </comment>
    <comment ref="D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"IQ_BV_SHARE", $C91)</t>
        </r>
      </text>
    </comment>
    <comment ref="D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"IQ_TOTAL_DEBT", $C91)</t>
        </r>
      </text>
    </comment>
    <comment ref="D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"IQ_NET_DEBT", $C91)</t>
        </r>
      </text>
    </comment>
    <comment ref="D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"IQ_DEBT_EQUIV_NET_PBO", $C91)</t>
        </r>
      </text>
    </comment>
    <comment ref="D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"IQ_DEBT_EQUIV_OPER_LEASE", $C91)</t>
        </r>
      </text>
    </comment>
    <comment ref="D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"IQ_MINORITY_INTEREST_TOTAL", $C91)</t>
        </r>
      </text>
    </comment>
    <comment ref="D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"IQ_EQUITY_METHOD", $C91)</t>
        </r>
      </text>
    </comment>
    <comment ref="D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"IQ_RAW_INV", $C91)</t>
        </r>
      </text>
    </comment>
    <comment ref="D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"IQ_WIP_INV", $C91)</t>
        </r>
      </text>
    </comment>
    <comment ref="D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"IQ_FINISHED_INV", $C91)</t>
        </r>
      </text>
    </comment>
    <comment ref="D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"IQ_LAND", $C91)</t>
        </r>
      </text>
    </comment>
    <comment ref="D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"IQ_BUILDINGS", $C91)</t>
        </r>
      </text>
    </comment>
    <comment ref="D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"IQ_MACHINERY", $C91)</t>
        </r>
      </text>
    </comment>
    <comment ref="D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"IQ_CIP", $C91)</t>
        </r>
      </text>
    </comment>
    <comment ref="D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"IQ_FULL_TIME", $C91)</t>
        </r>
      </text>
    </comment>
    <comment ref="D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"IQ_PART_TIME", $C91)</t>
        </r>
      </text>
    </comment>
    <comment ref="D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"IQ_NI_CF", $C91)</t>
        </r>
      </text>
    </comment>
    <comment ref="D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"IQ_DA_SUPPL_CF", $C91)</t>
        </r>
      </text>
    </comment>
    <comment ref="D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"IQ_GW_INTAN_AMORT_CF", $C91)</t>
        </r>
      </text>
    </comment>
    <comment ref="D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"IQ_DA_CF", $C91)</t>
        </r>
      </text>
    </comment>
    <comment ref="E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"IQ_MINORITY_INTEREST_CF", $C91)</t>
        </r>
      </text>
    </comment>
    <comment ref="E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"IQ_GAIN_ASSETS_CF", $C91)</t>
        </r>
      </text>
    </comment>
    <comment ref="E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"IQ_GAIN_INVEST_CF", $C91)</t>
        </r>
      </text>
    </comment>
    <comment ref="E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"IQ_ASSET_WRITEDOWN_CF", $C91)</t>
        </r>
      </text>
    </comment>
    <comment ref="E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"IQ_INC_EQUITY_CF", $C91)</t>
        </r>
      </text>
    </comment>
    <comment ref="E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"IQ_PROV_BAD_DEBTS_CF", $C91)</t>
        </r>
      </text>
    </comment>
    <comment ref="E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"IQ_OTHER_OPER_ACT", $C91)</t>
        </r>
      </text>
    </comment>
    <comment ref="E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"IQ_CHANGE_AR", $C91)</t>
        </r>
      </text>
    </comment>
    <comment ref="E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"IQ_CHANGE_INVENTORY", $C91)</t>
        </r>
      </text>
    </comment>
    <comment ref="E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"IQ_CHANGE_AP", $C91)</t>
        </r>
      </text>
    </comment>
    <comment ref="E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"IQ_CHANGE_OTHER_NET_OPER_ASSETS", $C91)</t>
        </r>
      </text>
    </comment>
    <comment ref="E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"IQ_CASH_OPER", $C91)</t>
        </r>
      </text>
    </comment>
    <comment ref="E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"IQ_CAPEX", $C91)</t>
        </r>
      </text>
    </comment>
    <comment ref="E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"IQ_SALE_PPE_CF", $C91)</t>
        </r>
      </text>
    </comment>
    <comment ref="E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"IQ_CASH_ACQUIRE_CF", $C91)</t>
        </r>
      </text>
    </comment>
    <comment ref="E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"IQ_DIVEST_CF", $C91)</t>
        </r>
      </text>
    </comment>
    <comment ref="E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"IQ_SALE_INTAN_CF", $C91)</t>
        </r>
      </text>
    </comment>
    <comment ref="E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"IQ_INVEST_SECURITY_CF", $C91)</t>
        </r>
      </text>
    </comment>
    <comment ref="E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"IQ_INVEST_LOANS_CF", $C91)</t>
        </r>
      </text>
    </comment>
    <comment ref="E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"IQ_OTHER_INVEST_ACT_SUPPL", $C91)</t>
        </r>
      </text>
    </comment>
    <comment ref="E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"IQ_CASH_INVEST", $C91)</t>
        </r>
      </text>
    </comment>
    <comment ref="E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"IQ_ST_DEBT_ISSUED", $C91)</t>
        </r>
      </text>
    </comment>
    <comment ref="E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"IQ_LT_DEBT_ISSUED", $C91)</t>
        </r>
      </text>
    </comment>
    <comment ref="E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"IQ_TOTAL_DEBT_ISSUED", $C91)</t>
        </r>
      </text>
    </comment>
    <comment ref="E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"IQ_ST_DEBT_REPAID", $C91)</t>
        </r>
      </text>
    </comment>
    <comment ref="E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"IQ_LT_DEBT_REPAID", $C91)</t>
        </r>
      </text>
    </comment>
    <comment ref="F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"IQ_TOTAL_DEBT_REPAID", $C91)</t>
        </r>
      </text>
    </comment>
    <comment ref="F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"IQ_COMMON_ISSUED", $C91)</t>
        </r>
      </text>
    </comment>
    <comment ref="F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"IQ_COMMON_REP", $C91)</t>
        </r>
      </text>
    </comment>
    <comment ref="F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"IQ_COMMON_DIV_CF", $C91)</t>
        </r>
      </text>
    </comment>
    <comment ref="F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"IQ_COMMON_PREF_DIV_CF", $C91)</t>
        </r>
      </text>
    </comment>
    <comment ref="F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"IQ_TOTAL_DIV_PAID_CF", $C91)</t>
        </r>
      </text>
    </comment>
    <comment ref="F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"IQ_SPECIAL_DIV_CF", $C91)</t>
        </r>
      </text>
    </comment>
    <comment ref="F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"IQ_OTHER_FINANCE_ACT_SUPPL", $C91)</t>
        </r>
      </text>
    </comment>
    <comment ref="F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"IQ_CASH_FINAN", $C91)</t>
        </r>
      </text>
    </comment>
    <comment ref="F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"IQ_FX", $C91)</t>
        </r>
      </text>
    </comment>
    <comment ref="F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"IQ_NET_CHANGE", $C91)</t>
        </r>
      </text>
    </comment>
    <comment ref="F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"IQ_CASH_INTEREST", $C91)</t>
        </r>
      </text>
    </comment>
    <comment ref="F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"IQ_CASH_TAXES", $C91)</t>
        </r>
      </text>
    </comment>
    <comment ref="F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"IQ_LEVERED_FCF", $C91)</t>
        </r>
      </text>
    </comment>
    <comment ref="F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"IQ_UNLEVERED_FCF", $C91)</t>
        </r>
      </text>
    </comment>
    <comment ref="F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"IQ_CHANGE_NET_WORKING_CAPITAL", $C91)</t>
        </r>
      </text>
    </comment>
    <comment ref="F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"IQ_NET_DEBT_ISSUED", $C91)</t>
        </r>
      </text>
    </comment>
    <comment ref="F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"IQ_FILING_CURRENCY", $C91)</t>
        </r>
      </text>
    </comment>
    <comment ref="F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"IQ_PERIODDATE_IS", $C91)</t>
        </r>
      </text>
    </comment>
    <comment ref="F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"IQ_PERIODLENGTH_IS", $C91)</t>
        </r>
      </text>
    </comment>
    <comment ref="F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"IQ_MARKETCAP", $FT91)</t>
        </r>
      </text>
    </comment>
    <comment ref="F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"IQ_CUSTOM_BETA", $FT91)</t>
        </r>
      </text>
    </comment>
    <comment ref="F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"IQ_BETA_5YR", $FT91)</t>
        </r>
      </text>
    </comment>
    <comment ref="F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"IQ_BETA_2YR", $FT91)</t>
        </r>
      </text>
    </comment>
    <comment ref="F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"IQ_BETA_1YR", $FT91)</t>
        </r>
      </text>
    </comment>
    <comment ref="G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=CIQ(B91, "IQ_CUSTOM_BETA", "-104W", FT91, , "^TOPIX", "JPY", "H")</t>
        </r>
      </text>
    </comment>
    <comment ref="G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=CIQ(B91, "IQ_CUSTOM_BETA", "-104W", FT91, , "^N225", "JPY", "H")</t>
        </r>
      </text>
    </comment>
    <comment ref="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"IQ_REV", $C92)</t>
        </r>
      </text>
    </comment>
    <comment ref="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"IQ_OTHER_REV", $C92)</t>
        </r>
      </text>
    </comment>
    <comment ref="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"IQ_TOTAL_REV", $C92)</t>
        </r>
      </text>
    </comment>
    <comment ref="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"IQ_COGS", $C92)</t>
        </r>
      </text>
    </comment>
    <comment ref="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"IQ_GP", $C92)</t>
        </r>
      </text>
    </comment>
    <comment ref="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"IQ_SGA_SUPPL", $C92)</t>
        </r>
      </text>
    </comment>
    <comment ref="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"IQ_PROV_BAD_DEBTS", $C92)</t>
        </r>
      </text>
    </comment>
    <comment ref="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"IQ_RD_EXP", $C92)</t>
        </r>
      </text>
    </comment>
    <comment ref="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"IQ_DA_SUPPL", $C92)</t>
        </r>
      </text>
    </comment>
    <comment ref="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"IQ_GW_INTAN_AMORT", $C92)</t>
        </r>
      </text>
    </comment>
    <comment ref="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"IQ_OTHER_OPER", $C92)</t>
        </r>
      </text>
    </comment>
    <comment ref="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"IQ_TOTAL_OTHER_OPER", $C92)</t>
        </r>
      </text>
    </comment>
    <comment ref="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"IQ_OPER_INC", $C92)</t>
        </r>
      </text>
    </comment>
    <comment ref="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"IQ_INTEREST_EXP", $C92)</t>
        </r>
      </text>
    </comment>
    <comment ref="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"IQ_INTEREST_INVEST_INC", $C92)</t>
        </r>
      </text>
    </comment>
    <comment ref="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"IQ_NET_INTEREST_EXP", $C92)</t>
        </r>
      </text>
    </comment>
    <comment ref="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"IQ_INC_EQUITY", $C92)</t>
        </r>
      </text>
    </comment>
    <comment ref="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"IQ_CURRENCY_GAIN", $C92)</t>
        </r>
      </text>
    </comment>
    <comment ref="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"IQ_OTHER_NON_OPER_EXP_SUPPL", $C92)</t>
        </r>
      </text>
    </comment>
    <comment ref="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"IQ_EBT_EXCL", $C92)</t>
        </r>
      </text>
    </comment>
    <comment ref="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"IQ_IMPAIRMENT_GW", $C92)</t>
        </r>
      </text>
    </comment>
    <comment ref="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"IQ_GAIN_INVEST", $C92)</t>
        </r>
      </text>
    </comment>
    <comment ref="A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"IQ_GAIN_ASSETS", $C92)</t>
        </r>
      </text>
    </comment>
    <comment ref="A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"IQ_ASSET_WRITEDOWN", $C92)</t>
        </r>
      </text>
    </comment>
    <comment ref="A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"IQ_OTHER_UNUSUAL_SUPPL", $C92)</t>
        </r>
      </text>
    </comment>
    <comment ref="A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"IQ_EBT", $C92)</t>
        </r>
      </text>
    </comment>
    <comment ref="A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"IQ_INC_TAX", $C92)</t>
        </r>
      </text>
    </comment>
    <comment ref="A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"IQ_EARNING_CO", $C92)</t>
        </r>
      </text>
    </comment>
    <comment ref="A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"IQ_DO", $C92)</t>
        </r>
      </text>
    </comment>
    <comment ref="A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"IQ_EXTRA_ACC_ITEMS", $C92)</t>
        </r>
      </text>
    </comment>
    <comment ref="A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"IQ_NI_COMPANY", $C92)</t>
        </r>
      </text>
    </comment>
    <comment ref="A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"IQ_MINORITY_INTEREST_IS", $C92)</t>
        </r>
      </text>
    </comment>
    <comment ref="A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"IQ_NI", $C92)</t>
        </r>
      </text>
    </comment>
    <comment ref="A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"IQ_PREF_DIV_OTHER", $C92)</t>
        </r>
      </text>
    </comment>
    <comment ref="A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"IQ_BASIC_EPS_INCL", $C92)</t>
        </r>
      </text>
    </comment>
    <comment ref="A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"IQ_BASIC_EPS_EXCL", $C92)</t>
        </r>
      </text>
    </comment>
    <comment ref="A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"IQ_BASIC_WEIGHT", $C92)</t>
        </r>
      </text>
    </comment>
    <comment ref="A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"IQ_DILUT_EPS_INCL", $C92)</t>
        </r>
      </text>
    </comment>
    <comment ref="A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"IQ_DILUT_EPS_EXCL", $C92)</t>
        </r>
      </text>
    </comment>
    <comment ref="A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"IQ_DILUT_WEIGHT", $C92)</t>
        </r>
      </text>
    </comment>
    <comment ref="A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"IQ_DIV_SHARE", $C92)</t>
        </r>
      </text>
    </comment>
    <comment ref="A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=-CIQ($B92, "IQ_TOTAL_DIV_PAID_CF", $C92)/CIQ($B92, "IQ_NI", $C92)</t>
        </r>
      </text>
    </comment>
    <comment ref="A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"IQ_EBITDA", $C92)</t>
        </r>
      </text>
    </comment>
    <comment ref="A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"IQ_EBITA", $C92)</t>
        </r>
      </text>
    </comment>
    <comment ref="A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"IQ_EBIT", $C92)</t>
        </r>
      </text>
    </comment>
    <comment ref="A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"IQ_EFFECT_TAX_RATE", $C92)/100</t>
        </r>
      </text>
    </comment>
    <comment ref="B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"IQ_PERIODDATE_IS", $C92)</t>
        </r>
      </text>
    </comment>
    <comment ref="B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"IQ_ADVERTISING", $C92)</t>
        </r>
      </text>
    </comment>
    <comment ref="B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"IQ_SALES_MARKETING", $C92)</t>
        </r>
      </text>
    </comment>
    <comment ref="B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"IQ_GA_EXP", $C92)</t>
        </r>
      </text>
    </comment>
    <comment ref="B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"IQ_RD_EXP_FN", $C92)</t>
        </r>
      </text>
    </comment>
    <comment ref="B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"IQ_NET_RENTAL_EXP", $C92)</t>
        </r>
      </text>
    </comment>
    <comment ref="B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"IQ_IMPUT_OPER_LEASE_INT_EXP", $C92)</t>
        </r>
      </text>
    </comment>
    <comment ref="B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"IQ_IMPUT_OPER_LEASE_DEPR", $C92)</t>
        </r>
      </text>
    </comment>
    <comment ref="B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"IQ_CASH_EQUIV", $C92)</t>
        </r>
      </text>
    </comment>
    <comment ref="B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"IQ_ST_INVEST", $C92)</t>
        </r>
      </text>
    </comment>
    <comment ref="B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"IQ_CASH_ST_INVEST", $C92)</t>
        </r>
      </text>
    </comment>
    <comment ref="B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"IQ_AR", $C92)</t>
        </r>
      </text>
    </comment>
    <comment ref="B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"IQ_TOTAL_RECEIV", $C92)</t>
        </r>
      </text>
    </comment>
    <comment ref="B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"IQ_INVENTORY", $C92)</t>
        </r>
      </text>
    </comment>
    <comment ref="B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"IQ_DEF_TAX_ASSETS_CURRENT", $C92)</t>
        </r>
      </text>
    </comment>
    <comment ref="B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"IQ_OTHER_CA_SUPPL", $C92)</t>
        </r>
      </text>
    </comment>
    <comment ref="B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"IQ_TOTAL_CA", $C92)</t>
        </r>
      </text>
    </comment>
    <comment ref="B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"IQ_GPPE", $C92)</t>
        </r>
      </text>
    </comment>
    <comment ref="B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"IQ_AD", $C92)</t>
        </r>
      </text>
    </comment>
    <comment ref="B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"IQ_NPPE", $C92)</t>
        </r>
      </text>
    </comment>
    <comment ref="B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"IQ_LT_INVEST", $C92)</t>
        </r>
      </text>
    </comment>
    <comment ref="B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"IQ_GW", $C92)</t>
        </r>
      </text>
    </comment>
    <comment ref="B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"IQ_OTHER_INTAN", $C92)</t>
        </r>
      </text>
    </comment>
    <comment ref="C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"IQ_LOANS_RECEIV_LT", $C92)</t>
        </r>
      </text>
    </comment>
    <comment ref="C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"IQ_DEF_TAX_ASSETS_LT", $C92)</t>
        </r>
      </text>
    </comment>
    <comment ref="C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"IQ_OTHER_LT_ASSETS", $C92)</t>
        </r>
      </text>
    </comment>
    <comment ref="C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"IQ_TOTAL_ASSETS", $C92)</t>
        </r>
      </text>
    </comment>
    <comment ref="C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"IQ_AP", $C92)</t>
        </r>
      </text>
    </comment>
    <comment ref="C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"IQ_AE", $C92)</t>
        </r>
      </text>
    </comment>
    <comment ref="C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"IQ_ST_DEBT", $C92)</t>
        </r>
      </text>
    </comment>
    <comment ref="C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"IQ_CURRENT_PORT_DEBT", $C92)</t>
        </r>
      </text>
    </comment>
    <comment ref="C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"IQ_CURRENT_PORT_LEASES", $C92)</t>
        </r>
      </text>
    </comment>
    <comment ref="C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"IQ_INC_TAX_PAY_CURRENT", $C92)</t>
        </r>
      </text>
    </comment>
    <comment ref="C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"IQ_OTHER_CL_SUPPL", $C92)</t>
        </r>
      </text>
    </comment>
    <comment ref="C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"IQ_TOTAL_CL", $C92)</t>
        </r>
      </text>
    </comment>
    <comment ref="C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"IQ_LT_DEBT", $C92)</t>
        </r>
      </text>
    </comment>
    <comment ref="C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"IQ_CAPITAL_LEASES", $C92)</t>
        </r>
      </text>
    </comment>
    <comment ref="C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"IQ_PENSION", $C92)</t>
        </r>
      </text>
    </comment>
    <comment ref="C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"IQ_DEF_TAX_LIAB_LT", $C92)</t>
        </r>
      </text>
    </comment>
    <comment ref="C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"IQ_OTHER_LIAB_LT", $C92)</t>
        </r>
      </text>
    </comment>
    <comment ref="C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"IQ_TOTAL_LIAB", $C92)</t>
        </r>
      </text>
    </comment>
    <comment ref="C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"IQ_COMMON", $C92)</t>
        </r>
      </text>
    </comment>
    <comment ref="C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"IQ_APIC", $C92)</t>
        </r>
      </text>
    </comment>
    <comment ref="C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"IQ_RE", $C92)</t>
        </r>
      </text>
    </comment>
    <comment ref="C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"IQ_TREASURY", $C92)</t>
        </r>
      </text>
    </comment>
    <comment ref="C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"IQ_OTHER_EQUITY", $C92)</t>
        </r>
      </text>
    </comment>
    <comment ref="C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"IQ_TOTAL_COMMON_EQUITY", $C92)</t>
        </r>
      </text>
    </comment>
    <comment ref="C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"IQ_MINORITY_INTEREST", $C92)</t>
        </r>
      </text>
    </comment>
    <comment ref="D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"IQ_TOTAL_EQUITY", $C92)</t>
        </r>
      </text>
    </comment>
    <comment ref="D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"IQ_TOTAL_LIAB_EQUITY", $C92)</t>
        </r>
      </text>
    </comment>
    <comment ref="D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"IQ_TOTAL_OUTSTANDING_FILING_DATE", $C92)</t>
        </r>
      </text>
    </comment>
    <comment ref="D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"IQ_TOTAL_OUTSTANDING_BS_DATE", $C92)</t>
        </r>
      </text>
    </comment>
    <comment ref="D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"IQ_BV_SHARE", $C92)</t>
        </r>
      </text>
    </comment>
    <comment ref="D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"IQ_TOTAL_DEBT", $C92)</t>
        </r>
      </text>
    </comment>
    <comment ref="D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"IQ_NET_DEBT", $C92)</t>
        </r>
      </text>
    </comment>
    <comment ref="D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"IQ_DEBT_EQUIV_NET_PBO", $C92)</t>
        </r>
      </text>
    </comment>
    <comment ref="D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"IQ_DEBT_EQUIV_OPER_LEASE", $C92)</t>
        </r>
      </text>
    </comment>
    <comment ref="D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"IQ_MINORITY_INTEREST_TOTAL", $C92)</t>
        </r>
      </text>
    </comment>
    <comment ref="D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"IQ_EQUITY_METHOD", $C92)</t>
        </r>
      </text>
    </comment>
    <comment ref="D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"IQ_RAW_INV", $C92)</t>
        </r>
      </text>
    </comment>
    <comment ref="D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"IQ_WIP_INV", $C92)</t>
        </r>
      </text>
    </comment>
    <comment ref="D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"IQ_FINISHED_INV", $C92)</t>
        </r>
      </text>
    </comment>
    <comment ref="D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"IQ_LAND", $C92)</t>
        </r>
      </text>
    </comment>
    <comment ref="D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"IQ_BUILDINGS", $C92)</t>
        </r>
      </text>
    </comment>
    <comment ref="D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"IQ_MACHINERY", $C92)</t>
        </r>
      </text>
    </comment>
    <comment ref="D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"IQ_CIP", $C92)</t>
        </r>
      </text>
    </comment>
    <comment ref="D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"IQ_FULL_TIME", $C92)</t>
        </r>
      </text>
    </comment>
    <comment ref="D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"IQ_PART_TIME", $C92)</t>
        </r>
      </text>
    </comment>
    <comment ref="D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"IQ_NI_CF", $C92)</t>
        </r>
      </text>
    </comment>
    <comment ref="D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"IQ_DA_SUPPL_CF", $C92)</t>
        </r>
      </text>
    </comment>
    <comment ref="D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"IQ_GW_INTAN_AMORT_CF", $C92)</t>
        </r>
      </text>
    </comment>
    <comment ref="D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"IQ_DA_CF", $C92)</t>
        </r>
      </text>
    </comment>
    <comment ref="E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"IQ_MINORITY_INTEREST_CF", $C92)</t>
        </r>
      </text>
    </comment>
    <comment ref="E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"IQ_GAIN_ASSETS_CF", $C92)</t>
        </r>
      </text>
    </comment>
    <comment ref="E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"IQ_GAIN_INVEST_CF", $C92)</t>
        </r>
      </text>
    </comment>
    <comment ref="E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"IQ_ASSET_WRITEDOWN_CF", $C92)</t>
        </r>
      </text>
    </comment>
    <comment ref="E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"IQ_INC_EQUITY_CF", $C92)</t>
        </r>
      </text>
    </comment>
    <comment ref="E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"IQ_PROV_BAD_DEBTS_CF", $C92)</t>
        </r>
      </text>
    </comment>
    <comment ref="E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"IQ_OTHER_OPER_ACT", $C92)</t>
        </r>
      </text>
    </comment>
    <comment ref="E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"IQ_CHANGE_AR", $C92)</t>
        </r>
      </text>
    </comment>
    <comment ref="E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"IQ_CHANGE_INVENTORY", $C92)</t>
        </r>
      </text>
    </comment>
    <comment ref="E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"IQ_CHANGE_AP", $C92)</t>
        </r>
      </text>
    </comment>
    <comment ref="E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"IQ_CHANGE_OTHER_NET_OPER_ASSETS", $C92)</t>
        </r>
      </text>
    </comment>
    <comment ref="E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"IQ_CASH_OPER", $C92)</t>
        </r>
      </text>
    </comment>
    <comment ref="E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"IQ_CAPEX", $C92)</t>
        </r>
      </text>
    </comment>
    <comment ref="E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"IQ_SALE_PPE_CF", $C92)</t>
        </r>
      </text>
    </comment>
    <comment ref="E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"IQ_CASH_ACQUIRE_CF", $C92)</t>
        </r>
      </text>
    </comment>
    <comment ref="E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"IQ_DIVEST_CF", $C92)</t>
        </r>
      </text>
    </comment>
    <comment ref="E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"IQ_SALE_INTAN_CF", $C92)</t>
        </r>
      </text>
    </comment>
    <comment ref="E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"IQ_INVEST_SECURITY_CF", $C92)</t>
        </r>
      </text>
    </comment>
    <comment ref="E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"IQ_INVEST_LOANS_CF", $C92)</t>
        </r>
      </text>
    </comment>
    <comment ref="E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"IQ_OTHER_INVEST_ACT_SUPPL", $C92)</t>
        </r>
      </text>
    </comment>
    <comment ref="E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"IQ_CASH_INVEST", $C92)</t>
        </r>
      </text>
    </comment>
    <comment ref="E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"IQ_ST_DEBT_ISSUED", $C92)</t>
        </r>
      </text>
    </comment>
    <comment ref="E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"IQ_LT_DEBT_ISSUED", $C92)</t>
        </r>
      </text>
    </comment>
    <comment ref="E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"IQ_TOTAL_DEBT_ISSUED", $C92)</t>
        </r>
      </text>
    </comment>
    <comment ref="E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"IQ_ST_DEBT_REPAID", $C92)</t>
        </r>
      </text>
    </comment>
    <comment ref="E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"IQ_LT_DEBT_REPAID", $C92)</t>
        </r>
      </text>
    </comment>
    <comment ref="F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"IQ_TOTAL_DEBT_REPAID", $C92)</t>
        </r>
      </text>
    </comment>
    <comment ref="F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"IQ_COMMON_ISSUED", $C92)</t>
        </r>
      </text>
    </comment>
    <comment ref="F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"IQ_COMMON_REP", $C92)</t>
        </r>
      </text>
    </comment>
    <comment ref="F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"IQ_COMMON_DIV_CF", $C92)</t>
        </r>
      </text>
    </comment>
    <comment ref="F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"IQ_COMMON_PREF_DIV_CF", $C92)</t>
        </r>
      </text>
    </comment>
    <comment ref="F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"IQ_TOTAL_DIV_PAID_CF", $C92)</t>
        </r>
      </text>
    </comment>
    <comment ref="F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"IQ_SPECIAL_DIV_CF", $C92)</t>
        </r>
      </text>
    </comment>
    <comment ref="F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"IQ_OTHER_FINANCE_ACT_SUPPL", $C92)</t>
        </r>
      </text>
    </comment>
    <comment ref="F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"IQ_CASH_FINAN", $C92)</t>
        </r>
      </text>
    </comment>
    <comment ref="F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"IQ_FX", $C92)</t>
        </r>
      </text>
    </comment>
    <comment ref="F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"IQ_NET_CHANGE", $C92)</t>
        </r>
      </text>
    </comment>
    <comment ref="F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"IQ_CASH_INTEREST", $C92)</t>
        </r>
      </text>
    </comment>
    <comment ref="F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"IQ_CASH_TAXES", $C92)</t>
        </r>
      </text>
    </comment>
    <comment ref="F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"IQ_LEVERED_FCF", $C92)</t>
        </r>
      </text>
    </comment>
    <comment ref="F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"IQ_UNLEVERED_FCF", $C92)</t>
        </r>
      </text>
    </comment>
    <comment ref="F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"IQ_CHANGE_NET_WORKING_CAPITAL", $C92)</t>
        </r>
      </text>
    </comment>
    <comment ref="F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"IQ_NET_DEBT_ISSUED", $C92)</t>
        </r>
      </text>
    </comment>
    <comment ref="F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"IQ_FILING_CURRENCY", $C92)</t>
        </r>
      </text>
    </comment>
    <comment ref="F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"IQ_PERIODDATE_IS", $C92)</t>
        </r>
      </text>
    </comment>
    <comment ref="F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"IQ_PERIODLENGTH_IS", $C92)</t>
        </r>
      </text>
    </comment>
    <comment ref="F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"IQ_MARKETCAP", $FT92)</t>
        </r>
      </text>
    </comment>
    <comment ref="F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"IQ_CUSTOM_BETA", $FT92)</t>
        </r>
      </text>
    </comment>
    <comment ref="F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"IQ_BETA_5YR", $FT92)</t>
        </r>
      </text>
    </comment>
    <comment ref="F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"IQ_BETA_2YR", $FT92)</t>
        </r>
      </text>
    </comment>
    <comment ref="F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"IQ_BETA_1YR", $FT92)</t>
        </r>
      </text>
    </comment>
    <comment ref="G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=CIQ(B92, "IQ_CUSTOM_BETA", "-104W", FT92, , "^TOPIX", "JPY", "H")</t>
        </r>
      </text>
    </comment>
    <comment ref="G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=CIQ(B92, "IQ_CUSTOM_BETA", "-104W", FT92, , "^N225", "JPY", "H")</t>
        </r>
      </text>
    </comment>
    <comment ref="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"IQ_REV", $C93)</t>
        </r>
      </text>
    </comment>
    <comment ref="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"IQ_OTHER_REV", $C93)</t>
        </r>
      </text>
    </comment>
    <comment ref="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"IQ_TOTAL_REV", $C93)</t>
        </r>
      </text>
    </comment>
    <comment ref="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"IQ_COGS", $C93)</t>
        </r>
      </text>
    </comment>
    <comment ref="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"IQ_GP", $C93)</t>
        </r>
      </text>
    </comment>
    <comment ref="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"IQ_SGA_SUPPL", $C93)</t>
        </r>
      </text>
    </comment>
    <comment ref="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"IQ_PROV_BAD_DEBTS", $C93)</t>
        </r>
      </text>
    </comment>
    <comment ref="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"IQ_RD_EXP", $C93)</t>
        </r>
      </text>
    </comment>
    <comment ref="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"IQ_DA_SUPPL", $C93)</t>
        </r>
      </text>
    </comment>
    <comment ref="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"IQ_GW_INTAN_AMORT", $C93)</t>
        </r>
      </text>
    </comment>
    <comment ref="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"IQ_OTHER_OPER", $C93)</t>
        </r>
      </text>
    </comment>
    <comment ref="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"IQ_TOTAL_OTHER_OPER", $C93)</t>
        </r>
      </text>
    </comment>
    <comment ref="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"IQ_OPER_INC", $C93)</t>
        </r>
      </text>
    </comment>
    <comment ref="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"IQ_INTEREST_EXP", $C93)</t>
        </r>
      </text>
    </comment>
    <comment ref="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"IQ_INTEREST_INVEST_INC", $C93)</t>
        </r>
      </text>
    </comment>
    <comment ref="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"IQ_NET_INTEREST_EXP", $C93)</t>
        </r>
      </text>
    </comment>
    <comment ref="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"IQ_INC_EQUITY", $C93)</t>
        </r>
      </text>
    </comment>
    <comment ref="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"IQ_CURRENCY_GAIN", $C93)</t>
        </r>
      </text>
    </comment>
    <comment ref="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"IQ_OTHER_NON_OPER_EXP_SUPPL", $C93)</t>
        </r>
      </text>
    </comment>
    <comment ref="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"IQ_EBT_EXCL", $C93)</t>
        </r>
      </text>
    </comment>
    <comment ref="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"IQ_IMPAIRMENT_GW", $C93)</t>
        </r>
      </text>
    </comment>
    <comment ref="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"IQ_GAIN_INVEST", $C93)</t>
        </r>
      </text>
    </comment>
    <comment ref="A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"IQ_GAIN_ASSETS", $C93)</t>
        </r>
      </text>
    </comment>
    <comment ref="A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"IQ_ASSET_WRITEDOWN", $C93)</t>
        </r>
      </text>
    </comment>
    <comment ref="A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"IQ_OTHER_UNUSUAL_SUPPL", $C93)</t>
        </r>
      </text>
    </comment>
    <comment ref="A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"IQ_EBT", $C93)</t>
        </r>
      </text>
    </comment>
    <comment ref="A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"IQ_INC_TAX", $C93)</t>
        </r>
      </text>
    </comment>
    <comment ref="A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"IQ_EARNING_CO", $C93)</t>
        </r>
      </text>
    </comment>
    <comment ref="A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"IQ_DO", $C93)</t>
        </r>
      </text>
    </comment>
    <comment ref="A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"IQ_EXTRA_ACC_ITEMS", $C93)</t>
        </r>
      </text>
    </comment>
    <comment ref="A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"IQ_NI_COMPANY", $C93)</t>
        </r>
      </text>
    </comment>
    <comment ref="A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"IQ_MINORITY_INTEREST_IS", $C93)</t>
        </r>
      </text>
    </comment>
    <comment ref="A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"IQ_NI", $C93)</t>
        </r>
      </text>
    </comment>
    <comment ref="A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"IQ_PREF_DIV_OTHER", $C93)</t>
        </r>
      </text>
    </comment>
    <comment ref="A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"IQ_BASIC_EPS_INCL", $C93)</t>
        </r>
      </text>
    </comment>
    <comment ref="A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"IQ_BASIC_EPS_EXCL", $C93)</t>
        </r>
      </text>
    </comment>
    <comment ref="A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"IQ_BASIC_WEIGHT", $C93)</t>
        </r>
      </text>
    </comment>
    <comment ref="A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"IQ_DILUT_EPS_INCL", $C93)</t>
        </r>
      </text>
    </comment>
    <comment ref="A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"IQ_DILUT_EPS_EXCL", $C93)</t>
        </r>
      </text>
    </comment>
    <comment ref="A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"IQ_DILUT_WEIGHT", $C93)</t>
        </r>
      </text>
    </comment>
    <comment ref="A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"IQ_DIV_SHARE", $C93)</t>
        </r>
      </text>
    </comment>
    <comment ref="A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=-CIQ($B93, "IQ_TOTAL_DIV_PAID_CF", $C93)/CIQ($B93, "IQ_NI", $C93)</t>
        </r>
      </text>
    </comment>
    <comment ref="A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"IQ_EBITDA", $C93)</t>
        </r>
      </text>
    </comment>
    <comment ref="A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"IQ_EBITA", $C93)</t>
        </r>
      </text>
    </comment>
    <comment ref="A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"IQ_EBIT", $C93)</t>
        </r>
      </text>
    </comment>
    <comment ref="A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"IQ_EFFECT_TAX_RATE", $C93)/100</t>
        </r>
      </text>
    </comment>
    <comment ref="B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"IQ_PERIODDATE_IS", $C93)</t>
        </r>
      </text>
    </comment>
    <comment ref="B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"IQ_ADVERTISING", $C93)</t>
        </r>
      </text>
    </comment>
    <comment ref="B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"IQ_SALES_MARKETING", $C93)</t>
        </r>
      </text>
    </comment>
    <comment ref="B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"IQ_GA_EXP", $C93)</t>
        </r>
      </text>
    </comment>
    <comment ref="B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"IQ_RD_EXP_FN", $C93)</t>
        </r>
      </text>
    </comment>
    <comment ref="B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"IQ_NET_RENTAL_EXP", $C93)</t>
        </r>
      </text>
    </comment>
    <comment ref="B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"IQ_IMPUT_OPER_LEASE_INT_EXP", $C93)</t>
        </r>
      </text>
    </comment>
    <comment ref="B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"IQ_IMPUT_OPER_LEASE_DEPR", $C93)</t>
        </r>
      </text>
    </comment>
    <comment ref="B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"IQ_CASH_EQUIV", $C93)</t>
        </r>
      </text>
    </comment>
    <comment ref="B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"IQ_ST_INVEST", $C93)</t>
        </r>
      </text>
    </comment>
    <comment ref="B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"IQ_CASH_ST_INVEST", $C93)</t>
        </r>
      </text>
    </comment>
    <comment ref="B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"IQ_AR", $C93)</t>
        </r>
      </text>
    </comment>
    <comment ref="B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"IQ_TOTAL_RECEIV", $C93)</t>
        </r>
      </text>
    </comment>
    <comment ref="B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"IQ_INVENTORY", $C93)</t>
        </r>
      </text>
    </comment>
    <comment ref="B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"IQ_DEF_TAX_ASSETS_CURRENT", $C93)</t>
        </r>
      </text>
    </comment>
    <comment ref="B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"IQ_OTHER_CA_SUPPL", $C93)</t>
        </r>
      </text>
    </comment>
    <comment ref="B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"IQ_TOTAL_CA", $C93)</t>
        </r>
      </text>
    </comment>
    <comment ref="B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"IQ_GPPE", $C93)</t>
        </r>
      </text>
    </comment>
    <comment ref="B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"IQ_AD", $C93)</t>
        </r>
      </text>
    </comment>
    <comment ref="B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"IQ_NPPE", $C93)</t>
        </r>
      </text>
    </comment>
    <comment ref="B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"IQ_LT_INVEST", $C93)</t>
        </r>
      </text>
    </comment>
    <comment ref="B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"IQ_GW", $C93)</t>
        </r>
      </text>
    </comment>
    <comment ref="B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"IQ_OTHER_INTAN", $C93)</t>
        </r>
      </text>
    </comment>
    <comment ref="C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"IQ_LOANS_RECEIV_LT", $C93)</t>
        </r>
      </text>
    </comment>
    <comment ref="C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"IQ_DEF_TAX_ASSETS_LT", $C93)</t>
        </r>
      </text>
    </comment>
    <comment ref="C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"IQ_OTHER_LT_ASSETS", $C93)</t>
        </r>
      </text>
    </comment>
    <comment ref="C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"IQ_TOTAL_ASSETS", $C93)</t>
        </r>
      </text>
    </comment>
    <comment ref="C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"IQ_AP", $C93)</t>
        </r>
      </text>
    </comment>
    <comment ref="C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"IQ_AE", $C93)</t>
        </r>
      </text>
    </comment>
    <comment ref="C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"IQ_ST_DEBT", $C93)</t>
        </r>
      </text>
    </comment>
    <comment ref="C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"IQ_CURRENT_PORT_DEBT", $C93)</t>
        </r>
      </text>
    </comment>
    <comment ref="C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"IQ_CURRENT_PORT_LEASES", $C93)</t>
        </r>
      </text>
    </comment>
    <comment ref="C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"IQ_INC_TAX_PAY_CURRENT", $C93)</t>
        </r>
      </text>
    </comment>
    <comment ref="C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"IQ_OTHER_CL_SUPPL", $C93)</t>
        </r>
      </text>
    </comment>
    <comment ref="C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"IQ_TOTAL_CL", $C93)</t>
        </r>
      </text>
    </comment>
    <comment ref="C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"IQ_LT_DEBT", $C93)</t>
        </r>
      </text>
    </comment>
    <comment ref="C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"IQ_CAPITAL_LEASES", $C93)</t>
        </r>
      </text>
    </comment>
    <comment ref="C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"IQ_PENSION", $C93)</t>
        </r>
      </text>
    </comment>
    <comment ref="C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"IQ_DEF_TAX_LIAB_LT", $C93)</t>
        </r>
      </text>
    </comment>
    <comment ref="C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"IQ_OTHER_LIAB_LT", $C93)</t>
        </r>
      </text>
    </comment>
    <comment ref="C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"IQ_TOTAL_LIAB", $C93)</t>
        </r>
      </text>
    </comment>
    <comment ref="C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"IQ_COMMON", $C93)</t>
        </r>
      </text>
    </comment>
    <comment ref="C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"IQ_APIC", $C93)</t>
        </r>
      </text>
    </comment>
    <comment ref="C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"IQ_RE", $C93)</t>
        </r>
      </text>
    </comment>
    <comment ref="C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"IQ_TREASURY", $C93)</t>
        </r>
      </text>
    </comment>
    <comment ref="C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"IQ_OTHER_EQUITY", $C93)</t>
        </r>
      </text>
    </comment>
    <comment ref="C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"IQ_TOTAL_COMMON_EQUITY", $C93)</t>
        </r>
      </text>
    </comment>
    <comment ref="C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"IQ_MINORITY_INTEREST", $C93)</t>
        </r>
      </text>
    </comment>
    <comment ref="D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"IQ_TOTAL_EQUITY", $C93)</t>
        </r>
      </text>
    </comment>
    <comment ref="D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"IQ_TOTAL_LIAB_EQUITY", $C93)</t>
        </r>
      </text>
    </comment>
    <comment ref="D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"IQ_TOTAL_OUTSTANDING_FILING_DATE", $C93)</t>
        </r>
      </text>
    </comment>
    <comment ref="D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"IQ_TOTAL_OUTSTANDING_BS_DATE", $C93)</t>
        </r>
      </text>
    </comment>
    <comment ref="D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"IQ_BV_SHARE", $C93)</t>
        </r>
      </text>
    </comment>
    <comment ref="D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"IQ_TOTAL_DEBT", $C93)</t>
        </r>
      </text>
    </comment>
    <comment ref="D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"IQ_NET_DEBT", $C93)</t>
        </r>
      </text>
    </comment>
    <comment ref="D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"IQ_DEBT_EQUIV_NET_PBO", $C93)</t>
        </r>
      </text>
    </comment>
    <comment ref="D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"IQ_DEBT_EQUIV_OPER_LEASE", $C93)</t>
        </r>
      </text>
    </comment>
    <comment ref="D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"IQ_MINORITY_INTEREST_TOTAL", $C93)</t>
        </r>
      </text>
    </comment>
    <comment ref="D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"IQ_EQUITY_METHOD", $C93)</t>
        </r>
      </text>
    </comment>
    <comment ref="D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"IQ_RAW_INV", $C93)</t>
        </r>
      </text>
    </comment>
    <comment ref="D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"IQ_WIP_INV", $C93)</t>
        </r>
      </text>
    </comment>
    <comment ref="D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"IQ_FINISHED_INV", $C93)</t>
        </r>
      </text>
    </comment>
    <comment ref="D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"IQ_LAND", $C93)</t>
        </r>
      </text>
    </comment>
    <comment ref="D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"IQ_BUILDINGS", $C93)</t>
        </r>
      </text>
    </comment>
    <comment ref="D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"IQ_MACHINERY", $C93)</t>
        </r>
      </text>
    </comment>
    <comment ref="D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"IQ_CIP", $C93)</t>
        </r>
      </text>
    </comment>
    <comment ref="D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"IQ_FULL_TIME", $C93)</t>
        </r>
      </text>
    </comment>
    <comment ref="D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"IQ_PART_TIME", $C93)</t>
        </r>
      </text>
    </comment>
    <comment ref="D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"IQ_NI_CF", $C93)</t>
        </r>
      </text>
    </comment>
    <comment ref="D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"IQ_DA_SUPPL_CF", $C93)</t>
        </r>
      </text>
    </comment>
    <comment ref="D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"IQ_GW_INTAN_AMORT_CF", $C93)</t>
        </r>
      </text>
    </comment>
    <comment ref="D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"IQ_DA_CF", $C93)</t>
        </r>
      </text>
    </comment>
    <comment ref="E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"IQ_MINORITY_INTEREST_CF", $C93)</t>
        </r>
      </text>
    </comment>
    <comment ref="E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"IQ_GAIN_ASSETS_CF", $C93)</t>
        </r>
      </text>
    </comment>
    <comment ref="E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"IQ_GAIN_INVEST_CF", $C93)</t>
        </r>
      </text>
    </comment>
    <comment ref="E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"IQ_ASSET_WRITEDOWN_CF", $C93)</t>
        </r>
      </text>
    </comment>
    <comment ref="E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"IQ_INC_EQUITY_CF", $C93)</t>
        </r>
      </text>
    </comment>
    <comment ref="E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"IQ_PROV_BAD_DEBTS_CF", $C93)</t>
        </r>
      </text>
    </comment>
    <comment ref="E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"IQ_OTHER_OPER_ACT", $C93)</t>
        </r>
      </text>
    </comment>
    <comment ref="E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"IQ_CHANGE_AR", $C93)</t>
        </r>
      </text>
    </comment>
    <comment ref="E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"IQ_CHANGE_INVENTORY", $C93)</t>
        </r>
      </text>
    </comment>
    <comment ref="E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"IQ_CHANGE_AP", $C93)</t>
        </r>
      </text>
    </comment>
    <comment ref="E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"IQ_CHANGE_OTHER_NET_OPER_ASSETS", $C93)</t>
        </r>
      </text>
    </comment>
    <comment ref="E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"IQ_CASH_OPER", $C93)</t>
        </r>
      </text>
    </comment>
    <comment ref="E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"IQ_CAPEX", $C93)</t>
        </r>
      </text>
    </comment>
    <comment ref="E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"IQ_SALE_PPE_CF", $C93)</t>
        </r>
      </text>
    </comment>
    <comment ref="E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"IQ_CASH_ACQUIRE_CF", $C93)</t>
        </r>
      </text>
    </comment>
    <comment ref="E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"IQ_DIVEST_CF", $C93)</t>
        </r>
      </text>
    </comment>
    <comment ref="E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"IQ_SALE_INTAN_CF", $C93)</t>
        </r>
      </text>
    </comment>
    <comment ref="E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"IQ_INVEST_SECURITY_CF", $C93)</t>
        </r>
      </text>
    </comment>
    <comment ref="E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"IQ_INVEST_LOANS_CF", $C93)</t>
        </r>
      </text>
    </comment>
    <comment ref="E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"IQ_OTHER_INVEST_ACT_SUPPL", $C93)</t>
        </r>
      </text>
    </comment>
    <comment ref="E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"IQ_CASH_INVEST", $C93)</t>
        </r>
      </text>
    </comment>
    <comment ref="E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"IQ_ST_DEBT_ISSUED", $C93)</t>
        </r>
      </text>
    </comment>
    <comment ref="E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"IQ_LT_DEBT_ISSUED", $C93)</t>
        </r>
      </text>
    </comment>
    <comment ref="E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"IQ_TOTAL_DEBT_ISSUED", $C93)</t>
        </r>
      </text>
    </comment>
    <comment ref="E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"IQ_ST_DEBT_REPAID", $C93)</t>
        </r>
      </text>
    </comment>
    <comment ref="E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"IQ_LT_DEBT_REPAID", $C93)</t>
        </r>
      </text>
    </comment>
    <comment ref="F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"IQ_TOTAL_DEBT_REPAID", $C93)</t>
        </r>
      </text>
    </comment>
    <comment ref="F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"IQ_COMMON_ISSUED", $C93)</t>
        </r>
      </text>
    </comment>
    <comment ref="F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"IQ_COMMON_REP", $C93)</t>
        </r>
      </text>
    </comment>
    <comment ref="F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"IQ_COMMON_DIV_CF", $C93)</t>
        </r>
      </text>
    </comment>
    <comment ref="F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"IQ_COMMON_PREF_DIV_CF", $C93)</t>
        </r>
      </text>
    </comment>
    <comment ref="F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"IQ_TOTAL_DIV_PAID_CF", $C93)</t>
        </r>
      </text>
    </comment>
    <comment ref="F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"IQ_SPECIAL_DIV_CF", $C93)</t>
        </r>
      </text>
    </comment>
    <comment ref="F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"IQ_OTHER_FINANCE_ACT_SUPPL", $C93)</t>
        </r>
      </text>
    </comment>
    <comment ref="F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"IQ_CASH_FINAN", $C93)</t>
        </r>
      </text>
    </comment>
    <comment ref="F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"IQ_FX", $C93)</t>
        </r>
      </text>
    </comment>
    <comment ref="F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"IQ_NET_CHANGE", $C93)</t>
        </r>
      </text>
    </comment>
    <comment ref="F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"IQ_CASH_INTEREST", $C93)</t>
        </r>
      </text>
    </comment>
    <comment ref="F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"IQ_CASH_TAXES", $C93)</t>
        </r>
      </text>
    </comment>
    <comment ref="F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"IQ_LEVERED_FCF", $C93)</t>
        </r>
      </text>
    </comment>
    <comment ref="F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"IQ_UNLEVERED_FCF", $C93)</t>
        </r>
      </text>
    </comment>
    <comment ref="F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"IQ_CHANGE_NET_WORKING_CAPITAL", $C93)</t>
        </r>
      </text>
    </comment>
    <comment ref="F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"IQ_NET_DEBT_ISSUED", $C93)</t>
        </r>
      </text>
    </comment>
    <comment ref="F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"IQ_FILING_CURRENCY", $C93)</t>
        </r>
      </text>
    </comment>
    <comment ref="F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"IQ_PERIODDATE_IS", $C93)</t>
        </r>
      </text>
    </comment>
    <comment ref="F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"IQ_PERIODLENGTH_IS", $C93)</t>
        </r>
      </text>
    </comment>
    <comment ref="F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"IQ_MARKETCAP", $FT93)</t>
        </r>
      </text>
    </comment>
    <comment ref="F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"IQ_CUSTOM_BETA", $FT93)</t>
        </r>
      </text>
    </comment>
    <comment ref="F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"IQ_BETA_5YR", $FT93)</t>
        </r>
      </text>
    </comment>
    <comment ref="F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"IQ_BETA_2YR", $FT93)</t>
        </r>
      </text>
    </comment>
    <comment ref="F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"IQ_BETA_1YR", $FT93)</t>
        </r>
      </text>
    </comment>
    <comment ref="G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=CIQ(B93, "IQ_CUSTOM_BETA", "-104W", FT93, , "^TOPIX", "JPY", "H")</t>
        </r>
      </text>
    </comment>
    <comment ref="G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=CIQ(B93, "IQ_CUSTOM_BETA", "-104W", FT93, , "^N225", "JPY", "H")</t>
        </r>
      </text>
    </comment>
    <comment ref="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"IQ_REV", $C94)</t>
        </r>
      </text>
    </comment>
    <comment ref="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"IQ_OTHER_REV", $C94)</t>
        </r>
      </text>
    </comment>
    <comment ref="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"IQ_TOTAL_REV", $C94)</t>
        </r>
      </text>
    </comment>
    <comment ref="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"IQ_COGS", $C94)</t>
        </r>
      </text>
    </comment>
    <comment ref="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"IQ_GP", $C94)</t>
        </r>
      </text>
    </comment>
    <comment ref="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"IQ_SGA_SUPPL", $C94)</t>
        </r>
      </text>
    </comment>
    <comment ref="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"IQ_PROV_BAD_DEBTS", $C94)</t>
        </r>
      </text>
    </comment>
    <comment ref="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"IQ_RD_EXP", $C94)</t>
        </r>
      </text>
    </comment>
    <comment ref="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"IQ_DA_SUPPL", $C94)</t>
        </r>
      </text>
    </comment>
    <comment ref="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"IQ_GW_INTAN_AMORT", $C94)</t>
        </r>
      </text>
    </comment>
    <comment ref="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"IQ_OTHER_OPER", $C94)</t>
        </r>
      </text>
    </comment>
    <comment ref="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"IQ_TOTAL_OTHER_OPER", $C94)</t>
        </r>
      </text>
    </comment>
    <comment ref="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"IQ_OPER_INC", $C94)</t>
        </r>
      </text>
    </comment>
    <comment ref="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"IQ_INTEREST_EXP", $C94)</t>
        </r>
      </text>
    </comment>
    <comment ref="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"IQ_INTEREST_INVEST_INC", $C94)</t>
        </r>
      </text>
    </comment>
    <comment ref="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"IQ_NET_INTEREST_EXP", $C94)</t>
        </r>
      </text>
    </comment>
    <comment ref="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"IQ_INC_EQUITY", $C94)</t>
        </r>
      </text>
    </comment>
    <comment ref="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"IQ_CURRENCY_GAIN", $C94)</t>
        </r>
      </text>
    </comment>
    <comment ref="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"IQ_OTHER_NON_OPER_EXP_SUPPL", $C94)</t>
        </r>
      </text>
    </comment>
    <comment ref="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"IQ_EBT_EXCL", $C94)</t>
        </r>
      </text>
    </comment>
    <comment ref="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"IQ_IMPAIRMENT_GW", $C94)</t>
        </r>
      </text>
    </comment>
    <comment ref="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"IQ_GAIN_INVEST", $C94)</t>
        </r>
      </text>
    </comment>
    <comment ref="A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"IQ_GAIN_ASSETS", $C94)</t>
        </r>
      </text>
    </comment>
    <comment ref="A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"IQ_ASSET_WRITEDOWN", $C94)</t>
        </r>
      </text>
    </comment>
    <comment ref="A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"IQ_OTHER_UNUSUAL_SUPPL", $C94)</t>
        </r>
      </text>
    </comment>
    <comment ref="A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"IQ_EBT", $C94)</t>
        </r>
      </text>
    </comment>
    <comment ref="A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"IQ_INC_TAX", $C94)</t>
        </r>
      </text>
    </comment>
    <comment ref="A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"IQ_EARNING_CO", $C94)</t>
        </r>
      </text>
    </comment>
    <comment ref="A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"IQ_DO", $C94)</t>
        </r>
      </text>
    </comment>
    <comment ref="A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"IQ_EXTRA_ACC_ITEMS", $C94)</t>
        </r>
      </text>
    </comment>
    <comment ref="A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"IQ_NI_COMPANY", $C94)</t>
        </r>
      </text>
    </comment>
    <comment ref="A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"IQ_MINORITY_INTEREST_IS", $C94)</t>
        </r>
      </text>
    </comment>
    <comment ref="A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"IQ_NI", $C94)</t>
        </r>
      </text>
    </comment>
    <comment ref="A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"IQ_PREF_DIV_OTHER", $C94)</t>
        </r>
      </text>
    </comment>
    <comment ref="A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"IQ_BASIC_EPS_INCL", $C94)</t>
        </r>
      </text>
    </comment>
    <comment ref="A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"IQ_BASIC_EPS_EXCL", $C94)</t>
        </r>
      </text>
    </comment>
    <comment ref="A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"IQ_BASIC_WEIGHT", $C94)</t>
        </r>
      </text>
    </comment>
    <comment ref="A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"IQ_DILUT_EPS_INCL", $C94)</t>
        </r>
      </text>
    </comment>
    <comment ref="A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"IQ_DILUT_EPS_EXCL", $C94)</t>
        </r>
      </text>
    </comment>
    <comment ref="A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"IQ_DILUT_WEIGHT", $C94)</t>
        </r>
      </text>
    </comment>
    <comment ref="A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"IQ_DIV_SHARE", $C94)</t>
        </r>
      </text>
    </comment>
    <comment ref="A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=-CIQ($B94, "IQ_TOTAL_DIV_PAID_CF", $C94)/CIQ($B94, "IQ_NI", $C94)</t>
        </r>
      </text>
    </comment>
    <comment ref="A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"IQ_EBITDA", $C94)</t>
        </r>
      </text>
    </comment>
    <comment ref="A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"IQ_EBITA", $C94)</t>
        </r>
      </text>
    </comment>
    <comment ref="A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"IQ_EBIT", $C94)</t>
        </r>
      </text>
    </comment>
    <comment ref="A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"IQ_EFFECT_TAX_RATE", $C94)/100</t>
        </r>
      </text>
    </comment>
    <comment ref="B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"IQ_PERIODDATE_IS", $C94)</t>
        </r>
      </text>
    </comment>
    <comment ref="B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"IQ_ADVERTISING", $C94)</t>
        </r>
      </text>
    </comment>
    <comment ref="B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"IQ_SALES_MARKETING", $C94)</t>
        </r>
      </text>
    </comment>
    <comment ref="B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"IQ_GA_EXP", $C94)</t>
        </r>
      </text>
    </comment>
    <comment ref="B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"IQ_RD_EXP_FN", $C94)</t>
        </r>
      </text>
    </comment>
    <comment ref="B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"IQ_NET_RENTAL_EXP", $C94)</t>
        </r>
      </text>
    </comment>
    <comment ref="B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"IQ_IMPUT_OPER_LEASE_INT_EXP", $C94)</t>
        </r>
      </text>
    </comment>
    <comment ref="B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"IQ_IMPUT_OPER_LEASE_DEPR", $C94)</t>
        </r>
      </text>
    </comment>
    <comment ref="B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"IQ_CASH_EQUIV", $C94)</t>
        </r>
      </text>
    </comment>
    <comment ref="B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"IQ_ST_INVEST", $C94)</t>
        </r>
      </text>
    </comment>
    <comment ref="B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"IQ_CASH_ST_INVEST", $C94)</t>
        </r>
      </text>
    </comment>
    <comment ref="B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"IQ_AR", $C94)</t>
        </r>
      </text>
    </comment>
    <comment ref="B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"IQ_TOTAL_RECEIV", $C94)</t>
        </r>
      </text>
    </comment>
    <comment ref="B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"IQ_INVENTORY", $C94)</t>
        </r>
      </text>
    </comment>
    <comment ref="B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"IQ_DEF_TAX_ASSETS_CURRENT", $C94)</t>
        </r>
      </text>
    </comment>
    <comment ref="B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"IQ_OTHER_CA_SUPPL", $C94)</t>
        </r>
      </text>
    </comment>
    <comment ref="B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"IQ_TOTAL_CA", $C94)</t>
        </r>
      </text>
    </comment>
    <comment ref="B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"IQ_GPPE", $C94)</t>
        </r>
      </text>
    </comment>
    <comment ref="B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"IQ_AD", $C94)</t>
        </r>
      </text>
    </comment>
    <comment ref="B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"IQ_NPPE", $C94)</t>
        </r>
      </text>
    </comment>
    <comment ref="B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"IQ_LT_INVEST", $C94)</t>
        </r>
      </text>
    </comment>
    <comment ref="B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"IQ_GW", $C94)</t>
        </r>
      </text>
    </comment>
    <comment ref="B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"IQ_OTHER_INTAN", $C94)</t>
        </r>
      </text>
    </comment>
    <comment ref="C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"IQ_LOANS_RECEIV_LT", $C94)</t>
        </r>
      </text>
    </comment>
    <comment ref="C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"IQ_DEF_TAX_ASSETS_LT", $C94)</t>
        </r>
      </text>
    </comment>
    <comment ref="C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"IQ_OTHER_LT_ASSETS", $C94)</t>
        </r>
      </text>
    </comment>
    <comment ref="C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"IQ_TOTAL_ASSETS", $C94)</t>
        </r>
      </text>
    </comment>
    <comment ref="C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"IQ_AP", $C94)</t>
        </r>
      </text>
    </comment>
    <comment ref="C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"IQ_AE", $C94)</t>
        </r>
      </text>
    </comment>
    <comment ref="C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"IQ_ST_DEBT", $C94)</t>
        </r>
      </text>
    </comment>
    <comment ref="C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"IQ_CURRENT_PORT_DEBT", $C94)</t>
        </r>
      </text>
    </comment>
    <comment ref="C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"IQ_CURRENT_PORT_LEASES", $C94)</t>
        </r>
      </text>
    </comment>
    <comment ref="C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"IQ_INC_TAX_PAY_CURRENT", $C94)</t>
        </r>
      </text>
    </comment>
    <comment ref="C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"IQ_OTHER_CL_SUPPL", $C94)</t>
        </r>
      </text>
    </comment>
    <comment ref="C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"IQ_TOTAL_CL", $C94)</t>
        </r>
      </text>
    </comment>
    <comment ref="C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"IQ_LT_DEBT", $C94)</t>
        </r>
      </text>
    </comment>
    <comment ref="C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"IQ_CAPITAL_LEASES", $C94)</t>
        </r>
      </text>
    </comment>
    <comment ref="C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"IQ_PENSION", $C94)</t>
        </r>
      </text>
    </comment>
    <comment ref="C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"IQ_DEF_TAX_LIAB_LT", $C94)</t>
        </r>
      </text>
    </comment>
    <comment ref="C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"IQ_OTHER_LIAB_LT", $C94)</t>
        </r>
      </text>
    </comment>
    <comment ref="C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"IQ_TOTAL_LIAB", $C94)</t>
        </r>
      </text>
    </comment>
    <comment ref="C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"IQ_COMMON", $C94)</t>
        </r>
      </text>
    </comment>
    <comment ref="C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"IQ_APIC", $C94)</t>
        </r>
      </text>
    </comment>
    <comment ref="C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"IQ_RE", $C94)</t>
        </r>
      </text>
    </comment>
    <comment ref="C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"IQ_TREASURY", $C94)</t>
        </r>
      </text>
    </comment>
    <comment ref="C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"IQ_OTHER_EQUITY", $C94)</t>
        </r>
      </text>
    </comment>
    <comment ref="C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"IQ_TOTAL_COMMON_EQUITY", $C94)</t>
        </r>
      </text>
    </comment>
    <comment ref="C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"IQ_MINORITY_INTEREST", $C94)</t>
        </r>
      </text>
    </comment>
    <comment ref="D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"IQ_TOTAL_EQUITY", $C94)</t>
        </r>
      </text>
    </comment>
    <comment ref="D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"IQ_TOTAL_LIAB_EQUITY", $C94)</t>
        </r>
      </text>
    </comment>
    <comment ref="D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"IQ_TOTAL_OUTSTANDING_FILING_DATE", $C94)</t>
        </r>
      </text>
    </comment>
    <comment ref="D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"IQ_TOTAL_OUTSTANDING_BS_DATE", $C94)</t>
        </r>
      </text>
    </comment>
    <comment ref="D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"IQ_BV_SHARE", $C94)</t>
        </r>
      </text>
    </comment>
    <comment ref="D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"IQ_TOTAL_DEBT", $C94)</t>
        </r>
      </text>
    </comment>
    <comment ref="D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"IQ_NET_DEBT", $C94)</t>
        </r>
      </text>
    </comment>
    <comment ref="D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"IQ_DEBT_EQUIV_NET_PBO", $C94)</t>
        </r>
      </text>
    </comment>
    <comment ref="D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"IQ_DEBT_EQUIV_OPER_LEASE", $C94)</t>
        </r>
      </text>
    </comment>
    <comment ref="D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"IQ_MINORITY_INTEREST_TOTAL", $C94)</t>
        </r>
      </text>
    </comment>
    <comment ref="D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"IQ_EQUITY_METHOD", $C94)</t>
        </r>
      </text>
    </comment>
    <comment ref="D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"IQ_RAW_INV", $C94)</t>
        </r>
      </text>
    </comment>
    <comment ref="D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"IQ_WIP_INV", $C94)</t>
        </r>
      </text>
    </comment>
    <comment ref="D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"IQ_FINISHED_INV", $C94)</t>
        </r>
      </text>
    </comment>
    <comment ref="D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"IQ_LAND", $C94)</t>
        </r>
      </text>
    </comment>
    <comment ref="D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"IQ_BUILDINGS", $C94)</t>
        </r>
      </text>
    </comment>
    <comment ref="D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"IQ_MACHINERY", $C94)</t>
        </r>
      </text>
    </comment>
    <comment ref="D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"IQ_CIP", $C94)</t>
        </r>
      </text>
    </comment>
    <comment ref="D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"IQ_FULL_TIME", $C94)</t>
        </r>
      </text>
    </comment>
    <comment ref="D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"IQ_PART_TIME", $C94)</t>
        </r>
      </text>
    </comment>
    <comment ref="D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"IQ_NI_CF", $C94)</t>
        </r>
      </text>
    </comment>
    <comment ref="D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"IQ_DA_SUPPL_CF", $C94)</t>
        </r>
      </text>
    </comment>
    <comment ref="D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"IQ_GW_INTAN_AMORT_CF", $C94)</t>
        </r>
      </text>
    </comment>
    <comment ref="D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"IQ_DA_CF", $C94)</t>
        </r>
      </text>
    </comment>
    <comment ref="E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"IQ_MINORITY_INTEREST_CF", $C94)</t>
        </r>
      </text>
    </comment>
    <comment ref="E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"IQ_GAIN_ASSETS_CF", $C94)</t>
        </r>
      </text>
    </comment>
    <comment ref="E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"IQ_GAIN_INVEST_CF", $C94)</t>
        </r>
      </text>
    </comment>
    <comment ref="E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"IQ_ASSET_WRITEDOWN_CF", $C94)</t>
        </r>
      </text>
    </comment>
    <comment ref="E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"IQ_INC_EQUITY_CF", $C94)</t>
        </r>
      </text>
    </comment>
    <comment ref="E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"IQ_PROV_BAD_DEBTS_CF", $C94)</t>
        </r>
      </text>
    </comment>
    <comment ref="E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"IQ_OTHER_OPER_ACT", $C94)</t>
        </r>
      </text>
    </comment>
    <comment ref="E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"IQ_CHANGE_AR", $C94)</t>
        </r>
      </text>
    </comment>
    <comment ref="E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"IQ_CHANGE_INVENTORY", $C94)</t>
        </r>
      </text>
    </comment>
    <comment ref="E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"IQ_CHANGE_AP", $C94)</t>
        </r>
      </text>
    </comment>
    <comment ref="E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"IQ_CHANGE_OTHER_NET_OPER_ASSETS", $C94)</t>
        </r>
      </text>
    </comment>
    <comment ref="E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"IQ_CASH_OPER", $C94)</t>
        </r>
      </text>
    </comment>
    <comment ref="E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"IQ_CAPEX", $C94)</t>
        </r>
      </text>
    </comment>
    <comment ref="E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"IQ_SALE_PPE_CF", $C94)</t>
        </r>
      </text>
    </comment>
    <comment ref="E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"IQ_CASH_ACQUIRE_CF", $C94)</t>
        </r>
      </text>
    </comment>
    <comment ref="E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"IQ_DIVEST_CF", $C94)</t>
        </r>
      </text>
    </comment>
    <comment ref="E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"IQ_SALE_INTAN_CF", $C94)</t>
        </r>
      </text>
    </comment>
    <comment ref="E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"IQ_INVEST_SECURITY_CF", $C94)</t>
        </r>
      </text>
    </comment>
    <comment ref="E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"IQ_INVEST_LOANS_CF", $C94)</t>
        </r>
      </text>
    </comment>
    <comment ref="E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"IQ_OTHER_INVEST_ACT_SUPPL", $C94)</t>
        </r>
      </text>
    </comment>
    <comment ref="E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"IQ_CASH_INVEST", $C94)</t>
        </r>
      </text>
    </comment>
    <comment ref="E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"IQ_ST_DEBT_ISSUED", $C94)</t>
        </r>
      </text>
    </comment>
    <comment ref="E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"IQ_LT_DEBT_ISSUED", $C94)</t>
        </r>
      </text>
    </comment>
    <comment ref="E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"IQ_TOTAL_DEBT_ISSUED", $C94)</t>
        </r>
      </text>
    </comment>
    <comment ref="E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"IQ_ST_DEBT_REPAID", $C94)</t>
        </r>
      </text>
    </comment>
    <comment ref="E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"IQ_LT_DEBT_REPAID", $C94)</t>
        </r>
      </text>
    </comment>
    <comment ref="F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"IQ_TOTAL_DEBT_REPAID", $C94)</t>
        </r>
      </text>
    </comment>
    <comment ref="F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"IQ_COMMON_ISSUED", $C94)</t>
        </r>
      </text>
    </comment>
    <comment ref="F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"IQ_COMMON_REP", $C94)</t>
        </r>
      </text>
    </comment>
    <comment ref="F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"IQ_COMMON_DIV_CF", $C94)</t>
        </r>
      </text>
    </comment>
    <comment ref="F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"IQ_COMMON_PREF_DIV_CF", $C94)</t>
        </r>
      </text>
    </comment>
    <comment ref="F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"IQ_TOTAL_DIV_PAID_CF", $C94)</t>
        </r>
      </text>
    </comment>
    <comment ref="F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"IQ_SPECIAL_DIV_CF", $C94)</t>
        </r>
      </text>
    </comment>
    <comment ref="F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"IQ_OTHER_FINANCE_ACT_SUPPL", $C94)</t>
        </r>
      </text>
    </comment>
    <comment ref="F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"IQ_CASH_FINAN", $C94)</t>
        </r>
      </text>
    </comment>
    <comment ref="F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"IQ_FX", $C94)</t>
        </r>
      </text>
    </comment>
    <comment ref="F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"IQ_NET_CHANGE", $C94)</t>
        </r>
      </text>
    </comment>
    <comment ref="F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"IQ_CASH_INTEREST", $C94)</t>
        </r>
      </text>
    </comment>
    <comment ref="F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"IQ_CASH_TAXES", $C94)</t>
        </r>
      </text>
    </comment>
    <comment ref="F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"IQ_LEVERED_FCF", $C94)</t>
        </r>
      </text>
    </comment>
    <comment ref="F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"IQ_UNLEVERED_FCF", $C94)</t>
        </r>
      </text>
    </comment>
    <comment ref="F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"IQ_CHANGE_NET_WORKING_CAPITAL", $C94)</t>
        </r>
      </text>
    </comment>
    <comment ref="F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"IQ_NET_DEBT_ISSUED", $C94)</t>
        </r>
      </text>
    </comment>
    <comment ref="F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"IQ_FILING_CURRENCY", $C94)</t>
        </r>
      </text>
    </comment>
    <comment ref="F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"IQ_PERIODDATE_IS", $C94)</t>
        </r>
      </text>
    </comment>
    <comment ref="F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"IQ_PERIODLENGTH_IS", $C94)</t>
        </r>
      </text>
    </comment>
    <comment ref="F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"IQ_MARKETCAP", $FT94)</t>
        </r>
      </text>
    </comment>
    <comment ref="F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"IQ_CUSTOM_BETA", $FT94)</t>
        </r>
      </text>
    </comment>
    <comment ref="F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"IQ_BETA_5YR", $FT94)</t>
        </r>
      </text>
    </comment>
    <comment ref="F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"IQ_BETA_2YR", $FT94)</t>
        </r>
      </text>
    </comment>
    <comment ref="F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"IQ_BETA_1YR", $FT94)</t>
        </r>
      </text>
    </comment>
    <comment ref="G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=CIQ(B94, "IQ_CUSTOM_BETA", "-104W", FT94, , "^TOPIX", "JPY", "H")</t>
        </r>
      </text>
    </comment>
    <comment ref="G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=CIQ(B94, "IQ_CUSTOM_BETA", "-104W", FT94, , "^N225", "JPY", "H")</t>
        </r>
      </text>
    </comment>
    <comment ref="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"IQ_REV", $C95)</t>
        </r>
      </text>
    </comment>
    <comment ref="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"IQ_OTHER_REV", $C95)</t>
        </r>
      </text>
    </comment>
    <comment ref="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"IQ_TOTAL_REV", $C95)</t>
        </r>
      </text>
    </comment>
    <comment ref="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"IQ_COGS", $C95)</t>
        </r>
      </text>
    </comment>
    <comment ref="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"IQ_GP", $C95)</t>
        </r>
      </text>
    </comment>
    <comment ref="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"IQ_SGA_SUPPL", $C95)</t>
        </r>
      </text>
    </comment>
    <comment ref="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"IQ_PROV_BAD_DEBTS", $C95)</t>
        </r>
      </text>
    </comment>
    <comment ref="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"IQ_RD_EXP", $C95)</t>
        </r>
      </text>
    </comment>
    <comment ref="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"IQ_DA_SUPPL", $C95)</t>
        </r>
      </text>
    </comment>
    <comment ref="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"IQ_GW_INTAN_AMORT", $C95)</t>
        </r>
      </text>
    </comment>
    <comment ref="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"IQ_OTHER_OPER", $C95)</t>
        </r>
      </text>
    </comment>
    <comment ref="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"IQ_TOTAL_OTHER_OPER", $C95)</t>
        </r>
      </text>
    </comment>
    <comment ref="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"IQ_OPER_INC", $C95)</t>
        </r>
      </text>
    </comment>
    <comment ref="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"IQ_INTEREST_EXP", $C95)</t>
        </r>
      </text>
    </comment>
    <comment ref="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"IQ_INTEREST_INVEST_INC", $C95)</t>
        </r>
      </text>
    </comment>
    <comment ref="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"IQ_NET_INTEREST_EXP", $C95)</t>
        </r>
      </text>
    </comment>
    <comment ref="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"IQ_INC_EQUITY", $C95)</t>
        </r>
      </text>
    </comment>
    <comment ref="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"IQ_CURRENCY_GAIN", $C95)</t>
        </r>
      </text>
    </comment>
    <comment ref="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"IQ_OTHER_NON_OPER_EXP_SUPPL", $C95)</t>
        </r>
      </text>
    </comment>
    <comment ref="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"IQ_EBT_EXCL", $C95)</t>
        </r>
      </text>
    </comment>
    <comment ref="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"IQ_IMPAIRMENT_GW", $C95)</t>
        </r>
      </text>
    </comment>
    <comment ref="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"IQ_GAIN_INVEST", $C95)</t>
        </r>
      </text>
    </comment>
    <comment ref="A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"IQ_GAIN_ASSETS", $C95)</t>
        </r>
      </text>
    </comment>
    <comment ref="A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"IQ_ASSET_WRITEDOWN", $C95)</t>
        </r>
      </text>
    </comment>
    <comment ref="A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"IQ_OTHER_UNUSUAL_SUPPL", $C95)</t>
        </r>
      </text>
    </comment>
    <comment ref="A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"IQ_EBT", $C95)</t>
        </r>
      </text>
    </comment>
    <comment ref="A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"IQ_INC_TAX", $C95)</t>
        </r>
      </text>
    </comment>
    <comment ref="A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"IQ_EARNING_CO", $C95)</t>
        </r>
      </text>
    </comment>
    <comment ref="A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"IQ_DO", $C95)</t>
        </r>
      </text>
    </comment>
    <comment ref="A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"IQ_EXTRA_ACC_ITEMS", $C95)</t>
        </r>
      </text>
    </comment>
    <comment ref="A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"IQ_NI_COMPANY", $C95)</t>
        </r>
      </text>
    </comment>
    <comment ref="A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"IQ_MINORITY_INTEREST_IS", $C95)</t>
        </r>
      </text>
    </comment>
    <comment ref="A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"IQ_NI", $C95)</t>
        </r>
      </text>
    </comment>
    <comment ref="A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"IQ_PREF_DIV_OTHER", $C95)</t>
        </r>
      </text>
    </comment>
    <comment ref="A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"IQ_BASIC_EPS_INCL", $C95)</t>
        </r>
      </text>
    </comment>
    <comment ref="A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"IQ_BASIC_EPS_EXCL", $C95)</t>
        </r>
      </text>
    </comment>
    <comment ref="A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"IQ_BASIC_WEIGHT", $C95)</t>
        </r>
      </text>
    </comment>
    <comment ref="A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"IQ_DILUT_EPS_INCL", $C95)</t>
        </r>
      </text>
    </comment>
    <comment ref="A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"IQ_DILUT_EPS_EXCL", $C95)</t>
        </r>
      </text>
    </comment>
    <comment ref="A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"IQ_DILUT_WEIGHT", $C95)</t>
        </r>
      </text>
    </comment>
    <comment ref="A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"IQ_DIV_SHARE", $C95)</t>
        </r>
      </text>
    </comment>
    <comment ref="A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=-CIQ($B95, "IQ_TOTAL_DIV_PAID_CF", $C95)/CIQ($B95, "IQ_NI", $C95)</t>
        </r>
      </text>
    </comment>
    <comment ref="A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"IQ_EBITDA", $C95)</t>
        </r>
      </text>
    </comment>
    <comment ref="A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"IQ_EBITA", $C95)</t>
        </r>
      </text>
    </comment>
    <comment ref="A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"IQ_EBIT", $C95)</t>
        </r>
      </text>
    </comment>
    <comment ref="A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"IQ_EFFECT_TAX_RATE", $C95)/100</t>
        </r>
      </text>
    </comment>
    <comment ref="B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"IQ_PERIODDATE_IS", $C95)</t>
        </r>
      </text>
    </comment>
    <comment ref="B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"IQ_ADVERTISING", $C95)</t>
        </r>
      </text>
    </comment>
    <comment ref="B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"IQ_SALES_MARKETING", $C95)</t>
        </r>
      </text>
    </comment>
    <comment ref="B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"IQ_GA_EXP", $C95)</t>
        </r>
      </text>
    </comment>
    <comment ref="B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"IQ_RD_EXP_FN", $C95)</t>
        </r>
      </text>
    </comment>
    <comment ref="B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"IQ_NET_RENTAL_EXP", $C95)</t>
        </r>
      </text>
    </comment>
    <comment ref="B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"IQ_IMPUT_OPER_LEASE_INT_EXP", $C95)</t>
        </r>
      </text>
    </comment>
    <comment ref="B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"IQ_IMPUT_OPER_LEASE_DEPR", $C95)</t>
        </r>
      </text>
    </comment>
    <comment ref="B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"IQ_CASH_EQUIV", $C95)</t>
        </r>
      </text>
    </comment>
    <comment ref="B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"IQ_ST_INVEST", $C95)</t>
        </r>
      </text>
    </comment>
    <comment ref="B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"IQ_CASH_ST_INVEST", $C95)</t>
        </r>
      </text>
    </comment>
    <comment ref="B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"IQ_AR", $C95)</t>
        </r>
      </text>
    </comment>
    <comment ref="B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"IQ_TOTAL_RECEIV", $C95)</t>
        </r>
      </text>
    </comment>
    <comment ref="B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"IQ_INVENTORY", $C95)</t>
        </r>
      </text>
    </comment>
    <comment ref="B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"IQ_DEF_TAX_ASSETS_CURRENT", $C95)</t>
        </r>
      </text>
    </comment>
    <comment ref="B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"IQ_OTHER_CA_SUPPL", $C95)</t>
        </r>
      </text>
    </comment>
    <comment ref="B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"IQ_TOTAL_CA", $C95)</t>
        </r>
      </text>
    </comment>
    <comment ref="B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"IQ_GPPE", $C95)</t>
        </r>
      </text>
    </comment>
    <comment ref="B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"IQ_AD", $C95)</t>
        </r>
      </text>
    </comment>
    <comment ref="B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"IQ_NPPE", $C95)</t>
        </r>
      </text>
    </comment>
    <comment ref="B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"IQ_LT_INVEST", $C95)</t>
        </r>
      </text>
    </comment>
    <comment ref="B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"IQ_GW", $C95)</t>
        </r>
      </text>
    </comment>
    <comment ref="B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"IQ_OTHER_INTAN", $C95)</t>
        </r>
      </text>
    </comment>
    <comment ref="C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"IQ_LOANS_RECEIV_LT", $C95)</t>
        </r>
      </text>
    </comment>
    <comment ref="C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"IQ_DEF_TAX_ASSETS_LT", $C95)</t>
        </r>
      </text>
    </comment>
    <comment ref="C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"IQ_OTHER_LT_ASSETS", $C95)</t>
        </r>
      </text>
    </comment>
    <comment ref="C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"IQ_TOTAL_ASSETS", $C95)</t>
        </r>
      </text>
    </comment>
    <comment ref="C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"IQ_AP", $C95)</t>
        </r>
      </text>
    </comment>
    <comment ref="C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"IQ_AE", $C95)</t>
        </r>
      </text>
    </comment>
    <comment ref="C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"IQ_ST_DEBT", $C95)</t>
        </r>
      </text>
    </comment>
    <comment ref="C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"IQ_CURRENT_PORT_DEBT", $C95)</t>
        </r>
      </text>
    </comment>
    <comment ref="C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"IQ_CURRENT_PORT_LEASES", $C95)</t>
        </r>
      </text>
    </comment>
    <comment ref="C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"IQ_INC_TAX_PAY_CURRENT", $C95)</t>
        </r>
      </text>
    </comment>
    <comment ref="C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"IQ_OTHER_CL_SUPPL", $C95)</t>
        </r>
      </text>
    </comment>
    <comment ref="C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"IQ_TOTAL_CL", $C95)</t>
        </r>
      </text>
    </comment>
    <comment ref="C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"IQ_LT_DEBT", $C95)</t>
        </r>
      </text>
    </comment>
    <comment ref="C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"IQ_CAPITAL_LEASES", $C95)</t>
        </r>
      </text>
    </comment>
    <comment ref="C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"IQ_PENSION", $C95)</t>
        </r>
      </text>
    </comment>
    <comment ref="C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"IQ_DEF_TAX_LIAB_LT", $C95)</t>
        </r>
      </text>
    </comment>
    <comment ref="C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"IQ_OTHER_LIAB_LT", $C95)</t>
        </r>
      </text>
    </comment>
    <comment ref="C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"IQ_TOTAL_LIAB", $C95)</t>
        </r>
      </text>
    </comment>
    <comment ref="C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"IQ_COMMON", $C95)</t>
        </r>
      </text>
    </comment>
    <comment ref="C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"IQ_APIC", $C95)</t>
        </r>
      </text>
    </comment>
    <comment ref="C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"IQ_RE", $C95)</t>
        </r>
      </text>
    </comment>
    <comment ref="C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"IQ_TREASURY", $C95)</t>
        </r>
      </text>
    </comment>
    <comment ref="C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"IQ_OTHER_EQUITY", $C95)</t>
        </r>
      </text>
    </comment>
    <comment ref="C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"IQ_TOTAL_COMMON_EQUITY", $C95)</t>
        </r>
      </text>
    </comment>
    <comment ref="C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"IQ_MINORITY_INTEREST", $C95)</t>
        </r>
      </text>
    </comment>
    <comment ref="D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"IQ_TOTAL_EQUITY", $C95)</t>
        </r>
      </text>
    </comment>
    <comment ref="D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"IQ_TOTAL_LIAB_EQUITY", $C95)</t>
        </r>
      </text>
    </comment>
    <comment ref="D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"IQ_TOTAL_OUTSTANDING_FILING_DATE", $C95)</t>
        </r>
      </text>
    </comment>
    <comment ref="D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"IQ_TOTAL_OUTSTANDING_BS_DATE", $C95)</t>
        </r>
      </text>
    </comment>
    <comment ref="D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"IQ_BV_SHARE", $C95)</t>
        </r>
      </text>
    </comment>
    <comment ref="D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"IQ_TOTAL_DEBT", $C95)</t>
        </r>
      </text>
    </comment>
    <comment ref="D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"IQ_NET_DEBT", $C95)</t>
        </r>
      </text>
    </comment>
    <comment ref="D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"IQ_DEBT_EQUIV_NET_PBO", $C95)</t>
        </r>
      </text>
    </comment>
    <comment ref="D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"IQ_DEBT_EQUIV_OPER_LEASE", $C95)</t>
        </r>
      </text>
    </comment>
    <comment ref="D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"IQ_MINORITY_INTEREST_TOTAL", $C95)</t>
        </r>
      </text>
    </comment>
    <comment ref="D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"IQ_EQUITY_METHOD", $C95)</t>
        </r>
      </text>
    </comment>
    <comment ref="D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"IQ_RAW_INV", $C95)</t>
        </r>
      </text>
    </comment>
    <comment ref="D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"IQ_WIP_INV", $C95)</t>
        </r>
      </text>
    </comment>
    <comment ref="D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"IQ_FINISHED_INV", $C95)</t>
        </r>
      </text>
    </comment>
    <comment ref="D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"IQ_LAND", $C95)</t>
        </r>
      </text>
    </comment>
    <comment ref="D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"IQ_BUILDINGS", $C95)</t>
        </r>
      </text>
    </comment>
    <comment ref="D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"IQ_MACHINERY", $C95)</t>
        </r>
      </text>
    </comment>
    <comment ref="D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"IQ_CIP", $C95)</t>
        </r>
      </text>
    </comment>
    <comment ref="D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"IQ_FULL_TIME", $C95)</t>
        </r>
      </text>
    </comment>
    <comment ref="D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"IQ_PART_TIME", $C95)</t>
        </r>
      </text>
    </comment>
    <comment ref="D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"IQ_NI_CF", $C95)</t>
        </r>
      </text>
    </comment>
    <comment ref="D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"IQ_DA_SUPPL_CF", $C95)</t>
        </r>
      </text>
    </comment>
    <comment ref="D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"IQ_GW_INTAN_AMORT_CF", $C95)</t>
        </r>
      </text>
    </comment>
    <comment ref="D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"IQ_DA_CF", $C95)</t>
        </r>
      </text>
    </comment>
    <comment ref="E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"IQ_MINORITY_INTEREST_CF", $C95)</t>
        </r>
      </text>
    </comment>
    <comment ref="E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"IQ_GAIN_ASSETS_CF", $C95)</t>
        </r>
      </text>
    </comment>
    <comment ref="E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"IQ_GAIN_INVEST_CF", $C95)</t>
        </r>
      </text>
    </comment>
    <comment ref="E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"IQ_ASSET_WRITEDOWN_CF", $C95)</t>
        </r>
      </text>
    </comment>
    <comment ref="E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"IQ_INC_EQUITY_CF", $C95)</t>
        </r>
      </text>
    </comment>
    <comment ref="E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"IQ_PROV_BAD_DEBTS_CF", $C95)</t>
        </r>
      </text>
    </comment>
    <comment ref="E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"IQ_OTHER_OPER_ACT", $C95)</t>
        </r>
      </text>
    </comment>
    <comment ref="E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"IQ_CHANGE_AR", $C95)</t>
        </r>
      </text>
    </comment>
    <comment ref="E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"IQ_CHANGE_INVENTORY", $C95)</t>
        </r>
      </text>
    </comment>
    <comment ref="E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"IQ_CHANGE_AP", $C95)</t>
        </r>
      </text>
    </comment>
    <comment ref="E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"IQ_CHANGE_OTHER_NET_OPER_ASSETS", $C95)</t>
        </r>
      </text>
    </comment>
    <comment ref="E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"IQ_CASH_OPER", $C95)</t>
        </r>
      </text>
    </comment>
    <comment ref="E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"IQ_CAPEX", $C95)</t>
        </r>
      </text>
    </comment>
    <comment ref="E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"IQ_SALE_PPE_CF", $C95)</t>
        </r>
      </text>
    </comment>
    <comment ref="E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"IQ_CASH_ACQUIRE_CF", $C95)</t>
        </r>
      </text>
    </comment>
    <comment ref="E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"IQ_DIVEST_CF", $C95)</t>
        </r>
      </text>
    </comment>
    <comment ref="E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"IQ_SALE_INTAN_CF", $C95)</t>
        </r>
      </text>
    </comment>
    <comment ref="E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"IQ_INVEST_SECURITY_CF", $C95)</t>
        </r>
      </text>
    </comment>
    <comment ref="E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"IQ_INVEST_LOANS_CF", $C95)</t>
        </r>
      </text>
    </comment>
    <comment ref="E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"IQ_OTHER_INVEST_ACT_SUPPL", $C95)</t>
        </r>
      </text>
    </comment>
    <comment ref="E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"IQ_CASH_INVEST", $C95)</t>
        </r>
      </text>
    </comment>
    <comment ref="E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"IQ_ST_DEBT_ISSUED", $C95)</t>
        </r>
      </text>
    </comment>
    <comment ref="E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"IQ_LT_DEBT_ISSUED", $C95)</t>
        </r>
      </text>
    </comment>
    <comment ref="E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"IQ_TOTAL_DEBT_ISSUED", $C95)</t>
        </r>
      </text>
    </comment>
    <comment ref="E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"IQ_ST_DEBT_REPAID", $C95)</t>
        </r>
      </text>
    </comment>
    <comment ref="E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"IQ_LT_DEBT_REPAID", $C95)</t>
        </r>
      </text>
    </comment>
    <comment ref="F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"IQ_TOTAL_DEBT_REPAID", $C95)</t>
        </r>
      </text>
    </comment>
    <comment ref="F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"IQ_COMMON_ISSUED", $C95)</t>
        </r>
      </text>
    </comment>
    <comment ref="F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"IQ_COMMON_REP", $C95)</t>
        </r>
      </text>
    </comment>
    <comment ref="F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"IQ_COMMON_DIV_CF", $C95)</t>
        </r>
      </text>
    </comment>
    <comment ref="F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"IQ_COMMON_PREF_DIV_CF", $C95)</t>
        </r>
      </text>
    </comment>
    <comment ref="F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"IQ_TOTAL_DIV_PAID_CF", $C95)</t>
        </r>
      </text>
    </comment>
    <comment ref="F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"IQ_SPECIAL_DIV_CF", $C95)</t>
        </r>
      </text>
    </comment>
    <comment ref="F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"IQ_OTHER_FINANCE_ACT_SUPPL", $C95)</t>
        </r>
      </text>
    </comment>
    <comment ref="F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"IQ_CASH_FINAN", $C95)</t>
        </r>
      </text>
    </comment>
    <comment ref="F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"IQ_FX", $C95)</t>
        </r>
      </text>
    </comment>
    <comment ref="F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"IQ_NET_CHANGE", $C95)</t>
        </r>
      </text>
    </comment>
    <comment ref="F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"IQ_CASH_INTEREST", $C95)</t>
        </r>
      </text>
    </comment>
    <comment ref="F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"IQ_CASH_TAXES", $C95)</t>
        </r>
      </text>
    </comment>
    <comment ref="F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"IQ_LEVERED_FCF", $C95)</t>
        </r>
      </text>
    </comment>
    <comment ref="F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"IQ_UNLEVERED_FCF", $C95)</t>
        </r>
      </text>
    </comment>
    <comment ref="F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"IQ_CHANGE_NET_WORKING_CAPITAL", $C95)</t>
        </r>
      </text>
    </comment>
    <comment ref="F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"IQ_NET_DEBT_ISSUED", $C95)</t>
        </r>
      </text>
    </comment>
    <comment ref="F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"IQ_FILING_CURRENCY", $C95)</t>
        </r>
      </text>
    </comment>
    <comment ref="F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"IQ_PERIODDATE_IS", $C95)</t>
        </r>
      </text>
    </comment>
    <comment ref="F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"IQ_PERIODLENGTH_IS", $C95)</t>
        </r>
      </text>
    </comment>
    <comment ref="F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"IQ_MARKETCAP", $FT95)</t>
        </r>
      </text>
    </comment>
    <comment ref="F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"IQ_CUSTOM_BETA", $FT95)</t>
        </r>
      </text>
    </comment>
    <comment ref="F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"IQ_BETA_5YR", $FT95)</t>
        </r>
      </text>
    </comment>
    <comment ref="F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"IQ_BETA_2YR", $FT95)</t>
        </r>
      </text>
    </comment>
    <comment ref="F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"IQ_BETA_1YR", $FT95)</t>
        </r>
      </text>
    </comment>
    <comment ref="G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=CIQ(B95, "IQ_CUSTOM_BETA", "-104W", FT95, , "^TOPIX", "JPY", "H")</t>
        </r>
      </text>
    </comment>
    <comment ref="G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=CIQ(B95, "IQ_CUSTOM_BETA", "-104W", FT95, , "^N225", "JPY", "H")</t>
        </r>
      </text>
    </comment>
    <comment ref="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"IQ_REV", $C96)</t>
        </r>
      </text>
    </comment>
    <comment ref="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"IQ_OTHER_REV", $C96)</t>
        </r>
      </text>
    </comment>
    <comment ref="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"IQ_TOTAL_REV", $C96)</t>
        </r>
      </text>
    </comment>
    <comment ref="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"IQ_COGS", $C96)</t>
        </r>
      </text>
    </comment>
    <comment ref="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"IQ_GP", $C96)</t>
        </r>
      </text>
    </comment>
    <comment ref="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"IQ_SGA_SUPPL", $C96)</t>
        </r>
      </text>
    </comment>
    <comment ref="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"IQ_PROV_BAD_DEBTS", $C96)</t>
        </r>
      </text>
    </comment>
    <comment ref="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"IQ_RD_EXP", $C96)</t>
        </r>
      </text>
    </comment>
    <comment ref="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"IQ_DA_SUPPL", $C96)</t>
        </r>
      </text>
    </comment>
    <comment ref="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"IQ_GW_INTAN_AMORT", $C96)</t>
        </r>
      </text>
    </comment>
    <comment ref="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"IQ_OTHER_OPER", $C96)</t>
        </r>
      </text>
    </comment>
    <comment ref="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"IQ_TOTAL_OTHER_OPER", $C96)</t>
        </r>
      </text>
    </comment>
    <comment ref="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"IQ_OPER_INC", $C96)</t>
        </r>
      </text>
    </comment>
    <comment ref="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"IQ_INTEREST_EXP", $C96)</t>
        </r>
      </text>
    </comment>
    <comment ref="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"IQ_INTEREST_INVEST_INC", $C96)</t>
        </r>
      </text>
    </comment>
    <comment ref="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"IQ_NET_INTEREST_EXP", $C96)</t>
        </r>
      </text>
    </comment>
    <comment ref="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"IQ_INC_EQUITY", $C96)</t>
        </r>
      </text>
    </comment>
    <comment ref="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"IQ_CURRENCY_GAIN", $C96)</t>
        </r>
      </text>
    </comment>
    <comment ref="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"IQ_OTHER_NON_OPER_EXP_SUPPL", $C96)</t>
        </r>
      </text>
    </comment>
    <comment ref="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"IQ_EBT_EXCL", $C96)</t>
        </r>
      </text>
    </comment>
    <comment ref="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"IQ_IMPAIRMENT_GW", $C96)</t>
        </r>
      </text>
    </comment>
    <comment ref="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"IQ_GAIN_INVEST", $C96)</t>
        </r>
      </text>
    </comment>
    <comment ref="A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"IQ_GAIN_ASSETS", $C96)</t>
        </r>
      </text>
    </comment>
    <comment ref="A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"IQ_ASSET_WRITEDOWN", $C96)</t>
        </r>
      </text>
    </comment>
    <comment ref="A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"IQ_OTHER_UNUSUAL_SUPPL", $C96)</t>
        </r>
      </text>
    </comment>
    <comment ref="A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"IQ_EBT", $C96)</t>
        </r>
      </text>
    </comment>
    <comment ref="A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"IQ_INC_TAX", $C96)</t>
        </r>
      </text>
    </comment>
    <comment ref="A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"IQ_EARNING_CO", $C96)</t>
        </r>
      </text>
    </comment>
    <comment ref="A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"IQ_DO", $C96)</t>
        </r>
      </text>
    </comment>
    <comment ref="A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"IQ_EXTRA_ACC_ITEMS", $C96)</t>
        </r>
      </text>
    </comment>
    <comment ref="A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"IQ_NI_COMPANY", $C96)</t>
        </r>
      </text>
    </comment>
    <comment ref="A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"IQ_MINORITY_INTEREST_IS", $C96)</t>
        </r>
      </text>
    </comment>
    <comment ref="A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"IQ_NI", $C96)</t>
        </r>
      </text>
    </comment>
    <comment ref="A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"IQ_PREF_DIV_OTHER", $C96)</t>
        </r>
      </text>
    </comment>
    <comment ref="A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"IQ_BASIC_EPS_INCL", $C96)</t>
        </r>
      </text>
    </comment>
    <comment ref="A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"IQ_BASIC_EPS_EXCL", $C96)</t>
        </r>
      </text>
    </comment>
    <comment ref="A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"IQ_BASIC_WEIGHT", $C96)</t>
        </r>
      </text>
    </comment>
    <comment ref="A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"IQ_DILUT_EPS_INCL", $C96)</t>
        </r>
      </text>
    </comment>
    <comment ref="A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"IQ_DILUT_EPS_EXCL", $C96)</t>
        </r>
      </text>
    </comment>
    <comment ref="A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"IQ_DILUT_WEIGHT", $C96)</t>
        </r>
      </text>
    </comment>
    <comment ref="A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"IQ_DIV_SHARE", $C96)</t>
        </r>
      </text>
    </comment>
    <comment ref="A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=-CIQ($B96, "IQ_TOTAL_DIV_PAID_CF", $C96)/CIQ($B96, "IQ_NI", $C96)</t>
        </r>
      </text>
    </comment>
    <comment ref="A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"IQ_EBITDA", $C96)</t>
        </r>
      </text>
    </comment>
    <comment ref="A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"IQ_EBITA", $C96)</t>
        </r>
      </text>
    </comment>
    <comment ref="A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"IQ_EBIT", $C96)</t>
        </r>
      </text>
    </comment>
    <comment ref="A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"IQ_EFFECT_TAX_RATE", $C96)/100</t>
        </r>
      </text>
    </comment>
    <comment ref="B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"IQ_PERIODDATE_IS", $C96)</t>
        </r>
      </text>
    </comment>
    <comment ref="B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"IQ_ADVERTISING", $C96)</t>
        </r>
      </text>
    </comment>
    <comment ref="B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"IQ_SALES_MARKETING", $C96)</t>
        </r>
      </text>
    </comment>
    <comment ref="B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"IQ_GA_EXP", $C96)</t>
        </r>
      </text>
    </comment>
    <comment ref="B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"IQ_RD_EXP_FN", $C96)</t>
        </r>
      </text>
    </comment>
    <comment ref="B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"IQ_NET_RENTAL_EXP", $C96)</t>
        </r>
      </text>
    </comment>
    <comment ref="B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"IQ_IMPUT_OPER_LEASE_INT_EXP", $C96)</t>
        </r>
      </text>
    </comment>
    <comment ref="B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"IQ_IMPUT_OPER_LEASE_DEPR", $C96)</t>
        </r>
      </text>
    </comment>
    <comment ref="B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"IQ_CASH_EQUIV", $C96)</t>
        </r>
      </text>
    </comment>
    <comment ref="B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"IQ_ST_INVEST", $C96)</t>
        </r>
      </text>
    </comment>
    <comment ref="B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"IQ_CASH_ST_INVEST", $C96)</t>
        </r>
      </text>
    </comment>
    <comment ref="B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"IQ_AR", $C96)</t>
        </r>
      </text>
    </comment>
    <comment ref="B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"IQ_TOTAL_RECEIV", $C96)</t>
        </r>
      </text>
    </comment>
    <comment ref="B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"IQ_INVENTORY", $C96)</t>
        </r>
      </text>
    </comment>
    <comment ref="B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"IQ_DEF_TAX_ASSETS_CURRENT", $C96)</t>
        </r>
      </text>
    </comment>
    <comment ref="B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"IQ_OTHER_CA_SUPPL", $C96)</t>
        </r>
      </text>
    </comment>
    <comment ref="B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"IQ_TOTAL_CA", $C96)</t>
        </r>
      </text>
    </comment>
    <comment ref="B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"IQ_GPPE", $C96)</t>
        </r>
      </text>
    </comment>
    <comment ref="B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"IQ_AD", $C96)</t>
        </r>
      </text>
    </comment>
    <comment ref="B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"IQ_NPPE", $C96)</t>
        </r>
      </text>
    </comment>
    <comment ref="B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"IQ_LT_INVEST", $C96)</t>
        </r>
      </text>
    </comment>
    <comment ref="B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"IQ_GW", $C96)</t>
        </r>
      </text>
    </comment>
    <comment ref="B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"IQ_OTHER_INTAN", $C96)</t>
        </r>
      </text>
    </comment>
    <comment ref="C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"IQ_LOANS_RECEIV_LT", $C96)</t>
        </r>
      </text>
    </comment>
    <comment ref="C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"IQ_DEF_TAX_ASSETS_LT", $C96)</t>
        </r>
      </text>
    </comment>
    <comment ref="C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"IQ_OTHER_LT_ASSETS", $C96)</t>
        </r>
      </text>
    </comment>
    <comment ref="C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"IQ_TOTAL_ASSETS", $C96)</t>
        </r>
      </text>
    </comment>
    <comment ref="C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"IQ_AP", $C96)</t>
        </r>
      </text>
    </comment>
    <comment ref="C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"IQ_AE", $C96)</t>
        </r>
      </text>
    </comment>
    <comment ref="C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"IQ_ST_DEBT", $C96)</t>
        </r>
      </text>
    </comment>
    <comment ref="C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"IQ_CURRENT_PORT_DEBT", $C96)</t>
        </r>
      </text>
    </comment>
    <comment ref="C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"IQ_CURRENT_PORT_LEASES", $C96)</t>
        </r>
      </text>
    </comment>
    <comment ref="C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"IQ_INC_TAX_PAY_CURRENT", $C96)</t>
        </r>
      </text>
    </comment>
    <comment ref="C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"IQ_OTHER_CL_SUPPL", $C96)</t>
        </r>
      </text>
    </comment>
    <comment ref="C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"IQ_TOTAL_CL", $C96)</t>
        </r>
      </text>
    </comment>
    <comment ref="C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"IQ_LT_DEBT", $C96)</t>
        </r>
      </text>
    </comment>
    <comment ref="C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"IQ_CAPITAL_LEASES", $C96)</t>
        </r>
      </text>
    </comment>
    <comment ref="C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"IQ_PENSION", $C96)</t>
        </r>
      </text>
    </comment>
    <comment ref="C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"IQ_DEF_TAX_LIAB_LT", $C96)</t>
        </r>
      </text>
    </comment>
    <comment ref="C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"IQ_OTHER_LIAB_LT", $C96)</t>
        </r>
      </text>
    </comment>
    <comment ref="C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"IQ_TOTAL_LIAB", $C96)</t>
        </r>
      </text>
    </comment>
    <comment ref="C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"IQ_COMMON", $C96)</t>
        </r>
      </text>
    </comment>
    <comment ref="C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"IQ_APIC", $C96)</t>
        </r>
      </text>
    </comment>
    <comment ref="C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"IQ_RE", $C96)</t>
        </r>
      </text>
    </comment>
    <comment ref="C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"IQ_TREASURY", $C96)</t>
        </r>
      </text>
    </comment>
    <comment ref="C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"IQ_OTHER_EQUITY", $C96)</t>
        </r>
      </text>
    </comment>
    <comment ref="C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"IQ_TOTAL_COMMON_EQUITY", $C96)</t>
        </r>
      </text>
    </comment>
    <comment ref="C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"IQ_MINORITY_INTEREST", $C96)</t>
        </r>
      </text>
    </comment>
    <comment ref="D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"IQ_TOTAL_EQUITY", $C96)</t>
        </r>
      </text>
    </comment>
    <comment ref="D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"IQ_TOTAL_LIAB_EQUITY", $C96)</t>
        </r>
      </text>
    </comment>
    <comment ref="D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"IQ_TOTAL_OUTSTANDING_FILING_DATE", $C96)</t>
        </r>
      </text>
    </comment>
    <comment ref="D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"IQ_TOTAL_OUTSTANDING_BS_DATE", $C96)</t>
        </r>
      </text>
    </comment>
    <comment ref="D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"IQ_BV_SHARE", $C96)</t>
        </r>
      </text>
    </comment>
    <comment ref="D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"IQ_TOTAL_DEBT", $C96)</t>
        </r>
      </text>
    </comment>
    <comment ref="D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"IQ_NET_DEBT", $C96)</t>
        </r>
      </text>
    </comment>
    <comment ref="D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"IQ_DEBT_EQUIV_NET_PBO", $C96)</t>
        </r>
      </text>
    </comment>
    <comment ref="D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"IQ_DEBT_EQUIV_OPER_LEASE", $C96)</t>
        </r>
      </text>
    </comment>
    <comment ref="D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"IQ_MINORITY_INTEREST_TOTAL", $C96)</t>
        </r>
      </text>
    </comment>
    <comment ref="D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"IQ_EQUITY_METHOD", $C96)</t>
        </r>
      </text>
    </comment>
    <comment ref="D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"IQ_RAW_INV", $C96)</t>
        </r>
      </text>
    </comment>
    <comment ref="D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"IQ_WIP_INV", $C96)</t>
        </r>
      </text>
    </comment>
    <comment ref="D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"IQ_FINISHED_INV", $C96)</t>
        </r>
      </text>
    </comment>
    <comment ref="D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"IQ_LAND", $C96)</t>
        </r>
      </text>
    </comment>
    <comment ref="D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"IQ_BUILDINGS", $C96)</t>
        </r>
      </text>
    </comment>
    <comment ref="D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"IQ_MACHINERY", $C96)</t>
        </r>
      </text>
    </comment>
    <comment ref="D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"IQ_CIP", $C96)</t>
        </r>
      </text>
    </comment>
    <comment ref="D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"IQ_FULL_TIME", $C96)</t>
        </r>
      </text>
    </comment>
    <comment ref="D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"IQ_PART_TIME", $C96)</t>
        </r>
      </text>
    </comment>
    <comment ref="D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"IQ_NI_CF", $C96)</t>
        </r>
      </text>
    </comment>
    <comment ref="D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"IQ_DA_SUPPL_CF", $C96)</t>
        </r>
      </text>
    </comment>
    <comment ref="D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"IQ_GW_INTAN_AMORT_CF", $C96)</t>
        </r>
      </text>
    </comment>
    <comment ref="D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"IQ_DA_CF", $C96)</t>
        </r>
      </text>
    </comment>
    <comment ref="E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"IQ_MINORITY_INTEREST_CF", $C96)</t>
        </r>
      </text>
    </comment>
    <comment ref="E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"IQ_GAIN_ASSETS_CF", $C96)</t>
        </r>
      </text>
    </comment>
    <comment ref="E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"IQ_GAIN_INVEST_CF", $C96)</t>
        </r>
      </text>
    </comment>
    <comment ref="E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"IQ_ASSET_WRITEDOWN_CF", $C96)</t>
        </r>
      </text>
    </comment>
    <comment ref="E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"IQ_INC_EQUITY_CF", $C96)</t>
        </r>
      </text>
    </comment>
    <comment ref="E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"IQ_PROV_BAD_DEBTS_CF", $C96)</t>
        </r>
      </text>
    </comment>
    <comment ref="E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"IQ_OTHER_OPER_ACT", $C96)</t>
        </r>
      </text>
    </comment>
    <comment ref="E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"IQ_CHANGE_AR", $C96)</t>
        </r>
      </text>
    </comment>
    <comment ref="E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"IQ_CHANGE_INVENTORY", $C96)</t>
        </r>
      </text>
    </comment>
    <comment ref="E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"IQ_CHANGE_AP", $C96)</t>
        </r>
      </text>
    </comment>
    <comment ref="E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"IQ_CHANGE_OTHER_NET_OPER_ASSETS", $C96)</t>
        </r>
      </text>
    </comment>
    <comment ref="E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"IQ_CASH_OPER", $C96)</t>
        </r>
      </text>
    </comment>
    <comment ref="E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"IQ_CAPEX", $C96)</t>
        </r>
      </text>
    </comment>
    <comment ref="E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"IQ_SALE_PPE_CF", $C96)</t>
        </r>
      </text>
    </comment>
    <comment ref="E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"IQ_CASH_ACQUIRE_CF", $C96)</t>
        </r>
      </text>
    </comment>
    <comment ref="E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"IQ_DIVEST_CF", $C96)</t>
        </r>
      </text>
    </comment>
    <comment ref="E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"IQ_SALE_INTAN_CF", $C96)</t>
        </r>
      </text>
    </comment>
    <comment ref="E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"IQ_INVEST_SECURITY_CF", $C96)</t>
        </r>
      </text>
    </comment>
    <comment ref="E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"IQ_INVEST_LOANS_CF", $C96)</t>
        </r>
      </text>
    </comment>
    <comment ref="E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"IQ_OTHER_INVEST_ACT_SUPPL", $C96)</t>
        </r>
      </text>
    </comment>
    <comment ref="E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"IQ_CASH_INVEST", $C96)</t>
        </r>
      </text>
    </comment>
    <comment ref="E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"IQ_ST_DEBT_ISSUED", $C96)</t>
        </r>
      </text>
    </comment>
    <comment ref="E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"IQ_LT_DEBT_ISSUED", $C96)</t>
        </r>
      </text>
    </comment>
    <comment ref="E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"IQ_TOTAL_DEBT_ISSUED", $C96)</t>
        </r>
      </text>
    </comment>
    <comment ref="E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"IQ_ST_DEBT_REPAID", $C96)</t>
        </r>
      </text>
    </comment>
    <comment ref="E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"IQ_LT_DEBT_REPAID", $C96)</t>
        </r>
      </text>
    </comment>
    <comment ref="F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"IQ_TOTAL_DEBT_REPAID", $C96)</t>
        </r>
      </text>
    </comment>
    <comment ref="F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"IQ_COMMON_ISSUED", $C96)</t>
        </r>
      </text>
    </comment>
    <comment ref="F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"IQ_COMMON_REP", $C96)</t>
        </r>
      </text>
    </comment>
    <comment ref="F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"IQ_COMMON_DIV_CF", $C96)</t>
        </r>
      </text>
    </comment>
    <comment ref="F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"IQ_COMMON_PREF_DIV_CF", $C96)</t>
        </r>
      </text>
    </comment>
    <comment ref="F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"IQ_TOTAL_DIV_PAID_CF", $C96)</t>
        </r>
      </text>
    </comment>
    <comment ref="F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"IQ_SPECIAL_DIV_CF", $C96)</t>
        </r>
      </text>
    </comment>
    <comment ref="F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"IQ_OTHER_FINANCE_ACT_SUPPL", $C96)</t>
        </r>
      </text>
    </comment>
    <comment ref="F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"IQ_CASH_FINAN", $C96)</t>
        </r>
      </text>
    </comment>
    <comment ref="F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"IQ_FX", $C96)</t>
        </r>
      </text>
    </comment>
    <comment ref="F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"IQ_NET_CHANGE", $C96)</t>
        </r>
      </text>
    </comment>
    <comment ref="F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"IQ_CASH_INTEREST", $C96)</t>
        </r>
      </text>
    </comment>
    <comment ref="F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"IQ_CASH_TAXES", $C96)</t>
        </r>
      </text>
    </comment>
    <comment ref="F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"IQ_LEVERED_FCF", $C96)</t>
        </r>
      </text>
    </comment>
    <comment ref="F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"IQ_UNLEVERED_FCF", $C96)</t>
        </r>
      </text>
    </comment>
    <comment ref="F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"IQ_CHANGE_NET_WORKING_CAPITAL", $C96)</t>
        </r>
      </text>
    </comment>
    <comment ref="F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"IQ_NET_DEBT_ISSUED", $C96)</t>
        </r>
      </text>
    </comment>
    <comment ref="F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"IQ_FILING_CURRENCY", $C96)</t>
        </r>
      </text>
    </comment>
    <comment ref="F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"IQ_PERIODDATE_IS", $C96)</t>
        </r>
      </text>
    </comment>
    <comment ref="F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"IQ_PERIODLENGTH_IS", $C96)</t>
        </r>
      </text>
    </comment>
    <comment ref="F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"IQ_MARKETCAP", $FT96)</t>
        </r>
      </text>
    </comment>
    <comment ref="F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"IQ_CUSTOM_BETA", $FT96)</t>
        </r>
      </text>
    </comment>
    <comment ref="F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"IQ_BETA_5YR", $FT96)</t>
        </r>
      </text>
    </comment>
    <comment ref="F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"IQ_BETA_2YR", $FT96)</t>
        </r>
      </text>
    </comment>
    <comment ref="F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"IQ_BETA_1YR", $FT96)</t>
        </r>
      </text>
    </comment>
    <comment ref="G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=CIQ(B96, "IQ_CUSTOM_BETA", "-104W", FT96, , "^TOPIX", "JPY", "H")</t>
        </r>
      </text>
    </comment>
    <comment ref="G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=CIQ(B96, "IQ_CUSTOM_BETA", "-104W", FT96, , "^N225", "JPY", "H")</t>
        </r>
      </text>
    </comment>
    <comment ref="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"IQ_REV", $C97)</t>
        </r>
      </text>
    </comment>
    <comment ref="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"IQ_OTHER_REV", $C97)</t>
        </r>
      </text>
    </comment>
    <comment ref="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"IQ_TOTAL_REV", $C97)</t>
        </r>
      </text>
    </comment>
    <comment ref="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"IQ_COGS", $C97)</t>
        </r>
      </text>
    </comment>
    <comment ref="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"IQ_GP", $C97)</t>
        </r>
      </text>
    </comment>
    <comment ref="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"IQ_SGA_SUPPL", $C97)</t>
        </r>
      </text>
    </comment>
    <comment ref="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"IQ_PROV_BAD_DEBTS", $C97)</t>
        </r>
      </text>
    </comment>
    <comment ref="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"IQ_RD_EXP", $C97)</t>
        </r>
      </text>
    </comment>
    <comment ref="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"IQ_DA_SUPPL", $C97)</t>
        </r>
      </text>
    </comment>
    <comment ref="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"IQ_GW_INTAN_AMORT", $C97)</t>
        </r>
      </text>
    </comment>
    <comment ref="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"IQ_OTHER_OPER", $C97)</t>
        </r>
      </text>
    </comment>
    <comment ref="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"IQ_TOTAL_OTHER_OPER", $C97)</t>
        </r>
      </text>
    </comment>
    <comment ref="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"IQ_OPER_INC", $C97)</t>
        </r>
      </text>
    </comment>
    <comment ref="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"IQ_INTEREST_EXP", $C97)</t>
        </r>
      </text>
    </comment>
    <comment ref="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"IQ_INTEREST_INVEST_INC", $C97)</t>
        </r>
      </text>
    </comment>
    <comment ref="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"IQ_NET_INTEREST_EXP", $C97)</t>
        </r>
      </text>
    </comment>
    <comment ref="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"IQ_INC_EQUITY", $C97)</t>
        </r>
      </text>
    </comment>
    <comment ref="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"IQ_CURRENCY_GAIN", $C97)</t>
        </r>
      </text>
    </comment>
    <comment ref="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"IQ_OTHER_NON_OPER_EXP_SUPPL", $C97)</t>
        </r>
      </text>
    </comment>
    <comment ref="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"IQ_EBT_EXCL", $C97)</t>
        </r>
      </text>
    </comment>
    <comment ref="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"IQ_IMPAIRMENT_GW", $C97)</t>
        </r>
      </text>
    </comment>
    <comment ref="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"IQ_GAIN_INVEST", $C97)</t>
        </r>
      </text>
    </comment>
    <comment ref="A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"IQ_GAIN_ASSETS", $C97)</t>
        </r>
      </text>
    </comment>
    <comment ref="A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"IQ_ASSET_WRITEDOWN", $C97)</t>
        </r>
      </text>
    </comment>
    <comment ref="A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"IQ_OTHER_UNUSUAL_SUPPL", $C97)</t>
        </r>
      </text>
    </comment>
    <comment ref="A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"IQ_EBT", $C97)</t>
        </r>
      </text>
    </comment>
    <comment ref="A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"IQ_INC_TAX", $C97)</t>
        </r>
      </text>
    </comment>
    <comment ref="A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"IQ_EARNING_CO", $C97)</t>
        </r>
      </text>
    </comment>
    <comment ref="A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"IQ_DO", $C97)</t>
        </r>
      </text>
    </comment>
    <comment ref="A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"IQ_EXTRA_ACC_ITEMS", $C97)</t>
        </r>
      </text>
    </comment>
    <comment ref="A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"IQ_NI_COMPANY", $C97)</t>
        </r>
      </text>
    </comment>
    <comment ref="A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"IQ_MINORITY_INTEREST_IS", $C97)</t>
        </r>
      </text>
    </comment>
    <comment ref="A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"IQ_NI", $C97)</t>
        </r>
      </text>
    </comment>
    <comment ref="A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"IQ_PREF_DIV_OTHER", $C97)</t>
        </r>
      </text>
    </comment>
    <comment ref="A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"IQ_BASIC_EPS_INCL", $C97)</t>
        </r>
      </text>
    </comment>
    <comment ref="A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"IQ_BASIC_EPS_EXCL", $C97)</t>
        </r>
      </text>
    </comment>
    <comment ref="A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"IQ_BASIC_WEIGHT", $C97)</t>
        </r>
      </text>
    </comment>
    <comment ref="A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"IQ_DILUT_EPS_INCL", $C97)</t>
        </r>
      </text>
    </comment>
    <comment ref="A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"IQ_DILUT_EPS_EXCL", $C97)</t>
        </r>
      </text>
    </comment>
    <comment ref="A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"IQ_DILUT_WEIGHT", $C97)</t>
        </r>
      </text>
    </comment>
    <comment ref="A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"IQ_DIV_SHARE", $C97)</t>
        </r>
      </text>
    </comment>
    <comment ref="A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=-CIQ($B97, "IQ_TOTAL_DIV_PAID_CF", $C97)/CIQ($B97, "IQ_NI", $C97)</t>
        </r>
      </text>
    </comment>
    <comment ref="A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"IQ_EBITDA", $C97)</t>
        </r>
      </text>
    </comment>
    <comment ref="A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"IQ_EBITA", $C97)</t>
        </r>
      </text>
    </comment>
    <comment ref="A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"IQ_EBIT", $C97)</t>
        </r>
      </text>
    </comment>
    <comment ref="A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"IQ_EFFECT_TAX_RATE", $C97)/100</t>
        </r>
      </text>
    </comment>
    <comment ref="B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"IQ_PERIODDATE_IS", $C97)</t>
        </r>
      </text>
    </comment>
    <comment ref="B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"IQ_ADVERTISING", $C97)</t>
        </r>
      </text>
    </comment>
    <comment ref="B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"IQ_SALES_MARKETING", $C97)</t>
        </r>
      </text>
    </comment>
    <comment ref="B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"IQ_GA_EXP", $C97)</t>
        </r>
      </text>
    </comment>
    <comment ref="B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"IQ_RD_EXP_FN", $C97)</t>
        </r>
      </text>
    </comment>
    <comment ref="B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"IQ_NET_RENTAL_EXP", $C97)</t>
        </r>
      </text>
    </comment>
    <comment ref="B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"IQ_IMPUT_OPER_LEASE_INT_EXP", $C97)</t>
        </r>
      </text>
    </comment>
    <comment ref="B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"IQ_IMPUT_OPER_LEASE_DEPR", $C97)</t>
        </r>
      </text>
    </comment>
    <comment ref="B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"IQ_CASH_EQUIV", $C97)</t>
        </r>
      </text>
    </comment>
    <comment ref="B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"IQ_ST_INVEST", $C97)</t>
        </r>
      </text>
    </comment>
    <comment ref="B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"IQ_CASH_ST_INVEST", $C97)</t>
        </r>
      </text>
    </comment>
    <comment ref="B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"IQ_AR", $C97)</t>
        </r>
      </text>
    </comment>
    <comment ref="B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"IQ_TOTAL_RECEIV", $C97)</t>
        </r>
      </text>
    </comment>
    <comment ref="B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"IQ_INVENTORY", $C97)</t>
        </r>
      </text>
    </comment>
    <comment ref="B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"IQ_DEF_TAX_ASSETS_CURRENT", $C97)</t>
        </r>
      </text>
    </comment>
    <comment ref="B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"IQ_OTHER_CA_SUPPL", $C97)</t>
        </r>
      </text>
    </comment>
    <comment ref="B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"IQ_TOTAL_CA", $C97)</t>
        </r>
      </text>
    </comment>
    <comment ref="B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"IQ_GPPE", $C97)</t>
        </r>
      </text>
    </comment>
    <comment ref="B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"IQ_AD", $C97)</t>
        </r>
      </text>
    </comment>
    <comment ref="B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"IQ_NPPE", $C97)</t>
        </r>
      </text>
    </comment>
    <comment ref="B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"IQ_LT_INVEST", $C97)</t>
        </r>
      </text>
    </comment>
    <comment ref="B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"IQ_GW", $C97)</t>
        </r>
      </text>
    </comment>
    <comment ref="B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"IQ_OTHER_INTAN", $C97)</t>
        </r>
      </text>
    </comment>
    <comment ref="C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"IQ_LOANS_RECEIV_LT", $C97)</t>
        </r>
      </text>
    </comment>
    <comment ref="C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"IQ_DEF_TAX_ASSETS_LT", $C97)</t>
        </r>
      </text>
    </comment>
    <comment ref="C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"IQ_OTHER_LT_ASSETS", $C97)</t>
        </r>
      </text>
    </comment>
    <comment ref="C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"IQ_TOTAL_ASSETS", $C97)</t>
        </r>
      </text>
    </comment>
    <comment ref="C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"IQ_AP", $C97)</t>
        </r>
      </text>
    </comment>
    <comment ref="C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"IQ_AE", $C97)</t>
        </r>
      </text>
    </comment>
    <comment ref="C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"IQ_ST_DEBT", $C97)</t>
        </r>
      </text>
    </comment>
    <comment ref="C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"IQ_CURRENT_PORT_DEBT", $C97)</t>
        </r>
      </text>
    </comment>
    <comment ref="C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"IQ_CURRENT_PORT_LEASES", $C97)</t>
        </r>
      </text>
    </comment>
    <comment ref="C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"IQ_INC_TAX_PAY_CURRENT", $C97)</t>
        </r>
      </text>
    </comment>
    <comment ref="C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"IQ_OTHER_CL_SUPPL", $C97)</t>
        </r>
      </text>
    </comment>
    <comment ref="C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"IQ_TOTAL_CL", $C97)</t>
        </r>
      </text>
    </comment>
    <comment ref="C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"IQ_LT_DEBT", $C97)</t>
        </r>
      </text>
    </comment>
    <comment ref="C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"IQ_CAPITAL_LEASES", $C97)</t>
        </r>
      </text>
    </comment>
    <comment ref="C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"IQ_PENSION", $C97)</t>
        </r>
      </text>
    </comment>
    <comment ref="C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"IQ_DEF_TAX_LIAB_LT", $C97)</t>
        </r>
      </text>
    </comment>
    <comment ref="C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"IQ_OTHER_LIAB_LT", $C97)</t>
        </r>
      </text>
    </comment>
    <comment ref="C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"IQ_TOTAL_LIAB", $C97)</t>
        </r>
      </text>
    </comment>
    <comment ref="C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"IQ_COMMON", $C97)</t>
        </r>
      </text>
    </comment>
    <comment ref="C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"IQ_APIC", $C97)</t>
        </r>
      </text>
    </comment>
    <comment ref="C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"IQ_RE", $C97)</t>
        </r>
      </text>
    </comment>
    <comment ref="C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"IQ_TREASURY", $C97)</t>
        </r>
      </text>
    </comment>
    <comment ref="C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"IQ_OTHER_EQUITY", $C97)</t>
        </r>
      </text>
    </comment>
    <comment ref="C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"IQ_TOTAL_COMMON_EQUITY", $C97)</t>
        </r>
      </text>
    </comment>
    <comment ref="C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"IQ_MINORITY_INTEREST", $C97)</t>
        </r>
      </text>
    </comment>
    <comment ref="D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"IQ_TOTAL_EQUITY", $C97)</t>
        </r>
      </text>
    </comment>
    <comment ref="D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"IQ_TOTAL_LIAB_EQUITY", $C97)</t>
        </r>
      </text>
    </comment>
    <comment ref="D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"IQ_TOTAL_OUTSTANDING_FILING_DATE", $C97)</t>
        </r>
      </text>
    </comment>
    <comment ref="D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"IQ_TOTAL_OUTSTANDING_BS_DATE", $C97)</t>
        </r>
      </text>
    </comment>
    <comment ref="D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"IQ_BV_SHARE", $C97)</t>
        </r>
      </text>
    </comment>
    <comment ref="D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"IQ_TOTAL_DEBT", $C97)</t>
        </r>
      </text>
    </comment>
    <comment ref="D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"IQ_NET_DEBT", $C97)</t>
        </r>
      </text>
    </comment>
    <comment ref="D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"IQ_DEBT_EQUIV_NET_PBO", $C97)</t>
        </r>
      </text>
    </comment>
    <comment ref="D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"IQ_DEBT_EQUIV_OPER_LEASE", $C97)</t>
        </r>
      </text>
    </comment>
    <comment ref="D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"IQ_MINORITY_INTEREST_TOTAL", $C97)</t>
        </r>
      </text>
    </comment>
    <comment ref="D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"IQ_EQUITY_METHOD", $C97)</t>
        </r>
      </text>
    </comment>
    <comment ref="D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"IQ_RAW_INV", $C97)</t>
        </r>
      </text>
    </comment>
    <comment ref="D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"IQ_WIP_INV", $C97)</t>
        </r>
      </text>
    </comment>
    <comment ref="D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"IQ_FINISHED_INV", $C97)</t>
        </r>
      </text>
    </comment>
    <comment ref="D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"IQ_LAND", $C97)</t>
        </r>
      </text>
    </comment>
    <comment ref="D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"IQ_BUILDINGS", $C97)</t>
        </r>
      </text>
    </comment>
    <comment ref="D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"IQ_MACHINERY", $C97)</t>
        </r>
      </text>
    </comment>
    <comment ref="D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"IQ_CIP", $C97)</t>
        </r>
      </text>
    </comment>
    <comment ref="D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"IQ_FULL_TIME", $C97)</t>
        </r>
      </text>
    </comment>
    <comment ref="D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"IQ_PART_TIME", $C97)</t>
        </r>
      </text>
    </comment>
    <comment ref="D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"IQ_NI_CF", $C97)</t>
        </r>
      </text>
    </comment>
    <comment ref="D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"IQ_DA_SUPPL_CF", $C97)</t>
        </r>
      </text>
    </comment>
    <comment ref="D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"IQ_GW_INTAN_AMORT_CF", $C97)</t>
        </r>
      </text>
    </comment>
    <comment ref="D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"IQ_DA_CF", $C97)</t>
        </r>
      </text>
    </comment>
    <comment ref="E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"IQ_MINORITY_INTEREST_CF", $C97)</t>
        </r>
      </text>
    </comment>
    <comment ref="E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"IQ_GAIN_ASSETS_CF", $C97)</t>
        </r>
      </text>
    </comment>
    <comment ref="E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"IQ_GAIN_INVEST_CF", $C97)</t>
        </r>
      </text>
    </comment>
    <comment ref="E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"IQ_ASSET_WRITEDOWN_CF", $C97)</t>
        </r>
      </text>
    </comment>
    <comment ref="E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"IQ_INC_EQUITY_CF", $C97)</t>
        </r>
      </text>
    </comment>
    <comment ref="E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"IQ_PROV_BAD_DEBTS_CF", $C97)</t>
        </r>
      </text>
    </comment>
    <comment ref="E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"IQ_OTHER_OPER_ACT", $C97)</t>
        </r>
      </text>
    </comment>
    <comment ref="E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"IQ_CHANGE_AR", $C97)</t>
        </r>
      </text>
    </comment>
    <comment ref="E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"IQ_CHANGE_INVENTORY", $C97)</t>
        </r>
      </text>
    </comment>
    <comment ref="E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"IQ_CHANGE_AP", $C97)</t>
        </r>
      </text>
    </comment>
    <comment ref="E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"IQ_CHANGE_OTHER_NET_OPER_ASSETS", $C97)</t>
        </r>
      </text>
    </comment>
    <comment ref="E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"IQ_CASH_OPER", $C97)</t>
        </r>
      </text>
    </comment>
    <comment ref="E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"IQ_CAPEX", $C97)</t>
        </r>
      </text>
    </comment>
    <comment ref="E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"IQ_SALE_PPE_CF", $C97)</t>
        </r>
      </text>
    </comment>
    <comment ref="E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"IQ_CASH_ACQUIRE_CF", $C97)</t>
        </r>
      </text>
    </comment>
    <comment ref="E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"IQ_DIVEST_CF", $C97)</t>
        </r>
      </text>
    </comment>
    <comment ref="E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"IQ_SALE_INTAN_CF", $C97)</t>
        </r>
      </text>
    </comment>
    <comment ref="E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"IQ_INVEST_SECURITY_CF", $C97)</t>
        </r>
      </text>
    </comment>
    <comment ref="E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"IQ_INVEST_LOANS_CF", $C97)</t>
        </r>
      </text>
    </comment>
    <comment ref="E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"IQ_OTHER_INVEST_ACT_SUPPL", $C97)</t>
        </r>
      </text>
    </comment>
    <comment ref="E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"IQ_CASH_INVEST", $C97)</t>
        </r>
      </text>
    </comment>
    <comment ref="E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"IQ_ST_DEBT_ISSUED", $C97)</t>
        </r>
      </text>
    </comment>
    <comment ref="E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"IQ_LT_DEBT_ISSUED", $C97)</t>
        </r>
      </text>
    </comment>
    <comment ref="E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"IQ_TOTAL_DEBT_ISSUED", $C97)</t>
        </r>
      </text>
    </comment>
    <comment ref="E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"IQ_ST_DEBT_REPAID", $C97)</t>
        </r>
      </text>
    </comment>
    <comment ref="E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"IQ_LT_DEBT_REPAID", $C97)</t>
        </r>
      </text>
    </comment>
    <comment ref="F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"IQ_TOTAL_DEBT_REPAID", $C97)</t>
        </r>
      </text>
    </comment>
    <comment ref="F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"IQ_COMMON_ISSUED", $C97)</t>
        </r>
      </text>
    </comment>
    <comment ref="F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"IQ_COMMON_REP", $C97)</t>
        </r>
      </text>
    </comment>
    <comment ref="F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"IQ_COMMON_DIV_CF", $C97)</t>
        </r>
      </text>
    </comment>
    <comment ref="F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"IQ_COMMON_PREF_DIV_CF", $C97)</t>
        </r>
      </text>
    </comment>
    <comment ref="F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"IQ_TOTAL_DIV_PAID_CF", $C97)</t>
        </r>
      </text>
    </comment>
    <comment ref="F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"IQ_SPECIAL_DIV_CF", $C97)</t>
        </r>
      </text>
    </comment>
    <comment ref="F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"IQ_OTHER_FINANCE_ACT_SUPPL", $C97)</t>
        </r>
      </text>
    </comment>
    <comment ref="F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"IQ_CASH_FINAN", $C97)</t>
        </r>
      </text>
    </comment>
    <comment ref="F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"IQ_FX", $C97)</t>
        </r>
      </text>
    </comment>
    <comment ref="F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"IQ_NET_CHANGE", $C97)</t>
        </r>
      </text>
    </comment>
    <comment ref="F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"IQ_CASH_INTEREST", $C97)</t>
        </r>
      </text>
    </comment>
    <comment ref="F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"IQ_CASH_TAXES", $C97)</t>
        </r>
      </text>
    </comment>
    <comment ref="F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"IQ_LEVERED_FCF", $C97)</t>
        </r>
      </text>
    </comment>
    <comment ref="F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"IQ_UNLEVERED_FCF", $C97)</t>
        </r>
      </text>
    </comment>
    <comment ref="F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"IQ_CHANGE_NET_WORKING_CAPITAL", $C97)</t>
        </r>
      </text>
    </comment>
    <comment ref="F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"IQ_NET_DEBT_ISSUED", $C97)</t>
        </r>
      </text>
    </comment>
    <comment ref="F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"IQ_FILING_CURRENCY", $C97)</t>
        </r>
      </text>
    </comment>
    <comment ref="F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"IQ_PERIODDATE_IS", $C97)</t>
        </r>
      </text>
    </comment>
    <comment ref="F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"IQ_PERIODLENGTH_IS", $C97)</t>
        </r>
      </text>
    </comment>
    <comment ref="F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"IQ_MARKETCAP", $FT97)</t>
        </r>
      </text>
    </comment>
    <comment ref="F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"IQ_CUSTOM_BETA", $FT97)</t>
        </r>
      </text>
    </comment>
    <comment ref="F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"IQ_BETA_5YR", $FT97)</t>
        </r>
      </text>
    </comment>
    <comment ref="F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"IQ_BETA_2YR", $FT97)</t>
        </r>
      </text>
    </comment>
    <comment ref="F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"IQ_BETA_1YR", $FT97)</t>
        </r>
      </text>
    </comment>
    <comment ref="G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=CIQ(B97, "IQ_CUSTOM_BETA", "-104W", FT97, , "^TOPIX", "JPY", "H")</t>
        </r>
      </text>
    </comment>
    <comment ref="G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=CIQ(B97, "IQ_CUSTOM_BETA", "-104W", FT97, , "^N225", "JPY", "H")</t>
        </r>
      </text>
    </comment>
    <comment ref="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"IQ_REV", $C98)</t>
        </r>
      </text>
    </comment>
    <comment ref="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"IQ_OTHER_REV", $C98)</t>
        </r>
      </text>
    </comment>
    <comment ref="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"IQ_TOTAL_REV", $C98)</t>
        </r>
      </text>
    </comment>
    <comment ref="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"IQ_COGS", $C98)</t>
        </r>
      </text>
    </comment>
    <comment ref="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"IQ_GP", $C98)</t>
        </r>
      </text>
    </comment>
    <comment ref="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"IQ_SGA_SUPPL", $C98)</t>
        </r>
      </text>
    </comment>
    <comment ref="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"IQ_PROV_BAD_DEBTS", $C98)</t>
        </r>
      </text>
    </comment>
    <comment ref="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"IQ_RD_EXP", $C98)</t>
        </r>
      </text>
    </comment>
    <comment ref="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"IQ_DA_SUPPL", $C98)</t>
        </r>
      </text>
    </comment>
    <comment ref="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"IQ_GW_INTAN_AMORT", $C98)</t>
        </r>
      </text>
    </comment>
    <comment ref="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"IQ_OTHER_OPER", $C98)</t>
        </r>
      </text>
    </comment>
    <comment ref="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"IQ_TOTAL_OTHER_OPER", $C98)</t>
        </r>
      </text>
    </comment>
    <comment ref="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"IQ_OPER_INC", $C98)</t>
        </r>
      </text>
    </comment>
    <comment ref="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"IQ_INTEREST_EXP", $C98)</t>
        </r>
      </text>
    </comment>
    <comment ref="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"IQ_INTEREST_INVEST_INC", $C98)</t>
        </r>
      </text>
    </comment>
    <comment ref="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"IQ_NET_INTEREST_EXP", $C98)</t>
        </r>
      </text>
    </comment>
    <comment ref="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"IQ_INC_EQUITY", $C98)</t>
        </r>
      </text>
    </comment>
    <comment ref="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"IQ_CURRENCY_GAIN", $C98)</t>
        </r>
      </text>
    </comment>
    <comment ref="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"IQ_OTHER_NON_OPER_EXP_SUPPL", $C98)</t>
        </r>
      </text>
    </comment>
    <comment ref="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"IQ_EBT_EXCL", $C98)</t>
        </r>
      </text>
    </comment>
    <comment ref="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"IQ_IMPAIRMENT_GW", $C98)</t>
        </r>
      </text>
    </comment>
    <comment ref="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"IQ_GAIN_INVEST", $C98)</t>
        </r>
      </text>
    </comment>
    <comment ref="A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"IQ_GAIN_ASSETS", $C98)</t>
        </r>
      </text>
    </comment>
    <comment ref="A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"IQ_ASSET_WRITEDOWN", $C98)</t>
        </r>
      </text>
    </comment>
    <comment ref="A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"IQ_OTHER_UNUSUAL_SUPPL", $C98)</t>
        </r>
      </text>
    </comment>
    <comment ref="A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"IQ_EBT", $C98)</t>
        </r>
      </text>
    </comment>
    <comment ref="A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"IQ_INC_TAX", $C98)</t>
        </r>
      </text>
    </comment>
    <comment ref="A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"IQ_EARNING_CO", $C98)</t>
        </r>
      </text>
    </comment>
    <comment ref="A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"IQ_DO", $C98)</t>
        </r>
      </text>
    </comment>
    <comment ref="A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"IQ_EXTRA_ACC_ITEMS", $C98)</t>
        </r>
      </text>
    </comment>
    <comment ref="A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"IQ_NI_COMPANY", $C98)</t>
        </r>
      </text>
    </comment>
    <comment ref="A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"IQ_MINORITY_INTEREST_IS", $C98)</t>
        </r>
      </text>
    </comment>
    <comment ref="A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"IQ_NI", $C98)</t>
        </r>
      </text>
    </comment>
    <comment ref="A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"IQ_PREF_DIV_OTHER", $C98)</t>
        </r>
      </text>
    </comment>
    <comment ref="A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"IQ_BASIC_EPS_INCL", $C98)</t>
        </r>
      </text>
    </comment>
    <comment ref="A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"IQ_BASIC_EPS_EXCL", $C98)</t>
        </r>
      </text>
    </comment>
    <comment ref="A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"IQ_BASIC_WEIGHT", $C98)</t>
        </r>
      </text>
    </comment>
    <comment ref="A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"IQ_DILUT_EPS_INCL", $C98)</t>
        </r>
      </text>
    </comment>
    <comment ref="A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"IQ_DILUT_EPS_EXCL", $C98)</t>
        </r>
      </text>
    </comment>
    <comment ref="A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"IQ_DILUT_WEIGHT", $C98)</t>
        </r>
      </text>
    </comment>
    <comment ref="A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"IQ_DIV_SHARE", $C98)</t>
        </r>
      </text>
    </comment>
    <comment ref="A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=-CIQ($B98, "IQ_TOTAL_DIV_PAID_CF", $C98)/CIQ($B98, "IQ_NI", $C98)</t>
        </r>
      </text>
    </comment>
    <comment ref="A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"IQ_EBITDA", $C98)</t>
        </r>
      </text>
    </comment>
    <comment ref="A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"IQ_EBITA", $C98)</t>
        </r>
      </text>
    </comment>
    <comment ref="A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"IQ_EBIT", $C98)</t>
        </r>
      </text>
    </comment>
    <comment ref="A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"IQ_EFFECT_TAX_RATE", $C98)/100</t>
        </r>
      </text>
    </comment>
    <comment ref="B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"IQ_PERIODDATE_IS", $C98)</t>
        </r>
      </text>
    </comment>
    <comment ref="B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"IQ_ADVERTISING", $C98)</t>
        </r>
      </text>
    </comment>
    <comment ref="B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"IQ_SALES_MARKETING", $C98)</t>
        </r>
      </text>
    </comment>
    <comment ref="B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"IQ_GA_EXP", $C98)</t>
        </r>
      </text>
    </comment>
    <comment ref="B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"IQ_RD_EXP_FN", $C98)</t>
        </r>
      </text>
    </comment>
    <comment ref="B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"IQ_NET_RENTAL_EXP", $C98)</t>
        </r>
      </text>
    </comment>
    <comment ref="B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"IQ_IMPUT_OPER_LEASE_INT_EXP", $C98)</t>
        </r>
      </text>
    </comment>
    <comment ref="B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"IQ_IMPUT_OPER_LEASE_DEPR", $C98)</t>
        </r>
      </text>
    </comment>
    <comment ref="B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"IQ_CASH_EQUIV", $C98)</t>
        </r>
      </text>
    </comment>
    <comment ref="B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"IQ_ST_INVEST", $C98)</t>
        </r>
      </text>
    </comment>
    <comment ref="B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"IQ_CASH_ST_INVEST", $C98)</t>
        </r>
      </text>
    </comment>
    <comment ref="B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"IQ_AR", $C98)</t>
        </r>
      </text>
    </comment>
    <comment ref="B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"IQ_TOTAL_RECEIV", $C98)</t>
        </r>
      </text>
    </comment>
    <comment ref="B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"IQ_INVENTORY", $C98)</t>
        </r>
      </text>
    </comment>
    <comment ref="B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"IQ_DEF_TAX_ASSETS_CURRENT", $C98)</t>
        </r>
      </text>
    </comment>
    <comment ref="B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"IQ_OTHER_CA_SUPPL", $C98)</t>
        </r>
      </text>
    </comment>
    <comment ref="B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"IQ_TOTAL_CA", $C98)</t>
        </r>
      </text>
    </comment>
    <comment ref="B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"IQ_GPPE", $C98)</t>
        </r>
      </text>
    </comment>
    <comment ref="B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"IQ_AD", $C98)</t>
        </r>
      </text>
    </comment>
    <comment ref="B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"IQ_NPPE", $C98)</t>
        </r>
      </text>
    </comment>
    <comment ref="B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"IQ_LT_INVEST", $C98)</t>
        </r>
      </text>
    </comment>
    <comment ref="B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"IQ_GW", $C98)</t>
        </r>
      </text>
    </comment>
    <comment ref="B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"IQ_OTHER_INTAN", $C98)</t>
        </r>
      </text>
    </comment>
    <comment ref="C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"IQ_LOANS_RECEIV_LT", $C98)</t>
        </r>
      </text>
    </comment>
    <comment ref="C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"IQ_DEF_TAX_ASSETS_LT", $C98)</t>
        </r>
      </text>
    </comment>
    <comment ref="C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"IQ_OTHER_LT_ASSETS", $C98)</t>
        </r>
      </text>
    </comment>
    <comment ref="C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"IQ_TOTAL_ASSETS", $C98)</t>
        </r>
      </text>
    </comment>
    <comment ref="C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"IQ_AP", $C98)</t>
        </r>
      </text>
    </comment>
    <comment ref="C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"IQ_AE", $C98)</t>
        </r>
      </text>
    </comment>
    <comment ref="C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"IQ_ST_DEBT", $C98)</t>
        </r>
      </text>
    </comment>
    <comment ref="C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"IQ_CURRENT_PORT_DEBT", $C98)</t>
        </r>
      </text>
    </comment>
    <comment ref="C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"IQ_CURRENT_PORT_LEASES", $C98)</t>
        </r>
      </text>
    </comment>
    <comment ref="C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"IQ_INC_TAX_PAY_CURRENT", $C98)</t>
        </r>
      </text>
    </comment>
    <comment ref="C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"IQ_OTHER_CL_SUPPL", $C98)</t>
        </r>
      </text>
    </comment>
    <comment ref="C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"IQ_TOTAL_CL", $C98)</t>
        </r>
      </text>
    </comment>
    <comment ref="C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"IQ_LT_DEBT", $C98)</t>
        </r>
      </text>
    </comment>
    <comment ref="C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"IQ_CAPITAL_LEASES", $C98)</t>
        </r>
      </text>
    </comment>
    <comment ref="C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"IQ_PENSION", $C98)</t>
        </r>
      </text>
    </comment>
    <comment ref="C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"IQ_DEF_TAX_LIAB_LT", $C98)</t>
        </r>
      </text>
    </comment>
    <comment ref="C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"IQ_OTHER_LIAB_LT", $C98)</t>
        </r>
      </text>
    </comment>
    <comment ref="C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"IQ_TOTAL_LIAB", $C98)</t>
        </r>
      </text>
    </comment>
    <comment ref="C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"IQ_COMMON", $C98)</t>
        </r>
      </text>
    </comment>
    <comment ref="C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"IQ_APIC", $C98)</t>
        </r>
      </text>
    </comment>
    <comment ref="C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"IQ_RE", $C98)</t>
        </r>
      </text>
    </comment>
    <comment ref="C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"IQ_TREASURY", $C98)</t>
        </r>
      </text>
    </comment>
    <comment ref="C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"IQ_OTHER_EQUITY", $C98)</t>
        </r>
      </text>
    </comment>
    <comment ref="C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"IQ_TOTAL_COMMON_EQUITY", $C98)</t>
        </r>
      </text>
    </comment>
    <comment ref="C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"IQ_MINORITY_INTEREST", $C98)</t>
        </r>
      </text>
    </comment>
    <comment ref="D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"IQ_TOTAL_EQUITY", $C98)</t>
        </r>
      </text>
    </comment>
    <comment ref="D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"IQ_TOTAL_LIAB_EQUITY", $C98)</t>
        </r>
      </text>
    </comment>
    <comment ref="D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"IQ_TOTAL_OUTSTANDING_FILING_DATE", $C98)</t>
        </r>
      </text>
    </comment>
    <comment ref="D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"IQ_TOTAL_OUTSTANDING_BS_DATE", $C98)</t>
        </r>
      </text>
    </comment>
    <comment ref="D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"IQ_BV_SHARE", $C98)</t>
        </r>
      </text>
    </comment>
    <comment ref="D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"IQ_TOTAL_DEBT", $C98)</t>
        </r>
      </text>
    </comment>
    <comment ref="D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"IQ_NET_DEBT", $C98)</t>
        </r>
      </text>
    </comment>
    <comment ref="D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"IQ_DEBT_EQUIV_NET_PBO", $C98)</t>
        </r>
      </text>
    </comment>
    <comment ref="D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"IQ_DEBT_EQUIV_OPER_LEASE", $C98)</t>
        </r>
      </text>
    </comment>
    <comment ref="D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"IQ_MINORITY_INTEREST_TOTAL", $C98)</t>
        </r>
      </text>
    </comment>
    <comment ref="D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"IQ_EQUITY_METHOD", $C98)</t>
        </r>
      </text>
    </comment>
    <comment ref="D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"IQ_RAW_INV", $C98)</t>
        </r>
      </text>
    </comment>
    <comment ref="D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"IQ_WIP_INV", $C98)</t>
        </r>
      </text>
    </comment>
    <comment ref="D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"IQ_FINISHED_INV", $C98)</t>
        </r>
      </text>
    </comment>
    <comment ref="D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"IQ_LAND", $C98)</t>
        </r>
      </text>
    </comment>
    <comment ref="D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"IQ_BUILDINGS", $C98)</t>
        </r>
      </text>
    </comment>
    <comment ref="D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"IQ_MACHINERY", $C98)</t>
        </r>
      </text>
    </comment>
    <comment ref="D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"IQ_CIP", $C98)</t>
        </r>
      </text>
    </comment>
    <comment ref="D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"IQ_FULL_TIME", $C98)</t>
        </r>
      </text>
    </comment>
    <comment ref="D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"IQ_PART_TIME", $C98)</t>
        </r>
      </text>
    </comment>
    <comment ref="D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"IQ_NI_CF", $C98)</t>
        </r>
      </text>
    </comment>
    <comment ref="D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"IQ_DA_SUPPL_CF", $C98)</t>
        </r>
      </text>
    </comment>
    <comment ref="D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"IQ_GW_INTAN_AMORT_CF", $C98)</t>
        </r>
      </text>
    </comment>
    <comment ref="D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"IQ_DA_CF", $C98)</t>
        </r>
      </text>
    </comment>
    <comment ref="E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"IQ_MINORITY_INTEREST_CF", $C98)</t>
        </r>
      </text>
    </comment>
    <comment ref="E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"IQ_GAIN_ASSETS_CF", $C98)</t>
        </r>
      </text>
    </comment>
    <comment ref="E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"IQ_GAIN_INVEST_CF", $C98)</t>
        </r>
      </text>
    </comment>
    <comment ref="E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"IQ_ASSET_WRITEDOWN_CF", $C98)</t>
        </r>
      </text>
    </comment>
    <comment ref="E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"IQ_INC_EQUITY_CF", $C98)</t>
        </r>
      </text>
    </comment>
    <comment ref="E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"IQ_PROV_BAD_DEBTS_CF", $C98)</t>
        </r>
      </text>
    </comment>
    <comment ref="E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"IQ_OTHER_OPER_ACT", $C98)</t>
        </r>
      </text>
    </comment>
    <comment ref="E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"IQ_CHANGE_AR", $C98)</t>
        </r>
      </text>
    </comment>
    <comment ref="E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"IQ_CHANGE_INVENTORY", $C98)</t>
        </r>
      </text>
    </comment>
    <comment ref="E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"IQ_CHANGE_AP", $C98)</t>
        </r>
      </text>
    </comment>
    <comment ref="E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"IQ_CHANGE_OTHER_NET_OPER_ASSETS", $C98)</t>
        </r>
      </text>
    </comment>
    <comment ref="E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"IQ_CASH_OPER", $C98)</t>
        </r>
      </text>
    </comment>
    <comment ref="E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"IQ_CAPEX", $C98)</t>
        </r>
      </text>
    </comment>
    <comment ref="E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"IQ_SALE_PPE_CF", $C98)</t>
        </r>
      </text>
    </comment>
    <comment ref="E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"IQ_CASH_ACQUIRE_CF", $C98)</t>
        </r>
      </text>
    </comment>
    <comment ref="E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"IQ_DIVEST_CF", $C98)</t>
        </r>
      </text>
    </comment>
    <comment ref="E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"IQ_SALE_INTAN_CF", $C98)</t>
        </r>
      </text>
    </comment>
    <comment ref="E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"IQ_INVEST_SECURITY_CF", $C98)</t>
        </r>
      </text>
    </comment>
    <comment ref="E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"IQ_INVEST_LOANS_CF", $C98)</t>
        </r>
      </text>
    </comment>
    <comment ref="E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"IQ_OTHER_INVEST_ACT_SUPPL", $C98)</t>
        </r>
      </text>
    </comment>
    <comment ref="E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"IQ_CASH_INVEST", $C98)</t>
        </r>
      </text>
    </comment>
    <comment ref="E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"IQ_ST_DEBT_ISSUED", $C98)</t>
        </r>
      </text>
    </comment>
    <comment ref="E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"IQ_LT_DEBT_ISSUED", $C98)</t>
        </r>
      </text>
    </comment>
    <comment ref="E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"IQ_TOTAL_DEBT_ISSUED", $C98)</t>
        </r>
      </text>
    </comment>
    <comment ref="E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"IQ_ST_DEBT_REPAID", $C98)</t>
        </r>
      </text>
    </comment>
    <comment ref="E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"IQ_LT_DEBT_REPAID", $C98)</t>
        </r>
      </text>
    </comment>
    <comment ref="F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"IQ_TOTAL_DEBT_REPAID", $C98)</t>
        </r>
      </text>
    </comment>
    <comment ref="F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"IQ_COMMON_ISSUED", $C98)</t>
        </r>
      </text>
    </comment>
    <comment ref="F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"IQ_COMMON_REP", $C98)</t>
        </r>
      </text>
    </comment>
    <comment ref="F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"IQ_COMMON_DIV_CF", $C98)</t>
        </r>
      </text>
    </comment>
    <comment ref="F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"IQ_COMMON_PREF_DIV_CF", $C98)</t>
        </r>
      </text>
    </comment>
    <comment ref="F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"IQ_TOTAL_DIV_PAID_CF", $C98)</t>
        </r>
      </text>
    </comment>
    <comment ref="F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"IQ_SPECIAL_DIV_CF", $C98)</t>
        </r>
      </text>
    </comment>
    <comment ref="F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"IQ_OTHER_FINANCE_ACT_SUPPL", $C98)</t>
        </r>
      </text>
    </comment>
    <comment ref="F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"IQ_CASH_FINAN", $C98)</t>
        </r>
      </text>
    </comment>
    <comment ref="F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"IQ_FX", $C98)</t>
        </r>
      </text>
    </comment>
    <comment ref="F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"IQ_NET_CHANGE", $C98)</t>
        </r>
      </text>
    </comment>
    <comment ref="F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"IQ_CASH_INTEREST", $C98)</t>
        </r>
      </text>
    </comment>
    <comment ref="F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"IQ_CASH_TAXES", $C98)</t>
        </r>
      </text>
    </comment>
    <comment ref="F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"IQ_LEVERED_FCF", $C98)</t>
        </r>
      </text>
    </comment>
    <comment ref="F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"IQ_UNLEVERED_FCF", $C98)</t>
        </r>
      </text>
    </comment>
    <comment ref="F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"IQ_CHANGE_NET_WORKING_CAPITAL", $C98)</t>
        </r>
      </text>
    </comment>
    <comment ref="F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"IQ_NET_DEBT_ISSUED", $C98)</t>
        </r>
      </text>
    </comment>
    <comment ref="F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"IQ_FILING_CURRENCY", $C98)</t>
        </r>
      </text>
    </comment>
    <comment ref="F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"IQ_PERIODDATE_IS", $C98)</t>
        </r>
      </text>
    </comment>
    <comment ref="F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"IQ_PERIODLENGTH_IS", $C98)</t>
        </r>
      </text>
    </comment>
    <comment ref="F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"IQ_MARKETCAP", $FT98)</t>
        </r>
      </text>
    </comment>
    <comment ref="F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"IQ_CUSTOM_BETA", $FT98)</t>
        </r>
      </text>
    </comment>
    <comment ref="F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"IQ_BETA_5YR", $FT98)</t>
        </r>
      </text>
    </comment>
    <comment ref="F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"IQ_BETA_2YR", $FT98)</t>
        </r>
      </text>
    </comment>
    <comment ref="F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"IQ_BETA_1YR", $FT98)</t>
        </r>
      </text>
    </comment>
    <comment ref="G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=CIQ(B98, "IQ_CUSTOM_BETA", "-104W", FT98, , "^TOPIX", "JPY", "H")</t>
        </r>
      </text>
    </comment>
    <comment ref="G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=CIQ(B98, "IQ_CUSTOM_BETA", "-104W", FT98, , "^N225", "JPY", "H")</t>
        </r>
      </text>
    </comment>
    <comment ref="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"IQ_REV", $C99)</t>
        </r>
      </text>
    </comment>
    <comment ref="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"IQ_OTHER_REV", $C99)</t>
        </r>
      </text>
    </comment>
    <comment ref="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"IQ_TOTAL_REV", $C99)</t>
        </r>
      </text>
    </comment>
    <comment ref="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"IQ_COGS", $C99)</t>
        </r>
      </text>
    </comment>
    <comment ref="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"IQ_GP", $C99)</t>
        </r>
      </text>
    </comment>
    <comment ref="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"IQ_SGA_SUPPL", $C99)</t>
        </r>
      </text>
    </comment>
    <comment ref="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"IQ_PROV_BAD_DEBTS", $C99)</t>
        </r>
      </text>
    </comment>
    <comment ref="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"IQ_RD_EXP", $C99)</t>
        </r>
      </text>
    </comment>
    <comment ref="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"IQ_DA_SUPPL", $C99)</t>
        </r>
      </text>
    </comment>
    <comment ref="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"IQ_GW_INTAN_AMORT", $C99)</t>
        </r>
      </text>
    </comment>
    <comment ref="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"IQ_OTHER_OPER", $C99)</t>
        </r>
      </text>
    </comment>
    <comment ref="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"IQ_TOTAL_OTHER_OPER", $C99)</t>
        </r>
      </text>
    </comment>
    <comment ref="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"IQ_OPER_INC", $C99)</t>
        </r>
      </text>
    </comment>
    <comment ref="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"IQ_INTEREST_EXP", $C99)</t>
        </r>
      </text>
    </comment>
    <comment ref="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"IQ_INTEREST_INVEST_INC", $C99)</t>
        </r>
      </text>
    </comment>
    <comment ref="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"IQ_NET_INTEREST_EXP", $C99)</t>
        </r>
      </text>
    </comment>
    <comment ref="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"IQ_INC_EQUITY", $C99)</t>
        </r>
      </text>
    </comment>
    <comment ref="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"IQ_CURRENCY_GAIN", $C99)</t>
        </r>
      </text>
    </comment>
    <comment ref="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"IQ_OTHER_NON_OPER_EXP_SUPPL", $C99)</t>
        </r>
      </text>
    </comment>
    <comment ref="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"IQ_EBT_EXCL", $C99)</t>
        </r>
      </text>
    </comment>
    <comment ref="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"IQ_IMPAIRMENT_GW", $C99)</t>
        </r>
      </text>
    </comment>
    <comment ref="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"IQ_GAIN_INVEST", $C99)</t>
        </r>
      </text>
    </comment>
    <comment ref="A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"IQ_GAIN_ASSETS", $C99)</t>
        </r>
      </text>
    </comment>
    <comment ref="A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"IQ_ASSET_WRITEDOWN", $C99)</t>
        </r>
      </text>
    </comment>
    <comment ref="A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"IQ_OTHER_UNUSUAL_SUPPL", $C99)</t>
        </r>
      </text>
    </comment>
    <comment ref="A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"IQ_EBT", $C99)</t>
        </r>
      </text>
    </comment>
    <comment ref="A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"IQ_INC_TAX", $C99)</t>
        </r>
      </text>
    </comment>
    <comment ref="A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"IQ_EARNING_CO", $C99)</t>
        </r>
      </text>
    </comment>
    <comment ref="A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"IQ_DO", $C99)</t>
        </r>
      </text>
    </comment>
    <comment ref="A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"IQ_EXTRA_ACC_ITEMS", $C99)</t>
        </r>
      </text>
    </comment>
    <comment ref="A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"IQ_NI_COMPANY", $C99)</t>
        </r>
      </text>
    </comment>
    <comment ref="A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"IQ_MINORITY_INTEREST_IS", $C99)</t>
        </r>
      </text>
    </comment>
    <comment ref="A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"IQ_NI", $C99)</t>
        </r>
      </text>
    </comment>
    <comment ref="A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"IQ_PREF_DIV_OTHER", $C99)</t>
        </r>
      </text>
    </comment>
    <comment ref="A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"IQ_BASIC_EPS_INCL", $C99)</t>
        </r>
      </text>
    </comment>
    <comment ref="A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"IQ_BASIC_EPS_EXCL", $C99)</t>
        </r>
      </text>
    </comment>
    <comment ref="A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"IQ_BASIC_WEIGHT", $C99)</t>
        </r>
      </text>
    </comment>
    <comment ref="A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"IQ_DILUT_EPS_INCL", $C99)</t>
        </r>
      </text>
    </comment>
    <comment ref="A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"IQ_DILUT_EPS_EXCL", $C99)</t>
        </r>
      </text>
    </comment>
    <comment ref="A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"IQ_DILUT_WEIGHT", $C99)</t>
        </r>
      </text>
    </comment>
    <comment ref="A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"IQ_DIV_SHARE", $C99)</t>
        </r>
      </text>
    </comment>
    <comment ref="A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=-CIQ($B99, "IQ_TOTAL_DIV_PAID_CF", $C99)/CIQ($B99, "IQ_NI", $C99)</t>
        </r>
      </text>
    </comment>
    <comment ref="A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"IQ_EBITDA", $C99)</t>
        </r>
      </text>
    </comment>
    <comment ref="A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"IQ_EBITA", $C99)</t>
        </r>
      </text>
    </comment>
    <comment ref="A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"IQ_EBIT", $C99)</t>
        </r>
      </text>
    </comment>
    <comment ref="A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"IQ_EFFECT_TAX_RATE", $C99)/100</t>
        </r>
      </text>
    </comment>
    <comment ref="B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"IQ_PERIODDATE_IS", $C99)</t>
        </r>
      </text>
    </comment>
    <comment ref="B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"IQ_ADVERTISING", $C99)</t>
        </r>
      </text>
    </comment>
    <comment ref="B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"IQ_SALES_MARKETING", $C99)</t>
        </r>
      </text>
    </comment>
    <comment ref="B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"IQ_GA_EXP", $C99)</t>
        </r>
      </text>
    </comment>
    <comment ref="B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"IQ_RD_EXP_FN", $C99)</t>
        </r>
      </text>
    </comment>
    <comment ref="B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"IQ_NET_RENTAL_EXP", $C99)</t>
        </r>
      </text>
    </comment>
    <comment ref="B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"IQ_IMPUT_OPER_LEASE_INT_EXP", $C99)</t>
        </r>
      </text>
    </comment>
    <comment ref="B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"IQ_IMPUT_OPER_LEASE_DEPR", $C99)</t>
        </r>
      </text>
    </comment>
    <comment ref="B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"IQ_CASH_EQUIV", $C99)</t>
        </r>
      </text>
    </comment>
    <comment ref="B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"IQ_ST_INVEST", $C99)</t>
        </r>
      </text>
    </comment>
    <comment ref="B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"IQ_CASH_ST_INVEST", $C99)</t>
        </r>
      </text>
    </comment>
    <comment ref="B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"IQ_AR", $C99)</t>
        </r>
      </text>
    </comment>
    <comment ref="B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"IQ_TOTAL_RECEIV", $C99)</t>
        </r>
      </text>
    </comment>
    <comment ref="B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"IQ_INVENTORY", $C99)</t>
        </r>
      </text>
    </comment>
    <comment ref="B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"IQ_DEF_TAX_ASSETS_CURRENT", $C99)</t>
        </r>
      </text>
    </comment>
    <comment ref="B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"IQ_OTHER_CA_SUPPL", $C99)</t>
        </r>
      </text>
    </comment>
    <comment ref="B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"IQ_TOTAL_CA", $C99)</t>
        </r>
      </text>
    </comment>
    <comment ref="B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"IQ_GPPE", $C99)</t>
        </r>
      </text>
    </comment>
    <comment ref="B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"IQ_AD", $C99)</t>
        </r>
      </text>
    </comment>
    <comment ref="B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"IQ_NPPE", $C99)</t>
        </r>
      </text>
    </comment>
    <comment ref="B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"IQ_LT_INVEST", $C99)</t>
        </r>
      </text>
    </comment>
    <comment ref="B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"IQ_GW", $C99)</t>
        </r>
      </text>
    </comment>
    <comment ref="B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"IQ_OTHER_INTAN", $C99)</t>
        </r>
      </text>
    </comment>
    <comment ref="C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"IQ_LOANS_RECEIV_LT", $C99)</t>
        </r>
      </text>
    </comment>
    <comment ref="C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"IQ_DEF_TAX_ASSETS_LT", $C99)</t>
        </r>
      </text>
    </comment>
    <comment ref="C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"IQ_OTHER_LT_ASSETS", $C99)</t>
        </r>
      </text>
    </comment>
    <comment ref="C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"IQ_TOTAL_ASSETS", $C99)</t>
        </r>
      </text>
    </comment>
    <comment ref="C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"IQ_AP", $C99)</t>
        </r>
      </text>
    </comment>
    <comment ref="C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"IQ_AE", $C99)</t>
        </r>
      </text>
    </comment>
    <comment ref="C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"IQ_ST_DEBT", $C99)</t>
        </r>
      </text>
    </comment>
    <comment ref="C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"IQ_CURRENT_PORT_DEBT", $C99)</t>
        </r>
      </text>
    </comment>
    <comment ref="C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"IQ_CURRENT_PORT_LEASES", $C99)</t>
        </r>
      </text>
    </comment>
    <comment ref="C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"IQ_INC_TAX_PAY_CURRENT", $C99)</t>
        </r>
      </text>
    </comment>
    <comment ref="C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"IQ_OTHER_CL_SUPPL", $C99)</t>
        </r>
      </text>
    </comment>
    <comment ref="C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"IQ_TOTAL_CL", $C99)</t>
        </r>
      </text>
    </comment>
    <comment ref="C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"IQ_LT_DEBT", $C99)</t>
        </r>
      </text>
    </comment>
    <comment ref="C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"IQ_CAPITAL_LEASES", $C99)</t>
        </r>
      </text>
    </comment>
    <comment ref="C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"IQ_PENSION", $C99)</t>
        </r>
      </text>
    </comment>
    <comment ref="C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"IQ_DEF_TAX_LIAB_LT", $C99)</t>
        </r>
      </text>
    </comment>
    <comment ref="C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"IQ_OTHER_LIAB_LT", $C99)</t>
        </r>
      </text>
    </comment>
    <comment ref="C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"IQ_TOTAL_LIAB", $C99)</t>
        </r>
      </text>
    </comment>
    <comment ref="C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"IQ_COMMON", $C99)</t>
        </r>
      </text>
    </comment>
    <comment ref="C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"IQ_APIC", $C99)</t>
        </r>
      </text>
    </comment>
    <comment ref="C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"IQ_RE", $C99)</t>
        </r>
      </text>
    </comment>
    <comment ref="C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"IQ_TREASURY", $C99)</t>
        </r>
      </text>
    </comment>
    <comment ref="C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"IQ_OTHER_EQUITY", $C99)</t>
        </r>
      </text>
    </comment>
    <comment ref="C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"IQ_TOTAL_COMMON_EQUITY", $C99)</t>
        </r>
      </text>
    </comment>
    <comment ref="C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"IQ_MINORITY_INTEREST", $C99)</t>
        </r>
      </text>
    </comment>
    <comment ref="D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"IQ_TOTAL_EQUITY", $C99)</t>
        </r>
      </text>
    </comment>
    <comment ref="D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"IQ_TOTAL_LIAB_EQUITY", $C99)</t>
        </r>
      </text>
    </comment>
    <comment ref="D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"IQ_TOTAL_OUTSTANDING_FILING_DATE", $C99)</t>
        </r>
      </text>
    </comment>
    <comment ref="D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"IQ_TOTAL_OUTSTANDING_BS_DATE", $C99)</t>
        </r>
      </text>
    </comment>
    <comment ref="D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"IQ_BV_SHARE", $C99)</t>
        </r>
      </text>
    </comment>
    <comment ref="D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"IQ_TOTAL_DEBT", $C99)</t>
        </r>
      </text>
    </comment>
    <comment ref="D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"IQ_NET_DEBT", $C99)</t>
        </r>
      </text>
    </comment>
    <comment ref="D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"IQ_DEBT_EQUIV_NET_PBO", $C99)</t>
        </r>
      </text>
    </comment>
    <comment ref="D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"IQ_DEBT_EQUIV_OPER_LEASE", $C99)</t>
        </r>
      </text>
    </comment>
    <comment ref="D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"IQ_MINORITY_INTEREST_TOTAL", $C99)</t>
        </r>
      </text>
    </comment>
    <comment ref="D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"IQ_EQUITY_METHOD", $C99)</t>
        </r>
      </text>
    </comment>
    <comment ref="D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"IQ_RAW_INV", $C99)</t>
        </r>
      </text>
    </comment>
    <comment ref="D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"IQ_WIP_INV", $C99)</t>
        </r>
      </text>
    </comment>
    <comment ref="D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"IQ_FINISHED_INV", $C99)</t>
        </r>
      </text>
    </comment>
    <comment ref="D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"IQ_LAND", $C99)</t>
        </r>
      </text>
    </comment>
    <comment ref="D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"IQ_BUILDINGS", $C99)</t>
        </r>
      </text>
    </comment>
    <comment ref="D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"IQ_MACHINERY", $C99)</t>
        </r>
      </text>
    </comment>
    <comment ref="D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"IQ_CIP", $C99)</t>
        </r>
      </text>
    </comment>
    <comment ref="D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"IQ_FULL_TIME", $C99)</t>
        </r>
      </text>
    </comment>
    <comment ref="D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"IQ_PART_TIME", $C99)</t>
        </r>
      </text>
    </comment>
    <comment ref="D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"IQ_NI_CF", $C99)</t>
        </r>
      </text>
    </comment>
    <comment ref="D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"IQ_DA_SUPPL_CF", $C99)</t>
        </r>
      </text>
    </comment>
    <comment ref="D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"IQ_GW_INTAN_AMORT_CF", $C99)</t>
        </r>
      </text>
    </comment>
    <comment ref="D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"IQ_DA_CF", $C99)</t>
        </r>
      </text>
    </comment>
    <comment ref="E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"IQ_MINORITY_INTEREST_CF", $C99)</t>
        </r>
      </text>
    </comment>
    <comment ref="E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"IQ_GAIN_ASSETS_CF", $C99)</t>
        </r>
      </text>
    </comment>
    <comment ref="E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"IQ_GAIN_INVEST_CF", $C99)</t>
        </r>
      </text>
    </comment>
    <comment ref="E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"IQ_ASSET_WRITEDOWN_CF", $C99)</t>
        </r>
      </text>
    </comment>
    <comment ref="E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"IQ_INC_EQUITY_CF", $C99)</t>
        </r>
      </text>
    </comment>
    <comment ref="E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"IQ_PROV_BAD_DEBTS_CF", $C99)</t>
        </r>
      </text>
    </comment>
    <comment ref="E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"IQ_OTHER_OPER_ACT", $C99)</t>
        </r>
      </text>
    </comment>
    <comment ref="E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"IQ_CHANGE_AR", $C99)</t>
        </r>
      </text>
    </comment>
    <comment ref="E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"IQ_CHANGE_INVENTORY", $C99)</t>
        </r>
      </text>
    </comment>
    <comment ref="E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"IQ_CHANGE_AP", $C99)</t>
        </r>
      </text>
    </comment>
    <comment ref="E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"IQ_CHANGE_OTHER_NET_OPER_ASSETS", $C99)</t>
        </r>
      </text>
    </comment>
    <comment ref="E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"IQ_CASH_OPER", $C99)</t>
        </r>
      </text>
    </comment>
    <comment ref="E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"IQ_CAPEX", $C99)</t>
        </r>
      </text>
    </comment>
    <comment ref="E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"IQ_SALE_PPE_CF", $C99)</t>
        </r>
      </text>
    </comment>
    <comment ref="E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"IQ_CASH_ACQUIRE_CF", $C99)</t>
        </r>
      </text>
    </comment>
    <comment ref="E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"IQ_DIVEST_CF", $C99)</t>
        </r>
      </text>
    </comment>
    <comment ref="E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"IQ_SALE_INTAN_CF", $C99)</t>
        </r>
      </text>
    </comment>
    <comment ref="E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"IQ_INVEST_SECURITY_CF", $C99)</t>
        </r>
      </text>
    </comment>
    <comment ref="E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"IQ_INVEST_LOANS_CF", $C99)</t>
        </r>
      </text>
    </comment>
    <comment ref="E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"IQ_OTHER_INVEST_ACT_SUPPL", $C99)</t>
        </r>
      </text>
    </comment>
    <comment ref="E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"IQ_CASH_INVEST", $C99)</t>
        </r>
      </text>
    </comment>
    <comment ref="E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"IQ_ST_DEBT_ISSUED", $C99)</t>
        </r>
      </text>
    </comment>
    <comment ref="E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"IQ_LT_DEBT_ISSUED", $C99)</t>
        </r>
      </text>
    </comment>
    <comment ref="E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"IQ_TOTAL_DEBT_ISSUED", $C99)</t>
        </r>
      </text>
    </comment>
    <comment ref="E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"IQ_ST_DEBT_REPAID", $C99)</t>
        </r>
      </text>
    </comment>
    <comment ref="E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"IQ_LT_DEBT_REPAID", $C99)</t>
        </r>
      </text>
    </comment>
    <comment ref="F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"IQ_TOTAL_DEBT_REPAID", $C99)</t>
        </r>
      </text>
    </comment>
    <comment ref="F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"IQ_COMMON_ISSUED", $C99)</t>
        </r>
      </text>
    </comment>
    <comment ref="F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"IQ_COMMON_REP", $C99)</t>
        </r>
      </text>
    </comment>
    <comment ref="F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"IQ_COMMON_DIV_CF", $C99)</t>
        </r>
      </text>
    </comment>
    <comment ref="F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"IQ_COMMON_PREF_DIV_CF", $C99)</t>
        </r>
      </text>
    </comment>
    <comment ref="F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"IQ_TOTAL_DIV_PAID_CF", $C99)</t>
        </r>
      </text>
    </comment>
    <comment ref="F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"IQ_SPECIAL_DIV_CF", $C99)</t>
        </r>
      </text>
    </comment>
    <comment ref="F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"IQ_OTHER_FINANCE_ACT_SUPPL", $C99)</t>
        </r>
      </text>
    </comment>
    <comment ref="F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"IQ_CASH_FINAN", $C99)</t>
        </r>
      </text>
    </comment>
    <comment ref="F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"IQ_FX", $C99)</t>
        </r>
      </text>
    </comment>
    <comment ref="F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"IQ_NET_CHANGE", $C99)</t>
        </r>
      </text>
    </comment>
    <comment ref="F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"IQ_CASH_INTEREST", $C99)</t>
        </r>
      </text>
    </comment>
    <comment ref="F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"IQ_CASH_TAXES", $C99)</t>
        </r>
      </text>
    </comment>
    <comment ref="F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"IQ_LEVERED_FCF", $C99)</t>
        </r>
      </text>
    </comment>
    <comment ref="F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"IQ_UNLEVERED_FCF", $C99)</t>
        </r>
      </text>
    </comment>
    <comment ref="F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"IQ_CHANGE_NET_WORKING_CAPITAL", $C99)</t>
        </r>
      </text>
    </comment>
    <comment ref="F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"IQ_NET_DEBT_ISSUED", $C99)</t>
        </r>
      </text>
    </comment>
    <comment ref="F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"IQ_FILING_CURRENCY", $C99)</t>
        </r>
      </text>
    </comment>
    <comment ref="F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"IQ_PERIODDATE_IS", $C99)</t>
        </r>
      </text>
    </comment>
    <comment ref="F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"IQ_PERIODLENGTH_IS", $C99)</t>
        </r>
      </text>
    </comment>
    <comment ref="F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"IQ_MARKETCAP", $FT99)</t>
        </r>
      </text>
    </comment>
    <comment ref="F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"IQ_CUSTOM_BETA", $FT99)</t>
        </r>
      </text>
    </comment>
    <comment ref="F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"IQ_BETA_5YR", $FT99)</t>
        </r>
      </text>
    </comment>
    <comment ref="F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"IQ_BETA_2YR", $FT99)</t>
        </r>
      </text>
    </comment>
    <comment ref="F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"IQ_BETA_1YR", $FT99)</t>
        </r>
      </text>
    </comment>
    <comment ref="G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=CIQ(B99, "IQ_CUSTOM_BETA", "-104W", FT99, , "^TOPIX", "JPY", "H")</t>
        </r>
      </text>
    </comment>
    <comment ref="G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=CIQ(B99, "IQ_CUSTOM_BETA", "-104W", FT99, , "^N225", "JPY", "H")</t>
        </r>
      </text>
    </comment>
    <comment ref="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"IQ_REV", $C100)</t>
        </r>
      </text>
    </comment>
    <comment ref="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"IQ_OTHER_REV", $C100)</t>
        </r>
      </text>
    </comment>
    <comment ref="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"IQ_TOTAL_REV", $C100)</t>
        </r>
      </text>
    </comment>
    <comment ref="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"IQ_COGS", $C100)</t>
        </r>
      </text>
    </comment>
    <comment ref="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"IQ_GP", $C100)</t>
        </r>
      </text>
    </comment>
    <comment ref="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"IQ_SGA_SUPPL", $C100)</t>
        </r>
      </text>
    </comment>
    <comment ref="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"IQ_PROV_BAD_DEBTS", $C100)</t>
        </r>
      </text>
    </comment>
    <comment ref="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"IQ_RD_EXP", $C100)</t>
        </r>
      </text>
    </comment>
    <comment ref="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"IQ_DA_SUPPL", $C100)</t>
        </r>
      </text>
    </comment>
    <comment ref="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"IQ_GW_INTAN_AMORT", $C100)</t>
        </r>
      </text>
    </comment>
    <comment ref="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"IQ_OTHER_OPER", $C100)</t>
        </r>
      </text>
    </comment>
    <comment ref="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"IQ_TOTAL_OTHER_OPER", $C100)</t>
        </r>
      </text>
    </comment>
    <comment ref="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"IQ_OPER_INC", $C100)</t>
        </r>
      </text>
    </comment>
    <comment ref="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"IQ_INTEREST_EXP", $C100)</t>
        </r>
      </text>
    </comment>
    <comment ref="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"IQ_INTEREST_INVEST_INC", $C100)</t>
        </r>
      </text>
    </comment>
    <comment ref="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"IQ_NET_INTEREST_EXP", $C100)</t>
        </r>
      </text>
    </comment>
    <comment ref="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"IQ_INC_EQUITY", $C100)</t>
        </r>
      </text>
    </comment>
    <comment ref="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"IQ_CURRENCY_GAIN", $C100)</t>
        </r>
      </text>
    </comment>
    <comment ref="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"IQ_OTHER_NON_OPER_EXP_SUPPL", $C100)</t>
        </r>
      </text>
    </comment>
    <comment ref="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"IQ_EBT_EXCL", $C100)</t>
        </r>
      </text>
    </comment>
    <comment ref="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"IQ_IMPAIRMENT_GW", $C100)</t>
        </r>
      </text>
    </comment>
    <comment ref="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"IQ_GAIN_INVEST", $C100)</t>
        </r>
      </text>
    </comment>
    <comment ref="A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"IQ_GAIN_ASSETS", $C100)</t>
        </r>
      </text>
    </comment>
    <comment ref="A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"IQ_ASSET_WRITEDOWN", $C100)</t>
        </r>
      </text>
    </comment>
    <comment ref="A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"IQ_OTHER_UNUSUAL_SUPPL", $C100)</t>
        </r>
      </text>
    </comment>
    <comment ref="A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"IQ_EBT", $C100)</t>
        </r>
      </text>
    </comment>
    <comment ref="A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"IQ_INC_TAX", $C100)</t>
        </r>
      </text>
    </comment>
    <comment ref="A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"IQ_EARNING_CO", $C100)</t>
        </r>
      </text>
    </comment>
    <comment ref="A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"IQ_DO", $C100)</t>
        </r>
      </text>
    </comment>
    <comment ref="A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"IQ_EXTRA_ACC_ITEMS", $C100)</t>
        </r>
      </text>
    </comment>
    <comment ref="A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"IQ_NI_COMPANY", $C100)</t>
        </r>
      </text>
    </comment>
    <comment ref="A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"IQ_MINORITY_INTEREST_IS", $C100)</t>
        </r>
      </text>
    </comment>
    <comment ref="A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"IQ_NI", $C100)</t>
        </r>
      </text>
    </comment>
    <comment ref="A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"IQ_PREF_DIV_OTHER", $C100)</t>
        </r>
      </text>
    </comment>
    <comment ref="A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"IQ_BASIC_EPS_INCL", $C100)</t>
        </r>
      </text>
    </comment>
    <comment ref="A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"IQ_BASIC_EPS_EXCL", $C100)</t>
        </r>
      </text>
    </comment>
    <comment ref="A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"IQ_BASIC_WEIGHT", $C100)</t>
        </r>
      </text>
    </comment>
    <comment ref="A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"IQ_DILUT_EPS_INCL", $C100)</t>
        </r>
      </text>
    </comment>
    <comment ref="A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"IQ_DILUT_EPS_EXCL", $C100)</t>
        </r>
      </text>
    </comment>
    <comment ref="A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"IQ_DILUT_WEIGHT", $C100)</t>
        </r>
      </text>
    </comment>
    <comment ref="A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"IQ_DIV_SHARE", $C100)</t>
        </r>
      </text>
    </comment>
    <comment ref="A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=-CIQ($B100, "IQ_TOTAL_DIV_PAID_CF", $C100)/CIQ($B100, "IQ_NI", $C100)</t>
        </r>
      </text>
    </comment>
    <comment ref="A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"IQ_EBITDA", $C100)</t>
        </r>
      </text>
    </comment>
    <comment ref="A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"IQ_EBITA", $C100)</t>
        </r>
      </text>
    </comment>
    <comment ref="A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"IQ_EBIT", $C100)</t>
        </r>
      </text>
    </comment>
    <comment ref="A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"IQ_EFFECT_TAX_RATE", $C100)/100</t>
        </r>
      </text>
    </comment>
    <comment ref="B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"IQ_PERIODDATE_IS", $C100)</t>
        </r>
      </text>
    </comment>
    <comment ref="B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"IQ_ADVERTISING", $C100)</t>
        </r>
      </text>
    </comment>
    <comment ref="B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"IQ_SALES_MARKETING", $C100)</t>
        </r>
      </text>
    </comment>
    <comment ref="B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"IQ_GA_EXP", $C100)</t>
        </r>
      </text>
    </comment>
    <comment ref="B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"IQ_RD_EXP_FN", $C100)</t>
        </r>
      </text>
    </comment>
    <comment ref="B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"IQ_NET_RENTAL_EXP", $C100)</t>
        </r>
      </text>
    </comment>
    <comment ref="B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"IQ_IMPUT_OPER_LEASE_INT_EXP", $C100)</t>
        </r>
      </text>
    </comment>
    <comment ref="B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"IQ_IMPUT_OPER_LEASE_DEPR", $C100)</t>
        </r>
      </text>
    </comment>
    <comment ref="B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"IQ_CASH_EQUIV", $C100)</t>
        </r>
      </text>
    </comment>
    <comment ref="B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"IQ_ST_INVEST", $C100)</t>
        </r>
      </text>
    </comment>
    <comment ref="B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"IQ_CASH_ST_INVEST", $C100)</t>
        </r>
      </text>
    </comment>
    <comment ref="B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"IQ_AR", $C100)</t>
        </r>
      </text>
    </comment>
    <comment ref="B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"IQ_TOTAL_RECEIV", $C100)</t>
        </r>
      </text>
    </comment>
    <comment ref="B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"IQ_INVENTORY", $C100)</t>
        </r>
      </text>
    </comment>
    <comment ref="B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"IQ_DEF_TAX_ASSETS_CURRENT", $C100)</t>
        </r>
      </text>
    </comment>
    <comment ref="B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"IQ_OTHER_CA_SUPPL", $C100)</t>
        </r>
      </text>
    </comment>
    <comment ref="B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"IQ_TOTAL_CA", $C100)</t>
        </r>
      </text>
    </comment>
    <comment ref="B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"IQ_GPPE", $C100)</t>
        </r>
      </text>
    </comment>
    <comment ref="B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"IQ_AD", $C100)</t>
        </r>
      </text>
    </comment>
    <comment ref="B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"IQ_NPPE", $C100)</t>
        </r>
      </text>
    </comment>
    <comment ref="B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"IQ_LT_INVEST", $C100)</t>
        </r>
      </text>
    </comment>
    <comment ref="B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"IQ_GW", $C100)</t>
        </r>
      </text>
    </comment>
    <comment ref="B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"IQ_OTHER_INTAN", $C100)</t>
        </r>
      </text>
    </comment>
    <comment ref="C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"IQ_LOANS_RECEIV_LT", $C100)</t>
        </r>
      </text>
    </comment>
    <comment ref="C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"IQ_DEF_TAX_ASSETS_LT", $C100)</t>
        </r>
      </text>
    </comment>
    <comment ref="C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"IQ_OTHER_LT_ASSETS", $C100)</t>
        </r>
      </text>
    </comment>
    <comment ref="C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"IQ_TOTAL_ASSETS", $C100)</t>
        </r>
      </text>
    </comment>
    <comment ref="C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"IQ_AP", $C100)</t>
        </r>
      </text>
    </comment>
    <comment ref="C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"IQ_AE", $C100)</t>
        </r>
      </text>
    </comment>
    <comment ref="C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"IQ_ST_DEBT", $C100)</t>
        </r>
      </text>
    </comment>
    <comment ref="C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"IQ_CURRENT_PORT_DEBT", $C100)</t>
        </r>
      </text>
    </comment>
    <comment ref="C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"IQ_CURRENT_PORT_LEASES", $C100)</t>
        </r>
      </text>
    </comment>
    <comment ref="C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"IQ_INC_TAX_PAY_CURRENT", $C100)</t>
        </r>
      </text>
    </comment>
    <comment ref="C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"IQ_OTHER_CL_SUPPL", $C100)</t>
        </r>
      </text>
    </comment>
    <comment ref="C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"IQ_TOTAL_CL", $C100)</t>
        </r>
      </text>
    </comment>
    <comment ref="C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"IQ_LT_DEBT", $C100)</t>
        </r>
      </text>
    </comment>
    <comment ref="C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"IQ_CAPITAL_LEASES", $C100)</t>
        </r>
      </text>
    </comment>
    <comment ref="C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"IQ_PENSION", $C100)</t>
        </r>
      </text>
    </comment>
    <comment ref="C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"IQ_DEF_TAX_LIAB_LT", $C100)</t>
        </r>
      </text>
    </comment>
    <comment ref="C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"IQ_OTHER_LIAB_LT", $C100)</t>
        </r>
      </text>
    </comment>
    <comment ref="C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"IQ_TOTAL_LIAB", $C100)</t>
        </r>
      </text>
    </comment>
    <comment ref="C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"IQ_COMMON", $C100)</t>
        </r>
      </text>
    </comment>
    <comment ref="C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"IQ_APIC", $C100)</t>
        </r>
      </text>
    </comment>
    <comment ref="C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"IQ_RE", $C100)</t>
        </r>
      </text>
    </comment>
    <comment ref="C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"IQ_TREASURY", $C100)</t>
        </r>
      </text>
    </comment>
    <comment ref="C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"IQ_OTHER_EQUITY", $C100)</t>
        </r>
      </text>
    </comment>
    <comment ref="C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"IQ_TOTAL_COMMON_EQUITY", $C100)</t>
        </r>
      </text>
    </comment>
    <comment ref="C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"IQ_MINORITY_INTEREST", $C100)</t>
        </r>
      </text>
    </comment>
    <comment ref="D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"IQ_TOTAL_EQUITY", $C100)</t>
        </r>
      </text>
    </comment>
    <comment ref="D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"IQ_TOTAL_LIAB_EQUITY", $C100)</t>
        </r>
      </text>
    </comment>
    <comment ref="D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"IQ_TOTAL_OUTSTANDING_FILING_DATE", $C100)</t>
        </r>
      </text>
    </comment>
    <comment ref="D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"IQ_TOTAL_OUTSTANDING_BS_DATE", $C100)</t>
        </r>
      </text>
    </comment>
    <comment ref="D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"IQ_BV_SHARE", $C100)</t>
        </r>
      </text>
    </comment>
    <comment ref="D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"IQ_TOTAL_DEBT", $C100)</t>
        </r>
      </text>
    </comment>
    <comment ref="D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"IQ_NET_DEBT", $C100)</t>
        </r>
      </text>
    </comment>
    <comment ref="D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"IQ_DEBT_EQUIV_NET_PBO", $C100)</t>
        </r>
      </text>
    </comment>
    <comment ref="D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"IQ_DEBT_EQUIV_OPER_LEASE", $C100)</t>
        </r>
      </text>
    </comment>
    <comment ref="D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"IQ_MINORITY_INTEREST_TOTAL", $C100)</t>
        </r>
      </text>
    </comment>
    <comment ref="D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"IQ_EQUITY_METHOD", $C100)</t>
        </r>
      </text>
    </comment>
    <comment ref="D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"IQ_RAW_INV", $C100)</t>
        </r>
      </text>
    </comment>
    <comment ref="D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"IQ_WIP_INV", $C100)</t>
        </r>
      </text>
    </comment>
    <comment ref="D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"IQ_FINISHED_INV", $C100)</t>
        </r>
      </text>
    </comment>
    <comment ref="D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"IQ_LAND", $C100)</t>
        </r>
      </text>
    </comment>
    <comment ref="D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"IQ_BUILDINGS", $C100)</t>
        </r>
      </text>
    </comment>
    <comment ref="D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"IQ_MACHINERY", $C100)</t>
        </r>
      </text>
    </comment>
    <comment ref="D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"IQ_CIP", $C100)</t>
        </r>
      </text>
    </comment>
    <comment ref="D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"IQ_FULL_TIME", $C100)</t>
        </r>
      </text>
    </comment>
    <comment ref="D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"IQ_PART_TIME", $C100)</t>
        </r>
      </text>
    </comment>
    <comment ref="D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"IQ_NI_CF", $C100)</t>
        </r>
      </text>
    </comment>
    <comment ref="D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"IQ_DA_SUPPL_CF", $C100)</t>
        </r>
      </text>
    </comment>
    <comment ref="D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"IQ_GW_INTAN_AMORT_CF", $C100)</t>
        </r>
      </text>
    </comment>
    <comment ref="D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"IQ_DA_CF", $C100)</t>
        </r>
      </text>
    </comment>
    <comment ref="E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"IQ_MINORITY_INTEREST_CF", $C100)</t>
        </r>
      </text>
    </comment>
    <comment ref="E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"IQ_GAIN_ASSETS_CF", $C100)</t>
        </r>
      </text>
    </comment>
    <comment ref="E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"IQ_GAIN_INVEST_CF", $C100)</t>
        </r>
      </text>
    </comment>
    <comment ref="E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"IQ_ASSET_WRITEDOWN_CF", $C100)</t>
        </r>
      </text>
    </comment>
    <comment ref="E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"IQ_INC_EQUITY_CF", $C100)</t>
        </r>
      </text>
    </comment>
    <comment ref="E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"IQ_PROV_BAD_DEBTS_CF", $C100)</t>
        </r>
      </text>
    </comment>
    <comment ref="E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"IQ_OTHER_OPER_ACT", $C100)</t>
        </r>
      </text>
    </comment>
    <comment ref="E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"IQ_CHANGE_AR", $C100)</t>
        </r>
      </text>
    </comment>
    <comment ref="E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"IQ_CHANGE_INVENTORY", $C100)</t>
        </r>
      </text>
    </comment>
    <comment ref="E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"IQ_CHANGE_AP", $C100)</t>
        </r>
      </text>
    </comment>
    <comment ref="E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"IQ_CHANGE_OTHER_NET_OPER_ASSETS", $C100)</t>
        </r>
      </text>
    </comment>
    <comment ref="E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"IQ_CASH_OPER", $C100)</t>
        </r>
      </text>
    </comment>
    <comment ref="E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"IQ_CAPEX", $C100)</t>
        </r>
      </text>
    </comment>
    <comment ref="E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"IQ_SALE_PPE_CF", $C100)</t>
        </r>
      </text>
    </comment>
    <comment ref="E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"IQ_CASH_ACQUIRE_CF", $C100)</t>
        </r>
      </text>
    </comment>
    <comment ref="E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"IQ_DIVEST_CF", $C100)</t>
        </r>
      </text>
    </comment>
    <comment ref="E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"IQ_SALE_INTAN_CF", $C100)</t>
        </r>
      </text>
    </comment>
    <comment ref="E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"IQ_INVEST_SECURITY_CF", $C100)</t>
        </r>
      </text>
    </comment>
    <comment ref="E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"IQ_INVEST_LOANS_CF", $C100)</t>
        </r>
      </text>
    </comment>
    <comment ref="E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"IQ_OTHER_INVEST_ACT_SUPPL", $C100)</t>
        </r>
      </text>
    </comment>
    <comment ref="E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"IQ_CASH_INVEST", $C100)</t>
        </r>
      </text>
    </comment>
    <comment ref="E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"IQ_ST_DEBT_ISSUED", $C100)</t>
        </r>
      </text>
    </comment>
    <comment ref="E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"IQ_LT_DEBT_ISSUED", $C100)</t>
        </r>
      </text>
    </comment>
    <comment ref="E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"IQ_TOTAL_DEBT_ISSUED", $C100)</t>
        </r>
      </text>
    </comment>
    <comment ref="E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"IQ_ST_DEBT_REPAID", $C100)</t>
        </r>
      </text>
    </comment>
    <comment ref="E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"IQ_LT_DEBT_REPAID", $C100)</t>
        </r>
      </text>
    </comment>
    <comment ref="F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"IQ_TOTAL_DEBT_REPAID", $C100)</t>
        </r>
      </text>
    </comment>
    <comment ref="F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"IQ_COMMON_ISSUED", $C100)</t>
        </r>
      </text>
    </comment>
    <comment ref="F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"IQ_COMMON_REP", $C100)</t>
        </r>
      </text>
    </comment>
    <comment ref="F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"IQ_COMMON_DIV_CF", $C100)</t>
        </r>
      </text>
    </comment>
    <comment ref="F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"IQ_COMMON_PREF_DIV_CF", $C100)</t>
        </r>
      </text>
    </comment>
    <comment ref="F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"IQ_TOTAL_DIV_PAID_CF", $C100)</t>
        </r>
      </text>
    </comment>
    <comment ref="F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"IQ_SPECIAL_DIV_CF", $C100)</t>
        </r>
      </text>
    </comment>
    <comment ref="F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"IQ_OTHER_FINANCE_ACT_SUPPL", $C100)</t>
        </r>
      </text>
    </comment>
    <comment ref="F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"IQ_CASH_FINAN", $C100)</t>
        </r>
      </text>
    </comment>
    <comment ref="F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"IQ_FX", $C100)</t>
        </r>
      </text>
    </comment>
    <comment ref="F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"IQ_NET_CHANGE", $C100)</t>
        </r>
      </text>
    </comment>
    <comment ref="F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"IQ_CASH_INTEREST", $C100)</t>
        </r>
      </text>
    </comment>
    <comment ref="F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"IQ_CASH_TAXES", $C100)</t>
        </r>
      </text>
    </comment>
    <comment ref="F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"IQ_LEVERED_FCF", $C100)</t>
        </r>
      </text>
    </comment>
    <comment ref="F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"IQ_UNLEVERED_FCF", $C100)</t>
        </r>
      </text>
    </comment>
    <comment ref="F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"IQ_CHANGE_NET_WORKING_CAPITAL", $C100)</t>
        </r>
      </text>
    </comment>
    <comment ref="F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"IQ_NET_DEBT_ISSUED", $C100)</t>
        </r>
      </text>
    </comment>
    <comment ref="F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"IQ_FILING_CURRENCY", $C100)</t>
        </r>
      </text>
    </comment>
    <comment ref="F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"IQ_PERIODDATE_IS", $C100)</t>
        </r>
      </text>
    </comment>
    <comment ref="F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"IQ_PERIODLENGTH_IS", $C100)</t>
        </r>
      </text>
    </comment>
    <comment ref="F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"IQ_MARKETCAP", $FT100)</t>
        </r>
      </text>
    </comment>
    <comment ref="F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"IQ_CUSTOM_BETA", $FT100)</t>
        </r>
      </text>
    </comment>
    <comment ref="F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"IQ_BETA_5YR", $FT100)</t>
        </r>
      </text>
    </comment>
    <comment ref="F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"IQ_BETA_2YR", $FT100)</t>
        </r>
      </text>
    </comment>
    <comment ref="F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"IQ_BETA_1YR", $FT100)</t>
        </r>
      </text>
    </comment>
    <comment ref="G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=CIQ(B100, "IQ_CUSTOM_BETA", "-104W", FT100, , "^TOPIX", "JPY", "H")</t>
        </r>
      </text>
    </comment>
    <comment ref="G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=CIQ(B100, "IQ_CUSTOM_BETA", "-104W", FT100, , "^N225", "JPY", "H")</t>
        </r>
      </text>
    </comment>
    <comment ref="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"IQ_REV", $C101)</t>
        </r>
      </text>
    </comment>
    <comment ref="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"IQ_OTHER_REV", $C101)</t>
        </r>
      </text>
    </comment>
    <comment ref="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"IQ_TOTAL_REV", $C101)</t>
        </r>
      </text>
    </comment>
    <comment ref="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"IQ_COGS", $C101)</t>
        </r>
      </text>
    </comment>
    <comment ref="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"IQ_GP", $C101)</t>
        </r>
      </text>
    </comment>
    <comment ref="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"IQ_SGA_SUPPL", $C101)</t>
        </r>
      </text>
    </comment>
    <comment ref="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"IQ_PROV_BAD_DEBTS", $C101)</t>
        </r>
      </text>
    </comment>
    <comment ref="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"IQ_RD_EXP", $C101)</t>
        </r>
      </text>
    </comment>
    <comment ref="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"IQ_DA_SUPPL", $C101)</t>
        </r>
      </text>
    </comment>
    <comment ref="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"IQ_GW_INTAN_AMORT", $C101)</t>
        </r>
      </text>
    </comment>
    <comment ref="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"IQ_OTHER_OPER", $C101)</t>
        </r>
      </text>
    </comment>
    <comment ref="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"IQ_TOTAL_OTHER_OPER", $C101)</t>
        </r>
      </text>
    </comment>
    <comment ref="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"IQ_OPER_INC", $C101)</t>
        </r>
      </text>
    </comment>
    <comment ref="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"IQ_INTEREST_EXP", $C101)</t>
        </r>
      </text>
    </comment>
    <comment ref="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"IQ_INTEREST_INVEST_INC", $C101)</t>
        </r>
      </text>
    </comment>
    <comment ref="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"IQ_NET_INTEREST_EXP", $C101)</t>
        </r>
      </text>
    </comment>
    <comment ref="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"IQ_INC_EQUITY", $C101)</t>
        </r>
      </text>
    </comment>
    <comment ref="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"IQ_CURRENCY_GAIN", $C101)</t>
        </r>
      </text>
    </comment>
    <comment ref="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"IQ_OTHER_NON_OPER_EXP_SUPPL", $C101)</t>
        </r>
      </text>
    </comment>
    <comment ref="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"IQ_EBT_EXCL", $C101)</t>
        </r>
      </text>
    </comment>
    <comment ref="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"IQ_IMPAIRMENT_GW", $C101)</t>
        </r>
      </text>
    </comment>
    <comment ref="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"IQ_GAIN_INVEST", $C101)</t>
        </r>
      </text>
    </comment>
    <comment ref="A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"IQ_GAIN_ASSETS", $C101)</t>
        </r>
      </text>
    </comment>
    <comment ref="A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"IQ_ASSET_WRITEDOWN", $C101)</t>
        </r>
      </text>
    </comment>
    <comment ref="A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"IQ_OTHER_UNUSUAL_SUPPL", $C101)</t>
        </r>
      </text>
    </comment>
    <comment ref="A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"IQ_EBT", $C101)</t>
        </r>
      </text>
    </comment>
    <comment ref="A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"IQ_INC_TAX", $C101)</t>
        </r>
      </text>
    </comment>
    <comment ref="A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"IQ_EARNING_CO", $C101)</t>
        </r>
      </text>
    </comment>
    <comment ref="A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"IQ_DO", $C101)</t>
        </r>
      </text>
    </comment>
    <comment ref="A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"IQ_EXTRA_ACC_ITEMS", $C101)</t>
        </r>
      </text>
    </comment>
    <comment ref="A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"IQ_NI_COMPANY", $C101)</t>
        </r>
      </text>
    </comment>
    <comment ref="A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"IQ_MINORITY_INTEREST_IS", $C101)</t>
        </r>
      </text>
    </comment>
    <comment ref="A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"IQ_NI", $C101)</t>
        </r>
      </text>
    </comment>
    <comment ref="A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"IQ_PREF_DIV_OTHER", $C101)</t>
        </r>
      </text>
    </comment>
    <comment ref="A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"IQ_BASIC_EPS_INCL", $C101)</t>
        </r>
      </text>
    </comment>
    <comment ref="A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"IQ_BASIC_EPS_EXCL", $C101)</t>
        </r>
      </text>
    </comment>
    <comment ref="A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"IQ_BASIC_WEIGHT", $C101)</t>
        </r>
      </text>
    </comment>
    <comment ref="A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"IQ_DILUT_EPS_INCL", $C101)</t>
        </r>
      </text>
    </comment>
    <comment ref="A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"IQ_DILUT_EPS_EXCL", $C101)</t>
        </r>
      </text>
    </comment>
    <comment ref="A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"IQ_DILUT_WEIGHT", $C101)</t>
        </r>
      </text>
    </comment>
    <comment ref="A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"IQ_DIV_SHARE", $C101)</t>
        </r>
      </text>
    </comment>
    <comment ref="A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=-CIQ($B101, "IQ_TOTAL_DIV_PAID_CF", $C101)/CIQ($B101, "IQ_NI", $C101)</t>
        </r>
      </text>
    </comment>
    <comment ref="A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"IQ_EBITDA", $C101)</t>
        </r>
      </text>
    </comment>
    <comment ref="A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"IQ_EBITA", $C101)</t>
        </r>
      </text>
    </comment>
    <comment ref="A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"IQ_EBIT", $C101)</t>
        </r>
      </text>
    </comment>
    <comment ref="A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"IQ_EFFECT_TAX_RATE", $C101)/100</t>
        </r>
      </text>
    </comment>
    <comment ref="B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"IQ_PERIODDATE_IS", $C101)</t>
        </r>
      </text>
    </comment>
    <comment ref="B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"IQ_ADVERTISING", $C101)</t>
        </r>
      </text>
    </comment>
    <comment ref="B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"IQ_SALES_MARKETING", $C101)</t>
        </r>
      </text>
    </comment>
    <comment ref="B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"IQ_GA_EXP", $C101)</t>
        </r>
      </text>
    </comment>
    <comment ref="B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"IQ_RD_EXP_FN", $C101)</t>
        </r>
      </text>
    </comment>
    <comment ref="B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"IQ_NET_RENTAL_EXP", $C101)</t>
        </r>
      </text>
    </comment>
    <comment ref="B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"IQ_IMPUT_OPER_LEASE_INT_EXP", $C101)</t>
        </r>
      </text>
    </comment>
    <comment ref="B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"IQ_IMPUT_OPER_LEASE_DEPR", $C101)</t>
        </r>
      </text>
    </comment>
    <comment ref="B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"IQ_CASH_EQUIV", $C101)</t>
        </r>
      </text>
    </comment>
    <comment ref="B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"IQ_ST_INVEST", $C101)</t>
        </r>
      </text>
    </comment>
    <comment ref="B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"IQ_CASH_ST_INVEST", $C101)</t>
        </r>
      </text>
    </comment>
    <comment ref="B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"IQ_AR", $C101)</t>
        </r>
      </text>
    </comment>
    <comment ref="B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"IQ_TOTAL_RECEIV", $C101)</t>
        </r>
      </text>
    </comment>
    <comment ref="B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"IQ_INVENTORY", $C101)</t>
        </r>
      </text>
    </comment>
    <comment ref="B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"IQ_DEF_TAX_ASSETS_CURRENT", $C101)</t>
        </r>
      </text>
    </comment>
    <comment ref="B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"IQ_OTHER_CA_SUPPL", $C101)</t>
        </r>
      </text>
    </comment>
    <comment ref="B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"IQ_TOTAL_CA", $C101)</t>
        </r>
      </text>
    </comment>
    <comment ref="B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"IQ_GPPE", $C101)</t>
        </r>
      </text>
    </comment>
    <comment ref="B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"IQ_AD", $C101)</t>
        </r>
      </text>
    </comment>
    <comment ref="B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"IQ_NPPE", $C101)</t>
        </r>
      </text>
    </comment>
    <comment ref="B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"IQ_LT_INVEST", $C101)</t>
        </r>
      </text>
    </comment>
    <comment ref="B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"IQ_GW", $C101)</t>
        </r>
      </text>
    </comment>
    <comment ref="B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"IQ_OTHER_INTAN", $C101)</t>
        </r>
      </text>
    </comment>
    <comment ref="C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"IQ_LOANS_RECEIV_LT", $C101)</t>
        </r>
      </text>
    </comment>
    <comment ref="C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"IQ_DEF_TAX_ASSETS_LT", $C101)</t>
        </r>
      </text>
    </comment>
    <comment ref="C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"IQ_OTHER_LT_ASSETS", $C101)</t>
        </r>
      </text>
    </comment>
    <comment ref="C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"IQ_TOTAL_ASSETS", $C101)</t>
        </r>
      </text>
    </comment>
    <comment ref="C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"IQ_AP", $C101)</t>
        </r>
      </text>
    </comment>
    <comment ref="C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"IQ_AE", $C101)</t>
        </r>
      </text>
    </comment>
    <comment ref="C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"IQ_ST_DEBT", $C101)</t>
        </r>
      </text>
    </comment>
    <comment ref="C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"IQ_CURRENT_PORT_DEBT", $C101)</t>
        </r>
      </text>
    </comment>
    <comment ref="C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"IQ_CURRENT_PORT_LEASES", $C101)</t>
        </r>
      </text>
    </comment>
    <comment ref="C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"IQ_INC_TAX_PAY_CURRENT", $C101)</t>
        </r>
      </text>
    </comment>
    <comment ref="C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"IQ_OTHER_CL_SUPPL", $C101)</t>
        </r>
      </text>
    </comment>
    <comment ref="C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"IQ_TOTAL_CL", $C101)</t>
        </r>
      </text>
    </comment>
    <comment ref="C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"IQ_LT_DEBT", $C101)</t>
        </r>
      </text>
    </comment>
    <comment ref="C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"IQ_CAPITAL_LEASES", $C101)</t>
        </r>
      </text>
    </comment>
    <comment ref="C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"IQ_PENSION", $C101)</t>
        </r>
      </text>
    </comment>
    <comment ref="C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"IQ_DEF_TAX_LIAB_LT", $C101)</t>
        </r>
      </text>
    </comment>
    <comment ref="C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"IQ_OTHER_LIAB_LT", $C101)</t>
        </r>
      </text>
    </comment>
    <comment ref="C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"IQ_TOTAL_LIAB", $C101)</t>
        </r>
      </text>
    </comment>
    <comment ref="C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"IQ_COMMON", $C101)</t>
        </r>
      </text>
    </comment>
    <comment ref="C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"IQ_APIC", $C101)</t>
        </r>
      </text>
    </comment>
    <comment ref="C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"IQ_RE", $C101)</t>
        </r>
      </text>
    </comment>
    <comment ref="C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"IQ_TREASURY", $C101)</t>
        </r>
      </text>
    </comment>
    <comment ref="C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"IQ_OTHER_EQUITY", $C101)</t>
        </r>
      </text>
    </comment>
    <comment ref="C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"IQ_TOTAL_COMMON_EQUITY", $C101)</t>
        </r>
      </text>
    </comment>
    <comment ref="C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"IQ_MINORITY_INTEREST", $C101)</t>
        </r>
      </text>
    </comment>
    <comment ref="D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"IQ_TOTAL_EQUITY", $C101)</t>
        </r>
      </text>
    </comment>
    <comment ref="D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"IQ_TOTAL_LIAB_EQUITY", $C101)</t>
        </r>
      </text>
    </comment>
    <comment ref="D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"IQ_TOTAL_OUTSTANDING_FILING_DATE", $C101)</t>
        </r>
      </text>
    </comment>
    <comment ref="D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"IQ_TOTAL_OUTSTANDING_BS_DATE", $C101)</t>
        </r>
      </text>
    </comment>
    <comment ref="D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"IQ_BV_SHARE", $C101)</t>
        </r>
      </text>
    </comment>
    <comment ref="D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"IQ_TOTAL_DEBT", $C101)</t>
        </r>
      </text>
    </comment>
    <comment ref="D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"IQ_NET_DEBT", $C101)</t>
        </r>
      </text>
    </comment>
    <comment ref="D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"IQ_DEBT_EQUIV_NET_PBO", $C101)</t>
        </r>
      </text>
    </comment>
    <comment ref="D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"IQ_DEBT_EQUIV_OPER_LEASE", $C101)</t>
        </r>
      </text>
    </comment>
    <comment ref="D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"IQ_MINORITY_INTEREST_TOTAL", $C101)</t>
        </r>
      </text>
    </comment>
    <comment ref="D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"IQ_EQUITY_METHOD", $C101)</t>
        </r>
      </text>
    </comment>
    <comment ref="D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"IQ_RAW_INV", $C101)</t>
        </r>
      </text>
    </comment>
    <comment ref="D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"IQ_WIP_INV", $C101)</t>
        </r>
      </text>
    </comment>
    <comment ref="D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"IQ_FINISHED_INV", $C101)</t>
        </r>
      </text>
    </comment>
    <comment ref="D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"IQ_LAND", $C101)</t>
        </r>
      </text>
    </comment>
    <comment ref="D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"IQ_BUILDINGS", $C101)</t>
        </r>
      </text>
    </comment>
    <comment ref="D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"IQ_MACHINERY", $C101)</t>
        </r>
      </text>
    </comment>
    <comment ref="D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"IQ_CIP", $C101)</t>
        </r>
      </text>
    </comment>
    <comment ref="D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"IQ_FULL_TIME", $C101)</t>
        </r>
      </text>
    </comment>
    <comment ref="D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"IQ_PART_TIME", $C101)</t>
        </r>
      </text>
    </comment>
    <comment ref="D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"IQ_NI_CF", $C101)</t>
        </r>
      </text>
    </comment>
    <comment ref="D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"IQ_DA_SUPPL_CF", $C101)</t>
        </r>
      </text>
    </comment>
    <comment ref="D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"IQ_GW_INTAN_AMORT_CF", $C101)</t>
        </r>
      </text>
    </comment>
    <comment ref="D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"IQ_DA_CF", $C101)</t>
        </r>
      </text>
    </comment>
    <comment ref="E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"IQ_MINORITY_INTEREST_CF", $C101)</t>
        </r>
      </text>
    </comment>
    <comment ref="E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"IQ_GAIN_ASSETS_CF", $C101)</t>
        </r>
      </text>
    </comment>
    <comment ref="E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"IQ_GAIN_INVEST_CF", $C101)</t>
        </r>
      </text>
    </comment>
    <comment ref="E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"IQ_ASSET_WRITEDOWN_CF", $C101)</t>
        </r>
      </text>
    </comment>
    <comment ref="E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"IQ_INC_EQUITY_CF", $C101)</t>
        </r>
      </text>
    </comment>
    <comment ref="E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"IQ_PROV_BAD_DEBTS_CF", $C101)</t>
        </r>
      </text>
    </comment>
    <comment ref="E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"IQ_OTHER_OPER_ACT", $C101)</t>
        </r>
      </text>
    </comment>
    <comment ref="E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"IQ_CHANGE_AR", $C101)</t>
        </r>
      </text>
    </comment>
    <comment ref="E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"IQ_CHANGE_INVENTORY", $C101)</t>
        </r>
      </text>
    </comment>
    <comment ref="E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"IQ_CHANGE_AP", $C101)</t>
        </r>
      </text>
    </comment>
    <comment ref="E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"IQ_CHANGE_OTHER_NET_OPER_ASSETS", $C101)</t>
        </r>
      </text>
    </comment>
    <comment ref="E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"IQ_CASH_OPER", $C101)</t>
        </r>
      </text>
    </comment>
    <comment ref="E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"IQ_CAPEX", $C101)</t>
        </r>
      </text>
    </comment>
    <comment ref="E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"IQ_SALE_PPE_CF", $C101)</t>
        </r>
      </text>
    </comment>
    <comment ref="E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"IQ_CASH_ACQUIRE_CF", $C101)</t>
        </r>
      </text>
    </comment>
    <comment ref="E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"IQ_DIVEST_CF", $C101)</t>
        </r>
      </text>
    </comment>
    <comment ref="E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"IQ_SALE_INTAN_CF", $C101)</t>
        </r>
      </text>
    </comment>
    <comment ref="E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"IQ_INVEST_SECURITY_CF", $C101)</t>
        </r>
      </text>
    </comment>
    <comment ref="E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"IQ_INVEST_LOANS_CF", $C101)</t>
        </r>
      </text>
    </comment>
    <comment ref="E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"IQ_OTHER_INVEST_ACT_SUPPL", $C101)</t>
        </r>
      </text>
    </comment>
    <comment ref="E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"IQ_CASH_INVEST", $C101)</t>
        </r>
      </text>
    </comment>
    <comment ref="E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"IQ_ST_DEBT_ISSUED", $C101)</t>
        </r>
      </text>
    </comment>
    <comment ref="E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"IQ_LT_DEBT_ISSUED", $C101)</t>
        </r>
      </text>
    </comment>
    <comment ref="E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"IQ_TOTAL_DEBT_ISSUED", $C101)</t>
        </r>
      </text>
    </comment>
    <comment ref="E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"IQ_ST_DEBT_REPAID", $C101)</t>
        </r>
      </text>
    </comment>
    <comment ref="E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"IQ_LT_DEBT_REPAID", $C101)</t>
        </r>
      </text>
    </comment>
    <comment ref="F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"IQ_TOTAL_DEBT_REPAID", $C101)</t>
        </r>
      </text>
    </comment>
    <comment ref="F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"IQ_COMMON_ISSUED", $C101)</t>
        </r>
      </text>
    </comment>
    <comment ref="F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"IQ_COMMON_REP", $C101)</t>
        </r>
      </text>
    </comment>
    <comment ref="F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"IQ_COMMON_DIV_CF", $C101)</t>
        </r>
      </text>
    </comment>
    <comment ref="F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"IQ_COMMON_PREF_DIV_CF", $C101)</t>
        </r>
      </text>
    </comment>
    <comment ref="F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"IQ_TOTAL_DIV_PAID_CF", $C101)</t>
        </r>
      </text>
    </comment>
    <comment ref="F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"IQ_SPECIAL_DIV_CF", $C101)</t>
        </r>
      </text>
    </comment>
    <comment ref="F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"IQ_OTHER_FINANCE_ACT_SUPPL", $C101)</t>
        </r>
      </text>
    </comment>
    <comment ref="F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"IQ_CASH_FINAN", $C101)</t>
        </r>
      </text>
    </comment>
    <comment ref="F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"IQ_FX", $C101)</t>
        </r>
      </text>
    </comment>
    <comment ref="F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"IQ_NET_CHANGE", $C101)</t>
        </r>
      </text>
    </comment>
    <comment ref="F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"IQ_CASH_INTEREST", $C101)</t>
        </r>
      </text>
    </comment>
    <comment ref="F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"IQ_CASH_TAXES", $C101)</t>
        </r>
      </text>
    </comment>
    <comment ref="F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"IQ_LEVERED_FCF", $C101)</t>
        </r>
      </text>
    </comment>
    <comment ref="F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"IQ_UNLEVERED_FCF", $C101)</t>
        </r>
      </text>
    </comment>
    <comment ref="F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"IQ_CHANGE_NET_WORKING_CAPITAL", $C101)</t>
        </r>
      </text>
    </comment>
    <comment ref="F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"IQ_NET_DEBT_ISSUED", $C101)</t>
        </r>
      </text>
    </comment>
    <comment ref="F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"IQ_FILING_CURRENCY", $C101)</t>
        </r>
      </text>
    </comment>
    <comment ref="F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"IQ_PERIODDATE_IS", $C101)</t>
        </r>
      </text>
    </comment>
    <comment ref="F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"IQ_PERIODLENGTH_IS", $C101)</t>
        </r>
      </text>
    </comment>
    <comment ref="F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"IQ_MARKETCAP", $FT101)</t>
        </r>
      </text>
    </comment>
    <comment ref="F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"IQ_CUSTOM_BETA", $FT101)</t>
        </r>
      </text>
    </comment>
    <comment ref="F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"IQ_BETA_5YR", $FT101)</t>
        </r>
      </text>
    </comment>
    <comment ref="F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"IQ_BETA_2YR", $FT101)</t>
        </r>
      </text>
    </comment>
    <comment ref="F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"IQ_BETA_1YR", $FT101)</t>
        </r>
      </text>
    </comment>
    <comment ref="G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=CIQ(B101, "IQ_CUSTOM_BETA", "-104W", FT101, , "^TOPIX", "JPY", "H")</t>
        </r>
      </text>
    </comment>
    <comment ref="G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=CIQ(B101, "IQ_CUSTOM_BETA", "-104W", FT101, , "^N225", "JPY", "H")</t>
        </r>
      </text>
    </comment>
    <comment ref="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"IQ_REV", $C102)</t>
        </r>
      </text>
    </comment>
    <comment ref="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"IQ_OTHER_REV", $C102)</t>
        </r>
      </text>
    </comment>
    <comment ref="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"IQ_TOTAL_REV", $C102)</t>
        </r>
      </text>
    </comment>
    <comment ref="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"IQ_COGS", $C102)</t>
        </r>
      </text>
    </comment>
    <comment ref="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"IQ_GP", $C102)</t>
        </r>
      </text>
    </comment>
    <comment ref="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"IQ_SGA_SUPPL", $C102)</t>
        </r>
      </text>
    </comment>
    <comment ref="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"IQ_PROV_BAD_DEBTS", $C102)</t>
        </r>
      </text>
    </comment>
    <comment ref="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"IQ_RD_EXP", $C102)</t>
        </r>
      </text>
    </comment>
    <comment ref="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"IQ_DA_SUPPL", $C102)</t>
        </r>
      </text>
    </comment>
    <comment ref="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"IQ_GW_INTAN_AMORT", $C102)</t>
        </r>
      </text>
    </comment>
    <comment ref="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"IQ_OTHER_OPER", $C102)</t>
        </r>
      </text>
    </comment>
    <comment ref="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"IQ_TOTAL_OTHER_OPER", $C102)</t>
        </r>
      </text>
    </comment>
    <comment ref="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"IQ_OPER_INC", $C102)</t>
        </r>
      </text>
    </comment>
    <comment ref="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"IQ_INTEREST_EXP", $C102)</t>
        </r>
      </text>
    </comment>
    <comment ref="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"IQ_INTEREST_INVEST_INC", $C102)</t>
        </r>
      </text>
    </comment>
    <comment ref="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"IQ_NET_INTEREST_EXP", $C102)</t>
        </r>
      </text>
    </comment>
    <comment ref="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"IQ_INC_EQUITY", $C102)</t>
        </r>
      </text>
    </comment>
    <comment ref="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"IQ_CURRENCY_GAIN", $C102)</t>
        </r>
      </text>
    </comment>
    <comment ref="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"IQ_OTHER_NON_OPER_EXP_SUPPL", $C102)</t>
        </r>
      </text>
    </comment>
    <comment ref="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"IQ_EBT_EXCL", $C102)</t>
        </r>
      </text>
    </comment>
    <comment ref="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"IQ_IMPAIRMENT_GW", $C102)</t>
        </r>
      </text>
    </comment>
    <comment ref="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"IQ_GAIN_INVEST", $C102)</t>
        </r>
      </text>
    </comment>
    <comment ref="A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"IQ_GAIN_ASSETS", $C102)</t>
        </r>
      </text>
    </comment>
    <comment ref="A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"IQ_ASSET_WRITEDOWN", $C102)</t>
        </r>
      </text>
    </comment>
    <comment ref="A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"IQ_OTHER_UNUSUAL_SUPPL", $C102)</t>
        </r>
      </text>
    </comment>
    <comment ref="A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"IQ_EBT", $C102)</t>
        </r>
      </text>
    </comment>
    <comment ref="A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"IQ_INC_TAX", $C102)</t>
        </r>
      </text>
    </comment>
    <comment ref="A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"IQ_EARNING_CO", $C102)</t>
        </r>
      </text>
    </comment>
    <comment ref="A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"IQ_DO", $C102)</t>
        </r>
      </text>
    </comment>
    <comment ref="A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"IQ_EXTRA_ACC_ITEMS", $C102)</t>
        </r>
      </text>
    </comment>
    <comment ref="A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"IQ_NI_COMPANY", $C102)</t>
        </r>
      </text>
    </comment>
    <comment ref="A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"IQ_MINORITY_INTEREST_IS", $C102)</t>
        </r>
      </text>
    </comment>
    <comment ref="A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"IQ_NI", $C102)</t>
        </r>
      </text>
    </comment>
    <comment ref="A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"IQ_PREF_DIV_OTHER", $C102)</t>
        </r>
      </text>
    </comment>
    <comment ref="A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"IQ_BASIC_EPS_INCL", $C102)</t>
        </r>
      </text>
    </comment>
    <comment ref="A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"IQ_BASIC_EPS_EXCL", $C102)</t>
        </r>
      </text>
    </comment>
    <comment ref="A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"IQ_BASIC_WEIGHT", $C102)</t>
        </r>
      </text>
    </comment>
    <comment ref="A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"IQ_DILUT_EPS_INCL", $C102)</t>
        </r>
      </text>
    </comment>
    <comment ref="A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"IQ_DILUT_EPS_EXCL", $C102)</t>
        </r>
      </text>
    </comment>
    <comment ref="A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"IQ_DILUT_WEIGHT", $C102)</t>
        </r>
      </text>
    </comment>
    <comment ref="A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"IQ_DIV_SHARE", $C102)</t>
        </r>
      </text>
    </comment>
    <comment ref="A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=-CIQ($B102, "IQ_TOTAL_DIV_PAID_CF", $C102)/CIQ($B102, "IQ_NI", $C102)</t>
        </r>
      </text>
    </comment>
    <comment ref="A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"IQ_EBITDA", $C102)</t>
        </r>
      </text>
    </comment>
    <comment ref="A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"IQ_EBITA", $C102)</t>
        </r>
      </text>
    </comment>
    <comment ref="A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"IQ_EBIT", $C102)</t>
        </r>
      </text>
    </comment>
    <comment ref="A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"IQ_EFFECT_TAX_RATE", $C102)/100</t>
        </r>
      </text>
    </comment>
    <comment ref="B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"IQ_PERIODDATE_IS", $C102)</t>
        </r>
      </text>
    </comment>
    <comment ref="B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"IQ_ADVERTISING", $C102)</t>
        </r>
      </text>
    </comment>
    <comment ref="B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"IQ_SALES_MARKETING", $C102)</t>
        </r>
      </text>
    </comment>
    <comment ref="B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"IQ_GA_EXP", $C102)</t>
        </r>
      </text>
    </comment>
    <comment ref="B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"IQ_RD_EXP_FN", $C102)</t>
        </r>
      </text>
    </comment>
    <comment ref="B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"IQ_NET_RENTAL_EXP", $C102)</t>
        </r>
      </text>
    </comment>
    <comment ref="B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"IQ_IMPUT_OPER_LEASE_INT_EXP", $C102)</t>
        </r>
      </text>
    </comment>
    <comment ref="B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"IQ_IMPUT_OPER_LEASE_DEPR", $C102)</t>
        </r>
      </text>
    </comment>
    <comment ref="B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"IQ_CASH_EQUIV", $C102)</t>
        </r>
      </text>
    </comment>
    <comment ref="B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"IQ_ST_INVEST", $C102)</t>
        </r>
      </text>
    </comment>
    <comment ref="B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"IQ_CASH_ST_INVEST", $C102)</t>
        </r>
      </text>
    </comment>
    <comment ref="B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"IQ_AR", $C102)</t>
        </r>
      </text>
    </comment>
    <comment ref="B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"IQ_TOTAL_RECEIV", $C102)</t>
        </r>
      </text>
    </comment>
    <comment ref="B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"IQ_INVENTORY", $C102)</t>
        </r>
      </text>
    </comment>
    <comment ref="B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"IQ_DEF_TAX_ASSETS_CURRENT", $C102)</t>
        </r>
      </text>
    </comment>
    <comment ref="B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"IQ_OTHER_CA_SUPPL", $C102)</t>
        </r>
      </text>
    </comment>
    <comment ref="B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"IQ_TOTAL_CA", $C102)</t>
        </r>
      </text>
    </comment>
    <comment ref="B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"IQ_GPPE", $C102)</t>
        </r>
      </text>
    </comment>
    <comment ref="B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"IQ_AD", $C102)</t>
        </r>
      </text>
    </comment>
    <comment ref="B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"IQ_NPPE", $C102)</t>
        </r>
      </text>
    </comment>
    <comment ref="B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"IQ_LT_INVEST", $C102)</t>
        </r>
      </text>
    </comment>
    <comment ref="B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"IQ_GW", $C102)</t>
        </r>
      </text>
    </comment>
    <comment ref="B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"IQ_OTHER_INTAN", $C102)</t>
        </r>
      </text>
    </comment>
    <comment ref="C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"IQ_LOANS_RECEIV_LT", $C102)</t>
        </r>
      </text>
    </comment>
    <comment ref="C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"IQ_DEF_TAX_ASSETS_LT", $C102)</t>
        </r>
      </text>
    </comment>
    <comment ref="C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"IQ_OTHER_LT_ASSETS", $C102)</t>
        </r>
      </text>
    </comment>
    <comment ref="C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"IQ_TOTAL_ASSETS", $C102)</t>
        </r>
      </text>
    </comment>
    <comment ref="C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"IQ_AP", $C102)</t>
        </r>
      </text>
    </comment>
    <comment ref="C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"IQ_AE", $C102)</t>
        </r>
      </text>
    </comment>
    <comment ref="C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"IQ_ST_DEBT", $C102)</t>
        </r>
      </text>
    </comment>
    <comment ref="C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"IQ_CURRENT_PORT_DEBT", $C102)</t>
        </r>
      </text>
    </comment>
    <comment ref="C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"IQ_CURRENT_PORT_LEASES", $C102)</t>
        </r>
      </text>
    </comment>
    <comment ref="C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"IQ_INC_TAX_PAY_CURRENT", $C102)</t>
        </r>
      </text>
    </comment>
    <comment ref="C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"IQ_OTHER_CL_SUPPL", $C102)</t>
        </r>
      </text>
    </comment>
    <comment ref="C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"IQ_TOTAL_CL", $C102)</t>
        </r>
      </text>
    </comment>
    <comment ref="C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"IQ_LT_DEBT", $C102)</t>
        </r>
      </text>
    </comment>
    <comment ref="C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"IQ_CAPITAL_LEASES", $C102)</t>
        </r>
      </text>
    </comment>
    <comment ref="C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"IQ_PENSION", $C102)</t>
        </r>
      </text>
    </comment>
    <comment ref="C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"IQ_DEF_TAX_LIAB_LT", $C102)</t>
        </r>
      </text>
    </comment>
    <comment ref="C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"IQ_OTHER_LIAB_LT", $C102)</t>
        </r>
      </text>
    </comment>
    <comment ref="C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"IQ_TOTAL_LIAB", $C102)</t>
        </r>
      </text>
    </comment>
    <comment ref="C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"IQ_COMMON", $C102)</t>
        </r>
      </text>
    </comment>
    <comment ref="C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"IQ_APIC", $C102)</t>
        </r>
      </text>
    </comment>
    <comment ref="C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"IQ_RE", $C102)</t>
        </r>
      </text>
    </comment>
    <comment ref="C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"IQ_TREASURY", $C102)</t>
        </r>
      </text>
    </comment>
    <comment ref="C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"IQ_OTHER_EQUITY", $C102)</t>
        </r>
      </text>
    </comment>
    <comment ref="C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"IQ_TOTAL_COMMON_EQUITY", $C102)</t>
        </r>
      </text>
    </comment>
    <comment ref="C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"IQ_MINORITY_INTEREST", $C102)</t>
        </r>
      </text>
    </comment>
    <comment ref="D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"IQ_TOTAL_EQUITY", $C102)</t>
        </r>
      </text>
    </comment>
    <comment ref="D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"IQ_TOTAL_LIAB_EQUITY", $C102)</t>
        </r>
      </text>
    </comment>
    <comment ref="D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"IQ_TOTAL_OUTSTANDING_FILING_DATE", $C102)</t>
        </r>
      </text>
    </comment>
    <comment ref="D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"IQ_TOTAL_OUTSTANDING_BS_DATE", $C102)</t>
        </r>
      </text>
    </comment>
    <comment ref="D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"IQ_BV_SHARE", $C102)</t>
        </r>
      </text>
    </comment>
    <comment ref="D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"IQ_TOTAL_DEBT", $C102)</t>
        </r>
      </text>
    </comment>
    <comment ref="D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"IQ_NET_DEBT", $C102)</t>
        </r>
      </text>
    </comment>
    <comment ref="D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"IQ_DEBT_EQUIV_NET_PBO", $C102)</t>
        </r>
      </text>
    </comment>
    <comment ref="D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"IQ_DEBT_EQUIV_OPER_LEASE", $C102)</t>
        </r>
      </text>
    </comment>
    <comment ref="D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"IQ_MINORITY_INTEREST_TOTAL", $C102)</t>
        </r>
      </text>
    </comment>
    <comment ref="D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"IQ_EQUITY_METHOD", $C102)</t>
        </r>
      </text>
    </comment>
    <comment ref="D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"IQ_RAW_INV", $C102)</t>
        </r>
      </text>
    </comment>
    <comment ref="D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"IQ_WIP_INV", $C102)</t>
        </r>
      </text>
    </comment>
    <comment ref="D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"IQ_FINISHED_INV", $C102)</t>
        </r>
      </text>
    </comment>
    <comment ref="D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"IQ_LAND", $C102)</t>
        </r>
      </text>
    </comment>
    <comment ref="D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"IQ_BUILDINGS", $C102)</t>
        </r>
      </text>
    </comment>
    <comment ref="D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"IQ_MACHINERY", $C102)</t>
        </r>
      </text>
    </comment>
    <comment ref="D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"IQ_CIP", $C102)</t>
        </r>
      </text>
    </comment>
    <comment ref="D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"IQ_FULL_TIME", $C102)</t>
        </r>
      </text>
    </comment>
    <comment ref="D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"IQ_PART_TIME", $C102)</t>
        </r>
      </text>
    </comment>
    <comment ref="D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"IQ_NI_CF", $C102)</t>
        </r>
      </text>
    </comment>
    <comment ref="D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"IQ_DA_SUPPL_CF", $C102)</t>
        </r>
      </text>
    </comment>
    <comment ref="D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"IQ_GW_INTAN_AMORT_CF", $C102)</t>
        </r>
      </text>
    </comment>
    <comment ref="D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"IQ_DA_CF", $C102)</t>
        </r>
      </text>
    </comment>
    <comment ref="E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"IQ_MINORITY_INTEREST_CF", $C102)</t>
        </r>
      </text>
    </comment>
    <comment ref="E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"IQ_GAIN_ASSETS_CF", $C102)</t>
        </r>
      </text>
    </comment>
    <comment ref="E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"IQ_GAIN_INVEST_CF", $C102)</t>
        </r>
      </text>
    </comment>
    <comment ref="E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"IQ_ASSET_WRITEDOWN_CF", $C102)</t>
        </r>
      </text>
    </comment>
    <comment ref="E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"IQ_INC_EQUITY_CF", $C102)</t>
        </r>
      </text>
    </comment>
    <comment ref="E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"IQ_PROV_BAD_DEBTS_CF", $C102)</t>
        </r>
      </text>
    </comment>
    <comment ref="E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"IQ_OTHER_OPER_ACT", $C102)</t>
        </r>
      </text>
    </comment>
    <comment ref="E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"IQ_CHANGE_AR", $C102)</t>
        </r>
      </text>
    </comment>
    <comment ref="E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"IQ_CHANGE_INVENTORY", $C102)</t>
        </r>
      </text>
    </comment>
    <comment ref="E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"IQ_CHANGE_AP", $C102)</t>
        </r>
      </text>
    </comment>
    <comment ref="E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"IQ_CHANGE_OTHER_NET_OPER_ASSETS", $C102)</t>
        </r>
      </text>
    </comment>
    <comment ref="E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"IQ_CASH_OPER", $C102)</t>
        </r>
      </text>
    </comment>
    <comment ref="E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"IQ_CAPEX", $C102)</t>
        </r>
      </text>
    </comment>
    <comment ref="E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"IQ_SALE_PPE_CF", $C102)</t>
        </r>
      </text>
    </comment>
    <comment ref="E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"IQ_CASH_ACQUIRE_CF", $C102)</t>
        </r>
      </text>
    </comment>
    <comment ref="E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"IQ_DIVEST_CF", $C102)</t>
        </r>
      </text>
    </comment>
    <comment ref="E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"IQ_SALE_INTAN_CF", $C102)</t>
        </r>
      </text>
    </comment>
    <comment ref="E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"IQ_INVEST_SECURITY_CF", $C102)</t>
        </r>
      </text>
    </comment>
    <comment ref="E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"IQ_INVEST_LOANS_CF", $C102)</t>
        </r>
      </text>
    </comment>
    <comment ref="E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"IQ_OTHER_INVEST_ACT_SUPPL", $C102)</t>
        </r>
      </text>
    </comment>
    <comment ref="E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"IQ_CASH_INVEST", $C102)</t>
        </r>
      </text>
    </comment>
    <comment ref="E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"IQ_ST_DEBT_ISSUED", $C102)</t>
        </r>
      </text>
    </comment>
    <comment ref="E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"IQ_LT_DEBT_ISSUED", $C102)</t>
        </r>
      </text>
    </comment>
    <comment ref="E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"IQ_TOTAL_DEBT_ISSUED", $C102)</t>
        </r>
      </text>
    </comment>
    <comment ref="E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"IQ_ST_DEBT_REPAID", $C102)</t>
        </r>
      </text>
    </comment>
    <comment ref="E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"IQ_LT_DEBT_REPAID", $C102)</t>
        </r>
      </text>
    </comment>
    <comment ref="F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"IQ_TOTAL_DEBT_REPAID", $C102)</t>
        </r>
      </text>
    </comment>
    <comment ref="F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"IQ_COMMON_ISSUED", $C102)</t>
        </r>
      </text>
    </comment>
    <comment ref="F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"IQ_COMMON_REP", $C102)</t>
        </r>
      </text>
    </comment>
    <comment ref="F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"IQ_COMMON_DIV_CF", $C102)</t>
        </r>
      </text>
    </comment>
    <comment ref="F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"IQ_COMMON_PREF_DIV_CF", $C102)</t>
        </r>
      </text>
    </comment>
    <comment ref="F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"IQ_TOTAL_DIV_PAID_CF", $C102)</t>
        </r>
      </text>
    </comment>
    <comment ref="F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"IQ_SPECIAL_DIV_CF", $C102)</t>
        </r>
      </text>
    </comment>
    <comment ref="F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"IQ_OTHER_FINANCE_ACT_SUPPL", $C102)</t>
        </r>
      </text>
    </comment>
    <comment ref="F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"IQ_CASH_FINAN", $C102)</t>
        </r>
      </text>
    </comment>
    <comment ref="F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"IQ_FX", $C102)</t>
        </r>
      </text>
    </comment>
    <comment ref="F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"IQ_NET_CHANGE", $C102)</t>
        </r>
      </text>
    </comment>
    <comment ref="F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"IQ_CASH_INTEREST", $C102)</t>
        </r>
      </text>
    </comment>
    <comment ref="F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"IQ_CASH_TAXES", $C102)</t>
        </r>
      </text>
    </comment>
    <comment ref="F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"IQ_LEVERED_FCF", $C102)</t>
        </r>
      </text>
    </comment>
    <comment ref="F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"IQ_UNLEVERED_FCF", $C102)</t>
        </r>
      </text>
    </comment>
    <comment ref="F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"IQ_CHANGE_NET_WORKING_CAPITAL", $C102)</t>
        </r>
      </text>
    </comment>
    <comment ref="F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"IQ_NET_DEBT_ISSUED", $C102)</t>
        </r>
      </text>
    </comment>
    <comment ref="F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"IQ_FILING_CURRENCY", $C102)</t>
        </r>
      </text>
    </comment>
    <comment ref="F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"IQ_PERIODDATE_IS", $C102)</t>
        </r>
      </text>
    </comment>
    <comment ref="F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"IQ_PERIODLENGTH_IS", $C102)</t>
        </r>
      </text>
    </comment>
    <comment ref="F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"IQ_MARKETCAP", $FT102)</t>
        </r>
      </text>
    </comment>
    <comment ref="F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"IQ_CUSTOM_BETA", $FT102)</t>
        </r>
      </text>
    </comment>
    <comment ref="F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"IQ_BETA_5YR", $FT102)</t>
        </r>
      </text>
    </comment>
    <comment ref="F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"IQ_BETA_2YR", $FT102)</t>
        </r>
      </text>
    </comment>
    <comment ref="F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"IQ_BETA_1YR", $FT102)</t>
        </r>
      </text>
    </comment>
    <comment ref="G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=CIQ(B102, "IQ_CUSTOM_BETA", "-104W", FT102, , "^TOPIX", "JPY", "H")</t>
        </r>
      </text>
    </comment>
    <comment ref="G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=CIQ(B102, "IQ_CUSTOM_BETA", "-104W", FT102, , "^N225", "JPY", "H")</t>
        </r>
      </text>
    </comment>
    <comment ref="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"IQ_REV", $C103)</t>
        </r>
      </text>
    </comment>
    <comment ref="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"IQ_OTHER_REV", $C103)</t>
        </r>
      </text>
    </comment>
    <comment ref="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"IQ_TOTAL_REV", $C103)</t>
        </r>
      </text>
    </comment>
    <comment ref="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"IQ_COGS", $C103)</t>
        </r>
      </text>
    </comment>
    <comment ref="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"IQ_GP", $C103)</t>
        </r>
      </text>
    </comment>
    <comment ref="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"IQ_SGA_SUPPL", $C103)</t>
        </r>
      </text>
    </comment>
    <comment ref="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"IQ_PROV_BAD_DEBTS", $C103)</t>
        </r>
      </text>
    </comment>
    <comment ref="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"IQ_RD_EXP", $C103)</t>
        </r>
      </text>
    </comment>
    <comment ref="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"IQ_DA_SUPPL", $C103)</t>
        </r>
      </text>
    </comment>
    <comment ref="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"IQ_GW_INTAN_AMORT", $C103)</t>
        </r>
      </text>
    </comment>
    <comment ref="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"IQ_OTHER_OPER", $C103)</t>
        </r>
      </text>
    </comment>
    <comment ref="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"IQ_TOTAL_OTHER_OPER", $C103)</t>
        </r>
      </text>
    </comment>
    <comment ref="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"IQ_OPER_INC", $C103)</t>
        </r>
      </text>
    </comment>
    <comment ref="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"IQ_INTEREST_EXP", $C103)</t>
        </r>
      </text>
    </comment>
    <comment ref="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"IQ_INTEREST_INVEST_INC", $C103)</t>
        </r>
      </text>
    </comment>
    <comment ref="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"IQ_NET_INTEREST_EXP", $C103)</t>
        </r>
      </text>
    </comment>
    <comment ref="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"IQ_INC_EQUITY", $C103)</t>
        </r>
      </text>
    </comment>
    <comment ref="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"IQ_CURRENCY_GAIN", $C103)</t>
        </r>
      </text>
    </comment>
    <comment ref="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"IQ_OTHER_NON_OPER_EXP_SUPPL", $C103)</t>
        </r>
      </text>
    </comment>
    <comment ref="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"IQ_EBT_EXCL", $C103)</t>
        </r>
      </text>
    </comment>
    <comment ref="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"IQ_IMPAIRMENT_GW", $C103)</t>
        </r>
      </text>
    </comment>
    <comment ref="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"IQ_GAIN_INVEST", $C103)</t>
        </r>
      </text>
    </comment>
    <comment ref="A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"IQ_GAIN_ASSETS", $C103)</t>
        </r>
      </text>
    </comment>
    <comment ref="A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"IQ_ASSET_WRITEDOWN", $C103)</t>
        </r>
      </text>
    </comment>
    <comment ref="A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"IQ_OTHER_UNUSUAL_SUPPL", $C103)</t>
        </r>
      </text>
    </comment>
    <comment ref="A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"IQ_EBT", $C103)</t>
        </r>
      </text>
    </comment>
    <comment ref="A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"IQ_INC_TAX", $C103)</t>
        </r>
      </text>
    </comment>
    <comment ref="A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"IQ_EARNING_CO", $C103)</t>
        </r>
      </text>
    </comment>
    <comment ref="A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"IQ_DO", $C103)</t>
        </r>
      </text>
    </comment>
    <comment ref="A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"IQ_EXTRA_ACC_ITEMS", $C103)</t>
        </r>
      </text>
    </comment>
    <comment ref="A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"IQ_NI_COMPANY", $C103)</t>
        </r>
      </text>
    </comment>
    <comment ref="A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"IQ_MINORITY_INTEREST_IS", $C103)</t>
        </r>
      </text>
    </comment>
    <comment ref="A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"IQ_NI", $C103)</t>
        </r>
      </text>
    </comment>
    <comment ref="A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"IQ_PREF_DIV_OTHER", $C103)</t>
        </r>
      </text>
    </comment>
    <comment ref="A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"IQ_BASIC_EPS_INCL", $C103)</t>
        </r>
      </text>
    </comment>
    <comment ref="A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"IQ_BASIC_EPS_EXCL", $C103)</t>
        </r>
      </text>
    </comment>
    <comment ref="A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"IQ_BASIC_WEIGHT", $C103)</t>
        </r>
      </text>
    </comment>
    <comment ref="A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"IQ_DILUT_EPS_INCL", $C103)</t>
        </r>
      </text>
    </comment>
    <comment ref="A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"IQ_DILUT_EPS_EXCL", $C103)</t>
        </r>
      </text>
    </comment>
    <comment ref="A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"IQ_DILUT_WEIGHT", $C103)</t>
        </r>
      </text>
    </comment>
    <comment ref="A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"IQ_DIV_SHARE", $C103)</t>
        </r>
      </text>
    </comment>
    <comment ref="A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=-CIQ($B103, "IQ_TOTAL_DIV_PAID_CF", $C103)/CIQ($B103, "IQ_NI", $C103)</t>
        </r>
      </text>
    </comment>
    <comment ref="A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"IQ_EBITDA", $C103)</t>
        </r>
      </text>
    </comment>
    <comment ref="A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"IQ_EBITA", $C103)</t>
        </r>
      </text>
    </comment>
    <comment ref="A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"IQ_EBIT", $C103)</t>
        </r>
      </text>
    </comment>
    <comment ref="A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"IQ_EFFECT_TAX_RATE", $C103)/100</t>
        </r>
      </text>
    </comment>
    <comment ref="B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"IQ_PERIODDATE_IS", $C103)</t>
        </r>
      </text>
    </comment>
    <comment ref="B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"IQ_ADVERTISING", $C103)</t>
        </r>
      </text>
    </comment>
    <comment ref="B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"IQ_SALES_MARKETING", $C103)</t>
        </r>
      </text>
    </comment>
    <comment ref="B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"IQ_GA_EXP", $C103)</t>
        </r>
      </text>
    </comment>
    <comment ref="B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"IQ_RD_EXP_FN", $C103)</t>
        </r>
      </text>
    </comment>
    <comment ref="B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"IQ_NET_RENTAL_EXP", $C103)</t>
        </r>
      </text>
    </comment>
    <comment ref="B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"IQ_IMPUT_OPER_LEASE_INT_EXP", $C103)</t>
        </r>
      </text>
    </comment>
    <comment ref="B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"IQ_IMPUT_OPER_LEASE_DEPR", $C103)</t>
        </r>
      </text>
    </comment>
    <comment ref="B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"IQ_CASH_EQUIV", $C103)</t>
        </r>
      </text>
    </comment>
    <comment ref="B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"IQ_ST_INVEST", $C103)</t>
        </r>
      </text>
    </comment>
    <comment ref="B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"IQ_CASH_ST_INVEST", $C103)</t>
        </r>
      </text>
    </comment>
    <comment ref="B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"IQ_AR", $C103)</t>
        </r>
      </text>
    </comment>
    <comment ref="B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"IQ_TOTAL_RECEIV", $C103)</t>
        </r>
      </text>
    </comment>
    <comment ref="B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"IQ_INVENTORY", $C103)</t>
        </r>
      </text>
    </comment>
    <comment ref="B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"IQ_DEF_TAX_ASSETS_CURRENT", $C103)</t>
        </r>
      </text>
    </comment>
    <comment ref="B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"IQ_OTHER_CA_SUPPL", $C103)</t>
        </r>
      </text>
    </comment>
    <comment ref="B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"IQ_TOTAL_CA", $C103)</t>
        </r>
      </text>
    </comment>
    <comment ref="B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"IQ_GPPE", $C103)</t>
        </r>
      </text>
    </comment>
    <comment ref="B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"IQ_AD", $C103)</t>
        </r>
      </text>
    </comment>
    <comment ref="B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"IQ_NPPE", $C103)</t>
        </r>
      </text>
    </comment>
    <comment ref="B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"IQ_LT_INVEST", $C103)</t>
        </r>
      </text>
    </comment>
    <comment ref="B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"IQ_GW", $C103)</t>
        </r>
      </text>
    </comment>
    <comment ref="B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"IQ_OTHER_INTAN", $C103)</t>
        </r>
      </text>
    </comment>
    <comment ref="C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"IQ_LOANS_RECEIV_LT", $C103)</t>
        </r>
      </text>
    </comment>
    <comment ref="C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"IQ_DEF_TAX_ASSETS_LT", $C103)</t>
        </r>
      </text>
    </comment>
    <comment ref="C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"IQ_OTHER_LT_ASSETS", $C103)</t>
        </r>
      </text>
    </comment>
    <comment ref="C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"IQ_TOTAL_ASSETS", $C103)</t>
        </r>
      </text>
    </comment>
    <comment ref="C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"IQ_AP", $C103)</t>
        </r>
      </text>
    </comment>
    <comment ref="C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"IQ_AE", $C103)</t>
        </r>
      </text>
    </comment>
    <comment ref="C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"IQ_ST_DEBT", $C103)</t>
        </r>
      </text>
    </comment>
    <comment ref="C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"IQ_CURRENT_PORT_DEBT", $C103)</t>
        </r>
      </text>
    </comment>
    <comment ref="C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"IQ_CURRENT_PORT_LEASES", $C103)</t>
        </r>
      </text>
    </comment>
    <comment ref="C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"IQ_INC_TAX_PAY_CURRENT", $C103)</t>
        </r>
      </text>
    </comment>
    <comment ref="C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"IQ_OTHER_CL_SUPPL", $C103)</t>
        </r>
      </text>
    </comment>
    <comment ref="C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"IQ_TOTAL_CL", $C103)</t>
        </r>
      </text>
    </comment>
    <comment ref="C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"IQ_LT_DEBT", $C103)</t>
        </r>
      </text>
    </comment>
    <comment ref="C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"IQ_CAPITAL_LEASES", $C103)</t>
        </r>
      </text>
    </comment>
    <comment ref="C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"IQ_PENSION", $C103)</t>
        </r>
      </text>
    </comment>
    <comment ref="C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"IQ_DEF_TAX_LIAB_LT", $C103)</t>
        </r>
      </text>
    </comment>
    <comment ref="C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"IQ_OTHER_LIAB_LT", $C103)</t>
        </r>
      </text>
    </comment>
    <comment ref="C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"IQ_TOTAL_LIAB", $C103)</t>
        </r>
      </text>
    </comment>
    <comment ref="C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"IQ_COMMON", $C103)</t>
        </r>
      </text>
    </comment>
    <comment ref="C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"IQ_APIC", $C103)</t>
        </r>
      </text>
    </comment>
    <comment ref="C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"IQ_RE", $C103)</t>
        </r>
      </text>
    </comment>
    <comment ref="C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"IQ_TREASURY", $C103)</t>
        </r>
      </text>
    </comment>
    <comment ref="C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"IQ_OTHER_EQUITY", $C103)</t>
        </r>
      </text>
    </comment>
    <comment ref="C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"IQ_TOTAL_COMMON_EQUITY", $C103)</t>
        </r>
      </text>
    </comment>
    <comment ref="C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"IQ_MINORITY_INTEREST", $C103)</t>
        </r>
      </text>
    </comment>
    <comment ref="D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"IQ_TOTAL_EQUITY", $C103)</t>
        </r>
      </text>
    </comment>
    <comment ref="D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"IQ_TOTAL_LIAB_EQUITY", $C103)</t>
        </r>
      </text>
    </comment>
    <comment ref="D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"IQ_TOTAL_OUTSTANDING_FILING_DATE", $C103)</t>
        </r>
      </text>
    </comment>
    <comment ref="D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"IQ_TOTAL_OUTSTANDING_BS_DATE", $C103)</t>
        </r>
      </text>
    </comment>
    <comment ref="D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"IQ_BV_SHARE", $C103)</t>
        </r>
      </text>
    </comment>
    <comment ref="D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"IQ_TOTAL_DEBT", $C103)</t>
        </r>
      </text>
    </comment>
    <comment ref="D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"IQ_NET_DEBT", $C103)</t>
        </r>
      </text>
    </comment>
    <comment ref="D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"IQ_DEBT_EQUIV_NET_PBO", $C103)</t>
        </r>
      </text>
    </comment>
    <comment ref="D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"IQ_DEBT_EQUIV_OPER_LEASE", $C103)</t>
        </r>
      </text>
    </comment>
    <comment ref="D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"IQ_MINORITY_INTEREST_TOTAL", $C103)</t>
        </r>
      </text>
    </comment>
    <comment ref="D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"IQ_EQUITY_METHOD", $C103)</t>
        </r>
      </text>
    </comment>
    <comment ref="D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"IQ_RAW_INV", $C103)</t>
        </r>
      </text>
    </comment>
    <comment ref="D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"IQ_WIP_INV", $C103)</t>
        </r>
      </text>
    </comment>
    <comment ref="D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"IQ_FINISHED_INV", $C103)</t>
        </r>
      </text>
    </comment>
    <comment ref="D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"IQ_LAND", $C103)</t>
        </r>
      </text>
    </comment>
    <comment ref="D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"IQ_BUILDINGS", $C103)</t>
        </r>
      </text>
    </comment>
    <comment ref="D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"IQ_MACHINERY", $C103)</t>
        </r>
      </text>
    </comment>
    <comment ref="D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"IQ_CIP", $C103)</t>
        </r>
      </text>
    </comment>
    <comment ref="D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"IQ_FULL_TIME", $C103)</t>
        </r>
      </text>
    </comment>
    <comment ref="D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"IQ_PART_TIME", $C103)</t>
        </r>
      </text>
    </comment>
    <comment ref="D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"IQ_NI_CF", $C103)</t>
        </r>
      </text>
    </comment>
    <comment ref="D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"IQ_DA_SUPPL_CF", $C103)</t>
        </r>
      </text>
    </comment>
    <comment ref="D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"IQ_GW_INTAN_AMORT_CF", $C103)</t>
        </r>
      </text>
    </comment>
    <comment ref="D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"IQ_DA_CF", $C103)</t>
        </r>
      </text>
    </comment>
    <comment ref="E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"IQ_MINORITY_INTEREST_CF", $C103)</t>
        </r>
      </text>
    </comment>
    <comment ref="E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"IQ_GAIN_ASSETS_CF", $C103)</t>
        </r>
      </text>
    </comment>
    <comment ref="E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"IQ_GAIN_INVEST_CF", $C103)</t>
        </r>
      </text>
    </comment>
    <comment ref="E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"IQ_ASSET_WRITEDOWN_CF", $C103)</t>
        </r>
      </text>
    </comment>
    <comment ref="E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"IQ_INC_EQUITY_CF", $C103)</t>
        </r>
      </text>
    </comment>
    <comment ref="E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"IQ_PROV_BAD_DEBTS_CF", $C103)</t>
        </r>
      </text>
    </comment>
    <comment ref="E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"IQ_OTHER_OPER_ACT", $C103)</t>
        </r>
      </text>
    </comment>
    <comment ref="E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"IQ_CHANGE_AR", $C103)</t>
        </r>
      </text>
    </comment>
    <comment ref="E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"IQ_CHANGE_INVENTORY", $C103)</t>
        </r>
      </text>
    </comment>
    <comment ref="E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"IQ_CHANGE_AP", $C103)</t>
        </r>
      </text>
    </comment>
    <comment ref="E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"IQ_CHANGE_OTHER_NET_OPER_ASSETS", $C103)</t>
        </r>
      </text>
    </comment>
    <comment ref="E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"IQ_CASH_OPER", $C103)</t>
        </r>
      </text>
    </comment>
    <comment ref="E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"IQ_CAPEX", $C103)</t>
        </r>
      </text>
    </comment>
    <comment ref="E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"IQ_SALE_PPE_CF", $C103)</t>
        </r>
      </text>
    </comment>
    <comment ref="E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"IQ_CASH_ACQUIRE_CF", $C103)</t>
        </r>
      </text>
    </comment>
    <comment ref="E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"IQ_DIVEST_CF", $C103)</t>
        </r>
      </text>
    </comment>
    <comment ref="E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"IQ_SALE_INTAN_CF", $C103)</t>
        </r>
      </text>
    </comment>
    <comment ref="E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"IQ_INVEST_SECURITY_CF", $C103)</t>
        </r>
      </text>
    </comment>
    <comment ref="E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"IQ_INVEST_LOANS_CF", $C103)</t>
        </r>
      </text>
    </comment>
    <comment ref="E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"IQ_OTHER_INVEST_ACT_SUPPL", $C103)</t>
        </r>
      </text>
    </comment>
    <comment ref="E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"IQ_CASH_INVEST", $C103)</t>
        </r>
      </text>
    </comment>
    <comment ref="E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"IQ_ST_DEBT_ISSUED", $C103)</t>
        </r>
      </text>
    </comment>
    <comment ref="E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"IQ_LT_DEBT_ISSUED", $C103)</t>
        </r>
      </text>
    </comment>
    <comment ref="E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"IQ_TOTAL_DEBT_ISSUED", $C103)</t>
        </r>
      </text>
    </comment>
    <comment ref="E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"IQ_ST_DEBT_REPAID", $C103)</t>
        </r>
      </text>
    </comment>
    <comment ref="E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"IQ_LT_DEBT_REPAID", $C103)</t>
        </r>
      </text>
    </comment>
    <comment ref="F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"IQ_TOTAL_DEBT_REPAID", $C103)</t>
        </r>
      </text>
    </comment>
    <comment ref="F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"IQ_COMMON_ISSUED", $C103)</t>
        </r>
      </text>
    </comment>
    <comment ref="F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"IQ_COMMON_REP", $C103)</t>
        </r>
      </text>
    </comment>
    <comment ref="F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"IQ_COMMON_DIV_CF", $C103)</t>
        </r>
      </text>
    </comment>
    <comment ref="F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"IQ_COMMON_PREF_DIV_CF", $C103)</t>
        </r>
      </text>
    </comment>
    <comment ref="F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"IQ_TOTAL_DIV_PAID_CF", $C103)</t>
        </r>
      </text>
    </comment>
    <comment ref="F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"IQ_SPECIAL_DIV_CF", $C103)</t>
        </r>
      </text>
    </comment>
    <comment ref="F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"IQ_OTHER_FINANCE_ACT_SUPPL", $C103)</t>
        </r>
      </text>
    </comment>
    <comment ref="F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"IQ_CASH_FINAN", $C103)</t>
        </r>
      </text>
    </comment>
    <comment ref="F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"IQ_FX", $C103)</t>
        </r>
      </text>
    </comment>
    <comment ref="F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"IQ_NET_CHANGE", $C103)</t>
        </r>
      </text>
    </comment>
    <comment ref="F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"IQ_CASH_INTEREST", $C103)</t>
        </r>
      </text>
    </comment>
    <comment ref="F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"IQ_CASH_TAXES", $C103)</t>
        </r>
      </text>
    </comment>
    <comment ref="F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"IQ_LEVERED_FCF", $C103)</t>
        </r>
      </text>
    </comment>
    <comment ref="F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"IQ_UNLEVERED_FCF", $C103)</t>
        </r>
      </text>
    </comment>
    <comment ref="F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"IQ_CHANGE_NET_WORKING_CAPITAL", $C103)</t>
        </r>
      </text>
    </comment>
    <comment ref="F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"IQ_NET_DEBT_ISSUED", $C103)</t>
        </r>
      </text>
    </comment>
    <comment ref="F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"IQ_FILING_CURRENCY", $C103)</t>
        </r>
      </text>
    </comment>
    <comment ref="F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"IQ_PERIODDATE_IS", $C103)</t>
        </r>
      </text>
    </comment>
    <comment ref="F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"IQ_PERIODLENGTH_IS", $C103)</t>
        </r>
      </text>
    </comment>
    <comment ref="F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"IQ_MARKETCAP", $FT103)</t>
        </r>
      </text>
    </comment>
    <comment ref="F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"IQ_CUSTOM_BETA", $FT103)</t>
        </r>
      </text>
    </comment>
    <comment ref="F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"IQ_BETA_5YR", $FT103)</t>
        </r>
      </text>
    </comment>
    <comment ref="F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"IQ_BETA_2YR", $FT103)</t>
        </r>
      </text>
    </comment>
    <comment ref="F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"IQ_BETA_1YR", $FT103)</t>
        </r>
      </text>
    </comment>
    <comment ref="G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=CIQ(B103, "IQ_CUSTOM_BETA", "-104W", FT103, , "^TOPIX", "JPY", "H")</t>
        </r>
      </text>
    </comment>
    <comment ref="G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=CIQ(B103, "IQ_CUSTOM_BETA", "-104W", FT103, , "^N225", "JPY", "H")</t>
        </r>
      </text>
    </comment>
    <comment ref="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"IQ_REV", $C104)</t>
        </r>
      </text>
    </comment>
    <comment ref="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"IQ_OTHER_REV", $C104)</t>
        </r>
      </text>
    </comment>
    <comment ref="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"IQ_TOTAL_REV", $C104)</t>
        </r>
      </text>
    </comment>
    <comment ref="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"IQ_COGS", $C104)</t>
        </r>
      </text>
    </comment>
    <comment ref="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"IQ_GP", $C104)</t>
        </r>
      </text>
    </comment>
    <comment ref="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"IQ_SGA_SUPPL", $C104)</t>
        </r>
      </text>
    </comment>
    <comment ref="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"IQ_PROV_BAD_DEBTS", $C104)</t>
        </r>
      </text>
    </comment>
    <comment ref="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"IQ_RD_EXP", $C104)</t>
        </r>
      </text>
    </comment>
    <comment ref="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"IQ_DA_SUPPL", $C104)</t>
        </r>
      </text>
    </comment>
    <comment ref="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"IQ_GW_INTAN_AMORT", $C104)</t>
        </r>
      </text>
    </comment>
    <comment ref="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"IQ_OTHER_OPER", $C104)</t>
        </r>
      </text>
    </comment>
    <comment ref="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"IQ_TOTAL_OTHER_OPER", $C104)</t>
        </r>
      </text>
    </comment>
    <comment ref="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"IQ_OPER_INC", $C104)</t>
        </r>
      </text>
    </comment>
    <comment ref="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"IQ_INTEREST_EXP", $C104)</t>
        </r>
      </text>
    </comment>
    <comment ref="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"IQ_INTEREST_INVEST_INC", $C104)</t>
        </r>
      </text>
    </comment>
    <comment ref="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"IQ_NET_INTEREST_EXP", $C104)</t>
        </r>
      </text>
    </comment>
    <comment ref="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"IQ_INC_EQUITY", $C104)</t>
        </r>
      </text>
    </comment>
    <comment ref="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"IQ_CURRENCY_GAIN", $C104)</t>
        </r>
      </text>
    </comment>
    <comment ref="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"IQ_OTHER_NON_OPER_EXP_SUPPL", $C104)</t>
        </r>
      </text>
    </comment>
    <comment ref="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"IQ_EBT_EXCL", $C104)</t>
        </r>
      </text>
    </comment>
    <comment ref="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"IQ_IMPAIRMENT_GW", $C104)</t>
        </r>
      </text>
    </comment>
    <comment ref="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"IQ_GAIN_INVEST", $C104)</t>
        </r>
      </text>
    </comment>
    <comment ref="A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"IQ_GAIN_ASSETS", $C104)</t>
        </r>
      </text>
    </comment>
    <comment ref="A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"IQ_ASSET_WRITEDOWN", $C104)</t>
        </r>
      </text>
    </comment>
    <comment ref="A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"IQ_OTHER_UNUSUAL_SUPPL", $C104)</t>
        </r>
      </text>
    </comment>
    <comment ref="A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"IQ_EBT", $C104)</t>
        </r>
      </text>
    </comment>
    <comment ref="A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"IQ_INC_TAX", $C104)</t>
        </r>
      </text>
    </comment>
    <comment ref="A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"IQ_EARNING_CO", $C104)</t>
        </r>
      </text>
    </comment>
    <comment ref="A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"IQ_DO", $C104)</t>
        </r>
      </text>
    </comment>
    <comment ref="A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"IQ_EXTRA_ACC_ITEMS", $C104)</t>
        </r>
      </text>
    </comment>
    <comment ref="A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"IQ_NI_COMPANY", $C104)</t>
        </r>
      </text>
    </comment>
    <comment ref="A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"IQ_MINORITY_INTEREST_IS", $C104)</t>
        </r>
      </text>
    </comment>
    <comment ref="A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"IQ_NI", $C104)</t>
        </r>
      </text>
    </comment>
    <comment ref="A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"IQ_PREF_DIV_OTHER", $C104)</t>
        </r>
      </text>
    </comment>
    <comment ref="A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"IQ_BASIC_EPS_INCL", $C104)</t>
        </r>
      </text>
    </comment>
    <comment ref="A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"IQ_BASIC_EPS_EXCL", $C104)</t>
        </r>
      </text>
    </comment>
    <comment ref="A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"IQ_BASIC_WEIGHT", $C104)</t>
        </r>
      </text>
    </comment>
    <comment ref="A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"IQ_DILUT_EPS_INCL", $C104)</t>
        </r>
      </text>
    </comment>
    <comment ref="A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"IQ_DILUT_EPS_EXCL", $C104)</t>
        </r>
      </text>
    </comment>
    <comment ref="A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"IQ_DILUT_WEIGHT", $C104)</t>
        </r>
      </text>
    </comment>
    <comment ref="A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"IQ_DIV_SHARE", $C104)</t>
        </r>
      </text>
    </comment>
    <comment ref="A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=-CIQ($B104, "IQ_TOTAL_DIV_PAID_CF", $C104)/CIQ($B104, "IQ_NI", $C104)</t>
        </r>
      </text>
    </comment>
    <comment ref="A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"IQ_EBITDA", $C104)</t>
        </r>
      </text>
    </comment>
    <comment ref="A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"IQ_EBITA", $C104)</t>
        </r>
      </text>
    </comment>
    <comment ref="A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"IQ_EBIT", $C104)</t>
        </r>
      </text>
    </comment>
    <comment ref="A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"IQ_EFFECT_TAX_RATE", $C104)/100</t>
        </r>
      </text>
    </comment>
    <comment ref="B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"IQ_PERIODDATE_IS", $C104)</t>
        </r>
      </text>
    </comment>
    <comment ref="B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"IQ_ADVERTISING", $C104)</t>
        </r>
      </text>
    </comment>
    <comment ref="B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"IQ_SALES_MARKETING", $C104)</t>
        </r>
      </text>
    </comment>
    <comment ref="B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"IQ_GA_EXP", $C104)</t>
        </r>
      </text>
    </comment>
    <comment ref="B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"IQ_RD_EXP_FN", $C104)</t>
        </r>
      </text>
    </comment>
    <comment ref="B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"IQ_NET_RENTAL_EXP", $C104)</t>
        </r>
      </text>
    </comment>
    <comment ref="B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"IQ_IMPUT_OPER_LEASE_INT_EXP", $C104)</t>
        </r>
      </text>
    </comment>
    <comment ref="B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"IQ_IMPUT_OPER_LEASE_DEPR", $C104)</t>
        </r>
      </text>
    </comment>
    <comment ref="B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"IQ_CASH_EQUIV", $C104)</t>
        </r>
      </text>
    </comment>
    <comment ref="B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"IQ_ST_INVEST", $C104)</t>
        </r>
      </text>
    </comment>
    <comment ref="B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"IQ_CASH_ST_INVEST", $C104)</t>
        </r>
      </text>
    </comment>
    <comment ref="B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"IQ_AR", $C104)</t>
        </r>
      </text>
    </comment>
    <comment ref="B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"IQ_TOTAL_RECEIV", $C104)</t>
        </r>
      </text>
    </comment>
    <comment ref="B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"IQ_INVENTORY", $C104)</t>
        </r>
      </text>
    </comment>
    <comment ref="B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"IQ_DEF_TAX_ASSETS_CURRENT", $C104)</t>
        </r>
      </text>
    </comment>
    <comment ref="B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"IQ_OTHER_CA_SUPPL", $C104)</t>
        </r>
      </text>
    </comment>
    <comment ref="B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"IQ_TOTAL_CA", $C104)</t>
        </r>
      </text>
    </comment>
    <comment ref="B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"IQ_GPPE", $C104)</t>
        </r>
      </text>
    </comment>
    <comment ref="B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"IQ_AD", $C104)</t>
        </r>
      </text>
    </comment>
    <comment ref="B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"IQ_NPPE", $C104)</t>
        </r>
      </text>
    </comment>
    <comment ref="B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"IQ_LT_INVEST", $C104)</t>
        </r>
      </text>
    </comment>
    <comment ref="B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"IQ_GW", $C104)</t>
        </r>
      </text>
    </comment>
    <comment ref="B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"IQ_OTHER_INTAN", $C104)</t>
        </r>
      </text>
    </comment>
    <comment ref="C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"IQ_LOANS_RECEIV_LT", $C104)</t>
        </r>
      </text>
    </comment>
    <comment ref="C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"IQ_DEF_TAX_ASSETS_LT", $C104)</t>
        </r>
      </text>
    </comment>
    <comment ref="C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"IQ_OTHER_LT_ASSETS", $C104)</t>
        </r>
      </text>
    </comment>
    <comment ref="C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"IQ_TOTAL_ASSETS", $C104)</t>
        </r>
      </text>
    </comment>
    <comment ref="C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"IQ_AP", $C104)</t>
        </r>
      </text>
    </comment>
    <comment ref="C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"IQ_AE", $C104)</t>
        </r>
      </text>
    </comment>
    <comment ref="C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"IQ_ST_DEBT", $C104)</t>
        </r>
      </text>
    </comment>
    <comment ref="C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"IQ_CURRENT_PORT_DEBT", $C104)</t>
        </r>
      </text>
    </comment>
    <comment ref="C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"IQ_CURRENT_PORT_LEASES", $C104)</t>
        </r>
      </text>
    </comment>
    <comment ref="C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"IQ_INC_TAX_PAY_CURRENT", $C104)</t>
        </r>
      </text>
    </comment>
    <comment ref="C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"IQ_OTHER_CL_SUPPL", $C104)</t>
        </r>
      </text>
    </comment>
    <comment ref="C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"IQ_TOTAL_CL", $C104)</t>
        </r>
      </text>
    </comment>
    <comment ref="C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"IQ_LT_DEBT", $C104)</t>
        </r>
      </text>
    </comment>
    <comment ref="C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"IQ_CAPITAL_LEASES", $C104)</t>
        </r>
      </text>
    </comment>
    <comment ref="C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"IQ_PENSION", $C104)</t>
        </r>
      </text>
    </comment>
    <comment ref="C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"IQ_DEF_TAX_LIAB_LT", $C104)</t>
        </r>
      </text>
    </comment>
    <comment ref="C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"IQ_OTHER_LIAB_LT", $C104)</t>
        </r>
      </text>
    </comment>
    <comment ref="C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"IQ_TOTAL_LIAB", $C104)</t>
        </r>
      </text>
    </comment>
    <comment ref="C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"IQ_COMMON", $C104)</t>
        </r>
      </text>
    </comment>
    <comment ref="C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"IQ_APIC", $C104)</t>
        </r>
      </text>
    </comment>
    <comment ref="C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"IQ_RE", $C104)</t>
        </r>
      </text>
    </comment>
    <comment ref="C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"IQ_TREASURY", $C104)</t>
        </r>
      </text>
    </comment>
    <comment ref="C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"IQ_OTHER_EQUITY", $C104)</t>
        </r>
      </text>
    </comment>
    <comment ref="C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"IQ_TOTAL_COMMON_EQUITY", $C104)</t>
        </r>
      </text>
    </comment>
    <comment ref="C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"IQ_MINORITY_INTEREST", $C104)</t>
        </r>
      </text>
    </comment>
    <comment ref="D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"IQ_TOTAL_EQUITY", $C104)</t>
        </r>
      </text>
    </comment>
    <comment ref="D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"IQ_TOTAL_LIAB_EQUITY", $C104)</t>
        </r>
      </text>
    </comment>
    <comment ref="D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"IQ_TOTAL_OUTSTANDING_FILING_DATE", $C104)</t>
        </r>
      </text>
    </comment>
    <comment ref="D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"IQ_TOTAL_OUTSTANDING_BS_DATE", $C104)</t>
        </r>
      </text>
    </comment>
    <comment ref="D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"IQ_BV_SHARE", $C104)</t>
        </r>
      </text>
    </comment>
    <comment ref="D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"IQ_TOTAL_DEBT", $C104)</t>
        </r>
      </text>
    </comment>
    <comment ref="D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"IQ_NET_DEBT", $C104)</t>
        </r>
      </text>
    </comment>
    <comment ref="D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"IQ_DEBT_EQUIV_NET_PBO", $C104)</t>
        </r>
      </text>
    </comment>
    <comment ref="D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"IQ_DEBT_EQUIV_OPER_LEASE", $C104)</t>
        </r>
      </text>
    </comment>
    <comment ref="D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"IQ_MINORITY_INTEREST_TOTAL", $C104)</t>
        </r>
      </text>
    </comment>
    <comment ref="D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"IQ_EQUITY_METHOD", $C104)</t>
        </r>
      </text>
    </comment>
    <comment ref="D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"IQ_RAW_INV", $C104)</t>
        </r>
      </text>
    </comment>
    <comment ref="D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"IQ_WIP_INV", $C104)</t>
        </r>
      </text>
    </comment>
    <comment ref="D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"IQ_FINISHED_INV", $C104)</t>
        </r>
      </text>
    </comment>
    <comment ref="D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"IQ_LAND", $C104)</t>
        </r>
      </text>
    </comment>
    <comment ref="D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"IQ_BUILDINGS", $C104)</t>
        </r>
      </text>
    </comment>
    <comment ref="D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"IQ_MACHINERY", $C104)</t>
        </r>
      </text>
    </comment>
    <comment ref="D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"IQ_CIP", $C104)</t>
        </r>
      </text>
    </comment>
    <comment ref="D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"IQ_FULL_TIME", $C104)</t>
        </r>
      </text>
    </comment>
    <comment ref="D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"IQ_PART_TIME", $C104)</t>
        </r>
      </text>
    </comment>
    <comment ref="D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"IQ_NI_CF", $C104)</t>
        </r>
      </text>
    </comment>
    <comment ref="D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"IQ_DA_SUPPL_CF", $C104)</t>
        </r>
      </text>
    </comment>
    <comment ref="D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"IQ_GW_INTAN_AMORT_CF", $C104)</t>
        </r>
      </text>
    </comment>
    <comment ref="D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"IQ_DA_CF", $C104)</t>
        </r>
      </text>
    </comment>
    <comment ref="E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"IQ_MINORITY_INTEREST_CF", $C104)</t>
        </r>
      </text>
    </comment>
    <comment ref="E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"IQ_GAIN_ASSETS_CF", $C104)</t>
        </r>
      </text>
    </comment>
    <comment ref="E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"IQ_GAIN_INVEST_CF", $C104)</t>
        </r>
      </text>
    </comment>
    <comment ref="E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"IQ_ASSET_WRITEDOWN_CF", $C104)</t>
        </r>
      </text>
    </comment>
    <comment ref="E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"IQ_INC_EQUITY_CF", $C104)</t>
        </r>
      </text>
    </comment>
    <comment ref="E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"IQ_PROV_BAD_DEBTS_CF", $C104)</t>
        </r>
      </text>
    </comment>
    <comment ref="E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"IQ_OTHER_OPER_ACT", $C104)</t>
        </r>
      </text>
    </comment>
    <comment ref="E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"IQ_CHANGE_AR", $C104)</t>
        </r>
      </text>
    </comment>
    <comment ref="E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"IQ_CHANGE_INVENTORY", $C104)</t>
        </r>
      </text>
    </comment>
    <comment ref="E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"IQ_CHANGE_AP", $C104)</t>
        </r>
      </text>
    </comment>
    <comment ref="E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"IQ_CHANGE_OTHER_NET_OPER_ASSETS", $C104)</t>
        </r>
      </text>
    </comment>
    <comment ref="E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"IQ_CASH_OPER", $C104)</t>
        </r>
      </text>
    </comment>
    <comment ref="E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"IQ_CAPEX", $C104)</t>
        </r>
      </text>
    </comment>
    <comment ref="E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"IQ_SALE_PPE_CF", $C104)</t>
        </r>
      </text>
    </comment>
    <comment ref="E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"IQ_CASH_ACQUIRE_CF", $C104)</t>
        </r>
      </text>
    </comment>
    <comment ref="E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"IQ_DIVEST_CF", $C104)</t>
        </r>
      </text>
    </comment>
    <comment ref="E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"IQ_SALE_INTAN_CF", $C104)</t>
        </r>
      </text>
    </comment>
    <comment ref="E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"IQ_INVEST_SECURITY_CF", $C104)</t>
        </r>
      </text>
    </comment>
    <comment ref="E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"IQ_INVEST_LOANS_CF", $C104)</t>
        </r>
      </text>
    </comment>
    <comment ref="E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"IQ_OTHER_INVEST_ACT_SUPPL", $C104)</t>
        </r>
      </text>
    </comment>
    <comment ref="E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"IQ_CASH_INVEST", $C104)</t>
        </r>
      </text>
    </comment>
    <comment ref="E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"IQ_ST_DEBT_ISSUED", $C104)</t>
        </r>
      </text>
    </comment>
    <comment ref="E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"IQ_LT_DEBT_ISSUED", $C104)</t>
        </r>
      </text>
    </comment>
    <comment ref="E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"IQ_TOTAL_DEBT_ISSUED", $C104)</t>
        </r>
      </text>
    </comment>
    <comment ref="E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"IQ_ST_DEBT_REPAID", $C104)</t>
        </r>
      </text>
    </comment>
    <comment ref="E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"IQ_LT_DEBT_REPAID", $C104)</t>
        </r>
      </text>
    </comment>
    <comment ref="F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"IQ_TOTAL_DEBT_REPAID", $C104)</t>
        </r>
      </text>
    </comment>
    <comment ref="F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"IQ_COMMON_ISSUED", $C104)</t>
        </r>
      </text>
    </comment>
    <comment ref="F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"IQ_COMMON_REP", $C104)</t>
        </r>
      </text>
    </comment>
    <comment ref="F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"IQ_COMMON_DIV_CF", $C104)</t>
        </r>
      </text>
    </comment>
    <comment ref="F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"IQ_COMMON_PREF_DIV_CF", $C104)</t>
        </r>
      </text>
    </comment>
    <comment ref="F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"IQ_TOTAL_DIV_PAID_CF", $C104)</t>
        </r>
      </text>
    </comment>
    <comment ref="F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"IQ_SPECIAL_DIV_CF", $C104)</t>
        </r>
      </text>
    </comment>
    <comment ref="F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"IQ_OTHER_FINANCE_ACT_SUPPL", $C104)</t>
        </r>
      </text>
    </comment>
    <comment ref="F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"IQ_CASH_FINAN", $C104)</t>
        </r>
      </text>
    </comment>
    <comment ref="F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"IQ_FX", $C104)</t>
        </r>
      </text>
    </comment>
    <comment ref="F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"IQ_NET_CHANGE", $C104)</t>
        </r>
      </text>
    </comment>
    <comment ref="F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"IQ_CASH_INTEREST", $C104)</t>
        </r>
      </text>
    </comment>
    <comment ref="F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"IQ_CASH_TAXES", $C104)</t>
        </r>
      </text>
    </comment>
    <comment ref="F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"IQ_LEVERED_FCF", $C104)</t>
        </r>
      </text>
    </comment>
    <comment ref="F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"IQ_UNLEVERED_FCF", $C104)</t>
        </r>
      </text>
    </comment>
    <comment ref="F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"IQ_CHANGE_NET_WORKING_CAPITAL", $C104)</t>
        </r>
      </text>
    </comment>
    <comment ref="F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"IQ_NET_DEBT_ISSUED", $C104)</t>
        </r>
      </text>
    </comment>
    <comment ref="F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"IQ_FILING_CURRENCY", $C104)</t>
        </r>
      </text>
    </comment>
    <comment ref="F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"IQ_PERIODDATE_IS", $C104)</t>
        </r>
      </text>
    </comment>
    <comment ref="F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"IQ_PERIODLENGTH_IS", $C104)</t>
        </r>
      </text>
    </comment>
    <comment ref="F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"IQ_MARKETCAP", $FT104)</t>
        </r>
      </text>
    </comment>
    <comment ref="F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"IQ_CUSTOM_BETA", $FT104)</t>
        </r>
      </text>
    </comment>
    <comment ref="F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"IQ_BETA_5YR", $FT104)</t>
        </r>
      </text>
    </comment>
    <comment ref="F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"IQ_BETA_2YR", $FT104)</t>
        </r>
      </text>
    </comment>
    <comment ref="F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"IQ_BETA_1YR", $FT104)</t>
        </r>
      </text>
    </comment>
    <comment ref="G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=CIQ(B104, "IQ_CUSTOM_BETA", "-104W", FT104, , "^TOPIX", "JPY", "H")</t>
        </r>
      </text>
    </comment>
    <comment ref="G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=CIQ(B104, "IQ_CUSTOM_BETA", "-104W", FT104, , "^N225", "JPY", "H")</t>
        </r>
      </text>
    </comment>
    <comment ref="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"IQ_REV", $C105)</t>
        </r>
      </text>
    </comment>
    <comment ref="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"IQ_OTHER_REV", $C105)</t>
        </r>
      </text>
    </comment>
    <comment ref="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"IQ_TOTAL_REV", $C105)</t>
        </r>
      </text>
    </comment>
    <comment ref="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"IQ_COGS", $C105)</t>
        </r>
      </text>
    </comment>
    <comment ref="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"IQ_GP", $C105)</t>
        </r>
      </text>
    </comment>
    <comment ref="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"IQ_SGA_SUPPL", $C105)</t>
        </r>
      </text>
    </comment>
    <comment ref="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"IQ_PROV_BAD_DEBTS", $C105)</t>
        </r>
      </text>
    </comment>
    <comment ref="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"IQ_RD_EXP", $C105)</t>
        </r>
      </text>
    </comment>
    <comment ref="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"IQ_DA_SUPPL", $C105)</t>
        </r>
      </text>
    </comment>
    <comment ref="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"IQ_GW_INTAN_AMORT", $C105)</t>
        </r>
      </text>
    </comment>
    <comment ref="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"IQ_OTHER_OPER", $C105)</t>
        </r>
      </text>
    </comment>
    <comment ref="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"IQ_TOTAL_OTHER_OPER", $C105)</t>
        </r>
      </text>
    </comment>
    <comment ref="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"IQ_OPER_INC", $C105)</t>
        </r>
      </text>
    </comment>
    <comment ref="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"IQ_INTEREST_EXP", $C105)</t>
        </r>
      </text>
    </comment>
    <comment ref="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"IQ_INTEREST_INVEST_INC", $C105)</t>
        </r>
      </text>
    </comment>
    <comment ref="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"IQ_NET_INTEREST_EXP", $C105)</t>
        </r>
      </text>
    </comment>
    <comment ref="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"IQ_INC_EQUITY", $C105)</t>
        </r>
      </text>
    </comment>
    <comment ref="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"IQ_CURRENCY_GAIN", $C105)</t>
        </r>
      </text>
    </comment>
    <comment ref="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"IQ_OTHER_NON_OPER_EXP_SUPPL", $C105)</t>
        </r>
      </text>
    </comment>
    <comment ref="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"IQ_EBT_EXCL", $C105)</t>
        </r>
      </text>
    </comment>
    <comment ref="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"IQ_IMPAIRMENT_GW", $C105)</t>
        </r>
      </text>
    </comment>
    <comment ref="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"IQ_GAIN_INVEST", $C105)</t>
        </r>
      </text>
    </comment>
    <comment ref="A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"IQ_GAIN_ASSETS", $C105)</t>
        </r>
      </text>
    </comment>
    <comment ref="A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"IQ_ASSET_WRITEDOWN", $C105)</t>
        </r>
      </text>
    </comment>
    <comment ref="A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"IQ_OTHER_UNUSUAL_SUPPL", $C105)</t>
        </r>
      </text>
    </comment>
    <comment ref="A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"IQ_EBT", $C105)</t>
        </r>
      </text>
    </comment>
    <comment ref="A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"IQ_INC_TAX", $C105)</t>
        </r>
      </text>
    </comment>
    <comment ref="A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"IQ_EARNING_CO", $C105)</t>
        </r>
      </text>
    </comment>
    <comment ref="A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"IQ_DO", $C105)</t>
        </r>
      </text>
    </comment>
    <comment ref="A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"IQ_EXTRA_ACC_ITEMS", $C105)</t>
        </r>
      </text>
    </comment>
    <comment ref="A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"IQ_NI_COMPANY", $C105)</t>
        </r>
      </text>
    </comment>
    <comment ref="A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"IQ_MINORITY_INTEREST_IS", $C105)</t>
        </r>
      </text>
    </comment>
    <comment ref="A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"IQ_NI", $C105)</t>
        </r>
      </text>
    </comment>
    <comment ref="A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"IQ_PREF_DIV_OTHER", $C105)</t>
        </r>
      </text>
    </comment>
    <comment ref="A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"IQ_BASIC_EPS_INCL", $C105)</t>
        </r>
      </text>
    </comment>
    <comment ref="A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"IQ_BASIC_EPS_EXCL", $C105)</t>
        </r>
      </text>
    </comment>
    <comment ref="A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"IQ_BASIC_WEIGHT", $C105)</t>
        </r>
      </text>
    </comment>
    <comment ref="A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"IQ_DILUT_EPS_INCL", $C105)</t>
        </r>
      </text>
    </comment>
    <comment ref="A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"IQ_DILUT_EPS_EXCL", $C105)</t>
        </r>
      </text>
    </comment>
    <comment ref="A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"IQ_DILUT_WEIGHT", $C105)</t>
        </r>
      </text>
    </comment>
    <comment ref="A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"IQ_DIV_SHARE", $C105)</t>
        </r>
      </text>
    </comment>
    <comment ref="A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=-CIQ($B105, "IQ_TOTAL_DIV_PAID_CF", $C105)/CIQ($B105, "IQ_NI", $C105)</t>
        </r>
      </text>
    </comment>
    <comment ref="A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"IQ_EBITDA", $C105)</t>
        </r>
      </text>
    </comment>
    <comment ref="A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"IQ_EBITA", $C105)</t>
        </r>
      </text>
    </comment>
    <comment ref="A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"IQ_EBIT", $C105)</t>
        </r>
      </text>
    </comment>
    <comment ref="A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"IQ_EFFECT_TAX_RATE", $C105)/100</t>
        </r>
      </text>
    </comment>
    <comment ref="B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"IQ_PERIODDATE_IS", $C105)</t>
        </r>
      </text>
    </comment>
    <comment ref="B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"IQ_ADVERTISING", $C105)</t>
        </r>
      </text>
    </comment>
    <comment ref="B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"IQ_SALES_MARKETING", $C105)</t>
        </r>
      </text>
    </comment>
    <comment ref="B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"IQ_GA_EXP", $C105)</t>
        </r>
      </text>
    </comment>
    <comment ref="B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"IQ_RD_EXP_FN", $C105)</t>
        </r>
      </text>
    </comment>
    <comment ref="B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"IQ_NET_RENTAL_EXP", $C105)</t>
        </r>
      </text>
    </comment>
    <comment ref="B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"IQ_IMPUT_OPER_LEASE_INT_EXP", $C105)</t>
        </r>
      </text>
    </comment>
    <comment ref="B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"IQ_IMPUT_OPER_LEASE_DEPR", $C105)</t>
        </r>
      </text>
    </comment>
    <comment ref="B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"IQ_CASH_EQUIV", $C105)</t>
        </r>
      </text>
    </comment>
    <comment ref="B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"IQ_ST_INVEST", $C105)</t>
        </r>
      </text>
    </comment>
    <comment ref="B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"IQ_CASH_ST_INVEST", $C105)</t>
        </r>
      </text>
    </comment>
    <comment ref="B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"IQ_AR", $C105)</t>
        </r>
      </text>
    </comment>
    <comment ref="B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"IQ_TOTAL_RECEIV", $C105)</t>
        </r>
      </text>
    </comment>
    <comment ref="B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"IQ_INVENTORY", $C105)</t>
        </r>
      </text>
    </comment>
    <comment ref="B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"IQ_DEF_TAX_ASSETS_CURRENT", $C105)</t>
        </r>
      </text>
    </comment>
    <comment ref="B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"IQ_OTHER_CA_SUPPL", $C105)</t>
        </r>
      </text>
    </comment>
    <comment ref="B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"IQ_TOTAL_CA", $C105)</t>
        </r>
      </text>
    </comment>
    <comment ref="B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"IQ_GPPE", $C105)</t>
        </r>
      </text>
    </comment>
    <comment ref="B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"IQ_AD", $C105)</t>
        </r>
      </text>
    </comment>
    <comment ref="B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"IQ_NPPE", $C105)</t>
        </r>
      </text>
    </comment>
    <comment ref="B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"IQ_LT_INVEST", $C105)</t>
        </r>
      </text>
    </comment>
    <comment ref="B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"IQ_GW", $C105)</t>
        </r>
      </text>
    </comment>
    <comment ref="B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"IQ_OTHER_INTAN", $C105)</t>
        </r>
      </text>
    </comment>
    <comment ref="C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"IQ_LOANS_RECEIV_LT", $C105)</t>
        </r>
      </text>
    </comment>
    <comment ref="C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"IQ_DEF_TAX_ASSETS_LT", $C105)</t>
        </r>
      </text>
    </comment>
    <comment ref="C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"IQ_OTHER_LT_ASSETS", $C105)</t>
        </r>
      </text>
    </comment>
    <comment ref="C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"IQ_TOTAL_ASSETS", $C105)</t>
        </r>
      </text>
    </comment>
    <comment ref="C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"IQ_AP", $C105)</t>
        </r>
      </text>
    </comment>
    <comment ref="C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"IQ_AE", $C105)</t>
        </r>
      </text>
    </comment>
    <comment ref="C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"IQ_ST_DEBT", $C105)</t>
        </r>
      </text>
    </comment>
    <comment ref="C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"IQ_CURRENT_PORT_DEBT", $C105)</t>
        </r>
      </text>
    </comment>
    <comment ref="C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"IQ_CURRENT_PORT_LEASES", $C105)</t>
        </r>
      </text>
    </comment>
    <comment ref="C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"IQ_INC_TAX_PAY_CURRENT", $C105)</t>
        </r>
      </text>
    </comment>
    <comment ref="C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"IQ_OTHER_CL_SUPPL", $C105)</t>
        </r>
      </text>
    </comment>
    <comment ref="C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"IQ_TOTAL_CL", $C105)</t>
        </r>
      </text>
    </comment>
    <comment ref="C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"IQ_LT_DEBT", $C105)</t>
        </r>
      </text>
    </comment>
    <comment ref="C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"IQ_CAPITAL_LEASES", $C105)</t>
        </r>
      </text>
    </comment>
    <comment ref="C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"IQ_PENSION", $C105)</t>
        </r>
      </text>
    </comment>
    <comment ref="C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"IQ_DEF_TAX_LIAB_LT", $C105)</t>
        </r>
      </text>
    </comment>
    <comment ref="C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"IQ_OTHER_LIAB_LT", $C105)</t>
        </r>
      </text>
    </comment>
    <comment ref="C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"IQ_TOTAL_LIAB", $C105)</t>
        </r>
      </text>
    </comment>
    <comment ref="C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"IQ_COMMON", $C105)</t>
        </r>
      </text>
    </comment>
    <comment ref="C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"IQ_APIC", $C105)</t>
        </r>
      </text>
    </comment>
    <comment ref="C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"IQ_RE", $C105)</t>
        </r>
      </text>
    </comment>
    <comment ref="C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"IQ_TREASURY", $C105)</t>
        </r>
      </text>
    </comment>
    <comment ref="C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"IQ_OTHER_EQUITY", $C105)</t>
        </r>
      </text>
    </comment>
    <comment ref="C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"IQ_TOTAL_COMMON_EQUITY", $C105)</t>
        </r>
      </text>
    </comment>
    <comment ref="C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"IQ_MINORITY_INTEREST", $C105)</t>
        </r>
      </text>
    </comment>
    <comment ref="D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"IQ_TOTAL_EQUITY", $C105)</t>
        </r>
      </text>
    </comment>
    <comment ref="D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"IQ_TOTAL_LIAB_EQUITY", $C105)</t>
        </r>
      </text>
    </comment>
    <comment ref="D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"IQ_TOTAL_OUTSTANDING_FILING_DATE", $C105)</t>
        </r>
      </text>
    </comment>
    <comment ref="D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"IQ_TOTAL_OUTSTANDING_BS_DATE", $C105)</t>
        </r>
      </text>
    </comment>
    <comment ref="D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"IQ_BV_SHARE", $C105)</t>
        </r>
      </text>
    </comment>
    <comment ref="D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"IQ_TOTAL_DEBT", $C105)</t>
        </r>
      </text>
    </comment>
    <comment ref="D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"IQ_NET_DEBT", $C105)</t>
        </r>
      </text>
    </comment>
    <comment ref="D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"IQ_DEBT_EQUIV_NET_PBO", $C105)</t>
        </r>
      </text>
    </comment>
    <comment ref="D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"IQ_DEBT_EQUIV_OPER_LEASE", $C105)</t>
        </r>
      </text>
    </comment>
    <comment ref="D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"IQ_MINORITY_INTEREST_TOTAL", $C105)</t>
        </r>
      </text>
    </comment>
    <comment ref="D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"IQ_EQUITY_METHOD", $C105)</t>
        </r>
      </text>
    </comment>
    <comment ref="D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"IQ_RAW_INV", $C105)</t>
        </r>
      </text>
    </comment>
    <comment ref="D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"IQ_WIP_INV", $C105)</t>
        </r>
      </text>
    </comment>
    <comment ref="D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"IQ_FINISHED_INV", $C105)</t>
        </r>
      </text>
    </comment>
    <comment ref="D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"IQ_LAND", $C105)</t>
        </r>
      </text>
    </comment>
    <comment ref="D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"IQ_BUILDINGS", $C105)</t>
        </r>
      </text>
    </comment>
    <comment ref="D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"IQ_MACHINERY", $C105)</t>
        </r>
      </text>
    </comment>
    <comment ref="D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"IQ_CIP", $C105)</t>
        </r>
      </text>
    </comment>
    <comment ref="D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"IQ_FULL_TIME", $C105)</t>
        </r>
      </text>
    </comment>
    <comment ref="D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"IQ_PART_TIME", $C105)</t>
        </r>
      </text>
    </comment>
    <comment ref="D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"IQ_NI_CF", $C105)</t>
        </r>
      </text>
    </comment>
    <comment ref="D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"IQ_DA_SUPPL_CF", $C105)</t>
        </r>
      </text>
    </comment>
    <comment ref="D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"IQ_GW_INTAN_AMORT_CF", $C105)</t>
        </r>
      </text>
    </comment>
    <comment ref="D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"IQ_DA_CF", $C105)</t>
        </r>
      </text>
    </comment>
    <comment ref="E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"IQ_MINORITY_INTEREST_CF", $C105)</t>
        </r>
      </text>
    </comment>
    <comment ref="E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"IQ_GAIN_ASSETS_CF", $C105)</t>
        </r>
      </text>
    </comment>
    <comment ref="E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"IQ_GAIN_INVEST_CF", $C105)</t>
        </r>
      </text>
    </comment>
    <comment ref="E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"IQ_ASSET_WRITEDOWN_CF", $C105)</t>
        </r>
      </text>
    </comment>
    <comment ref="E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"IQ_INC_EQUITY_CF", $C105)</t>
        </r>
      </text>
    </comment>
    <comment ref="E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"IQ_PROV_BAD_DEBTS_CF", $C105)</t>
        </r>
      </text>
    </comment>
    <comment ref="E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"IQ_OTHER_OPER_ACT", $C105)</t>
        </r>
      </text>
    </comment>
    <comment ref="E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"IQ_CHANGE_AR", $C105)</t>
        </r>
      </text>
    </comment>
    <comment ref="E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"IQ_CHANGE_INVENTORY", $C105)</t>
        </r>
      </text>
    </comment>
    <comment ref="E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"IQ_CHANGE_AP", $C105)</t>
        </r>
      </text>
    </comment>
    <comment ref="E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"IQ_CHANGE_OTHER_NET_OPER_ASSETS", $C105)</t>
        </r>
      </text>
    </comment>
    <comment ref="E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"IQ_CASH_OPER", $C105)</t>
        </r>
      </text>
    </comment>
    <comment ref="E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"IQ_CAPEX", $C105)</t>
        </r>
      </text>
    </comment>
    <comment ref="E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"IQ_SALE_PPE_CF", $C105)</t>
        </r>
      </text>
    </comment>
    <comment ref="E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"IQ_CASH_ACQUIRE_CF", $C105)</t>
        </r>
      </text>
    </comment>
    <comment ref="E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"IQ_DIVEST_CF", $C105)</t>
        </r>
      </text>
    </comment>
    <comment ref="E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"IQ_SALE_INTAN_CF", $C105)</t>
        </r>
      </text>
    </comment>
    <comment ref="E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"IQ_INVEST_SECURITY_CF", $C105)</t>
        </r>
      </text>
    </comment>
    <comment ref="E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"IQ_INVEST_LOANS_CF", $C105)</t>
        </r>
      </text>
    </comment>
    <comment ref="E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"IQ_OTHER_INVEST_ACT_SUPPL", $C105)</t>
        </r>
      </text>
    </comment>
    <comment ref="E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"IQ_CASH_INVEST", $C105)</t>
        </r>
      </text>
    </comment>
    <comment ref="E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"IQ_ST_DEBT_ISSUED", $C105)</t>
        </r>
      </text>
    </comment>
    <comment ref="E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"IQ_LT_DEBT_ISSUED", $C105)</t>
        </r>
      </text>
    </comment>
    <comment ref="E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"IQ_TOTAL_DEBT_ISSUED", $C105)</t>
        </r>
      </text>
    </comment>
    <comment ref="E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"IQ_ST_DEBT_REPAID", $C105)</t>
        </r>
      </text>
    </comment>
    <comment ref="E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"IQ_LT_DEBT_REPAID", $C105)</t>
        </r>
      </text>
    </comment>
    <comment ref="F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"IQ_TOTAL_DEBT_REPAID", $C105)</t>
        </r>
      </text>
    </comment>
    <comment ref="F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"IQ_COMMON_ISSUED", $C105)</t>
        </r>
      </text>
    </comment>
    <comment ref="F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"IQ_COMMON_REP", $C105)</t>
        </r>
      </text>
    </comment>
    <comment ref="F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"IQ_COMMON_DIV_CF", $C105)</t>
        </r>
      </text>
    </comment>
    <comment ref="F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"IQ_COMMON_PREF_DIV_CF", $C105)</t>
        </r>
      </text>
    </comment>
    <comment ref="F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"IQ_TOTAL_DIV_PAID_CF", $C105)</t>
        </r>
      </text>
    </comment>
    <comment ref="F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"IQ_SPECIAL_DIV_CF", $C105)</t>
        </r>
      </text>
    </comment>
    <comment ref="F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"IQ_OTHER_FINANCE_ACT_SUPPL", $C105)</t>
        </r>
      </text>
    </comment>
    <comment ref="F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"IQ_CASH_FINAN", $C105)</t>
        </r>
      </text>
    </comment>
    <comment ref="F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"IQ_FX", $C105)</t>
        </r>
      </text>
    </comment>
    <comment ref="F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"IQ_NET_CHANGE", $C105)</t>
        </r>
      </text>
    </comment>
    <comment ref="F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"IQ_CASH_INTEREST", $C105)</t>
        </r>
      </text>
    </comment>
    <comment ref="F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"IQ_CASH_TAXES", $C105)</t>
        </r>
      </text>
    </comment>
    <comment ref="F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"IQ_LEVERED_FCF", $C105)</t>
        </r>
      </text>
    </comment>
    <comment ref="F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"IQ_UNLEVERED_FCF", $C105)</t>
        </r>
      </text>
    </comment>
    <comment ref="F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"IQ_CHANGE_NET_WORKING_CAPITAL", $C105)</t>
        </r>
      </text>
    </comment>
    <comment ref="F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"IQ_NET_DEBT_ISSUED", $C105)</t>
        </r>
      </text>
    </comment>
    <comment ref="F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"IQ_FILING_CURRENCY", $C105)</t>
        </r>
      </text>
    </comment>
    <comment ref="F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"IQ_PERIODDATE_IS", $C105)</t>
        </r>
      </text>
    </comment>
    <comment ref="F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"IQ_PERIODLENGTH_IS", $C105)</t>
        </r>
      </text>
    </comment>
    <comment ref="F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"IQ_MARKETCAP", $FT105)</t>
        </r>
      </text>
    </comment>
    <comment ref="F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"IQ_CUSTOM_BETA", $FT105)</t>
        </r>
      </text>
    </comment>
    <comment ref="F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"IQ_BETA_5YR", $FT105)</t>
        </r>
      </text>
    </comment>
    <comment ref="F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"IQ_BETA_2YR", $FT105)</t>
        </r>
      </text>
    </comment>
    <comment ref="F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"IQ_BETA_1YR", $FT105)</t>
        </r>
      </text>
    </comment>
    <comment ref="G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=CIQ(B105, "IQ_CUSTOM_BETA", "-104W", FT105, , "^TOPIX", "JPY", "H")</t>
        </r>
      </text>
    </comment>
    <comment ref="G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=CIQ(B105, "IQ_CUSTOM_BETA", "-104W", FT105, , "^N225", "JPY", "H")</t>
        </r>
      </text>
    </comment>
    <comment ref="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"IQ_REV", $C106)</t>
        </r>
      </text>
    </comment>
    <comment ref="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"IQ_OTHER_REV", $C106)</t>
        </r>
      </text>
    </comment>
    <comment ref="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"IQ_TOTAL_REV", $C106)</t>
        </r>
      </text>
    </comment>
    <comment ref="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"IQ_COGS", $C106)</t>
        </r>
      </text>
    </comment>
    <comment ref="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"IQ_GP", $C106)</t>
        </r>
      </text>
    </comment>
    <comment ref="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"IQ_SGA_SUPPL", $C106)</t>
        </r>
      </text>
    </comment>
    <comment ref="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"IQ_PROV_BAD_DEBTS", $C106)</t>
        </r>
      </text>
    </comment>
    <comment ref="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"IQ_RD_EXP", $C106)</t>
        </r>
      </text>
    </comment>
    <comment ref="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"IQ_DA_SUPPL", $C106)</t>
        </r>
      </text>
    </comment>
    <comment ref="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"IQ_GW_INTAN_AMORT", $C106)</t>
        </r>
      </text>
    </comment>
    <comment ref="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"IQ_OTHER_OPER", $C106)</t>
        </r>
      </text>
    </comment>
    <comment ref="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"IQ_TOTAL_OTHER_OPER", $C106)</t>
        </r>
      </text>
    </comment>
    <comment ref="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"IQ_OPER_INC", $C106)</t>
        </r>
      </text>
    </comment>
    <comment ref="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"IQ_INTEREST_EXP", $C106)</t>
        </r>
      </text>
    </comment>
    <comment ref="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"IQ_INTEREST_INVEST_INC", $C106)</t>
        </r>
      </text>
    </comment>
    <comment ref="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"IQ_NET_INTEREST_EXP", $C106)</t>
        </r>
      </text>
    </comment>
    <comment ref="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"IQ_INC_EQUITY", $C106)</t>
        </r>
      </text>
    </comment>
    <comment ref="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"IQ_CURRENCY_GAIN", $C106)</t>
        </r>
      </text>
    </comment>
    <comment ref="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"IQ_OTHER_NON_OPER_EXP_SUPPL", $C106)</t>
        </r>
      </text>
    </comment>
    <comment ref="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"IQ_EBT_EXCL", $C106)</t>
        </r>
      </text>
    </comment>
    <comment ref="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"IQ_IMPAIRMENT_GW", $C106)</t>
        </r>
      </text>
    </comment>
    <comment ref="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"IQ_GAIN_INVEST", $C106)</t>
        </r>
      </text>
    </comment>
    <comment ref="A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"IQ_GAIN_ASSETS", $C106)</t>
        </r>
      </text>
    </comment>
    <comment ref="A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"IQ_ASSET_WRITEDOWN", $C106)</t>
        </r>
      </text>
    </comment>
    <comment ref="A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"IQ_OTHER_UNUSUAL_SUPPL", $C106)</t>
        </r>
      </text>
    </comment>
    <comment ref="A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"IQ_EBT", $C106)</t>
        </r>
      </text>
    </comment>
    <comment ref="A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"IQ_INC_TAX", $C106)</t>
        </r>
      </text>
    </comment>
    <comment ref="A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"IQ_EARNING_CO", $C106)</t>
        </r>
      </text>
    </comment>
    <comment ref="A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"IQ_DO", $C106)</t>
        </r>
      </text>
    </comment>
    <comment ref="A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"IQ_EXTRA_ACC_ITEMS", $C106)</t>
        </r>
      </text>
    </comment>
    <comment ref="A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"IQ_NI_COMPANY", $C106)</t>
        </r>
      </text>
    </comment>
    <comment ref="A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"IQ_MINORITY_INTEREST_IS", $C106)</t>
        </r>
      </text>
    </comment>
    <comment ref="A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"IQ_NI", $C106)</t>
        </r>
      </text>
    </comment>
    <comment ref="A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"IQ_PREF_DIV_OTHER", $C106)</t>
        </r>
      </text>
    </comment>
    <comment ref="A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"IQ_BASIC_EPS_INCL", $C106)</t>
        </r>
      </text>
    </comment>
    <comment ref="A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"IQ_BASIC_EPS_EXCL", $C106)</t>
        </r>
      </text>
    </comment>
    <comment ref="A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"IQ_BASIC_WEIGHT", $C106)</t>
        </r>
      </text>
    </comment>
    <comment ref="A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"IQ_DILUT_EPS_INCL", $C106)</t>
        </r>
      </text>
    </comment>
    <comment ref="A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"IQ_DILUT_EPS_EXCL", $C106)</t>
        </r>
      </text>
    </comment>
    <comment ref="A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"IQ_DILUT_WEIGHT", $C106)</t>
        </r>
      </text>
    </comment>
    <comment ref="A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"IQ_DIV_SHARE", $C106)</t>
        </r>
      </text>
    </comment>
    <comment ref="A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=-CIQ($B106, "IQ_TOTAL_DIV_PAID_CF", $C106)/CIQ($B106, "IQ_NI", $C106)</t>
        </r>
      </text>
    </comment>
    <comment ref="A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"IQ_EBITDA", $C106)</t>
        </r>
      </text>
    </comment>
    <comment ref="A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"IQ_EBITA", $C106)</t>
        </r>
      </text>
    </comment>
    <comment ref="A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"IQ_EBIT", $C106)</t>
        </r>
      </text>
    </comment>
    <comment ref="A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"IQ_EFFECT_TAX_RATE", $C106)/100</t>
        </r>
      </text>
    </comment>
    <comment ref="B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"IQ_PERIODDATE_IS", $C106)</t>
        </r>
      </text>
    </comment>
    <comment ref="B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"IQ_ADVERTISING", $C106)</t>
        </r>
      </text>
    </comment>
    <comment ref="B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"IQ_SALES_MARKETING", $C106)</t>
        </r>
      </text>
    </comment>
    <comment ref="B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"IQ_GA_EXP", $C106)</t>
        </r>
      </text>
    </comment>
    <comment ref="B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"IQ_RD_EXP_FN", $C106)</t>
        </r>
      </text>
    </comment>
    <comment ref="B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"IQ_NET_RENTAL_EXP", $C106)</t>
        </r>
      </text>
    </comment>
    <comment ref="B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"IQ_IMPUT_OPER_LEASE_INT_EXP", $C106)</t>
        </r>
      </text>
    </comment>
    <comment ref="B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"IQ_IMPUT_OPER_LEASE_DEPR", $C106)</t>
        </r>
      </text>
    </comment>
    <comment ref="B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"IQ_CASH_EQUIV", $C106)</t>
        </r>
      </text>
    </comment>
    <comment ref="B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"IQ_ST_INVEST", $C106)</t>
        </r>
      </text>
    </comment>
    <comment ref="B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"IQ_CASH_ST_INVEST", $C106)</t>
        </r>
      </text>
    </comment>
    <comment ref="B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"IQ_AR", $C106)</t>
        </r>
      </text>
    </comment>
    <comment ref="B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"IQ_TOTAL_RECEIV", $C106)</t>
        </r>
      </text>
    </comment>
    <comment ref="B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"IQ_INVENTORY", $C106)</t>
        </r>
      </text>
    </comment>
    <comment ref="B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"IQ_DEF_TAX_ASSETS_CURRENT", $C106)</t>
        </r>
      </text>
    </comment>
    <comment ref="B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"IQ_OTHER_CA_SUPPL", $C106)</t>
        </r>
      </text>
    </comment>
    <comment ref="B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"IQ_TOTAL_CA", $C106)</t>
        </r>
      </text>
    </comment>
    <comment ref="B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"IQ_GPPE", $C106)</t>
        </r>
      </text>
    </comment>
    <comment ref="B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"IQ_AD", $C106)</t>
        </r>
      </text>
    </comment>
    <comment ref="B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"IQ_NPPE", $C106)</t>
        </r>
      </text>
    </comment>
    <comment ref="B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"IQ_LT_INVEST", $C106)</t>
        </r>
      </text>
    </comment>
    <comment ref="B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"IQ_GW", $C106)</t>
        </r>
      </text>
    </comment>
    <comment ref="B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"IQ_OTHER_INTAN", $C106)</t>
        </r>
      </text>
    </comment>
    <comment ref="C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"IQ_LOANS_RECEIV_LT", $C106)</t>
        </r>
      </text>
    </comment>
    <comment ref="C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"IQ_DEF_TAX_ASSETS_LT", $C106)</t>
        </r>
      </text>
    </comment>
    <comment ref="C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"IQ_OTHER_LT_ASSETS", $C106)</t>
        </r>
      </text>
    </comment>
    <comment ref="C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"IQ_TOTAL_ASSETS", $C106)</t>
        </r>
      </text>
    </comment>
    <comment ref="C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"IQ_AP", $C106)</t>
        </r>
      </text>
    </comment>
    <comment ref="C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"IQ_AE", $C106)</t>
        </r>
      </text>
    </comment>
    <comment ref="C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"IQ_ST_DEBT", $C106)</t>
        </r>
      </text>
    </comment>
    <comment ref="C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"IQ_CURRENT_PORT_DEBT", $C106)</t>
        </r>
      </text>
    </comment>
    <comment ref="C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"IQ_CURRENT_PORT_LEASES", $C106)</t>
        </r>
      </text>
    </comment>
    <comment ref="C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"IQ_INC_TAX_PAY_CURRENT", $C106)</t>
        </r>
      </text>
    </comment>
    <comment ref="C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"IQ_OTHER_CL_SUPPL", $C106)</t>
        </r>
      </text>
    </comment>
    <comment ref="C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"IQ_TOTAL_CL", $C106)</t>
        </r>
      </text>
    </comment>
    <comment ref="C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"IQ_LT_DEBT", $C106)</t>
        </r>
      </text>
    </comment>
    <comment ref="C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"IQ_CAPITAL_LEASES", $C106)</t>
        </r>
      </text>
    </comment>
    <comment ref="C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"IQ_PENSION", $C106)</t>
        </r>
      </text>
    </comment>
    <comment ref="C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"IQ_DEF_TAX_LIAB_LT", $C106)</t>
        </r>
      </text>
    </comment>
    <comment ref="C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"IQ_OTHER_LIAB_LT", $C106)</t>
        </r>
      </text>
    </comment>
    <comment ref="C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"IQ_TOTAL_LIAB", $C106)</t>
        </r>
      </text>
    </comment>
    <comment ref="C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"IQ_COMMON", $C106)</t>
        </r>
      </text>
    </comment>
    <comment ref="C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"IQ_APIC", $C106)</t>
        </r>
      </text>
    </comment>
    <comment ref="C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"IQ_RE", $C106)</t>
        </r>
      </text>
    </comment>
    <comment ref="C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"IQ_TREASURY", $C106)</t>
        </r>
      </text>
    </comment>
    <comment ref="C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"IQ_OTHER_EQUITY", $C106)</t>
        </r>
      </text>
    </comment>
    <comment ref="C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"IQ_TOTAL_COMMON_EQUITY", $C106)</t>
        </r>
      </text>
    </comment>
    <comment ref="C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"IQ_MINORITY_INTEREST", $C106)</t>
        </r>
      </text>
    </comment>
    <comment ref="D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"IQ_TOTAL_EQUITY", $C106)</t>
        </r>
      </text>
    </comment>
    <comment ref="D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"IQ_TOTAL_LIAB_EQUITY", $C106)</t>
        </r>
      </text>
    </comment>
    <comment ref="D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"IQ_TOTAL_OUTSTANDING_FILING_DATE", $C106)</t>
        </r>
      </text>
    </comment>
    <comment ref="D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"IQ_TOTAL_OUTSTANDING_BS_DATE", $C106)</t>
        </r>
      </text>
    </comment>
    <comment ref="D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"IQ_BV_SHARE", $C106)</t>
        </r>
      </text>
    </comment>
    <comment ref="D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"IQ_TOTAL_DEBT", $C106)</t>
        </r>
      </text>
    </comment>
    <comment ref="D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"IQ_NET_DEBT", $C106)</t>
        </r>
      </text>
    </comment>
    <comment ref="D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"IQ_DEBT_EQUIV_NET_PBO", $C106)</t>
        </r>
      </text>
    </comment>
    <comment ref="D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"IQ_DEBT_EQUIV_OPER_LEASE", $C106)</t>
        </r>
      </text>
    </comment>
    <comment ref="D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"IQ_MINORITY_INTEREST_TOTAL", $C106)</t>
        </r>
      </text>
    </comment>
    <comment ref="D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"IQ_EQUITY_METHOD", $C106)</t>
        </r>
      </text>
    </comment>
    <comment ref="D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"IQ_RAW_INV", $C106)</t>
        </r>
      </text>
    </comment>
    <comment ref="D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"IQ_WIP_INV", $C106)</t>
        </r>
      </text>
    </comment>
    <comment ref="D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"IQ_FINISHED_INV", $C106)</t>
        </r>
      </text>
    </comment>
    <comment ref="D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"IQ_LAND", $C106)</t>
        </r>
      </text>
    </comment>
    <comment ref="D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"IQ_BUILDINGS", $C106)</t>
        </r>
      </text>
    </comment>
    <comment ref="D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"IQ_MACHINERY", $C106)</t>
        </r>
      </text>
    </comment>
    <comment ref="D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"IQ_CIP", $C106)</t>
        </r>
      </text>
    </comment>
    <comment ref="D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"IQ_FULL_TIME", $C106)</t>
        </r>
      </text>
    </comment>
    <comment ref="D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"IQ_PART_TIME", $C106)</t>
        </r>
      </text>
    </comment>
    <comment ref="D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"IQ_NI_CF", $C106)</t>
        </r>
      </text>
    </comment>
    <comment ref="D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"IQ_DA_SUPPL_CF", $C106)</t>
        </r>
      </text>
    </comment>
    <comment ref="D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"IQ_GW_INTAN_AMORT_CF", $C106)</t>
        </r>
      </text>
    </comment>
    <comment ref="D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"IQ_DA_CF", $C106)</t>
        </r>
      </text>
    </comment>
    <comment ref="E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"IQ_MINORITY_INTEREST_CF", $C106)</t>
        </r>
      </text>
    </comment>
    <comment ref="E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"IQ_GAIN_ASSETS_CF", $C106)</t>
        </r>
      </text>
    </comment>
    <comment ref="E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"IQ_GAIN_INVEST_CF", $C106)</t>
        </r>
      </text>
    </comment>
    <comment ref="E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"IQ_ASSET_WRITEDOWN_CF", $C106)</t>
        </r>
      </text>
    </comment>
    <comment ref="E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"IQ_INC_EQUITY_CF", $C106)</t>
        </r>
      </text>
    </comment>
    <comment ref="E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"IQ_PROV_BAD_DEBTS_CF", $C106)</t>
        </r>
      </text>
    </comment>
    <comment ref="E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"IQ_OTHER_OPER_ACT", $C106)</t>
        </r>
      </text>
    </comment>
    <comment ref="E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"IQ_CHANGE_AR", $C106)</t>
        </r>
      </text>
    </comment>
    <comment ref="E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"IQ_CHANGE_INVENTORY", $C106)</t>
        </r>
      </text>
    </comment>
    <comment ref="E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"IQ_CHANGE_AP", $C106)</t>
        </r>
      </text>
    </comment>
    <comment ref="E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"IQ_CHANGE_OTHER_NET_OPER_ASSETS", $C106)</t>
        </r>
      </text>
    </comment>
    <comment ref="E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"IQ_CASH_OPER", $C106)</t>
        </r>
      </text>
    </comment>
    <comment ref="E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"IQ_CAPEX", $C106)</t>
        </r>
      </text>
    </comment>
    <comment ref="E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"IQ_SALE_PPE_CF", $C106)</t>
        </r>
      </text>
    </comment>
    <comment ref="E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"IQ_CASH_ACQUIRE_CF", $C106)</t>
        </r>
      </text>
    </comment>
    <comment ref="E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"IQ_DIVEST_CF", $C106)</t>
        </r>
      </text>
    </comment>
    <comment ref="E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"IQ_SALE_INTAN_CF", $C106)</t>
        </r>
      </text>
    </comment>
    <comment ref="E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"IQ_INVEST_SECURITY_CF", $C106)</t>
        </r>
      </text>
    </comment>
    <comment ref="E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"IQ_INVEST_LOANS_CF", $C106)</t>
        </r>
      </text>
    </comment>
    <comment ref="E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"IQ_OTHER_INVEST_ACT_SUPPL", $C106)</t>
        </r>
      </text>
    </comment>
    <comment ref="E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"IQ_CASH_INVEST", $C106)</t>
        </r>
      </text>
    </comment>
    <comment ref="E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"IQ_ST_DEBT_ISSUED", $C106)</t>
        </r>
      </text>
    </comment>
    <comment ref="E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"IQ_LT_DEBT_ISSUED", $C106)</t>
        </r>
      </text>
    </comment>
    <comment ref="E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"IQ_TOTAL_DEBT_ISSUED", $C106)</t>
        </r>
      </text>
    </comment>
    <comment ref="E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"IQ_ST_DEBT_REPAID", $C106)</t>
        </r>
      </text>
    </comment>
    <comment ref="E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"IQ_LT_DEBT_REPAID", $C106)</t>
        </r>
      </text>
    </comment>
    <comment ref="F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"IQ_TOTAL_DEBT_REPAID", $C106)</t>
        </r>
      </text>
    </comment>
    <comment ref="F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"IQ_COMMON_ISSUED", $C106)</t>
        </r>
      </text>
    </comment>
    <comment ref="F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"IQ_COMMON_REP", $C106)</t>
        </r>
      </text>
    </comment>
    <comment ref="F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"IQ_COMMON_DIV_CF", $C106)</t>
        </r>
      </text>
    </comment>
    <comment ref="F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"IQ_COMMON_PREF_DIV_CF", $C106)</t>
        </r>
      </text>
    </comment>
    <comment ref="F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"IQ_TOTAL_DIV_PAID_CF", $C106)</t>
        </r>
      </text>
    </comment>
    <comment ref="F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"IQ_SPECIAL_DIV_CF", $C106)</t>
        </r>
      </text>
    </comment>
    <comment ref="F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"IQ_OTHER_FINANCE_ACT_SUPPL", $C106)</t>
        </r>
      </text>
    </comment>
    <comment ref="F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"IQ_CASH_FINAN", $C106)</t>
        </r>
      </text>
    </comment>
    <comment ref="F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"IQ_FX", $C106)</t>
        </r>
      </text>
    </comment>
    <comment ref="F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"IQ_NET_CHANGE", $C106)</t>
        </r>
      </text>
    </comment>
    <comment ref="F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"IQ_CASH_INTEREST", $C106)</t>
        </r>
      </text>
    </comment>
    <comment ref="F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"IQ_CASH_TAXES", $C106)</t>
        </r>
      </text>
    </comment>
    <comment ref="F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"IQ_LEVERED_FCF", $C106)</t>
        </r>
      </text>
    </comment>
    <comment ref="F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"IQ_UNLEVERED_FCF", $C106)</t>
        </r>
      </text>
    </comment>
    <comment ref="F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"IQ_CHANGE_NET_WORKING_CAPITAL", $C106)</t>
        </r>
      </text>
    </comment>
    <comment ref="F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"IQ_NET_DEBT_ISSUED", $C106)</t>
        </r>
      </text>
    </comment>
    <comment ref="F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"IQ_FILING_CURRENCY", $C106)</t>
        </r>
      </text>
    </comment>
    <comment ref="F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"IQ_PERIODDATE_IS", $C106)</t>
        </r>
      </text>
    </comment>
    <comment ref="F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"IQ_PERIODLENGTH_IS", $C106)</t>
        </r>
      </text>
    </comment>
    <comment ref="F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"IQ_MARKETCAP", $FT106)</t>
        </r>
      </text>
    </comment>
    <comment ref="F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"IQ_CUSTOM_BETA", $FT106)</t>
        </r>
      </text>
    </comment>
    <comment ref="F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"IQ_BETA_5YR", $FT106)</t>
        </r>
      </text>
    </comment>
    <comment ref="F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"IQ_BETA_2YR", $FT106)</t>
        </r>
      </text>
    </comment>
    <comment ref="F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"IQ_BETA_1YR", $FT106)</t>
        </r>
      </text>
    </comment>
    <comment ref="G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=CIQ(B106, "IQ_CUSTOM_BETA", "-104W", FT106, , "^TOPIX", "JPY", "H")</t>
        </r>
      </text>
    </comment>
    <comment ref="G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=CIQ(B106, "IQ_CUSTOM_BETA", "-104W", FT106, , "^N225", "JPY", "H")</t>
        </r>
      </text>
    </comment>
    <comment ref="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"IQ_REV", $C107)</t>
        </r>
      </text>
    </comment>
    <comment ref="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"IQ_OTHER_REV", $C107)</t>
        </r>
      </text>
    </comment>
    <comment ref="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"IQ_TOTAL_REV", $C107)</t>
        </r>
      </text>
    </comment>
    <comment ref="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"IQ_COGS", $C107)</t>
        </r>
      </text>
    </comment>
    <comment ref="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"IQ_GP", $C107)</t>
        </r>
      </text>
    </comment>
    <comment ref="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"IQ_SGA_SUPPL", $C107)</t>
        </r>
      </text>
    </comment>
    <comment ref="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"IQ_PROV_BAD_DEBTS", $C107)</t>
        </r>
      </text>
    </comment>
    <comment ref="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"IQ_RD_EXP", $C107)</t>
        </r>
      </text>
    </comment>
    <comment ref="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"IQ_DA_SUPPL", $C107)</t>
        </r>
      </text>
    </comment>
    <comment ref="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"IQ_GW_INTAN_AMORT", $C107)</t>
        </r>
      </text>
    </comment>
    <comment ref="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"IQ_OTHER_OPER", $C107)</t>
        </r>
      </text>
    </comment>
    <comment ref="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"IQ_TOTAL_OTHER_OPER", $C107)</t>
        </r>
      </text>
    </comment>
    <comment ref="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"IQ_OPER_INC", $C107)</t>
        </r>
      </text>
    </comment>
    <comment ref="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"IQ_INTEREST_EXP", $C107)</t>
        </r>
      </text>
    </comment>
    <comment ref="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"IQ_INTEREST_INVEST_INC", $C107)</t>
        </r>
      </text>
    </comment>
    <comment ref="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"IQ_NET_INTEREST_EXP", $C107)</t>
        </r>
      </text>
    </comment>
    <comment ref="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"IQ_INC_EQUITY", $C107)</t>
        </r>
      </text>
    </comment>
    <comment ref="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"IQ_CURRENCY_GAIN", $C107)</t>
        </r>
      </text>
    </comment>
    <comment ref="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"IQ_OTHER_NON_OPER_EXP_SUPPL", $C107)</t>
        </r>
      </text>
    </comment>
    <comment ref="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"IQ_EBT_EXCL", $C107)</t>
        </r>
      </text>
    </comment>
    <comment ref="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"IQ_IMPAIRMENT_GW", $C107)</t>
        </r>
      </text>
    </comment>
    <comment ref="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"IQ_GAIN_INVEST", $C107)</t>
        </r>
      </text>
    </comment>
    <comment ref="A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"IQ_GAIN_ASSETS", $C107)</t>
        </r>
      </text>
    </comment>
    <comment ref="A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"IQ_ASSET_WRITEDOWN", $C107)</t>
        </r>
      </text>
    </comment>
    <comment ref="A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"IQ_OTHER_UNUSUAL_SUPPL", $C107)</t>
        </r>
      </text>
    </comment>
    <comment ref="A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"IQ_EBT", $C107)</t>
        </r>
      </text>
    </comment>
    <comment ref="A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"IQ_INC_TAX", $C107)</t>
        </r>
      </text>
    </comment>
    <comment ref="A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"IQ_EARNING_CO", $C107)</t>
        </r>
      </text>
    </comment>
    <comment ref="A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"IQ_DO", $C107)</t>
        </r>
      </text>
    </comment>
    <comment ref="A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"IQ_EXTRA_ACC_ITEMS", $C107)</t>
        </r>
      </text>
    </comment>
    <comment ref="A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"IQ_NI_COMPANY", $C107)</t>
        </r>
      </text>
    </comment>
    <comment ref="A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"IQ_MINORITY_INTEREST_IS", $C107)</t>
        </r>
      </text>
    </comment>
    <comment ref="A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"IQ_NI", $C107)</t>
        </r>
      </text>
    </comment>
    <comment ref="A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"IQ_PREF_DIV_OTHER", $C107)</t>
        </r>
      </text>
    </comment>
    <comment ref="A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"IQ_BASIC_EPS_INCL", $C107)</t>
        </r>
      </text>
    </comment>
    <comment ref="A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"IQ_BASIC_EPS_EXCL", $C107)</t>
        </r>
      </text>
    </comment>
    <comment ref="A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"IQ_BASIC_WEIGHT", $C107)</t>
        </r>
      </text>
    </comment>
    <comment ref="A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"IQ_DILUT_EPS_INCL", $C107)</t>
        </r>
      </text>
    </comment>
    <comment ref="A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"IQ_DILUT_EPS_EXCL", $C107)</t>
        </r>
      </text>
    </comment>
    <comment ref="A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"IQ_DILUT_WEIGHT", $C107)</t>
        </r>
      </text>
    </comment>
    <comment ref="A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"IQ_DIV_SHARE", $C107)</t>
        </r>
      </text>
    </comment>
    <comment ref="A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=-CIQ($B107, "IQ_TOTAL_DIV_PAID_CF", $C107)/CIQ($B107, "IQ_NI", $C107)</t>
        </r>
      </text>
    </comment>
    <comment ref="A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"IQ_EBITDA", $C107)</t>
        </r>
      </text>
    </comment>
    <comment ref="A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"IQ_EBITA", $C107)</t>
        </r>
      </text>
    </comment>
    <comment ref="A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"IQ_EBIT", $C107)</t>
        </r>
      </text>
    </comment>
    <comment ref="A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"IQ_EFFECT_TAX_RATE", $C107)/100</t>
        </r>
      </text>
    </comment>
    <comment ref="B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"IQ_PERIODDATE_IS", $C107)</t>
        </r>
      </text>
    </comment>
    <comment ref="B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"IQ_ADVERTISING", $C107)</t>
        </r>
      </text>
    </comment>
    <comment ref="B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"IQ_SALES_MARKETING", $C107)</t>
        </r>
      </text>
    </comment>
    <comment ref="B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"IQ_GA_EXP", $C107)</t>
        </r>
      </text>
    </comment>
    <comment ref="B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"IQ_RD_EXP_FN", $C107)</t>
        </r>
      </text>
    </comment>
    <comment ref="B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"IQ_NET_RENTAL_EXP", $C107)</t>
        </r>
      </text>
    </comment>
    <comment ref="B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"IQ_IMPUT_OPER_LEASE_INT_EXP", $C107)</t>
        </r>
      </text>
    </comment>
    <comment ref="B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"IQ_IMPUT_OPER_LEASE_DEPR", $C107)</t>
        </r>
      </text>
    </comment>
    <comment ref="B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"IQ_CASH_EQUIV", $C107)</t>
        </r>
      </text>
    </comment>
    <comment ref="B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"IQ_ST_INVEST", $C107)</t>
        </r>
      </text>
    </comment>
    <comment ref="B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"IQ_CASH_ST_INVEST", $C107)</t>
        </r>
      </text>
    </comment>
    <comment ref="B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"IQ_AR", $C107)</t>
        </r>
      </text>
    </comment>
    <comment ref="B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"IQ_TOTAL_RECEIV", $C107)</t>
        </r>
      </text>
    </comment>
    <comment ref="B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"IQ_INVENTORY", $C107)</t>
        </r>
      </text>
    </comment>
    <comment ref="B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"IQ_DEF_TAX_ASSETS_CURRENT", $C107)</t>
        </r>
      </text>
    </comment>
    <comment ref="B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"IQ_OTHER_CA_SUPPL", $C107)</t>
        </r>
      </text>
    </comment>
    <comment ref="B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"IQ_TOTAL_CA", $C107)</t>
        </r>
      </text>
    </comment>
    <comment ref="B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"IQ_GPPE", $C107)</t>
        </r>
      </text>
    </comment>
    <comment ref="B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"IQ_AD", $C107)</t>
        </r>
      </text>
    </comment>
    <comment ref="B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"IQ_NPPE", $C107)</t>
        </r>
      </text>
    </comment>
    <comment ref="B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"IQ_LT_INVEST", $C107)</t>
        </r>
      </text>
    </comment>
    <comment ref="B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"IQ_GW", $C107)</t>
        </r>
      </text>
    </comment>
    <comment ref="B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"IQ_OTHER_INTAN", $C107)</t>
        </r>
      </text>
    </comment>
    <comment ref="C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"IQ_LOANS_RECEIV_LT", $C107)</t>
        </r>
      </text>
    </comment>
    <comment ref="C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"IQ_DEF_TAX_ASSETS_LT", $C107)</t>
        </r>
      </text>
    </comment>
    <comment ref="C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"IQ_OTHER_LT_ASSETS", $C107)</t>
        </r>
      </text>
    </comment>
    <comment ref="C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"IQ_TOTAL_ASSETS", $C107)</t>
        </r>
      </text>
    </comment>
    <comment ref="C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"IQ_AP", $C107)</t>
        </r>
      </text>
    </comment>
    <comment ref="C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"IQ_AE", $C107)</t>
        </r>
      </text>
    </comment>
    <comment ref="C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"IQ_ST_DEBT", $C107)</t>
        </r>
      </text>
    </comment>
    <comment ref="C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"IQ_CURRENT_PORT_DEBT", $C107)</t>
        </r>
      </text>
    </comment>
    <comment ref="C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"IQ_CURRENT_PORT_LEASES", $C107)</t>
        </r>
      </text>
    </comment>
    <comment ref="C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"IQ_INC_TAX_PAY_CURRENT", $C107)</t>
        </r>
      </text>
    </comment>
    <comment ref="C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"IQ_OTHER_CL_SUPPL", $C107)</t>
        </r>
      </text>
    </comment>
    <comment ref="C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"IQ_TOTAL_CL", $C107)</t>
        </r>
      </text>
    </comment>
    <comment ref="C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"IQ_LT_DEBT", $C107)</t>
        </r>
      </text>
    </comment>
    <comment ref="C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"IQ_CAPITAL_LEASES", $C107)</t>
        </r>
      </text>
    </comment>
    <comment ref="C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"IQ_PENSION", $C107)</t>
        </r>
      </text>
    </comment>
    <comment ref="C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"IQ_DEF_TAX_LIAB_LT", $C107)</t>
        </r>
      </text>
    </comment>
    <comment ref="C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"IQ_OTHER_LIAB_LT", $C107)</t>
        </r>
      </text>
    </comment>
    <comment ref="C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"IQ_TOTAL_LIAB", $C107)</t>
        </r>
      </text>
    </comment>
    <comment ref="C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"IQ_COMMON", $C107)</t>
        </r>
      </text>
    </comment>
    <comment ref="C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"IQ_APIC", $C107)</t>
        </r>
      </text>
    </comment>
    <comment ref="C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"IQ_RE", $C107)</t>
        </r>
      </text>
    </comment>
    <comment ref="C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"IQ_TREASURY", $C107)</t>
        </r>
      </text>
    </comment>
    <comment ref="C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"IQ_OTHER_EQUITY", $C107)</t>
        </r>
      </text>
    </comment>
    <comment ref="C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"IQ_TOTAL_COMMON_EQUITY", $C107)</t>
        </r>
      </text>
    </comment>
    <comment ref="C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"IQ_MINORITY_INTEREST", $C107)</t>
        </r>
      </text>
    </comment>
    <comment ref="D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"IQ_TOTAL_EQUITY", $C107)</t>
        </r>
      </text>
    </comment>
    <comment ref="D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"IQ_TOTAL_LIAB_EQUITY", $C107)</t>
        </r>
      </text>
    </comment>
    <comment ref="D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"IQ_TOTAL_OUTSTANDING_FILING_DATE", $C107)</t>
        </r>
      </text>
    </comment>
    <comment ref="D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"IQ_TOTAL_OUTSTANDING_BS_DATE", $C107)</t>
        </r>
      </text>
    </comment>
    <comment ref="D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"IQ_BV_SHARE", $C107)</t>
        </r>
      </text>
    </comment>
    <comment ref="D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"IQ_TOTAL_DEBT", $C107)</t>
        </r>
      </text>
    </comment>
    <comment ref="D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"IQ_NET_DEBT", $C107)</t>
        </r>
      </text>
    </comment>
    <comment ref="D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"IQ_DEBT_EQUIV_NET_PBO", $C107)</t>
        </r>
      </text>
    </comment>
    <comment ref="D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"IQ_DEBT_EQUIV_OPER_LEASE", $C107)</t>
        </r>
      </text>
    </comment>
    <comment ref="D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"IQ_MINORITY_INTEREST_TOTAL", $C107)</t>
        </r>
      </text>
    </comment>
    <comment ref="D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"IQ_EQUITY_METHOD", $C107)</t>
        </r>
      </text>
    </comment>
    <comment ref="D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"IQ_RAW_INV", $C107)</t>
        </r>
      </text>
    </comment>
    <comment ref="D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"IQ_WIP_INV", $C107)</t>
        </r>
      </text>
    </comment>
    <comment ref="D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"IQ_FINISHED_INV", $C107)</t>
        </r>
      </text>
    </comment>
    <comment ref="D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"IQ_LAND", $C107)</t>
        </r>
      </text>
    </comment>
    <comment ref="D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"IQ_BUILDINGS", $C107)</t>
        </r>
      </text>
    </comment>
    <comment ref="D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"IQ_MACHINERY", $C107)</t>
        </r>
      </text>
    </comment>
    <comment ref="D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"IQ_CIP", $C107)</t>
        </r>
      </text>
    </comment>
    <comment ref="D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"IQ_FULL_TIME", $C107)</t>
        </r>
      </text>
    </comment>
    <comment ref="D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"IQ_PART_TIME", $C107)</t>
        </r>
      </text>
    </comment>
    <comment ref="D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"IQ_NI_CF", $C107)</t>
        </r>
      </text>
    </comment>
    <comment ref="D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"IQ_DA_SUPPL_CF", $C107)</t>
        </r>
      </text>
    </comment>
    <comment ref="D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"IQ_GW_INTAN_AMORT_CF", $C107)</t>
        </r>
      </text>
    </comment>
    <comment ref="D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"IQ_DA_CF", $C107)</t>
        </r>
      </text>
    </comment>
    <comment ref="E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"IQ_MINORITY_INTEREST_CF", $C107)</t>
        </r>
      </text>
    </comment>
    <comment ref="E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"IQ_GAIN_ASSETS_CF", $C107)</t>
        </r>
      </text>
    </comment>
    <comment ref="E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"IQ_GAIN_INVEST_CF", $C107)</t>
        </r>
      </text>
    </comment>
    <comment ref="E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"IQ_ASSET_WRITEDOWN_CF", $C107)</t>
        </r>
      </text>
    </comment>
    <comment ref="E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"IQ_INC_EQUITY_CF", $C107)</t>
        </r>
      </text>
    </comment>
    <comment ref="E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"IQ_PROV_BAD_DEBTS_CF", $C107)</t>
        </r>
      </text>
    </comment>
    <comment ref="E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"IQ_OTHER_OPER_ACT", $C107)</t>
        </r>
      </text>
    </comment>
    <comment ref="E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"IQ_CHANGE_AR", $C107)</t>
        </r>
      </text>
    </comment>
    <comment ref="E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"IQ_CHANGE_INVENTORY", $C107)</t>
        </r>
      </text>
    </comment>
    <comment ref="E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"IQ_CHANGE_AP", $C107)</t>
        </r>
      </text>
    </comment>
    <comment ref="E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"IQ_CHANGE_OTHER_NET_OPER_ASSETS", $C107)</t>
        </r>
      </text>
    </comment>
    <comment ref="E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"IQ_CASH_OPER", $C107)</t>
        </r>
      </text>
    </comment>
    <comment ref="E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"IQ_CAPEX", $C107)</t>
        </r>
      </text>
    </comment>
    <comment ref="E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"IQ_SALE_PPE_CF", $C107)</t>
        </r>
      </text>
    </comment>
    <comment ref="E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"IQ_CASH_ACQUIRE_CF", $C107)</t>
        </r>
      </text>
    </comment>
    <comment ref="E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"IQ_DIVEST_CF", $C107)</t>
        </r>
      </text>
    </comment>
    <comment ref="E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"IQ_SALE_INTAN_CF", $C107)</t>
        </r>
      </text>
    </comment>
    <comment ref="E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"IQ_INVEST_SECURITY_CF", $C107)</t>
        </r>
      </text>
    </comment>
    <comment ref="E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"IQ_INVEST_LOANS_CF", $C107)</t>
        </r>
      </text>
    </comment>
    <comment ref="E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"IQ_OTHER_INVEST_ACT_SUPPL", $C107)</t>
        </r>
      </text>
    </comment>
    <comment ref="E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"IQ_CASH_INVEST", $C107)</t>
        </r>
      </text>
    </comment>
    <comment ref="E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"IQ_ST_DEBT_ISSUED", $C107)</t>
        </r>
      </text>
    </comment>
    <comment ref="E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"IQ_LT_DEBT_ISSUED", $C107)</t>
        </r>
      </text>
    </comment>
    <comment ref="E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"IQ_TOTAL_DEBT_ISSUED", $C107)</t>
        </r>
      </text>
    </comment>
    <comment ref="E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"IQ_ST_DEBT_REPAID", $C107)</t>
        </r>
      </text>
    </comment>
    <comment ref="E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"IQ_LT_DEBT_REPAID", $C107)</t>
        </r>
      </text>
    </comment>
    <comment ref="F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"IQ_TOTAL_DEBT_REPAID", $C107)</t>
        </r>
      </text>
    </comment>
    <comment ref="F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"IQ_COMMON_ISSUED", $C107)</t>
        </r>
      </text>
    </comment>
    <comment ref="F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"IQ_COMMON_REP", $C107)</t>
        </r>
      </text>
    </comment>
    <comment ref="F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"IQ_COMMON_DIV_CF", $C107)</t>
        </r>
      </text>
    </comment>
    <comment ref="F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"IQ_COMMON_PREF_DIV_CF", $C107)</t>
        </r>
      </text>
    </comment>
    <comment ref="F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"IQ_TOTAL_DIV_PAID_CF", $C107)</t>
        </r>
      </text>
    </comment>
    <comment ref="F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"IQ_SPECIAL_DIV_CF", $C107)</t>
        </r>
      </text>
    </comment>
    <comment ref="F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"IQ_OTHER_FINANCE_ACT_SUPPL", $C107)</t>
        </r>
      </text>
    </comment>
    <comment ref="F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"IQ_CASH_FINAN", $C107)</t>
        </r>
      </text>
    </comment>
    <comment ref="F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"IQ_FX", $C107)</t>
        </r>
      </text>
    </comment>
    <comment ref="F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"IQ_NET_CHANGE", $C107)</t>
        </r>
      </text>
    </comment>
    <comment ref="F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"IQ_CASH_INTEREST", $C107)</t>
        </r>
      </text>
    </comment>
    <comment ref="F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"IQ_CASH_TAXES", $C107)</t>
        </r>
      </text>
    </comment>
    <comment ref="F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"IQ_LEVERED_FCF", $C107)</t>
        </r>
      </text>
    </comment>
    <comment ref="F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"IQ_UNLEVERED_FCF", $C107)</t>
        </r>
      </text>
    </comment>
    <comment ref="F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"IQ_CHANGE_NET_WORKING_CAPITAL", $C107)</t>
        </r>
      </text>
    </comment>
    <comment ref="F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"IQ_NET_DEBT_ISSUED", $C107)</t>
        </r>
      </text>
    </comment>
    <comment ref="F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"IQ_FILING_CURRENCY", $C107)</t>
        </r>
      </text>
    </comment>
    <comment ref="F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"IQ_PERIODDATE_IS", $C107)</t>
        </r>
      </text>
    </comment>
    <comment ref="F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"IQ_PERIODLENGTH_IS", $C107)</t>
        </r>
      </text>
    </comment>
    <comment ref="F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"IQ_MARKETCAP", $FT107)</t>
        </r>
      </text>
    </comment>
    <comment ref="F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"IQ_CUSTOM_BETA", $FT107)</t>
        </r>
      </text>
    </comment>
    <comment ref="F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"IQ_BETA_5YR", $FT107)</t>
        </r>
      </text>
    </comment>
    <comment ref="F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"IQ_BETA_2YR", $FT107)</t>
        </r>
      </text>
    </comment>
    <comment ref="F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"IQ_BETA_1YR", $FT107)</t>
        </r>
      </text>
    </comment>
    <comment ref="G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=CIQ(B107, "IQ_CUSTOM_BETA", "-104W", FT107, , "^TOPIX", "JPY", "H")</t>
        </r>
      </text>
    </comment>
    <comment ref="G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=CIQ(B107, "IQ_CUSTOM_BETA", "-104W", FT107, , "^N225", "JPY", "H")</t>
        </r>
      </text>
    </comment>
    <comment ref="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"IQ_REV", $C108)</t>
        </r>
      </text>
    </comment>
    <comment ref="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"IQ_OTHER_REV", $C108)</t>
        </r>
      </text>
    </comment>
    <comment ref="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"IQ_TOTAL_REV", $C108)</t>
        </r>
      </text>
    </comment>
    <comment ref="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"IQ_COGS", $C108)</t>
        </r>
      </text>
    </comment>
    <comment ref="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"IQ_GP", $C108)</t>
        </r>
      </text>
    </comment>
    <comment ref="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"IQ_SGA_SUPPL", $C108)</t>
        </r>
      </text>
    </comment>
    <comment ref="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"IQ_PROV_BAD_DEBTS", $C108)</t>
        </r>
      </text>
    </comment>
    <comment ref="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"IQ_RD_EXP", $C108)</t>
        </r>
      </text>
    </comment>
    <comment ref="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"IQ_DA_SUPPL", $C108)</t>
        </r>
      </text>
    </comment>
    <comment ref="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"IQ_GW_INTAN_AMORT", $C108)</t>
        </r>
      </text>
    </comment>
    <comment ref="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"IQ_OTHER_OPER", $C108)</t>
        </r>
      </text>
    </comment>
    <comment ref="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"IQ_TOTAL_OTHER_OPER", $C108)</t>
        </r>
      </text>
    </comment>
    <comment ref="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"IQ_OPER_INC", $C108)</t>
        </r>
      </text>
    </comment>
    <comment ref="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"IQ_INTEREST_EXP", $C108)</t>
        </r>
      </text>
    </comment>
    <comment ref="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"IQ_INTEREST_INVEST_INC", $C108)</t>
        </r>
      </text>
    </comment>
    <comment ref="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"IQ_NET_INTEREST_EXP", $C108)</t>
        </r>
      </text>
    </comment>
    <comment ref="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"IQ_INC_EQUITY", $C108)</t>
        </r>
      </text>
    </comment>
    <comment ref="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"IQ_CURRENCY_GAIN", $C108)</t>
        </r>
      </text>
    </comment>
    <comment ref="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"IQ_OTHER_NON_OPER_EXP_SUPPL", $C108)</t>
        </r>
      </text>
    </comment>
    <comment ref="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"IQ_EBT_EXCL", $C108)</t>
        </r>
      </text>
    </comment>
    <comment ref="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"IQ_IMPAIRMENT_GW", $C108)</t>
        </r>
      </text>
    </comment>
    <comment ref="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"IQ_GAIN_INVEST", $C108)</t>
        </r>
      </text>
    </comment>
    <comment ref="A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"IQ_GAIN_ASSETS", $C108)</t>
        </r>
      </text>
    </comment>
    <comment ref="A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"IQ_ASSET_WRITEDOWN", $C108)</t>
        </r>
      </text>
    </comment>
    <comment ref="A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"IQ_OTHER_UNUSUAL_SUPPL", $C108)</t>
        </r>
      </text>
    </comment>
    <comment ref="A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"IQ_EBT", $C108)</t>
        </r>
      </text>
    </comment>
    <comment ref="A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"IQ_INC_TAX", $C108)</t>
        </r>
      </text>
    </comment>
    <comment ref="A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"IQ_EARNING_CO", $C108)</t>
        </r>
      </text>
    </comment>
    <comment ref="A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"IQ_DO", $C108)</t>
        </r>
      </text>
    </comment>
    <comment ref="A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"IQ_EXTRA_ACC_ITEMS", $C108)</t>
        </r>
      </text>
    </comment>
    <comment ref="A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"IQ_NI_COMPANY", $C108)</t>
        </r>
      </text>
    </comment>
    <comment ref="A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"IQ_MINORITY_INTEREST_IS", $C108)</t>
        </r>
      </text>
    </comment>
    <comment ref="A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"IQ_NI", $C108)</t>
        </r>
      </text>
    </comment>
    <comment ref="A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"IQ_PREF_DIV_OTHER", $C108)</t>
        </r>
      </text>
    </comment>
    <comment ref="A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"IQ_BASIC_EPS_INCL", $C108)</t>
        </r>
      </text>
    </comment>
    <comment ref="A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"IQ_BASIC_EPS_EXCL", $C108)</t>
        </r>
      </text>
    </comment>
    <comment ref="A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"IQ_BASIC_WEIGHT", $C108)</t>
        </r>
      </text>
    </comment>
    <comment ref="A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"IQ_DILUT_EPS_INCL", $C108)</t>
        </r>
      </text>
    </comment>
    <comment ref="A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"IQ_DILUT_EPS_EXCL", $C108)</t>
        </r>
      </text>
    </comment>
    <comment ref="A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"IQ_DILUT_WEIGHT", $C108)</t>
        </r>
      </text>
    </comment>
    <comment ref="A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"IQ_DIV_SHARE", $C108)</t>
        </r>
      </text>
    </comment>
    <comment ref="A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=-CIQ($B108, "IQ_TOTAL_DIV_PAID_CF", $C108)/CIQ($B108, "IQ_NI", $C108)</t>
        </r>
      </text>
    </comment>
    <comment ref="A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"IQ_EBITDA", $C108)</t>
        </r>
      </text>
    </comment>
    <comment ref="A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"IQ_EBITA", $C108)</t>
        </r>
      </text>
    </comment>
    <comment ref="A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"IQ_EBIT", $C108)</t>
        </r>
      </text>
    </comment>
    <comment ref="A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"IQ_EFFECT_TAX_RATE", $C108)/100</t>
        </r>
      </text>
    </comment>
    <comment ref="B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"IQ_PERIODDATE_IS", $C108)</t>
        </r>
      </text>
    </comment>
    <comment ref="B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"IQ_ADVERTISING", $C108)</t>
        </r>
      </text>
    </comment>
    <comment ref="B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"IQ_SALES_MARKETING", $C108)</t>
        </r>
      </text>
    </comment>
    <comment ref="B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"IQ_GA_EXP", $C108)</t>
        </r>
      </text>
    </comment>
    <comment ref="B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"IQ_RD_EXP_FN", $C108)</t>
        </r>
      </text>
    </comment>
    <comment ref="B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"IQ_NET_RENTAL_EXP", $C108)</t>
        </r>
      </text>
    </comment>
    <comment ref="B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"IQ_IMPUT_OPER_LEASE_INT_EXP", $C108)</t>
        </r>
      </text>
    </comment>
    <comment ref="B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"IQ_IMPUT_OPER_LEASE_DEPR", $C108)</t>
        </r>
      </text>
    </comment>
    <comment ref="B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"IQ_CASH_EQUIV", $C108)</t>
        </r>
      </text>
    </comment>
    <comment ref="B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"IQ_ST_INVEST", $C108)</t>
        </r>
      </text>
    </comment>
    <comment ref="B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"IQ_CASH_ST_INVEST", $C108)</t>
        </r>
      </text>
    </comment>
    <comment ref="B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"IQ_AR", $C108)</t>
        </r>
      </text>
    </comment>
    <comment ref="B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"IQ_TOTAL_RECEIV", $C108)</t>
        </r>
      </text>
    </comment>
    <comment ref="B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"IQ_INVENTORY", $C108)</t>
        </r>
      </text>
    </comment>
    <comment ref="B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"IQ_DEF_TAX_ASSETS_CURRENT", $C108)</t>
        </r>
      </text>
    </comment>
    <comment ref="B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"IQ_OTHER_CA_SUPPL", $C108)</t>
        </r>
      </text>
    </comment>
    <comment ref="B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"IQ_TOTAL_CA", $C108)</t>
        </r>
      </text>
    </comment>
    <comment ref="B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"IQ_GPPE", $C108)</t>
        </r>
      </text>
    </comment>
    <comment ref="B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"IQ_AD", $C108)</t>
        </r>
      </text>
    </comment>
    <comment ref="B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"IQ_NPPE", $C108)</t>
        </r>
      </text>
    </comment>
    <comment ref="B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"IQ_LT_INVEST", $C108)</t>
        </r>
      </text>
    </comment>
    <comment ref="B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"IQ_GW", $C108)</t>
        </r>
      </text>
    </comment>
    <comment ref="B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"IQ_OTHER_INTAN", $C108)</t>
        </r>
      </text>
    </comment>
    <comment ref="C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"IQ_LOANS_RECEIV_LT", $C108)</t>
        </r>
      </text>
    </comment>
    <comment ref="C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"IQ_DEF_TAX_ASSETS_LT", $C108)</t>
        </r>
      </text>
    </comment>
    <comment ref="C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"IQ_OTHER_LT_ASSETS", $C108)</t>
        </r>
      </text>
    </comment>
    <comment ref="C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"IQ_TOTAL_ASSETS", $C108)</t>
        </r>
      </text>
    </comment>
    <comment ref="C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"IQ_AP", $C108)</t>
        </r>
      </text>
    </comment>
    <comment ref="C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"IQ_AE", $C108)</t>
        </r>
      </text>
    </comment>
    <comment ref="C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"IQ_ST_DEBT", $C108)</t>
        </r>
      </text>
    </comment>
    <comment ref="C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"IQ_CURRENT_PORT_DEBT", $C108)</t>
        </r>
      </text>
    </comment>
    <comment ref="C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"IQ_CURRENT_PORT_LEASES", $C108)</t>
        </r>
      </text>
    </comment>
    <comment ref="C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"IQ_INC_TAX_PAY_CURRENT", $C108)</t>
        </r>
      </text>
    </comment>
    <comment ref="C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"IQ_OTHER_CL_SUPPL", $C108)</t>
        </r>
      </text>
    </comment>
    <comment ref="C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"IQ_TOTAL_CL", $C108)</t>
        </r>
      </text>
    </comment>
    <comment ref="C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"IQ_LT_DEBT", $C108)</t>
        </r>
      </text>
    </comment>
    <comment ref="C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"IQ_CAPITAL_LEASES", $C108)</t>
        </r>
      </text>
    </comment>
    <comment ref="C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"IQ_PENSION", $C108)</t>
        </r>
      </text>
    </comment>
    <comment ref="C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"IQ_DEF_TAX_LIAB_LT", $C108)</t>
        </r>
      </text>
    </comment>
    <comment ref="C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"IQ_OTHER_LIAB_LT", $C108)</t>
        </r>
      </text>
    </comment>
    <comment ref="C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"IQ_TOTAL_LIAB", $C108)</t>
        </r>
      </text>
    </comment>
    <comment ref="C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"IQ_COMMON", $C108)</t>
        </r>
      </text>
    </comment>
    <comment ref="C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"IQ_APIC", $C108)</t>
        </r>
      </text>
    </comment>
    <comment ref="C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"IQ_RE", $C108)</t>
        </r>
      </text>
    </comment>
    <comment ref="C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"IQ_TREASURY", $C108)</t>
        </r>
      </text>
    </comment>
    <comment ref="C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"IQ_OTHER_EQUITY", $C108)</t>
        </r>
      </text>
    </comment>
    <comment ref="C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"IQ_TOTAL_COMMON_EQUITY", $C108)</t>
        </r>
      </text>
    </comment>
    <comment ref="C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"IQ_MINORITY_INTEREST", $C108)</t>
        </r>
      </text>
    </comment>
    <comment ref="D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"IQ_TOTAL_EQUITY", $C108)</t>
        </r>
      </text>
    </comment>
    <comment ref="D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"IQ_TOTAL_LIAB_EQUITY", $C108)</t>
        </r>
      </text>
    </comment>
    <comment ref="D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"IQ_TOTAL_OUTSTANDING_FILING_DATE", $C108)</t>
        </r>
      </text>
    </comment>
    <comment ref="D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"IQ_TOTAL_OUTSTANDING_BS_DATE", $C108)</t>
        </r>
      </text>
    </comment>
    <comment ref="D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"IQ_BV_SHARE", $C108)</t>
        </r>
      </text>
    </comment>
    <comment ref="D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"IQ_TOTAL_DEBT", $C108)</t>
        </r>
      </text>
    </comment>
    <comment ref="D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"IQ_NET_DEBT", $C108)</t>
        </r>
      </text>
    </comment>
    <comment ref="D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"IQ_DEBT_EQUIV_NET_PBO", $C108)</t>
        </r>
      </text>
    </comment>
    <comment ref="D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"IQ_DEBT_EQUIV_OPER_LEASE", $C108)</t>
        </r>
      </text>
    </comment>
    <comment ref="D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"IQ_MINORITY_INTEREST_TOTAL", $C108)</t>
        </r>
      </text>
    </comment>
    <comment ref="D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"IQ_EQUITY_METHOD", $C108)</t>
        </r>
      </text>
    </comment>
    <comment ref="D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"IQ_RAW_INV", $C108)</t>
        </r>
      </text>
    </comment>
    <comment ref="D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"IQ_WIP_INV", $C108)</t>
        </r>
      </text>
    </comment>
    <comment ref="D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"IQ_FINISHED_INV", $C108)</t>
        </r>
      </text>
    </comment>
    <comment ref="D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"IQ_LAND", $C108)</t>
        </r>
      </text>
    </comment>
    <comment ref="D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"IQ_BUILDINGS", $C108)</t>
        </r>
      </text>
    </comment>
    <comment ref="D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"IQ_MACHINERY", $C108)</t>
        </r>
      </text>
    </comment>
    <comment ref="D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"IQ_CIP", $C108)</t>
        </r>
      </text>
    </comment>
    <comment ref="D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"IQ_FULL_TIME", $C108)</t>
        </r>
      </text>
    </comment>
    <comment ref="D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"IQ_PART_TIME", $C108)</t>
        </r>
      </text>
    </comment>
    <comment ref="D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"IQ_NI_CF", $C108)</t>
        </r>
      </text>
    </comment>
    <comment ref="D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"IQ_DA_SUPPL_CF", $C108)</t>
        </r>
      </text>
    </comment>
    <comment ref="D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"IQ_GW_INTAN_AMORT_CF", $C108)</t>
        </r>
      </text>
    </comment>
    <comment ref="D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"IQ_DA_CF", $C108)</t>
        </r>
      </text>
    </comment>
    <comment ref="E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"IQ_MINORITY_INTEREST_CF", $C108)</t>
        </r>
      </text>
    </comment>
    <comment ref="E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"IQ_GAIN_ASSETS_CF", $C108)</t>
        </r>
      </text>
    </comment>
    <comment ref="E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"IQ_GAIN_INVEST_CF", $C108)</t>
        </r>
      </text>
    </comment>
    <comment ref="E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"IQ_ASSET_WRITEDOWN_CF", $C108)</t>
        </r>
      </text>
    </comment>
    <comment ref="E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"IQ_INC_EQUITY_CF", $C108)</t>
        </r>
      </text>
    </comment>
    <comment ref="E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"IQ_PROV_BAD_DEBTS_CF", $C108)</t>
        </r>
      </text>
    </comment>
    <comment ref="E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"IQ_OTHER_OPER_ACT", $C108)</t>
        </r>
      </text>
    </comment>
    <comment ref="E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"IQ_CHANGE_AR", $C108)</t>
        </r>
      </text>
    </comment>
    <comment ref="E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"IQ_CHANGE_INVENTORY", $C108)</t>
        </r>
      </text>
    </comment>
    <comment ref="E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"IQ_CHANGE_AP", $C108)</t>
        </r>
      </text>
    </comment>
    <comment ref="E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"IQ_CHANGE_OTHER_NET_OPER_ASSETS", $C108)</t>
        </r>
      </text>
    </comment>
    <comment ref="E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"IQ_CASH_OPER", $C108)</t>
        </r>
      </text>
    </comment>
    <comment ref="E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"IQ_CAPEX", $C108)</t>
        </r>
      </text>
    </comment>
    <comment ref="E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"IQ_SALE_PPE_CF", $C108)</t>
        </r>
      </text>
    </comment>
    <comment ref="E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"IQ_CASH_ACQUIRE_CF", $C108)</t>
        </r>
      </text>
    </comment>
    <comment ref="E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"IQ_DIVEST_CF", $C108)</t>
        </r>
      </text>
    </comment>
    <comment ref="E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"IQ_SALE_INTAN_CF", $C108)</t>
        </r>
      </text>
    </comment>
    <comment ref="E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"IQ_INVEST_SECURITY_CF", $C108)</t>
        </r>
      </text>
    </comment>
    <comment ref="E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"IQ_INVEST_LOANS_CF", $C108)</t>
        </r>
      </text>
    </comment>
    <comment ref="E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"IQ_OTHER_INVEST_ACT_SUPPL", $C108)</t>
        </r>
      </text>
    </comment>
    <comment ref="E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"IQ_CASH_INVEST", $C108)</t>
        </r>
      </text>
    </comment>
    <comment ref="E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"IQ_ST_DEBT_ISSUED", $C108)</t>
        </r>
      </text>
    </comment>
    <comment ref="E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"IQ_LT_DEBT_ISSUED", $C108)</t>
        </r>
      </text>
    </comment>
    <comment ref="E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"IQ_TOTAL_DEBT_ISSUED", $C108)</t>
        </r>
      </text>
    </comment>
    <comment ref="E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"IQ_ST_DEBT_REPAID", $C108)</t>
        </r>
      </text>
    </comment>
    <comment ref="E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"IQ_LT_DEBT_REPAID", $C108)</t>
        </r>
      </text>
    </comment>
    <comment ref="F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"IQ_TOTAL_DEBT_REPAID", $C108)</t>
        </r>
      </text>
    </comment>
    <comment ref="F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"IQ_COMMON_ISSUED", $C108)</t>
        </r>
      </text>
    </comment>
    <comment ref="F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"IQ_COMMON_REP", $C108)</t>
        </r>
      </text>
    </comment>
    <comment ref="F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"IQ_COMMON_DIV_CF", $C108)</t>
        </r>
      </text>
    </comment>
    <comment ref="F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"IQ_COMMON_PREF_DIV_CF", $C108)</t>
        </r>
      </text>
    </comment>
    <comment ref="F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"IQ_TOTAL_DIV_PAID_CF", $C108)</t>
        </r>
      </text>
    </comment>
    <comment ref="F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"IQ_SPECIAL_DIV_CF", $C108)</t>
        </r>
      </text>
    </comment>
    <comment ref="F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"IQ_OTHER_FINANCE_ACT_SUPPL", $C108)</t>
        </r>
      </text>
    </comment>
    <comment ref="F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"IQ_CASH_FINAN", $C108)</t>
        </r>
      </text>
    </comment>
    <comment ref="F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"IQ_FX", $C108)</t>
        </r>
      </text>
    </comment>
    <comment ref="F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"IQ_NET_CHANGE", $C108)</t>
        </r>
      </text>
    </comment>
    <comment ref="F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"IQ_CASH_INTEREST", $C108)</t>
        </r>
      </text>
    </comment>
    <comment ref="F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"IQ_CASH_TAXES", $C108)</t>
        </r>
      </text>
    </comment>
    <comment ref="F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"IQ_LEVERED_FCF", $C108)</t>
        </r>
      </text>
    </comment>
    <comment ref="F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"IQ_UNLEVERED_FCF", $C108)</t>
        </r>
      </text>
    </comment>
    <comment ref="F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"IQ_CHANGE_NET_WORKING_CAPITAL", $C108)</t>
        </r>
      </text>
    </comment>
    <comment ref="F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"IQ_NET_DEBT_ISSUED", $C108)</t>
        </r>
      </text>
    </comment>
    <comment ref="F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"IQ_FILING_CURRENCY", $C108)</t>
        </r>
      </text>
    </comment>
    <comment ref="F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"IQ_PERIODDATE_IS", $C108)</t>
        </r>
      </text>
    </comment>
    <comment ref="F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"IQ_PERIODLENGTH_IS", $C108)</t>
        </r>
      </text>
    </comment>
    <comment ref="F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"IQ_MARKETCAP", $FT108)</t>
        </r>
      </text>
    </comment>
    <comment ref="F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"IQ_CUSTOM_BETA", $FT108)</t>
        </r>
      </text>
    </comment>
    <comment ref="F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"IQ_BETA_5YR", $FT108)</t>
        </r>
      </text>
    </comment>
    <comment ref="F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"IQ_BETA_2YR", $FT108)</t>
        </r>
      </text>
    </comment>
    <comment ref="F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"IQ_BETA_1YR", $FT108)</t>
        </r>
      </text>
    </comment>
    <comment ref="G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=CIQ(B108, "IQ_CUSTOM_BETA", "-104W", FT108, , "^TOPIX", "JPY", "H")</t>
        </r>
      </text>
    </comment>
    <comment ref="G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=CIQ(B108, "IQ_CUSTOM_BETA", "-104W", FT108, , "^N225", "JPY", "H")</t>
        </r>
      </text>
    </comment>
    <comment ref="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"IQ_REV", $C109)</t>
        </r>
      </text>
    </comment>
    <comment ref="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"IQ_OTHER_REV", $C109)</t>
        </r>
      </text>
    </comment>
    <comment ref="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"IQ_TOTAL_REV", $C109)</t>
        </r>
      </text>
    </comment>
    <comment ref="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"IQ_COGS", $C109)</t>
        </r>
      </text>
    </comment>
    <comment ref="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"IQ_GP", $C109)</t>
        </r>
      </text>
    </comment>
    <comment ref="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"IQ_SGA_SUPPL", $C109)</t>
        </r>
      </text>
    </comment>
    <comment ref="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"IQ_PROV_BAD_DEBTS", $C109)</t>
        </r>
      </text>
    </comment>
    <comment ref="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"IQ_RD_EXP", $C109)</t>
        </r>
      </text>
    </comment>
    <comment ref="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"IQ_DA_SUPPL", $C109)</t>
        </r>
      </text>
    </comment>
    <comment ref="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"IQ_GW_INTAN_AMORT", $C109)</t>
        </r>
      </text>
    </comment>
    <comment ref="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"IQ_OTHER_OPER", $C109)</t>
        </r>
      </text>
    </comment>
    <comment ref="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"IQ_TOTAL_OTHER_OPER", $C109)</t>
        </r>
      </text>
    </comment>
    <comment ref="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"IQ_OPER_INC", $C109)</t>
        </r>
      </text>
    </comment>
    <comment ref="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"IQ_INTEREST_EXP", $C109)</t>
        </r>
      </text>
    </comment>
    <comment ref="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"IQ_INTEREST_INVEST_INC", $C109)</t>
        </r>
      </text>
    </comment>
    <comment ref="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"IQ_NET_INTEREST_EXP", $C109)</t>
        </r>
      </text>
    </comment>
    <comment ref="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"IQ_INC_EQUITY", $C109)</t>
        </r>
      </text>
    </comment>
    <comment ref="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"IQ_CURRENCY_GAIN", $C109)</t>
        </r>
      </text>
    </comment>
    <comment ref="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"IQ_OTHER_NON_OPER_EXP_SUPPL", $C109)</t>
        </r>
      </text>
    </comment>
    <comment ref="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"IQ_EBT_EXCL", $C109)</t>
        </r>
      </text>
    </comment>
    <comment ref="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"IQ_IMPAIRMENT_GW", $C109)</t>
        </r>
      </text>
    </comment>
    <comment ref="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"IQ_GAIN_INVEST", $C109)</t>
        </r>
      </text>
    </comment>
    <comment ref="A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"IQ_GAIN_ASSETS", $C109)</t>
        </r>
      </text>
    </comment>
    <comment ref="A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"IQ_ASSET_WRITEDOWN", $C109)</t>
        </r>
      </text>
    </comment>
    <comment ref="A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"IQ_OTHER_UNUSUAL_SUPPL", $C109)</t>
        </r>
      </text>
    </comment>
    <comment ref="A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"IQ_EBT", $C109)</t>
        </r>
      </text>
    </comment>
    <comment ref="A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"IQ_INC_TAX", $C109)</t>
        </r>
      </text>
    </comment>
    <comment ref="A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"IQ_EARNING_CO", $C109)</t>
        </r>
      </text>
    </comment>
    <comment ref="A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"IQ_DO", $C109)</t>
        </r>
      </text>
    </comment>
    <comment ref="A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"IQ_EXTRA_ACC_ITEMS", $C109)</t>
        </r>
      </text>
    </comment>
    <comment ref="A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"IQ_NI_COMPANY", $C109)</t>
        </r>
      </text>
    </comment>
    <comment ref="A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"IQ_MINORITY_INTEREST_IS", $C109)</t>
        </r>
      </text>
    </comment>
    <comment ref="A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"IQ_NI", $C109)</t>
        </r>
      </text>
    </comment>
    <comment ref="A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"IQ_PREF_DIV_OTHER", $C109)</t>
        </r>
      </text>
    </comment>
    <comment ref="A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"IQ_BASIC_EPS_INCL", $C109)</t>
        </r>
      </text>
    </comment>
    <comment ref="A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"IQ_BASIC_EPS_EXCL", $C109)</t>
        </r>
      </text>
    </comment>
    <comment ref="A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"IQ_BASIC_WEIGHT", $C109)</t>
        </r>
      </text>
    </comment>
    <comment ref="A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"IQ_DILUT_EPS_INCL", $C109)</t>
        </r>
      </text>
    </comment>
    <comment ref="A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"IQ_DILUT_EPS_EXCL", $C109)</t>
        </r>
      </text>
    </comment>
    <comment ref="A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"IQ_DILUT_WEIGHT", $C109)</t>
        </r>
      </text>
    </comment>
    <comment ref="A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"IQ_DIV_SHARE", $C109)</t>
        </r>
      </text>
    </comment>
    <comment ref="A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=-CIQ($B109, "IQ_TOTAL_DIV_PAID_CF", $C109)/CIQ($B109, "IQ_NI", $C109)</t>
        </r>
      </text>
    </comment>
    <comment ref="A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"IQ_EBITDA", $C109)</t>
        </r>
      </text>
    </comment>
    <comment ref="A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"IQ_EBITA", $C109)</t>
        </r>
      </text>
    </comment>
    <comment ref="A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"IQ_EBIT", $C109)</t>
        </r>
      </text>
    </comment>
    <comment ref="A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"IQ_EFFECT_TAX_RATE", $C109)/100</t>
        </r>
      </text>
    </comment>
    <comment ref="B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"IQ_PERIODDATE_IS", $C109)</t>
        </r>
      </text>
    </comment>
    <comment ref="B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"IQ_ADVERTISING", $C109)</t>
        </r>
      </text>
    </comment>
    <comment ref="B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"IQ_SALES_MARKETING", $C109)</t>
        </r>
      </text>
    </comment>
    <comment ref="B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"IQ_GA_EXP", $C109)</t>
        </r>
      </text>
    </comment>
    <comment ref="B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"IQ_RD_EXP_FN", $C109)</t>
        </r>
      </text>
    </comment>
    <comment ref="B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"IQ_NET_RENTAL_EXP", $C109)</t>
        </r>
      </text>
    </comment>
    <comment ref="B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"IQ_IMPUT_OPER_LEASE_INT_EXP", $C109)</t>
        </r>
      </text>
    </comment>
    <comment ref="B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"IQ_IMPUT_OPER_LEASE_DEPR", $C109)</t>
        </r>
      </text>
    </comment>
    <comment ref="B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"IQ_CASH_EQUIV", $C109)</t>
        </r>
      </text>
    </comment>
    <comment ref="B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"IQ_ST_INVEST", $C109)</t>
        </r>
      </text>
    </comment>
    <comment ref="B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"IQ_CASH_ST_INVEST", $C109)</t>
        </r>
      </text>
    </comment>
    <comment ref="B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"IQ_AR", $C109)</t>
        </r>
      </text>
    </comment>
    <comment ref="B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"IQ_TOTAL_RECEIV", $C109)</t>
        </r>
      </text>
    </comment>
    <comment ref="B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"IQ_INVENTORY", $C109)</t>
        </r>
      </text>
    </comment>
    <comment ref="B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"IQ_DEF_TAX_ASSETS_CURRENT", $C109)</t>
        </r>
      </text>
    </comment>
    <comment ref="B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"IQ_OTHER_CA_SUPPL", $C109)</t>
        </r>
      </text>
    </comment>
    <comment ref="B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"IQ_TOTAL_CA", $C109)</t>
        </r>
      </text>
    </comment>
    <comment ref="B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"IQ_GPPE", $C109)</t>
        </r>
      </text>
    </comment>
    <comment ref="B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"IQ_AD", $C109)</t>
        </r>
      </text>
    </comment>
    <comment ref="B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"IQ_NPPE", $C109)</t>
        </r>
      </text>
    </comment>
    <comment ref="B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"IQ_LT_INVEST", $C109)</t>
        </r>
      </text>
    </comment>
    <comment ref="B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"IQ_GW", $C109)</t>
        </r>
      </text>
    </comment>
    <comment ref="B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"IQ_OTHER_INTAN", $C109)</t>
        </r>
      </text>
    </comment>
    <comment ref="C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"IQ_LOANS_RECEIV_LT", $C109)</t>
        </r>
      </text>
    </comment>
    <comment ref="C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"IQ_DEF_TAX_ASSETS_LT", $C109)</t>
        </r>
      </text>
    </comment>
    <comment ref="C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"IQ_OTHER_LT_ASSETS", $C109)</t>
        </r>
      </text>
    </comment>
    <comment ref="C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"IQ_TOTAL_ASSETS", $C109)</t>
        </r>
      </text>
    </comment>
    <comment ref="C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"IQ_AP", $C109)</t>
        </r>
      </text>
    </comment>
    <comment ref="C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"IQ_AE", $C109)</t>
        </r>
      </text>
    </comment>
    <comment ref="C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"IQ_ST_DEBT", $C109)</t>
        </r>
      </text>
    </comment>
    <comment ref="C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"IQ_CURRENT_PORT_DEBT", $C109)</t>
        </r>
      </text>
    </comment>
    <comment ref="C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"IQ_CURRENT_PORT_LEASES", $C109)</t>
        </r>
      </text>
    </comment>
    <comment ref="C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"IQ_INC_TAX_PAY_CURRENT", $C109)</t>
        </r>
      </text>
    </comment>
    <comment ref="C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"IQ_OTHER_CL_SUPPL", $C109)</t>
        </r>
      </text>
    </comment>
    <comment ref="C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"IQ_TOTAL_CL", $C109)</t>
        </r>
      </text>
    </comment>
    <comment ref="C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"IQ_LT_DEBT", $C109)</t>
        </r>
      </text>
    </comment>
    <comment ref="C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"IQ_CAPITAL_LEASES", $C109)</t>
        </r>
      </text>
    </comment>
    <comment ref="C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"IQ_PENSION", $C109)</t>
        </r>
      </text>
    </comment>
    <comment ref="C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"IQ_DEF_TAX_LIAB_LT", $C109)</t>
        </r>
      </text>
    </comment>
    <comment ref="C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"IQ_OTHER_LIAB_LT", $C109)</t>
        </r>
      </text>
    </comment>
    <comment ref="C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"IQ_TOTAL_LIAB", $C109)</t>
        </r>
      </text>
    </comment>
    <comment ref="C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"IQ_COMMON", $C109)</t>
        </r>
      </text>
    </comment>
    <comment ref="C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"IQ_APIC", $C109)</t>
        </r>
      </text>
    </comment>
    <comment ref="C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"IQ_RE", $C109)</t>
        </r>
      </text>
    </comment>
    <comment ref="C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"IQ_TREASURY", $C109)</t>
        </r>
      </text>
    </comment>
    <comment ref="C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"IQ_OTHER_EQUITY", $C109)</t>
        </r>
      </text>
    </comment>
    <comment ref="C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"IQ_TOTAL_COMMON_EQUITY", $C109)</t>
        </r>
      </text>
    </comment>
    <comment ref="C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"IQ_MINORITY_INTEREST", $C109)</t>
        </r>
      </text>
    </comment>
    <comment ref="D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"IQ_TOTAL_EQUITY", $C109)</t>
        </r>
      </text>
    </comment>
    <comment ref="D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"IQ_TOTAL_LIAB_EQUITY", $C109)</t>
        </r>
      </text>
    </comment>
    <comment ref="D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"IQ_TOTAL_OUTSTANDING_FILING_DATE", $C109)</t>
        </r>
      </text>
    </comment>
    <comment ref="D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"IQ_TOTAL_OUTSTANDING_BS_DATE", $C109)</t>
        </r>
      </text>
    </comment>
    <comment ref="D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"IQ_BV_SHARE", $C109)</t>
        </r>
      </text>
    </comment>
    <comment ref="D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"IQ_TOTAL_DEBT", $C109)</t>
        </r>
      </text>
    </comment>
    <comment ref="D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"IQ_NET_DEBT", $C109)</t>
        </r>
      </text>
    </comment>
    <comment ref="D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"IQ_DEBT_EQUIV_NET_PBO", $C109)</t>
        </r>
      </text>
    </comment>
    <comment ref="D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"IQ_DEBT_EQUIV_OPER_LEASE", $C109)</t>
        </r>
      </text>
    </comment>
    <comment ref="D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"IQ_MINORITY_INTEREST_TOTAL", $C109)</t>
        </r>
      </text>
    </comment>
    <comment ref="D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"IQ_EQUITY_METHOD", $C109)</t>
        </r>
      </text>
    </comment>
    <comment ref="D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"IQ_RAW_INV", $C109)</t>
        </r>
      </text>
    </comment>
    <comment ref="D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"IQ_WIP_INV", $C109)</t>
        </r>
      </text>
    </comment>
    <comment ref="D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"IQ_FINISHED_INV", $C109)</t>
        </r>
      </text>
    </comment>
    <comment ref="D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"IQ_LAND", $C109)</t>
        </r>
      </text>
    </comment>
    <comment ref="D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"IQ_BUILDINGS", $C109)</t>
        </r>
      </text>
    </comment>
    <comment ref="D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"IQ_MACHINERY", $C109)</t>
        </r>
      </text>
    </comment>
    <comment ref="D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"IQ_CIP", $C109)</t>
        </r>
      </text>
    </comment>
    <comment ref="D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"IQ_FULL_TIME", $C109)</t>
        </r>
      </text>
    </comment>
    <comment ref="D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"IQ_PART_TIME", $C109)</t>
        </r>
      </text>
    </comment>
    <comment ref="D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"IQ_NI_CF", $C109)</t>
        </r>
      </text>
    </comment>
    <comment ref="D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"IQ_DA_SUPPL_CF", $C109)</t>
        </r>
      </text>
    </comment>
    <comment ref="D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"IQ_GW_INTAN_AMORT_CF", $C109)</t>
        </r>
      </text>
    </comment>
    <comment ref="D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"IQ_DA_CF", $C109)</t>
        </r>
      </text>
    </comment>
    <comment ref="E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"IQ_MINORITY_INTEREST_CF", $C109)</t>
        </r>
      </text>
    </comment>
    <comment ref="E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"IQ_GAIN_ASSETS_CF", $C109)</t>
        </r>
      </text>
    </comment>
    <comment ref="E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"IQ_GAIN_INVEST_CF", $C109)</t>
        </r>
      </text>
    </comment>
    <comment ref="E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"IQ_ASSET_WRITEDOWN_CF", $C109)</t>
        </r>
      </text>
    </comment>
    <comment ref="E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"IQ_INC_EQUITY_CF", $C109)</t>
        </r>
      </text>
    </comment>
    <comment ref="E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"IQ_PROV_BAD_DEBTS_CF", $C109)</t>
        </r>
      </text>
    </comment>
    <comment ref="E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"IQ_OTHER_OPER_ACT", $C109)</t>
        </r>
      </text>
    </comment>
    <comment ref="E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"IQ_CHANGE_AR", $C109)</t>
        </r>
      </text>
    </comment>
    <comment ref="E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"IQ_CHANGE_INVENTORY", $C109)</t>
        </r>
      </text>
    </comment>
    <comment ref="E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"IQ_CHANGE_AP", $C109)</t>
        </r>
      </text>
    </comment>
    <comment ref="E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"IQ_CHANGE_OTHER_NET_OPER_ASSETS", $C109)</t>
        </r>
      </text>
    </comment>
    <comment ref="E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"IQ_CASH_OPER", $C109)</t>
        </r>
      </text>
    </comment>
    <comment ref="E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"IQ_CAPEX", $C109)</t>
        </r>
      </text>
    </comment>
    <comment ref="E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"IQ_SALE_PPE_CF", $C109)</t>
        </r>
      </text>
    </comment>
    <comment ref="E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"IQ_CASH_ACQUIRE_CF", $C109)</t>
        </r>
      </text>
    </comment>
    <comment ref="E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"IQ_DIVEST_CF", $C109)</t>
        </r>
      </text>
    </comment>
    <comment ref="E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"IQ_SALE_INTAN_CF", $C109)</t>
        </r>
      </text>
    </comment>
    <comment ref="E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"IQ_INVEST_SECURITY_CF", $C109)</t>
        </r>
      </text>
    </comment>
    <comment ref="E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"IQ_INVEST_LOANS_CF", $C109)</t>
        </r>
      </text>
    </comment>
    <comment ref="E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"IQ_OTHER_INVEST_ACT_SUPPL", $C109)</t>
        </r>
      </text>
    </comment>
    <comment ref="E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"IQ_CASH_INVEST", $C109)</t>
        </r>
      </text>
    </comment>
    <comment ref="E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"IQ_ST_DEBT_ISSUED", $C109)</t>
        </r>
      </text>
    </comment>
    <comment ref="E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"IQ_LT_DEBT_ISSUED", $C109)</t>
        </r>
      </text>
    </comment>
    <comment ref="E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"IQ_TOTAL_DEBT_ISSUED", $C109)</t>
        </r>
      </text>
    </comment>
    <comment ref="E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"IQ_ST_DEBT_REPAID", $C109)</t>
        </r>
      </text>
    </comment>
    <comment ref="E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"IQ_LT_DEBT_REPAID", $C109)</t>
        </r>
      </text>
    </comment>
    <comment ref="F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"IQ_TOTAL_DEBT_REPAID", $C109)</t>
        </r>
      </text>
    </comment>
    <comment ref="F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"IQ_COMMON_ISSUED", $C109)</t>
        </r>
      </text>
    </comment>
    <comment ref="F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"IQ_COMMON_REP", $C109)</t>
        </r>
      </text>
    </comment>
    <comment ref="F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"IQ_COMMON_DIV_CF", $C109)</t>
        </r>
      </text>
    </comment>
    <comment ref="F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"IQ_COMMON_PREF_DIV_CF", $C109)</t>
        </r>
      </text>
    </comment>
    <comment ref="F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"IQ_TOTAL_DIV_PAID_CF", $C109)</t>
        </r>
      </text>
    </comment>
    <comment ref="F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"IQ_SPECIAL_DIV_CF", $C109)</t>
        </r>
      </text>
    </comment>
    <comment ref="F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"IQ_OTHER_FINANCE_ACT_SUPPL", $C109)</t>
        </r>
      </text>
    </comment>
    <comment ref="F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"IQ_CASH_FINAN", $C109)</t>
        </r>
      </text>
    </comment>
    <comment ref="F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"IQ_FX", $C109)</t>
        </r>
      </text>
    </comment>
    <comment ref="F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"IQ_NET_CHANGE", $C109)</t>
        </r>
      </text>
    </comment>
    <comment ref="F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"IQ_CASH_INTEREST", $C109)</t>
        </r>
      </text>
    </comment>
    <comment ref="F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"IQ_CASH_TAXES", $C109)</t>
        </r>
      </text>
    </comment>
    <comment ref="F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"IQ_LEVERED_FCF", $C109)</t>
        </r>
      </text>
    </comment>
    <comment ref="F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"IQ_UNLEVERED_FCF", $C109)</t>
        </r>
      </text>
    </comment>
    <comment ref="F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"IQ_CHANGE_NET_WORKING_CAPITAL", $C109)</t>
        </r>
      </text>
    </comment>
    <comment ref="F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"IQ_NET_DEBT_ISSUED", $C109)</t>
        </r>
      </text>
    </comment>
    <comment ref="F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"IQ_FILING_CURRENCY", $C109)</t>
        </r>
      </text>
    </comment>
    <comment ref="F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"IQ_PERIODDATE_IS", $C109)</t>
        </r>
      </text>
    </comment>
    <comment ref="F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"IQ_PERIODLENGTH_IS", $C109)</t>
        </r>
      </text>
    </comment>
    <comment ref="F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"IQ_MARKETCAP", $FT109)</t>
        </r>
      </text>
    </comment>
    <comment ref="F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"IQ_CUSTOM_BETA", $FT109)</t>
        </r>
      </text>
    </comment>
    <comment ref="F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"IQ_BETA_5YR", $FT109)</t>
        </r>
      </text>
    </comment>
    <comment ref="F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"IQ_BETA_2YR", $FT109)</t>
        </r>
      </text>
    </comment>
    <comment ref="F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"IQ_BETA_1YR", $FT109)</t>
        </r>
      </text>
    </comment>
    <comment ref="G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=CIQ(B109, "IQ_CUSTOM_BETA", "-104W", FT109, , "^TOPIX", "JPY", "H")</t>
        </r>
      </text>
    </comment>
    <comment ref="G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=CIQ(B109, "IQ_CUSTOM_BETA", "-104W", FT109, , "^N225", "JPY", "H")</t>
        </r>
      </text>
    </comment>
    <comment ref="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"IQ_REV", $C110)</t>
        </r>
      </text>
    </comment>
    <comment ref="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"IQ_OTHER_REV", $C110)</t>
        </r>
      </text>
    </comment>
    <comment ref="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"IQ_TOTAL_REV", $C110)</t>
        </r>
      </text>
    </comment>
    <comment ref="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"IQ_COGS", $C110)</t>
        </r>
      </text>
    </comment>
    <comment ref="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"IQ_GP", $C110)</t>
        </r>
      </text>
    </comment>
    <comment ref="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"IQ_SGA_SUPPL", $C110)</t>
        </r>
      </text>
    </comment>
    <comment ref="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"IQ_PROV_BAD_DEBTS", $C110)</t>
        </r>
      </text>
    </comment>
    <comment ref="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"IQ_RD_EXP", $C110)</t>
        </r>
      </text>
    </comment>
    <comment ref="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"IQ_DA_SUPPL", $C110)</t>
        </r>
      </text>
    </comment>
    <comment ref="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"IQ_GW_INTAN_AMORT", $C110)</t>
        </r>
      </text>
    </comment>
    <comment ref="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"IQ_OTHER_OPER", $C110)</t>
        </r>
      </text>
    </comment>
    <comment ref="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"IQ_TOTAL_OTHER_OPER", $C110)</t>
        </r>
      </text>
    </comment>
    <comment ref="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"IQ_OPER_INC", $C110)</t>
        </r>
      </text>
    </comment>
    <comment ref="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"IQ_INTEREST_EXP", $C110)</t>
        </r>
      </text>
    </comment>
    <comment ref="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"IQ_INTEREST_INVEST_INC", $C110)</t>
        </r>
      </text>
    </comment>
    <comment ref="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"IQ_NET_INTEREST_EXP", $C110)</t>
        </r>
      </text>
    </comment>
    <comment ref="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"IQ_INC_EQUITY", $C110)</t>
        </r>
      </text>
    </comment>
    <comment ref="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"IQ_CURRENCY_GAIN", $C110)</t>
        </r>
      </text>
    </comment>
    <comment ref="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"IQ_OTHER_NON_OPER_EXP_SUPPL", $C110)</t>
        </r>
      </text>
    </comment>
    <comment ref="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"IQ_EBT_EXCL", $C110)</t>
        </r>
      </text>
    </comment>
    <comment ref="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"IQ_IMPAIRMENT_GW", $C110)</t>
        </r>
      </text>
    </comment>
    <comment ref="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"IQ_GAIN_INVEST", $C110)</t>
        </r>
      </text>
    </comment>
    <comment ref="A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"IQ_GAIN_ASSETS", $C110)</t>
        </r>
      </text>
    </comment>
    <comment ref="A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"IQ_ASSET_WRITEDOWN", $C110)</t>
        </r>
      </text>
    </comment>
    <comment ref="A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"IQ_OTHER_UNUSUAL_SUPPL", $C110)</t>
        </r>
      </text>
    </comment>
    <comment ref="A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"IQ_EBT", $C110)</t>
        </r>
      </text>
    </comment>
    <comment ref="A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"IQ_INC_TAX", $C110)</t>
        </r>
      </text>
    </comment>
    <comment ref="A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"IQ_EARNING_CO", $C110)</t>
        </r>
      </text>
    </comment>
    <comment ref="A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"IQ_DO", $C110)</t>
        </r>
      </text>
    </comment>
    <comment ref="A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"IQ_EXTRA_ACC_ITEMS", $C110)</t>
        </r>
      </text>
    </comment>
    <comment ref="A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"IQ_NI_COMPANY", $C110)</t>
        </r>
      </text>
    </comment>
    <comment ref="A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"IQ_MINORITY_INTEREST_IS", $C110)</t>
        </r>
      </text>
    </comment>
    <comment ref="A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"IQ_NI", $C110)</t>
        </r>
      </text>
    </comment>
    <comment ref="A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"IQ_PREF_DIV_OTHER", $C110)</t>
        </r>
      </text>
    </comment>
    <comment ref="A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"IQ_BASIC_EPS_INCL", $C110)</t>
        </r>
      </text>
    </comment>
    <comment ref="A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"IQ_BASIC_EPS_EXCL", $C110)</t>
        </r>
      </text>
    </comment>
    <comment ref="A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"IQ_BASIC_WEIGHT", $C110)</t>
        </r>
      </text>
    </comment>
    <comment ref="A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"IQ_DILUT_EPS_INCL", $C110)</t>
        </r>
      </text>
    </comment>
    <comment ref="A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"IQ_DILUT_EPS_EXCL", $C110)</t>
        </r>
      </text>
    </comment>
    <comment ref="A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"IQ_DILUT_WEIGHT", $C110)</t>
        </r>
      </text>
    </comment>
    <comment ref="A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"IQ_DIV_SHARE", $C110)</t>
        </r>
      </text>
    </comment>
    <comment ref="A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=-CIQ($B110, "IQ_TOTAL_DIV_PAID_CF", $C110)/CIQ($B110, "IQ_NI", $C110)</t>
        </r>
      </text>
    </comment>
    <comment ref="A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"IQ_EBITDA", $C110)</t>
        </r>
      </text>
    </comment>
    <comment ref="A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"IQ_EBITA", $C110)</t>
        </r>
      </text>
    </comment>
    <comment ref="A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"IQ_EBIT", $C110)</t>
        </r>
      </text>
    </comment>
    <comment ref="A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"IQ_EFFECT_TAX_RATE", $C110)/100</t>
        </r>
      </text>
    </comment>
    <comment ref="B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"IQ_PERIODDATE_IS", $C110)</t>
        </r>
      </text>
    </comment>
    <comment ref="B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"IQ_ADVERTISING", $C110)</t>
        </r>
      </text>
    </comment>
    <comment ref="B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"IQ_SALES_MARKETING", $C110)</t>
        </r>
      </text>
    </comment>
    <comment ref="B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"IQ_GA_EXP", $C110)</t>
        </r>
      </text>
    </comment>
    <comment ref="B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"IQ_RD_EXP_FN", $C110)</t>
        </r>
      </text>
    </comment>
    <comment ref="B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"IQ_NET_RENTAL_EXP", $C110)</t>
        </r>
      </text>
    </comment>
    <comment ref="B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"IQ_IMPUT_OPER_LEASE_INT_EXP", $C110)</t>
        </r>
      </text>
    </comment>
    <comment ref="B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"IQ_IMPUT_OPER_LEASE_DEPR", $C110)</t>
        </r>
      </text>
    </comment>
    <comment ref="B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"IQ_CASH_EQUIV", $C110)</t>
        </r>
      </text>
    </comment>
    <comment ref="B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"IQ_ST_INVEST", $C110)</t>
        </r>
      </text>
    </comment>
    <comment ref="B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"IQ_CASH_ST_INVEST", $C110)</t>
        </r>
      </text>
    </comment>
    <comment ref="B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"IQ_AR", $C110)</t>
        </r>
      </text>
    </comment>
    <comment ref="B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"IQ_TOTAL_RECEIV", $C110)</t>
        </r>
      </text>
    </comment>
    <comment ref="B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"IQ_INVENTORY", $C110)</t>
        </r>
      </text>
    </comment>
    <comment ref="B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"IQ_DEF_TAX_ASSETS_CURRENT", $C110)</t>
        </r>
      </text>
    </comment>
    <comment ref="B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"IQ_OTHER_CA_SUPPL", $C110)</t>
        </r>
      </text>
    </comment>
    <comment ref="B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"IQ_TOTAL_CA", $C110)</t>
        </r>
      </text>
    </comment>
    <comment ref="B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"IQ_GPPE", $C110)</t>
        </r>
      </text>
    </comment>
    <comment ref="B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"IQ_AD", $C110)</t>
        </r>
      </text>
    </comment>
    <comment ref="B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"IQ_NPPE", $C110)</t>
        </r>
      </text>
    </comment>
    <comment ref="B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"IQ_LT_INVEST", $C110)</t>
        </r>
      </text>
    </comment>
    <comment ref="B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"IQ_GW", $C110)</t>
        </r>
      </text>
    </comment>
    <comment ref="B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"IQ_OTHER_INTAN", $C110)</t>
        </r>
      </text>
    </comment>
    <comment ref="C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"IQ_LOANS_RECEIV_LT", $C110)</t>
        </r>
      </text>
    </comment>
    <comment ref="C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"IQ_DEF_TAX_ASSETS_LT", $C110)</t>
        </r>
      </text>
    </comment>
    <comment ref="C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"IQ_OTHER_LT_ASSETS", $C110)</t>
        </r>
      </text>
    </comment>
    <comment ref="C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"IQ_TOTAL_ASSETS", $C110)</t>
        </r>
      </text>
    </comment>
    <comment ref="C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"IQ_AP", $C110)</t>
        </r>
      </text>
    </comment>
    <comment ref="C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"IQ_AE", $C110)</t>
        </r>
      </text>
    </comment>
    <comment ref="C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"IQ_ST_DEBT", $C110)</t>
        </r>
      </text>
    </comment>
    <comment ref="C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"IQ_CURRENT_PORT_DEBT", $C110)</t>
        </r>
      </text>
    </comment>
    <comment ref="C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"IQ_CURRENT_PORT_LEASES", $C110)</t>
        </r>
      </text>
    </comment>
    <comment ref="C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"IQ_INC_TAX_PAY_CURRENT", $C110)</t>
        </r>
      </text>
    </comment>
    <comment ref="C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"IQ_OTHER_CL_SUPPL", $C110)</t>
        </r>
      </text>
    </comment>
    <comment ref="C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"IQ_TOTAL_CL", $C110)</t>
        </r>
      </text>
    </comment>
    <comment ref="C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"IQ_LT_DEBT", $C110)</t>
        </r>
      </text>
    </comment>
    <comment ref="C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"IQ_CAPITAL_LEASES", $C110)</t>
        </r>
      </text>
    </comment>
    <comment ref="C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"IQ_PENSION", $C110)</t>
        </r>
      </text>
    </comment>
    <comment ref="C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"IQ_DEF_TAX_LIAB_LT", $C110)</t>
        </r>
      </text>
    </comment>
    <comment ref="C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"IQ_OTHER_LIAB_LT", $C110)</t>
        </r>
      </text>
    </comment>
    <comment ref="C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"IQ_TOTAL_LIAB", $C110)</t>
        </r>
      </text>
    </comment>
    <comment ref="C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"IQ_COMMON", $C110)</t>
        </r>
      </text>
    </comment>
    <comment ref="C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"IQ_APIC", $C110)</t>
        </r>
      </text>
    </comment>
    <comment ref="C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"IQ_RE", $C110)</t>
        </r>
      </text>
    </comment>
    <comment ref="C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"IQ_TREASURY", $C110)</t>
        </r>
      </text>
    </comment>
    <comment ref="C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"IQ_OTHER_EQUITY", $C110)</t>
        </r>
      </text>
    </comment>
    <comment ref="C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"IQ_TOTAL_COMMON_EQUITY", $C110)</t>
        </r>
      </text>
    </comment>
    <comment ref="C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"IQ_MINORITY_INTEREST", $C110)</t>
        </r>
      </text>
    </comment>
    <comment ref="D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"IQ_TOTAL_EQUITY", $C110)</t>
        </r>
      </text>
    </comment>
    <comment ref="D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"IQ_TOTAL_LIAB_EQUITY", $C110)</t>
        </r>
      </text>
    </comment>
    <comment ref="D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"IQ_TOTAL_OUTSTANDING_FILING_DATE", $C110)</t>
        </r>
      </text>
    </comment>
    <comment ref="D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"IQ_TOTAL_OUTSTANDING_BS_DATE", $C110)</t>
        </r>
      </text>
    </comment>
    <comment ref="D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"IQ_BV_SHARE", $C110)</t>
        </r>
      </text>
    </comment>
    <comment ref="D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"IQ_TOTAL_DEBT", $C110)</t>
        </r>
      </text>
    </comment>
    <comment ref="D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"IQ_NET_DEBT", $C110)</t>
        </r>
      </text>
    </comment>
    <comment ref="D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"IQ_DEBT_EQUIV_NET_PBO", $C110)</t>
        </r>
      </text>
    </comment>
    <comment ref="D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"IQ_DEBT_EQUIV_OPER_LEASE", $C110)</t>
        </r>
      </text>
    </comment>
    <comment ref="D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"IQ_MINORITY_INTEREST_TOTAL", $C110)</t>
        </r>
      </text>
    </comment>
    <comment ref="D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"IQ_EQUITY_METHOD", $C110)</t>
        </r>
      </text>
    </comment>
    <comment ref="D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"IQ_RAW_INV", $C110)</t>
        </r>
      </text>
    </comment>
    <comment ref="D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"IQ_WIP_INV", $C110)</t>
        </r>
      </text>
    </comment>
    <comment ref="D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"IQ_FINISHED_INV", $C110)</t>
        </r>
      </text>
    </comment>
    <comment ref="D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"IQ_LAND", $C110)</t>
        </r>
      </text>
    </comment>
    <comment ref="D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"IQ_BUILDINGS", $C110)</t>
        </r>
      </text>
    </comment>
    <comment ref="D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"IQ_MACHINERY", $C110)</t>
        </r>
      </text>
    </comment>
    <comment ref="D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"IQ_CIP", $C110)</t>
        </r>
      </text>
    </comment>
    <comment ref="D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"IQ_FULL_TIME", $C110)</t>
        </r>
      </text>
    </comment>
    <comment ref="D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"IQ_PART_TIME", $C110)</t>
        </r>
      </text>
    </comment>
    <comment ref="D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"IQ_NI_CF", $C110)</t>
        </r>
      </text>
    </comment>
    <comment ref="D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"IQ_DA_SUPPL_CF", $C110)</t>
        </r>
      </text>
    </comment>
    <comment ref="D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"IQ_GW_INTAN_AMORT_CF", $C110)</t>
        </r>
      </text>
    </comment>
    <comment ref="D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"IQ_DA_CF", $C110)</t>
        </r>
      </text>
    </comment>
    <comment ref="E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"IQ_MINORITY_INTEREST_CF", $C110)</t>
        </r>
      </text>
    </comment>
    <comment ref="E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"IQ_GAIN_ASSETS_CF", $C110)</t>
        </r>
      </text>
    </comment>
    <comment ref="E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"IQ_GAIN_INVEST_CF", $C110)</t>
        </r>
      </text>
    </comment>
    <comment ref="E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"IQ_ASSET_WRITEDOWN_CF", $C110)</t>
        </r>
      </text>
    </comment>
    <comment ref="E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"IQ_INC_EQUITY_CF", $C110)</t>
        </r>
      </text>
    </comment>
    <comment ref="E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"IQ_PROV_BAD_DEBTS_CF", $C110)</t>
        </r>
      </text>
    </comment>
    <comment ref="E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"IQ_OTHER_OPER_ACT", $C110)</t>
        </r>
      </text>
    </comment>
    <comment ref="E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"IQ_CHANGE_AR", $C110)</t>
        </r>
      </text>
    </comment>
    <comment ref="E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"IQ_CHANGE_INVENTORY", $C110)</t>
        </r>
      </text>
    </comment>
    <comment ref="E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"IQ_CHANGE_AP", $C110)</t>
        </r>
      </text>
    </comment>
    <comment ref="E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"IQ_CHANGE_OTHER_NET_OPER_ASSETS", $C110)</t>
        </r>
      </text>
    </comment>
    <comment ref="E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"IQ_CASH_OPER", $C110)</t>
        </r>
      </text>
    </comment>
    <comment ref="E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"IQ_CAPEX", $C110)</t>
        </r>
      </text>
    </comment>
    <comment ref="E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"IQ_SALE_PPE_CF", $C110)</t>
        </r>
      </text>
    </comment>
    <comment ref="E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"IQ_CASH_ACQUIRE_CF", $C110)</t>
        </r>
      </text>
    </comment>
    <comment ref="E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"IQ_DIVEST_CF", $C110)</t>
        </r>
      </text>
    </comment>
    <comment ref="E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"IQ_SALE_INTAN_CF", $C110)</t>
        </r>
      </text>
    </comment>
    <comment ref="E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"IQ_INVEST_SECURITY_CF", $C110)</t>
        </r>
      </text>
    </comment>
    <comment ref="E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"IQ_INVEST_LOANS_CF", $C110)</t>
        </r>
      </text>
    </comment>
    <comment ref="E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"IQ_OTHER_INVEST_ACT_SUPPL", $C110)</t>
        </r>
      </text>
    </comment>
    <comment ref="E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"IQ_CASH_INVEST", $C110)</t>
        </r>
      </text>
    </comment>
    <comment ref="E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"IQ_ST_DEBT_ISSUED", $C110)</t>
        </r>
      </text>
    </comment>
    <comment ref="E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"IQ_LT_DEBT_ISSUED", $C110)</t>
        </r>
      </text>
    </comment>
    <comment ref="E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"IQ_TOTAL_DEBT_ISSUED", $C110)</t>
        </r>
      </text>
    </comment>
    <comment ref="E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"IQ_ST_DEBT_REPAID", $C110)</t>
        </r>
      </text>
    </comment>
    <comment ref="E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"IQ_LT_DEBT_REPAID", $C110)</t>
        </r>
      </text>
    </comment>
    <comment ref="F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"IQ_TOTAL_DEBT_REPAID", $C110)</t>
        </r>
      </text>
    </comment>
    <comment ref="F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"IQ_COMMON_ISSUED", $C110)</t>
        </r>
      </text>
    </comment>
    <comment ref="F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"IQ_COMMON_REP", $C110)</t>
        </r>
      </text>
    </comment>
    <comment ref="F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"IQ_COMMON_DIV_CF", $C110)</t>
        </r>
      </text>
    </comment>
    <comment ref="F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"IQ_COMMON_PREF_DIV_CF", $C110)</t>
        </r>
      </text>
    </comment>
    <comment ref="F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"IQ_TOTAL_DIV_PAID_CF", $C110)</t>
        </r>
      </text>
    </comment>
    <comment ref="F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"IQ_SPECIAL_DIV_CF", $C110)</t>
        </r>
      </text>
    </comment>
    <comment ref="F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"IQ_OTHER_FINANCE_ACT_SUPPL", $C110)</t>
        </r>
      </text>
    </comment>
    <comment ref="F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"IQ_CASH_FINAN", $C110)</t>
        </r>
      </text>
    </comment>
    <comment ref="F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"IQ_FX", $C110)</t>
        </r>
      </text>
    </comment>
    <comment ref="F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"IQ_NET_CHANGE", $C110)</t>
        </r>
      </text>
    </comment>
    <comment ref="F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"IQ_CASH_INTEREST", $C110)</t>
        </r>
      </text>
    </comment>
    <comment ref="F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"IQ_CASH_TAXES", $C110)</t>
        </r>
      </text>
    </comment>
    <comment ref="F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"IQ_LEVERED_FCF", $C110)</t>
        </r>
      </text>
    </comment>
    <comment ref="F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"IQ_UNLEVERED_FCF", $C110)</t>
        </r>
      </text>
    </comment>
    <comment ref="F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"IQ_CHANGE_NET_WORKING_CAPITAL", $C110)</t>
        </r>
      </text>
    </comment>
    <comment ref="F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"IQ_NET_DEBT_ISSUED", $C110)</t>
        </r>
      </text>
    </comment>
    <comment ref="F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"IQ_FILING_CURRENCY", $C110)</t>
        </r>
      </text>
    </comment>
    <comment ref="F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"IQ_PERIODDATE_IS", $C110)</t>
        </r>
      </text>
    </comment>
    <comment ref="F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"IQ_PERIODLENGTH_IS", $C110)</t>
        </r>
      </text>
    </comment>
    <comment ref="F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"IQ_MARKETCAP", $FT110)</t>
        </r>
      </text>
    </comment>
    <comment ref="F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"IQ_CUSTOM_BETA", $FT110)</t>
        </r>
      </text>
    </comment>
    <comment ref="F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"IQ_BETA_5YR", $FT110)</t>
        </r>
      </text>
    </comment>
    <comment ref="F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"IQ_BETA_2YR", $FT110)</t>
        </r>
      </text>
    </comment>
    <comment ref="F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"IQ_BETA_1YR", $FT110)</t>
        </r>
      </text>
    </comment>
    <comment ref="G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=CIQ(B110, "IQ_CUSTOM_BETA", "-104W", FT110, , "^TOPIX", "JPY", "H")</t>
        </r>
      </text>
    </comment>
    <comment ref="G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=CIQ(B110, "IQ_CUSTOM_BETA", "-104W", FT110, , "^N225", "JPY", "H")</t>
        </r>
      </text>
    </comment>
    <comment ref="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"IQ_REV", $C111)</t>
        </r>
      </text>
    </comment>
    <comment ref="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"IQ_OTHER_REV", $C111)</t>
        </r>
      </text>
    </comment>
    <comment ref="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"IQ_TOTAL_REV", $C111)</t>
        </r>
      </text>
    </comment>
    <comment ref="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"IQ_COGS", $C111)</t>
        </r>
      </text>
    </comment>
    <comment ref="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"IQ_GP", $C111)</t>
        </r>
      </text>
    </comment>
    <comment ref="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"IQ_SGA_SUPPL", $C111)</t>
        </r>
      </text>
    </comment>
    <comment ref="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"IQ_PROV_BAD_DEBTS", $C111)</t>
        </r>
      </text>
    </comment>
    <comment ref="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"IQ_RD_EXP", $C111)</t>
        </r>
      </text>
    </comment>
    <comment ref="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"IQ_DA_SUPPL", $C111)</t>
        </r>
      </text>
    </comment>
    <comment ref="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"IQ_GW_INTAN_AMORT", $C111)</t>
        </r>
      </text>
    </comment>
    <comment ref="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"IQ_OTHER_OPER", $C111)</t>
        </r>
      </text>
    </comment>
    <comment ref="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"IQ_TOTAL_OTHER_OPER", $C111)</t>
        </r>
      </text>
    </comment>
    <comment ref="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"IQ_OPER_INC", $C111)</t>
        </r>
      </text>
    </comment>
    <comment ref="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"IQ_INTEREST_EXP", $C111)</t>
        </r>
      </text>
    </comment>
    <comment ref="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"IQ_INTEREST_INVEST_INC", $C111)</t>
        </r>
      </text>
    </comment>
    <comment ref="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"IQ_NET_INTEREST_EXP", $C111)</t>
        </r>
      </text>
    </comment>
    <comment ref="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"IQ_INC_EQUITY", $C111)</t>
        </r>
      </text>
    </comment>
    <comment ref="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"IQ_CURRENCY_GAIN", $C111)</t>
        </r>
      </text>
    </comment>
    <comment ref="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"IQ_OTHER_NON_OPER_EXP_SUPPL", $C111)</t>
        </r>
      </text>
    </comment>
    <comment ref="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"IQ_EBT_EXCL", $C111)</t>
        </r>
      </text>
    </comment>
    <comment ref="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"IQ_IMPAIRMENT_GW", $C111)</t>
        </r>
      </text>
    </comment>
    <comment ref="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"IQ_GAIN_INVEST", $C111)</t>
        </r>
      </text>
    </comment>
    <comment ref="A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"IQ_GAIN_ASSETS", $C111)</t>
        </r>
      </text>
    </comment>
    <comment ref="A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"IQ_ASSET_WRITEDOWN", $C111)</t>
        </r>
      </text>
    </comment>
    <comment ref="A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"IQ_OTHER_UNUSUAL_SUPPL", $C111)</t>
        </r>
      </text>
    </comment>
    <comment ref="A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"IQ_EBT", $C111)</t>
        </r>
      </text>
    </comment>
    <comment ref="A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"IQ_INC_TAX", $C111)</t>
        </r>
      </text>
    </comment>
    <comment ref="A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"IQ_EARNING_CO", $C111)</t>
        </r>
      </text>
    </comment>
    <comment ref="A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"IQ_DO", $C111)</t>
        </r>
      </text>
    </comment>
    <comment ref="A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"IQ_EXTRA_ACC_ITEMS", $C111)</t>
        </r>
      </text>
    </comment>
    <comment ref="A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"IQ_NI_COMPANY", $C111)</t>
        </r>
      </text>
    </comment>
    <comment ref="A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"IQ_MINORITY_INTEREST_IS", $C111)</t>
        </r>
      </text>
    </comment>
    <comment ref="A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"IQ_NI", $C111)</t>
        </r>
      </text>
    </comment>
    <comment ref="A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"IQ_PREF_DIV_OTHER", $C111)</t>
        </r>
      </text>
    </comment>
    <comment ref="A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"IQ_BASIC_EPS_INCL", $C111)</t>
        </r>
      </text>
    </comment>
    <comment ref="A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"IQ_BASIC_EPS_EXCL", $C111)</t>
        </r>
      </text>
    </comment>
    <comment ref="A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"IQ_BASIC_WEIGHT", $C111)</t>
        </r>
      </text>
    </comment>
    <comment ref="A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"IQ_DILUT_EPS_INCL", $C111)</t>
        </r>
      </text>
    </comment>
    <comment ref="A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"IQ_DILUT_EPS_EXCL", $C111)</t>
        </r>
      </text>
    </comment>
    <comment ref="A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"IQ_DILUT_WEIGHT", $C111)</t>
        </r>
      </text>
    </comment>
    <comment ref="A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"IQ_DIV_SHARE", $C111)</t>
        </r>
      </text>
    </comment>
    <comment ref="A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=-CIQ($B111, "IQ_TOTAL_DIV_PAID_CF", $C111)/CIQ($B111, "IQ_NI", $C111)</t>
        </r>
      </text>
    </comment>
    <comment ref="A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"IQ_EBITDA", $C111)</t>
        </r>
      </text>
    </comment>
    <comment ref="A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"IQ_EBITA", $C111)</t>
        </r>
      </text>
    </comment>
    <comment ref="A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"IQ_EBIT", $C111)</t>
        </r>
      </text>
    </comment>
    <comment ref="A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"IQ_EFFECT_TAX_RATE", $C111)/100</t>
        </r>
      </text>
    </comment>
    <comment ref="B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"IQ_PERIODDATE_IS", $C111)</t>
        </r>
      </text>
    </comment>
    <comment ref="B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"IQ_ADVERTISING", $C111)</t>
        </r>
      </text>
    </comment>
    <comment ref="B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"IQ_SALES_MARKETING", $C111)</t>
        </r>
      </text>
    </comment>
    <comment ref="B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"IQ_GA_EXP", $C111)</t>
        </r>
      </text>
    </comment>
    <comment ref="B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"IQ_RD_EXP_FN", $C111)</t>
        </r>
      </text>
    </comment>
    <comment ref="B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"IQ_NET_RENTAL_EXP", $C111)</t>
        </r>
      </text>
    </comment>
    <comment ref="B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"IQ_IMPUT_OPER_LEASE_INT_EXP", $C111)</t>
        </r>
      </text>
    </comment>
    <comment ref="B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"IQ_IMPUT_OPER_LEASE_DEPR", $C111)</t>
        </r>
      </text>
    </comment>
    <comment ref="B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"IQ_CASH_EQUIV", $C111)</t>
        </r>
      </text>
    </comment>
    <comment ref="B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"IQ_ST_INVEST", $C111)</t>
        </r>
      </text>
    </comment>
    <comment ref="B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"IQ_CASH_ST_INVEST", $C111)</t>
        </r>
      </text>
    </comment>
    <comment ref="B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"IQ_AR", $C111)</t>
        </r>
      </text>
    </comment>
    <comment ref="B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"IQ_TOTAL_RECEIV", $C111)</t>
        </r>
      </text>
    </comment>
    <comment ref="B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"IQ_INVENTORY", $C111)</t>
        </r>
      </text>
    </comment>
    <comment ref="B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"IQ_DEF_TAX_ASSETS_CURRENT", $C111)</t>
        </r>
      </text>
    </comment>
    <comment ref="B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"IQ_OTHER_CA_SUPPL", $C111)</t>
        </r>
      </text>
    </comment>
    <comment ref="B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"IQ_TOTAL_CA", $C111)</t>
        </r>
      </text>
    </comment>
    <comment ref="B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"IQ_GPPE", $C111)</t>
        </r>
      </text>
    </comment>
    <comment ref="B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"IQ_AD", $C111)</t>
        </r>
      </text>
    </comment>
    <comment ref="B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"IQ_NPPE", $C111)</t>
        </r>
      </text>
    </comment>
    <comment ref="B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"IQ_LT_INVEST", $C111)</t>
        </r>
      </text>
    </comment>
    <comment ref="B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"IQ_GW", $C111)</t>
        </r>
      </text>
    </comment>
    <comment ref="B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"IQ_OTHER_INTAN", $C111)</t>
        </r>
      </text>
    </comment>
    <comment ref="C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"IQ_LOANS_RECEIV_LT", $C111)</t>
        </r>
      </text>
    </comment>
    <comment ref="C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"IQ_DEF_TAX_ASSETS_LT", $C111)</t>
        </r>
      </text>
    </comment>
    <comment ref="C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"IQ_OTHER_LT_ASSETS", $C111)</t>
        </r>
      </text>
    </comment>
    <comment ref="C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"IQ_TOTAL_ASSETS", $C111)</t>
        </r>
      </text>
    </comment>
    <comment ref="C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"IQ_AP", $C111)</t>
        </r>
      </text>
    </comment>
    <comment ref="C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"IQ_AE", $C111)</t>
        </r>
      </text>
    </comment>
    <comment ref="C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"IQ_ST_DEBT", $C111)</t>
        </r>
      </text>
    </comment>
    <comment ref="C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"IQ_CURRENT_PORT_DEBT", $C111)</t>
        </r>
      </text>
    </comment>
    <comment ref="C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"IQ_CURRENT_PORT_LEASES", $C111)</t>
        </r>
      </text>
    </comment>
    <comment ref="C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"IQ_INC_TAX_PAY_CURRENT", $C111)</t>
        </r>
      </text>
    </comment>
    <comment ref="C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"IQ_OTHER_CL_SUPPL", $C111)</t>
        </r>
      </text>
    </comment>
    <comment ref="C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"IQ_TOTAL_CL", $C111)</t>
        </r>
      </text>
    </comment>
    <comment ref="C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"IQ_LT_DEBT", $C111)</t>
        </r>
      </text>
    </comment>
    <comment ref="C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"IQ_CAPITAL_LEASES", $C111)</t>
        </r>
      </text>
    </comment>
    <comment ref="C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"IQ_PENSION", $C111)</t>
        </r>
      </text>
    </comment>
    <comment ref="C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"IQ_DEF_TAX_LIAB_LT", $C111)</t>
        </r>
      </text>
    </comment>
    <comment ref="C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"IQ_OTHER_LIAB_LT", $C111)</t>
        </r>
      </text>
    </comment>
    <comment ref="C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"IQ_TOTAL_LIAB", $C111)</t>
        </r>
      </text>
    </comment>
    <comment ref="C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"IQ_COMMON", $C111)</t>
        </r>
      </text>
    </comment>
    <comment ref="C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"IQ_APIC", $C111)</t>
        </r>
      </text>
    </comment>
    <comment ref="C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"IQ_RE", $C111)</t>
        </r>
      </text>
    </comment>
    <comment ref="C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"IQ_TREASURY", $C111)</t>
        </r>
      </text>
    </comment>
    <comment ref="C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"IQ_OTHER_EQUITY", $C111)</t>
        </r>
      </text>
    </comment>
    <comment ref="C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"IQ_TOTAL_COMMON_EQUITY", $C111)</t>
        </r>
      </text>
    </comment>
    <comment ref="C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"IQ_MINORITY_INTEREST", $C111)</t>
        </r>
      </text>
    </comment>
    <comment ref="D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"IQ_TOTAL_EQUITY", $C111)</t>
        </r>
      </text>
    </comment>
    <comment ref="D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"IQ_TOTAL_LIAB_EQUITY", $C111)</t>
        </r>
      </text>
    </comment>
    <comment ref="D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"IQ_TOTAL_OUTSTANDING_FILING_DATE", $C111)</t>
        </r>
      </text>
    </comment>
    <comment ref="D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"IQ_TOTAL_OUTSTANDING_BS_DATE", $C111)</t>
        </r>
      </text>
    </comment>
    <comment ref="D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"IQ_BV_SHARE", $C111)</t>
        </r>
      </text>
    </comment>
    <comment ref="D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"IQ_TOTAL_DEBT", $C111)</t>
        </r>
      </text>
    </comment>
    <comment ref="D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"IQ_NET_DEBT", $C111)</t>
        </r>
      </text>
    </comment>
    <comment ref="D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"IQ_DEBT_EQUIV_NET_PBO", $C111)</t>
        </r>
      </text>
    </comment>
    <comment ref="D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"IQ_DEBT_EQUIV_OPER_LEASE", $C111)</t>
        </r>
      </text>
    </comment>
    <comment ref="D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"IQ_MINORITY_INTEREST_TOTAL", $C111)</t>
        </r>
      </text>
    </comment>
    <comment ref="D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"IQ_EQUITY_METHOD", $C111)</t>
        </r>
      </text>
    </comment>
    <comment ref="D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"IQ_RAW_INV", $C111)</t>
        </r>
      </text>
    </comment>
    <comment ref="D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"IQ_WIP_INV", $C111)</t>
        </r>
      </text>
    </comment>
    <comment ref="D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"IQ_FINISHED_INV", $C111)</t>
        </r>
      </text>
    </comment>
    <comment ref="D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"IQ_LAND", $C111)</t>
        </r>
      </text>
    </comment>
    <comment ref="D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"IQ_BUILDINGS", $C111)</t>
        </r>
      </text>
    </comment>
    <comment ref="D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"IQ_MACHINERY", $C111)</t>
        </r>
      </text>
    </comment>
    <comment ref="D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"IQ_CIP", $C111)</t>
        </r>
      </text>
    </comment>
    <comment ref="D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"IQ_FULL_TIME", $C111)</t>
        </r>
      </text>
    </comment>
    <comment ref="D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"IQ_PART_TIME", $C111)</t>
        </r>
      </text>
    </comment>
    <comment ref="D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"IQ_NI_CF", $C111)</t>
        </r>
      </text>
    </comment>
    <comment ref="D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"IQ_DA_SUPPL_CF", $C111)</t>
        </r>
      </text>
    </comment>
    <comment ref="D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"IQ_GW_INTAN_AMORT_CF", $C111)</t>
        </r>
      </text>
    </comment>
    <comment ref="D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"IQ_DA_CF", $C111)</t>
        </r>
      </text>
    </comment>
    <comment ref="E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"IQ_MINORITY_INTEREST_CF", $C111)</t>
        </r>
      </text>
    </comment>
    <comment ref="E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"IQ_GAIN_ASSETS_CF", $C111)</t>
        </r>
      </text>
    </comment>
    <comment ref="E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"IQ_GAIN_INVEST_CF", $C111)</t>
        </r>
      </text>
    </comment>
    <comment ref="E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"IQ_ASSET_WRITEDOWN_CF", $C111)</t>
        </r>
      </text>
    </comment>
    <comment ref="E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"IQ_INC_EQUITY_CF", $C111)</t>
        </r>
      </text>
    </comment>
    <comment ref="E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"IQ_PROV_BAD_DEBTS_CF", $C111)</t>
        </r>
      </text>
    </comment>
    <comment ref="E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"IQ_OTHER_OPER_ACT", $C111)</t>
        </r>
      </text>
    </comment>
    <comment ref="E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"IQ_CHANGE_AR", $C111)</t>
        </r>
      </text>
    </comment>
    <comment ref="E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"IQ_CHANGE_INVENTORY", $C111)</t>
        </r>
      </text>
    </comment>
    <comment ref="E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"IQ_CHANGE_AP", $C111)</t>
        </r>
      </text>
    </comment>
    <comment ref="E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"IQ_CHANGE_OTHER_NET_OPER_ASSETS", $C111)</t>
        </r>
      </text>
    </comment>
    <comment ref="E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"IQ_CASH_OPER", $C111)</t>
        </r>
      </text>
    </comment>
    <comment ref="E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"IQ_CAPEX", $C111)</t>
        </r>
      </text>
    </comment>
    <comment ref="E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"IQ_SALE_PPE_CF", $C111)</t>
        </r>
      </text>
    </comment>
    <comment ref="E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"IQ_CASH_ACQUIRE_CF", $C111)</t>
        </r>
      </text>
    </comment>
    <comment ref="E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"IQ_DIVEST_CF", $C111)</t>
        </r>
      </text>
    </comment>
    <comment ref="E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"IQ_SALE_INTAN_CF", $C111)</t>
        </r>
      </text>
    </comment>
    <comment ref="E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"IQ_INVEST_SECURITY_CF", $C111)</t>
        </r>
      </text>
    </comment>
    <comment ref="E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"IQ_INVEST_LOANS_CF", $C111)</t>
        </r>
      </text>
    </comment>
    <comment ref="E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"IQ_OTHER_INVEST_ACT_SUPPL", $C111)</t>
        </r>
      </text>
    </comment>
    <comment ref="E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"IQ_CASH_INVEST", $C111)</t>
        </r>
      </text>
    </comment>
    <comment ref="E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"IQ_ST_DEBT_ISSUED", $C111)</t>
        </r>
      </text>
    </comment>
    <comment ref="E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"IQ_LT_DEBT_ISSUED", $C111)</t>
        </r>
      </text>
    </comment>
    <comment ref="E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"IQ_TOTAL_DEBT_ISSUED", $C111)</t>
        </r>
      </text>
    </comment>
    <comment ref="E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"IQ_ST_DEBT_REPAID", $C111)</t>
        </r>
      </text>
    </comment>
    <comment ref="E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"IQ_LT_DEBT_REPAID", $C111)</t>
        </r>
      </text>
    </comment>
    <comment ref="F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"IQ_TOTAL_DEBT_REPAID", $C111)</t>
        </r>
      </text>
    </comment>
    <comment ref="F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"IQ_COMMON_ISSUED", $C111)</t>
        </r>
      </text>
    </comment>
    <comment ref="F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"IQ_COMMON_REP", $C111)</t>
        </r>
      </text>
    </comment>
    <comment ref="F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"IQ_COMMON_DIV_CF", $C111)</t>
        </r>
      </text>
    </comment>
    <comment ref="F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"IQ_COMMON_PREF_DIV_CF", $C111)</t>
        </r>
      </text>
    </comment>
    <comment ref="F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"IQ_TOTAL_DIV_PAID_CF", $C111)</t>
        </r>
      </text>
    </comment>
    <comment ref="F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"IQ_SPECIAL_DIV_CF", $C111)</t>
        </r>
      </text>
    </comment>
    <comment ref="F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"IQ_OTHER_FINANCE_ACT_SUPPL", $C111)</t>
        </r>
      </text>
    </comment>
    <comment ref="F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"IQ_CASH_FINAN", $C111)</t>
        </r>
      </text>
    </comment>
    <comment ref="F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"IQ_FX", $C111)</t>
        </r>
      </text>
    </comment>
    <comment ref="F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"IQ_NET_CHANGE", $C111)</t>
        </r>
      </text>
    </comment>
    <comment ref="F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"IQ_CASH_INTEREST", $C111)</t>
        </r>
      </text>
    </comment>
    <comment ref="F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"IQ_CASH_TAXES", $C111)</t>
        </r>
      </text>
    </comment>
    <comment ref="F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"IQ_LEVERED_FCF", $C111)</t>
        </r>
      </text>
    </comment>
    <comment ref="F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"IQ_UNLEVERED_FCF", $C111)</t>
        </r>
      </text>
    </comment>
    <comment ref="F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"IQ_CHANGE_NET_WORKING_CAPITAL", $C111)</t>
        </r>
      </text>
    </comment>
    <comment ref="F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"IQ_NET_DEBT_ISSUED", $C111)</t>
        </r>
      </text>
    </comment>
    <comment ref="F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"IQ_FILING_CURRENCY", $C111)</t>
        </r>
      </text>
    </comment>
    <comment ref="F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"IQ_PERIODDATE_IS", $C111)</t>
        </r>
      </text>
    </comment>
    <comment ref="F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"IQ_PERIODLENGTH_IS", $C111)</t>
        </r>
      </text>
    </comment>
    <comment ref="F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"IQ_MARKETCAP", $FT111)</t>
        </r>
      </text>
    </comment>
    <comment ref="F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"IQ_CUSTOM_BETA", $FT111)</t>
        </r>
      </text>
    </comment>
    <comment ref="F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"IQ_BETA_5YR", $FT111)</t>
        </r>
      </text>
    </comment>
    <comment ref="F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"IQ_BETA_2YR", $FT111)</t>
        </r>
      </text>
    </comment>
    <comment ref="F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"IQ_BETA_1YR", $FT111)</t>
        </r>
      </text>
    </comment>
    <comment ref="G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=CIQ(B111, "IQ_CUSTOM_BETA", "-104W", FT111, , "^TOPIX", "JPY", "H")</t>
        </r>
      </text>
    </comment>
    <comment ref="G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=CIQ(B111, "IQ_CUSTOM_BETA", "-104W", FT111, , "^N225", "JPY", "H")</t>
        </r>
      </text>
    </comment>
    <comment ref="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"IQ_REV", $C112)</t>
        </r>
      </text>
    </comment>
    <comment ref="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"IQ_OTHER_REV", $C112)</t>
        </r>
      </text>
    </comment>
    <comment ref="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"IQ_TOTAL_REV", $C112)</t>
        </r>
      </text>
    </comment>
    <comment ref="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"IQ_COGS", $C112)</t>
        </r>
      </text>
    </comment>
    <comment ref="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"IQ_GP", $C112)</t>
        </r>
      </text>
    </comment>
    <comment ref="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"IQ_SGA_SUPPL", $C112)</t>
        </r>
      </text>
    </comment>
    <comment ref="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"IQ_PROV_BAD_DEBTS", $C112)</t>
        </r>
      </text>
    </comment>
    <comment ref="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"IQ_RD_EXP", $C112)</t>
        </r>
      </text>
    </comment>
    <comment ref="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"IQ_DA_SUPPL", $C112)</t>
        </r>
      </text>
    </comment>
    <comment ref="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"IQ_GW_INTAN_AMORT", $C112)</t>
        </r>
      </text>
    </comment>
    <comment ref="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"IQ_OTHER_OPER", $C112)</t>
        </r>
      </text>
    </comment>
    <comment ref="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"IQ_TOTAL_OTHER_OPER", $C112)</t>
        </r>
      </text>
    </comment>
    <comment ref="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"IQ_OPER_INC", $C112)</t>
        </r>
      </text>
    </comment>
    <comment ref="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"IQ_INTEREST_EXP", $C112)</t>
        </r>
      </text>
    </comment>
    <comment ref="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"IQ_INTEREST_INVEST_INC", $C112)</t>
        </r>
      </text>
    </comment>
    <comment ref="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"IQ_NET_INTEREST_EXP", $C112)</t>
        </r>
      </text>
    </comment>
    <comment ref="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"IQ_INC_EQUITY", $C112)</t>
        </r>
      </text>
    </comment>
    <comment ref="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"IQ_CURRENCY_GAIN", $C112)</t>
        </r>
      </text>
    </comment>
    <comment ref="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"IQ_OTHER_NON_OPER_EXP_SUPPL", $C112)</t>
        </r>
      </text>
    </comment>
    <comment ref="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"IQ_EBT_EXCL", $C112)</t>
        </r>
      </text>
    </comment>
    <comment ref="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"IQ_IMPAIRMENT_GW", $C112)</t>
        </r>
      </text>
    </comment>
    <comment ref="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"IQ_GAIN_INVEST", $C112)</t>
        </r>
      </text>
    </comment>
    <comment ref="A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"IQ_GAIN_ASSETS", $C112)</t>
        </r>
      </text>
    </comment>
    <comment ref="A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"IQ_ASSET_WRITEDOWN", $C112)</t>
        </r>
      </text>
    </comment>
    <comment ref="A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"IQ_OTHER_UNUSUAL_SUPPL", $C112)</t>
        </r>
      </text>
    </comment>
    <comment ref="A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"IQ_EBT", $C112)</t>
        </r>
      </text>
    </comment>
    <comment ref="A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"IQ_INC_TAX", $C112)</t>
        </r>
      </text>
    </comment>
    <comment ref="A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"IQ_EARNING_CO", $C112)</t>
        </r>
      </text>
    </comment>
    <comment ref="A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"IQ_DO", $C112)</t>
        </r>
      </text>
    </comment>
    <comment ref="A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"IQ_EXTRA_ACC_ITEMS", $C112)</t>
        </r>
      </text>
    </comment>
    <comment ref="A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"IQ_NI_COMPANY", $C112)</t>
        </r>
      </text>
    </comment>
    <comment ref="A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"IQ_MINORITY_INTEREST_IS", $C112)</t>
        </r>
      </text>
    </comment>
    <comment ref="A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"IQ_NI", $C112)</t>
        </r>
      </text>
    </comment>
    <comment ref="A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"IQ_PREF_DIV_OTHER", $C112)</t>
        </r>
      </text>
    </comment>
    <comment ref="A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"IQ_BASIC_EPS_INCL", $C112)</t>
        </r>
      </text>
    </comment>
    <comment ref="A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"IQ_BASIC_EPS_EXCL", $C112)</t>
        </r>
      </text>
    </comment>
    <comment ref="A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"IQ_BASIC_WEIGHT", $C112)</t>
        </r>
      </text>
    </comment>
    <comment ref="A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"IQ_DILUT_EPS_INCL", $C112)</t>
        </r>
      </text>
    </comment>
    <comment ref="A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"IQ_DILUT_EPS_EXCL", $C112)</t>
        </r>
      </text>
    </comment>
    <comment ref="A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"IQ_DILUT_WEIGHT", $C112)</t>
        </r>
      </text>
    </comment>
    <comment ref="A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"IQ_DIV_SHARE", $C112)</t>
        </r>
      </text>
    </comment>
    <comment ref="A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=-CIQ($B112, "IQ_TOTAL_DIV_PAID_CF", $C112)/CIQ($B112, "IQ_NI", $C112)</t>
        </r>
      </text>
    </comment>
    <comment ref="A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"IQ_EBITDA", $C112)</t>
        </r>
      </text>
    </comment>
    <comment ref="A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"IQ_EBITA", $C112)</t>
        </r>
      </text>
    </comment>
    <comment ref="A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"IQ_EBIT", $C112)</t>
        </r>
      </text>
    </comment>
    <comment ref="A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"IQ_EFFECT_TAX_RATE", $C112)/100</t>
        </r>
      </text>
    </comment>
    <comment ref="B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"IQ_PERIODDATE_IS", $C112)</t>
        </r>
      </text>
    </comment>
    <comment ref="B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"IQ_ADVERTISING", $C112)</t>
        </r>
      </text>
    </comment>
    <comment ref="B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"IQ_SALES_MARKETING", $C112)</t>
        </r>
      </text>
    </comment>
    <comment ref="B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"IQ_GA_EXP", $C112)</t>
        </r>
      </text>
    </comment>
    <comment ref="B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"IQ_RD_EXP_FN", $C112)</t>
        </r>
      </text>
    </comment>
    <comment ref="B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"IQ_NET_RENTAL_EXP", $C112)</t>
        </r>
      </text>
    </comment>
    <comment ref="B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"IQ_IMPUT_OPER_LEASE_INT_EXP", $C112)</t>
        </r>
      </text>
    </comment>
    <comment ref="B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"IQ_IMPUT_OPER_LEASE_DEPR", $C112)</t>
        </r>
      </text>
    </comment>
    <comment ref="B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"IQ_CASH_EQUIV", $C112)</t>
        </r>
      </text>
    </comment>
    <comment ref="B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"IQ_ST_INVEST", $C112)</t>
        </r>
      </text>
    </comment>
    <comment ref="B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"IQ_CASH_ST_INVEST", $C112)</t>
        </r>
      </text>
    </comment>
    <comment ref="B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"IQ_AR", $C112)</t>
        </r>
      </text>
    </comment>
    <comment ref="B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"IQ_TOTAL_RECEIV", $C112)</t>
        </r>
      </text>
    </comment>
    <comment ref="B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"IQ_INVENTORY", $C112)</t>
        </r>
      </text>
    </comment>
    <comment ref="B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"IQ_DEF_TAX_ASSETS_CURRENT", $C112)</t>
        </r>
      </text>
    </comment>
    <comment ref="B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"IQ_OTHER_CA_SUPPL", $C112)</t>
        </r>
      </text>
    </comment>
    <comment ref="B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"IQ_TOTAL_CA", $C112)</t>
        </r>
      </text>
    </comment>
    <comment ref="B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"IQ_GPPE", $C112)</t>
        </r>
      </text>
    </comment>
    <comment ref="B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"IQ_AD", $C112)</t>
        </r>
      </text>
    </comment>
    <comment ref="B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"IQ_NPPE", $C112)</t>
        </r>
      </text>
    </comment>
    <comment ref="B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"IQ_LT_INVEST", $C112)</t>
        </r>
      </text>
    </comment>
    <comment ref="B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"IQ_GW", $C112)</t>
        </r>
      </text>
    </comment>
    <comment ref="B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"IQ_OTHER_INTAN", $C112)</t>
        </r>
      </text>
    </comment>
    <comment ref="C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"IQ_LOANS_RECEIV_LT", $C112)</t>
        </r>
      </text>
    </comment>
    <comment ref="C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"IQ_DEF_TAX_ASSETS_LT", $C112)</t>
        </r>
      </text>
    </comment>
    <comment ref="C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"IQ_OTHER_LT_ASSETS", $C112)</t>
        </r>
      </text>
    </comment>
    <comment ref="C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"IQ_TOTAL_ASSETS", $C112)</t>
        </r>
      </text>
    </comment>
    <comment ref="C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"IQ_AP", $C112)</t>
        </r>
      </text>
    </comment>
    <comment ref="C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"IQ_AE", $C112)</t>
        </r>
      </text>
    </comment>
    <comment ref="C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"IQ_ST_DEBT", $C112)</t>
        </r>
      </text>
    </comment>
    <comment ref="C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"IQ_CURRENT_PORT_DEBT", $C112)</t>
        </r>
      </text>
    </comment>
    <comment ref="C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"IQ_CURRENT_PORT_LEASES", $C112)</t>
        </r>
      </text>
    </comment>
    <comment ref="C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"IQ_INC_TAX_PAY_CURRENT", $C112)</t>
        </r>
      </text>
    </comment>
    <comment ref="C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"IQ_OTHER_CL_SUPPL", $C112)</t>
        </r>
      </text>
    </comment>
    <comment ref="C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"IQ_TOTAL_CL", $C112)</t>
        </r>
      </text>
    </comment>
    <comment ref="C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"IQ_LT_DEBT", $C112)</t>
        </r>
      </text>
    </comment>
    <comment ref="C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"IQ_CAPITAL_LEASES", $C112)</t>
        </r>
      </text>
    </comment>
    <comment ref="C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"IQ_PENSION", $C112)</t>
        </r>
      </text>
    </comment>
    <comment ref="C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"IQ_DEF_TAX_LIAB_LT", $C112)</t>
        </r>
      </text>
    </comment>
    <comment ref="C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"IQ_OTHER_LIAB_LT", $C112)</t>
        </r>
      </text>
    </comment>
    <comment ref="C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"IQ_TOTAL_LIAB", $C112)</t>
        </r>
      </text>
    </comment>
    <comment ref="C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"IQ_COMMON", $C112)</t>
        </r>
      </text>
    </comment>
    <comment ref="C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"IQ_APIC", $C112)</t>
        </r>
      </text>
    </comment>
    <comment ref="C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"IQ_RE", $C112)</t>
        </r>
      </text>
    </comment>
    <comment ref="C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"IQ_TREASURY", $C112)</t>
        </r>
      </text>
    </comment>
    <comment ref="C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"IQ_OTHER_EQUITY", $C112)</t>
        </r>
      </text>
    </comment>
    <comment ref="C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"IQ_TOTAL_COMMON_EQUITY", $C112)</t>
        </r>
      </text>
    </comment>
    <comment ref="C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"IQ_MINORITY_INTEREST", $C112)</t>
        </r>
      </text>
    </comment>
    <comment ref="D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"IQ_TOTAL_EQUITY", $C112)</t>
        </r>
      </text>
    </comment>
    <comment ref="D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"IQ_TOTAL_LIAB_EQUITY", $C112)</t>
        </r>
      </text>
    </comment>
    <comment ref="D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"IQ_TOTAL_OUTSTANDING_FILING_DATE", $C112)</t>
        </r>
      </text>
    </comment>
    <comment ref="D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"IQ_TOTAL_OUTSTANDING_BS_DATE", $C112)</t>
        </r>
      </text>
    </comment>
    <comment ref="D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"IQ_BV_SHARE", $C112)</t>
        </r>
      </text>
    </comment>
    <comment ref="D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"IQ_TOTAL_DEBT", $C112)</t>
        </r>
      </text>
    </comment>
    <comment ref="D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"IQ_NET_DEBT", $C112)</t>
        </r>
      </text>
    </comment>
    <comment ref="D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"IQ_DEBT_EQUIV_NET_PBO", $C112)</t>
        </r>
      </text>
    </comment>
    <comment ref="D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"IQ_DEBT_EQUIV_OPER_LEASE", $C112)</t>
        </r>
      </text>
    </comment>
    <comment ref="D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"IQ_MINORITY_INTEREST_TOTAL", $C112)</t>
        </r>
      </text>
    </comment>
    <comment ref="D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"IQ_EQUITY_METHOD", $C112)</t>
        </r>
      </text>
    </comment>
    <comment ref="D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"IQ_RAW_INV", $C112)</t>
        </r>
      </text>
    </comment>
    <comment ref="D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"IQ_WIP_INV", $C112)</t>
        </r>
      </text>
    </comment>
    <comment ref="D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"IQ_FINISHED_INV", $C112)</t>
        </r>
      </text>
    </comment>
    <comment ref="D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"IQ_LAND", $C112)</t>
        </r>
      </text>
    </comment>
    <comment ref="D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"IQ_BUILDINGS", $C112)</t>
        </r>
      </text>
    </comment>
    <comment ref="D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"IQ_MACHINERY", $C112)</t>
        </r>
      </text>
    </comment>
    <comment ref="D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"IQ_CIP", $C112)</t>
        </r>
      </text>
    </comment>
    <comment ref="D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"IQ_FULL_TIME", $C112)</t>
        </r>
      </text>
    </comment>
    <comment ref="D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"IQ_PART_TIME", $C112)</t>
        </r>
      </text>
    </comment>
    <comment ref="D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"IQ_NI_CF", $C112)</t>
        </r>
      </text>
    </comment>
    <comment ref="D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"IQ_DA_SUPPL_CF", $C112)</t>
        </r>
      </text>
    </comment>
    <comment ref="D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"IQ_GW_INTAN_AMORT_CF", $C112)</t>
        </r>
      </text>
    </comment>
    <comment ref="D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"IQ_DA_CF", $C112)</t>
        </r>
      </text>
    </comment>
    <comment ref="E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"IQ_MINORITY_INTEREST_CF", $C112)</t>
        </r>
      </text>
    </comment>
    <comment ref="E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"IQ_GAIN_ASSETS_CF", $C112)</t>
        </r>
      </text>
    </comment>
    <comment ref="E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"IQ_GAIN_INVEST_CF", $C112)</t>
        </r>
      </text>
    </comment>
    <comment ref="E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"IQ_ASSET_WRITEDOWN_CF", $C112)</t>
        </r>
      </text>
    </comment>
    <comment ref="E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"IQ_INC_EQUITY_CF", $C112)</t>
        </r>
      </text>
    </comment>
    <comment ref="E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"IQ_PROV_BAD_DEBTS_CF", $C112)</t>
        </r>
      </text>
    </comment>
    <comment ref="E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"IQ_OTHER_OPER_ACT", $C112)</t>
        </r>
      </text>
    </comment>
    <comment ref="E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"IQ_CHANGE_AR", $C112)</t>
        </r>
      </text>
    </comment>
    <comment ref="E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"IQ_CHANGE_INVENTORY", $C112)</t>
        </r>
      </text>
    </comment>
    <comment ref="E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"IQ_CHANGE_AP", $C112)</t>
        </r>
      </text>
    </comment>
    <comment ref="E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"IQ_CHANGE_OTHER_NET_OPER_ASSETS", $C112)</t>
        </r>
      </text>
    </comment>
    <comment ref="E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"IQ_CASH_OPER", $C112)</t>
        </r>
      </text>
    </comment>
    <comment ref="E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"IQ_CAPEX", $C112)</t>
        </r>
      </text>
    </comment>
    <comment ref="E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"IQ_SALE_PPE_CF", $C112)</t>
        </r>
      </text>
    </comment>
    <comment ref="E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"IQ_CASH_ACQUIRE_CF", $C112)</t>
        </r>
      </text>
    </comment>
    <comment ref="E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"IQ_DIVEST_CF", $C112)</t>
        </r>
      </text>
    </comment>
    <comment ref="E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"IQ_SALE_INTAN_CF", $C112)</t>
        </r>
      </text>
    </comment>
    <comment ref="E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"IQ_INVEST_SECURITY_CF", $C112)</t>
        </r>
      </text>
    </comment>
    <comment ref="E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"IQ_INVEST_LOANS_CF", $C112)</t>
        </r>
      </text>
    </comment>
    <comment ref="E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"IQ_OTHER_INVEST_ACT_SUPPL", $C112)</t>
        </r>
      </text>
    </comment>
    <comment ref="E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"IQ_CASH_INVEST", $C112)</t>
        </r>
      </text>
    </comment>
    <comment ref="E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"IQ_ST_DEBT_ISSUED", $C112)</t>
        </r>
      </text>
    </comment>
    <comment ref="E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"IQ_LT_DEBT_ISSUED", $C112)</t>
        </r>
      </text>
    </comment>
    <comment ref="E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"IQ_TOTAL_DEBT_ISSUED", $C112)</t>
        </r>
      </text>
    </comment>
    <comment ref="E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"IQ_ST_DEBT_REPAID", $C112)</t>
        </r>
      </text>
    </comment>
    <comment ref="E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"IQ_LT_DEBT_REPAID", $C112)</t>
        </r>
      </text>
    </comment>
    <comment ref="F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"IQ_TOTAL_DEBT_REPAID", $C112)</t>
        </r>
      </text>
    </comment>
    <comment ref="F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"IQ_COMMON_ISSUED", $C112)</t>
        </r>
      </text>
    </comment>
    <comment ref="F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"IQ_COMMON_REP", $C112)</t>
        </r>
      </text>
    </comment>
    <comment ref="F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"IQ_COMMON_DIV_CF", $C112)</t>
        </r>
      </text>
    </comment>
    <comment ref="F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"IQ_COMMON_PREF_DIV_CF", $C112)</t>
        </r>
      </text>
    </comment>
    <comment ref="F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"IQ_TOTAL_DIV_PAID_CF", $C112)</t>
        </r>
      </text>
    </comment>
    <comment ref="F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"IQ_SPECIAL_DIV_CF", $C112)</t>
        </r>
      </text>
    </comment>
    <comment ref="F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"IQ_OTHER_FINANCE_ACT_SUPPL", $C112)</t>
        </r>
      </text>
    </comment>
    <comment ref="F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"IQ_CASH_FINAN", $C112)</t>
        </r>
      </text>
    </comment>
    <comment ref="F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"IQ_FX", $C112)</t>
        </r>
      </text>
    </comment>
    <comment ref="F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"IQ_NET_CHANGE", $C112)</t>
        </r>
      </text>
    </comment>
    <comment ref="F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"IQ_CASH_INTEREST", $C112)</t>
        </r>
      </text>
    </comment>
    <comment ref="F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"IQ_CASH_TAXES", $C112)</t>
        </r>
      </text>
    </comment>
    <comment ref="F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"IQ_LEVERED_FCF", $C112)</t>
        </r>
      </text>
    </comment>
    <comment ref="F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"IQ_UNLEVERED_FCF", $C112)</t>
        </r>
      </text>
    </comment>
    <comment ref="F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"IQ_CHANGE_NET_WORKING_CAPITAL", $C112)</t>
        </r>
      </text>
    </comment>
    <comment ref="F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"IQ_NET_DEBT_ISSUED", $C112)</t>
        </r>
      </text>
    </comment>
    <comment ref="F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"IQ_FILING_CURRENCY", $C112)</t>
        </r>
      </text>
    </comment>
    <comment ref="F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"IQ_PERIODDATE_IS", $C112)</t>
        </r>
      </text>
    </comment>
    <comment ref="F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"IQ_PERIODLENGTH_IS", $C112)</t>
        </r>
      </text>
    </comment>
    <comment ref="F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"IQ_MARKETCAP", $FT112)</t>
        </r>
      </text>
    </comment>
    <comment ref="F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"IQ_CUSTOM_BETA", $FT112)</t>
        </r>
      </text>
    </comment>
    <comment ref="F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"IQ_BETA_5YR", $FT112)</t>
        </r>
      </text>
    </comment>
    <comment ref="F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"IQ_BETA_2YR", $FT112)</t>
        </r>
      </text>
    </comment>
    <comment ref="F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"IQ_BETA_1YR", $FT112)</t>
        </r>
      </text>
    </comment>
    <comment ref="G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=CIQ(B112, "IQ_CUSTOM_BETA", "-104W", FT112, , "^TOPIX", "JPY", "H")</t>
        </r>
      </text>
    </comment>
    <comment ref="G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=CIQ(B112, "IQ_CUSTOM_BETA", "-104W", FT112, , "^N225", "JPY", "H")</t>
        </r>
      </text>
    </comment>
    <comment ref="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"IQ_REV", $C113)</t>
        </r>
      </text>
    </comment>
    <comment ref="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"IQ_OTHER_REV", $C113)</t>
        </r>
      </text>
    </comment>
    <comment ref="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"IQ_TOTAL_REV", $C113)</t>
        </r>
      </text>
    </comment>
    <comment ref="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"IQ_COGS", $C113)</t>
        </r>
      </text>
    </comment>
    <comment ref="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"IQ_GP", $C113)</t>
        </r>
      </text>
    </comment>
    <comment ref="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"IQ_SGA_SUPPL", $C113)</t>
        </r>
      </text>
    </comment>
    <comment ref="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"IQ_PROV_BAD_DEBTS", $C113)</t>
        </r>
      </text>
    </comment>
    <comment ref="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"IQ_RD_EXP", $C113)</t>
        </r>
      </text>
    </comment>
    <comment ref="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"IQ_DA_SUPPL", $C113)</t>
        </r>
      </text>
    </comment>
    <comment ref="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"IQ_GW_INTAN_AMORT", $C113)</t>
        </r>
      </text>
    </comment>
    <comment ref="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"IQ_OTHER_OPER", $C113)</t>
        </r>
      </text>
    </comment>
    <comment ref="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"IQ_TOTAL_OTHER_OPER", $C113)</t>
        </r>
      </text>
    </comment>
    <comment ref="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"IQ_OPER_INC", $C113)</t>
        </r>
      </text>
    </comment>
    <comment ref="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"IQ_INTEREST_EXP", $C113)</t>
        </r>
      </text>
    </comment>
    <comment ref="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"IQ_INTEREST_INVEST_INC", $C113)</t>
        </r>
      </text>
    </comment>
    <comment ref="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"IQ_NET_INTEREST_EXP", $C113)</t>
        </r>
      </text>
    </comment>
    <comment ref="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"IQ_INC_EQUITY", $C113)</t>
        </r>
      </text>
    </comment>
    <comment ref="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"IQ_CURRENCY_GAIN", $C113)</t>
        </r>
      </text>
    </comment>
    <comment ref="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"IQ_OTHER_NON_OPER_EXP_SUPPL", $C113)</t>
        </r>
      </text>
    </comment>
    <comment ref="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"IQ_EBT_EXCL", $C113)</t>
        </r>
      </text>
    </comment>
    <comment ref="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"IQ_IMPAIRMENT_GW", $C113)</t>
        </r>
      </text>
    </comment>
    <comment ref="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"IQ_GAIN_INVEST", $C113)</t>
        </r>
      </text>
    </comment>
    <comment ref="A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"IQ_GAIN_ASSETS", $C113)</t>
        </r>
      </text>
    </comment>
    <comment ref="A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"IQ_ASSET_WRITEDOWN", $C113)</t>
        </r>
      </text>
    </comment>
    <comment ref="A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"IQ_OTHER_UNUSUAL_SUPPL", $C113)</t>
        </r>
      </text>
    </comment>
    <comment ref="A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"IQ_EBT", $C113)</t>
        </r>
      </text>
    </comment>
    <comment ref="A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"IQ_INC_TAX", $C113)</t>
        </r>
      </text>
    </comment>
    <comment ref="A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"IQ_EARNING_CO", $C113)</t>
        </r>
      </text>
    </comment>
    <comment ref="A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"IQ_DO", $C113)</t>
        </r>
      </text>
    </comment>
    <comment ref="A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"IQ_EXTRA_ACC_ITEMS", $C113)</t>
        </r>
      </text>
    </comment>
    <comment ref="A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"IQ_NI_COMPANY", $C113)</t>
        </r>
      </text>
    </comment>
    <comment ref="A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"IQ_MINORITY_INTEREST_IS", $C113)</t>
        </r>
      </text>
    </comment>
    <comment ref="A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"IQ_NI", $C113)</t>
        </r>
      </text>
    </comment>
    <comment ref="A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"IQ_PREF_DIV_OTHER", $C113)</t>
        </r>
      </text>
    </comment>
    <comment ref="A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"IQ_BASIC_EPS_INCL", $C113)</t>
        </r>
      </text>
    </comment>
    <comment ref="A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"IQ_BASIC_EPS_EXCL", $C113)</t>
        </r>
      </text>
    </comment>
    <comment ref="A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"IQ_BASIC_WEIGHT", $C113)</t>
        </r>
      </text>
    </comment>
    <comment ref="A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"IQ_DILUT_EPS_INCL", $C113)</t>
        </r>
      </text>
    </comment>
    <comment ref="A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"IQ_DILUT_EPS_EXCL", $C113)</t>
        </r>
      </text>
    </comment>
    <comment ref="A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"IQ_DILUT_WEIGHT", $C113)</t>
        </r>
      </text>
    </comment>
    <comment ref="A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"IQ_DIV_SHARE", $C113)</t>
        </r>
      </text>
    </comment>
    <comment ref="A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=-CIQ($B113, "IQ_TOTAL_DIV_PAID_CF", $C113)/CIQ($B113, "IQ_NI", $C113)</t>
        </r>
      </text>
    </comment>
    <comment ref="A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"IQ_EBITDA", $C113)</t>
        </r>
      </text>
    </comment>
    <comment ref="A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"IQ_EBITA", $C113)</t>
        </r>
      </text>
    </comment>
    <comment ref="A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"IQ_EBIT", $C113)</t>
        </r>
      </text>
    </comment>
    <comment ref="A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"IQ_EFFECT_TAX_RATE", $C113)/100</t>
        </r>
      </text>
    </comment>
    <comment ref="B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"IQ_PERIODDATE_IS", $C113)</t>
        </r>
      </text>
    </comment>
    <comment ref="B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"IQ_ADVERTISING", $C113)</t>
        </r>
      </text>
    </comment>
    <comment ref="B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"IQ_SALES_MARKETING", $C113)</t>
        </r>
      </text>
    </comment>
    <comment ref="B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"IQ_GA_EXP", $C113)</t>
        </r>
      </text>
    </comment>
    <comment ref="B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"IQ_RD_EXP_FN", $C113)</t>
        </r>
      </text>
    </comment>
    <comment ref="B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"IQ_NET_RENTAL_EXP", $C113)</t>
        </r>
      </text>
    </comment>
    <comment ref="B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"IQ_IMPUT_OPER_LEASE_INT_EXP", $C113)</t>
        </r>
      </text>
    </comment>
    <comment ref="B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"IQ_IMPUT_OPER_LEASE_DEPR", $C113)</t>
        </r>
      </text>
    </comment>
    <comment ref="B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"IQ_CASH_EQUIV", $C113)</t>
        </r>
      </text>
    </comment>
    <comment ref="B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"IQ_ST_INVEST", $C113)</t>
        </r>
      </text>
    </comment>
    <comment ref="B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"IQ_CASH_ST_INVEST", $C113)</t>
        </r>
      </text>
    </comment>
    <comment ref="B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"IQ_AR", $C113)</t>
        </r>
      </text>
    </comment>
    <comment ref="B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"IQ_TOTAL_RECEIV", $C113)</t>
        </r>
      </text>
    </comment>
    <comment ref="B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"IQ_INVENTORY", $C113)</t>
        </r>
      </text>
    </comment>
    <comment ref="B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"IQ_DEF_TAX_ASSETS_CURRENT", $C113)</t>
        </r>
      </text>
    </comment>
    <comment ref="B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"IQ_OTHER_CA_SUPPL", $C113)</t>
        </r>
      </text>
    </comment>
    <comment ref="B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"IQ_TOTAL_CA", $C113)</t>
        </r>
      </text>
    </comment>
    <comment ref="B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"IQ_GPPE", $C113)</t>
        </r>
      </text>
    </comment>
    <comment ref="B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"IQ_AD", $C113)</t>
        </r>
      </text>
    </comment>
    <comment ref="B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"IQ_NPPE", $C113)</t>
        </r>
      </text>
    </comment>
    <comment ref="B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"IQ_LT_INVEST", $C113)</t>
        </r>
      </text>
    </comment>
    <comment ref="B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"IQ_GW", $C113)</t>
        </r>
      </text>
    </comment>
    <comment ref="B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"IQ_OTHER_INTAN", $C113)</t>
        </r>
      </text>
    </comment>
    <comment ref="C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"IQ_LOANS_RECEIV_LT", $C113)</t>
        </r>
      </text>
    </comment>
    <comment ref="C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"IQ_DEF_TAX_ASSETS_LT", $C113)</t>
        </r>
      </text>
    </comment>
    <comment ref="C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"IQ_OTHER_LT_ASSETS", $C113)</t>
        </r>
      </text>
    </comment>
    <comment ref="C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"IQ_TOTAL_ASSETS", $C113)</t>
        </r>
      </text>
    </comment>
    <comment ref="C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"IQ_AP", $C113)</t>
        </r>
      </text>
    </comment>
    <comment ref="C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"IQ_AE", $C113)</t>
        </r>
      </text>
    </comment>
    <comment ref="C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"IQ_ST_DEBT", $C113)</t>
        </r>
      </text>
    </comment>
    <comment ref="C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"IQ_CURRENT_PORT_DEBT", $C113)</t>
        </r>
      </text>
    </comment>
    <comment ref="C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"IQ_CURRENT_PORT_LEASES", $C113)</t>
        </r>
      </text>
    </comment>
    <comment ref="C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"IQ_INC_TAX_PAY_CURRENT", $C113)</t>
        </r>
      </text>
    </comment>
    <comment ref="C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"IQ_OTHER_CL_SUPPL", $C113)</t>
        </r>
      </text>
    </comment>
    <comment ref="C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"IQ_TOTAL_CL", $C113)</t>
        </r>
      </text>
    </comment>
    <comment ref="C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"IQ_LT_DEBT", $C113)</t>
        </r>
      </text>
    </comment>
    <comment ref="C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"IQ_CAPITAL_LEASES", $C113)</t>
        </r>
      </text>
    </comment>
    <comment ref="C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"IQ_PENSION", $C113)</t>
        </r>
      </text>
    </comment>
    <comment ref="C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"IQ_DEF_TAX_LIAB_LT", $C113)</t>
        </r>
      </text>
    </comment>
    <comment ref="C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"IQ_OTHER_LIAB_LT", $C113)</t>
        </r>
      </text>
    </comment>
    <comment ref="C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"IQ_TOTAL_LIAB", $C113)</t>
        </r>
      </text>
    </comment>
    <comment ref="C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"IQ_COMMON", $C113)</t>
        </r>
      </text>
    </comment>
    <comment ref="C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"IQ_APIC", $C113)</t>
        </r>
      </text>
    </comment>
    <comment ref="C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"IQ_RE", $C113)</t>
        </r>
      </text>
    </comment>
    <comment ref="C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"IQ_TREASURY", $C113)</t>
        </r>
      </text>
    </comment>
    <comment ref="C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"IQ_OTHER_EQUITY", $C113)</t>
        </r>
      </text>
    </comment>
    <comment ref="C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"IQ_TOTAL_COMMON_EQUITY", $C113)</t>
        </r>
      </text>
    </comment>
    <comment ref="C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"IQ_MINORITY_INTEREST", $C113)</t>
        </r>
      </text>
    </comment>
    <comment ref="D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"IQ_TOTAL_EQUITY", $C113)</t>
        </r>
      </text>
    </comment>
    <comment ref="D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"IQ_TOTAL_LIAB_EQUITY", $C113)</t>
        </r>
      </text>
    </comment>
    <comment ref="D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"IQ_TOTAL_OUTSTANDING_FILING_DATE", $C113)</t>
        </r>
      </text>
    </comment>
    <comment ref="D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"IQ_TOTAL_OUTSTANDING_BS_DATE", $C113)</t>
        </r>
      </text>
    </comment>
    <comment ref="D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"IQ_BV_SHARE", $C113)</t>
        </r>
      </text>
    </comment>
    <comment ref="D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"IQ_TOTAL_DEBT", $C113)</t>
        </r>
      </text>
    </comment>
    <comment ref="D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"IQ_NET_DEBT", $C113)</t>
        </r>
      </text>
    </comment>
    <comment ref="D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"IQ_DEBT_EQUIV_NET_PBO", $C113)</t>
        </r>
      </text>
    </comment>
    <comment ref="D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"IQ_DEBT_EQUIV_OPER_LEASE", $C113)</t>
        </r>
      </text>
    </comment>
    <comment ref="D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"IQ_MINORITY_INTEREST_TOTAL", $C113)</t>
        </r>
      </text>
    </comment>
    <comment ref="D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"IQ_EQUITY_METHOD", $C113)</t>
        </r>
      </text>
    </comment>
    <comment ref="D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"IQ_RAW_INV", $C113)</t>
        </r>
      </text>
    </comment>
    <comment ref="D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"IQ_WIP_INV", $C113)</t>
        </r>
      </text>
    </comment>
    <comment ref="D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"IQ_FINISHED_INV", $C113)</t>
        </r>
      </text>
    </comment>
    <comment ref="D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"IQ_LAND", $C113)</t>
        </r>
      </text>
    </comment>
    <comment ref="D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"IQ_BUILDINGS", $C113)</t>
        </r>
      </text>
    </comment>
    <comment ref="D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"IQ_MACHINERY", $C113)</t>
        </r>
      </text>
    </comment>
    <comment ref="D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"IQ_CIP", $C113)</t>
        </r>
      </text>
    </comment>
    <comment ref="D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"IQ_FULL_TIME", $C113)</t>
        </r>
      </text>
    </comment>
    <comment ref="D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"IQ_PART_TIME", $C113)</t>
        </r>
      </text>
    </comment>
    <comment ref="D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"IQ_NI_CF", $C113)</t>
        </r>
      </text>
    </comment>
    <comment ref="D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"IQ_DA_SUPPL_CF", $C113)</t>
        </r>
      </text>
    </comment>
    <comment ref="D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"IQ_GW_INTAN_AMORT_CF", $C113)</t>
        </r>
      </text>
    </comment>
    <comment ref="D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"IQ_DA_CF", $C113)</t>
        </r>
      </text>
    </comment>
    <comment ref="E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"IQ_MINORITY_INTEREST_CF", $C113)</t>
        </r>
      </text>
    </comment>
    <comment ref="E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"IQ_GAIN_ASSETS_CF", $C113)</t>
        </r>
      </text>
    </comment>
    <comment ref="E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"IQ_GAIN_INVEST_CF", $C113)</t>
        </r>
      </text>
    </comment>
    <comment ref="E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"IQ_ASSET_WRITEDOWN_CF", $C113)</t>
        </r>
      </text>
    </comment>
    <comment ref="E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"IQ_INC_EQUITY_CF", $C113)</t>
        </r>
      </text>
    </comment>
    <comment ref="E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"IQ_PROV_BAD_DEBTS_CF", $C113)</t>
        </r>
      </text>
    </comment>
    <comment ref="E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"IQ_OTHER_OPER_ACT", $C113)</t>
        </r>
      </text>
    </comment>
    <comment ref="E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"IQ_CHANGE_AR", $C113)</t>
        </r>
      </text>
    </comment>
    <comment ref="E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"IQ_CHANGE_INVENTORY", $C113)</t>
        </r>
      </text>
    </comment>
    <comment ref="E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"IQ_CHANGE_AP", $C113)</t>
        </r>
      </text>
    </comment>
    <comment ref="E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"IQ_CHANGE_OTHER_NET_OPER_ASSETS", $C113)</t>
        </r>
      </text>
    </comment>
    <comment ref="E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"IQ_CASH_OPER", $C113)</t>
        </r>
      </text>
    </comment>
    <comment ref="E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"IQ_CAPEX", $C113)</t>
        </r>
      </text>
    </comment>
    <comment ref="E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"IQ_SALE_PPE_CF", $C113)</t>
        </r>
      </text>
    </comment>
    <comment ref="E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"IQ_CASH_ACQUIRE_CF", $C113)</t>
        </r>
      </text>
    </comment>
    <comment ref="E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"IQ_DIVEST_CF", $C113)</t>
        </r>
      </text>
    </comment>
    <comment ref="E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"IQ_SALE_INTAN_CF", $C113)</t>
        </r>
      </text>
    </comment>
    <comment ref="E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"IQ_INVEST_SECURITY_CF", $C113)</t>
        </r>
      </text>
    </comment>
    <comment ref="E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"IQ_INVEST_LOANS_CF", $C113)</t>
        </r>
      </text>
    </comment>
    <comment ref="E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"IQ_OTHER_INVEST_ACT_SUPPL", $C113)</t>
        </r>
      </text>
    </comment>
    <comment ref="E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"IQ_CASH_INVEST", $C113)</t>
        </r>
      </text>
    </comment>
    <comment ref="E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"IQ_ST_DEBT_ISSUED", $C113)</t>
        </r>
      </text>
    </comment>
    <comment ref="E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"IQ_LT_DEBT_ISSUED", $C113)</t>
        </r>
      </text>
    </comment>
    <comment ref="E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"IQ_TOTAL_DEBT_ISSUED", $C113)</t>
        </r>
      </text>
    </comment>
    <comment ref="E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"IQ_ST_DEBT_REPAID", $C113)</t>
        </r>
      </text>
    </comment>
    <comment ref="E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"IQ_LT_DEBT_REPAID", $C113)</t>
        </r>
      </text>
    </comment>
    <comment ref="F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"IQ_TOTAL_DEBT_REPAID", $C113)</t>
        </r>
      </text>
    </comment>
    <comment ref="F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"IQ_COMMON_ISSUED", $C113)</t>
        </r>
      </text>
    </comment>
    <comment ref="F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"IQ_COMMON_REP", $C113)</t>
        </r>
      </text>
    </comment>
    <comment ref="F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"IQ_COMMON_DIV_CF", $C113)</t>
        </r>
      </text>
    </comment>
    <comment ref="F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"IQ_COMMON_PREF_DIV_CF", $C113)</t>
        </r>
      </text>
    </comment>
    <comment ref="F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"IQ_TOTAL_DIV_PAID_CF", $C113)</t>
        </r>
      </text>
    </comment>
    <comment ref="F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"IQ_SPECIAL_DIV_CF", $C113)</t>
        </r>
      </text>
    </comment>
    <comment ref="F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"IQ_OTHER_FINANCE_ACT_SUPPL", $C113)</t>
        </r>
      </text>
    </comment>
    <comment ref="F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"IQ_CASH_FINAN", $C113)</t>
        </r>
      </text>
    </comment>
    <comment ref="F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"IQ_FX", $C113)</t>
        </r>
      </text>
    </comment>
    <comment ref="F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"IQ_NET_CHANGE", $C113)</t>
        </r>
      </text>
    </comment>
    <comment ref="F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"IQ_CASH_INTEREST", $C113)</t>
        </r>
      </text>
    </comment>
    <comment ref="F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"IQ_CASH_TAXES", $C113)</t>
        </r>
      </text>
    </comment>
    <comment ref="F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"IQ_LEVERED_FCF", $C113)</t>
        </r>
      </text>
    </comment>
    <comment ref="F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"IQ_UNLEVERED_FCF", $C113)</t>
        </r>
      </text>
    </comment>
    <comment ref="F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"IQ_CHANGE_NET_WORKING_CAPITAL", $C113)</t>
        </r>
      </text>
    </comment>
    <comment ref="F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"IQ_NET_DEBT_ISSUED", $C113)</t>
        </r>
      </text>
    </comment>
    <comment ref="F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"IQ_FILING_CURRENCY", $C113)</t>
        </r>
      </text>
    </comment>
    <comment ref="F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"IQ_PERIODDATE_IS", $C113)</t>
        </r>
      </text>
    </comment>
    <comment ref="F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"IQ_PERIODLENGTH_IS", $C113)</t>
        </r>
      </text>
    </comment>
    <comment ref="F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"IQ_MARKETCAP", $FT113)</t>
        </r>
      </text>
    </comment>
    <comment ref="F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"IQ_CUSTOM_BETA", $FT113)</t>
        </r>
      </text>
    </comment>
    <comment ref="F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"IQ_BETA_5YR", $FT113)</t>
        </r>
      </text>
    </comment>
    <comment ref="F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"IQ_BETA_2YR", $FT113)</t>
        </r>
      </text>
    </comment>
    <comment ref="F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"IQ_BETA_1YR", $FT113)</t>
        </r>
      </text>
    </comment>
    <comment ref="G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=CIQ(B113, "IQ_CUSTOM_BETA", "-104W", FT113, , "^TOPIX", "JPY", "H")</t>
        </r>
      </text>
    </comment>
    <comment ref="G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=CIQ(B113, "IQ_CUSTOM_BETA", "-104W", FT113, , "^N225", "JPY", "H")</t>
        </r>
      </text>
    </comment>
    <comment ref="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"IQ_REV", $C114)</t>
        </r>
      </text>
    </comment>
    <comment ref="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"IQ_OTHER_REV", $C114)</t>
        </r>
      </text>
    </comment>
    <comment ref="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"IQ_TOTAL_REV", $C114)</t>
        </r>
      </text>
    </comment>
    <comment ref="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"IQ_COGS", $C114)</t>
        </r>
      </text>
    </comment>
    <comment ref="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"IQ_GP", $C114)</t>
        </r>
      </text>
    </comment>
    <comment ref="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"IQ_SGA_SUPPL", $C114)</t>
        </r>
      </text>
    </comment>
    <comment ref="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"IQ_PROV_BAD_DEBTS", $C114)</t>
        </r>
      </text>
    </comment>
    <comment ref="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"IQ_RD_EXP", $C114)</t>
        </r>
      </text>
    </comment>
    <comment ref="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"IQ_DA_SUPPL", $C114)</t>
        </r>
      </text>
    </comment>
    <comment ref="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"IQ_GW_INTAN_AMORT", $C114)</t>
        </r>
      </text>
    </comment>
    <comment ref="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"IQ_OTHER_OPER", $C114)</t>
        </r>
      </text>
    </comment>
    <comment ref="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"IQ_TOTAL_OTHER_OPER", $C114)</t>
        </r>
      </text>
    </comment>
    <comment ref="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"IQ_OPER_INC", $C114)</t>
        </r>
      </text>
    </comment>
    <comment ref="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"IQ_INTEREST_EXP", $C114)</t>
        </r>
      </text>
    </comment>
    <comment ref="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"IQ_INTEREST_INVEST_INC", $C114)</t>
        </r>
      </text>
    </comment>
    <comment ref="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"IQ_NET_INTEREST_EXP", $C114)</t>
        </r>
      </text>
    </comment>
    <comment ref="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"IQ_INC_EQUITY", $C114)</t>
        </r>
      </text>
    </comment>
    <comment ref="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"IQ_CURRENCY_GAIN", $C114)</t>
        </r>
      </text>
    </comment>
    <comment ref="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"IQ_OTHER_NON_OPER_EXP_SUPPL", $C114)</t>
        </r>
      </text>
    </comment>
    <comment ref="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"IQ_EBT_EXCL", $C114)</t>
        </r>
      </text>
    </comment>
    <comment ref="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"IQ_IMPAIRMENT_GW", $C114)</t>
        </r>
      </text>
    </comment>
    <comment ref="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"IQ_GAIN_INVEST", $C114)</t>
        </r>
      </text>
    </comment>
    <comment ref="A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"IQ_GAIN_ASSETS", $C114)</t>
        </r>
      </text>
    </comment>
    <comment ref="A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"IQ_ASSET_WRITEDOWN", $C114)</t>
        </r>
      </text>
    </comment>
    <comment ref="A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"IQ_OTHER_UNUSUAL_SUPPL", $C114)</t>
        </r>
      </text>
    </comment>
    <comment ref="A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"IQ_EBT", $C114)</t>
        </r>
      </text>
    </comment>
    <comment ref="A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"IQ_INC_TAX", $C114)</t>
        </r>
      </text>
    </comment>
    <comment ref="A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"IQ_EARNING_CO", $C114)</t>
        </r>
      </text>
    </comment>
    <comment ref="A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"IQ_DO", $C114)</t>
        </r>
      </text>
    </comment>
    <comment ref="A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"IQ_EXTRA_ACC_ITEMS", $C114)</t>
        </r>
      </text>
    </comment>
    <comment ref="A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"IQ_NI_COMPANY", $C114)</t>
        </r>
      </text>
    </comment>
    <comment ref="A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"IQ_MINORITY_INTEREST_IS", $C114)</t>
        </r>
      </text>
    </comment>
    <comment ref="A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"IQ_NI", $C114)</t>
        </r>
      </text>
    </comment>
    <comment ref="A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"IQ_PREF_DIV_OTHER", $C114)</t>
        </r>
      </text>
    </comment>
    <comment ref="A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"IQ_BASIC_EPS_INCL", $C114)</t>
        </r>
      </text>
    </comment>
    <comment ref="A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"IQ_BASIC_EPS_EXCL", $C114)</t>
        </r>
      </text>
    </comment>
    <comment ref="A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"IQ_BASIC_WEIGHT", $C114)</t>
        </r>
      </text>
    </comment>
    <comment ref="A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"IQ_DILUT_EPS_INCL", $C114)</t>
        </r>
      </text>
    </comment>
    <comment ref="A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"IQ_DILUT_EPS_EXCL", $C114)</t>
        </r>
      </text>
    </comment>
    <comment ref="A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"IQ_DILUT_WEIGHT", $C114)</t>
        </r>
      </text>
    </comment>
    <comment ref="A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"IQ_DIV_SHARE", $C114)</t>
        </r>
      </text>
    </comment>
    <comment ref="A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=-CIQ($B114, "IQ_TOTAL_DIV_PAID_CF", $C114)/CIQ($B114, "IQ_NI", $C114)</t>
        </r>
      </text>
    </comment>
    <comment ref="A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"IQ_EBITDA", $C114)</t>
        </r>
      </text>
    </comment>
    <comment ref="A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"IQ_EBITA", $C114)</t>
        </r>
      </text>
    </comment>
    <comment ref="A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"IQ_EBIT", $C114)</t>
        </r>
      </text>
    </comment>
    <comment ref="A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"IQ_EFFECT_TAX_RATE", $C114)/100</t>
        </r>
      </text>
    </comment>
    <comment ref="B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"IQ_PERIODDATE_IS", $C114)</t>
        </r>
      </text>
    </comment>
    <comment ref="B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"IQ_ADVERTISING", $C114)</t>
        </r>
      </text>
    </comment>
    <comment ref="B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"IQ_SALES_MARKETING", $C114)</t>
        </r>
      </text>
    </comment>
    <comment ref="B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"IQ_GA_EXP", $C114)</t>
        </r>
      </text>
    </comment>
    <comment ref="B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"IQ_RD_EXP_FN", $C114)</t>
        </r>
      </text>
    </comment>
    <comment ref="B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"IQ_NET_RENTAL_EXP", $C114)</t>
        </r>
      </text>
    </comment>
    <comment ref="B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"IQ_IMPUT_OPER_LEASE_INT_EXP", $C114)</t>
        </r>
      </text>
    </comment>
    <comment ref="B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"IQ_IMPUT_OPER_LEASE_DEPR", $C114)</t>
        </r>
      </text>
    </comment>
    <comment ref="B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"IQ_CASH_EQUIV", $C114)</t>
        </r>
      </text>
    </comment>
    <comment ref="B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"IQ_ST_INVEST", $C114)</t>
        </r>
      </text>
    </comment>
    <comment ref="B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"IQ_CASH_ST_INVEST", $C114)</t>
        </r>
      </text>
    </comment>
    <comment ref="B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"IQ_AR", $C114)</t>
        </r>
      </text>
    </comment>
    <comment ref="B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"IQ_TOTAL_RECEIV", $C114)</t>
        </r>
      </text>
    </comment>
    <comment ref="B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"IQ_INVENTORY", $C114)</t>
        </r>
      </text>
    </comment>
    <comment ref="B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"IQ_DEF_TAX_ASSETS_CURRENT", $C114)</t>
        </r>
      </text>
    </comment>
    <comment ref="B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"IQ_OTHER_CA_SUPPL", $C114)</t>
        </r>
      </text>
    </comment>
    <comment ref="B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"IQ_TOTAL_CA", $C114)</t>
        </r>
      </text>
    </comment>
    <comment ref="B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"IQ_GPPE", $C114)</t>
        </r>
      </text>
    </comment>
    <comment ref="B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"IQ_AD", $C114)</t>
        </r>
      </text>
    </comment>
    <comment ref="B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"IQ_NPPE", $C114)</t>
        </r>
      </text>
    </comment>
    <comment ref="B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"IQ_LT_INVEST", $C114)</t>
        </r>
      </text>
    </comment>
    <comment ref="B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"IQ_GW", $C114)</t>
        </r>
      </text>
    </comment>
    <comment ref="B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"IQ_OTHER_INTAN", $C114)</t>
        </r>
      </text>
    </comment>
    <comment ref="C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"IQ_LOANS_RECEIV_LT", $C114)</t>
        </r>
      </text>
    </comment>
    <comment ref="C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"IQ_DEF_TAX_ASSETS_LT", $C114)</t>
        </r>
      </text>
    </comment>
    <comment ref="C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"IQ_OTHER_LT_ASSETS", $C114)</t>
        </r>
      </text>
    </comment>
    <comment ref="C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"IQ_TOTAL_ASSETS", $C114)</t>
        </r>
      </text>
    </comment>
    <comment ref="C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"IQ_AP", $C114)</t>
        </r>
      </text>
    </comment>
    <comment ref="C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"IQ_AE", $C114)</t>
        </r>
      </text>
    </comment>
    <comment ref="C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"IQ_ST_DEBT", $C114)</t>
        </r>
      </text>
    </comment>
    <comment ref="C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"IQ_CURRENT_PORT_DEBT", $C114)</t>
        </r>
      </text>
    </comment>
    <comment ref="C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"IQ_CURRENT_PORT_LEASES", $C114)</t>
        </r>
      </text>
    </comment>
    <comment ref="C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"IQ_INC_TAX_PAY_CURRENT", $C114)</t>
        </r>
      </text>
    </comment>
    <comment ref="C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"IQ_OTHER_CL_SUPPL", $C114)</t>
        </r>
      </text>
    </comment>
    <comment ref="C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"IQ_TOTAL_CL", $C114)</t>
        </r>
      </text>
    </comment>
    <comment ref="C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"IQ_LT_DEBT", $C114)</t>
        </r>
      </text>
    </comment>
    <comment ref="C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"IQ_CAPITAL_LEASES", $C114)</t>
        </r>
      </text>
    </comment>
    <comment ref="C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"IQ_PENSION", $C114)</t>
        </r>
      </text>
    </comment>
    <comment ref="C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"IQ_DEF_TAX_LIAB_LT", $C114)</t>
        </r>
      </text>
    </comment>
    <comment ref="C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"IQ_OTHER_LIAB_LT", $C114)</t>
        </r>
      </text>
    </comment>
    <comment ref="C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"IQ_TOTAL_LIAB", $C114)</t>
        </r>
      </text>
    </comment>
    <comment ref="C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"IQ_COMMON", $C114)</t>
        </r>
      </text>
    </comment>
    <comment ref="C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"IQ_APIC", $C114)</t>
        </r>
      </text>
    </comment>
    <comment ref="C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"IQ_RE", $C114)</t>
        </r>
      </text>
    </comment>
    <comment ref="C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"IQ_TREASURY", $C114)</t>
        </r>
      </text>
    </comment>
    <comment ref="C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"IQ_OTHER_EQUITY", $C114)</t>
        </r>
      </text>
    </comment>
    <comment ref="C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"IQ_TOTAL_COMMON_EQUITY", $C114)</t>
        </r>
      </text>
    </comment>
    <comment ref="C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"IQ_MINORITY_INTEREST", $C114)</t>
        </r>
      </text>
    </comment>
    <comment ref="D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"IQ_TOTAL_EQUITY", $C114)</t>
        </r>
      </text>
    </comment>
    <comment ref="D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"IQ_TOTAL_LIAB_EQUITY", $C114)</t>
        </r>
      </text>
    </comment>
    <comment ref="D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"IQ_TOTAL_OUTSTANDING_FILING_DATE", $C114)</t>
        </r>
      </text>
    </comment>
    <comment ref="D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"IQ_TOTAL_OUTSTANDING_BS_DATE", $C114)</t>
        </r>
      </text>
    </comment>
    <comment ref="D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"IQ_BV_SHARE", $C114)</t>
        </r>
      </text>
    </comment>
    <comment ref="D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"IQ_TOTAL_DEBT", $C114)</t>
        </r>
      </text>
    </comment>
    <comment ref="D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"IQ_NET_DEBT", $C114)</t>
        </r>
      </text>
    </comment>
    <comment ref="D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"IQ_DEBT_EQUIV_NET_PBO", $C114)</t>
        </r>
      </text>
    </comment>
    <comment ref="D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"IQ_DEBT_EQUIV_OPER_LEASE", $C114)</t>
        </r>
      </text>
    </comment>
    <comment ref="D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"IQ_MINORITY_INTEREST_TOTAL", $C114)</t>
        </r>
      </text>
    </comment>
    <comment ref="D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"IQ_EQUITY_METHOD", $C114)</t>
        </r>
      </text>
    </comment>
    <comment ref="D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"IQ_RAW_INV", $C114)</t>
        </r>
      </text>
    </comment>
    <comment ref="D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"IQ_WIP_INV", $C114)</t>
        </r>
      </text>
    </comment>
    <comment ref="D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"IQ_FINISHED_INV", $C114)</t>
        </r>
      </text>
    </comment>
    <comment ref="D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"IQ_LAND", $C114)</t>
        </r>
      </text>
    </comment>
    <comment ref="D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"IQ_BUILDINGS", $C114)</t>
        </r>
      </text>
    </comment>
    <comment ref="D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"IQ_MACHINERY", $C114)</t>
        </r>
      </text>
    </comment>
    <comment ref="D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"IQ_CIP", $C114)</t>
        </r>
      </text>
    </comment>
    <comment ref="D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"IQ_FULL_TIME", $C114)</t>
        </r>
      </text>
    </comment>
    <comment ref="D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"IQ_PART_TIME", $C114)</t>
        </r>
      </text>
    </comment>
    <comment ref="D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"IQ_NI_CF", $C114)</t>
        </r>
      </text>
    </comment>
    <comment ref="D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"IQ_DA_SUPPL_CF", $C114)</t>
        </r>
      </text>
    </comment>
    <comment ref="D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"IQ_GW_INTAN_AMORT_CF", $C114)</t>
        </r>
      </text>
    </comment>
    <comment ref="D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"IQ_DA_CF", $C114)</t>
        </r>
      </text>
    </comment>
    <comment ref="E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"IQ_MINORITY_INTEREST_CF", $C114)</t>
        </r>
      </text>
    </comment>
    <comment ref="E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"IQ_GAIN_ASSETS_CF", $C114)</t>
        </r>
      </text>
    </comment>
    <comment ref="E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"IQ_GAIN_INVEST_CF", $C114)</t>
        </r>
      </text>
    </comment>
    <comment ref="E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"IQ_ASSET_WRITEDOWN_CF", $C114)</t>
        </r>
      </text>
    </comment>
    <comment ref="E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"IQ_INC_EQUITY_CF", $C114)</t>
        </r>
      </text>
    </comment>
    <comment ref="E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"IQ_PROV_BAD_DEBTS_CF", $C114)</t>
        </r>
      </text>
    </comment>
    <comment ref="E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"IQ_OTHER_OPER_ACT", $C114)</t>
        </r>
      </text>
    </comment>
    <comment ref="E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"IQ_CHANGE_AR", $C114)</t>
        </r>
      </text>
    </comment>
    <comment ref="E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"IQ_CHANGE_INVENTORY", $C114)</t>
        </r>
      </text>
    </comment>
    <comment ref="E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"IQ_CHANGE_AP", $C114)</t>
        </r>
      </text>
    </comment>
    <comment ref="E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"IQ_CHANGE_OTHER_NET_OPER_ASSETS", $C114)</t>
        </r>
      </text>
    </comment>
    <comment ref="E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"IQ_CASH_OPER", $C114)</t>
        </r>
      </text>
    </comment>
    <comment ref="E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"IQ_CAPEX", $C114)</t>
        </r>
      </text>
    </comment>
    <comment ref="E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"IQ_SALE_PPE_CF", $C114)</t>
        </r>
      </text>
    </comment>
    <comment ref="E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"IQ_CASH_ACQUIRE_CF", $C114)</t>
        </r>
      </text>
    </comment>
    <comment ref="E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"IQ_DIVEST_CF", $C114)</t>
        </r>
      </text>
    </comment>
    <comment ref="E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"IQ_SALE_INTAN_CF", $C114)</t>
        </r>
      </text>
    </comment>
    <comment ref="E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"IQ_INVEST_SECURITY_CF", $C114)</t>
        </r>
      </text>
    </comment>
    <comment ref="E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"IQ_INVEST_LOANS_CF", $C114)</t>
        </r>
      </text>
    </comment>
    <comment ref="E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"IQ_OTHER_INVEST_ACT_SUPPL", $C114)</t>
        </r>
      </text>
    </comment>
    <comment ref="E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"IQ_CASH_INVEST", $C114)</t>
        </r>
      </text>
    </comment>
    <comment ref="E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"IQ_ST_DEBT_ISSUED", $C114)</t>
        </r>
      </text>
    </comment>
    <comment ref="E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"IQ_LT_DEBT_ISSUED", $C114)</t>
        </r>
      </text>
    </comment>
    <comment ref="E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"IQ_TOTAL_DEBT_ISSUED", $C114)</t>
        </r>
      </text>
    </comment>
    <comment ref="E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"IQ_ST_DEBT_REPAID", $C114)</t>
        </r>
      </text>
    </comment>
    <comment ref="E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"IQ_LT_DEBT_REPAID", $C114)</t>
        </r>
      </text>
    </comment>
    <comment ref="F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"IQ_TOTAL_DEBT_REPAID", $C114)</t>
        </r>
      </text>
    </comment>
    <comment ref="F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"IQ_COMMON_ISSUED", $C114)</t>
        </r>
      </text>
    </comment>
    <comment ref="F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"IQ_COMMON_REP", $C114)</t>
        </r>
      </text>
    </comment>
    <comment ref="F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"IQ_COMMON_DIV_CF", $C114)</t>
        </r>
      </text>
    </comment>
    <comment ref="F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"IQ_COMMON_PREF_DIV_CF", $C114)</t>
        </r>
      </text>
    </comment>
    <comment ref="F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"IQ_TOTAL_DIV_PAID_CF", $C114)</t>
        </r>
      </text>
    </comment>
    <comment ref="F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"IQ_SPECIAL_DIV_CF", $C114)</t>
        </r>
      </text>
    </comment>
    <comment ref="F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"IQ_OTHER_FINANCE_ACT_SUPPL", $C114)</t>
        </r>
      </text>
    </comment>
    <comment ref="F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"IQ_CASH_FINAN", $C114)</t>
        </r>
      </text>
    </comment>
    <comment ref="F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"IQ_FX", $C114)</t>
        </r>
      </text>
    </comment>
    <comment ref="F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"IQ_NET_CHANGE", $C114)</t>
        </r>
      </text>
    </comment>
    <comment ref="F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"IQ_CASH_INTEREST", $C114)</t>
        </r>
      </text>
    </comment>
    <comment ref="F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"IQ_CASH_TAXES", $C114)</t>
        </r>
      </text>
    </comment>
    <comment ref="F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"IQ_LEVERED_FCF", $C114)</t>
        </r>
      </text>
    </comment>
    <comment ref="F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"IQ_UNLEVERED_FCF", $C114)</t>
        </r>
      </text>
    </comment>
    <comment ref="F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"IQ_CHANGE_NET_WORKING_CAPITAL", $C114)</t>
        </r>
      </text>
    </comment>
    <comment ref="F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"IQ_NET_DEBT_ISSUED", $C114)</t>
        </r>
      </text>
    </comment>
    <comment ref="F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"IQ_FILING_CURRENCY", $C114)</t>
        </r>
      </text>
    </comment>
    <comment ref="F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"IQ_PERIODDATE_IS", $C114)</t>
        </r>
      </text>
    </comment>
    <comment ref="F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"IQ_PERIODLENGTH_IS", $C114)</t>
        </r>
      </text>
    </comment>
    <comment ref="F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"IQ_MARKETCAP", $FT114)</t>
        </r>
      </text>
    </comment>
    <comment ref="F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"IQ_CUSTOM_BETA", $FT114)</t>
        </r>
      </text>
    </comment>
    <comment ref="F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"IQ_BETA_5YR", $FT114)</t>
        </r>
      </text>
    </comment>
    <comment ref="F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"IQ_BETA_2YR", $FT114)</t>
        </r>
      </text>
    </comment>
    <comment ref="F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"IQ_BETA_1YR", $FT114)</t>
        </r>
      </text>
    </comment>
    <comment ref="G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=CIQ(B114, "IQ_CUSTOM_BETA", "-104W", FT114, , "^TOPIX", "JPY", "H")</t>
        </r>
      </text>
    </comment>
    <comment ref="G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=CIQ(B114, "IQ_CUSTOM_BETA", "-104W", FT114, , "^N225", "JPY", "H")</t>
        </r>
      </text>
    </comment>
    <comment ref="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"IQ_REV", $C115)</t>
        </r>
      </text>
    </comment>
    <comment ref="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"IQ_OTHER_REV", $C115)</t>
        </r>
      </text>
    </comment>
    <comment ref="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"IQ_TOTAL_REV", $C115)</t>
        </r>
      </text>
    </comment>
    <comment ref="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"IQ_COGS", $C115)</t>
        </r>
      </text>
    </comment>
    <comment ref="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"IQ_GP", $C115)</t>
        </r>
      </text>
    </comment>
    <comment ref="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"IQ_SGA_SUPPL", $C115)</t>
        </r>
      </text>
    </comment>
    <comment ref="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"IQ_PROV_BAD_DEBTS", $C115)</t>
        </r>
      </text>
    </comment>
    <comment ref="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"IQ_RD_EXP", $C115)</t>
        </r>
      </text>
    </comment>
    <comment ref="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"IQ_DA_SUPPL", $C115)</t>
        </r>
      </text>
    </comment>
    <comment ref="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"IQ_GW_INTAN_AMORT", $C115)</t>
        </r>
      </text>
    </comment>
    <comment ref="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"IQ_OTHER_OPER", $C115)</t>
        </r>
      </text>
    </comment>
    <comment ref="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"IQ_TOTAL_OTHER_OPER", $C115)</t>
        </r>
      </text>
    </comment>
    <comment ref="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"IQ_OPER_INC", $C115)</t>
        </r>
      </text>
    </comment>
    <comment ref="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"IQ_INTEREST_EXP", $C115)</t>
        </r>
      </text>
    </comment>
    <comment ref="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"IQ_INTEREST_INVEST_INC", $C115)</t>
        </r>
      </text>
    </comment>
    <comment ref="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"IQ_NET_INTEREST_EXP", $C115)</t>
        </r>
      </text>
    </comment>
    <comment ref="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"IQ_INC_EQUITY", $C115)</t>
        </r>
      </text>
    </comment>
    <comment ref="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"IQ_CURRENCY_GAIN", $C115)</t>
        </r>
      </text>
    </comment>
    <comment ref="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"IQ_OTHER_NON_OPER_EXP_SUPPL", $C115)</t>
        </r>
      </text>
    </comment>
    <comment ref="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"IQ_EBT_EXCL", $C115)</t>
        </r>
      </text>
    </comment>
    <comment ref="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"IQ_IMPAIRMENT_GW", $C115)</t>
        </r>
      </text>
    </comment>
    <comment ref="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"IQ_GAIN_INVEST", $C115)</t>
        </r>
      </text>
    </comment>
    <comment ref="A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"IQ_GAIN_ASSETS", $C115)</t>
        </r>
      </text>
    </comment>
    <comment ref="A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"IQ_ASSET_WRITEDOWN", $C115)</t>
        </r>
      </text>
    </comment>
    <comment ref="A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"IQ_OTHER_UNUSUAL_SUPPL", $C115)</t>
        </r>
      </text>
    </comment>
    <comment ref="A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"IQ_EBT", $C115)</t>
        </r>
      </text>
    </comment>
    <comment ref="A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"IQ_INC_TAX", $C115)</t>
        </r>
      </text>
    </comment>
    <comment ref="A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"IQ_EARNING_CO", $C115)</t>
        </r>
      </text>
    </comment>
    <comment ref="A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"IQ_DO", $C115)</t>
        </r>
      </text>
    </comment>
    <comment ref="A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"IQ_EXTRA_ACC_ITEMS", $C115)</t>
        </r>
      </text>
    </comment>
    <comment ref="A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"IQ_NI_COMPANY", $C115)</t>
        </r>
      </text>
    </comment>
    <comment ref="A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"IQ_MINORITY_INTEREST_IS", $C115)</t>
        </r>
      </text>
    </comment>
    <comment ref="A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"IQ_NI", $C115)</t>
        </r>
      </text>
    </comment>
    <comment ref="A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"IQ_PREF_DIV_OTHER", $C115)</t>
        </r>
      </text>
    </comment>
    <comment ref="A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"IQ_BASIC_EPS_INCL", $C115)</t>
        </r>
      </text>
    </comment>
    <comment ref="A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"IQ_BASIC_EPS_EXCL", $C115)</t>
        </r>
      </text>
    </comment>
    <comment ref="A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"IQ_BASIC_WEIGHT", $C115)</t>
        </r>
      </text>
    </comment>
    <comment ref="A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"IQ_DILUT_EPS_INCL", $C115)</t>
        </r>
      </text>
    </comment>
    <comment ref="A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"IQ_DILUT_EPS_EXCL", $C115)</t>
        </r>
      </text>
    </comment>
    <comment ref="A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"IQ_DILUT_WEIGHT", $C115)</t>
        </r>
      </text>
    </comment>
    <comment ref="A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"IQ_DIV_SHARE", $C115)</t>
        </r>
      </text>
    </comment>
    <comment ref="A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=-CIQ($B115, "IQ_TOTAL_DIV_PAID_CF", $C115)/CIQ($B115, "IQ_NI", $C115)</t>
        </r>
      </text>
    </comment>
    <comment ref="A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"IQ_EBITDA", $C115)</t>
        </r>
      </text>
    </comment>
    <comment ref="A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"IQ_EBITA", $C115)</t>
        </r>
      </text>
    </comment>
    <comment ref="A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"IQ_EBIT", $C115)</t>
        </r>
      </text>
    </comment>
    <comment ref="A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"IQ_EFFECT_TAX_RATE", $C115)/100</t>
        </r>
      </text>
    </comment>
    <comment ref="B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"IQ_PERIODDATE_IS", $C115)</t>
        </r>
      </text>
    </comment>
    <comment ref="B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"IQ_ADVERTISING", $C115)</t>
        </r>
      </text>
    </comment>
    <comment ref="B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"IQ_SALES_MARKETING", $C115)</t>
        </r>
      </text>
    </comment>
    <comment ref="B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"IQ_GA_EXP", $C115)</t>
        </r>
      </text>
    </comment>
    <comment ref="B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"IQ_RD_EXP_FN", $C115)</t>
        </r>
      </text>
    </comment>
    <comment ref="B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"IQ_NET_RENTAL_EXP", $C115)</t>
        </r>
      </text>
    </comment>
    <comment ref="B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"IQ_IMPUT_OPER_LEASE_INT_EXP", $C115)</t>
        </r>
      </text>
    </comment>
    <comment ref="B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"IQ_IMPUT_OPER_LEASE_DEPR", $C115)</t>
        </r>
      </text>
    </comment>
    <comment ref="B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"IQ_CASH_EQUIV", $C115)</t>
        </r>
      </text>
    </comment>
    <comment ref="B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"IQ_ST_INVEST", $C115)</t>
        </r>
      </text>
    </comment>
    <comment ref="B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"IQ_CASH_ST_INVEST", $C115)</t>
        </r>
      </text>
    </comment>
    <comment ref="B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"IQ_AR", $C115)</t>
        </r>
      </text>
    </comment>
    <comment ref="B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"IQ_TOTAL_RECEIV", $C115)</t>
        </r>
      </text>
    </comment>
    <comment ref="B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"IQ_INVENTORY", $C115)</t>
        </r>
      </text>
    </comment>
    <comment ref="B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"IQ_DEF_TAX_ASSETS_CURRENT", $C115)</t>
        </r>
      </text>
    </comment>
    <comment ref="B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"IQ_OTHER_CA_SUPPL", $C115)</t>
        </r>
      </text>
    </comment>
    <comment ref="B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"IQ_TOTAL_CA", $C115)</t>
        </r>
      </text>
    </comment>
    <comment ref="B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"IQ_GPPE", $C115)</t>
        </r>
      </text>
    </comment>
    <comment ref="B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"IQ_AD", $C115)</t>
        </r>
      </text>
    </comment>
    <comment ref="B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"IQ_NPPE", $C115)</t>
        </r>
      </text>
    </comment>
    <comment ref="B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"IQ_LT_INVEST", $C115)</t>
        </r>
      </text>
    </comment>
    <comment ref="B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"IQ_GW", $C115)</t>
        </r>
      </text>
    </comment>
    <comment ref="B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"IQ_OTHER_INTAN", $C115)</t>
        </r>
      </text>
    </comment>
    <comment ref="C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"IQ_LOANS_RECEIV_LT", $C115)</t>
        </r>
      </text>
    </comment>
    <comment ref="C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"IQ_DEF_TAX_ASSETS_LT", $C115)</t>
        </r>
      </text>
    </comment>
    <comment ref="C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"IQ_OTHER_LT_ASSETS", $C115)</t>
        </r>
      </text>
    </comment>
    <comment ref="C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"IQ_TOTAL_ASSETS", $C115)</t>
        </r>
      </text>
    </comment>
    <comment ref="C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"IQ_AP", $C115)</t>
        </r>
      </text>
    </comment>
    <comment ref="C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"IQ_AE", $C115)</t>
        </r>
      </text>
    </comment>
    <comment ref="C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"IQ_ST_DEBT", $C115)</t>
        </r>
      </text>
    </comment>
    <comment ref="C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"IQ_CURRENT_PORT_DEBT", $C115)</t>
        </r>
      </text>
    </comment>
    <comment ref="C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"IQ_CURRENT_PORT_LEASES", $C115)</t>
        </r>
      </text>
    </comment>
    <comment ref="C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"IQ_INC_TAX_PAY_CURRENT", $C115)</t>
        </r>
      </text>
    </comment>
    <comment ref="C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"IQ_OTHER_CL_SUPPL", $C115)</t>
        </r>
      </text>
    </comment>
    <comment ref="C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"IQ_TOTAL_CL", $C115)</t>
        </r>
      </text>
    </comment>
    <comment ref="C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"IQ_LT_DEBT", $C115)</t>
        </r>
      </text>
    </comment>
    <comment ref="C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"IQ_CAPITAL_LEASES", $C115)</t>
        </r>
      </text>
    </comment>
    <comment ref="C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"IQ_PENSION", $C115)</t>
        </r>
      </text>
    </comment>
    <comment ref="C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"IQ_DEF_TAX_LIAB_LT", $C115)</t>
        </r>
      </text>
    </comment>
    <comment ref="C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"IQ_OTHER_LIAB_LT", $C115)</t>
        </r>
      </text>
    </comment>
    <comment ref="C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"IQ_TOTAL_LIAB", $C115)</t>
        </r>
      </text>
    </comment>
    <comment ref="C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"IQ_COMMON", $C115)</t>
        </r>
      </text>
    </comment>
    <comment ref="C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"IQ_APIC", $C115)</t>
        </r>
      </text>
    </comment>
    <comment ref="C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"IQ_RE", $C115)</t>
        </r>
      </text>
    </comment>
    <comment ref="C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"IQ_TREASURY", $C115)</t>
        </r>
      </text>
    </comment>
    <comment ref="C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"IQ_OTHER_EQUITY", $C115)</t>
        </r>
      </text>
    </comment>
    <comment ref="C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"IQ_TOTAL_COMMON_EQUITY", $C115)</t>
        </r>
      </text>
    </comment>
    <comment ref="C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"IQ_MINORITY_INTEREST", $C115)</t>
        </r>
      </text>
    </comment>
    <comment ref="D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"IQ_TOTAL_EQUITY", $C115)</t>
        </r>
      </text>
    </comment>
    <comment ref="D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"IQ_TOTAL_LIAB_EQUITY", $C115)</t>
        </r>
      </text>
    </comment>
    <comment ref="D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"IQ_TOTAL_OUTSTANDING_FILING_DATE", $C115)</t>
        </r>
      </text>
    </comment>
    <comment ref="D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"IQ_TOTAL_OUTSTANDING_BS_DATE", $C115)</t>
        </r>
      </text>
    </comment>
    <comment ref="D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"IQ_BV_SHARE", $C115)</t>
        </r>
      </text>
    </comment>
    <comment ref="D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"IQ_TOTAL_DEBT", $C115)</t>
        </r>
      </text>
    </comment>
    <comment ref="D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"IQ_NET_DEBT", $C115)</t>
        </r>
      </text>
    </comment>
    <comment ref="D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"IQ_DEBT_EQUIV_NET_PBO", $C115)</t>
        </r>
      </text>
    </comment>
    <comment ref="D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"IQ_DEBT_EQUIV_OPER_LEASE", $C115)</t>
        </r>
      </text>
    </comment>
    <comment ref="D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"IQ_MINORITY_INTEREST_TOTAL", $C115)</t>
        </r>
      </text>
    </comment>
    <comment ref="D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"IQ_EQUITY_METHOD", $C115)</t>
        </r>
      </text>
    </comment>
    <comment ref="D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"IQ_RAW_INV", $C115)</t>
        </r>
      </text>
    </comment>
    <comment ref="D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"IQ_WIP_INV", $C115)</t>
        </r>
      </text>
    </comment>
    <comment ref="D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"IQ_FINISHED_INV", $C115)</t>
        </r>
      </text>
    </comment>
    <comment ref="D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"IQ_LAND", $C115)</t>
        </r>
      </text>
    </comment>
    <comment ref="D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"IQ_BUILDINGS", $C115)</t>
        </r>
      </text>
    </comment>
    <comment ref="D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"IQ_MACHINERY", $C115)</t>
        </r>
      </text>
    </comment>
    <comment ref="D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"IQ_CIP", $C115)</t>
        </r>
      </text>
    </comment>
    <comment ref="D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"IQ_FULL_TIME", $C115)</t>
        </r>
      </text>
    </comment>
    <comment ref="D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"IQ_PART_TIME", $C115)</t>
        </r>
      </text>
    </comment>
    <comment ref="D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"IQ_NI_CF", $C115)</t>
        </r>
      </text>
    </comment>
    <comment ref="D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"IQ_DA_SUPPL_CF", $C115)</t>
        </r>
      </text>
    </comment>
    <comment ref="D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"IQ_GW_INTAN_AMORT_CF", $C115)</t>
        </r>
      </text>
    </comment>
    <comment ref="D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"IQ_DA_CF", $C115)</t>
        </r>
      </text>
    </comment>
    <comment ref="E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"IQ_MINORITY_INTEREST_CF", $C115)</t>
        </r>
      </text>
    </comment>
    <comment ref="E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"IQ_GAIN_ASSETS_CF", $C115)</t>
        </r>
      </text>
    </comment>
    <comment ref="E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"IQ_GAIN_INVEST_CF", $C115)</t>
        </r>
      </text>
    </comment>
    <comment ref="E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"IQ_ASSET_WRITEDOWN_CF", $C115)</t>
        </r>
      </text>
    </comment>
    <comment ref="E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"IQ_INC_EQUITY_CF", $C115)</t>
        </r>
      </text>
    </comment>
    <comment ref="E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"IQ_PROV_BAD_DEBTS_CF", $C115)</t>
        </r>
      </text>
    </comment>
    <comment ref="E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"IQ_OTHER_OPER_ACT", $C115)</t>
        </r>
      </text>
    </comment>
    <comment ref="E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"IQ_CHANGE_AR", $C115)</t>
        </r>
      </text>
    </comment>
    <comment ref="E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"IQ_CHANGE_INVENTORY", $C115)</t>
        </r>
      </text>
    </comment>
    <comment ref="E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"IQ_CHANGE_AP", $C115)</t>
        </r>
      </text>
    </comment>
    <comment ref="E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"IQ_CHANGE_OTHER_NET_OPER_ASSETS", $C115)</t>
        </r>
      </text>
    </comment>
    <comment ref="E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"IQ_CASH_OPER", $C115)</t>
        </r>
      </text>
    </comment>
    <comment ref="E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"IQ_CAPEX", $C115)</t>
        </r>
      </text>
    </comment>
    <comment ref="E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"IQ_SALE_PPE_CF", $C115)</t>
        </r>
      </text>
    </comment>
    <comment ref="E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"IQ_CASH_ACQUIRE_CF", $C115)</t>
        </r>
      </text>
    </comment>
    <comment ref="E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"IQ_DIVEST_CF", $C115)</t>
        </r>
      </text>
    </comment>
    <comment ref="E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"IQ_SALE_INTAN_CF", $C115)</t>
        </r>
      </text>
    </comment>
    <comment ref="E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"IQ_INVEST_SECURITY_CF", $C115)</t>
        </r>
      </text>
    </comment>
    <comment ref="E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"IQ_INVEST_LOANS_CF", $C115)</t>
        </r>
      </text>
    </comment>
    <comment ref="E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"IQ_OTHER_INVEST_ACT_SUPPL", $C115)</t>
        </r>
      </text>
    </comment>
    <comment ref="E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"IQ_CASH_INVEST", $C115)</t>
        </r>
      </text>
    </comment>
    <comment ref="E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"IQ_ST_DEBT_ISSUED", $C115)</t>
        </r>
      </text>
    </comment>
    <comment ref="E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"IQ_LT_DEBT_ISSUED", $C115)</t>
        </r>
      </text>
    </comment>
    <comment ref="E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"IQ_TOTAL_DEBT_ISSUED", $C115)</t>
        </r>
      </text>
    </comment>
    <comment ref="E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"IQ_ST_DEBT_REPAID", $C115)</t>
        </r>
      </text>
    </comment>
    <comment ref="E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"IQ_LT_DEBT_REPAID", $C115)</t>
        </r>
      </text>
    </comment>
    <comment ref="F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"IQ_TOTAL_DEBT_REPAID", $C115)</t>
        </r>
      </text>
    </comment>
    <comment ref="F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"IQ_COMMON_ISSUED", $C115)</t>
        </r>
      </text>
    </comment>
    <comment ref="F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"IQ_COMMON_REP", $C115)</t>
        </r>
      </text>
    </comment>
    <comment ref="F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"IQ_COMMON_DIV_CF", $C115)</t>
        </r>
      </text>
    </comment>
    <comment ref="F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"IQ_COMMON_PREF_DIV_CF", $C115)</t>
        </r>
      </text>
    </comment>
    <comment ref="F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"IQ_TOTAL_DIV_PAID_CF", $C115)</t>
        </r>
      </text>
    </comment>
    <comment ref="F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"IQ_SPECIAL_DIV_CF", $C115)</t>
        </r>
      </text>
    </comment>
    <comment ref="F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"IQ_OTHER_FINANCE_ACT_SUPPL", $C115)</t>
        </r>
      </text>
    </comment>
    <comment ref="F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"IQ_CASH_FINAN", $C115)</t>
        </r>
      </text>
    </comment>
    <comment ref="F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"IQ_FX", $C115)</t>
        </r>
      </text>
    </comment>
    <comment ref="F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"IQ_NET_CHANGE", $C115)</t>
        </r>
      </text>
    </comment>
    <comment ref="F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"IQ_CASH_INTEREST", $C115)</t>
        </r>
      </text>
    </comment>
    <comment ref="F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"IQ_CASH_TAXES", $C115)</t>
        </r>
      </text>
    </comment>
    <comment ref="F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"IQ_LEVERED_FCF", $C115)</t>
        </r>
      </text>
    </comment>
    <comment ref="F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"IQ_UNLEVERED_FCF", $C115)</t>
        </r>
      </text>
    </comment>
    <comment ref="F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"IQ_CHANGE_NET_WORKING_CAPITAL", $C115)</t>
        </r>
      </text>
    </comment>
    <comment ref="F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"IQ_NET_DEBT_ISSUED", $C115)</t>
        </r>
      </text>
    </comment>
    <comment ref="F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"IQ_FILING_CURRENCY", $C115)</t>
        </r>
      </text>
    </comment>
    <comment ref="F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"IQ_PERIODDATE_IS", $C115)</t>
        </r>
      </text>
    </comment>
    <comment ref="F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"IQ_PERIODLENGTH_IS", $C115)</t>
        </r>
      </text>
    </comment>
    <comment ref="F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"IQ_MARKETCAP", $FT115)</t>
        </r>
      </text>
    </comment>
    <comment ref="F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"IQ_CUSTOM_BETA", $FT115)</t>
        </r>
      </text>
    </comment>
    <comment ref="F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"IQ_BETA_5YR", $FT115)</t>
        </r>
      </text>
    </comment>
    <comment ref="F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"IQ_BETA_2YR", $FT115)</t>
        </r>
      </text>
    </comment>
    <comment ref="F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"IQ_BETA_1YR", $FT115)</t>
        </r>
      </text>
    </comment>
    <comment ref="G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=CIQ(B115, "IQ_CUSTOM_BETA", "-104W", FT115, , "^TOPIX", "JPY", "H")</t>
        </r>
      </text>
    </comment>
    <comment ref="G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=CIQ(B115, "IQ_CUSTOM_BETA", "-104W", FT115, , "^N225", "JPY", "H")</t>
        </r>
      </text>
    </comment>
    <comment ref="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"IQ_REV", $C116)</t>
        </r>
      </text>
    </comment>
    <comment ref="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"IQ_OTHER_REV", $C116)</t>
        </r>
      </text>
    </comment>
    <comment ref="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"IQ_TOTAL_REV", $C116)</t>
        </r>
      </text>
    </comment>
    <comment ref="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"IQ_COGS", $C116)</t>
        </r>
      </text>
    </comment>
    <comment ref="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"IQ_GP", $C116)</t>
        </r>
      </text>
    </comment>
    <comment ref="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"IQ_SGA_SUPPL", $C116)</t>
        </r>
      </text>
    </comment>
    <comment ref="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"IQ_PROV_BAD_DEBTS", $C116)</t>
        </r>
      </text>
    </comment>
    <comment ref="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"IQ_RD_EXP", $C116)</t>
        </r>
      </text>
    </comment>
    <comment ref="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"IQ_DA_SUPPL", $C116)</t>
        </r>
      </text>
    </comment>
    <comment ref="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"IQ_GW_INTAN_AMORT", $C116)</t>
        </r>
      </text>
    </comment>
    <comment ref="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"IQ_OTHER_OPER", $C116)</t>
        </r>
      </text>
    </comment>
    <comment ref="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"IQ_TOTAL_OTHER_OPER", $C116)</t>
        </r>
      </text>
    </comment>
    <comment ref="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"IQ_OPER_INC", $C116)</t>
        </r>
      </text>
    </comment>
    <comment ref="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"IQ_INTEREST_EXP", $C116)</t>
        </r>
      </text>
    </comment>
    <comment ref="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"IQ_INTEREST_INVEST_INC", $C116)</t>
        </r>
      </text>
    </comment>
    <comment ref="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"IQ_NET_INTEREST_EXP", $C116)</t>
        </r>
      </text>
    </comment>
    <comment ref="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"IQ_INC_EQUITY", $C116)</t>
        </r>
      </text>
    </comment>
    <comment ref="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"IQ_CURRENCY_GAIN", $C116)</t>
        </r>
      </text>
    </comment>
    <comment ref="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"IQ_OTHER_NON_OPER_EXP_SUPPL", $C116)</t>
        </r>
      </text>
    </comment>
    <comment ref="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"IQ_EBT_EXCL", $C116)</t>
        </r>
      </text>
    </comment>
    <comment ref="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"IQ_IMPAIRMENT_GW", $C116)</t>
        </r>
      </text>
    </comment>
    <comment ref="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"IQ_GAIN_INVEST", $C116)</t>
        </r>
      </text>
    </comment>
    <comment ref="A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"IQ_GAIN_ASSETS", $C116)</t>
        </r>
      </text>
    </comment>
    <comment ref="A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"IQ_ASSET_WRITEDOWN", $C116)</t>
        </r>
      </text>
    </comment>
    <comment ref="A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"IQ_OTHER_UNUSUAL_SUPPL", $C116)</t>
        </r>
      </text>
    </comment>
    <comment ref="A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"IQ_EBT", $C116)</t>
        </r>
      </text>
    </comment>
    <comment ref="A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"IQ_INC_TAX", $C116)</t>
        </r>
      </text>
    </comment>
    <comment ref="A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"IQ_EARNING_CO", $C116)</t>
        </r>
      </text>
    </comment>
    <comment ref="A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"IQ_DO", $C116)</t>
        </r>
      </text>
    </comment>
    <comment ref="A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"IQ_EXTRA_ACC_ITEMS", $C116)</t>
        </r>
      </text>
    </comment>
    <comment ref="A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"IQ_NI_COMPANY", $C116)</t>
        </r>
      </text>
    </comment>
    <comment ref="A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"IQ_MINORITY_INTEREST_IS", $C116)</t>
        </r>
      </text>
    </comment>
    <comment ref="A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"IQ_NI", $C116)</t>
        </r>
      </text>
    </comment>
    <comment ref="A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"IQ_PREF_DIV_OTHER", $C116)</t>
        </r>
      </text>
    </comment>
    <comment ref="A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"IQ_BASIC_EPS_INCL", $C116)</t>
        </r>
      </text>
    </comment>
    <comment ref="A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"IQ_BASIC_EPS_EXCL", $C116)</t>
        </r>
      </text>
    </comment>
    <comment ref="A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"IQ_BASIC_WEIGHT", $C116)</t>
        </r>
      </text>
    </comment>
    <comment ref="A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"IQ_DILUT_EPS_INCL", $C116)</t>
        </r>
      </text>
    </comment>
    <comment ref="A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"IQ_DILUT_EPS_EXCL", $C116)</t>
        </r>
      </text>
    </comment>
    <comment ref="A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"IQ_DILUT_WEIGHT", $C116)</t>
        </r>
      </text>
    </comment>
    <comment ref="A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"IQ_DIV_SHARE", $C116)</t>
        </r>
      </text>
    </comment>
    <comment ref="A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=-CIQ($B116, "IQ_TOTAL_DIV_PAID_CF", $C116)/CIQ($B116, "IQ_NI", $C116)</t>
        </r>
      </text>
    </comment>
    <comment ref="A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"IQ_EBITDA", $C116)</t>
        </r>
      </text>
    </comment>
    <comment ref="A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"IQ_EBITA", $C116)</t>
        </r>
      </text>
    </comment>
    <comment ref="A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"IQ_EBIT", $C116)</t>
        </r>
      </text>
    </comment>
    <comment ref="A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"IQ_EFFECT_TAX_RATE", $C116)/100</t>
        </r>
      </text>
    </comment>
    <comment ref="B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"IQ_PERIODDATE_IS", $C116)</t>
        </r>
      </text>
    </comment>
    <comment ref="B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"IQ_ADVERTISING", $C116)</t>
        </r>
      </text>
    </comment>
    <comment ref="B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"IQ_SALES_MARKETING", $C116)</t>
        </r>
      </text>
    </comment>
    <comment ref="B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"IQ_GA_EXP", $C116)</t>
        </r>
      </text>
    </comment>
    <comment ref="B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"IQ_RD_EXP_FN", $C116)</t>
        </r>
      </text>
    </comment>
    <comment ref="B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"IQ_NET_RENTAL_EXP", $C116)</t>
        </r>
      </text>
    </comment>
    <comment ref="B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"IQ_IMPUT_OPER_LEASE_INT_EXP", $C116)</t>
        </r>
      </text>
    </comment>
    <comment ref="B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"IQ_IMPUT_OPER_LEASE_DEPR", $C116)</t>
        </r>
      </text>
    </comment>
    <comment ref="B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"IQ_CASH_EQUIV", $C116)</t>
        </r>
      </text>
    </comment>
    <comment ref="B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"IQ_ST_INVEST", $C116)</t>
        </r>
      </text>
    </comment>
    <comment ref="B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"IQ_CASH_ST_INVEST", $C116)</t>
        </r>
      </text>
    </comment>
    <comment ref="B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"IQ_AR", $C116)</t>
        </r>
      </text>
    </comment>
    <comment ref="B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"IQ_TOTAL_RECEIV", $C116)</t>
        </r>
      </text>
    </comment>
    <comment ref="B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"IQ_INVENTORY", $C116)</t>
        </r>
      </text>
    </comment>
    <comment ref="B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"IQ_DEF_TAX_ASSETS_CURRENT", $C116)</t>
        </r>
      </text>
    </comment>
    <comment ref="B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"IQ_OTHER_CA_SUPPL", $C116)</t>
        </r>
      </text>
    </comment>
    <comment ref="B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"IQ_TOTAL_CA", $C116)</t>
        </r>
      </text>
    </comment>
    <comment ref="B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"IQ_GPPE", $C116)</t>
        </r>
      </text>
    </comment>
    <comment ref="B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"IQ_AD", $C116)</t>
        </r>
      </text>
    </comment>
    <comment ref="B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"IQ_NPPE", $C116)</t>
        </r>
      </text>
    </comment>
    <comment ref="B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"IQ_LT_INVEST", $C116)</t>
        </r>
      </text>
    </comment>
    <comment ref="B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"IQ_GW", $C116)</t>
        </r>
      </text>
    </comment>
    <comment ref="B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"IQ_OTHER_INTAN", $C116)</t>
        </r>
      </text>
    </comment>
    <comment ref="C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"IQ_LOANS_RECEIV_LT", $C116)</t>
        </r>
      </text>
    </comment>
    <comment ref="C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"IQ_DEF_TAX_ASSETS_LT", $C116)</t>
        </r>
      </text>
    </comment>
    <comment ref="C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"IQ_OTHER_LT_ASSETS", $C116)</t>
        </r>
      </text>
    </comment>
    <comment ref="C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"IQ_TOTAL_ASSETS", $C116)</t>
        </r>
      </text>
    </comment>
    <comment ref="C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"IQ_AP", $C116)</t>
        </r>
      </text>
    </comment>
    <comment ref="C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"IQ_AE", $C116)</t>
        </r>
      </text>
    </comment>
    <comment ref="C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"IQ_ST_DEBT", $C116)</t>
        </r>
      </text>
    </comment>
    <comment ref="C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"IQ_CURRENT_PORT_DEBT", $C116)</t>
        </r>
      </text>
    </comment>
    <comment ref="C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"IQ_CURRENT_PORT_LEASES", $C116)</t>
        </r>
      </text>
    </comment>
    <comment ref="C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"IQ_INC_TAX_PAY_CURRENT", $C116)</t>
        </r>
      </text>
    </comment>
    <comment ref="C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"IQ_OTHER_CL_SUPPL", $C116)</t>
        </r>
      </text>
    </comment>
    <comment ref="C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"IQ_TOTAL_CL", $C116)</t>
        </r>
      </text>
    </comment>
    <comment ref="C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"IQ_LT_DEBT", $C116)</t>
        </r>
      </text>
    </comment>
    <comment ref="C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"IQ_CAPITAL_LEASES", $C116)</t>
        </r>
      </text>
    </comment>
    <comment ref="C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"IQ_PENSION", $C116)</t>
        </r>
      </text>
    </comment>
    <comment ref="C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"IQ_DEF_TAX_LIAB_LT", $C116)</t>
        </r>
      </text>
    </comment>
    <comment ref="C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"IQ_OTHER_LIAB_LT", $C116)</t>
        </r>
      </text>
    </comment>
    <comment ref="C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"IQ_TOTAL_LIAB", $C116)</t>
        </r>
      </text>
    </comment>
    <comment ref="C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"IQ_COMMON", $C116)</t>
        </r>
      </text>
    </comment>
    <comment ref="C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"IQ_APIC", $C116)</t>
        </r>
      </text>
    </comment>
    <comment ref="C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"IQ_RE", $C116)</t>
        </r>
      </text>
    </comment>
    <comment ref="C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"IQ_TREASURY", $C116)</t>
        </r>
      </text>
    </comment>
    <comment ref="C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"IQ_OTHER_EQUITY", $C116)</t>
        </r>
      </text>
    </comment>
    <comment ref="C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"IQ_TOTAL_COMMON_EQUITY", $C116)</t>
        </r>
      </text>
    </comment>
    <comment ref="C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"IQ_MINORITY_INTEREST", $C116)</t>
        </r>
      </text>
    </comment>
    <comment ref="D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"IQ_TOTAL_EQUITY", $C116)</t>
        </r>
      </text>
    </comment>
    <comment ref="D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"IQ_TOTAL_LIAB_EQUITY", $C116)</t>
        </r>
      </text>
    </comment>
    <comment ref="D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"IQ_TOTAL_OUTSTANDING_FILING_DATE", $C116)</t>
        </r>
      </text>
    </comment>
    <comment ref="D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"IQ_TOTAL_OUTSTANDING_BS_DATE", $C116)</t>
        </r>
      </text>
    </comment>
    <comment ref="D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"IQ_BV_SHARE", $C116)</t>
        </r>
      </text>
    </comment>
    <comment ref="D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"IQ_TOTAL_DEBT", $C116)</t>
        </r>
      </text>
    </comment>
    <comment ref="D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"IQ_NET_DEBT", $C116)</t>
        </r>
      </text>
    </comment>
    <comment ref="D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"IQ_DEBT_EQUIV_NET_PBO", $C116)</t>
        </r>
      </text>
    </comment>
    <comment ref="D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"IQ_DEBT_EQUIV_OPER_LEASE", $C116)</t>
        </r>
      </text>
    </comment>
    <comment ref="D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"IQ_MINORITY_INTEREST_TOTAL", $C116)</t>
        </r>
      </text>
    </comment>
    <comment ref="D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"IQ_EQUITY_METHOD", $C116)</t>
        </r>
      </text>
    </comment>
    <comment ref="D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"IQ_RAW_INV", $C116)</t>
        </r>
      </text>
    </comment>
    <comment ref="D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"IQ_WIP_INV", $C116)</t>
        </r>
      </text>
    </comment>
    <comment ref="D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"IQ_FINISHED_INV", $C116)</t>
        </r>
      </text>
    </comment>
    <comment ref="D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"IQ_LAND", $C116)</t>
        </r>
      </text>
    </comment>
    <comment ref="D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"IQ_BUILDINGS", $C116)</t>
        </r>
      </text>
    </comment>
    <comment ref="D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"IQ_MACHINERY", $C116)</t>
        </r>
      </text>
    </comment>
    <comment ref="D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"IQ_CIP", $C116)</t>
        </r>
      </text>
    </comment>
    <comment ref="D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"IQ_FULL_TIME", $C116)</t>
        </r>
      </text>
    </comment>
    <comment ref="D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"IQ_PART_TIME", $C116)</t>
        </r>
      </text>
    </comment>
    <comment ref="D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"IQ_NI_CF", $C116)</t>
        </r>
      </text>
    </comment>
    <comment ref="D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"IQ_DA_SUPPL_CF", $C116)</t>
        </r>
      </text>
    </comment>
    <comment ref="D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"IQ_GW_INTAN_AMORT_CF", $C116)</t>
        </r>
      </text>
    </comment>
    <comment ref="D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"IQ_DA_CF", $C116)</t>
        </r>
      </text>
    </comment>
    <comment ref="E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"IQ_MINORITY_INTEREST_CF", $C116)</t>
        </r>
      </text>
    </comment>
    <comment ref="E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"IQ_GAIN_ASSETS_CF", $C116)</t>
        </r>
      </text>
    </comment>
    <comment ref="E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"IQ_GAIN_INVEST_CF", $C116)</t>
        </r>
      </text>
    </comment>
    <comment ref="E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"IQ_ASSET_WRITEDOWN_CF", $C116)</t>
        </r>
      </text>
    </comment>
    <comment ref="E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"IQ_INC_EQUITY_CF", $C116)</t>
        </r>
      </text>
    </comment>
    <comment ref="E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"IQ_PROV_BAD_DEBTS_CF", $C116)</t>
        </r>
      </text>
    </comment>
    <comment ref="E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"IQ_OTHER_OPER_ACT", $C116)</t>
        </r>
      </text>
    </comment>
    <comment ref="E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"IQ_CHANGE_AR", $C116)</t>
        </r>
      </text>
    </comment>
    <comment ref="E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"IQ_CHANGE_INVENTORY", $C116)</t>
        </r>
      </text>
    </comment>
    <comment ref="E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"IQ_CHANGE_AP", $C116)</t>
        </r>
      </text>
    </comment>
    <comment ref="E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"IQ_CHANGE_OTHER_NET_OPER_ASSETS", $C116)</t>
        </r>
      </text>
    </comment>
    <comment ref="E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"IQ_CASH_OPER", $C116)</t>
        </r>
      </text>
    </comment>
    <comment ref="E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"IQ_CAPEX", $C116)</t>
        </r>
      </text>
    </comment>
    <comment ref="E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"IQ_SALE_PPE_CF", $C116)</t>
        </r>
      </text>
    </comment>
    <comment ref="E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"IQ_CASH_ACQUIRE_CF", $C116)</t>
        </r>
      </text>
    </comment>
    <comment ref="E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"IQ_DIVEST_CF", $C116)</t>
        </r>
      </text>
    </comment>
    <comment ref="E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"IQ_SALE_INTAN_CF", $C116)</t>
        </r>
      </text>
    </comment>
    <comment ref="E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"IQ_INVEST_SECURITY_CF", $C116)</t>
        </r>
      </text>
    </comment>
    <comment ref="E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"IQ_INVEST_LOANS_CF", $C116)</t>
        </r>
      </text>
    </comment>
    <comment ref="E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"IQ_OTHER_INVEST_ACT_SUPPL", $C116)</t>
        </r>
      </text>
    </comment>
    <comment ref="E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"IQ_CASH_INVEST", $C116)</t>
        </r>
      </text>
    </comment>
    <comment ref="E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"IQ_ST_DEBT_ISSUED", $C116)</t>
        </r>
      </text>
    </comment>
    <comment ref="E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"IQ_LT_DEBT_ISSUED", $C116)</t>
        </r>
      </text>
    </comment>
    <comment ref="E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"IQ_TOTAL_DEBT_ISSUED", $C116)</t>
        </r>
      </text>
    </comment>
    <comment ref="E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"IQ_ST_DEBT_REPAID", $C116)</t>
        </r>
      </text>
    </comment>
    <comment ref="E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"IQ_LT_DEBT_REPAID", $C116)</t>
        </r>
      </text>
    </comment>
    <comment ref="F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"IQ_TOTAL_DEBT_REPAID", $C116)</t>
        </r>
      </text>
    </comment>
    <comment ref="F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"IQ_COMMON_ISSUED", $C116)</t>
        </r>
      </text>
    </comment>
    <comment ref="F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"IQ_COMMON_REP", $C116)</t>
        </r>
      </text>
    </comment>
    <comment ref="F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"IQ_COMMON_DIV_CF", $C116)</t>
        </r>
      </text>
    </comment>
    <comment ref="F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"IQ_COMMON_PREF_DIV_CF", $C116)</t>
        </r>
      </text>
    </comment>
    <comment ref="F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"IQ_TOTAL_DIV_PAID_CF", $C116)</t>
        </r>
      </text>
    </comment>
    <comment ref="F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"IQ_SPECIAL_DIV_CF", $C116)</t>
        </r>
      </text>
    </comment>
    <comment ref="F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"IQ_OTHER_FINANCE_ACT_SUPPL", $C116)</t>
        </r>
      </text>
    </comment>
    <comment ref="F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"IQ_CASH_FINAN", $C116)</t>
        </r>
      </text>
    </comment>
    <comment ref="F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"IQ_FX", $C116)</t>
        </r>
      </text>
    </comment>
    <comment ref="F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"IQ_NET_CHANGE", $C116)</t>
        </r>
      </text>
    </comment>
    <comment ref="F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"IQ_CASH_INTEREST", $C116)</t>
        </r>
      </text>
    </comment>
    <comment ref="F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"IQ_CASH_TAXES", $C116)</t>
        </r>
      </text>
    </comment>
    <comment ref="F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"IQ_LEVERED_FCF", $C116)</t>
        </r>
      </text>
    </comment>
    <comment ref="F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"IQ_UNLEVERED_FCF", $C116)</t>
        </r>
      </text>
    </comment>
    <comment ref="F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"IQ_CHANGE_NET_WORKING_CAPITAL", $C116)</t>
        </r>
      </text>
    </comment>
    <comment ref="F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"IQ_NET_DEBT_ISSUED", $C116)</t>
        </r>
      </text>
    </comment>
    <comment ref="F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"IQ_FILING_CURRENCY", $C116)</t>
        </r>
      </text>
    </comment>
    <comment ref="F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"IQ_PERIODDATE_IS", $C116)</t>
        </r>
      </text>
    </comment>
    <comment ref="F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"IQ_PERIODLENGTH_IS", $C116)</t>
        </r>
      </text>
    </comment>
    <comment ref="F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"IQ_MARKETCAP", $FT116)</t>
        </r>
      </text>
    </comment>
    <comment ref="F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"IQ_CUSTOM_BETA", $FT116)</t>
        </r>
      </text>
    </comment>
    <comment ref="F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"IQ_BETA_5YR", $FT116)</t>
        </r>
      </text>
    </comment>
    <comment ref="F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"IQ_BETA_2YR", $FT116)</t>
        </r>
      </text>
    </comment>
    <comment ref="F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"IQ_BETA_1YR", $FT116)</t>
        </r>
      </text>
    </comment>
    <comment ref="G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=CIQ(B116, "IQ_CUSTOM_BETA", "-104W", FT116, , "^TOPIX", "JPY", "H")</t>
        </r>
      </text>
    </comment>
    <comment ref="G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=CIQ(B116, "IQ_CUSTOM_BETA", "-104W", FT116, , "^N225", "JPY", "H")</t>
        </r>
      </text>
    </comment>
    <comment ref="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"IQ_REV", $C117)</t>
        </r>
      </text>
    </comment>
    <comment ref="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"IQ_OTHER_REV", $C117)</t>
        </r>
      </text>
    </comment>
    <comment ref="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"IQ_TOTAL_REV", $C117)</t>
        </r>
      </text>
    </comment>
    <comment ref="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"IQ_COGS", $C117)</t>
        </r>
      </text>
    </comment>
    <comment ref="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"IQ_GP", $C117)</t>
        </r>
      </text>
    </comment>
    <comment ref="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"IQ_SGA_SUPPL", $C117)</t>
        </r>
      </text>
    </comment>
    <comment ref="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"IQ_PROV_BAD_DEBTS", $C117)</t>
        </r>
      </text>
    </comment>
    <comment ref="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"IQ_RD_EXP", $C117)</t>
        </r>
      </text>
    </comment>
    <comment ref="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"IQ_DA_SUPPL", $C117)</t>
        </r>
      </text>
    </comment>
    <comment ref="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"IQ_GW_INTAN_AMORT", $C117)</t>
        </r>
      </text>
    </comment>
    <comment ref="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"IQ_OTHER_OPER", $C117)</t>
        </r>
      </text>
    </comment>
    <comment ref="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"IQ_TOTAL_OTHER_OPER", $C117)</t>
        </r>
      </text>
    </comment>
    <comment ref="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"IQ_OPER_INC", $C117)</t>
        </r>
      </text>
    </comment>
    <comment ref="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"IQ_INTEREST_EXP", $C117)</t>
        </r>
      </text>
    </comment>
    <comment ref="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"IQ_INTEREST_INVEST_INC", $C117)</t>
        </r>
      </text>
    </comment>
    <comment ref="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"IQ_NET_INTEREST_EXP", $C117)</t>
        </r>
      </text>
    </comment>
    <comment ref="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"IQ_INC_EQUITY", $C117)</t>
        </r>
      </text>
    </comment>
    <comment ref="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"IQ_CURRENCY_GAIN", $C117)</t>
        </r>
      </text>
    </comment>
    <comment ref="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"IQ_OTHER_NON_OPER_EXP_SUPPL", $C117)</t>
        </r>
      </text>
    </comment>
    <comment ref="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"IQ_EBT_EXCL", $C117)</t>
        </r>
      </text>
    </comment>
    <comment ref="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"IQ_IMPAIRMENT_GW", $C117)</t>
        </r>
      </text>
    </comment>
    <comment ref="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"IQ_GAIN_INVEST", $C117)</t>
        </r>
      </text>
    </comment>
    <comment ref="A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"IQ_GAIN_ASSETS", $C117)</t>
        </r>
      </text>
    </comment>
    <comment ref="A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"IQ_ASSET_WRITEDOWN", $C117)</t>
        </r>
      </text>
    </comment>
    <comment ref="A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"IQ_OTHER_UNUSUAL_SUPPL", $C117)</t>
        </r>
      </text>
    </comment>
    <comment ref="A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"IQ_EBT", $C117)</t>
        </r>
      </text>
    </comment>
    <comment ref="A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"IQ_INC_TAX", $C117)</t>
        </r>
      </text>
    </comment>
    <comment ref="A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"IQ_EARNING_CO", $C117)</t>
        </r>
      </text>
    </comment>
    <comment ref="A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"IQ_DO", $C117)</t>
        </r>
      </text>
    </comment>
    <comment ref="A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"IQ_EXTRA_ACC_ITEMS", $C117)</t>
        </r>
      </text>
    </comment>
    <comment ref="A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"IQ_NI_COMPANY", $C117)</t>
        </r>
      </text>
    </comment>
    <comment ref="A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"IQ_MINORITY_INTEREST_IS", $C117)</t>
        </r>
      </text>
    </comment>
    <comment ref="A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"IQ_NI", $C117)</t>
        </r>
      </text>
    </comment>
    <comment ref="A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"IQ_PREF_DIV_OTHER", $C117)</t>
        </r>
      </text>
    </comment>
    <comment ref="A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"IQ_BASIC_EPS_INCL", $C117)</t>
        </r>
      </text>
    </comment>
    <comment ref="A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"IQ_BASIC_EPS_EXCL", $C117)</t>
        </r>
      </text>
    </comment>
    <comment ref="A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"IQ_BASIC_WEIGHT", $C117)</t>
        </r>
      </text>
    </comment>
    <comment ref="A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"IQ_DILUT_EPS_INCL", $C117)</t>
        </r>
      </text>
    </comment>
    <comment ref="A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"IQ_DILUT_EPS_EXCL", $C117)</t>
        </r>
      </text>
    </comment>
    <comment ref="A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"IQ_DILUT_WEIGHT", $C117)</t>
        </r>
      </text>
    </comment>
    <comment ref="A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"IQ_DIV_SHARE", $C117)</t>
        </r>
      </text>
    </comment>
    <comment ref="A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=-CIQ($B117, "IQ_TOTAL_DIV_PAID_CF", $C117)/CIQ($B117, "IQ_NI", $C117)</t>
        </r>
      </text>
    </comment>
    <comment ref="A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"IQ_EBITDA", $C117)</t>
        </r>
      </text>
    </comment>
    <comment ref="A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"IQ_EBITA", $C117)</t>
        </r>
      </text>
    </comment>
    <comment ref="A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"IQ_EBIT", $C117)</t>
        </r>
      </text>
    </comment>
    <comment ref="A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"IQ_EFFECT_TAX_RATE", $C117)/100</t>
        </r>
      </text>
    </comment>
    <comment ref="B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"IQ_PERIODDATE_IS", $C117)</t>
        </r>
      </text>
    </comment>
    <comment ref="B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"IQ_ADVERTISING", $C117)</t>
        </r>
      </text>
    </comment>
    <comment ref="B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"IQ_SALES_MARKETING", $C117)</t>
        </r>
      </text>
    </comment>
    <comment ref="B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"IQ_GA_EXP", $C117)</t>
        </r>
      </text>
    </comment>
    <comment ref="B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"IQ_RD_EXP_FN", $C117)</t>
        </r>
      </text>
    </comment>
    <comment ref="B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"IQ_NET_RENTAL_EXP", $C117)</t>
        </r>
      </text>
    </comment>
    <comment ref="B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"IQ_IMPUT_OPER_LEASE_INT_EXP", $C117)</t>
        </r>
      </text>
    </comment>
    <comment ref="B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"IQ_IMPUT_OPER_LEASE_DEPR", $C117)</t>
        </r>
      </text>
    </comment>
    <comment ref="B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"IQ_CASH_EQUIV", $C117)</t>
        </r>
      </text>
    </comment>
    <comment ref="B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"IQ_ST_INVEST", $C117)</t>
        </r>
      </text>
    </comment>
    <comment ref="B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"IQ_CASH_ST_INVEST", $C117)</t>
        </r>
      </text>
    </comment>
    <comment ref="B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"IQ_AR", $C117)</t>
        </r>
      </text>
    </comment>
    <comment ref="B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"IQ_TOTAL_RECEIV", $C117)</t>
        </r>
      </text>
    </comment>
    <comment ref="B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"IQ_INVENTORY", $C117)</t>
        </r>
      </text>
    </comment>
    <comment ref="B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"IQ_DEF_TAX_ASSETS_CURRENT", $C117)</t>
        </r>
      </text>
    </comment>
    <comment ref="B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"IQ_OTHER_CA_SUPPL", $C117)</t>
        </r>
      </text>
    </comment>
    <comment ref="B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"IQ_TOTAL_CA", $C117)</t>
        </r>
      </text>
    </comment>
    <comment ref="B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"IQ_GPPE", $C117)</t>
        </r>
      </text>
    </comment>
    <comment ref="B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"IQ_AD", $C117)</t>
        </r>
      </text>
    </comment>
    <comment ref="B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"IQ_NPPE", $C117)</t>
        </r>
      </text>
    </comment>
    <comment ref="B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"IQ_LT_INVEST", $C117)</t>
        </r>
      </text>
    </comment>
    <comment ref="B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"IQ_GW", $C117)</t>
        </r>
      </text>
    </comment>
    <comment ref="B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"IQ_OTHER_INTAN", $C117)</t>
        </r>
      </text>
    </comment>
    <comment ref="C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"IQ_LOANS_RECEIV_LT", $C117)</t>
        </r>
      </text>
    </comment>
    <comment ref="C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"IQ_DEF_TAX_ASSETS_LT", $C117)</t>
        </r>
      </text>
    </comment>
    <comment ref="C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"IQ_OTHER_LT_ASSETS", $C117)</t>
        </r>
      </text>
    </comment>
    <comment ref="C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"IQ_TOTAL_ASSETS", $C117)</t>
        </r>
      </text>
    </comment>
    <comment ref="C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"IQ_AP", $C117)</t>
        </r>
      </text>
    </comment>
    <comment ref="C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"IQ_AE", $C117)</t>
        </r>
      </text>
    </comment>
    <comment ref="C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"IQ_ST_DEBT", $C117)</t>
        </r>
      </text>
    </comment>
    <comment ref="C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"IQ_CURRENT_PORT_DEBT", $C117)</t>
        </r>
      </text>
    </comment>
    <comment ref="C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"IQ_CURRENT_PORT_LEASES", $C117)</t>
        </r>
      </text>
    </comment>
    <comment ref="C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"IQ_INC_TAX_PAY_CURRENT", $C117)</t>
        </r>
      </text>
    </comment>
    <comment ref="C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"IQ_OTHER_CL_SUPPL", $C117)</t>
        </r>
      </text>
    </comment>
    <comment ref="C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"IQ_TOTAL_CL", $C117)</t>
        </r>
      </text>
    </comment>
    <comment ref="C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"IQ_LT_DEBT", $C117)</t>
        </r>
      </text>
    </comment>
    <comment ref="C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"IQ_CAPITAL_LEASES", $C117)</t>
        </r>
      </text>
    </comment>
    <comment ref="C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"IQ_PENSION", $C117)</t>
        </r>
      </text>
    </comment>
    <comment ref="C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"IQ_DEF_TAX_LIAB_LT", $C117)</t>
        </r>
      </text>
    </comment>
    <comment ref="C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"IQ_OTHER_LIAB_LT", $C117)</t>
        </r>
      </text>
    </comment>
    <comment ref="C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"IQ_TOTAL_LIAB", $C117)</t>
        </r>
      </text>
    </comment>
    <comment ref="C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"IQ_COMMON", $C117)</t>
        </r>
      </text>
    </comment>
    <comment ref="C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"IQ_APIC", $C117)</t>
        </r>
      </text>
    </comment>
    <comment ref="C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"IQ_RE", $C117)</t>
        </r>
      </text>
    </comment>
    <comment ref="C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"IQ_TREASURY", $C117)</t>
        </r>
      </text>
    </comment>
    <comment ref="C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"IQ_OTHER_EQUITY", $C117)</t>
        </r>
      </text>
    </comment>
    <comment ref="C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"IQ_TOTAL_COMMON_EQUITY", $C117)</t>
        </r>
      </text>
    </comment>
    <comment ref="C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"IQ_MINORITY_INTEREST", $C117)</t>
        </r>
      </text>
    </comment>
    <comment ref="D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"IQ_TOTAL_EQUITY", $C117)</t>
        </r>
      </text>
    </comment>
    <comment ref="D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"IQ_TOTAL_LIAB_EQUITY", $C117)</t>
        </r>
      </text>
    </comment>
    <comment ref="D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"IQ_TOTAL_OUTSTANDING_FILING_DATE", $C117)</t>
        </r>
      </text>
    </comment>
    <comment ref="D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"IQ_TOTAL_OUTSTANDING_BS_DATE", $C117)</t>
        </r>
      </text>
    </comment>
    <comment ref="D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"IQ_BV_SHARE", $C117)</t>
        </r>
      </text>
    </comment>
    <comment ref="D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"IQ_TOTAL_DEBT", $C117)</t>
        </r>
      </text>
    </comment>
    <comment ref="D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"IQ_NET_DEBT", $C117)</t>
        </r>
      </text>
    </comment>
    <comment ref="D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"IQ_DEBT_EQUIV_NET_PBO", $C117)</t>
        </r>
      </text>
    </comment>
    <comment ref="D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"IQ_DEBT_EQUIV_OPER_LEASE", $C117)</t>
        </r>
      </text>
    </comment>
    <comment ref="D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"IQ_MINORITY_INTEREST_TOTAL", $C117)</t>
        </r>
      </text>
    </comment>
    <comment ref="D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"IQ_EQUITY_METHOD", $C117)</t>
        </r>
      </text>
    </comment>
    <comment ref="D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"IQ_RAW_INV", $C117)</t>
        </r>
      </text>
    </comment>
    <comment ref="D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"IQ_WIP_INV", $C117)</t>
        </r>
      </text>
    </comment>
    <comment ref="D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"IQ_FINISHED_INV", $C117)</t>
        </r>
      </text>
    </comment>
    <comment ref="D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"IQ_LAND", $C117)</t>
        </r>
      </text>
    </comment>
    <comment ref="D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"IQ_BUILDINGS", $C117)</t>
        </r>
      </text>
    </comment>
    <comment ref="D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"IQ_MACHINERY", $C117)</t>
        </r>
      </text>
    </comment>
    <comment ref="D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"IQ_CIP", $C117)</t>
        </r>
      </text>
    </comment>
    <comment ref="D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"IQ_FULL_TIME", $C117)</t>
        </r>
      </text>
    </comment>
    <comment ref="D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"IQ_PART_TIME", $C117)</t>
        </r>
      </text>
    </comment>
    <comment ref="D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"IQ_NI_CF", $C117)</t>
        </r>
      </text>
    </comment>
    <comment ref="D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"IQ_DA_SUPPL_CF", $C117)</t>
        </r>
      </text>
    </comment>
    <comment ref="D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"IQ_GW_INTAN_AMORT_CF", $C117)</t>
        </r>
      </text>
    </comment>
    <comment ref="D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"IQ_DA_CF", $C117)</t>
        </r>
      </text>
    </comment>
    <comment ref="E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"IQ_MINORITY_INTEREST_CF", $C117)</t>
        </r>
      </text>
    </comment>
    <comment ref="E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"IQ_GAIN_ASSETS_CF", $C117)</t>
        </r>
      </text>
    </comment>
    <comment ref="E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"IQ_GAIN_INVEST_CF", $C117)</t>
        </r>
      </text>
    </comment>
    <comment ref="E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"IQ_ASSET_WRITEDOWN_CF", $C117)</t>
        </r>
      </text>
    </comment>
    <comment ref="E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"IQ_INC_EQUITY_CF", $C117)</t>
        </r>
      </text>
    </comment>
    <comment ref="E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"IQ_PROV_BAD_DEBTS_CF", $C117)</t>
        </r>
      </text>
    </comment>
    <comment ref="E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"IQ_OTHER_OPER_ACT", $C117)</t>
        </r>
      </text>
    </comment>
    <comment ref="E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"IQ_CHANGE_AR", $C117)</t>
        </r>
      </text>
    </comment>
    <comment ref="E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"IQ_CHANGE_INVENTORY", $C117)</t>
        </r>
      </text>
    </comment>
    <comment ref="E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"IQ_CHANGE_AP", $C117)</t>
        </r>
      </text>
    </comment>
    <comment ref="E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"IQ_CHANGE_OTHER_NET_OPER_ASSETS", $C117)</t>
        </r>
      </text>
    </comment>
    <comment ref="E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"IQ_CASH_OPER", $C117)</t>
        </r>
      </text>
    </comment>
    <comment ref="E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"IQ_CAPEX", $C117)</t>
        </r>
      </text>
    </comment>
    <comment ref="E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"IQ_SALE_PPE_CF", $C117)</t>
        </r>
      </text>
    </comment>
    <comment ref="E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"IQ_CASH_ACQUIRE_CF", $C117)</t>
        </r>
      </text>
    </comment>
    <comment ref="E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"IQ_DIVEST_CF", $C117)</t>
        </r>
      </text>
    </comment>
    <comment ref="E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"IQ_SALE_INTAN_CF", $C117)</t>
        </r>
      </text>
    </comment>
    <comment ref="E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"IQ_INVEST_SECURITY_CF", $C117)</t>
        </r>
      </text>
    </comment>
    <comment ref="E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"IQ_INVEST_LOANS_CF", $C117)</t>
        </r>
      </text>
    </comment>
    <comment ref="E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"IQ_OTHER_INVEST_ACT_SUPPL", $C117)</t>
        </r>
      </text>
    </comment>
    <comment ref="E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"IQ_CASH_INVEST", $C117)</t>
        </r>
      </text>
    </comment>
    <comment ref="E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"IQ_ST_DEBT_ISSUED", $C117)</t>
        </r>
      </text>
    </comment>
    <comment ref="E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"IQ_LT_DEBT_ISSUED", $C117)</t>
        </r>
      </text>
    </comment>
    <comment ref="E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"IQ_TOTAL_DEBT_ISSUED", $C117)</t>
        </r>
      </text>
    </comment>
    <comment ref="E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"IQ_ST_DEBT_REPAID", $C117)</t>
        </r>
      </text>
    </comment>
    <comment ref="E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"IQ_LT_DEBT_REPAID", $C117)</t>
        </r>
      </text>
    </comment>
    <comment ref="F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"IQ_TOTAL_DEBT_REPAID", $C117)</t>
        </r>
      </text>
    </comment>
    <comment ref="F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"IQ_COMMON_ISSUED", $C117)</t>
        </r>
      </text>
    </comment>
    <comment ref="F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"IQ_COMMON_REP", $C117)</t>
        </r>
      </text>
    </comment>
    <comment ref="F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"IQ_COMMON_DIV_CF", $C117)</t>
        </r>
      </text>
    </comment>
    <comment ref="F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"IQ_COMMON_PREF_DIV_CF", $C117)</t>
        </r>
      </text>
    </comment>
    <comment ref="F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"IQ_TOTAL_DIV_PAID_CF", $C117)</t>
        </r>
      </text>
    </comment>
    <comment ref="F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"IQ_SPECIAL_DIV_CF", $C117)</t>
        </r>
      </text>
    </comment>
    <comment ref="F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"IQ_OTHER_FINANCE_ACT_SUPPL", $C117)</t>
        </r>
      </text>
    </comment>
    <comment ref="F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"IQ_CASH_FINAN", $C117)</t>
        </r>
      </text>
    </comment>
    <comment ref="F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"IQ_FX", $C117)</t>
        </r>
      </text>
    </comment>
    <comment ref="F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"IQ_NET_CHANGE", $C117)</t>
        </r>
      </text>
    </comment>
    <comment ref="F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"IQ_CASH_INTEREST", $C117)</t>
        </r>
      </text>
    </comment>
    <comment ref="F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"IQ_CASH_TAXES", $C117)</t>
        </r>
      </text>
    </comment>
    <comment ref="F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"IQ_LEVERED_FCF", $C117)</t>
        </r>
      </text>
    </comment>
    <comment ref="F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"IQ_UNLEVERED_FCF", $C117)</t>
        </r>
      </text>
    </comment>
    <comment ref="F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"IQ_CHANGE_NET_WORKING_CAPITAL", $C117)</t>
        </r>
      </text>
    </comment>
    <comment ref="F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"IQ_NET_DEBT_ISSUED", $C117)</t>
        </r>
      </text>
    </comment>
    <comment ref="F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"IQ_FILING_CURRENCY", $C117)</t>
        </r>
      </text>
    </comment>
    <comment ref="F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"IQ_PERIODDATE_IS", $C117)</t>
        </r>
      </text>
    </comment>
    <comment ref="F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"IQ_PERIODLENGTH_IS", $C117)</t>
        </r>
      </text>
    </comment>
    <comment ref="F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"IQ_MARKETCAP", $FT117)</t>
        </r>
      </text>
    </comment>
    <comment ref="F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"IQ_CUSTOM_BETA", $FT117)</t>
        </r>
      </text>
    </comment>
    <comment ref="F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"IQ_BETA_5YR", $FT117)</t>
        </r>
      </text>
    </comment>
    <comment ref="F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"IQ_BETA_2YR", $FT117)</t>
        </r>
      </text>
    </comment>
    <comment ref="F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"IQ_BETA_1YR", $FT117)</t>
        </r>
      </text>
    </comment>
    <comment ref="G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=CIQ(B117, "IQ_CUSTOM_BETA", "-104W", FT117, , "^TOPIX", "JPY", "H")</t>
        </r>
      </text>
    </comment>
    <comment ref="G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=CIQ(B117, "IQ_CUSTOM_BETA", "-104W", FT117, , "^N225", "JPY", "H")</t>
        </r>
      </text>
    </comment>
    <comment ref="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"IQ_REV", $C118)</t>
        </r>
      </text>
    </comment>
    <comment ref="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"IQ_OTHER_REV", $C118)</t>
        </r>
      </text>
    </comment>
    <comment ref="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"IQ_TOTAL_REV", $C118)</t>
        </r>
      </text>
    </comment>
    <comment ref="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"IQ_COGS", $C118)</t>
        </r>
      </text>
    </comment>
    <comment ref="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"IQ_GP", $C118)</t>
        </r>
      </text>
    </comment>
    <comment ref="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"IQ_SGA_SUPPL", $C118)</t>
        </r>
      </text>
    </comment>
    <comment ref="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"IQ_PROV_BAD_DEBTS", $C118)</t>
        </r>
      </text>
    </comment>
    <comment ref="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"IQ_RD_EXP", $C118)</t>
        </r>
      </text>
    </comment>
    <comment ref="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"IQ_DA_SUPPL", $C118)</t>
        </r>
      </text>
    </comment>
    <comment ref="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"IQ_GW_INTAN_AMORT", $C118)</t>
        </r>
      </text>
    </comment>
    <comment ref="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"IQ_OTHER_OPER", $C118)</t>
        </r>
      </text>
    </comment>
    <comment ref="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"IQ_TOTAL_OTHER_OPER", $C118)</t>
        </r>
      </text>
    </comment>
    <comment ref="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"IQ_OPER_INC", $C118)</t>
        </r>
      </text>
    </comment>
    <comment ref="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"IQ_INTEREST_EXP", $C118)</t>
        </r>
      </text>
    </comment>
    <comment ref="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"IQ_INTEREST_INVEST_INC", $C118)</t>
        </r>
      </text>
    </comment>
    <comment ref="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"IQ_NET_INTEREST_EXP", $C118)</t>
        </r>
      </text>
    </comment>
    <comment ref="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"IQ_INC_EQUITY", $C118)</t>
        </r>
      </text>
    </comment>
    <comment ref="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"IQ_CURRENCY_GAIN", $C118)</t>
        </r>
      </text>
    </comment>
    <comment ref="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"IQ_OTHER_NON_OPER_EXP_SUPPL", $C118)</t>
        </r>
      </text>
    </comment>
    <comment ref="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"IQ_EBT_EXCL", $C118)</t>
        </r>
      </text>
    </comment>
    <comment ref="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"IQ_IMPAIRMENT_GW", $C118)</t>
        </r>
      </text>
    </comment>
    <comment ref="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"IQ_GAIN_INVEST", $C118)</t>
        </r>
      </text>
    </comment>
    <comment ref="A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"IQ_GAIN_ASSETS", $C118)</t>
        </r>
      </text>
    </comment>
    <comment ref="A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"IQ_ASSET_WRITEDOWN", $C118)</t>
        </r>
      </text>
    </comment>
    <comment ref="A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"IQ_OTHER_UNUSUAL_SUPPL", $C118)</t>
        </r>
      </text>
    </comment>
    <comment ref="A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"IQ_EBT", $C118)</t>
        </r>
      </text>
    </comment>
    <comment ref="A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"IQ_INC_TAX", $C118)</t>
        </r>
      </text>
    </comment>
    <comment ref="A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"IQ_EARNING_CO", $C118)</t>
        </r>
      </text>
    </comment>
    <comment ref="A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"IQ_DO", $C118)</t>
        </r>
      </text>
    </comment>
    <comment ref="A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"IQ_EXTRA_ACC_ITEMS", $C118)</t>
        </r>
      </text>
    </comment>
    <comment ref="A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"IQ_NI_COMPANY", $C118)</t>
        </r>
      </text>
    </comment>
    <comment ref="A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"IQ_MINORITY_INTEREST_IS", $C118)</t>
        </r>
      </text>
    </comment>
    <comment ref="A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"IQ_NI", $C118)</t>
        </r>
      </text>
    </comment>
    <comment ref="A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"IQ_PREF_DIV_OTHER", $C118)</t>
        </r>
      </text>
    </comment>
    <comment ref="A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"IQ_BASIC_EPS_INCL", $C118)</t>
        </r>
      </text>
    </comment>
    <comment ref="A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"IQ_BASIC_EPS_EXCL", $C118)</t>
        </r>
      </text>
    </comment>
    <comment ref="A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"IQ_BASIC_WEIGHT", $C118)</t>
        </r>
      </text>
    </comment>
    <comment ref="A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"IQ_DILUT_EPS_INCL", $C118)</t>
        </r>
      </text>
    </comment>
    <comment ref="A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"IQ_DILUT_EPS_EXCL", $C118)</t>
        </r>
      </text>
    </comment>
    <comment ref="A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"IQ_DILUT_WEIGHT", $C118)</t>
        </r>
      </text>
    </comment>
    <comment ref="A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"IQ_DIV_SHARE", $C118)</t>
        </r>
      </text>
    </comment>
    <comment ref="A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=-CIQ($B118, "IQ_TOTAL_DIV_PAID_CF", $C118)/CIQ($B118, "IQ_NI", $C118)</t>
        </r>
      </text>
    </comment>
    <comment ref="A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"IQ_EBITDA", $C118)</t>
        </r>
      </text>
    </comment>
    <comment ref="A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"IQ_EBITA", $C118)</t>
        </r>
      </text>
    </comment>
    <comment ref="A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"IQ_EBIT", $C118)</t>
        </r>
      </text>
    </comment>
    <comment ref="A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"IQ_EFFECT_TAX_RATE", $C118)/100</t>
        </r>
      </text>
    </comment>
    <comment ref="B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"IQ_PERIODDATE_IS", $C118)</t>
        </r>
      </text>
    </comment>
    <comment ref="B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"IQ_ADVERTISING", $C118)</t>
        </r>
      </text>
    </comment>
    <comment ref="B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"IQ_SALES_MARKETING", $C118)</t>
        </r>
      </text>
    </comment>
    <comment ref="B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"IQ_GA_EXP", $C118)</t>
        </r>
      </text>
    </comment>
    <comment ref="B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"IQ_RD_EXP_FN", $C118)</t>
        </r>
      </text>
    </comment>
    <comment ref="B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"IQ_NET_RENTAL_EXP", $C118)</t>
        </r>
      </text>
    </comment>
    <comment ref="B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"IQ_IMPUT_OPER_LEASE_INT_EXP", $C118)</t>
        </r>
      </text>
    </comment>
    <comment ref="B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"IQ_IMPUT_OPER_LEASE_DEPR", $C118)</t>
        </r>
      </text>
    </comment>
    <comment ref="B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"IQ_CASH_EQUIV", $C118)</t>
        </r>
      </text>
    </comment>
    <comment ref="B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"IQ_ST_INVEST", $C118)</t>
        </r>
      </text>
    </comment>
    <comment ref="B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"IQ_CASH_ST_INVEST", $C118)</t>
        </r>
      </text>
    </comment>
    <comment ref="B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"IQ_AR", $C118)</t>
        </r>
      </text>
    </comment>
    <comment ref="B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"IQ_TOTAL_RECEIV", $C118)</t>
        </r>
      </text>
    </comment>
    <comment ref="B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"IQ_INVENTORY", $C118)</t>
        </r>
      </text>
    </comment>
    <comment ref="B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"IQ_DEF_TAX_ASSETS_CURRENT", $C118)</t>
        </r>
      </text>
    </comment>
    <comment ref="B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"IQ_OTHER_CA_SUPPL", $C118)</t>
        </r>
      </text>
    </comment>
    <comment ref="B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"IQ_TOTAL_CA", $C118)</t>
        </r>
      </text>
    </comment>
    <comment ref="B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"IQ_GPPE", $C118)</t>
        </r>
      </text>
    </comment>
    <comment ref="B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"IQ_AD", $C118)</t>
        </r>
      </text>
    </comment>
    <comment ref="B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"IQ_NPPE", $C118)</t>
        </r>
      </text>
    </comment>
    <comment ref="B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"IQ_LT_INVEST", $C118)</t>
        </r>
      </text>
    </comment>
    <comment ref="B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"IQ_GW", $C118)</t>
        </r>
      </text>
    </comment>
    <comment ref="B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"IQ_OTHER_INTAN", $C118)</t>
        </r>
      </text>
    </comment>
    <comment ref="C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"IQ_LOANS_RECEIV_LT", $C118)</t>
        </r>
      </text>
    </comment>
    <comment ref="C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"IQ_DEF_TAX_ASSETS_LT", $C118)</t>
        </r>
      </text>
    </comment>
    <comment ref="C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"IQ_OTHER_LT_ASSETS", $C118)</t>
        </r>
      </text>
    </comment>
    <comment ref="C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"IQ_TOTAL_ASSETS", $C118)</t>
        </r>
      </text>
    </comment>
    <comment ref="C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"IQ_AP", $C118)</t>
        </r>
      </text>
    </comment>
    <comment ref="C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"IQ_AE", $C118)</t>
        </r>
      </text>
    </comment>
    <comment ref="C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"IQ_ST_DEBT", $C118)</t>
        </r>
      </text>
    </comment>
    <comment ref="C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"IQ_CURRENT_PORT_DEBT", $C118)</t>
        </r>
      </text>
    </comment>
    <comment ref="C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"IQ_CURRENT_PORT_LEASES", $C118)</t>
        </r>
      </text>
    </comment>
    <comment ref="C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"IQ_INC_TAX_PAY_CURRENT", $C118)</t>
        </r>
      </text>
    </comment>
    <comment ref="C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"IQ_OTHER_CL_SUPPL", $C118)</t>
        </r>
      </text>
    </comment>
    <comment ref="C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"IQ_TOTAL_CL", $C118)</t>
        </r>
      </text>
    </comment>
    <comment ref="C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"IQ_LT_DEBT", $C118)</t>
        </r>
      </text>
    </comment>
    <comment ref="C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"IQ_CAPITAL_LEASES", $C118)</t>
        </r>
      </text>
    </comment>
    <comment ref="C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"IQ_PENSION", $C118)</t>
        </r>
      </text>
    </comment>
    <comment ref="C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"IQ_DEF_TAX_LIAB_LT", $C118)</t>
        </r>
      </text>
    </comment>
    <comment ref="C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"IQ_OTHER_LIAB_LT", $C118)</t>
        </r>
      </text>
    </comment>
    <comment ref="C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"IQ_TOTAL_LIAB", $C118)</t>
        </r>
      </text>
    </comment>
    <comment ref="C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"IQ_COMMON", $C118)</t>
        </r>
      </text>
    </comment>
    <comment ref="C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"IQ_APIC", $C118)</t>
        </r>
      </text>
    </comment>
    <comment ref="C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"IQ_RE", $C118)</t>
        </r>
      </text>
    </comment>
    <comment ref="C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"IQ_TREASURY", $C118)</t>
        </r>
      </text>
    </comment>
    <comment ref="C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"IQ_OTHER_EQUITY", $C118)</t>
        </r>
      </text>
    </comment>
    <comment ref="C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"IQ_TOTAL_COMMON_EQUITY", $C118)</t>
        </r>
      </text>
    </comment>
    <comment ref="C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"IQ_MINORITY_INTEREST", $C118)</t>
        </r>
      </text>
    </comment>
    <comment ref="D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"IQ_TOTAL_EQUITY", $C118)</t>
        </r>
      </text>
    </comment>
    <comment ref="D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"IQ_TOTAL_LIAB_EQUITY", $C118)</t>
        </r>
      </text>
    </comment>
    <comment ref="D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"IQ_TOTAL_OUTSTANDING_FILING_DATE", $C118)</t>
        </r>
      </text>
    </comment>
    <comment ref="D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"IQ_TOTAL_OUTSTANDING_BS_DATE", $C118)</t>
        </r>
      </text>
    </comment>
    <comment ref="D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"IQ_BV_SHARE", $C118)</t>
        </r>
      </text>
    </comment>
    <comment ref="D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"IQ_TOTAL_DEBT", $C118)</t>
        </r>
      </text>
    </comment>
    <comment ref="D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"IQ_NET_DEBT", $C118)</t>
        </r>
      </text>
    </comment>
    <comment ref="D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"IQ_DEBT_EQUIV_NET_PBO", $C118)</t>
        </r>
      </text>
    </comment>
    <comment ref="D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"IQ_DEBT_EQUIV_OPER_LEASE", $C118)</t>
        </r>
      </text>
    </comment>
    <comment ref="D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"IQ_MINORITY_INTEREST_TOTAL", $C118)</t>
        </r>
      </text>
    </comment>
    <comment ref="D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"IQ_EQUITY_METHOD", $C118)</t>
        </r>
      </text>
    </comment>
    <comment ref="D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"IQ_RAW_INV", $C118)</t>
        </r>
      </text>
    </comment>
    <comment ref="D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"IQ_WIP_INV", $C118)</t>
        </r>
      </text>
    </comment>
    <comment ref="D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"IQ_FINISHED_INV", $C118)</t>
        </r>
      </text>
    </comment>
    <comment ref="D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"IQ_LAND", $C118)</t>
        </r>
      </text>
    </comment>
    <comment ref="D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"IQ_BUILDINGS", $C118)</t>
        </r>
      </text>
    </comment>
    <comment ref="D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"IQ_MACHINERY", $C118)</t>
        </r>
      </text>
    </comment>
    <comment ref="D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"IQ_CIP", $C118)</t>
        </r>
      </text>
    </comment>
    <comment ref="D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"IQ_FULL_TIME", $C118)</t>
        </r>
      </text>
    </comment>
    <comment ref="D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"IQ_PART_TIME", $C118)</t>
        </r>
      </text>
    </comment>
    <comment ref="D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"IQ_NI_CF", $C118)</t>
        </r>
      </text>
    </comment>
    <comment ref="D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"IQ_DA_SUPPL_CF", $C118)</t>
        </r>
      </text>
    </comment>
    <comment ref="D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"IQ_GW_INTAN_AMORT_CF", $C118)</t>
        </r>
      </text>
    </comment>
    <comment ref="D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"IQ_DA_CF", $C118)</t>
        </r>
      </text>
    </comment>
    <comment ref="E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"IQ_MINORITY_INTEREST_CF", $C118)</t>
        </r>
      </text>
    </comment>
    <comment ref="E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"IQ_GAIN_ASSETS_CF", $C118)</t>
        </r>
      </text>
    </comment>
    <comment ref="E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"IQ_GAIN_INVEST_CF", $C118)</t>
        </r>
      </text>
    </comment>
    <comment ref="E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"IQ_ASSET_WRITEDOWN_CF", $C118)</t>
        </r>
      </text>
    </comment>
    <comment ref="E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"IQ_INC_EQUITY_CF", $C118)</t>
        </r>
      </text>
    </comment>
    <comment ref="E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"IQ_PROV_BAD_DEBTS_CF", $C118)</t>
        </r>
      </text>
    </comment>
    <comment ref="E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"IQ_OTHER_OPER_ACT", $C118)</t>
        </r>
      </text>
    </comment>
    <comment ref="E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"IQ_CHANGE_AR", $C118)</t>
        </r>
      </text>
    </comment>
    <comment ref="E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"IQ_CHANGE_INVENTORY", $C118)</t>
        </r>
      </text>
    </comment>
    <comment ref="E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"IQ_CHANGE_AP", $C118)</t>
        </r>
      </text>
    </comment>
    <comment ref="E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"IQ_CHANGE_OTHER_NET_OPER_ASSETS", $C118)</t>
        </r>
      </text>
    </comment>
    <comment ref="E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"IQ_CASH_OPER", $C118)</t>
        </r>
      </text>
    </comment>
    <comment ref="E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"IQ_CAPEX", $C118)</t>
        </r>
      </text>
    </comment>
    <comment ref="E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"IQ_SALE_PPE_CF", $C118)</t>
        </r>
      </text>
    </comment>
    <comment ref="E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"IQ_CASH_ACQUIRE_CF", $C118)</t>
        </r>
      </text>
    </comment>
    <comment ref="E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"IQ_DIVEST_CF", $C118)</t>
        </r>
      </text>
    </comment>
    <comment ref="E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"IQ_SALE_INTAN_CF", $C118)</t>
        </r>
      </text>
    </comment>
    <comment ref="E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"IQ_INVEST_SECURITY_CF", $C118)</t>
        </r>
      </text>
    </comment>
    <comment ref="E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"IQ_INVEST_LOANS_CF", $C118)</t>
        </r>
      </text>
    </comment>
    <comment ref="E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"IQ_OTHER_INVEST_ACT_SUPPL", $C118)</t>
        </r>
      </text>
    </comment>
    <comment ref="E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"IQ_CASH_INVEST", $C118)</t>
        </r>
      </text>
    </comment>
    <comment ref="E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"IQ_ST_DEBT_ISSUED", $C118)</t>
        </r>
      </text>
    </comment>
    <comment ref="E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"IQ_LT_DEBT_ISSUED", $C118)</t>
        </r>
      </text>
    </comment>
    <comment ref="E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"IQ_TOTAL_DEBT_ISSUED", $C118)</t>
        </r>
      </text>
    </comment>
    <comment ref="E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"IQ_ST_DEBT_REPAID", $C118)</t>
        </r>
      </text>
    </comment>
    <comment ref="E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"IQ_LT_DEBT_REPAID", $C118)</t>
        </r>
      </text>
    </comment>
    <comment ref="F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"IQ_TOTAL_DEBT_REPAID", $C118)</t>
        </r>
      </text>
    </comment>
    <comment ref="F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"IQ_COMMON_ISSUED", $C118)</t>
        </r>
      </text>
    </comment>
    <comment ref="F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"IQ_COMMON_REP", $C118)</t>
        </r>
      </text>
    </comment>
    <comment ref="F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"IQ_COMMON_DIV_CF", $C118)</t>
        </r>
      </text>
    </comment>
    <comment ref="F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"IQ_COMMON_PREF_DIV_CF", $C118)</t>
        </r>
      </text>
    </comment>
    <comment ref="F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"IQ_TOTAL_DIV_PAID_CF", $C118)</t>
        </r>
      </text>
    </comment>
    <comment ref="F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"IQ_SPECIAL_DIV_CF", $C118)</t>
        </r>
      </text>
    </comment>
    <comment ref="F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"IQ_OTHER_FINANCE_ACT_SUPPL", $C118)</t>
        </r>
      </text>
    </comment>
    <comment ref="F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"IQ_CASH_FINAN", $C118)</t>
        </r>
      </text>
    </comment>
    <comment ref="F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"IQ_FX", $C118)</t>
        </r>
      </text>
    </comment>
    <comment ref="F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"IQ_NET_CHANGE", $C118)</t>
        </r>
      </text>
    </comment>
    <comment ref="F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"IQ_CASH_INTEREST", $C118)</t>
        </r>
      </text>
    </comment>
    <comment ref="F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"IQ_CASH_TAXES", $C118)</t>
        </r>
      </text>
    </comment>
    <comment ref="F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"IQ_LEVERED_FCF", $C118)</t>
        </r>
      </text>
    </comment>
    <comment ref="F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"IQ_UNLEVERED_FCF", $C118)</t>
        </r>
      </text>
    </comment>
    <comment ref="F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"IQ_CHANGE_NET_WORKING_CAPITAL", $C118)</t>
        </r>
      </text>
    </comment>
    <comment ref="F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"IQ_NET_DEBT_ISSUED", $C118)</t>
        </r>
      </text>
    </comment>
    <comment ref="F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"IQ_FILING_CURRENCY", $C118)</t>
        </r>
      </text>
    </comment>
    <comment ref="F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"IQ_PERIODDATE_IS", $C118)</t>
        </r>
      </text>
    </comment>
    <comment ref="F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"IQ_PERIODLENGTH_IS", $C118)</t>
        </r>
      </text>
    </comment>
    <comment ref="F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"IQ_MARKETCAP", $FT118)</t>
        </r>
      </text>
    </comment>
    <comment ref="F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"IQ_CUSTOM_BETA", $FT118)</t>
        </r>
      </text>
    </comment>
    <comment ref="F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"IQ_BETA_5YR", $FT118)</t>
        </r>
      </text>
    </comment>
    <comment ref="F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"IQ_BETA_2YR", $FT118)</t>
        </r>
      </text>
    </comment>
    <comment ref="F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"IQ_BETA_1YR", $FT118)</t>
        </r>
      </text>
    </comment>
    <comment ref="G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=CIQ(B118, "IQ_CUSTOM_BETA", "-104W", FT118, , "^TOPIX", "JPY", "H")</t>
        </r>
      </text>
    </comment>
    <comment ref="G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=CIQ(B118, "IQ_CUSTOM_BETA", "-104W", FT118, , "^N225", "JPY", "H")</t>
        </r>
      </text>
    </comment>
    <comment ref="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"IQ_REV", $C119)</t>
        </r>
      </text>
    </comment>
    <comment ref="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"IQ_OTHER_REV", $C119)</t>
        </r>
      </text>
    </comment>
    <comment ref="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"IQ_TOTAL_REV", $C119)</t>
        </r>
      </text>
    </comment>
    <comment ref="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"IQ_COGS", $C119)</t>
        </r>
      </text>
    </comment>
    <comment ref="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"IQ_GP", $C119)</t>
        </r>
      </text>
    </comment>
    <comment ref="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"IQ_SGA_SUPPL", $C119)</t>
        </r>
      </text>
    </comment>
    <comment ref="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"IQ_PROV_BAD_DEBTS", $C119)</t>
        </r>
      </text>
    </comment>
    <comment ref="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"IQ_RD_EXP", $C119)</t>
        </r>
      </text>
    </comment>
    <comment ref="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"IQ_DA_SUPPL", $C119)</t>
        </r>
      </text>
    </comment>
    <comment ref="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"IQ_GW_INTAN_AMORT", $C119)</t>
        </r>
      </text>
    </comment>
    <comment ref="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"IQ_OTHER_OPER", $C119)</t>
        </r>
      </text>
    </comment>
    <comment ref="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"IQ_TOTAL_OTHER_OPER", $C119)</t>
        </r>
      </text>
    </comment>
    <comment ref="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"IQ_OPER_INC", $C119)</t>
        </r>
      </text>
    </comment>
    <comment ref="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"IQ_INTEREST_EXP", $C119)</t>
        </r>
      </text>
    </comment>
    <comment ref="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"IQ_INTEREST_INVEST_INC", $C119)</t>
        </r>
      </text>
    </comment>
    <comment ref="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"IQ_NET_INTEREST_EXP", $C119)</t>
        </r>
      </text>
    </comment>
    <comment ref="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"IQ_INC_EQUITY", $C119)</t>
        </r>
      </text>
    </comment>
    <comment ref="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"IQ_CURRENCY_GAIN", $C119)</t>
        </r>
      </text>
    </comment>
    <comment ref="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"IQ_OTHER_NON_OPER_EXP_SUPPL", $C119)</t>
        </r>
      </text>
    </comment>
    <comment ref="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"IQ_EBT_EXCL", $C119)</t>
        </r>
      </text>
    </comment>
    <comment ref="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"IQ_IMPAIRMENT_GW", $C119)</t>
        </r>
      </text>
    </comment>
    <comment ref="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"IQ_GAIN_INVEST", $C119)</t>
        </r>
      </text>
    </comment>
    <comment ref="A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"IQ_GAIN_ASSETS", $C119)</t>
        </r>
      </text>
    </comment>
    <comment ref="A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"IQ_ASSET_WRITEDOWN", $C119)</t>
        </r>
      </text>
    </comment>
    <comment ref="A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"IQ_OTHER_UNUSUAL_SUPPL", $C119)</t>
        </r>
      </text>
    </comment>
    <comment ref="A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"IQ_EBT", $C119)</t>
        </r>
      </text>
    </comment>
    <comment ref="A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"IQ_INC_TAX", $C119)</t>
        </r>
      </text>
    </comment>
    <comment ref="A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"IQ_EARNING_CO", $C119)</t>
        </r>
      </text>
    </comment>
    <comment ref="A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"IQ_DO", $C119)</t>
        </r>
      </text>
    </comment>
    <comment ref="A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"IQ_EXTRA_ACC_ITEMS", $C119)</t>
        </r>
      </text>
    </comment>
    <comment ref="A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"IQ_NI_COMPANY", $C119)</t>
        </r>
      </text>
    </comment>
    <comment ref="A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"IQ_MINORITY_INTEREST_IS", $C119)</t>
        </r>
      </text>
    </comment>
    <comment ref="A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"IQ_NI", $C119)</t>
        </r>
      </text>
    </comment>
    <comment ref="A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"IQ_PREF_DIV_OTHER", $C119)</t>
        </r>
      </text>
    </comment>
    <comment ref="A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"IQ_BASIC_EPS_INCL", $C119)</t>
        </r>
      </text>
    </comment>
    <comment ref="A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"IQ_BASIC_EPS_EXCL", $C119)</t>
        </r>
      </text>
    </comment>
    <comment ref="A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"IQ_BASIC_WEIGHT", $C119)</t>
        </r>
      </text>
    </comment>
    <comment ref="A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"IQ_DILUT_EPS_INCL", $C119)</t>
        </r>
      </text>
    </comment>
    <comment ref="A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"IQ_DILUT_EPS_EXCL", $C119)</t>
        </r>
      </text>
    </comment>
    <comment ref="A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"IQ_DILUT_WEIGHT", $C119)</t>
        </r>
      </text>
    </comment>
    <comment ref="A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"IQ_DIV_SHARE", $C119)</t>
        </r>
      </text>
    </comment>
    <comment ref="A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=-CIQ($B119, "IQ_TOTAL_DIV_PAID_CF", $C119)/CIQ($B119, "IQ_NI", $C119)</t>
        </r>
      </text>
    </comment>
    <comment ref="A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"IQ_EBITDA", $C119)</t>
        </r>
      </text>
    </comment>
    <comment ref="A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"IQ_EBITA", $C119)</t>
        </r>
      </text>
    </comment>
    <comment ref="A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"IQ_EBIT", $C119)</t>
        </r>
      </text>
    </comment>
    <comment ref="A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"IQ_EFFECT_TAX_RATE", $C119)/100</t>
        </r>
      </text>
    </comment>
    <comment ref="B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"IQ_PERIODDATE_IS", $C119)</t>
        </r>
      </text>
    </comment>
    <comment ref="B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"IQ_ADVERTISING", $C119)</t>
        </r>
      </text>
    </comment>
    <comment ref="B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"IQ_SALES_MARKETING", $C119)</t>
        </r>
      </text>
    </comment>
    <comment ref="B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"IQ_GA_EXP", $C119)</t>
        </r>
      </text>
    </comment>
    <comment ref="B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"IQ_RD_EXP_FN", $C119)</t>
        </r>
      </text>
    </comment>
    <comment ref="B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"IQ_NET_RENTAL_EXP", $C119)</t>
        </r>
      </text>
    </comment>
    <comment ref="B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"IQ_IMPUT_OPER_LEASE_INT_EXP", $C119)</t>
        </r>
      </text>
    </comment>
    <comment ref="B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"IQ_IMPUT_OPER_LEASE_DEPR", $C119)</t>
        </r>
      </text>
    </comment>
    <comment ref="B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"IQ_CASH_EQUIV", $C119)</t>
        </r>
      </text>
    </comment>
    <comment ref="B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"IQ_ST_INVEST", $C119)</t>
        </r>
      </text>
    </comment>
    <comment ref="B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"IQ_CASH_ST_INVEST", $C119)</t>
        </r>
      </text>
    </comment>
    <comment ref="B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"IQ_AR", $C119)</t>
        </r>
      </text>
    </comment>
    <comment ref="B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"IQ_TOTAL_RECEIV", $C119)</t>
        </r>
      </text>
    </comment>
    <comment ref="B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"IQ_INVENTORY", $C119)</t>
        </r>
      </text>
    </comment>
    <comment ref="B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"IQ_DEF_TAX_ASSETS_CURRENT", $C119)</t>
        </r>
      </text>
    </comment>
    <comment ref="B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"IQ_OTHER_CA_SUPPL", $C119)</t>
        </r>
      </text>
    </comment>
    <comment ref="B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"IQ_TOTAL_CA", $C119)</t>
        </r>
      </text>
    </comment>
    <comment ref="B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"IQ_GPPE", $C119)</t>
        </r>
      </text>
    </comment>
    <comment ref="B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"IQ_AD", $C119)</t>
        </r>
      </text>
    </comment>
    <comment ref="B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"IQ_NPPE", $C119)</t>
        </r>
      </text>
    </comment>
    <comment ref="B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"IQ_LT_INVEST", $C119)</t>
        </r>
      </text>
    </comment>
    <comment ref="B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"IQ_GW", $C119)</t>
        </r>
      </text>
    </comment>
    <comment ref="B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"IQ_OTHER_INTAN", $C119)</t>
        </r>
      </text>
    </comment>
    <comment ref="C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"IQ_LOANS_RECEIV_LT", $C119)</t>
        </r>
      </text>
    </comment>
    <comment ref="C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"IQ_DEF_TAX_ASSETS_LT", $C119)</t>
        </r>
      </text>
    </comment>
    <comment ref="C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"IQ_OTHER_LT_ASSETS", $C119)</t>
        </r>
      </text>
    </comment>
    <comment ref="C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"IQ_TOTAL_ASSETS", $C119)</t>
        </r>
      </text>
    </comment>
    <comment ref="C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"IQ_AP", $C119)</t>
        </r>
      </text>
    </comment>
    <comment ref="C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"IQ_AE", $C119)</t>
        </r>
      </text>
    </comment>
    <comment ref="C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"IQ_ST_DEBT", $C119)</t>
        </r>
      </text>
    </comment>
    <comment ref="C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"IQ_CURRENT_PORT_DEBT", $C119)</t>
        </r>
      </text>
    </comment>
    <comment ref="C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"IQ_CURRENT_PORT_LEASES", $C119)</t>
        </r>
      </text>
    </comment>
    <comment ref="C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"IQ_INC_TAX_PAY_CURRENT", $C119)</t>
        </r>
      </text>
    </comment>
    <comment ref="C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"IQ_OTHER_CL_SUPPL", $C119)</t>
        </r>
      </text>
    </comment>
    <comment ref="C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"IQ_TOTAL_CL", $C119)</t>
        </r>
      </text>
    </comment>
    <comment ref="C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"IQ_LT_DEBT", $C119)</t>
        </r>
      </text>
    </comment>
    <comment ref="C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"IQ_CAPITAL_LEASES", $C119)</t>
        </r>
      </text>
    </comment>
    <comment ref="C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"IQ_PENSION", $C119)</t>
        </r>
      </text>
    </comment>
    <comment ref="C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"IQ_DEF_TAX_LIAB_LT", $C119)</t>
        </r>
      </text>
    </comment>
    <comment ref="C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"IQ_OTHER_LIAB_LT", $C119)</t>
        </r>
      </text>
    </comment>
    <comment ref="C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"IQ_TOTAL_LIAB", $C119)</t>
        </r>
      </text>
    </comment>
    <comment ref="C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"IQ_COMMON", $C119)</t>
        </r>
      </text>
    </comment>
    <comment ref="C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"IQ_APIC", $C119)</t>
        </r>
      </text>
    </comment>
    <comment ref="C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"IQ_RE", $C119)</t>
        </r>
      </text>
    </comment>
    <comment ref="C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"IQ_TREASURY", $C119)</t>
        </r>
      </text>
    </comment>
    <comment ref="C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"IQ_OTHER_EQUITY", $C119)</t>
        </r>
      </text>
    </comment>
    <comment ref="C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"IQ_TOTAL_COMMON_EQUITY", $C119)</t>
        </r>
      </text>
    </comment>
    <comment ref="C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"IQ_MINORITY_INTEREST", $C119)</t>
        </r>
      </text>
    </comment>
    <comment ref="D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"IQ_TOTAL_EQUITY", $C119)</t>
        </r>
      </text>
    </comment>
    <comment ref="D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"IQ_TOTAL_LIAB_EQUITY", $C119)</t>
        </r>
      </text>
    </comment>
    <comment ref="D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"IQ_TOTAL_OUTSTANDING_FILING_DATE", $C119)</t>
        </r>
      </text>
    </comment>
    <comment ref="D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"IQ_TOTAL_OUTSTANDING_BS_DATE", $C119)</t>
        </r>
      </text>
    </comment>
    <comment ref="D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"IQ_BV_SHARE", $C119)</t>
        </r>
      </text>
    </comment>
    <comment ref="D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"IQ_TOTAL_DEBT", $C119)</t>
        </r>
      </text>
    </comment>
    <comment ref="D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"IQ_NET_DEBT", $C119)</t>
        </r>
      </text>
    </comment>
    <comment ref="D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"IQ_DEBT_EQUIV_NET_PBO", $C119)</t>
        </r>
      </text>
    </comment>
    <comment ref="D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"IQ_DEBT_EQUIV_OPER_LEASE", $C119)</t>
        </r>
      </text>
    </comment>
    <comment ref="D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"IQ_MINORITY_INTEREST_TOTAL", $C119)</t>
        </r>
      </text>
    </comment>
    <comment ref="D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"IQ_EQUITY_METHOD", $C119)</t>
        </r>
      </text>
    </comment>
    <comment ref="D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"IQ_RAW_INV", $C119)</t>
        </r>
      </text>
    </comment>
    <comment ref="D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"IQ_WIP_INV", $C119)</t>
        </r>
      </text>
    </comment>
    <comment ref="D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"IQ_FINISHED_INV", $C119)</t>
        </r>
      </text>
    </comment>
    <comment ref="D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"IQ_LAND", $C119)</t>
        </r>
      </text>
    </comment>
    <comment ref="D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"IQ_BUILDINGS", $C119)</t>
        </r>
      </text>
    </comment>
    <comment ref="D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"IQ_MACHINERY", $C119)</t>
        </r>
      </text>
    </comment>
    <comment ref="D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"IQ_CIP", $C119)</t>
        </r>
      </text>
    </comment>
    <comment ref="D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"IQ_FULL_TIME", $C119)</t>
        </r>
      </text>
    </comment>
    <comment ref="D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"IQ_PART_TIME", $C119)</t>
        </r>
      </text>
    </comment>
    <comment ref="D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"IQ_NI_CF", $C119)</t>
        </r>
      </text>
    </comment>
    <comment ref="D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"IQ_DA_SUPPL_CF", $C119)</t>
        </r>
      </text>
    </comment>
    <comment ref="D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"IQ_GW_INTAN_AMORT_CF", $C119)</t>
        </r>
      </text>
    </comment>
    <comment ref="D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"IQ_DA_CF", $C119)</t>
        </r>
      </text>
    </comment>
    <comment ref="E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"IQ_MINORITY_INTEREST_CF", $C119)</t>
        </r>
      </text>
    </comment>
    <comment ref="E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"IQ_GAIN_ASSETS_CF", $C119)</t>
        </r>
      </text>
    </comment>
    <comment ref="E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"IQ_GAIN_INVEST_CF", $C119)</t>
        </r>
      </text>
    </comment>
    <comment ref="E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"IQ_ASSET_WRITEDOWN_CF", $C119)</t>
        </r>
      </text>
    </comment>
    <comment ref="E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"IQ_INC_EQUITY_CF", $C119)</t>
        </r>
      </text>
    </comment>
    <comment ref="E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"IQ_PROV_BAD_DEBTS_CF", $C119)</t>
        </r>
      </text>
    </comment>
    <comment ref="E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"IQ_OTHER_OPER_ACT", $C119)</t>
        </r>
      </text>
    </comment>
    <comment ref="E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"IQ_CHANGE_AR", $C119)</t>
        </r>
      </text>
    </comment>
    <comment ref="E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"IQ_CHANGE_INVENTORY", $C119)</t>
        </r>
      </text>
    </comment>
    <comment ref="E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"IQ_CHANGE_AP", $C119)</t>
        </r>
      </text>
    </comment>
    <comment ref="E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"IQ_CHANGE_OTHER_NET_OPER_ASSETS", $C119)</t>
        </r>
      </text>
    </comment>
    <comment ref="E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"IQ_CASH_OPER", $C119)</t>
        </r>
      </text>
    </comment>
    <comment ref="E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"IQ_CAPEX", $C119)</t>
        </r>
      </text>
    </comment>
    <comment ref="E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"IQ_SALE_PPE_CF", $C119)</t>
        </r>
      </text>
    </comment>
    <comment ref="E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"IQ_CASH_ACQUIRE_CF", $C119)</t>
        </r>
      </text>
    </comment>
    <comment ref="E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"IQ_DIVEST_CF", $C119)</t>
        </r>
      </text>
    </comment>
    <comment ref="E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"IQ_SALE_INTAN_CF", $C119)</t>
        </r>
      </text>
    </comment>
    <comment ref="E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"IQ_INVEST_SECURITY_CF", $C119)</t>
        </r>
      </text>
    </comment>
    <comment ref="E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"IQ_INVEST_LOANS_CF", $C119)</t>
        </r>
      </text>
    </comment>
    <comment ref="E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"IQ_OTHER_INVEST_ACT_SUPPL", $C119)</t>
        </r>
      </text>
    </comment>
    <comment ref="E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"IQ_CASH_INVEST", $C119)</t>
        </r>
      </text>
    </comment>
    <comment ref="E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"IQ_ST_DEBT_ISSUED", $C119)</t>
        </r>
      </text>
    </comment>
    <comment ref="E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"IQ_LT_DEBT_ISSUED", $C119)</t>
        </r>
      </text>
    </comment>
    <comment ref="E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"IQ_TOTAL_DEBT_ISSUED", $C119)</t>
        </r>
      </text>
    </comment>
    <comment ref="E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"IQ_ST_DEBT_REPAID", $C119)</t>
        </r>
      </text>
    </comment>
    <comment ref="E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"IQ_LT_DEBT_REPAID", $C119)</t>
        </r>
      </text>
    </comment>
    <comment ref="F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"IQ_TOTAL_DEBT_REPAID", $C119)</t>
        </r>
      </text>
    </comment>
    <comment ref="F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"IQ_COMMON_ISSUED", $C119)</t>
        </r>
      </text>
    </comment>
    <comment ref="F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"IQ_COMMON_REP", $C119)</t>
        </r>
      </text>
    </comment>
    <comment ref="F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"IQ_COMMON_DIV_CF", $C119)</t>
        </r>
      </text>
    </comment>
    <comment ref="F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"IQ_COMMON_PREF_DIV_CF", $C119)</t>
        </r>
      </text>
    </comment>
    <comment ref="F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"IQ_TOTAL_DIV_PAID_CF", $C119)</t>
        </r>
      </text>
    </comment>
    <comment ref="F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"IQ_SPECIAL_DIV_CF", $C119)</t>
        </r>
      </text>
    </comment>
    <comment ref="F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"IQ_OTHER_FINANCE_ACT_SUPPL", $C119)</t>
        </r>
      </text>
    </comment>
    <comment ref="F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"IQ_CASH_FINAN", $C119)</t>
        </r>
      </text>
    </comment>
    <comment ref="F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"IQ_FX", $C119)</t>
        </r>
      </text>
    </comment>
    <comment ref="F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"IQ_NET_CHANGE", $C119)</t>
        </r>
      </text>
    </comment>
    <comment ref="F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"IQ_CASH_INTEREST", $C119)</t>
        </r>
      </text>
    </comment>
    <comment ref="F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"IQ_CASH_TAXES", $C119)</t>
        </r>
      </text>
    </comment>
    <comment ref="F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"IQ_LEVERED_FCF", $C119)</t>
        </r>
      </text>
    </comment>
    <comment ref="F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"IQ_UNLEVERED_FCF", $C119)</t>
        </r>
      </text>
    </comment>
    <comment ref="F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"IQ_CHANGE_NET_WORKING_CAPITAL", $C119)</t>
        </r>
      </text>
    </comment>
    <comment ref="F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"IQ_NET_DEBT_ISSUED", $C119)</t>
        </r>
      </text>
    </comment>
    <comment ref="F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"IQ_FILING_CURRENCY", $C119)</t>
        </r>
      </text>
    </comment>
    <comment ref="F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"IQ_PERIODDATE_IS", $C119)</t>
        </r>
      </text>
    </comment>
    <comment ref="F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"IQ_PERIODLENGTH_IS", $C119)</t>
        </r>
      </text>
    </comment>
    <comment ref="F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"IQ_MARKETCAP", $FT119)</t>
        </r>
      </text>
    </comment>
    <comment ref="F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"IQ_CUSTOM_BETA", $FT119)</t>
        </r>
      </text>
    </comment>
    <comment ref="F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"IQ_BETA_5YR", $FT119)</t>
        </r>
      </text>
    </comment>
    <comment ref="F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"IQ_BETA_2YR", $FT119)</t>
        </r>
      </text>
    </comment>
    <comment ref="F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"IQ_BETA_1YR", $FT119)</t>
        </r>
      </text>
    </comment>
    <comment ref="G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=CIQ(B119, "IQ_CUSTOM_BETA", "-104W", FT119, , "^TOPIX", "JPY", "H")</t>
        </r>
      </text>
    </comment>
    <comment ref="G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=CIQ(B119, "IQ_CUSTOM_BETA", "-104W", FT119, , "^N225", "JPY", "H")</t>
        </r>
      </text>
    </comment>
    <comment ref="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"IQ_REV", $C120)</t>
        </r>
      </text>
    </comment>
    <comment ref="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"IQ_OTHER_REV", $C120)</t>
        </r>
      </text>
    </comment>
    <comment ref="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"IQ_TOTAL_REV", $C120)</t>
        </r>
      </text>
    </comment>
    <comment ref="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"IQ_COGS", $C120)</t>
        </r>
      </text>
    </comment>
    <comment ref="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"IQ_GP", $C120)</t>
        </r>
      </text>
    </comment>
    <comment ref="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"IQ_SGA_SUPPL", $C120)</t>
        </r>
      </text>
    </comment>
    <comment ref="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"IQ_PROV_BAD_DEBTS", $C120)</t>
        </r>
      </text>
    </comment>
    <comment ref="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"IQ_RD_EXP", $C120)</t>
        </r>
      </text>
    </comment>
    <comment ref="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"IQ_DA_SUPPL", $C120)</t>
        </r>
      </text>
    </comment>
    <comment ref="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"IQ_GW_INTAN_AMORT", $C120)</t>
        </r>
      </text>
    </comment>
    <comment ref="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"IQ_OTHER_OPER", $C120)</t>
        </r>
      </text>
    </comment>
    <comment ref="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"IQ_TOTAL_OTHER_OPER", $C120)</t>
        </r>
      </text>
    </comment>
    <comment ref="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"IQ_OPER_INC", $C120)</t>
        </r>
      </text>
    </comment>
    <comment ref="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"IQ_INTEREST_EXP", $C120)</t>
        </r>
      </text>
    </comment>
    <comment ref="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"IQ_INTEREST_INVEST_INC", $C120)</t>
        </r>
      </text>
    </comment>
    <comment ref="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"IQ_NET_INTEREST_EXP", $C120)</t>
        </r>
      </text>
    </comment>
    <comment ref="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"IQ_INC_EQUITY", $C120)</t>
        </r>
      </text>
    </comment>
    <comment ref="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"IQ_CURRENCY_GAIN", $C120)</t>
        </r>
      </text>
    </comment>
    <comment ref="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"IQ_OTHER_NON_OPER_EXP_SUPPL", $C120)</t>
        </r>
      </text>
    </comment>
    <comment ref="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"IQ_EBT_EXCL", $C120)</t>
        </r>
      </text>
    </comment>
    <comment ref="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"IQ_IMPAIRMENT_GW", $C120)</t>
        </r>
      </text>
    </comment>
    <comment ref="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"IQ_GAIN_INVEST", $C120)</t>
        </r>
      </text>
    </comment>
    <comment ref="A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"IQ_GAIN_ASSETS", $C120)</t>
        </r>
      </text>
    </comment>
    <comment ref="A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"IQ_ASSET_WRITEDOWN", $C120)</t>
        </r>
      </text>
    </comment>
    <comment ref="A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"IQ_OTHER_UNUSUAL_SUPPL", $C120)</t>
        </r>
      </text>
    </comment>
    <comment ref="A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"IQ_EBT", $C120)</t>
        </r>
      </text>
    </comment>
    <comment ref="A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"IQ_INC_TAX", $C120)</t>
        </r>
      </text>
    </comment>
    <comment ref="A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"IQ_EARNING_CO", $C120)</t>
        </r>
      </text>
    </comment>
    <comment ref="A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"IQ_DO", $C120)</t>
        </r>
      </text>
    </comment>
    <comment ref="A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"IQ_EXTRA_ACC_ITEMS", $C120)</t>
        </r>
      </text>
    </comment>
    <comment ref="A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"IQ_NI_COMPANY", $C120)</t>
        </r>
      </text>
    </comment>
    <comment ref="A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"IQ_MINORITY_INTEREST_IS", $C120)</t>
        </r>
      </text>
    </comment>
    <comment ref="A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"IQ_NI", $C120)</t>
        </r>
      </text>
    </comment>
    <comment ref="A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"IQ_PREF_DIV_OTHER", $C120)</t>
        </r>
      </text>
    </comment>
    <comment ref="A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"IQ_BASIC_EPS_INCL", $C120)</t>
        </r>
      </text>
    </comment>
    <comment ref="A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"IQ_BASIC_EPS_EXCL", $C120)</t>
        </r>
      </text>
    </comment>
    <comment ref="A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"IQ_BASIC_WEIGHT", $C120)</t>
        </r>
      </text>
    </comment>
    <comment ref="A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"IQ_DILUT_EPS_INCL", $C120)</t>
        </r>
      </text>
    </comment>
    <comment ref="A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"IQ_DILUT_EPS_EXCL", $C120)</t>
        </r>
      </text>
    </comment>
    <comment ref="A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"IQ_DILUT_WEIGHT", $C120)</t>
        </r>
      </text>
    </comment>
    <comment ref="A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"IQ_DIV_SHARE", $C120)</t>
        </r>
      </text>
    </comment>
    <comment ref="A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=-CIQ($B120, "IQ_TOTAL_DIV_PAID_CF", $C120)/CIQ($B120, "IQ_NI", $C120)</t>
        </r>
      </text>
    </comment>
    <comment ref="A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"IQ_EBITDA", $C120)</t>
        </r>
      </text>
    </comment>
    <comment ref="A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"IQ_EBITA", $C120)</t>
        </r>
      </text>
    </comment>
    <comment ref="A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"IQ_EBIT", $C120)</t>
        </r>
      </text>
    </comment>
    <comment ref="A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"IQ_EFFECT_TAX_RATE", $C120)/100</t>
        </r>
      </text>
    </comment>
    <comment ref="B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"IQ_PERIODDATE_IS", $C120)</t>
        </r>
      </text>
    </comment>
    <comment ref="B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"IQ_ADVERTISING", $C120)</t>
        </r>
      </text>
    </comment>
    <comment ref="B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"IQ_SALES_MARKETING", $C120)</t>
        </r>
      </text>
    </comment>
    <comment ref="B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"IQ_GA_EXP", $C120)</t>
        </r>
      </text>
    </comment>
    <comment ref="B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"IQ_RD_EXP_FN", $C120)</t>
        </r>
      </text>
    </comment>
    <comment ref="B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"IQ_NET_RENTAL_EXP", $C120)</t>
        </r>
      </text>
    </comment>
    <comment ref="B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"IQ_IMPUT_OPER_LEASE_INT_EXP", $C120)</t>
        </r>
      </text>
    </comment>
    <comment ref="B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"IQ_IMPUT_OPER_LEASE_DEPR", $C120)</t>
        </r>
      </text>
    </comment>
    <comment ref="B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"IQ_CASH_EQUIV", $C120)</t>
        </r>
      </text>
    </comment>
    <comment ref="B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"IQ_ST_INVEST", $C120)</t>
        </r>
      </text>
    </comment>
    <comment ref="B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"IQ_CASH_ST_INVEST", $C120)</t>
        </r>
      </text>
    </comment>
    <comment ref="B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"IQ_AR", $C120)</t>
        </r>
      </text>
    </comment>
    <comment ref="B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"IQ_TOTAL_RECEIV", $C120)</t>
        </r>
      </text>
    </comment>
    <comment ref="B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"IQ_INVENTORY", $C120)</t>
        </r>
      </text>
    </comment>
    <comment ref="B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"IQ_DEF_TAX_ASSETS_CURRENT", $C120)</t>
        </r>
      </text>
    </comment>
    <comment ref="B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"IQ_OTHER_CA_SUPPL", $C120)</t>
        </r>
      </text>
    </comment>
    <comment ref="B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"IQ_TOTAL_CA", $C120)</t>
        </r>
      </text>
    </comment>
    <comment ref="B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"IQ_GPPE", $C120)</t>
        </r>
      </text>
    </comment>
    <comment ref="B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"IQ_AD", $C120)</t>
        </r>
      </text>
    </comment>
    <comment ref="B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"IQ_NPPE", $C120)</t>
        </r>
      </text>
    </comment>
    <comment ref="B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"IQ_LT_INVEST", $C120)</t>
        </r>
      </text>
    </comment>
    <comment ref="B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"IQ_GW", $C120)</t>
        </r>
      </text>
    </comment>
    <comment ref="B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"IQ_OTHER_INTAN", $C120)</t>
        </r>
      </text>
    </comment>
    <comment ref="C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"IQ_LOANS_RECEIV_LT", $C120)</t>
        </r>
      </text>
    </comment>
    <comment ref="C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"IQ_DEF_TAX_ASSETS_LT", $C120)</t>
        </r>
      </text>
    </comment>
    <comment ref="C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"IQ_OTHER_LT_ASSETS", $C120)</t>
        </r>
      </text>
    </comment>
    <comment ref="C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"IQ_TOTAL_ASSETS", $C120)</t>
        </r>
      </text>
    </comment>
    <comment ref="C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"IQ_AP", $C120)</t>
        </r>
      </text>
    </comment>
    <comment ref="C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"IQ_AE", $C120)</t>
        </r>
      </text>
    </comment>
    <comment ref="C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"IQ_ST_DEBT", $C120)</t>
        </r>
      </text>
    </comment>
    <comment ref="C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"IQ_CURRENT_PORT_DEBT", $C120)</t>
        </r>
      </text>
    </comment>
    <comment ref="C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"IQ_CURRENT_PORT_LEASES", $C120)</t>
        </r>
      </text>
    </comment>
    <comment ref="C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"IQ_INC_TAX_PAY_CURRENT", $C120)</t>
        </r>
      </text>
    </comment>
    <comment ref="C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"IQ_OTHER_CL_SUPPL", $C120)</t>
        </r>
      </text>
    </comment>
    <comment ref="C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"IQ_TOTAL_CL", $C120)</t>
        </r>
      </text>
    </comment>
    <comment ref="C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"IQ_LT_DEBT", $C120)</t>
        </r>
      </text>
    </comment>
    <comment ref="C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"IQ_CAPITAL_LEASES", $C120)</t>
        </r>
      </text>
    </comment>
    <comment ref="C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"IQ_PENSION", $C120)</t>
        </r>
      </text>
    </comment>
    <comment ref="C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"IQ_DEF_TAX_LIAB_LT", $C120)</t>
        </r>
      </text>
    </comment>
    <comment ref="C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"IQ_OTHER_LIAB_LT", $C120)</t>
        </r>
      </text>
    </comment>
    <comment ref="C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"IQ_TOTAL_LIAB", $C120)</t>
        </r>
      </text>
    </comment>
    <comment ref="C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"IQ_COMMON", $C120)</t>
        </r>
      </text>
    </comment>
    <comment ref="C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"IQ_APIC", $C120)</t>
        </r>
      </text>
    </comment>
    <comment ref="C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"IQ_RE", $C120)</t>
        </r>
      </text>
    </comment>
    <comment ref="C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"IQ_TREASURY", $C120)</t>
        </r>
      </text>
    </comment>
    <comment ref="C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"IQ_OTHER_EQUITY", $C120)</t>
        </r>
      </text>
    </comment>
    <comment ref="C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"IQ_TOTAL_COMMON_EQUITY", $C120)</t>
        </r>
      </text>
    </comment>
    <comment ref="C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"IQ_MINORITY_INTEREST", $C120)</t>
        </r>
      </text>
    </comment>
    <comment ref="D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"IQ_TOTAL_EQUITY", $C120)</t>
        </r>
      </text>
    </comment>
    <comment ref="D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"IQ_TOTAL_LIAB_EQUITY", $C120)</t>
        </r>
      </text>
    </comment>
    <comment ref="D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"IQ_TOTAL_OUTSTANDING_FILING_DATE", $C120)</t>
        </r>
      </text>
    </comment>
    <comment ref="D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"IQ_TOTAL_OUTSTANDING_BS_DATE", $C120)</t>
        </r>
      </text>
    </comment>
    <comment ref="D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"IQ_BV_SHARE", $C120)</t>
        </r>
      </text>
    </comment>
    <comment ref="D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"IQ_TOTAL_DEBT", $C120)</t>
        </r>
      </text>
    </comment>
    <comment ref="D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"IQ_NET_DEBT", $C120)</t>
        </r>
      </text>
    </comment>
    <comment ref="D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"IQ_DEBT_EQUIV_NET_PBO", $C120)</t>
        </r>
      </text>
    </comment>
    <comment ref="D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"IQ_DEBT_EQUIV_OPER_LEASE", $C120)</t>
        </r>
      </text>
    </comment>
    <comment ref="D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"IQ_MINORITY_INTEREST_TOTAL", $C120)</t>
        </r>
      </text>
    </comment>
    <comment ref="D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"IQ_EQUITY_METHOD", $C120)</t>
        </r>
      </text>
    </comment>
    <comment ref="D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"IQ_RAW_INV", $C120)</t>
        </r>
      </text>
    </comment>
    <comment ref="D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"IQ_WIP_INV", $C120)</t>
        </r>
      </text>
    </comment>
    <comment ref="D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"IQ_FINISHED_INV", $C120)</t>
        </r>
      </text>
    </comment>
    <comment ref="D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"IQ_LAND", $C120)</t>
        </r>
      </text>
    </comment>
    <comment ref="D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"IQ_BUILDINGS", $C120)</t>
        </r>
      </text>
    </comment>
    <comment ref="D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"IQ_MACHINERY", $C120)</t>
        </r>
      </text>
    </comment>
    <comment ref="D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"IQ_CIP", $C120)</t>
        </r>
      </text>
    </comment>
    <comment ref="D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"IQ_FULL_TIME", $C120)</t>
        </r>
      </text>
    </comment>
    <comment ref="D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"IQ_PART_TIME", $C120)</t>
        </r>
      </text>
    </comment>
    <comment ref="D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"IQ_NI_CF", $C120)</t>
        </r>
      </text>
    </comment>
    <comment ref="D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"IQ_DA_SUPPL_CF", $C120)</t>
        </r>
      </text>
    </comment>
    <comment ref="D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"IQ_GW_INTAN_AMORT_CF", $C120)</t>
        </r>
      </text>
    </comment>
    <comment ref="D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"IQ_DA_CF", $C120)</t>
        </r>
      </text>
    </comment>
    <comment ref="E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"IQ_MINORITY_INTEREST_CF", $C120)</t>
        </r>
      </text>
    </comment>
    <comment ref="E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"IQ_GAIN_ASSETS_CF", $C120)</t>
        </r>
      </text>
    </comment>
    <comment ref="E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"IQ_GAIN_INVEST_CF", $C120)</t>
        </r>
      </text>
    </comment>
    <comment ref="E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"IQ_ASSET_WRITEDOWN_CF", $C120)</t>
        </r>
      </text>
    </comment>
    <comment ref="E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"IQ_INC_EQUITY_CF", $C120)</t>
        </r>
      </text>
    </comment>
    <comment ref="E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"IQ_PROV_BAD_DEBTS_CF", $C120)</t>
        </r>
      </text>
    </comment>
    <comment ref="E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"IQ_OTHER_OPER_ACT", $C120)</t>
        </r>
      </text>
    </comment>
    <comment ref="E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"IQ_CHANGE_AR", $C120)</t>
        </r>
      </text>
    </comment>
    <comment ref="E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"IQ_CHANGE_INVENTORY", $C120)</t>
        </r>
      </text>
    </comment>
    <comment ref="E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"IQ_CHANGE_AP", $C120)</t>
        </r>
      </text>
    </comment>
    <comment ref="E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"IQ_CHANGE_OTHER_NET_OPER_ASSETS", $C120)</t>
        </r>
      </text>
    </comment>
    <comment ref="E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"IQ_CASH_OPER", $C120)</t>
        </r>
      </text>
    </comment>
    <comment ref="E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"IQ_CAPEX", $C120)</t>
        </r>
      </text>
    </comment>
    <comment ref="E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"IQ_SALE_PPE_CF", $C120)</t>
        </r>
      </text>
    </comment>
    <comment ref="E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"IQ_CASH_ACQUIRE_CF", $C120)</t>
        </r>
      </text>
    </comment>
    <comment ref="E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"IQ_DIVEST_CF", $C120)</t>
        </r>
      </text>
    </comment>
    <comment ref="E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"IQ_SALE_INTAN_CF", $C120)</t>
        </r>
      </text>
    </comment>
    <comment ref="E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"IQ_INVEST_SECURITY_CF", $C120)</t>
        </r>
      </text>
    </comment>
    <comment ref="E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"IQ_INVEST_LOANS_CF", $C120)</t>
        </r>
      </text>
    </comment>
    <comment ref="E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"IQ_OTHER_INVEST_ACT_SUPPL", $C120)</t>
        </r>
      </text>
    </comment>
    <comment ref="E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"IQ_CASH_INVEST", $C120)</t>
        </r>
      </text>
    </comment>
    <comment ref="E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"IQ_ST_DEBT_ISSUED", $C120)</t>
        </r>
      </text>
    </comment>
    <comment ref="E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"IQ_LT_DEBT_ISSUED", $C120)</t>
        </r>
      </text>
    </comment>
    <comment ref="E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"IQ_TOTAL_DEBT_ISSUED", $C120)</t>
        </r>
      </text>
    </comment>
    <comment ref="E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"IQ_ST_DEBT_REPAID", $C120)</t>
        </r>
      </text>
    </comment>
    <comment ref="E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"IQ_LT_DEBT_REPAID", $C120)</t>
        </r>
      </text>
    </comment>
    <comment ref="F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"IQ_TOTAL_DEBT_REPAID", $C120)</t>
        </r>
      </text>
    </comment>
    <comment ref="F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"IQ_COMMON_ISSUED", $C120)</t>
        </r>
      </text>
    </comment>
    <comment ref="F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"IQ_COMMON_REP", $C120)</t>
        </r>
      </text>
    </comment>
    <comment ref="F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"IQ_COMMON_DIV_CF", $C120)</t>
        </r>
      </text>
    </comment>
    <comment ref="F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"IQ_COMMON_PREF_DIV_CF", $C120)</t>
        </r>
      </text>
    </comment>
    <comment ref="F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"IQ_TOTAL_DIV_PAID_CF", $C120)</t>
        </r>
      </text>
    </comment>
    <comment ref="F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"IQ_SPECIAL_DIV_CF", $C120)</t>
        </r>
      </text>
    </comment>
    <comment ref="F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"IQ_OTHER_FINANCE_ACT_SUPPL", $C120)</t>
        </r>
      </text>
    </comment>
    <comment ref="F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"IQ_CASH_FINAN", $C120)</t>
        </r>
      </text>
    </comment>
    <comment ref="F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"IQ_FX", $C120)</t>
        </r>
      </text>
    </comment>
    <comment ref="F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"IQ_NET_CHANGE", $C120)</t>
        </r>
      </text>
    </comment>
    <comment ref="F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"IQ_CASH_INTEREST", $C120)</t>
        </r>
      </text>
    </comment>
    <comment ref="F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"IQ_CASH_TAXES", $C120)</t>
        </r>
      </text>
    </comment>
    <comment ref="F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"IQ_LEVERED_FCF", $C120)</t>
        </r>
      </text>
    </comment>
    <comment ref="F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"IQ_UNLEVERED_FCF", $C120)</t>
        </r>
      </text>
    </comment>
    <comment ref="F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"IQ_CHANGE_NET_WORKING_CAPITAL", $C120)</t>
        </r>
      </text>
    </comment>
    <comment ref="F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"IQ_NET_DEBT_ISSUED", $C120)</t>
        </r>
      </text>
    </comment>
    <comment ref="F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"IQ_FILING_CURRENCY", $C120)</t>
        </r>
      </text>
    </comment>
    <comment ref="F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"IQ_PERIODDATE_IS", $C120)</t>
        </r>
      </text>
    </comment>
    <comment ref="F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"IQ_PERIODLENGTH_IS", $C120)</t>
        </r>
      </text>
    </comment>
    <comment ref="F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"IQ_MARKETCAP", $FT120)</t>
        </r>
      </text>
    </comment>
    <comment ref="F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"IQ_CUSTOM_BETA", $FT120)</t>
        </r>
      </text>
    </comment>
    <comment ref="F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"IQ_BETA_5YR", $FT120)</t>
        </r>
      </text>
    </comment>
    <comment ref="F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"IQ_BETA_2YR", $FT120)</t>
        </r>
      </text>
    </comment>
    <comment ref="F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"IQ_BETA_1YR", $FT120)</t>
        </r>
      </text>
    </comment>
    <comment ref="G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=CIQ(B120, "IQ_CUSTOM_BETA", "-104W", FT120, , "^TOPIX", "JPY", "H")</t>
        </r>
      </text>
    </comment>
    <comment ref="G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=CIQ(B120, "IQ_CUSTOM_BETA", "-104W", FT120, , "^N225", "JPY", "H")</t>
        </r>
      </text>
    </comment>
    <comment ref="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"IQ_REV", $C121)</t>
        </r>
      </text>
    </comment>
    <comment ref="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"IQ_OTHER_REV", $C121)</t>
        </r>
      </text>
    </comment>
    <comment ref="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"IQ_TOTAL_REV", $C121)</t>
        </r>
      </text>
    </comment>
    <comment ref="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"IQ_COGS", $C121)</t>
        </r>
      </text>
    </comment>
    <comment ref="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"IQ_GP", $C121)</t>
        </r>
      </text>
    </comment>
    <comment ref="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"IQ_SGA_SUPPL", $C121)</t>
        </r>
      </text>
    </comment>
    <comment ref="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"IQ_PROV_BAD_DEBTS", $C121)</t>
        </r>
      </text>
    </comment>
    <comment ref="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"IQ_RD_EXP", $C121)</t>
        </r>
      </text>
    </comment>
    <comment ref="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"IQ_DA_SUPPL", $C121)</t>
        </r>
      </text>
    </comment>
    <comment ref="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"IQ_GW_INTAN_AMORT", $C121)</t>
        </r>
      </text>
    </comment>
    <comment ref="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"IQ_OTHER_OPER", $C121)</t>
        </r>
      </text>
    </comment>
    <comment ref="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"IQ_TOTAL_OTHER_OPER", $C121)</t>
        </r>
      </text>
    </comment>
    <comment ref="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"IQ_OPER_INC", $C121)</t>
        </r>
      </text>
    </comment>
    <comment ref="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"IQ_INTEREST_EXP", $C121)</t>
        </r>
      </text>
    </comment>
    <comment ref="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"IQ_INTEREST_INVEST_INC", $C121)</t>
        </r>
      </text>
    </comment>
    <comment ref="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"IQ_NET_INTEREST_EXP", $C121)</t>
        </r>
      </text>
    </comment>
    <comment ref="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"IQ_INC_EQUITY", $C121)</t>
        </r>
      </text>
    </comment>
    <comment ref="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"IQ_CURRENCY_GAIN", $C121)</t>
        </r>
      </text>
    </comment>
    <comment ref="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"IQ_OTHER_NON_OPER_EXP_SUPPL", $C121)</t>
        </r>
      </text>
    </comment>
    <comment ref="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"IQ_EBT_EXCL", $C121)</t>
        </r>
      </text>
    </comment>
    <comment ref="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"IQ_IMPAIRMENT_GW", $C121)</t>
        </r>
      </text>
    </comment>
    <comment ref="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"IQ_GAIN_INVEST", $C121)</t>
        </r>
      </text>
    </comment>
    <comment ref="A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"IQ_GAIN_ASSETS", $C121)</t>
        </r>
      </text>
    </comment>
    <comment ref="A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"IQ_ASSET_WRITEDOWN", $C121)</t>
        </r>
      </text>
    </comment>
    <comment ref="A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"IQ_OTHER_UNUSUAL_SUPPL", $C121)</t>
        </r>
      </text>
    </comment>
    <comment ref="A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"IQ_EBT", $C121)</t>
        </r>
      </text>
    </comment>
    <comment ref="A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"IQ_INC_TAX", $C121)</t>
        </r>
      </text>
    </comment>
    <comment ref="A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"IQ_EARNING_CO", $C121)</t>
        </r>
      </text>
    </comment>
    <comment ref="A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"IQ_DO", $C121)</t>
        </r>
      </text>
    </comment>
    <comment ref="A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"IQ_EXTRA_ACC_ITEMS", $C121)</t>
        </r>
      </text>
    </comment>
    <comment ref="A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"IQ_NI_COMPANY", $C121)</t>
        </r>
      </text>
    </comment>
    <comment ref="A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"IQ_MINORITY_INTEREST_IS", $C121)</t>
        </r>
      </text>
    </comment>
    <comment ref="A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"IQ_NI", $C121)</t>
        </r>
      </text>
    </comment>
    <comment ref="A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"IQ_PREF_DIV_OTHER", $C121)</t>
        </r>
      </text>
    </comment>
    <comment ref="A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"IQ_BASIC_EPS_INCL", $C121)</t>
        </r>
      </text>
    </comment>
    <comment ref="A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"IQ_BASIC_EPS_EXCL", $C121)</t>
        </r>
      </text>
    </comment>
    <comment ref="A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"IQ_BASIC_WEIGHT", $C121)</t>
        </r>
      </text>
    </comment>
    <comment ref="A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"IQ_DILUT_EPS_INCL", $C121)</t>
        </r>
      </text>
    </comment>
    <comment ref="A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"IQ_DILUT_EPS_EXCL", $C121)</t>
        </r>
      </text>
    </comment>
    <comment ref="A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"IQ_DILUT_WEIGHT", $C121)</t>
        </r>
      </text>
    </comment>
    <comment ref="A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"IQ_DIV_SHARE", $C121)</t>
        </r>
      </text>
    </comment>
    <comment ref="A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=-CIQ($B121, "IQ_TOTAL_DIV_PAID_CF", $C121)/CIQ($B121, "IQ_NI", $C121)</t>
        </r>
      </text>
    </comment>
    <comment ref="A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"IQ_EBITDA", $C121)</t>
        </r>
      </text>
    </comment>
    <comment ref="A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"IQ_EBITA", $C121)</t>
        </r>
      </text>
    </comment>
    <comment ref="A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"IQ_EBIT", $C121)</t>
        </r>
      </text>
    </comment>
    <comment ref="A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"IQ_EFFECT_TAX_RATE", $C121)/100</t>
        </r>
      </text>
    </comment>
    <comment ref="B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"IQ_PERIODDATE_IS", $C121)</t>
        </r>
      </text>
    </comment>
    <comment ref="B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"IQ_ADVERTISING", $C121)</t>
        </r>
      </text>
    </comment>
    <comment ref="B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"IQ_SALES_MARKETING", $C121)</t>
        </r>
      </text>
    </comment>
    <comment ref="B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"IQ_GA_EXP", $C121)</t>
        </r>
      </text>
    </comment>
    <comment ref="B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"IQ_RD_EXP_FN", $C121)</t>
        </r>
      </text>
    </comment>
    <comment ref="B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"IQ_NET_RENTAL_EXP", $C121)</t>
        </r>
      </text>
    </comment>
    <comment ref="B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"IQ_IMPUT_OPER_LEASE_INT_EXP", $C121)</t>
        </r>
      </text>
    </comment>
    <comment ref="B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"IQ_IMPUT_OPER_LEASE_DEPR", $C121)</t>
        </r>
      </text>
    </comment>
    <comment ref="B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"IQ_CASH_EQUIV", $C121)</t>
        </r>
      </text>
    </comment>
    <comment ref="B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"IQ_ST_INVEST", $C121)</t>
        </r>
      </text>
    </comment>
    <comment ref="B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"IQ_CASH_ST_INVEST", $C121)</t>
        </r>
      </text>
    </comment>
    <comment ref="B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"IQ_AR", $C121)</t>
        </r>
      </text>
    </comment>
    <comment ref="B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"IQ_TOTAL_RECEIV", $C121)</t>
        </r>
      </text>
    </comment>
    <comment ref="B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"IQ_INVENTORY", $C121)</t>
        </r>
      </text>
    </comment>
    <comment ref="B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"IQ_DEF_TAX_ASSETS_CURRENT", $C121)</t>
        </r>
      </text>
    </comment>
    <comment ref="B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"IQ_OTHER_CA_SUPPL", $C121)</t>
        </r>
      </text>
    </comment>
    <comment ref="B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"IQ_TOTAL_CA", $C121)</t>
        </r>
      </text>
    </comment>
    <comment ref="B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"IQ_GPPE", $C121)</t>
        </r>
      </text>
    </comment>
    <comment ref="B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"IQ_AD", $C121)</t>
        </r>
      </text>
    </comment>
    <comment ref="B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"IQ_NPPE", $C121)</t>
        </r>
      </text>
    </comment>
    <comment ref="B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"IQ_LT_INVEST", $C121)</t>
        </r>
      </text>
    </comment>
    <comment ref="B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"IQ_GW", $C121)</t>
        </r>
      </text>
    </comment>
    <comment ref="B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"IQ_OTHER_INTAN", $C121)</t>
        </r>
      </text>
    </comment>
    <comment ref="C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"IQ_LOANS_RECEIV_LT", $C121)</t>
        </r>
      </text>
    </comment>
    <comment ref="C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"IQ_DEF_TAX_ASSETS_LT", $C121)</t>
        </r>
      </text>
    </comment>
    <comment ref="C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"IQ_OTHER_LT_ASSETS", $C121)</t>
        </r>
      </text>
    </comment>
    <comment ref="C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"IQ_TOTAL_ASSETS", $C121)</t>
        </r>
      </text>
    </comment>
    <comment ref="C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"IQ_AP", $C121)</t>
        </r>
      </text>
    </comment>
    <comment ref="C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"IQ_AE", $C121)</t>
        </r>
      </text>
    </comment>
    <comment ref="C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"IQ_ST_DEBT", $C121)</t>
        </r>
      </text>
    </comment>
    <comment ref="C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"IQ_CURRENT_PORT_DEBT", $C121)</t>
        </r>
      </text>
    </comment>
    <comment ref="C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"IQ_CURRENT_PORT_LEASES", $C121)</t>
        </r>
      </text>
    </comment>
    <comment ref="C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"IQ_INC_TAX_PAY_CURRENT", $C121)</t>
        </r>
      </text>
    </comment>
    <comment ref="C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"IQ_OTHER_CL_SUPPL", $C121)</t>
        </r>
      </text>
    </comment>
    <comment ref="C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"IQ_TOTAL_CL", $C121)</t>
        </r>
      </text>
    </comment>
    <comment ref="C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"IQ_LT_DEBT", $C121)</t>
        </r>
      </text>
    </comment>
    <comment ref="C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"IQ_CAPITAL_LEASES", $C121)</t>
        </r>
      </text>
    </comment>
    <comment ref="C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"IQ_PENSION", $C121)</t>
        </r>
      </text>
    </comment>
    <comment ref="C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"IQ_DEF_TAX_LIAB_LT", $C121)</t>
        </r>
      </text>
    </comment>
    <comment ref="C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"IQ_OTHER_LIAB_LT", $C121)</t>
        </r>
      </text>
    </comment>
    <comment ref="C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"IQ_TOTAL_LIAB", $C121)</t>
        </r>
      </text>
    </comment>
    <comment ref="C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"IQ_COMMON", $C121)</t>
        </r>
      </text>
    </comment>
    <comment ref="C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"IQ_APIC", $C121)</t>
        </r>
      </text>
    </comment>
    <comment ref="C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"IQ_RE", $C121)</t>
        </r>
      </text>
    </comment>
    <comment ref="C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"IQ_TREASURY", $C121)</t>
        </r>
      </text>
    </comment>
    <comment ref="C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"IQ_OTHER_EQUITY", $C121)</t>
        </r>
      </text>
    </comment>
    <comment ref="C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"IQ_TOTAL_COMMON_EQUITY", $C121)</t>
        </r>
      </text>
    </comment>
    <comment ref="C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"IQ_MINORITY_INTEREST", $C121)</t>
        </r>
      </text>
    </comment>
    <comment ref="D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"IQ_TOTAL_EQUITY", $C121)</t>
        </r>
      </text>
    </comment>
    <comment ref="D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"IQ_TOTAL_LIAB_EQUITY", $C121)</t>
        </r>
      </text>
    </comment>
    <comment ref="D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"IQ_TOTAL_OUTSTANDING_FILING_DATE", $C121)</t>
        </r>
      </text>
    </comment>
    <comment ref="D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"IQ_TOTAL_OUTSTANDING_BS_DATE", $C121)</t>
        </r>
      </text>
    </comment>
    <comment ref="D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"IQ_BV_SHARE", $C121)</t>
        </r>
      </text>
    </comment>
    <comment ref="D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"IQ_TOTAL_DEBT", $C121)</t>
        </r>
      </text>
    </comment>
    <comment ref="D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"IQ_NET_DEBT", $C121)</t>
        </r>
      </text>
    </comment>
    <comment ref="D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"IQ_DEBT_EQUIV_NET_PBO", $C121)</t>
        </r>
      </text>
    </comment>
    <comment ref="D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"IQ_DEBT_EQUIV_OPER_LEASE", $C121)</t>
        </r>
      </text>
    </comment>
    <comment ref="D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"IQ_MINORITY_INTEREST_TOTAL", $C121)</t>
        </r>
      </text>
    </comment>
    <comment ref="D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"IQ_EQUITY_METHOD", $C121)</t>
        </r>
      </text>
    </comment>
    <comment ref="D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"IQ_RAW_INV", $C121)</t>
        </r>
      </text>
    </comment>
    <comment ref="D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"IQ_WIP_INV", $C121)</t>
        </r>
      </text>
    </comment>
    <comment ref="D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"IQ_FINISHED_INV", $C121)</t>
        </r>
      </text>
    </comment>
    <comment ref="D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"IQ_LAND", $C121)</t>
        </r>
      </text>
    </comment>
    <comment ref="D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"IQ_BUILDINGS", $C121)</t>
        </r>
      </text>
    </comment>
    <comment ref="D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"IQ_MACHINERY", $C121)</t>
        </r>
      </text>
    </comment>
    <comment ref="D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"IQ_CIP", $C121)</t>
        </r>
      </text>
    </comment>
    <comment ref="D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"IQ_FULL_TIME", $C121)</t>
        </r>
      </text>
    </comment>
    <comment ref="D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"IQ_PART_TIME", $C121)</t>
        </r>
      </text>
    </comment>
    <comment ref="D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"IQ_NI_CF", $C121)</t>
        </r>
      </text>
    </comment>
    <comment ref="D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"IQ_DA_SUPPL_CF", $C121)</t>
        </r>
      </text>
    </comment>
    <comment ref="D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"IQ_GW_INTAN_AMORT_CF", $C121)</t>
        </r>
      </text>
    </comment>
    <comment ref="D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"IQ_DA_CF", $C121)</t>
        </r>
      </text>
    </comment>
    <comment ref="E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"IQ_MINORITY_INTEREST_CF", $C121)</t>
        </r>
      </text>
    </comment>
    <comment ref="E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"IQ_GAIN_ASSETS_CF", $C121)</t>
        </r>
      </text>
    </comment>
    <comment ref="E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"IQ_GAIN_INVEST_CF", $C121)</t>
        </r>
      </text>
    </comment>
    <comment ref="E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"IQ_ASSET_WRITEDOWN_CF", $C121)</t>
        </r>
      </text>
    </comment>
    <comment ref="E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"IQ_INC_EQUITY_CF", $C121)</t>
        </r>
      </text>
    </comment>
    <comment ref="E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"IQ_PROV_BAD_DEBTS_CF", $C121)</t>
        </r>
      </text>
    </comment>
    <comment ref="E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"IQ_OTHER_OPER_ACT", $C121)</t>
        </r>
      </text>
    </comment>
    <comment ref="E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"IQ_CHANGE_AR", $C121)</t>
        </r>
      </text>
    </comment>
    <comment ref="E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"IQ_CHANGE_INVENTORY", $C121)</t>
        </r>
      </text>
    </comment>
    <comment ref="E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"IQ_CHANGE_AP", $C121)</t>
        </r>
      </text>
    </comment>
    <comment ref="E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"IQ_CHANGE_OTHER_NET_OPER_ASSETS", $C121)</t>
        </r>
      </text>
    </comment>
    <comment ref="E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"IQ_CASH_OPER", $C121)</t>
        </r>
      </text>
    </comment>
    <comment ref="E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"IQ_CAPEX", $C121)</t>
        </r>
      </text>
    </comment>
    <comment ref="E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"IQ_SALE_PPE_CF", $C121)</t>
        </r>
      </text>
    </comment>
    <comment ref="E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"IQ_CASH_ACQUIRE_CF", $C121)</t>
        </r>
      </text>
    </comment>
    <comment ref="E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"IQ_DIVEST_CF", $C121)</t>
        </r>
      </text>
    </comment>
    <comment ref="E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"IQ_SALE_INTAN_CF", $C121)</t>
        </r>
      </text>
    </comment>
    <comment ref="E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"IQ_INVEST_SECURITY_CF", $C121)</t>
        </r>
      </text>
    </comment>
    <comment ref="E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"IQ_INVEST_LOANS_CF", $C121)</t>
        </r>
      </text>
    </comment>
    <comment ref="E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"IQ_OTHER_INVEST_ACT_SUPPL", $C121)</t>
        </r>
      </text>
    </comment>
    <comment ref="E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"IQ_CASH_INVEST", $C121)</t>
        </r>
      </text>
    </comment>
    <comment ref="E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"IQ_ST_DEBT_ISSUED", $C121)</t>
        </r>
      </text>
    </comment>
    <comment ref="E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"IQ_LT_DEBT_ISSUED", $C121)</t>
        </r>
      </text>
    </comment>
    <comment ref="E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"IQ_TOTAL_DEBT_ISSUED", $C121)</t>
        </r>
      </text>
    </comment>
    <comment ref="E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"IQ_ST_DEBT_REPAID", $C121)</t>
        </r>
      </text>
    </comment>
    <comment ref="E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"IQ_LT_DEBT_REPAID", $C121)</t>
        </r>
      </text>
    </comment>
    <comment ref="F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"IQ_TOTAL_DEBT_REPAID", $C121)</t>
        </r>
      </text>
    </comment>
    <comment ref="F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"IQ_COMMON_ISSUED", $C121)</t>
        </r>
      </text>
    </comment>
    <comment ref="F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"IQ_COMMON_REP", $C121)</t>
        </r>
      </text>
    </comment>
    <comment ref="F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"IQ_COMMON_DIV_CF", $C121)</t>
        </r>
      </text>
    </comment>
    <comment ref="F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"IQ_COMMON_PREF_DIV_CF", $C121)</t>
        </r>
      </text>
    </comment>
    <comment ref="F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"IQ_TOTAL_DIV_PAID_CF", $C121)</t>
        </r>
      </text>
    </comment>
    <comment ref="F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"IQ_SPECIAL_DIV_CF", $C121)</t>
        </r>
      </text>
    </comment>
    <comment ref="F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"IQ_OTHER_FINANCE_ACT_SUPPL", $C121)</t>
        </r>
      </text>
    </comment>
    <comment ref="F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"IQ_CASH_FINAN", $C121)</t>
        </r>
      </text>
    </comment>
    <comment ref="F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"IQ_FX", $C121)</t>
        </r>
      </text>
    </comment>
    <comment ref="F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"IQ_NET_CHANGE", $C121)</t>
        </r>
      </text>
    </comment>
    <comment ref="F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"IQ_CASH_INTEREST", $C121)</t>
        </r>
      </text>
    </comment>
    <comment ref="F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"IQ_CASH_TAXES", $C121)</t>
        </r>
      </text>
    </comment>
    <comment ref="F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"IQ_LEVERED_FCF", $C121)</t>
        </r>
      </text>
    </comment>
    <comment ref="F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"IQ_UNLEVERED_FCF", $C121)</t>
        </r>
      </text>
    </comment>
    <comment ref="F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"IQ_CHANGE_NET_WORKING_CAPITAL", $C121)</t>
        </r>
      </text>
    </comment>
    <comment ref="F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"IQ_NET_DEBT_ISSUED", $C121)</t>
        </r>
      </text>
    </comment>
    <comment ref="F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"IQ_FILING_CURRENCY", $C121)</t>
        </r>
      </text>
    </comment>
    <comment ref="F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"IQ_PERIODDATE_IS", $C121)</t>
        </r>
      </text>
    </comment>
    <comment ref="F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"IQ_PERIODLENGTH_IS", $C121)</t>
        </r>
      </text>
    </comment>
    <comment ref="F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"IQ_MARKETCAP", $FT121)</t>
        </r>
      </text>
    </comment>
    <comment ref="F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"IQ_CUSTOM_BETA", $FT121)</t>
        </r>
      </text>
    </comment>
    <comment ref="F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"IQ_BETA_5YR", $FT121)</t>
        </r>
      </text>
    </comment>
    <comment ref="F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"IQ_BETA_2YR", $FT121)</t>
        </r>
      </text>
    </comment>
    <comment ref="F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"IQ_BETA_1YR", $FT121)</t>
        </r>
      </text>
    </comment>
    <comment ref="G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=CIQ(B121, "IQ_CUSTOM_BETA", "-104W", FT121, , "^TOPIX", "JPY", "H")</t>
        </r>
      </text>
    </comment>
    <comment ref="G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=CIQ(B121, "IQ_CUSTOM_BETA", "-104W", FT121, , "^N225", "JPY", "H")</t>
        </r>
      </text>
    </comment>
    <comment ref="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"IQ_REV", $C122)</t>
        </r>
      </text>
    </comment>
    <comment ref="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"IQ_OTHER_REV", $C122)</t>
        </r>
      </text>
    </comment>
    <comment ref="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"IQ_TOTAL_REV", $C122)</t>
        </r>
      </text>
    </comment>
    <comment ref="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"IQ_COGS", $C122)</t>
        </r>
      </text>
    </comment>
    <comment ref="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"IQ_GP", $C122)</t>
        </r>
      </text>
    </comment>
    <comment ref="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"IQ_SGA_SUPPL", $C122)</t>
        </r>
      </text>
    </comment>
    <comment ref="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"IQ_PROV_BAD_DEBTS", $C122)</t>
        </r>
      </text>
    </comment>
    <comment ref="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"IQ_RD_EXP", $C122)</t>
        </r>
      </text>
    </comment>
    <comment ref="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"IQ_DA_SUPPL", $C122)</t>
        </r>
      </text>
    </comment>
    <comment ref="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"IQ_GW_INTAN_AMORT", $C122)</t>
        </r>
      </text>
    </comment>
    <comment ref="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"IQ_OTHER_OPER", $C122)</t>
        </r>
      </text>
    </comment>
    <comment ref="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"IQ_TOTAL_OTHER_OPER", $C122)</t>
        </r>
      </text>
    </comment>
    <comment ref="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"IQ_OPER_INC", $C122)</t>
        </r>
      </text>
    </comment>
    <comment ref="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"IQ_INTEREST_EXP", $C122)</t>
        </r>
      </text>
    </comment>
    <comment ref="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"IQ_INTEREST_INVEST_INC", $C122)</t>
        </r>
      </text>
    </comment>
    <comment ref="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"IQ_NET_INTEREST_EXP", $C122)</t>
        </r>
      </text>
    </comment>
    <comment ref="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"IQ_INC_EQUITY", $C122)</t>
        </r>
      </text>
    </comment>
    <comment ref="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"IQ_CURRENCY_GAIN", $C122)</t>
        </r>
      </text>
    </comment>
    <comment ref="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"IQ_OTHER_NON_OPER_EXP_SUPPL", $C122)</t>
        </r>
      </text>
    </comment>
    <comment ref="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"IQ_EBT_EXCL", $C122)</t>
        </r>
      </text>
    </comment>
    <comment ref="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"IQ_IMPAIRMENT_GW", $C122)</t>
        </r>
      </text>
    </comment>
    <comment ref="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"IQ_GAIN_INVEST", $C122)</t>
        </r>
      </text>
    </comment>
    <comment ref="A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"IQ_GAIN_ASSETS", $C122)</t>
        </r>
      </text>
    </comment>
    <comment ref="A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"IQ_ASSET_WRITEDOWN", $C122)</t>
        </r>
      </text>
    </comment>
    <comment ref="A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"IQ_OTHER_UNUSUAL_SUPPL", $C122)</t>
        </r>
      </text>
    </comment>
    <comment ref="A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"IQ_EBT", $C122)</t>
        </r>
      </text>
    </comment>
    <comment ref="A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"IQ_INC_TAX", $C122)</t>
        </r>
      </text>
    </comment>
    <comment ref="A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"IQ_EARNING_CO", $C122)</t>
        </r>
      </text>
    </comment>
    <comment ref="A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"IQ_DO", $C122)</t>
        </r>
      </text>
    </comment>
    <comment ref="A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"IQ_EXTRA_ACC_ITEMS", $C122)</t>
        </r>
      </text>
    </comment>
    <comment ref="A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"IQ_NI_COMPANY", $C122)</t>
        </r>
      </text>
    </comment>
    <comment ref="A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"IQ_MINORITY_INTEREST_IS", $C122)</t>
        </r>
      </text>
    </comment>
    <comment ref="A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"IQ_NI", $C122)</t>
        </r>
      </text>
    </comment>
    <comment ref="A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"IQ_PREF_DIV_OTHER", $C122)</t>
        </r>
      </text>
    </comment>
    <comment ref="A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"IQ_BASIC_EPS_INCL", $C122)</t>
        </r>
      </text>
    </comment>
    <comment ref="A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"IQ_BASIC_EPS_EXCL", $C122)</t>
        </r>
      </text>
    </comment>
    <comment ref="A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"IQ_BASIC_WEIGHT", $C122)</t>
        </r>
      </text>
    </comment>
    <comment ref="A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"IQ_DILUT_EPS_INCL", $C122)</t>
        </r>
      </text>
    </comment>
    <comment ref="A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"IQ_DILUT_EPS_EXCL", $C122)</t>
        </r>
      </text>
    </comment>
    <comment ref="A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"IQ_DILUT_WEIGHT", $C122)</t>
        </r>
      </text>
    </comment>
    <comment ref="A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"IQ_DIV_SHARE", $C122)</t>
        </r>
      </text>
    </comment>
    <comment ref="A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=-CIQ($B122, "IQ_TOTAL_DIV_PAID_CF", $C122)/CIQ($B122, "IQ_NI", $C122)</t>
        </r>
      </text>
    </comment>
    <comment ref="A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"IQ_EBITDA", $C122)</t>
        </r>
      </text>
    </comment>
    <comment ref="A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"IQ_EBITA", $C122)</t>
        </r>
      </text>
    </comment>
    <comment ref="A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"IQ_EBIT", $C122)</t>
        </r>
      </text>
    </comment>
    <comment ref="A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"IQ_EFFECT_TAX_RATE", $C122)/100</t>
        </r>
      </text>
    </comment>
    <comment ref="B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"IQ_PERIODDATE_IS", $C122)</t>
        </r>
      </text>
    </comment>
    <comment ref="B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"IQ_ADVERTISING", $C122)</t>
        </r>
      </text>
    </comment>
    <comment ref="B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"IQ_SALES_MARKETING", $C122)</t>
        </r>
      </text>
    </comment>
    <comment ref="B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"IQ_GA_EXP", $C122)</t>
        </r>
      </text>
    </comment>
    <comment ref="B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"IQ_RD_EXP_FN", $C122)</t>
        </r>
      </text>
    </comment>
    <comment ref="B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"IQ_NET_RENTAL_EXP", $C122)</t>
        </r>
      </text>
    </comment>
    <comment ref="B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"IQ_IMPUT_OPER_LEASE_INT_EXP", $C122)</t>
        </r>
      </text>
    </comment>
    <comment ref="B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"IQ_IMPUT_OPER_LEASE_DEPR", $C122)</t>
        </r>
      </text>
    </comment>
    <comment ref="B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"IQ_CASH_EQUIV", $C122)</t>
        </r>
      </text>
    </comment>
    <comment ref="B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"IQ_ST_INVEST", $C122)</t>
        </r>
      </text>
    </comment>
    <comment ref="B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"IQ_CASH_ST_INVEST", $C122)</t>
        </r>
      </text>
    </comment>
    <comment ref="B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"IQ_AR", $C122)</t>
        </r>
      </text>
    </comment>
    <comment ref="B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"IQ_TOTAL_RECEIV", $C122)</t>
        </r>
      </text>
    </comment>
    <comment ref="B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"IQ_INVENTORY", $C122)</t>
        </r>
      </text>
    </comment>
    <comment ref="B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"IQ_DEF_TAX_ASSETS_CURRENT", $C122)</t>
        </r>
      </text>
    </comment>
    <comment ref="B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"IQ_OTHER_CA_SUPPL", $C122)</t>
        </r>
      </text>
    </comment>
    <comment ref="B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"IQ_TOTAL_CA", $C122)</t>
        </r>
      </text>
    </comment>
    <comment ref="B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"IQ_GPPE", $C122)</t>
        </r>
      </text>
    </comment>
    <comment ref="B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"IQ_AD", $C122)</t>
        </r>
      </text>
    </comment>
    <comment ref="B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"IQ_NPPE", $C122)</t>
        </r>
      </text>
    </comment>
    <comment ref="B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"IQ_LT_INVEST", $C122)</t>
        </r>
      </text>
    </comment>
    <comment ref="B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"IQ_GW", $C122)</t>
        </r>
      </text>
    </comment>
    <comment ref="B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"IQ_OTHER_INTAN", $C122)</t>
        </r>
      </text>
    </comment>
    <comment ref="C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"IQ_LOANS_RECEIV_LT", $C122)</t>
        </r>
      </text>
    </comment>
    <comment ref="C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"IQ_DEF_TAX_ASSETS_LT", $C122)</t>
        </r>
      </text>
    </comment>
    <comment ref="C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"IQ_OTHER_LT_ASSETS", $C122)</t>
        </r>
      </text>
    </comment>
    <comment ref="C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"IQ_TOTAL_ASSETS", $C122)</t>
        </r>
      </text>
    </comment>
    <comment ref="C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"IQ_AP", $C122)</t>
        </r>
      </text>
    </comment>
    <comment ref="C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"IQ_AE", $C122)</t>
        </r>
      </text>
    </comment>
    <comment ref="C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"IQ_ST_DEBT", $C122)</t>
        </r>
      </text>
    </comment>
    <comment ref="C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"IQ_CURRENT_PORT_DEBT", $C122)</t>
        </r>
      </text>
    </comment>
    <comment ref="C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"IQ_CURRENT_PORT_LEASES", $C122)</t>
        </r>
      </text>
    </comment>
    <comment ref="C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"IQ_INC_TAX_PAY_CURRENT", $C122)</t>
        </r>
      </text>
    </comment>
    <comment ref="C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"IQ_OTHER_CL_SUPPL", $C122)</t>
        </r>
      </text>
    </comment>
    <comment ref="C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"IQ_TOTAL_CL", $C122)</t>
        </r>
      </text>
    </comment>
    <comment ref="C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"IQ_LT_DEBT", $C122)</t>
        </r>
      </text>
    </comment>
    <comment ref="C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"IQ_CAPITAL_LEASES", $C122)</t>
        </r>
      </text>
    </comment>
    <comment ref="C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"IQ_PENSION", $C122)</t>
        </r>
      </text>
    </comment>
    <comment ref="C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"IQ_DEF_TAX_LIAB_LT", $C122)</t>
        </r>
      </text>
    </comment>
    <comment ref="C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"IQ_OTHER_LIAB_LT", $C122)</t>
        </r>
      </text>
    </comment>
    <comment ref="C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"IQ_TOTAL_LIAB", $C122)</t>
        </r>
      </text>
    </comment>
    <comment ref="C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"IQ_COMMON", $C122)</t>
        </r>
      </text>
    </comment>
    <comment ref="C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"IQ_APIC", $C122)</t>
        </r>
      </text>
    </comment>
    <comment ref="C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"IQ_RE", $C122)</t>
        </r>
      </text>
    </comment>
    <comment ref="C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"IQ_TREASURY", $C122)</t>
        </r>
      </text>
    </comment>
    <comment ref="C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"IQ_OTHER_EQUITY", $C122)</t>
        </r>
      </text>
    </comment>
    <comment ref="C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"IQ_TOTAL_COMMON_EQUITY", $C122)</t>
        </r>
      </text>
    </comment>
    <comment ref="C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"IQ_MINORITY_INTEREST", $C122)</t>
        </r>
      </text>
    </comment>
    <comment ref="D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"IQ_TOTAL_EQUITY", $C122)</t>
        </r>
      </text>
    </comment>
    <comment ref="D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"IQ_TOTAL_LIAB_EQUITY", $C122)</t>
        </r>
      </text>
    </comment>
    <comment ref="D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"IQ_TOTAL_OUTSTANDING_FILING_DATE", $C122)</t>
        </r>
      </text>
    </comment>
    <comment ref="D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"IQ_TOTAL_OUTSTANDING_BS_DATE", $C122)</t>
        </r>
      </text>
    </comment>
    <comment ref="D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"IQ_BV_SHARE", $C122)</t>
        </r>
      </text>
    </comment>
    <comment ref="D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"IQ_TOTAL_DEBT", $C122)</t>
        </r>
      </text>
    </comment>
    <comment ref="D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"IQ_NET_DEBT", $C122)</t>
        </r>
      </text>
    </comment>
    <comment ref="D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"IQ_DEBT_EQUIV_NET_PBO", $C122)</t>
        </r>
      </text>
    </comment>
    <comment ref="D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"IQ_DEBT_EQUIV_OPER_LEASE", $C122)</t>
        </r>
      </text>
    </comment>
    <comment ref="D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"IQ_MINORITY_INTEREST_TOTAL", $C122)</t>
        </r>
      </text>
    </comment>
    <comment ref="D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"IQ_EQUITY_METHOD", $C122)</t>
        </r>
      </text>
    </comment>
    <comment ref="D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"IQ_RAW_INV", $C122)</t>
        </r>
      </text>
    </comment>
    <comment ref="D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"IQ_WIP_INV", $C122)</t>
        </r>
      </text>
    </comment>
    <comment ref="D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"IQ_FINISHED_INV", $C122)</t>
        </r>
      </text>
    </comment>
    <comment ref="D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"IQ_LAND", $C122)</t>
        </r>
      </text>
    </comment>
    <comment ref="D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"IQ_BUILDINGS", $C122)</t>
        </r>
      </text>
    </comment>
    <comment ref="D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"IQ_MACHINERY", $C122)</t>
        </r>
      </text>
    </comment>
    <comment ref="D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"IQ_CIP", $C122)</t>
        </r>
      </text>
    </comment>
    <comment ref="D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"IQ_FULL_TIME", $C122)</t>
        </r>
      </text>
    </comment>
    <comment ref="D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"IQ_PART_TIME", $C122)</t>
        </r>
      </text>
    </comment>
    <comment ref="D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"IQ_NI_CF", $C122)</t>
        </r>
      </text>
    </comment>
    <comment ref="D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"IQ_DA_SUPPL_CF", $C122)</t>
        </r>
      </text>
    </comment>
    <comment ref="D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"IQ_GW_INTAN_AMORT_CF", $C122)</t>
        </r>
      </text>
    </comment>
    <comment ref="D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"IQ_DA_CF", $C122)</t>
        </r>
      </text>
    </comment>
    <comment ref="E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"IQ_MINORITY_INTEREST_CF", $C122)</t>
        </r>
      </text>
    </comment>
    <comment ref="E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"IQ_GAIN_ASSETS_CF", $C122)</t>
        </r>
      </text>
    </comment>
    <comment ref="E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"IQ_GAIN_INVEST_CF", $C122)</t>
        </r>
      </text>
    </comment>
    <comment ref="E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"IQ_ASSET_WRITEDOWN_CF", $C122)</t>
        </r>
      </text>
    </comment>
    <comment ref="E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"IQ_INC_EQUITY_CF", $C122)</t>
        </r>
      </text>
    </comment>
    <comment ref="E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"IQ_PROV_BAD_DEBTS_CF", $C122)</t>
        </r>
      </text>
    </comment>
    <comment ref="E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"IQ_OTHER_OPER_ACT", $C122)</t>
        </r>
      </text>
    </comment>
    <comment ref="E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"IQ_CHANGE_AR", $C122)</t>
        </r>
      </text>
    </comment>
    <comment ref="E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"IQ_CHANGE_INVENTORY", $C122)</t>
        </r>
      </text>
    </comment>
    <comment ref="E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"IQ_CHANGE_AP", $C122)</t>
        </r>
      </text>
    </comment>
    <comment ref="E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"IQ_CHANGE_OTHER_NET_OPER_ASSETS", $C122)</t>
        </r>
      </text>
    </comment>
    <comment ref="E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"IQ_CASH_OPER", $C122)</t>
        </r>
      </text>
    </comment>
    <comment ref="E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"IQ_CAPEX", $C122)</t>
        </r>
      </text>
    </comment>
    <comment ref="E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"IQ_SALE_PPE_CF", $C122)</t>
        </r>
      </text>
    </comment>
    <comment ref="E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"IQ_CASH_ACQUIRE_CF", $C122)</t>
        </r>
      </text>
    </comment>
    <comment ref="E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"IQ_DIVEST_CF", $C122)</t>
        </r>
      </text>
    </comment>
    <comment ref="E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"IQ_SALE_INTAN_CF", $C122)</t>
        </r>
      </text>
    </comment>
    <comment ref="E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"IQ_INVEST_SECURITY_CF", $C122)</t>
        </r>
      </text>
    </comment>
    <comment ref="E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"IQ_INVEST_LOANS_CF", $C122)</t>
        </r>
      </text>
    </comment>
    <comment ref="E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"IQ_OTHER_INVEST_ACT_SUPPL", $C122)</t>
        </r>
      </text>
    </comment>
    <comment ref="E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"IQ_CASH_INVEST", $C122)</t>
        </r>
      </text>
    </comment>
    <comment ref="E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"IQ_ST_DEBT_ISSUED", $C122)</t>
        </r>
      </text>
    </comment>
    <comment ref="E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"IQ_LT_DEBT_ISSUED", $C122)</t>
        </r>
      </text>
    </comment>
    <comment ref="E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"IQ_TOTAL_DEBT_ISSUED", $C122)</t>
        </r>
      </text>
    </comment>
    <comment ref="E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"IQ_ST_DEBT_REPAID", $C122)</t>
        </r>
      </text>
    </comment>
    <comment ref="E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"IQ_LT_DEBT_REPAID", $C122)</t>
        </r>
      </text>
    </comment>
    <comment ref="F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"IQ_TOTAL_DEBT_REPAID", $C122)</t>
        </r>
      </text>
    </comment>
    <comment ref="F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"IQ_COMMON_ISSUED", $C122)</t>
        </r>
      </text>
    </comment>
    <comment ref="F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"IQ_COMMON_REP", $C122)</t>
        </r>
      </text>
    </comment>
    <comment ref="F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"IQ_COMMON_DIV_CF", $C122)</t>
        </r>
      </text>
    </comment>
    <comment ref="F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"IQ_COMMON_PREF_DIV_CF", $C122)</t>
        </r>
      </text>
    </comment>
    <comment ref="F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"IQ_TOTAL_DIV_PAID_CF", $C122)</t>
        </r>
      </text>
    </comment>
    <comment ref="F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"IQ_SPECIAL_DIV_CF", $C122)</t>
        </r>
      </text>
    </comment>
    <comment ref="F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"IQ_OTHER_FINANCE_ACT_SUPPL", $C122)</t>
        </r>
      </text>
    </comment>
    <comment ref="F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"IQ_CASH_FINAN", $C122)</t>
        </r>
      </text>
    </comment>
    <comment ref="F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"IQ_FX", $C122)</t>
        </r>
      </text>
    </comment>
    <comment ref="F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"IQ_NET_CHANGE", $C122)</t>
        </r>
      </text>
    </comment>
    <comment ref="F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"IQ_CASH_INTEREST", $C122)</t>
        </r>
      </text>
    </comment>
    <comment ref="F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"IQ_CASH_TAXES", $C122)</t>
        </r>
      </text>
    </comment>
    <comment ref="F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"IQ_LEVERED_FCF", $C122)</t>
        </r>
      </text>
    </comment>
    <comment ref="F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"IQ_UNLEVERED_FCF", $C122)</t>
        </r>
      </text>
    </comment>
    <comment ref="F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"IQ_CHANGE_NET_WORKING_CAPITAL", $C122)</t>
        </r>
      </text>
    </comment>
    <comment ref="F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"IQ_NET_DEBT_ISSUED", $C122)</t>
        </r>
      </text>
    </comment>
    <comment ref="F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"IQ_FILING_CURRENCY", $C122)</t>
        </r>
      </text>
    </comment>
    <comment ref="F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"IQ_PERIODDATE_IS", $C122)</t>
        </r>
      </text>
    </comment>
    <comment ref="F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"IQ_PERIODLENGTH_IS", $C122)</t>
        </r>
      </text>
    </comment>
    <comment ref="F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"IQ_MARKETCAP", $FT122)</t>
        </r>
      </text>
    </comment>
    <comment ref="F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"IQ_CUSTOM_BETA", $FT122)</t>
        </r>
      </text>
    </comment>
    <comment ref="F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"IQ_BETA_5YR", $FT122)</t>
        </r>
      </text>
    </comment>
    <comment ref="F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"IQ_BETA_2YR", $FT122)</t>
        </r>
      </text>
    </comment>
    <comment ref="F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"IQ_BETA_1YR", $FT122)</t>
        </r>
      </text>
    </comment>
    <comment ref="G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=CIQ(B122, "IQ_CUSTOM_BETA", "-104W", FT122, , "^TOPIX", "JPY", "H")</t>
        </r>
      </text>
    </comment>
    <comment ref="G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=CIQ(B122, "IQ_CUSTOM_BETA", "-104W", FT122, , "^N225", "JPY", "H")</t>
        </r>
      </text>
    </comment>
    <comment ref="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"IQ_REV", $C123)</t>
        </r>
      </text>
    </comment>
    <comment ref="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"IQ_OTHER_REV", $C123)</t>
        </r>
      </text>
    </comment>
    <comment ref="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"IQ_TOTAL_REV", $C123)</t>
        </r>
      </text>
    </comment>
    <comment ref="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"IQ_COGS", $C123)</t>
        </r>
      </text>
    </comment>
    <comment ref="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"IQ_GP", $C123)</t>
        </r>
      </text>
    </comment>
    <comment ref="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"IQ_SGA_SUPPL", $C123)</t>
        </r>
      </text>
    </comment>
    <comment ref="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"IQ_PROV_BAD_DEBTS", $C123)</t>
        </r>
      </text>
    </comment>
    <comment ref="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"IQ_RD_EXP", $C123)</t>
        </r>
      </text>
    </comment>
    <comment ref="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"IQ_DA_SUPPL", $C123)</t>
        </r>
      </text>
    </comment>
    <comment ref="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"IQ_GW_INTAN_AMORT", $C123)</t>
        </r>
      </text>
    </comment>
    <comment ref="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"IQ_OTHER_OPER", $C123)</t>
        </r>
      </text>
    </comment>
    <comment ref="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"IQ_TOTAL_OTHER_OPER", $C123)</t>
        </r>
      </text>
    </comment>
    <comment ref="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"IQ_OPER_INC", $C123)</t>
        </r>
      </text>
    </comment>
    <comment ref="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"IQ_INTEREST_EXP", $C123)</t>
        </r>
      </text>
    </comment>
    <comment ref="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"IQ_INTEREST_INVEST_INC", $C123)</t>
        </r>
      </text>
    </comment>
    <comment ref="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"IQ_NET_INTEREST_EXP", $C123)</t>
        </r>
      </text>
    </comment>
    <comment ref="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"IQ_INC_EQUITY", $C123)</t>
        </r>
      </text>
    </comment>
    <comment ref="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"IQ_CURRENCY_GAIN", $C123)</t>
        </r>
      </text>
    </comment>
    <comment ref="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"IQ_OTHER_NON_OPER_EXP_SUPPL", $C123)</t>
        </r>
      </text>
    </comment>
    <comment ref="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"IQ_EBT_EXCL", $C123)</t>
        </r>
      </text>
    </comment>
    <comment ref="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"IQ_IMPAIRMENT_GW", $C123)</t>
        </r>
      </text>
    </comment>
    <comment ref="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"IQ_GAIN_INVEST", $C123)</t>
        </r>
      </text>
    </comment>
    <comment ref="A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"IQ_GAIN_ASSETS", $C123)</t>
        </r>
      </text>
    </comment>
    <comment ref="A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"IQ_ASSET_WRITEDOWN", $C123)</t>
        </r>
      </text>
    </comment>
    <comment ref="A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"IQ_OTHER_UNUSUAL_SUPPL", $C123)</t>
        </r>
      </text>
    </comment>
    <comment ref="A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"IQ_EBT", $C123)</t>
        </r>
      </text>
    </comment>
    <comment ref="A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"IQ_INC_TAX", $C123)</t>
        </r>
      </text>
    </comment>
    <comment ref="A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"IQ_EARNING_CO", $C123)</t>
        </r>
      </text>
    </comment>
    <comment ref="A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"IQ_DO", $C123)</t>
        </r>
      </text>
    </comment>
    <comment ref="A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"IQ_EXTRA_ACC_ITEMS", $C123)</t>
        </r>
      </text>
    </comment>
    <comment ref="A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"IQ_NI_COMPANY", $C123)</t>
        </r>
      </text>
    </comment>
    <comment ref="A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"IQ_MINORITY_INTEREST_IS", $C123)</t>
        </r>
      </text>
    </comment>
    <comment ref="A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"IQ_NI", $C123)</t>
        </r>
      </text>
    </comment>
    <comment ref="A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"IQ_PREF_DIV_OTHER", $C123)</t>
        </r>
      </text>
    </comment>
    <comment ref="A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"IQ_BASIC_EPS_INCL", $C123)</t>
        </r>
      </text>
    </comment>
    <comment ref="A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"IQ_BASIC_EPS_EXCL", $C123)</t>
        </r>
      </text>
    </comment>
    <comment ref="A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"IQ_BASIC_WEIGHT", $C123)</t>
        </r>
      </text>
    </comment>
    <comment ref="A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"IQ_DILUT_EPS_INCL", $C123)</t>
        </r>
      </text>
    </comment>
    <comment ref="A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"IQ_DILUT_EPS_EXCL", $C123)</t>
        </r>
      </text>
    </comment>
    <comment ref="A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"IQ_DILUT_WEIGHT", $C123)</t>
        </r>
      </text>
    </comment>
    <comment ref="A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"IQ_DIV_SHARE", $C123)</t>
        </r>
      </text>
    </comment>
    <comment ref="A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=-CIQ($B123, "IQ_TOTAL_DIV_PAID_CF", $C123)/CIQ($B123, "IQ_NI", $C123)</t>
        </r>
      </text>
    </comment>
    <comment ref="A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"IQ_EBITDA", $C123)</t>
        </r>
      </text>
    </comment>
    <comment ref="A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"IQ_EBITA", $C123)</t>
        </r>
      </text>
    </comment>
    <comment ref="A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"IQ_EBIT", $C123)</t>
        </r>
      </text>
    </comment>
    <comment ref="A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"IQ_EFFECT_TAX_RATE", $C123)/100</t>
        </r>
      </text>
    </comment>
    <comment ref="B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"IQ_PERIODDATE_IS", $C123)</t>
        </r>
      </text>
    </comment>
    <comment ref="B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"IQ_ADVERTISING", $C123)</t>
        </r>
      </text>
    </comment>
    <comment ref="B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"IQ_SALES_MARKETING", $C123)</t>
        </r>
      </text>
    </comment>
    <comment ref="B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"IQ_GA_EXP", $C123)</t>
        </r>
      </text>
    </comment>
    <comment ref="B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"IQ_RD_EXP_FN", $C123)</t>
        </r>
      </text>
    </comment>
    <comment ref="B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"IQ_NET_RENTAL_EXP", $C123)</t>
        </r>
      </text>
    </comment>
    <comment ref="B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"IQ_IMPUT_OPER_LEASE_INT_EXP", $C123)</t>
        </r>
      </text>
    </comment>
    <comment ref="B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"IQ_IMPUT_OPER_LEASE_DEPR", $C123)</t>
        </r>
      </text>
    </comment>
    <comment ref="B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"IQ_CASH_EQUIV", $C123)</t>
        </r>
      </text>
    </comment>
    <comment ref="B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"IQ_ST_INVEST", $C123)</t>
        </r>
      </text>
    </comment>
    <comment ref="B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"IQ_CASH_ST_INVEST", $C123)</t>
        </r>
      </text>
    </comment>
    <comment ref="B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"IQ_AR", $C123)</t>
        </r>
      </text>
    </comment>
    <comment ref="B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"IQ_TOTAL_RECEIV", $C123)</t>
        </r>
      </text>
    </comment>
    <comment ref="B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"IQ_INVENTORY", $C123)</t>
        </r>
      </text>
    </comment>
    <comment ref="B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"IQ_DEF_TAX_ASSETS_CURRENT", $C123)</t>
        </r>
      </text>
    </comment>
    <comment ref="B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"IQ_OTHER_CA_SUPPL", $C123)</t>
        </r>
      </text>
    </comment>
    <comment ref="B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"IQ_TOTAL_CA", $C123)</t>
        </r>
      </text>
    </comment>
    <comment ref="B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"IQ_GPPE", $C123)</t>
        </r>
      </text>
    </comment>
    <comment ref="B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"IQ_AD", $C123)</t>
        </r>
      </text>
    </comment>
    <comment ref="B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"IQ_NPPE", $C123)</t>
        </r>
      </text>
    </comment>
    <comment ref="B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"IQ_LT_INVEST", $C123)</t>
        </r>
      </text>
    </comment>
    <comment ref="B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"IQ_GW", $C123)</t>
        </r>
      </text>
    </comment>
    <comment ref="B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"IQ_OTHER_INTAN", $C123)</t>
        </r>
      </text>
    </comment>
    <comment ref="C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"IQ_LOANS_RECEIV_LT", $C123)</t>
        </r>
      </text>
    </comment>
    <comment ref="C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"IQ_DEF_TAX_ASSETS_LT", $C123)</t>
        </r>
      </text>
    </comment>
    <comment ref="C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"IQ_OTHER_LT_ASSETS", $C123)</t>
        </r>
      </text>
    </comment>
    <comment ref="C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"IQ_TOTAL_ASSETS", $C123)</t>
        </r>
      </text>
    </comment>
    <comment ref="C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"IQ_AP", $C123)</t>
        </r>
      </text>
    </comment>
    <comment ref="C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"IQ_AE", $C123)</t>
        </r>
      </text>
    </comment>
    <comment ref="C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"IQ_ST_DEBT", $C123)</t>
        </r>
      </text>
    </comment>
    <comment ref="C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"IQ_CURRENT_PORT_DEBT", $C123)</t>
        </r>
      </text>
    </comment>
    <comment ref="C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"IQ_CURRENT_PORT_LEASES", $C123)</t>
        </r>
      </text>
    </comment>
    <comment ref="C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"IQ_INC_TAX_PAY_CURRENT", $C123)</t>
        </r>
      </text>
    </comment>
    <comment ref="C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"IQ_OTHER_CL_SUPPL", $C123)</t>
        </r>
      </text>
    </comment>
    <comment ref="C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"IQ_TOTAL_CL", $C123)</t>
        </r>
      </text>
    </comment>
    <comment ref="C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"IQ_LT_DEBT", $C123)</t>
        </r>
      </text>
    </comment>
    <comment ref="C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"IQ_CAPITAL_LEASES", $C123)</t>
        </r>
      </text>
    </comment>
    <comment ref="C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"IQ_PENSION", $C123)</t>
        </r>
      </text>
    </comment>
    <comment ref="C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"IQ_DEF_TAX_LIAB_LT", $C123)</t>
        </r>
      </text>
    </comment>
    <comment ref="C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"IQ_OTHER_LIAB_LT", $C123)</t>
        </r>
      </text>
    </comment>
    <comment ref="C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"IQ_TOTAL_LIAB", $C123)</t>
        </r>
      </text>
    </comment>
    <comment ref="C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"IQ_COMMON", $C123)</t>
        </r>
      </text>
    </comment>
    <comment ref="C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"IQ_APIC", $C123)</t>
        </r>
      </text>
    </comment>
    <comment ref="C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"IQ_RE", $C123)</t>
        </r>
      </text>
    </comment>
    <comment ref="C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"IQ_TREASURY", $C123)</t>
        </r>
      </text>
    </comment>
    <comment ref="C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"IQ_OTHER_EQUITY", $C123)</t>
        </r>
      </text>
    </comment>
    <comment ref="C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"IQ_TOTAL_COMMON_EQUITY", $C123)</t>
        </r>
      </text>
    </comment>
    <comment ref="C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"IQ_MINORITY_INTEREST", $C123)</t>
        </r>
      </text>
    </comment>
    <comment ref="D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"IQ_TOTAL_EQUITY", $C123)</t>
        </r>
      </text>
    </comment>
    <comment ref="D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"IQ_TOTAL_LIAB_EQUITY", $C123)</t>
        </r>
      </text>
    </comment>
    <comment ref="D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"IQ_TOTAL_OUTSTANDING_FILING_DATE", $C123)</t>
        </r>
      </text>
    </comment>
    <comment ref="D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"IQ_TOTAL_OUTSTANDING_BS_DATE", $C123)</t>
        </r>
      </text>
    </comment>
    <comment ref="D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"IQ_BV_SHARE", $C123)</t>
        </r>
      </text>
    </comment>
    <comment ref="D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"IQ_TOTAL_DEBT", $C123)</t>
        </r>
      </text>
    </comment>
    <comment ref="D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"IQ_NET_DEBT", $C123)</t>
        </r>
      </text>
    </comment>
    <comment ref="D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"IQ_DEBT_EQUIV_NET_PBO", $C123)</t>
        </r>
      </text>
    </comment>
    <comment ref="D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"IQ_DEBT_EQUIV_OPER_LEASE", $C123)</t>
        </r>
      </text>
    </comment>
    <comment ref="D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"IQ_MINORITY_INTEREST_TOTAL", $C123)</t>
        </r>
      </text>
    </comment>
    <comment ref="D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"IQ_EQUITY_METHOD", $C123)</t>
        </r>
      </text>
    </comment>
    <comment ref="D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"IQ_RAW_INV", $C123)</t>
        </r>
      </text>
    </comment>
    <comment ref="D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"IQ_WIP_INV", $C123)</t>
        </r>
      </text>
    </comment>
    <comment ref="D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"IQ_FINISHED_INV", $C123)</t>
        </r>
      </text>
    </comment>
    <comment ref="D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"IQ_LAND", $C123)</t>
        </r>
      </text>
    </comment>
    <comment ref="D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"IQ_BUILDINGS", $C123)</t>
        </r>
      </text>
    </comment>
    <comment ref="D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"IQ_MACHINERY", $C123)</t>
        </r>
      </text>
    </comment>
    <comment ref="D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"IQ_CIP", $C123)</t>
        </r>
      </text>
    </comment>
    <comment ref="D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"IQ_FULL_TIME", $C123)</t>
        </r>
      </text>
    </comment>
    <comment ref="D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"IQ_PART_TIME", $C123)</t>
        </r>
      </text>
    </comment>
    <comment ref="D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"IQ_NI_CF", $C123)</t>
        </r>
      </text>
    </comment>
    <comment ref="D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"IQ_DA_SUPPL_CF", $C123)</t>
        </r>
      </text>
    </comment>
    <comment ref="D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"IQ_GW_INTAN_AMORT_CF", $C123)</t>
        </r>
      </text>
    </comment>
    <comment ref="D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"IQ_DA_CF", $C123)</t>
        </r>
      </text>
    </comment>
    <comment ref="E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"IQ_MINORITY_INTEREST_CF", $C123)</t>
        </r>
      </text>
    </comment>
    <comment ref="E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"IQ_GAIN_ASSETS_CF", $C123)</t>
        </r>
      </text>
    </comment>
    <comment ref="E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"IQ_GAIN_INVEST_CF", $C123)</t>
        </r>
      </text>
    </comment>
    <comment ref="E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"IQ_ASSET_WRITEDOWN_CF", $C123)</t>
        </r>
      </text>
    </comment>
    <comment ref="E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"IQ_INC_EQUITY_CF", $C123)</t>
        </r>
      </text>
    </comment>
    <comment ref="E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"IQ_PROV_BAD_DEBTS_CF", $C123)</t>
        </r>
      </text>
    </comment>
    <comment ref="E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"IQ_OTHER_OPER_ACT", $C123)</t>
        </r>
      </text>
    </comment>
    <comment ref="E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"IQ_CHANGE_AR", $C123)</t>
        </r>
      </text>
    </comment>
    <comment ref="E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"IQ_CHANGE_INVENTORY", $C123)</t>
        </r>
      </text>
    </comment>
    <comment ref="E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"IQ_CHANGE_AP", $C123)</t>
        </r>
      </text>
    </comment>
    <comment ref="E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"IQ_CHANGE_OTHER_NET_OPER_ASSETS", $C123)</t>
        </r>
      </text>
    </comment>
    <comment ref="E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"IQ_CASH_OPER", $C123)</t>
        </r>
      </text>
    </comment>
    <comment ref="E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"IQ_CAPEX", $C123)</t>
        </r>
      </text>
    </comment>
    <comment ref="E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"IQ_SALE_PPE_CF", $C123)</t>
        </r>
      </text>
    </comment>
    <comment ref="E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"IQ_CASH_ACQUIRE_CF", $C123)</t>
        </r>
      </text>
    </comment>
    <comment ref="E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"IQ_DIVEST_CF", $C123)</t>
        </r>
      </text>
    </comment>
    <comment ref="E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"IQ_SALE_INTAN_CF", $C123)</t>
        </r>
      </text>
    </comment>
    <comment ref="E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"IQ_INVEST_SECURITY_CF", $C123)</t>
        </r>
      </text>
    </comment>
    <comment ref="E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"IQ_INVEST_LOANS_CF", $C123)</t>
        </r>
      </text>
    </comment>
    <comment ref="E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"IQ_OTHER_INVEST_ACT_SUPPL", $C123)</t>
        </r>
      </text>
    </comment>
    <comment ref="E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"IQ_CASH_INVEST", $C123)</t>
        </r>
      </text>
    </comment>
    <comment ref="E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"IQ_ST_DEBT_ISSUED", $C123)</t>
        </r>
      </text>
    </comment>
    <comment ref="E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"IQ_LT_DEBT_ISSUED", $C123)</t>
        </r>
      </text>
    </comment>
    <comment ref="E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"IQ_TOTAL_DEBT_ISSUED", $C123)</t>
        </r>
      </text>
    </comment>
    <comment ref="E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"IQ_ST_DEBT_REPAID", $C123)</t>
        </r>
      </text>
    </comment>
    <comment ref="E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"IQ_LT_DEBT_REPAID", $C123)</t>
        </r>
      </text>
    </comment>
    <comment ref="F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"IQ_TOTAL_DEBT_REPAID", $C123)</t>
        </r>
      </text>
    </comment>
    <comment ref="F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"IQ_COMMON_ISSUED", $C123)</t>
        </r>
      </text>
    </comment>
    <comment ref="F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"IQ_COMMON_REP", $C123)</t>
        </r>
      </text>
    </comment>
    <comment ref="F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"IQ_COMMON_DIV_CF", $C123)</t>
        </r>
      </text>
    </comment>
    <comment ref="F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"IQ_COMMON_PREF_DIV_CF", $C123)</t>
        </r>
      </text>
    </comment>
    <comment ref="F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"IQ_TOTAL_DIV_PAID_CF", $C123)</t>
        </r>
      </text>
    </comment>
    <comment ref="F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"IQ_SPECIAL_DIV_CF", $C123)</t>
        </r>
      </text>
    </comment>
    <comment ref="F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"IQ_OTHER_FINANCE_ACT_SUPPL", $C123)</t>
        </r>
      </text>
    </comment>
    <comment ref="F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"IQ_CASH_FINAN", $C123)</t>
        </r>
      </text>
    </comment>
    <comment ref="F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"IQ_FX", $C123)</t>
        </r>
      </text>
    </comment>
    <comment ref="F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"IQ_NET_CHANGE", $C123)</t>
        </r>
      </text>
    </comment>
    <comment ref="F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"IQ_CASH_INTEREST", $C123)</t>
        </r>
      </text>
    </comment>
    <comment ref="F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"IQ_CASH_TAXES", $C123)</t>
        </r>
      </text>
    </comment>
    <comment ref="F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"IQ_LEVERED_FCF", $C123)</t>
        </r>
      </text>
    </comment>
    <comment ref="F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"IQ_UNLEVERED_FCF", $C123)</t>
        </r>
      </text>
    </comment>
    <comment ref="F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"IQ_CHANGE_NET_WORKING_CAPITAL", $C123)</t>
        </r>
      </text>
    </comment>
    <comment ref="F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"IQ_NET_DEBT_ISSUED", $C123)</t>
        </r>
      </text>
    </comment>
    <comment ref="F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"IQ_FILING_CURRENCY", $C123)</t>
        </r>
      </text>
    </comment>
    <comment ref="F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"IQ_PERIODDATE_IS", $C123)</t>
        </r>
      </text>
    </comment>
    <comment ref="F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"IQ_PERIODLENGTH_IS", $C123)</t>
        </r>
      </text>
    </comment>
    <comment ref="F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"IQ_MARKETCAP", $FT123)</t>
        </r>
      </text>
    </comment>
    <comment ref="F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"IQ_CUSTOM_BETA", $FT123)</t>
        </r>
      </text>
    </comment>
    <comment ref="F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"IQ_BETA_5YR", $FT123)</t>
        </r>
      </text>
    </comment>
    <comment ref="F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"IQ_BETA_2YR", $FT123)</t>
        </r>
      </text>
    </comment>
    <comment ref="F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"IQ_BETA_1YR", $FT123)</t>
        </r>
      </text>
    </comment>
    <comment ref="G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=CIQ(B123, "IQ_CUSTOM_BETA", "-104W", FT123, , "^TOPIX", "JPY", "H")</t>
        </r>
      </text>
    </comment>
    <comment ref="G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=CIQ(B123, "IQ_CUSTOM_BETA", "-104W", FT123, , "^N225", "JPY", "H")</t>
        </r>
      </text>
    </comment>
    <comment ref="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"IQ_REV", $C124)</t>
        </r>
      </text>
    </comment>
    <comment ref="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"IQ_OTHER_REV", $C124)</t>
        </r>
      </text>
    </comment>
    <comment ref="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"IQ_TOTAL_REV", $C124)</t>
        </r>
      </text>
    </comment>
    <comment ref="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"IQ_COGS", $C124)</t>
        </r>
      </text>
    </comment>
    <comment ref="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"IQ_GP", $C124)</t>
        </r>
      </text>
    </comment>
    <comment ref="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"IQ_SGA_SUPPL", $C124)</t>
        </r>
      </text>
    </comment>
    <comment ref="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"IQ_PROV_BAD_DEBTS", $C124)</t>
        </r>
      </text>
    </comment>
    <comment ref="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"IQ_RD_EXP", $C124)</t>
        </r>
      </text>
    </comment>
    <comment ref="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"IQ_DA_SUPPL", $C124)</t>
        </r>
      </text>
    </comment>
    <comment ref="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"IQ_GW_INTAN_AMORT", $C124)</t>
        </r>
      </text>
    </comment>
    <comment ref="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"IQ_OTHER_OPER", $C124)</t>
        </r>
      </text>
    </comment>
    <comment ref="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"IQ_TOTAL_OTHER_OPER", $C124)</t>
        </r>
      </text>
    </comment>
    <comment ref="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"IQ_OPER_INC", $C124)</t>
        </r>
      </text>
    </comment>
    <comment ref="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"IQ_INTEREST_EXP", $C124)</t>
        </r>
      </text>
    </comment>
    <comment ref="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"IQ_INTEREST_INVEST_INC", $C124)</t>
        </r>
      </text>
    </comment>
    <comment ref="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"IQ_NET_INTEREST_EXP", $C124)</t>
        </r>
      </text>
    </comment>
    <comment ref="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"IQ_INC_EQUITY", $C124)</t>
        </r>
      </text>
    </comment>
    <comment ref="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"IQ_CURRENCY_GAIN", $C124)</t>
        </r>
      </text>
    </comment>
    <comment ref="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"IQ_OTHER_NON_OPER_EXP_SUPPL", $C124)</t>
        </r>
      </text>
    </comment>
    <comment ref="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"IQ_EBT_EXCL", $C124)</t>
        </r>
      </text>
    </comment>
    <comment ref="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"IQ_IMPAIRMENT_GW", $C124)</t>
        </r>
      </text>
    </comment>
    <comment ref="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"IQ_GAIN_INVEST", $C124)</t>
        </r>
      </text>
    </comment>
    <comment ref="A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"IQ_GAIN_ASSETS", $C124)</t>
        </r>
      </text>
    </comment>
    <comment ref="A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"IQ_ASSET_WRITEDOWN", $C124)</t>
        </r>
      </text>
    </comment>
    <comment ref="A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"IQ_OTHER_UNUSUAL_SUPPL", $C124)</t>
        </r>
      </text>
    </comment>
    <comment ref="A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"IQ_EBT", $C124)</t>
        </r>
      </text>
    </comment>
    <comment ref="A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"IQ_INC_TAX", $C124)</t>
        </r>
      </text>
    </comment>
    <comment ref="A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"IQ_EARNING_CO", $C124)</t>
        </r>
      </text>
    </comment>
    <comment ref="A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"IQ_DO", $C124)</t>
        </r>
      </text>
    </comment>
    <comment ref="A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"IQ_EXTRA_ACC_ITEMS", $C124)</t>
        </r>
      </text>
    </comment>
    <comment ref="A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"IQ_NI_COMPANY", $C124)</t>
        </r>
      </text>
    </comment>
    <comment ref="A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"IQ_MINORITY_INTEREST_IS", $C124)</t>
        </r>
      </text>
    </comment>
    <comment ref="A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"IQ_NI", $C124)</t>
        </r>
      </text>
    </comment>
    <comment ref="A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"IQ_PREF_DIV_OTHER", $C124)</t>
        </r>
      </text>
    </comment>
    <comment ref="A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"IQ_BASIC_EPS_INCL", $C124)</t>
        </r>
      </text>
    </comment>
    <comment ref="A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"IQ_BASIC_EPS_EXCL", $C124)</t>
        </r>
      </text>
    </comment>
    <comment ref="A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"IQ_BASIC_WEIGHT", $C124)</t>
        </r>
      </text>
    </comment>
    <comment ref="A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"IQ_DILUT_EPS_INCL", $C124)</t>
        </r>
      </text>
    </comment>
    <comment ref="A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"IQ_DILUT_EPS_EXCL", $C124)</t>
        </r>
      </text>
    </comment>
    <comment ref="A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"IQ_DILUT_WEIGHT", $C124)</t>
        </r>
      </text>
    </comment>
    <comment ref="A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"IQ_DIV_SHARE", $C124)</t>
        </r>
      </text>
    </comment>
    <comment ref="A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=-CIQ($B124, "IQ_TOTAL_DIV_PAID_CF", $C124)/CIQ($B124, "IQ_NI", $C124)</t>
        </r>
      </text>
    </comment>
    <comment ref="A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"IQ_EBITDA", $C124)</t>
        </r>
      </text>
    </comment>
    <comment ref="A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"IQ_EBITA", $C124)</t>
        </r>
      </text>
    </comment>
    <comment ref="A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"IQ_EBIT", $C124)</t>
        </r>
      </text>
    </comment>
    <comment ref="A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"IQ_EFFECT_TAX_RATE", $C124)/100</t>
        </r>
      </text>
    </comment>
    <comment ref="B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"IQ_PERIODDATE_IS", $C124)</t>
        </r>
      </text>
    </comment>
    <comment ref="B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"IQ_ADVERTISING", $C124)</t>
        </r>
      </text>
    </comment>
    <comment ref="B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"IQ_SALES_MARKETING", $C124)</t>
        </r>
      </text>
    </comment>
    <comment ref="B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"IQ_GA_EXP", $C124)</t>
        </r>
      </text>
    </comment>
    <comment ref="B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"IQ_RD_EXP_FN", $C124)</t>
        </r>
      </text>
    </comment>
    <comment ref="B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"IQ_NET_RENTAL_EXP", $C124)</t>
        </r>
      </text>
    </comment>
    <comment ref="B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"IQ_IMPUT_OPER_LEASE_INT_EXP", $C124)</t>
        </r>
      </text>
    </comment>
    <comment ref="B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"IQ_IMPUT_OPER_LEASE_DEPR", $C124)</t>
        </r>
      </text>
    </comment>
    <comment ref="B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"IQ_CASH_EQUIV", $C124)</t>
        </r>
      </text>
    </comment>
    <comment ref="B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"IQ_ST_INVEST", $C124)</t>
        </r>
      </text>
    </comment>
    <comment ref="B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"IQ_CASH_ST_INVEST", $C124)</t>
        </r>
      </text>
    </comment>
    <comment ref="B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"IQ_AR", $C124)</t>
        </r>
      </text>
    </comment>
    <comment ref="B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"IQ_TOTAL_RECEIV", $C124)</t>
        </r>
      </text>
    </comment>
    <comment ref="B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"IQ_INVENTORY", $C124)</t>
        </r>
      </text>
    </comment>
    <comment ref="B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"IQ_DEF_TAX_ASSETS_CURRENT", $C124)</t>
        </r>
      </text>
    </comment>
    <comment ref="B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"IQ_OTHER_CA_SUPPL", $C124)</t>
        </r>
      </text>
    </comment>
    <comment ref="B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"IQ_TOTAL_CA", $C124)</t>
        </r>
      </text>
    </comment>
    <comment ref="B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"IQ_GPPE", $C124)</t>
        </r>
      </text>
    </comment>
    <comment ref="B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"IQ_AD", $C124)</t>
        </r>
      </text>
    </comment>
    <comment ref="B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"IQ_NPPE", $C124)</t>
        </r>
      </text>
    </comment>
    <comment ref="B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"IQ_LT_INVEST", $C124)</t>
        </r>
      </text>
    </comment>
    <comment ref="B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"IQ_GW", $C124)</t>
        </r>
      </text>
    </comment>
    <comment ref="B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"IQ_OTHER_INTAN", $C124)</t>
        </r>
      </text>
    </comment>
    <comment ref="C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"IQ_LOANS_RECEIV_LT", $C124)</t>
        </r>
      </text>
    </comment>
    <comment ref="C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"IQ_DEF_TAX_ASSETS_LT", $C124)</t>
        </r>
      </text>
    </comment>
    <comment ref="C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"IQ_OTHER_LT_ASSETS", $C124)</t>
        </r>
      </text>
    </comment>
    <comment ref="C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"IQ_TOTAL_ASSETS", $C124)</t>
        </r>
      </text>
    </comment>
    <comment ref="C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"IQ_AP", $C124)</t>
        </r>
      </text>
    </comment>
    <comment ref="C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"IQ_AE", $C124)</t>
        </r>
      </text>
    </comment>
    <comment ref="C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"IQ_ST_DEBT", $C124)</t>
        </r>
      </text>
    </comment>
    <comment ref="C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"IQ_CURRENT_PORT_DEBT", $C124)</t>
        </r>
      </text>
    </comment>
    <comment ref="C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"IQ_CURRENT_PORT_LEASES", $C124)</t>
        </r>
      </text>
    </comment>
    <comment ref="C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"IQ_INC_TAX_PAY_CURRENT", $C124)</t>
        </r>
      </text>
    </comment>
    <comment ref="C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"IQ_OTHER_CL_SUPPL", $C124)</t>
        </r>
      </text>
    </comment>
    <comment ref="C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"IQ_TOTAL_CL", $C124)</t>
        </r>
      </text>
    </comment>
    <comment ref="C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"IQ_LT_DEBT", $C124)</t>
        </r>
      </text>
    </comment>
    <comment ref="C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"IQ_CAPITAL_LEASES", $C124)</t>
        </r>
      </text>
    </comment>
    <comment ref="C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"IQ_PENSION", $C124)</t>
        </r>
      </text>
    </comment>
    <comment ref="C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"IQ_DEF_TAX_LIAB_LT", $C124)</t>
        </r>
      </text>
    </comment>
    <comment ref="C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"IQ_OTHER_LIAB_LT", $C124)</t>
        </r>
      </text>
    </comment>
    <comment ref="C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"IQ_TOTAL_LIAB", $C124)</t>
        </r>
      </text>
    </comment>
    <comment ref="C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"IQ_COMMON", $C124)</t>
        </r>
      </text>
    </comment>
    <comment ref="C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"IQ_APIC", $C124)</t>
        </r>
      </text>
    </comment>
    <comment ref="C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"IQ_RE", $C124)</t>
        </r>
      </text>
    </comment>
    <comment ref="C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"IQ_TREASURY", $C124)</t>
        </r>
      </text>
    </comment>
    <comment ref="C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"IQ_OTHER_EQUITY", $C124)</t>
        </r>
      </text>
    </comment>
    <comment ref="C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"IQ_TOTAL_COMMON_EQUITY", $C124)</t>
        </r>
      </text>
    </comment>
    <comment ref="C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"IQ_MINORITY_INTEREST", $C124)</t>
        </r>
      </text>
    </comment>
    <comment ref="D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"IQ_TOTAL_EQUITY", $C124)</t>
        </r>
      </text>
    </comment>
    <comment ref="D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"IQ_TOTAL_LIAB_EQUITY", $C124)</t>
        </r>
      </text>
    </comment>
    <comment ref="D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"IQ_TOTAL_OUTSTANDING_FILING_DATE", $C124)</t>
        </r>
      </text>
    </comment>
    <comment ref="D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"IQ_TOTAL_OUTSTANDING_BS_DATE", $C124)</t>
        </r>
      </text>
    </comment>
    <comment ref="D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"IQ_BV_SHARE", $C124)</t>
        </r>
      </text>
    </comment>
    <comment ref="D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"IQ_TOTAL_DEBT", $C124)</t>
        </r>
      </text>
    </comment>
    <comment ref="D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"IQ_NET_DEBT", $C124)</t>
        </r>
      </text>
    </comment>
    <comment ref="D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"IQ_DEBT_EQUIV_NET_PBO", $C124)</t>
        </r>
      </text>
    </comment>
    <comment ref="D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"IQ_DEBT_EQUIV_OPER_LEASE", $C124)</t>
        </r>
      </text>
    </comment>
    <comment ref="D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"IQ_MINORITY_INTEREST_TOTAL", $C124)</t>
        </r>
      </text>
    </comment>
    <comment ref="D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"IQ_EQUITY_METHOD", $C124)</t>
        </r>
      </text>
    </comment>
    <comment ref="D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"IQ_RAW_INV", $C124)</t>
        </r>
      </text>
    </comment>
    <comment ref="D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"IQ_WIP_INV", $C124)</t>
        </r>
      </text>
    </comment>
    <comment ref="D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"IQ_FINISHED_INV", $C124)</t>
        </r>
      </text>
    </comment>
    <comment ref="D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"IQ_LAND", $C124)</t>
        </r>
      </text>
    </comment>
    <comment ref="D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"IQ_BUILDINGS", $C124)</t>
        </r>
      </text>
    </comment>
    <comment ref="D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"IQ_MACHINERY", $C124)</t>
        </r>
      </text>
    </comment>
    <comment ref="D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"IQ_CIP", $C124)</t>
        </r>
      </text>
    </comment>
    <comment ref="D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"IQ_FULL_TIME", $C124)</t>
        </r>
      </text>
    </comment>
    <comment ref="D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"IQ_PART_TIME", $C124)</t>
        </r>
      </text>
    </comment>
    <comment ref="D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"IQ_NI_CF", $C124)</t>
        </r>
      </text>
    </comment>
    <comment ref="D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"IQ_DA_SUPPL_CF", $C124)</t>
        </r>
      </text>
    </comment>
    <comment ref="D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"IQ_GW_INTAN_AMORT_CF", $C124)</t>
        </r>
      </text>
    </comment>
    <comment ref="D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"IQ_DA_CF", $C124)</t>
        </r>
      </text>
    </comment>
    <comment ref="E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"IQ_MINORITY_INTEREST_CF", $C124)</t>
        </r>
      </text>
    </comment>
    <comment ref="E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"IQ_GAIN_ASSETS_CF", $C124)</t>
        </r>
      </text>
    </comment>
    <comment ref="E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"IQ_GAIN_INVEST_CF", $C124)</t>
        </r>
      </text>
    </comment>
    <comment ref="E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"IQ_ASSET_WRITEDOWN_CF", $C124)</t>
        </r>
      </text>
    </comment>
    <comment ref="E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"IQ_INC_EQUITY_CF", $C124)</t>
        </r>
      </text>
    </comment>
    <comment ref="E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"IQ_PROV_BAD_DEBTS_CF", $C124)</t>
        </r>
      </text>
    </comment>
    <comment ref="E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"IQ_OTHER_OPER_ACT", $C124)</t>
        </r>
      </text>
    </comment>
    <comment ref="E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"IQ_CHANGE_AR", $C124)</t>
        </r>
      </text>
    </comment>
    <comment ref="E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"IQ_CHANGE_INVENTORY", $C124)</t>
        </r>
      </text>
    </comment>
    <comment ref="E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"IQ_CHANGE_AP", $C124)</t>
        </r>
      </text>
    </comment>
    <comment ref="E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"IQ_CHANGE_OTHER_NET_OPER_ASSETS", $C124)</t>
        </r>
      </text>
    </comment>
    <comment ref="E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"IQ_CASH_OPER", $C124)</t>
        </r>
      </text>
    </comment>
    <comment ref="E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"IQ_CAPEX", $C124)</t>
        </r>
      </text>
    </comment>
    <comment ref="E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"IQ_SALE_PPE_CF", $C124)</t>
        </r>
      </text>
    </comment>
    <comment ref="E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"IQ_CASH_ACQUIRE_CF", $C124)</t>
        </r>
      </text>
    </comment>
    <comment ref="E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"IQ_DIVEST_CF", $C124)</t>
        </r>
      </text>
    </comment>
    <comment ref="E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"IQ_SALE_INTAN_CF", $C124)</t>
        </r>
      </text>
    </comment>
    <comment ref="E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"IQ_INVEST_SECURITY_CF", $C124)</t>
        </r>
      </text>
    </comment>
    <comment ref="E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"IQ_INVEST_LOANS_CF", $C124)</t>
        </r>
      </text>
    </comment>
    <comment ref="E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"IQ_OTHER_INVEST_ACT_SUPPL", $C124)</t>
        </r>
      </text>
    </comment>
    <comment ref="E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"IQ_CASH_INVEST", $C124)</t>
        </r>
      </text>
    </comment>
    <comment ref="E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"IQ_ST_DEBT_ISSUED", $C124)</t>
        </r>
      </text>
    </comment>
    <comment ref="E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"IQ_LT_DEBT_ISSUED", $C124)</t>
        </r>
      </text>
    </comment>
    <comment ref="E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"IQ_TOTAL_DEBT_ISSUED", $C124)</t>
        </r>
      </text>
    </comment>
    <comment ref="E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"IQ_ST_DEBT_REPAID", $C124)</t>
        </r>
      </text>
    </comment>
    <comment ref="E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"IQ_LT_DEBT_REPAID", $C124)</t>
        </r>
      </text>
    </comment>
    <comment ref="F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"IQ_TOTAL_DEBT_REPAID", $C124)</t>
        </r>
      </text>
    </comment>
    <comment ref="F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"IQ_COMMON_ISSUED", $C124)</t>
        </r>
      </text>
    </comment>
    <comment ref="F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"IQ_COMMON_REP", $C124)</t>
        </r>
      </text>
    </comment>
    <comment ref="F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"IQ_COMMON_DIV_CF", $C124)</t>
        </r>
      </text>
    </comment>
    <comment ref="F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"IQ_COMMON_PREF_DIV_CF", $C124)</t>
        </r>
      </text>
    </comment>
    <comment ref="F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"IQ_TOTAL_DIV_PAID_CF", $C124)</t>
        </r>
      </text>
    </comment>
    <comment ref="F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"IQ_SPECIAL_DIV_CF", $C124)</t>
        </r>
      </text>
    </comment>
    <comment ref="F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"IQ_OTHER_FINANCE_ACT_SUPPL", $C124)</t>
        </r>
      </text>
    </comment>
    <comment ref="F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"IQ_CASH_FINAN", $C124)</t>
        </r>
      </text>
    </comment>
    <comment ref="F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"IQ_FX", $C124)</t>
        </r>
      </text>
    </comment>
    <comment ref="F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"IQ_NET_CHANGE", $C124)</t>
        </r>
      </text>
    </comment>
    <comment ref="F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"IQ_CASH_INTEREST", $C124)</t>
        </r>
      </text>
    </comment>
    <comment ref="F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"IQ_CASH_TAXES", $C124)</t>
        </r>
      </text>
    </comment>
    <comment ref="F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"IQ_LEVERED_FCF", $C124)</t>
        </r>
      </text>
    </comment>
    <comment ref="F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"IQ_UNLEVERED_FCF", $C124)</t>
        </r>
      </text>
    </comment>
    <comment ref="F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"IQ_CHANGE_NET_WORKING_CAPITAL", $C124)</t>
        </r>
      </text>
    </comment>
    <comment ref="F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"IQ_NET_DEBT_ISSUED", $C124)</t>
        </r>
      </text>
    </comment>
    <comment ref="F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"IQ_FILING_CURRENCY", $C124)</t>
        </r>
      </text>
    </comment>
    <comment ref="F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"IQ_PERIODDATE_IS", $C124)</t>
        </r>
      </text>
    </comment>
    <comment ref="F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"IQ_PERIODLENGTH_IS", $C124)</t>
        </r>
      </text>
    </comment>
    <comment ref="F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"IQ_MARKETCAP", $FT124)</t>
        </r>
      </text>
    </comment>
    <comment ref="F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"IQ_CUSTOM_BETA", $FT124)</t>
        </r>
      </text>
    </comment>
    <comment ref="F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"IQ_BETA_5YR", $FT124)</t>
        </r>
      </text>
    </comment>
    <comment ref="F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"IQ_BETA_2YR", $FT124)</t>
        </r>
      </text>
    </comment>
    <comment ref="F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"IQ_BETA_1YR", $FT124)</t>
        </r>
      </text>
    </comment>
    <comment ref="G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=CIQ(B124, "IQ_CUSTOM_BETA", "-104W", FT124, , "^TOPIX", "JPY", "H")</t>
        </r>
      </text>
    </comment>
    <comment ref="G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=CIQ(B124, "IQ_CUSTOM_BETA", "-104W", FT124, , "^N225", "JPY", "H")</t>
        </r>
      </text>
    </comment>
    <comment ref="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"IQ_REV", $C125)</t>
        </r>
      </text>
    </comment>
    <comment ref="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"IQ_OTHER_REV", $C125)</t>
        </r>
      </text>
    </comment>
    <comment ref="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"IQ_TOTAL_REV", $C125)</t>
        </r>
      </text>
    </comment>
    <comment ref="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"IQ_COGS", $C125)</t>
        </r>
      </text>
    </comment>
    <comment ref="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"IQ_GP", $C125)</t>
        </r>
      </text>
    </comment>
    <comment ref="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"IQ_SGA_SUPPL", $C125)</t>
        </r>
      </text>
    </comment>
    <comment ref="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"IQ_PROV_BAD_DEBTS", $C125)</t>
        </r>
      </text>
    </comment>
    <comment ref="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"IQ_RD_EXP", $C125)</t>
        </r>
      </text>
    </comment>
    <comment ref="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"IQ_DA_SUPPL", $C125)</t>
        </r>
      </text>
    </comment>
    <comment ref="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"IQ_GW_INTAN_AMORT", $C125)</t>
        </r>
      </text>
    </comment>
    <comment ref="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"IQ_OTHER_OPER", $C125)</t>
        </r>
      </text>
    </comment>
    <comment ref="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"IQ_TOTAL_OTHER_OPER", $C125)</t>
        </r>
      </text>
    </comment>
    <comment ref="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"IQ_OPER_INC", $C125)</t>
        </r>
      </text>
    </comment>
    <comment ref="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"IQ_INTEREST_EXP", $C125)</t>
        </r>
      </text>
    </comment>
    <comment ref="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"IQ_INTEREST_INVEST_INC", $C125)</t>
        </r>
      </text>
    </comment>
    <comment ref="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"IQ_NET_INTEREST_EXP", $C125)</t>
        </r>
      </text>
    </comment>
    <comment ref="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"IQ_INC_EQUITY", $C125)</t>
        </r>
      </text>
    </comment>
    <comment ref="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"IQ_CURRENCY_GAIN", $C125)</t>
        </r>
      </text>
    </comment>
    <comment ref="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"IQ_OTHER_NON_OPER_EXP_SUPPL", $C125)</t>
        </r>
      </text>
    </comment>
    <comment ref="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"IQ_EBT_EXCL", $C125)</t>
        </r>
      </text>
    </comment>
    <comment ref="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"IQ_IMPAIRMENT_GW", $C125)</t>
        </r>
      </text>
    </comment>
    <comment ref="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"IQ_GAIN_INVEST", $C125)</t>
        </r>
      </text>
    </comment>
    <comment ref="A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"IQ_GAIN_ASSETS", $C125)</t>
        </r>
      </text>
    </comment>
    <comment ref="A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"IQ_ASSET_WRITEDOWN", $C125)</t>
        </r>
      </text>
    </comment>
    <comment ref="A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"IQ_OTHER_UNUSUAL_SUPPL", $C125)</t>
        </r>
      </text>
    </comment>
    <comment ref="A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"IQ_EBT", $C125)</t>
        </r>
      </text>
    </comment>
    <comment ref="A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"IQ_INC_TAX", $C125)</t>
        </r>
      </text>
    </comment>
    <comment ref="A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"IQ_EARNING_CO", $C125)</t>
        </r>
      </text>
    </comment>
    <comment ref="A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"IQ_DO", $C125)</t>
        </r>
      </text>
    </comment>
    <comment ref="A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"IQ_EXTRA_ACC_ITEMS", $C125)</t>
        </r>
      </text>
    </comment>
    <comment ref="A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"IQ_NI_COMPANY", $C125)</t>
        </r>
      </text>
    </comment>
    <comment ref="A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"IQ_MINORITY_INTEREST_IS", $C125)</t>
        </r>
      </text>
    </comment>
    <comment ref="A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"IQ_NI", $C125)</t>
        </r>
      </text>
    </comment>
    <comment ref="A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"IQ_PREF_DIV_OTHER", $C125)</t>
        </r>
      </text>
    </comment>
    <comment ref="A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"IQ_BASIC_EPS_INCL", $C125)</t>
        </r>
      </text>
    </comment>
    <comment ref="A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"IQ_BASIC_EPS_EXCL", $C125)</t>
        </r>
      </text>
    </comment>
    <comment ref="A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"IQ_BASIC_WEIGHT", $C125)</t>
        </r>
      </text>
    </comment>
    <comment ref="A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"IQ_DILUT_EPS_INCL", $C125)</t>
        </r>
      </text>
    </comment>
    <comment ref="A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"IQ_DILUT_EPS_EXCL", $C125)</t>
        </r>
      </text>
    </comment>
    <comment ref="A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"IQ_DILUT_WEIGHT", $C125)</t>
        </r>
      </text>
    </comment>
    <comment ref="A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"IQ_DIV_SHARE", $C125)</t>
        </r>
      </text>
    </comment>
    <comment ref="A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=-CIQ($B125, "IQ_TOTAL_DIV_PAID_CF", $C125)/CIQ($B125, "IQ_NI", $C125)</t>
        </r>
      </text>
    </comment>
    <comment ref="A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"IQ_EBITDA", $C125)</t>
        </r>
      </text>
    </comment>
    <comment ref="A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"IQ_EBITA", $C125)</t>
        </r>
      </text>
    </comment>
    <comment ref="A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"IQ_EBIT", $C125)</t>
        </r>
      </text>
    </comment>
    <comment ref="A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"IQ_EFFECT_TAX_RATE", $C125)/100</t>
        </r>
      </text>
    </comment>
    <comment ref="B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"IQ_PERIODDATE_IS", $C125)</t>
        </r>
      </text>
    </comment>
    <comment ref="B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"IQ_ADVERTISING", $C125)</t>
        </r>
      </text>
    </comment>
    <comment ref="B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"IQ_SALES_MARKETING", $C125)</t>
        </r>
      </text>
    </comment>
    <comment ref="B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"IQ_GA_EXP", $C125)</t>
        </r>
      </text>
    </comment>
    <comment ref="B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"IQ_RD_EXP_FN", $C125)</t>
        </r>
      </text>
    </comment>
    <comment ref="B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"IQ_NET_RENTAL_EXP", $C125)</t>
        </r>
      </text>
    </comment>
    <comment ref="B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"IQ_IMPUT_OPER_LEASE_INT_EXP", $C125)</t>
        </r>
      </text>
    </comment>
    <comment ref="B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"IQ_IMPUT_OPER_LEASE_DEPR", $C125)</t>
        </r>
      </text>
    </comment>
    <comment ref="B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"IQ_CASH_EQUIV", $C125)</t>
        </r>
      </text>
    </comment>
    <comment ref="B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"IQ_ST_INVEST", $C125)</t>
        </r>
      </text>
    </comment>
    <comment ref="B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"IQ_CASH_ST_INVEST", $C125)</t>
        </r>
      </text>
    </comment>
    <comment ref="B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"IQ_AR", $C125)</t>
        </r>
      </text>
    </comment>
    <comment ref="B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"IQ_TOTAL_RECEIV", $C125)</t>
        </r>
      </text>
    </comment>
    <comment ref="B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"IQ_INVENTORY", $C125)</t>
        </r>
      </text>
    </comment>
    <comment ref="B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"IQ_DEF_TAX_ASSETS_CURRENT", $C125)</t>
        </r>
      </text>
    </comment>
    <comment ref="B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"IQ_OTHER_CA_SUPPL", $C125)</t>
        </r>
      </text>
    </comment>
    <comment ref="B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"IQ_TOTAL_CA", $C125)</t>
        </r>
      </text>
    </comment>
    <comment ref="B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"IQ_GPPE", $C125)</t>
        </r>
      </text>
    </comment>
    <comment ref="B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"IQ_AD", $C125)</t>
        </r>
      </text>
    </comment>
    <comment ref="B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"IQ_NPPE", $C125)</t>
        </r>
      </text>
    </comment>
    <comment ref="B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"IQ_LT_INVEST", $C125)</t>
        </r>
      </text>
    </comment>
    <comment ref="B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"IQ_GW", $C125)</t>
        </r>
      </text>
    </comment>
    <comment ref="B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"IQ_OTHER_INTAN", $C125)</t>
        </r>
      </text>
    </comment>
    <comment ref="C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"IQ_LOANS_RECEIV_LT", $C125)</t>
        </r>
      </text>
    </comment>
    <comment ref="C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"IQ_DEF_TAX_ASSETS_LT", $C125)</t>
        </r>
      </text>
    </comment>
    <comment ref="C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"IQ_OTHER_LT_ASSETS", $C125)</t>
        </r>
      </text>
    </comment>
    <comment ref="C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"IQ_TOTAL_ASSETS", $C125)</t>
        </r>
      </text>
    </comment>
    <comment ref="C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"IQ_AP", $C125)</t>
        </r>
      </text>
    </comment>
    <comment ref="C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"IQ_AE", $C125)</t>
        </r>
      </text>
    </comment>
    <comment ref="C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"IQ_ST_DEBT", $C125)</t>
        </r>
      </text>
    </comment>
    <comment ref="C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"IQ_CURRENT_PORT_DEBT", $C125)</t>
        </r>
      </text>
    </comment>
    <comment ref="C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"IQ_CURRENT_PORT_LEASES", $C125)</t>
        </r>
      </text>
    </comment>
    <comment ref="C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"IQ_INC_TAX_PAY_CURRENT", $C125)</t>
        </r>
      </text>
    </comment>
    <comment ref="C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"IQ_OTHER_CL_SUPPL", $C125)</t>
        </r>
      </text>
    </comment>
    <comment ref="C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"IQ_TOTAL_CL", $C125)</t>
        </r>
      </text>
    </comment>
    <comment ref="C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"IQ_LT_DEBT", $C125)</t>
        </r>
      </text>
    </comment>
    <comment ref="C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"IQ_CAPITAL_LEASES", $C125)</t>
        </r>
      </text>
    </comment>
    <comment ref="C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"IQ_PENSION", $C125)</t>
        </r>
      </text>
    </comment>
    <comment ref="C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"IQ_DEF_TAX_LIAB_LT", $C125)</t>
        </r>
      </text>
    </comment>
    <comment ref="C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"IQ_OTHER_LIAB_LT", $C125)</t>
        </r>
      </text>
    </comment>
    <comment ref="C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"IQ_TOTAL_LIAB", $C125)</t>
        </r>
      </text>
    </comment>
    <comment ref="C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"IQ_COMMON", $C125)</t>
        </r>
      </text>
    </comment>
    <comment ref="C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"IQ_APIC", $C125)</t>
        </r>
      </text>
    </comment>
    <comment ref="C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"IQ_RE", $C125)</t>
        </r>
      </text>
    </comment>
    <comment ref="C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"IQ_TREASURY", $C125)</t>
        </r>
      </text>
    </comment>
    <comment ref="C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"IQ_OTHER_EQUITY", $C125)</t>
        </r>
      </text>
    </comment>
    <comment ref="C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"IQ_TOTAL_COMMON_EQUITY", $C125)</t>
        </r>
      </text>
    </comment>
    <comment ref="C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"IQ_MINORITY_INTEREST", $C125)</t>
        </r>
      </text>
    </comment>
    <comment ref="D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"IQ_TOTAL_EQUITY", $C125)</t>
        </r>
      </text>
    </comment>
    <comment ref="D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"IQ_TOTAL_LIAB_EQUITY", $C125)</t>
        </r>
      </text>
    </comment>
    <comment ref="D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"IQ_TOTAL_OUTSTANDING_FILING_DATE", $C125)</t>
        </r>
      </text>
    </comment>
    <comment ref="D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"IQ_TOTAL_OUTSTANDING_BS_DATE", $C125)</t>
        </r>
      </text>
    </comment>
    <comment ref="D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"IQ_BV_SHARE", $C125)</t>
        </r>
      </text>
    </comment>
    <comment ref="D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"IQ_TOTAL_DEBT", $C125)</t>
        </r>
      </text>
    </comment>
    <comment ref="D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"IQ_NET_DEBT", $C125)</t>
        </r>
      </text>
    </comment>
    <comment ref="D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"IQ_DEBT_EQUIV_NET_PBO", $C125)</t>
        </r>
      </text>
    </comment>
    <comment ref="D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"IQ_DEBT_EQUIV_OPER_LEASE", $C125)</t>
        </r>
      </text>
    </comment>
    <comment ref="D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"IQ_MINORITY_INTEREST_TOTAL", $C125)</t>
        </r>
      </text>
    </comment>
    <comment ref="D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"IQ_EQUITY_METHOD", $C125)</t>
        </r>
      </text>
    </comment>
    <comment ref="D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"IQ_RAW_INV", $C125)</t>
        </r>
      </text>
    </comment>
    <comment ref="D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"IQ_WIP_INV", $C125)</t>
        </r>
      </text>
    </comment>
    <comment ref="D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"IQ_FINISHED_INV", $C125)</t>
        </r>
      </text>
    </comment>
    <comment ref="D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"IQ_LAND", $C125)</t>
        </r>
      </text>
    </comment>
    <comment ref="D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"IQ_BUILDINGS", $C125)</t>
        </r>
      </text>
    </comment>
    <comment ref="D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"IQ_MACHINERY", $C125)</t>
        </r>
      </text>
    </comment>
    <comment ref="D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"IQ_CIP", $C125)</t>
        </r>
      </text>
    </comment>
    <comment ref="D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"IQ_FULL_TIME", $C125)</t>
        </r>
      </text>
    </comment>
    <comment ref="D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"IQ_PART_TIME", $C125)</t>
        </r>
      </text>
    </comment>
    <comment ref="D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"IQ_NI_CF", $C125)</t>
        </r>
      </text>
    </comment>
    <comment ref="D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"IQ_DA_SUPPL_CF", $C125)</t>
        </r>
      </text>
    </comment>
    <comment ref="D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"IQ_GW_INTAN_AMORT_CF", $C125)</t>
        </r>
      </text>
    </comment>
    <comment ref="D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"IQ_DA_CF", $C125)</t>
        </r>
      </text>
    </comment>
    <comment ref="E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"IQ_MINORITY_INTEREST_CF", $C125)</t>
        </r>
      </text>
    </comment>
    <comment ref="E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"IQ_GAIN_ASSETS_CF", $C125)</t>
        </r>
      </text>
    </comment>
    <comment ref="E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"IQ_GAIN_INVEST_CF", $C125)</t>
        </r>
      </text>
    </comment>
    <comment ref="E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"IQ_ASSET_WRITEDOWN_CF", $C125)</t>
        </r>
      </text>
    </comment>
    <comment ref="E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"IQ_INC_EQUITY_CF", $C125)</t>
        </r>
      </text>
    </comment>
    <comment ref="E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"IQ_PROV_BAD_DEBTS_CF", $C125)</t>
        </r>
      </text>
    </comment>
    <comment ref="E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"IQ_OTHER_OPER_ACT", $C125)</t>
        </r>
      </text>
    </comment>
    <comment ref="E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"IQ_CHANGE_AR", $C125)</t>
        </r>
      </text>
    </comment>
    <comment ref="E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"IQ_CHANGE_INVENTORY", $C125)</t>
        </r>
      </text>
    </comment>
    <comment ref="E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"IQ_CHANGE_AP", $C125)</t>
        </r>
      </text>
    </comment>
    <comment ref="E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"IQ_CHANGE_OTHER_NET_OPER_ASSETS", $C125)</t>
        </r>
      </text>
    </comment>
    <comment ref="E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"IQ_CASH_OPER", $C125)</t>
        </r>
      </text>
    </comment>
    <comment ref="E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"IQ_CAPEX", $C125)</t>
        </r>
      </text>
    </comment>
    <comment ref="E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"IQ_SALE_PPE_CF", $C125)</t>
        </r>
      </text>
    </comment>
    <comment ref="E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"IQ_CASH_ACQUIRE_CF", $C125)</t>
        </r>
      </text>
    </comment>
    <comment ref="E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"IQ_DIVEST_CF", $C125)</t>
        </r>
      </text>
    </comment>
    <comment ref="E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"IQ_SALE_INTAN_CF", $C125)</t>
        </r>
      </text>
    </comment>
    <comment ref="E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"IQ_INVEST_SECURITY_CF", $C125)</t>
        </r>
      </text>
    </comment>
    <comment ref="E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"IQ_INVEST_LOANS_CF", $C125)</t>
        </r>
      </text>
    </comment>
    <comment ref="E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"IQ_OTHER_INVEST_ACT_SUPPL", $C125)</t>
        </r>
      </text>
    </comment>
    <comment ref="E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"IQ_CASH_INVEST", $C125)</t>
        </r>
      </text>
    </comment>
    <comment ref="E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"IQ_ST_DEBT_ISSUED", $C125)</t>
        </r>
      </text>
    </comment>
    <comment ref="E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"IQ_LT_DEBT_ISSUED", $C125)</t>
        </r>
      </text>
    </comment>
    <comment ref="E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"IQ_TOTAL_DEBT_ISSUED", $C125)</t>
        </r>
      </text>
    </comment>
    <comment ref="E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"IQ_ST_DEBT_REPAID", $C125)</t>
        </r>
      </text>
    </comment>
    <comment ref="E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"IQ_LT_DEBT_REPAID", $C125)</t>
        </r>
      </text>
    </comment>
    <comment ref="F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"IQ_TOTAL_DEBT_REPAID", $C125)</t>
        </r>
      </text>
    </comment>
    <comment ref="F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"IQ_COMMON_ISSUED", $C125)</t>
        </r>
      </text>
    </comment>
    <comment ref="F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"IQ_COMMON_REP", $C125)</t>
        </r>
      </text>
    </comment>
    <comment ref="F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"IQ_COMMON_DIV_CF", $C125)</t>
        </r>
      </text>
    </comment>
    <comment ref="F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"IQ_COMMON_PREF_DIV_CF", $C125)</t>
        </r>
      </text>
    </comment>
    <comment ref="F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"IQ_TOTAL_DIV_PAID_CF", $C125)</t>
        </r>
      </text>
    </comment>
    <comment ref="F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"IQ_SPECIAL_DIV_CF", $C125)</t>
        </r>
      </text>
    </comment>
    <comment ref="F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"IQ_OTHER_FINANCE_ACT_SUPPL", $C125)</t>
        </r>
      </text>
    </comment>
    <comment ref="F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"IQ_CASH_FINAN", $C125)</t>
        </r>
      </text>
    </comment>
    <comment ref="F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"IQ_FX", $C125)</t>
        </r>
      </text>
    </comment>
    <comment ref="F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"IQ_NET_CHANGE", $C125)</t>
        </r>
      </text>
    </comment>
    <comment ref="F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"IQ_CASH_INTEREST", $C125)</t>
        </r>
      </text>
    </comment>
    <comment ref="F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"IQ_CASH_TAXES", $C125)</t>
        </r>
      </text>
    </comment>
    <comment ref="F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"IQ_LEVERED_FCF", $C125)</t>
        </r>
      </text>
    </comment>
    <comment ref="F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"IQ_UNLEVERED_FCF", $C125)</t>
        </r>
      </text>
    </comment>
    <comment ref="F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"IQ_CHANGE_NET_WORKING_CAPITAL", $C125)</t>
        </r>
      </text>
    </comment>
    <comment ref="F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"IQ_NET_DEBT_ISSUED", $C125)</t>
        </r>
      </text>
    </comment>
    <comment ref="F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"IQ_FILING_CURRENCY", $C125)</t>
        </r>
      </text>
    </comment>
    <comment ref="F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"IQ_PERIODDATE_IS", $C125)</t>
        </r>
      </text>
    </comment>
    <comment ref="F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"IQ_PERIODLENGTH_IS", $C125)</t>
        </r>
      </text>
    </comment>
    <comment ref="F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"IQ_MARKETCAP", $FT125)</t>
        </r>
      </text>
    </comment>
    <comment ref="F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"IQ_CUSTOM_BETA", $FT125)</t>
        </r>
      </text>
    </comment>
    <comment ref="F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"IQ_BETA_5YR", $FT125)</t>
        </r>
      </text>
    </comment>
    <comment ref="F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"IQ_BETA_2YR", $FT125)</t>
        </r>
      </text>
    </comment>
    <comment ref="F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"IQ_BETA_1YR", $FT125)</t>
        </r>
      </text>
    </comment>
    <comment ref="G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=CIQ(B125, "IQ_CUSTOM_BETA", "-104W", FT125, , "^TOPIX", "JPY", "H")</t>
        </r>
      </text>
    </comment>
    <comment ref="G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=CIQ(B125, "IQ_CUSTOM_BETA", "-104W", FT125, , "^N225", "JPY", "H")</t>
        </r>
      </text>
    </comment>
    <comment ref="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"IQ_REV", $C126)</t>
        </r>
      </text>
    </comment>
    <comment ref="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"IQ_OTHER_REV", $C126)</t>
        </r>
      </text>
    </comment>
    <comment ref="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"IQ_TOTAL_REV", $C126)</t>
        </r>
      </text>
    </comment>
    <comment ref="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"IQ_COGS", $C126)</t>
        </r>
      </text>
    </comment>
    <comment ref="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"IQ_GP", $C126)</t>
        </r>
      </text>
    </comment>
    <comment ref="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"IQ_SGA_SUPPL", $C126)</t>
        </r>
      </text>
    </comment>
    <comment ref="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"IQ_PROV_BAD_DEBTS", $C126)</t>
        </r>
      </text>
    </comment>
    <comment ref="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"IQ_RD_EXP", $C126)</t>
        </r>
      </text>
    </comment>
    <comment ref="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"IQ_DA_SUPPL", $C126)</t>
        </r>
      </text>
    </comment>
    <comment ref="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"IQ_GW_INTAN_AMORT", $C126)</t>
        </r>
      </text>
    </comment>
    <comment ref="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"IQ_OTHER_OPER", $C126)</t>
        </r>
      </text>
    </comment>
    <comment ref="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"IQ_TOTAL_OTHER_OPER", $C126)</t>
        </r>
      </text>
    </comment>
    <comment ref="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"IQ_OPER_INC", $C126)</t>
        </r>
      </text>
    </comment>
    <comment ref="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"IQ_INTEREST_EXP", $C126)</t>
        </r>
      </text>
    </comment>
    <comment ref="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"IQ_INTEREST_INVEST_INC", $C126)</t>
        </r>
      </text>
    </comment>
    <comment ref="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"IQ_NET_INTEREST_EXP", $C126)</t>
        </r>
      </text>
    </comment>
    <comment ref="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"IQ_INC_EQUITY", $C126)</t>
        </r>
      </text>
    </comment>
    <comment ref="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"IQ_CURRENCY_GAIN", $C126)</t>
        </r>
      </text>
    </comment>
    <comment ref="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"IQ_OTHER_NON_OPER_EXP_SUPPL", $C126)</t>
        </r>
      </text>
    </comment>
    <comment ref="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"IQ_EBT_EXCL", $C126)</t>
        </r>
      </text>
    </comment>
    <comment ref="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"IQ_IMPAIRMENT_GW", $C126)</t>
        </r>
      </text>
    </comment>
    <comment ref="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"IQ_GAIN_INVEST", $C126)</t>
        </r>
      </text>
    </comment>
    <comment ref="A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"IQ_GAIN_ASSETS", $C126)</t>
        </r>
      </text>
    </comment>
    <comment ref="A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"IQ_ASSET_WRITEDOWN", $C126)</t>
        </r>
      </text>
    </comment>
    <comment ref="A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"IQ_OTHER_UNUSUAL_SUPPL", $C126)</t>
        </r>
      </text>
    </comment>
    <comment ref="A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"IQ_EBT", $C126)</t>
        </r>
      </text>
    </comment>
    <comment ref="A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"IQ_INC_TAX", $C126)</t>
        </r>
      </text>
    </comment>
    <comment ref="A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"IQ_EARNING_CO", $C126)</t>
        </r>
      </text>
    </comment>
    <comment ref="A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"IQ_DO", $C126)</t>
        </r>
      </text>
    </comment>
    <comment ref="A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"IQ_EXTRA_ACC_ITEMS", $C126)</t>
        </r>
      </text>
    </comment>
    <comment ref="A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"IQ_NI_COMPANY", $C126)</t>
        </r>
      </text>
    </comment>
    <comment ref="A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"IQ_MINORITY_INTEREST_IS", $C126)</t>
        </r>
      </text>
    </comment>
    <comment ref="A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"IQ_NI", $C126)</t>
        </r>
      </text>
    </comment>
    <comment ref="A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"IQ_PREF_DIV_OTHER", $C126)</t>
        </r>
      </text>
    </comment>
    <comment ref="A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"IQ_BASIC_EPS_INCL", $C126)</t>
        </r>
      </text>
    </comment>
    <comment ref="A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"IQ_BASIC_EPS_EXCL", $C126)</t>
        </r>
      </text>
    </comment>
    <comment ref="A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"IQ_BASIC_WEIGHT", $C126)</t>
        </r>
      </text>
    </comment>
    <comment ref="A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"IQ_DILUT_EPS_INCL", $C126)</t>
        </r>
      </text>
    </comment>
    <comment ref="A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"IQ_DILUT_EPS_EXCL", $C126)</t>
        </r>
      </text>
    </comment>
    <comment ref="A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"IQ_DILUT_WEIGHT", $C126)</t>
        </r>
      </text>
    </comment>
    <comment ref="A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"IQ_DIV_SHARE", $C126)</t>
        </r>
      </text>
    </comment>
    <comment ref="A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=-CIQ($B126, "IQ_TOTAL_DIV_PAID_CF", $C126)/CIQ($B126, "IQ_NI", $C126)</t>
        </r>
      </text>
    </comment>
    <comment ref="A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"IQ_EBITDA", $C126)</t>
        </r>
      </text>
    </comment>
    <comment ref="A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"IQ_EBITA", $C126)</t>
        </r>
      </text>
    </comment>
    <comment ref="A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"IQ_EBIT", $C126)</t>
        </r>
      </text>
    </comment>
    <comment ref="A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"IQ_EFFECT_TAX_RATE", $C126)/100</t>
        </r>
      </text>
    </comment>
    <comment ref="B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"IQ_PERIODDATE_IS", $C126)</t>
        </r>
      </text>
    </comment>
    <comment ref="B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"IQ_ADVERTISING", $C126)</t>
        </r>
      </text>
    </comment>
    <comment ref="B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"IQ_SALES_MARKETING", $C126)</t>
        </r>
      </text>
    </comment>
    <comment ref="B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"IQ_GA_EXP", $C126)</t>
        </r>
      </text>
    </comment>
    <comment ref="B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"IQ_RD_EXP_FN", $C126)</t>
        </r>
      </text>
    </comment>
    <comment ref="B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"IQ_NET_RENTAL_EXP", $C126)</t>
        </r>
      </text>
    </comment>
    <comment ref="B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"IQ_IMPUT_OPER_LEASE_INT_EXP", $C126)</t>
        </r>
      </text>
    </comment>
    <comment ref="B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"IQ_IMPUT_OPER_LEASE_DEPR", $C126)</t>
        </r>
      </text>
    </comment>
    <comment ref="B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"IQ_CASH_EQUIV", $C126)</t>
        </r>
      </text>
    </comment>
    <comment ref="B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"IQ_ST_INVEST", $C126)</t>
        </r>
      </text>
    </comment>
    <comment ref="B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"IQ_CASH_ST_INVEST", $C126)</t>
        </r>
      </text>
    </comment>
    <comment ref="B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"IQ_AR", $C126)</t>
        </r>
      </text>
    </comment>
    <comment ref="B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"IQ_TOTAL_RECEIV", $C126)</t>
        </r>
      </text>
    </comment>
    <comment ref="B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"IQ_INVENTORY", $C126)</t>
        </r>
      </text>
    </comment>
    <comment ref="B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"IQ_DEF_TAX_ASSETS_CURRENT", $C126)</t>
        </r>
      </text>
    </comment>
    <comment ref="B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"IQ_OTHER_CA_SUPPL", $C126)</t>
        </r>
      </text>
    </comment>
    <comment ref="B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"IQ_TOTAL_CA", $C126)</t>
        </r>
      </text>
    </comment>
    <comment ref="B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"IQ_GPPE", $C126)</t>
        </r>
      </text>
    </comment>
    <comment ref="B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"IQ_AD", $C126)</t>
        </r>
      </text>
    </comment>
    <comment ref="B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"IQ_NPPE", $C126)</t>
        </r>
      </text>
    </comment>
    <comment ref="B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"IQ_LT_INVEST", $C126)</t>
        </r>
      </text>
    </comment>
    <comment ref="B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"IQ_GW", $C126)</t>
        </r>
      </text>
    </comment>
    <comment ref="B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"IQ_OTHER_INTAN", $C126)</t>
        </r>
      </text>
    </comment>
    <comment ref="C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"IQ_LOANS_RECEIV_LT", $C126)</t>
        </r>
      </text>
    </comment>
    <comment ref="C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"IQ_DEF_TAX_ASSETS_LT", $C126)</t>
        </r>
      </text>
    </comment>
    <comment ref="C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"IQ_OTHER_LT_ASSETS", $C126)</t>
        </r>
      </text>
    </comment>
    <comment ref="C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"IQ_TOTAL_ASSETS", $C126)</t>
        </r>
      </text>
    </comment>
    <comment ref="C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"IQ_AP", $C126)</t>
        </r>
      </text>
    </comment>
    <comment ref="C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"IQ_AE", $C126)</t>
        </r>
      </text>
    </comment>
    <comment ref="C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"IQ_ST_DEBT", $C126)</t>
        </r>
      </text>
    </comment>
    <comment ref="C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"IQ_CURRENT_PORT_DEBT", $C126)</t>
        </r>
      </text>
    </comment>
    <comment ref="C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"IQ_CURRENT_PORT_LEASES", $C126)</t>
        </r>
      </text>
    </comment>
    <comment ref="C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"IQ_INC_TAX_PAY_CURRENT", $C126)</t>
        </r>
      </text>
    </comment>
    <comment ref="C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"IQ_OTHER_CL_SUPPL", $C126)</t>
        </r>
      </text>
    </comment>
    <comment ref="C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"IQ_TOTAL_CL", $C126)</t>
        </r>
      </text>
    </comment>
    <comment ref="C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"IQ_LT_DEBT", $C126)</t>
        </r>
      </text>
    </comment>
    <comment ref="C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"IQ_CAPITAL_LEASES", $C126)</t>
        </r>
      </text>
    </comment>
    <comment ref="C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"IQ_PENSION", $C126)</t>
        </r>
      </text>
    </comment>
    <comment ref="C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"IQ_DEF_TAX_LIAB_LT", $C126)</t>
        </r>
      </text>
    </comment>
    <comment ref="C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"IQ_OTHER_LIAB_LT", $C126)</t>
        </r>
      </text>
    </comment>
    <comment ref="C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"IQ_TOTAL_LIAB", $C126)</t>
        </r>
      </text>
    </comment>
    <comment ref="C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"IQ_COMMON", $C126)</t>
        </r>
      </text>
    </comment>
    <comment ref="C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"IQ_APIC", $C126)</t>
        </r>
      </text>
    </comment>
    <comment ref="C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"IQ_RE", $C126)</t>
        </r>
      </text>
    </comment>
    <comment ref="C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"IQ_TREASURY", $C126)</t>
        </r>
      </text>
    </comment>
    <comment ref="C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"IQ_OTHER_EQUITY", $C126)</t>
        </r>
      </text>
    </comment>
    <comment ref="C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"IQ_TOTAL_COMMON_EQUITY", $C126)</t>
        </r>
      </text>
    </comment>
    <comment ref="C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"IQ_MINORITY_INTEREST", $C126)</t>
        </r>
      </text>
    </comment>
    <comment ref="D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"IQ_TOTAL_EQUITY", $C126)</t>
        </r>
      </text>
    </comment>
    <comment ref="D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"IQ_TOTAL_LIAB_EQUITY", $C126)</t>
        </r>
      </text>
    </comment>
    <comment ref="D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"IQ_TOTAL_OUTSTANDING_FILING_DATE", $C126)</t>
        </r>
      </text>
    </comment>
    <comment ref="D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"IQ_TOTAL_OUTSTANDING_BS_DATE", $C126)</t>
        </r>
      </text>
    </comment>
    <comment ref="D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"IQ_BV_SHARE", $C126)</t>
        </r>
      </text>
    </comment>
    <comment ref="D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"IQ_TOTAL_DEBT", $C126)</t>
        </r>
      </text>
    </comment>
    <comment ref="D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"IQ_NET_DEBT", $C126)</t>
        </r>
      </text>
    </comment>
    <comment ref="D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"IQ_DEBT_EQUIV_NET_PBO", $C126)</t>
        </r>
      </text>
    </comment>
    <comment ref="D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"IQ_DEBT_EQUIV_OPER_LEASE", $C126)</t>
        </r>
      </text>
    </comment>
    <comment ref="D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"IQ_MINORITY_INTEREST_TOTAL", $C126)</t>
        </r>
      </text>
    </comment>
    <comment ref="D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"IQ_EQUITY_METHOD", $C126)</t>
        </r>
      </text>
    </comment>
    <comment ref="D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"IQ_RAW_INV", $C126)</t>
        </r>
      </text>
    </comment>
    <comment ref="D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"IQ_WIP_INV", $C126)</t>
        </r>
      </text>
    </comment>
    <comment ref="D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"IQ_FINISHED_INV", $C126)</t>
        </r>
      </text>
    </comment>
    <comment ref="D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"IQ_LAND", $C126)</t>
        </r>
      </text>
    </comment>
    <comment ref="D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"IQ_BUILDINGS", $C126)</t>
        </r>
      </text>
    </comment>
    <comment ref="D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"IQ_MACHINERY", $C126)</t>
        </r>
      </text>
    </comment>
    <comment ref="D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"IQ_CIP", $C126)</t>
        </r>
      </text>
    </comment>
    <comment ref="D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"IQ_FULL_TIME", $C126)</t>
        </r>
      </text>
    </comment>
    <comment ref="D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"IQ_PART_TIME", $C126)</t>
        </r>
      </text>
    </comment>
    <comment ref="D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"IQ_NI_CF", $C126)</t>
        </r>
      </text>
    </comment>
    <comment ref="D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"IQ_DA_SUPPL_CF", $C126)</t>
        </r>
      </text>
    </comment>
    <comment ref="D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"IQ_GW_INTAN_AMORT_CF", $C126)</t>
        </r>
      </text>
    </comment>
    <comment ref="D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"IQ_DA_CF", $C126)</t>
        </r>
      </text>
    </comment>
    <comment ref="E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"IQ_MINORITY_INTEREST_CF", $C126)</t>
        </r>
      </text>
    </comment>
    <comment ref="E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"IQ_GAIN_ASSETS_CF", $C126)</t>
        </r>
      </text>
    </comment>
    <comment ref="E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"IQ_GAIN_INVEST_CF", $C126)</t>
        </r>
      </text>
    </comment>
    <comment ref="E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"IQ_ASSET_WRITEDOWN_CF", $C126)</t>
        </r>
      </text>
    </comment>
    <comment ref="E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"IQ_INC_EQUITY_CF", $C126)</t>
        </r>
      </text>
    </comment>
    <comment ref="E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"IQ_PROV_BAD_DEBTS_CF", $C126)</t>
        </r>
      </text>
    </comment>
    <comment ref="E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"IQ_OTHER_OPER_ACT", $C126)</t>
        </r>
      </text>
    </comment>
    <comment ref="E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"IQ_CHANGE_AR", $C126)</t>
        </r>
      </text>
    </comment>
    <comment ref="E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"IQ_CHANGE_INVENTORY", $C126)</t>
        </r>
      </text>
    </comment>
    <comment ref="E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"IQ_CHANGE_AP", $C126)</t>
        </r>
      </text>
    </comment>
    <comment ref="E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"IQ_CHANGE_OTHER_NET_OPER_ASSETS", $C126)</t>
        </r>
      </text>
    </comment>
    <comment ref="E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"IQ_CASH_OPER", $C126)</t>
        </r>
      </text>
    </comment>
    <comment ref="E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"IQ_CAPEX", $C126)</t>
        </r>
      </text>
    </comment>
    <comment ref="E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"IQ_SALE_PPE_CF", $C126)</t>
        </r>
      </text>
    </comment>
    <comment ref="E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"IQ_CASH_ACQUIRE_CF", $C126)</t>
        </r>
      </text>
    </comment>
    <comment ref="E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"IQ_DIVEST_CF", $C126)</t>
        </r>
      </text>
    </comment>
    <comment ref="E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"IQ_SALE_INTAN_CF", $C126)</t>
        </r>
      </text>
    </comment>
    <comment ref="E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"IQ_INVEST_SECURITY_CF", $C126)</t>
        </r>
      </text>
    </comment>
    <comment ref="E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"IQ_INVEST_LOANS_CF", $C126)</t>
        </r>
      </text>
    </comment>
    <comment ref="E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"IQ_OTHER_INVEST_ACT_SUPPL", $C126)</t>
        </r>
      </text>
    </comment>
    <comment ref="E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"IQ_CASH_INVEST", $C126)</t>
        </r>
      </text>
    </comment>
    <comment ref="E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"IQ_ST_DEBT_ISSUED", $C126)</t>
        </r>
      </text>
    </comment>
    <comment ref="E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"IQ_LT_DEBT_ISSUED", $C126)</t>
        </r>
      </text>
    </comment>
    <comment ref="E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"IQ_TOTAL_DEBT_ISSUED", $C126)</t>
        </r>
      </text>
    </comment>
    <comment ref="E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"IQ_ST_DEBT_REPAID", $C126)</t>
        </r>
      </text>
    </comment>
    <comment ref="E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"IQ_LT_DEBT_REPAID", $C126)</t>
        </r>
      </text>
    </comment>
    <comment ref="F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"IQ_TOTAL_DEBT_REPAID", $C126)</t>
        </r>
      </text>
    </comment>
    <comment ref="F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"IQ_COMMON_ISSUED", $C126)</t>
        </r>
      </text>
    </comment>
    <comment ref="F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"IQ_COMMON_REP", $C126)</t>
        </r>
      </text>
    </comment>
    <comment ref="F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"IQ_COMMON_DIV_CF", $C126)</t>
        </r>
      </text>
    </comment>
    <comment ref="F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"IQ_COMMON_PREF_DIV_CF", $C126)</t>
        </r>
      </text>
    </comment>
    <comment ref="F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"IQ_TOTAL_DIV_PAID_CF", $C126)</t>
        </r>
      </text>
    </comment>
    <comment ref="F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"IQ_SPECIAL_DIV_CF", $C126)</t>
        </r>
      </text>
    </comment>
    <comment ref="F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"IQ_OTHER_FINANCE_ACT_SUPPL", $C126)</t>
        </r>
      </text>
    </comment>
    <comment ref="F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"IQ_CASH_FINAN", $C126)</t>
        </r>
      </text>
    </comment>
    <comment ref="F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"IQ_FX", $C126)</t>
        </r>
      </text>
    </comment>
    <comment ref="F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"IQ_NET_CHANGE", $C126)</t>
        </r>
      </text>
    </comment>
    <comment ref="F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"IQ_CASH_INTEREST", $C126)</t>
        </r>
      </text>
    </comment>
    <comment ref="F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"IQ_CASH_TAXES", $C126)</t>
        </r>
      </text>
    </comment>
    <comment ref="F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"IQ_LEVERED_FCF", $C126)</t>
        </r>
      </text>
    </comment>
    <comment ref="F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"IQ_UNLEVERED_FCF", $C126)</t>
        </r>
      </text>
    </comment>
    <comment ref="F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"IQ_CHANGE_NET_WORKING_CAPITAL", $C126)</t>
        </r>
      </text>
    </comment>
    <comment ref="F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"IQ_NET_DEBT_ISSUED", $C126)</t>
        </r>
      </text>
    </comment>
    <comment ref="F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"IQ_FILING_CURRENCY", $C126)</t>
        </r>
      </text>
    </comment>
    <comment ref="F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"IQ_PERIODDATE_IS", $C126)</t>
        </r>
      </text>
    </comment>
    <comment ref="F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"IQ_PERIODLENGTH_IS", $C126)</t>
        </r>
      </text>
    </comment>
    <comment ref="F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"IQ_MARKETCAP", $FT126)</t>
        </r>
      </text>
    </comment>
    <comment ref="F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"IQ_CUSTOM_BETA", $FT126)</t>
        </r>
      </text>
    </comment>
    <comment ref="F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"IQ_BETA_5YR", $FT126)</t>
        </r>
      </text>
    </comment>
    <comment ref="F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"IQ_BETA_2YR", $FT126)</t>
        </r>
      </text>
    </comment>
    <comment ref="F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"IQ_BETA_1YR", $FT126)</t>
        </r>
      </text>
    </comment>
    <comment ref="G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=CIQ(B126, "IQ_CUSTOM_BETA", "-104W", FT126, , "^TOPIX", "JPY", "H")</t>
        </r>
      </text>
    </comment>
    <comment ref="G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=CIQ(B126, "IQ_CUSTOM_BETA", "-104W", FT126, , "^N225", "JPY", "H")</t>
        </r>
      </text>
    </comment>
    <comment ref="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"IQ_REV", $C127)</t>
        </r>
      </text>
    </comment>
    <comment ref="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"IQ_OTHER_REV", $C127)</t>
        </r>
      </text>
    </comment>
    <comment ref="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"IQ_TOTAL_REV", $C127)</t>
        </r>
      </text>
    </comment>
    <comment ref="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"IQ_COGS", $C127)</t>
        </r>
      </text>
    </comment>
    <comment ref="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"IQ_GP", $C127)</t>
        </r>
      </text>
    </comment>
    <comment ref="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"IQ_SGA_SUPPL", $C127)</t>
        </r>
      </text>
    </comment>
    <comment ref="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"IQ_PROV_BAD_DEBTS", $C127)</t>
        </r>
      </text>
    </comment>
    <comment ref="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"IQ_RD_EXP", $C127)</t>
        </r>
      </text>
    </comment>
    <comment ref="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"IQ_DA_SUPPL", $C127)</t>
        </r>
      </text>
    </comment>
    <comment ref="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"IQ_GW_INTAN_AMORT", $C127)</t>
        </r>
      </text>
    </comment>
    <comment ref="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"IQ_OTHER_OPER", $C127)</t>
        </r>
      </text>
    </comment>
    <comment ref="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"IQ_TOTAL_OTHER_OPER", $C127)</t>
        </r>
      </text>
    </comment>
    <comment ref="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"IQ_OPER_INC", $C127)</t>
        </r>
      </text>
    </comment>
    <comment ref="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"IQ_INTEREST_EXP", $C127)</t>
        </r>
      </text>
    </comment>
    <comment ref="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"IQ_INTEREST_INVEST_INC", $C127)</t>
        </r>
      </text>
    </comment>
    <comment ref="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"IQ_NET_INTEREST_EXP", $C127)</t>
        </r>
      </text>
    </comment>
    <comment ref="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"IQ_INC_EQUITY", $C127)</t>
        </r>
      </text>
    </comment>
    <comment ref="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"IQ_CURRENCY_GAIN", $C127)</t>
        </r>
      </text>
    </comment>
    <comment ref="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"IQ_OTHER_NON_OPER_EXP_SUPPL", $C127)</t>
        </r>
      </text>
    </comment>
    <comment ref="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"IQ_EBT_EXCL", $C127)</t>
        </r>
      </text>
    </comment>
    <comment ref="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"IQ_IMPAIRMENT_GW", $C127)</t>
        </r>
      </text>
    </comment>
    <comment ref="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"IQ_GAIN_INVEST", $C127)</t>
        </r>
      </text>
    </comment>
    <comment ref="A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"IQ_GAIN_ASSETS", $C127)</t>
        </r>
      </text>
    </comment>
    <comment ref="A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"IQ_ASSET_WRITEDOWN", $C127)</t>
        </r>
      </text>
    </comment>
    <comment ref="A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"IQ_OTHER_UNUSUAL_SUPPL", $C127)</t>
        </r>
      </text>
    </comment>
    <comment ref="A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"IQ_EBT", $C127)</t>
        </r>
      </text>
    </comment>
    <comment ref="A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"IQ_INC_TAX", $C127)</t>
        </r>
      </text>
    </comment>
    <comment ref="A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"IQ_EARNING_CO", $C127)</t>
        </r>
      </text>
    </comment>
    <comment ref="A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"IQ_DO", $C127)</t>
        </r>
      </text>
    </comment>
    <comment ref="A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"IQ_EXTRA_ACC_ITEMS", $C127)</t>
        </r>
      </text>
    </comment>
    <comment ref="A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"IQ_NI_COMPANY", $C127)</t>
        </r>
      </text>
    </comment>
    <comment ref="A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"IQ_MINORITY_INTEREST_IS", $C127)</t>
        </r>
      </text>
    </comment>
    <comment ref="A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"IQ_NI", $C127)</t>
        </r>
      </text>
    </comment>
    <comment ref="A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"IQ_PREF_DIV_OTHER", $C127)</t>
        </r>
      </text>
    </comment>
    <comment ref="A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"IQ_BASIC_EPS_INCL", $C127)</t>
        </r>
      </text>
    </comment>
    <comment ref="A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"IQ_BASIC_EPS_EXCL", $C127)</t>
        </r>
      </text>
    </comment>
    <comment ref="A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"IQ_BASIC_WEIGHT", $C127)</t>
        </r>
      </text>
    </comment>
    <comment ref="A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"IQ_DILUT_EPS_INCL", $C127)</t>
        </r>
      </text>
    </comment>
    <comment ref="A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"IQ_DILUT_EPS_EXCL", $C127)</t>
        </r>
      </text>
    </comment>
    <comment ref="A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"IQ_DILUT_WEIGHT", $C127)</t>
        </r>
      </text>
    </comment>
    <comment ref="A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"IQ_DIV_SHARE", $C127)</t>
        </r>
      </text>
    </comment>
    <comment ref="A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=-CIQ($B127, "IQ_TOTAL_DIV_PAID_CF", $C127)/CIQ($B127, "IQ_NI", $C127)</t>
        </r>
      </text>
    </comment>
    <comment ref="A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"IQ_EBITDA", $C127)</t>
        </r>
      </text>
    </comment>
    <comment ref="A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"IQ_EBITA", $C127)</t>
        </r>
      </text>
    </comment>
    <comment ref="A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"IQ_EBIT", $C127)</t>
        </r>
      </text>
    </comment>
    <comment ref="A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"IQ_EFFECT_TAX_RATE", $C127)/100</t>
        </r>
      </text>
    </comment>
    <comment ref="B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"IQ_PERIODDATE_IS", $C127)</t>
        </r>
      </text>
    </comment>
    <comment ref="B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"IQ_ADVERTISING", $C127)</t>
        </r>
      </text>
    </comment>
    <comment ref="B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"IQ_SALES_MARKETING", $C127)</t>
        </r>
      </text>
    </comment>
    <comment ref="B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"IQ_GA_EXP", $C127)</t>
        </r>
      </text>
    </comment>
    <comment ref="B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"IQ_RD_EXP_FN", $C127)</t>
        </r>
      </text>
    </comment>
    <comment ref="B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"IQ_NET_RENTAL_EXP", $C127)</t>
        </r>
      </text>
    </comment>
    <comment ref="B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"IQ_IMPUT_OPER_LEASE_INT_EXP", $C127)</t>
        </r>
      </text>
    </comment>
    <comment ref="B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"IQ_IMPUT_OPER_LEASE_DEPR", $C127)</t>
        </r>
      </text>
    </comment>
    <comment ref="B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"IQ_CASH_EQUIV", $C127)</t>
        </r>
      </text>
    </comment>
    <comment ref="B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"IQ_ST_INVEST", $C127)</t>
        </r>
      </text>
    </comment>
    <comment ref="B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"IQ_CASH_ST_INVEST", $C127)</t>
        </r>
      </text>
    </comment>
    <comment ref="B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"IQ_AR", $C127)</t>
        </r>
      </text>
    </comment>
    <comment ref="B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"IQ_TOTAL_RECEIV", $C127)</t>
        </r>
      </text>
    </comment>
    <comment ref="B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"IQ_INVENTORY", $C127)</t>
        </r>
      </text>
    </comment>
    <comment ref="B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"IQ_DEF_TAX_ASSETS_CURRENT", $C127)</t>
        </r>
      </text>
    </comment>
    <comment ref="B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"IQ_OTHER_CA_SUPPL", $C127)</t>
        </r>
      </text>
    </comment>
    <comment ref="B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"IQ_TOTAL_CA", $C127)</t>
        </r>
      </text>
    </comment>
    <comment ref="B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"IQ_GPPE", $C127)</t>
        </r>
      </text>
    </comment>
    <comment ref="B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"IQ_AD", $C127)</t>
        </r>
      </text>
    </comment>
    <comment ref="B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"IQ_NPPE", $C127)</t>
        </r>
      </text>
    </comment>
    <comment ref="B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"IQ_LT_INVEST", $C127)</t>
        </r>
      </text>
    </comment>
    <comment ref="B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"IQ_GW", $C127)</t>
        </r>
      </text>
    </comment>
    <comment ref="B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"IQ_OTHER_INTAN", $C127)</t>
        </r>
      </text>
    </comment>
    <comment ref="C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"IQ_LOANS_RECEIV_LT", $C127)</t>
        </r>
      </text>
    </comment>
    <comment ref="C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"IQ_DEF_TAX_ASSETS_LT", $C127)</t>
        </r>
      </text>
    </comment>
    <comment ref="C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"IQ_OTHER_LT_ASSETS", $C127)</t>
        </r>
      </text>
    </comment>
    <comment ref="C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"IQ_TOTAL_ASSETS", $C127)</t>
        </r>
      </text>
    </comment>
    <comment ref="C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"IQ_AP", $C127)</t>
        </r>
      </text>
    </comment>
    <comment ref="C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"IQ_AE", $C127)</t>
        </r>
      </text>
    </comment>
    <comment ref="C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"IQ_ST_DEBT", $C127)</t>
        </r>
      </text>
    </comment>
    <comment ref="C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"IQ_CURRENT_PORT_DEBT", $C127)</t>
        </r>
      </text>
    </comment>
    <comment ref="C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"IQ_CURRENT_PORT_LEASES", $C127)</t>
        </r>
      </text>
    </comment>
    <comment ref="C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"IQ_INC_TAX_PAY_CURRENT", $C127)</t>
        </r>
      </text>
    </comment>
    <comment ref="C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"IQ_OTHER_CL_SUPPL", $C127)</t>
        </r>
      </text>
    </comment>
    <comment ref="C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"IQ_TOTAL_CL", $C127)</t>
        </r>
      </text>
    </comment>
    <comment ref="C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"IQ_LT_DEBT", $C127)</t>
        </r>
      </text>
    </comment>
    <comment ref="C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"IQ_CAPITAL_LEASES", $C127)</t>
        </r>
      </text>
    </comment>
    <comment ref="C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"IQ_PENSION", $C127)</t>
        </r>
      </text>
    </comment>
    <comment ref="C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"IQ_DEF_TAX_LIAB_LT", $C127)</t>
        </r>
      </text>
    </comment>
    <comment ref="C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"IQ_OTHER_LIAB_LT", $C127)</t>
        </r>
      </text>
    </comment>
    <comment ref="C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"IQ_TOTAL_LIAB", $C127)</t>
        </r>
      </text>
    </comment>
    <comment ref="C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"IQ_COMMON", $C127)</t>
        </r>
      </text>
    </comment>
    <comment ref="C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"IQ_APIC", $C127)</t>
        </r>
      </text>
    </comment>
    <comment ref="C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"IQ_RE", $C127)</t>
        </r>
      </text>
    </comment>
    <comment ref="C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"IQ_TREASURY", $C127)</t>
        </r>
      </text>
    </comment>
    <comment ref="C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"IQ_OTHER_EQUITY", $C127)</t>
        </r>
      </text>
    </comment>
    <comment ref="C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"IQ_TOTAL_COMMON_EQUITY", $C127)</t>
        </r>
      </text>
    </comment>
    <comment ref="C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"IQ_MINORITY_INTEREST", $C127)</t>
        </r>
      </text>
    </comment>
    <comment ref="D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"IQ_TOTAL_EQUITY", $C127)</t>
        </r>
      </text>
    </comment>
    <comment ref="D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"IQ_TOTAL_LIAB_EQUITY", $C127)</t>
        </r>
      </text>
    </comment>
    <comment ref="D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"IQ_TOTAL_OUTSTANDING_FILING_DATE", $C127)</t>
        </r>
      </text>
    </comment>
    <comment ref="D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"IQ_TOTAL_OUTSTANDING_BS_DATE", $C127)</t>
        </r>
      </text>
    </comment>
    <comment ref="D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"IQ_BV_SHARE", $C127)</t>
        </r>
      </text>
    </comment>
    <comment ref="D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"IQ_TOTAL_DEBT", $C127)</t>
        </r>
      </text>
    </comment>
    <comment ref="D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"IQ_NET_DEBT", $C127)</t>
        </r>
      </text>
    </comment>
    <comment ref="D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"IQ_DEBT_EQUIV_NET_PBO", $C127)</t>
        </r>
      </text>
    </comment>
    <comment ref="D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"IQ_DEBT_EQUIV_OPER_LEASE", $C127)</t>
        </r>
      </text>
    </comment>
    <comment ref="D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"IQ_MINORITY_INTEREST_TOTAL", $C127)</t>
        </r>
      </text>
    </comment>
    <comment ref="D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"IQ_EQUITY_METHOD", $C127)</t>
        </r>
      </text>
    </comment>
    <comment ref="D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"IQ_RAW_INV", $C127)</t>
        </r>
      </text>
    </comment>
    <comment ref="D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"IQ_WIP_INV", $C127)</t>
        </r>
      </text>
    </comment>
    <comment ref="D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"IQ_FINISHED_INV", $C127)</t>
        </r>
      </text>
    </comment>
    <comment ref="D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"IQ_LAND", $C127)</t>
        </r>
      </text>
    </comment>
    <comment ref="D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"IQ_BUILDINGS", $C127)</t>
        </r>
      </text>
    </comment>
    <comment ref="D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"IQ_MACHINERY", $C127)</t>
        </r>
      </text>
    </comment>
    <comment ref="D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"IQ_CIP", $C127)</t>
        </r>
      </text>
    </comment>
    <comment ref="D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"IQ_FULL_TIME", $C127)</t>
        </r>
      </text>
    </comment>
    <comment ref="D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"IQ_PART_TIME", $C127)</t>
        </r>
      </text>
    </comment>
    <comment ref="D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"IQ_NI_CF", $C127)</t>
        </r>
      </text>
    </comment>
    <comment ref="D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"IQ_DA_SUPPL_CF", $C127)</t>
        </r>
      </text>
    </comment>
    <comment ref="D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"IQ_GW_INTAN_AMORT_CF", $C127)</t>
        </r>
      </text>
    </comment>
    <comment ref="D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"IQ_DA_CF", $C127)</t>
        </r>
      </text>
    </comment>
    <comment ref="E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"IQ_MINORITY_INTEREST_CF", $C127)</t>
        </r>
      </text>
    </comment>
    <comment ref="E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"IQ_GAIN_ASSETS_CF", $C127)</t>
        </r>
      </text>
    </comment>
    <comment ref="E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"IQ_GAIN_INVEST_CF", $C127)</t>
        </r>
      </text>
    </comment>
    <comment ref="E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"IQ_ASSET_WRITEDOWN_CF", $C127)</t>
        </r>
      </text>
    </comment>
    <comment ref="E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"IQ_INC_EQUITY_CF", $C127)</t>
        </r>
      </text>
    </comment>
    <comment ref="E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"IQ_PROV_BAD_DEBTS_CF", $C127)</t>
        </r>
      </text>
    </comment>
    <comment ref="E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"IQ_OTHER_OPER_ACT", $C127)</t>
        </r>
      </text>
    </comment>
    <comment ref="E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"IQ_CHANGE_AR", $C127)</t>
        </r>
      </text>
    </comment>
    <comment ref="E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"IQ_CHANGE_INVENTORY", $C127)</t>
        </r>
      </text>
    </comment>
    <comment ref="E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"IQ_CHANGE_AP", $C127)</t>
        </r>
      </text>
    </comment>
    <comment ref="E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"IQ_CHANGE_OTHER_NET_OPER_ASSETS", $C127)</t>
        </r>
      </text>
    </comment>
    <comment ref="E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"IQ_CASH_OPER", $C127)</t>
        </r>
      </text>
    </comment>
    <comment ref="E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"IQ_CAPEX", $C127)</t>
        </r>
      </text>
    </comment>
    <comment ref="E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"IQ_SALE_PPE_CF", $C127)</t>
        </r>
      </text>
    </comment>
    <comment ref="E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"IQ_CASH_ACQUIRE_CF", $C127)</t>
        </r>
      </text>
    </comment>
    <comment ref="E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"IQ_DIVEST_CF", $C127)</t>
        </r>
      </text>
    </comment>
    <comment ref="E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"IQ_SALE_INTAN_CF", $C127)</t>
        </r>
      </text>
    </comment>
    <comment ref="E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"IQ_INVEST_SECURITY_CF", $C127)</t>
        </r>
      </text>
    </comment>
    <comment ref="E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"IQ_INVEST_LOANS_CF", $C127)</t>
        </r>
      </text>
    </comment>
    <comment ref="E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"IQ_OTHER_INVEST_ACT_SUPPL", $C127)</t>
        </r>
      </text>
    </comment>
    <comment ref="E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"IQ_CASH_INVEST", $C127)</t>
        </r>
      </text>
    </comment>
    <comment ref="E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"IQ_ST_DEBT_ISSUED", $C127)</t>
        </r>
      </text>
    </comment>
    <comment ref="E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"IQ_LT_DEBT_ISSUED", $C127)</t>
        </r>
      </text>
    </comment>
    <comment ref="E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"IQ_TOTAL_DEBT_ISSUED", $C127)</t>
        </r>
      </text>
    </comment>
    <comment ref="E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"IQ_ST_DEBT_REPAID", $C127)</t>
        </r>
      </text>
    </comment>
    <comment ref="E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"IQ_LT_DEBT_REPAID", $C127)</t>
        </r>
      </text>
    </comment>
    <comment ref="F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"IQ_TOTAL_DEBT_REPAID", $C127)</t>
        </r>
      </text>
    </comment>
    <comment ref="F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"IQ_COMMON_ISSUED", $C127)</t>
        </r>
      </text>
    </comment>
    <comment ref="F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"IQ_COMMON_REP", $C127)</t>
        </r>
      </text>
    </comment>
    <comment ref="F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"IQ_COMMON_DIV_CF", $C127)</t>
        </r>
      </text>
    </comment>
    <comment ref="F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"IQ_COMMON_PREF_DIV_CF", $C127)</t>
        </r>
      </text>
    </comment>
    <comment ref="F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"IQ_TOTAL_DIV_PAID_CF", $C127)</t>
        </r>
      </text>
    </comment>
    <comment ref="F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"IQ_SPECIAL_DIV_CF", $C127)</t>
        </r>
      </text>
    </comment>
    <comment ref="F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"IQ_OTHER_FINANCE_ACT_SUPPL", $C127)</t>
        </r>
      </text>
    </comment>
    <comment ref="F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"IQ_CASH_FINAN", $C127)</t>
        </r>
      </text>
    </comment>
    <comment ref="F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"IQ_FX", $C127)</t>
        </r>
      </text>
    </comment>
    <comment ref="F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"IQ_NET_CHANGE", $C127)</t>
        </r>
      </text>
    </comment>
    <comment ref="F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"IQ_CASH_INTEREST", $C127)</t>
        </r>
      </text>
    </comment>
    <comment ref="F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"IQ_CASH_TAXES", $C127)</t>
        </r>
      </text>
    </comment>
    <comment ref="F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"IQ_LEVERED_FCF", $C127)</t>
        </r>
      </text>
    </comment>
    <comment ref="F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"IQ_UNLEVERED_FCF", $C127)</t>
        </r>
      </text>
    </comment>
    <comment ref="F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"IQ_CHANGE_NET_WORKING_CAPITAL", $C127)</t>
        </r>
      </text>
    </comment>
    <comment ref="F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"IQ_NET_DEBT_ISSUED", $C127)</t>
        </r>
      </text>
    </comment>
    <comment ref="F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"IQ_FILING_CURRENCY", $C127)</t>
        </r>
      </text>
    </comment>
    <comment ref="F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"IQ_PERIODDATE_IS", $C127)</t>
        </r>
      </text>
    </comment>
    <comment ref="F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"IQ_PERIODLENGTH_IS", $C127)</t>
        </r>
      </text>
    </comment>
    <comment ref="F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"IQ_MARKETCAP", $FT127)</t>
        </r>
      </text>
    </comment>
    <comment ref="F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"IQ_CUSTOM_BETA", $FT127)</t>
        </r>
      </text>
    </comment>
    <comment ref="F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"IQ_BETA_5YR", $FT127)</t>
        </r>
      </text>
    </comment>
    <comment ref="F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"IQ_BETA_2YR", $FT127)</t>
        </r>
      </text>
    </comment>
    <comment ref="F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"IQ_BETA_1YR", $FT127)</t>
        </r>
      </text>
    </comment>
    <comment ref="G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=CIQ(B127, "IQ_CUSTOM_BETA", "-104W", FT127, , "^TOPIX", "JPY", "H")</t>
        </r>
      </text>
    </comment>
    <comment ref="G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=CIQ(B127, "IQ_CUSTOM_BETA", "-104W", FT127, , "^N225", "JPY", "H")</t>
        </r>
      </text>
    </comment>
    <comment ref="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"IQ_REV", $C128)</t>
        </r>
      </text>
    </comment>
    <comment ref="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"IQ_OTHER_REV", $C128)</t>
        </r>
      </text>
    </comment>
    <comment ref="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"IQ_TOTAL_REV", $C128)</t>
        </r>
      </text>
    </comment>
    <comment ref="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"IQ_COGS", $C128)</t>
        </r>
      </text>
    </comment>
    <comment ref="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"IQ_GP", $C128)</t>
        </r>
      </text>
    </comment>
    <comment ref="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"IQ_SGA_SUPPL", $C128)</t>
        </r>
      </text>
    </comment>
    <comment ref="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"IQ_PROV_BAD_DEBTS", $C128)</t>
        </r>
      </text>
    </comment>
    <comment ref="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"IQ_RD_EXP", $C128)</t>
        </r>
      </text>
    </comment>
    <comment ref="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"IQ_DA_SUPPL", $C128)</t>
        </r>
      </text>
    </comment>
    <comment ref="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"IQ_GW_INTAN_AMORT", $C128)</t>
        </r>
      </text>
    </comment>
    <comment ref="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"IQ_OTHER_OPER", $C128)</t>
        </r>
      </text>
    </comment>
    <comment ref="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"IQ_TOTAL_OTHER_OPER", $C128)</t>
        </r>
      </text>
    </comment>
    <comment ref="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"IQ_OPER_INC", $C128)</t>
        </r>
      </text>
    </comment>
    <comment ref="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"IQ_INTEREST_EXP", $C128)</t>
        </r>
      </text>
    </comment>
    <comment ref="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"IQ_INTEREST_INVEST_INC", $C128)</t>
        </r>
      </text>
    </comment>
    <comment ref="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"IQ_NET_INTEREST_EXP", $C128)</t>
        </r>
      </text>
    </comment>
    <comment ref="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"IQ_INC_EQUITY", $C128)</t>
        </r>
      </text>
    </comment>
    <comment ref="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"IQ_CURRENCY_GAIN", $C128)</t>
        </r>
      </text>
    </comment>
    <comment ref="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"IQ_OTHER_NON_OPER_EXP_SUPPL", $C128)</t>
        </r>
      </text>
    </comment>
    <comment ref="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"IQ_EBT_EXCL", $C128)</t>
        </r>
      </text>
    </comment>
    <comment ref="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"IQ_IMPAIRMENT_GW", $C128)</t>
        </r>
      </text>
    </comment>
    <comment ref="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"IQ_GAIN_INVEST", $C128)</t>
        </r>
      </text>
    </comment>
    <comment ref="A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"IQ_GAIN_ASSETS", $C128)</t>
        </r>
      </text>
    </comment>
    <comment ref="A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"IQ_ASSET_WRITEDOWN", $C128)</t>
        </r>
      </text>
    </comment>
    <comment ref="A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"IQ_OTHER_UNUSUAL_SUPPL", $C128)</t>
        </r>
      </text>
    </comment>
    <comment ref="A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"IQ_EBT", $C128)</t>
        </r>
      </text>
    </comment>
    <comment ref="A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"IQ_INC_TAX", $C128)</t>
        </r>
      </text>
    </comment>
    <comment ref="A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"IQ_EARNING_CO", $C128)</t>
        </r>
      </text>
    </comment>
    <comment ref="A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"IQ_DO", $C128)</t>
        </r>
      </text>
    </comment>
    <comment ref="A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"IQ_EXTRA_ACC_ITEMS", $C128)</t>
        </r>
      </text>
    </comment>
    <comment ref="A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"IQ_NI_COMPANY", $C128)</t>
        </r>
      </text>
    </comment>
    <comment ref="A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"IQ_MINORITY_INTEREST_IS", $C128)</t>
        </r>
      </text>
    </comment>
    <comment ref="A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"IQ_NI", $C128)</t>
        </r>
      </text>
    </comment>
    <comment ref="A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"IQ_PREF_DIV_OTHER", $C128)</t>
        </r>
      </text>
    </comment>
    <comment ref="A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"IQ_BASIC_EPS_INCL", $C128)</t>
        </r>
      </text>
    </comment>
    <comment ref="A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"IQ_BASIC_EPS_EXCL", $C128)</t>
        </r>
      </text>
    </comment>
    <comment ref="A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"IQ_BASIC_WEIGHT", $C128)</t>
        </r>
      </text>
    </comment>
    <comment ref="A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"IQ_DILUT_EPS_INCL", $C128)</t>
        </r>
      </text>
    </comment>
    <comment ref="A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"IQ_DILUT_EPS_EXCL", $C128)</t>
        </r>
      </text>
    </comment>
    <comment ref="A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"IQ_DILUT_WEIGHT", $C128)</t>
        </r>
      </text>
    </comment>
    <comment ref="A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"IQ_DIV_SHARE", $C128)</t>
        </r>
      </text>
    </comment>
    <comment ref="A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=-CIQ($B128, "IQ_TOTAL_DIV_PAID_CF", $C128)/CIQ($B128, "IQ_NI", $C128)</t>
        </r>
      </text>
    </comment>
    <comment ref="A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"IQ_EBITDA", $C128)</t>
        </r>
      </text>
    </comment>
    <comment ref="A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"IQ_EBITA", $C128)</t>
        </r>
      </text>
    </comment>
    <comment ref="A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"IQ_EBIT", $C128)</t>
        </r>
      </text>
    </comment>
    <comment ref="A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"IQ_EFFECT_TAX_RATE", $C128)/100</t>
        </r>
      </text>
    </comment>
    <comment ref="B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"IQ_PERIODDATE_IS", $C128)</t>
        </r>
      </text>
    </comment>
    <comment ref="B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"IQ_ADVERTISING", $C128)</t>
        </r>
      </text>
    </comment>
    <comment ref="B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"IQ_SALES_MARKETING", $C128)</t>
        </r>
      </text>
    </comment>
    <comment ref="B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"IQ_GA_EXP", $C128)</t>
        </r>
      </text>
    </comment>
    <comment ref="B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"IQ_RD_EXP_FN", $C128)</t>
        </r>
      </text>
    </comment>
    <comment ref="B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"IQ_NET_RENTAL_EXP", $C128)</t>
        </r>
      </text>
    </comment>
    <comment ref="B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"IQ_IMPUT_OPER_LEASE_INT_EXP", $C128)</t>
        </r>
      </text>
    </comment>
    <comment ref="B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"IQ_IMPUT_OPER_LEASE_DEPR", $C128)</t>
        </r>
      </text>
    </comment>
    <comment ref="B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"IQ_CASH_EQUIV", $C128)</t>
        </r>
      </text>
    </comment>
    <comment ref="B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"IQ_ST_INVEST", $C128)</t>
        </r>
      </text>
    </comment>
    <comment ref="B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"IQ_CASH_ST_INVEST", $C128)</t>
        </r>
      </text>
    </comment>
    <comment ref="B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"IQ_AR", $C128)</t>
        </r>
      </text>
    </comment>
    <comment ref="B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"IQ_TOTAL_RECEIV", $C128)</t>
        </r>
      </text>
    </comment>
    <comment ref="B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"IQ_INVENTORY", $C128)</t>
        </r>
      </text>
    </comment>
    <comment ref="B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"IQ_DEF_TAX_ASSETS_CURRENT", $C128)</t>
        </r>
      </text>
    </comment>
    <comment ref="B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"IQ_OTHER_CA_SUPPL", $C128)</t>
        </r>
      </text>
    </comment>
    <comment ref="B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"IQ_TOTAL_CA", $C128)</t>
        </r>
      </text>
    </comment>
    <comment ref="B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"IQ_GPPE", $C128)</t>
        </r>
      </text>
    </comment>
    <comment ref="B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"IQ_AD", $C128)</t>
        </r>
      </text>
    </comment>
    <comment ref="B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"IQ_NPPE", $C128)</t>
        </r>
      </text>
    </comment>
    <comment ref="B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"IQ_LT_INVEST", $C128)</t>
        </r>
      </text>
    </comment>
    <comment ref="B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"IQ_GW", $C128)</t>
        </r>
      </text>
    </comment>
    <comment ref="B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"IQ_OTHER_INTAN", $C128)</t>
        </r>
      </text>
    </comment>
    <comment ref="C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"IQ_LOANS_RECEIV_LT", $C128)</t>
        </r>
      </text>
    </comment>
    <comment ref="C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"IQ_DEF_TAX_ASSETS_LT", $C128)</t>
        </r>
      </text>
    </comment>
    <comment ref="C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"IQ_OTHER_LT_ASSETS", $C128)</t>
        </r>
      </text>
    </comment>
    <comment ref="C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"IQ_TOTAL_ASSETS", $C128)</t>
        </r>
      </text>
    </comment>
    <comment ref="C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"IQ_AP", $C128)</t>
        </r>
      </text>
    </comment>
    <comment ref="C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"IQ_AE", $C128)</t>
        </r>
      </text>
    </comment>
    <comment ref="C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"IQ_ST_DEBT", $C128)</t>
        </r>
      </text>
    </comment>
    <comment ref="C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"IQ_CURRENT_PORT_DEBT", $C128)</t>
        </r>
      </text>
    </comment>
    <comment ref="C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"IQ_CURRENT_PORT_LEASES", $C128)</t>
        </r>
      </text>
    </comment>
    <comment ref="C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"IQ_INC_TAX_PAY_CURRENT", $C128)</t>
        </r>
      </text>
    </comment>
    <comment ref="C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"IQ_OTHER_CL_SUPPL", $C128)</t>
        </r>
      </text>
    </comment>
    <comment ref="C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"IQ_TOTAL_CL", $C128)</t>
        </r>
      </text>
    </comment>
    <comment ref="C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"IQ_LT_DEBT", $C128)</t>
        </r>
      </text>
    </comment>
    <comment ref="C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"IQ_CAPITAL_LEASES", $C128)</t>
        </r>
      </text>
    </comment>
    <comment ref="C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"IQ_PENSION", $C128)</t>
        </r>
      </text>
    </comment>
    <comment ref="C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"IQ_DEF_TAX_LIAB_LT", $C128)</t>
        </r>
      </text>
    </comment>
    <comment ref="C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"IQ_OTHER_LIAB_LT", $C128)</t>
        </r>
      </text>
    </comment>
    <comment ref="C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"IQ_TOTAL_LIAB", $C128)</t>
        </r>
      </text>
    </comment>
    <comment ref="C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"IQ_COMMON", $C128)</t>
        </r>
      </text>
    </comment>
    <comment ref="C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"IQ_APIC", $C128)</t>
        </r>
      </text>
    </comment>
    <comment ref="C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"IQ_RE", $C128)</t>
        </r>
      </text>
    </comment>
    <comment ref="C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"IQ_TREASURY", $C128)</t>
        </r>
      </text>
    </comment>
    <comment ref="C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"IQ_OTHER_EQUITY", $C128)</t>
        </r>
      </text>
    </comment>
    <comment ref="C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"IQ_TOTAL_COMMON_EQUITY", $C128)</t>
        </r>
      </text>
    </comment>
    <comment ref="C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"IQ_MINORITY_INTEREST", $C128)</t>
        </r>
      </text>
    </comment>
    <comment ref="D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"IQ_TOTAL_EQUITY", $C128)</t>
        </r>
      </text>
    </comment>
    <comment ref="D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"IQ_TOTAL_LIAB_EQUITY", $C128)</t>
        </r>
      </text>
    </comment>
    <comment ref="D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"IQ_TOTAL_OUTSTANDING_FILING_DATE", $C128)</t>
        </r>
      </text>
    </comment>
    <comment ref="D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"IQ_TOTAL_OUTSTANDING_BS_DATE", $C128)</t>
        </r>
      </text>
    </comment>
    <comment ref="D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"IQ_BV_SHARE", $C128)</t>
        </r>
      </text>
    </comment>
    <comment ref="D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"IQ_TOTAL_DEBT", $C128)</t>
        </r>
      </text>
    </comment>
    <comment ref="D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"IQ_NET_DEBT", $C128)</t>
        </r>
      </text>
    </comment>
    <comment ref="D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"IQ_DEBT_EQUIV_NET_PBO", $C128)</t>
        </r>
      </text>
    </comment>
    <comment ref="D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"IQ_DEBT_EQUIV_OPER_LEASE", $C128)</t>
        </r>
      </text>
    </comment>
    <comment ref="D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"IQ_MINORITY_INTEREST_TOTAL", $C128)</t>
        </r>
      </text>
    </comment>
    <comment ref="D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"IQ_EQUITY_METHOD", $C128)</t>
        </r>
      </text>
    </comment>
    <comment ref="D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"IQ_RAW_INV", $C128)</t>
        </r>
      </text>
    </comment>
    <comment ref="D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"IQ_WIP_INV", $C128)</t>
        </r>
      </text>
    </comment>
    <comment ref="D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"IQ_FINISHED_INV", $C128)</t>
        </r>
      </text>
    </comment>
    <comment ref="D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"IQ_LAND", $C128)</t>
        </r>
      </text>
    </comment>
    <comment ref="D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"IQ_BUILDINGS", $C128)</t>
        </r>
      </text>
    </comment>
    <comment ref="D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"IQ_MACHINERY", $C128)</t>
        </r>
      </text>
    </comment>
    <comment ref="D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"IQ_CIP", $C128)</t>
        </r>
      </text>
    </comment>
    <comment ref="D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"IQ_FULL_TIME", $C128)</t>
        </r>
      </text>
    </comment>
    <comment ref="D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"IQ_PART_TIME", $C128)</t>
        </r>
      </text>
    </comment>
    <comment ref="D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"IQ_NI_CF", $C128)</t>
        </r>
      </text>
    </comment>
    <comment ref="D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"IQ_DA_SUPPL_CF", $C128)</t>
        </r>
      </text>
    </comment>
    <comment ref="D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"IQ_GW_INTAN_AMORT_CF", $C128)</t>
        </r>
      </text>
    </comment>
    <comment ref="D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"IQ_DA_CF", $C128)</t>
        </r>
      </text>
    </comment>
    <comment ref="E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"IQ_MINORITY_INTEREST_CF", $C128)</t>
        </r>
      </text>
    </comment>
    <comment ref="E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"IQ_GAIN_ASSETS_CF", $C128)</t>
        </r>
      </text>
    </comment>
    <comment ref="E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"IQ_GAIN_INVEST_CF", $C128)</t>
        </r>
      </text>
    </comment>
    <comment ref="E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"IQ_ASSET_WRITEDOWN_CF", $C128)</t>
        </r>
      </text>
    </comment>
    <comment ref="E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"IQ_INC_EQUITY_CF", $C128)</t>
        </r>
      </text>
    </comment>
    <comment ref="E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"IQ_PROV_BAD_DEBTS_CF", $C128)</t>
        </r>
      </text>
    </comment>
    <comment ref="E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"IQ_OTHER_OPER_ACT", $C128)</t>
        </r>
      </text>
    </comment>
    <comment ref="E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"IQ_CHANGE_AR", $C128)</t>
        </r>
      </text>
    </comment>
    <comment ref="E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"IQ_CHANGE_INVENTORY", $C128)</t>
        </r>
      </text>
    </comment>
    <comment ref="E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"IQ_CHANGE_AP", $C128)</t>
        </r>
      </text>
    </comment>
    <comment ref="E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"IQ_CHANGE_OTHER_NET_OPER_ASSETS", $C128)</t>
        </r>
      </text>
    </comment>
    <comment ref="E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"IQ_CASH_OPER", $C128)</t>
        </r>
      </text>
    </comment>
    <comment ref="E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"IQ_CAPEX", $C128)</t>
        </r>
      </text>
    </comment>
    <comment ref="E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"IQ_SALE_PPE_CF", $C128)</t>
        </r>
      </text>
    </comment>
    <comment ref="E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"IQ_CASH_ACQUIRE_CF", $C128)</t>
        </r>
      </text>
    </comment>
    <comment ref="E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"IQ_DIVEST_CF", $C128)</t>
        </r>
      </text>
    </comment>
    <comment ref="E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"IQ_SALE_INTAN_CF", $C128)</t>
        </r>
      </text>
    </comment>
    <comment ref="E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"IQ_INVEST_SECURITY_CF", $C128)</t>
        </r>
      </text>
    </comment>
    <comment ref="E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"IQ_INVEST_LOANS_CF", $C128)</t>
        </r>
      </text>
    </comment>
    <comment ref="E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"IQ_OTHER_INVEST_ACT_SUPPL", $C128)</t>
        </r>
      </text>
    </comment>
    <comment ref="E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"IQ_CASH_INVEST", $C128)</t>
        </r>
      </text>
    </comment>
    <comment ref="E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"IQ_ST_DEBT_ISSUED", $C128)</t>
        </r>
      </text>
    </comment>
    <comment ref="E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"IQ_LT_DEBT_ISSUED", $C128)</t>
        </r>
      </text>
    </comment>
    <comment ref="E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"IQ_TOTAL_DEBT_ISSUED", $C128)</t>
        </r>
      </text>
    </comment>
    <comment ref="E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"IQ_ST_DEBT_REPAID", $C128)</t>
        </r>
      </text>
    </comment>
    <comment ref="E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"IQ_LT_DEBT_REPAID", $C128)</t>
        </r>
      </text>
    </comment>
    <comment ref="F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"IQ_TOTAL_DEBT_REPAID", $C128)</t>
        </r>
      </text>
    </comment>
    <comment ref="F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"IQ_COMMON_ISSUED", $C128)</t>
        </r>
      </text>
    </comment>
    <comment ref="F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"IQ_COMMON_REP", $C128)</t>
        </r>
      </text>
    </comment>
    <comment ref="F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"IQ_COMMON_DIV_CF", $C128)</t>
        </r>
      </text>
    </comment>
    <comment ref="F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"IQ_COMMON_PREF_DIV_CF", $C128)</t>
        </r>
      </text>
    </comment>
    <comment ref="F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"IQ_TOTAL_DIV_PAID_CF", $C128)</t>
        </r>
      </text>
    </comment>
    <comment ref="F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"IQ_SPECIAL_DIV_CF", $C128)</t>
        </r>
      </text>
    </comment>
    <comment ref="F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"IQ_OTHER_FINANCE_ACT_SUPPL", $C128)</t>
        </r>
      </text>
    </comment>
    <comment ref="F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"IQ_CASH_FINAN", $C128)</t>
        </r>
      </text>
    </comment>
    <comment ref="F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"IQ_FX", $C128)</t>
        </r>
      </text>
    </comment>
    <comment ref="F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"IQ_NET_CHANGE", $C128)</t>
        </r>
      </text>
    </comment>
    <comment ref="F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"IQ_CASH_INTEREST", $C128)</t>
        </r>
      </text>
    </comment>
    <comment ref="F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"IQ_CASH_TAXES", $C128)</t>
        </r>
      </text>
    </comment>
    <comment ref="F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"IQ_LEVERED_FCF", $C128)</t>
        </r>
      </text>
    </comment>
    <comment ref="F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"IQ_UNLEVERED_FCF", $C128)</t>
        </r>
      </text>
    </comment>
    <comment ref="F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"IQ_CHANGE_NET_WORKING_CAPITAL", $C128)</t>
        </r>
      </text>
    </comment>
    <comment ref="F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"IQ_NET_DEBT_ISSUED", $C128)</t>
        </r>
      </text>
    </comment>
    <comment ref="F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"IQ_FILING_CURRENCY", $C128)</t>
        </r>
      </text>
    </comment>
    <comment ref="F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"IQ_PERIODDATE_IS", $C128)</t>
        </r>
      </text>
    </comment>
    <comment ref="F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"IQ_PERIODLENGTH_IS", $C128)</t>
        </r>
      </text>
    </comment>
    <comment ref="F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"IQ_MARKETCAP", $FT128)</t>
        </r>
      </text>
    </comment>
    <comment ref="F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"IQ_CUSTOM_BETA", $FT128)</t>
        </r>
      </text>
    </comment>
    <comment ref="F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"IQ_BETA_5YR", $FT128)</t>
        </r>
      </text>
    </comment>
    <comment ref="F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"IQ_BETA_2YR", $FT128)</t>
        </r>
      </text>
    </comment>
    <comment ref="F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"IQ_BETA_1YR", $FT128)</t>
        </r>
      </text>
    </comment>
    <comment ref="G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=CIQ(B128, "IQ_CUSTOM_BETA", "-104W", FT128, , "^TOPIX", "JPY", "H")</t>
        </r>
      </text>
    </comment>
    <comment ref="G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=CIQ(B128, "IQ_CUSTOM_BETA", "-104W", FT128, , "^N225", "JPY", "H")</t>
        </r>
      </text>
    </comment>
    <comment ref="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"IQ_REV", $C129)</t>
        </r>
      </text>
    </comment>
    <comment ref="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"IQ_OTHER_REV", $C129)</t>
        </r>
      </text>
    </comment>
    <comment ref="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"IQ_TOTAL_REV", $C129)</t>
        </r>
      </text>
    </comment>
    <comment ref="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"IQ_COGS", $C129)</t>
        </r>
      </text>
    </comment>
    <comment ref="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"IQ_GP", $C129)</t>
        </r>
      </text>
    </comment>
    <comment ref="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"IQ_SGA_SUPPL", $C129)</t>
        </r>
      </text>
    </comment>
    <comment ref="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"IQ_PROV_BAD_DEBTS", $C129)</t>
        </r>
      </text>
    </comment>
    <comment ref="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"IQ_RD_EXP", $C129)</t>
        </r>
      </text>
    </comment>
    <comment ref="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"IQ_DA_SUPPL", $C129)</t>
        </r>
      </text>
    </comment>
    <comment ref="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"IQ_GW_INTAN_AMORT", $C129)</t>
        </r>
      </text>
    </comment>
    <comment ref="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"IQ_OTHER_OPER", $C129)</t>
        </r>
      </text>
    </comment>
    <comment ref="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"IQ_TOTAL_OTHER_OPER", $C129)</t>
        </r>
      </text>
    </comment>
    <comment ref="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"IQ_OPER_INC", $C129)</t>
        </r>
      </text>
    </comment>
    <comment ref="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"IQ_INTEREST_EXP", $C129)</t>
        </r>
      </text>
    </comment>
    <comment ref="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"IQ_INTEREST_INVEST_INC", $C129)</t>
        </r>
      </text>
    </comment>
    <comment ref="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"IQ_NET_INTEREST_EXP", $C129)</t>
        </r>
      </text>
    </comment>
    <comment ref="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"IQ_INC_EQUITY", $C129)</t>
        </r>
      </text>
    </comment>
    <comment ref="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"IQ_CURRENCY_GAIN", $C129)</t>
        </r>
      </text>
    </comment>
    <comment ref="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"IQ_OTHER_NON_OPER_EXP_SUPPL", $C129)</t>
        </r>
      </text>
    </comment>
    <comment ref="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"IQ_EBT_EXCL", $C129)</t>
        </r>
      </text>
    </comment>
    <comment ref="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"IQ_IMPAIRMENT_GW", $C129)</t>
        </r>
      </text>
    </comment>
    <comment ref="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"IQ_GAIN_INVEST", $C129)</t>
        </r>
      </text>
    </comment>
    <comment ref="A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"IQ_GAIN_ASSETS", $C129)</t>
        </r>
      </text>
    </comment>
    <comment ref="A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"IQ_ASSET_WRITEDOWN", $C129)</t>
        </r>
      </text>
    </comment>
    <comment ref="A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"IQ_OTHER_UNUSUAL_SUPPL", $C129)</t>
        </r>
      </text>
    </comment>
    <comment ref="A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"IQ_EBT", $C129)</t>
        </r>
      </text>
    </comment>
    <comment ref="A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"IQ_INC_TAX", $C129)</t>
        </r>
      </text>
    </comment>
    <comment ref="A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"IQ_EARNING_CO", $C129)</t>
        </r>
      </text>
    </comment>
    <comment ref="A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"IQ_DO", $C129)</t>
        </r>
      </text>
    </comment>
    <comment ref="A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"IQ_EXTRA_ACC_ITEMS", $C129)</t>
        </r>
      </text>
    </comment>
    <comment ref="A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"IQ_NI_COMPANY", $C129)</t>
        </r>
      </text>
    </comment>
    <comment ref="A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"IQ_MINORITY_INTEREST_IS", $C129)</t>
        </r>
      </text>
    </comment>
    <comment ref="A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"IQ_NI", $C129)</t>
        </r>
      </text>
    </comment>
    <comment ref="A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"IQ_PREF_DIV_OTHER", $C129)</t>
        </r>
      </text>
    </comment>
    <comment ref="A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"IQ_BASIC_EPS_INCL", $C129)</t>
        </r>
      </text>
    </comment>
    <comment ref="A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"IQ_BASIC_EPS_EXCL", $C129)</t>
        </r>
      </text>
    </comment>
    <comment ref="A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"IQ_BASIC_WEIGHT", $C129)</t>
        </r>
      </text>
    </comment>
    <comment ref="A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"IQ_DILUT_EPS_INCL", $C129)</t>
        </r>
      </text>
    </comment>
    <comment ref="A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"IQ_DILUT_EPS_EXCL", $C129)</t>
        </r>
      </text>
    </comment>
    <comment ref="A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"IQ_DILUT_WEIGHT", $C129)</t>
        </r>
      </text>
    </comment>
    <comment ref="A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"IQ_DIV_SHARE", $C129)</t>
        </r>
      </text>
    </comment>
    <comment ref="A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=-CIQ($B129, "IQ_TOTAL_DIV_PAID_CF", $C129)/CIQ($B129, "IQ_NI", $C129)</t>
        </r>
      </text>
    </comment>
    <comment ref="A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"IQ_EBITDA", $C129)</t>
        </r>
      </text>
    </comment>
    <comment ref="A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"IQ_EBITA", $C129)</t>
        </r>
      </text>
    </comment>
    <comment ref="A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"IQ_EBIT", $C129)</t>
        </r>
      </text>
    </comment>
    <comment ref="A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"IQ_EFFECT_TAX_RATE", $C129)/100</t>
        </r>
      </text>
    </comment>
    <comment ref="B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"IQ_PERIODDATE_IS", $C129)</t>
        </r>
      </text>
    </comment>
    <comment ref="B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"IQ_ADVERTISING", $C129)</t>
        </r>
      </text>
    </comment>
    <comment ref="B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"IQ_SALES_MARKETING", $C129)</t>
        </r>
      </text>
    </comment>
    <comment ref="B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"IQ_GA_EXP", $C129)</t>
        </r>
      </text>
    </comment>
    <comment ref="B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"IQ_RD_EXP_FN", $C129)</t>
        </r>
      </text>
    </comment>
    <comment ref="B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"IQ_NET_RENTAL_EXP", $C129)</t>
        </r>
      </text>
    </comment>
    <comment ref="B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"IQ_IMPUT_OPER_LEASE_INT_EXP", $C129)</t>
        </r>
      </text>
    </comment>
    <comment ref="B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"IQ_IMPUT_OPER_LEASE_DEPR", $C129)</t>
        </r>
      </text>
    </comment>
    <comment ref="B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"IQ_CASH_EQUIV", $C129)</t>
        </r>
      </text>
    </comment>
    <comment ref="B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"IQ_ST_INVEST", $C129)</t>
        </r>
      </text>
    </comment>
    <comment ref="B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"IQ_CASH_ST_INVEST", $C129)</t>
        </r>
      </text>
    </comment>
    <comment ref="B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"IQ_AR", $C129)</t>
        </r>
      </text>
    </comment>
    <comment ref="B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"IQ_TOTAL_RECEIV", $C129)</t>
        </r>
      </text>
    </comment>
    <comment ref="B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"IQ_INVENTORY", $C129)</t>
        </r>
      </text>
    </comment>
    <comment ref="B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"IQ_DEF_TAX_ASSETS_CURRENT", $C129)</t>
        </r>
      </text>
    </comment>
    <comment ref="B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"IQ_OTHER_CA_SUPPL", $C129)</t>
        </r>
      </text>
    </comment>
    <comment ref="B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"IQ_TOTAL_CA", $C129)</t>
        </r>
      </text>
    </comment>
    <comment ref="B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"IQ_GPPE", $C129)</t>
        </r>
      </text>
    </comment>
    <comment ref="B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"IQ_AD", $C129)</t>
        </r>
      </text>
    </comment>
    <comment ref="B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"IQ_NPPE", $C129)</t>
        </r>
      </text>
    </comment>
    <comment ref="B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"IQ_LT_INVEST", $C129)</t>
        </r>
      </text>
    </comment>
    <comment ref="B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"IQ_GW", $C129)</t>
        </r>
      </text>
    </comment>
    <comment ref="B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"IQ_OTHER_INTAN", $C129)</t>
        </r>
      </text>
    </comment>
    <comment ref="C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"IQ_LOANS_RECEIV_LT", $C129)</t>
        </r>
      </text>
    </comment>
    <comment ref="C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"IQ_DEF_TAX_ASSETS_LT", $C129)</t>
        </r>
      </text>
    </comment>
    <comment ref="C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"IQ_OTHER_LT_ASSETS", $C129)</t>
        </r>
      </text>
    </comment>
    <comment ref="C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"IQ_TOTAL_ASSETS", $C129)</t>
        </r>
      </text>
    </comment>
    <comment ref="C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"IQ_AP", $C129)</t>
        </r>
      </text>
    </comment>
    <comment ref="C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"IQ_AE", $C129)</t>
        </r>
      </text>
    </comment>
    <comment ref="C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"IQ_ST_DEBT", $C129)</t>
        </r>
      </text>
    </comment>
    <comment ref="C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"IQ_CURRENT_PORT_DEBT", $C129)</t>
        </r>
      </text>
    </comment>
    <comment ref="C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"IQ_CURRENT_PORT_LEASES", $C129)</t>
        </r>
      </text>
    </comment>
    <comment ref="C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"IQ_INC_TAX_PAY_CURRENT", $C129)</t>
        </r>
      </text>
    </comment>
    <comment ref="C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"IQ_OTHER_CL_SUPPL", $C129)</t>
        </r>
      </text>
    </comment>
    <comment ref="C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"IQ_TOTAL_CL", $C129)</t>
        </r>
      </text>
    </comment>
    <comment ref="C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"IQ_LT_DEBT", $C129)</t>
        </r>
      </text>
    </comment>
    <comment ref="C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"IQ_CAPITAL_LEASES", $C129)</t>
        </r>
      </text>
    </comment>
    <comment ref="C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"IQ_PENSION", $C129)</t>
        </r>
      </text>
    </comment>
    <comment ref="C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"IQ_DEF_TAX_LIAB_LT", $C129)</t>
        </r>
      </text>
    </comment>
    <comment ref="C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"IQ_OTHER_LIAB_LT", $C129)</t>
        </r>
      </text>
    </comment>
    <comment ref="C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"IQ_TOTAL_LIAB", $C129)</t>
        </r>
      </text>
    </comment>
    <comment ref="C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"IQ_COMMON", $C129)</t>
        </r>
      </text>
    </comment>
    <comment ref="C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"IQ_APIC", $C129)</t>
        </r>
      </text>
    </comment>
    <comment ref="C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"IQ_RE", $C129)</t>
        </r>
      </text>
    </comment>
    <comment ref="C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"IQ_TREASURY", $C129)</t>
        </r>
      </text>
    </comment>
    <comment ref="C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"IQ_OTHER_EQUITY", $C129)</t>
        </r>
      </text>
    </comment>
    <comment ref="C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"IQ_TOTAL_COMMON_EQUITY", $C129)</t>
        </r>
      </text>
    </comment>
    <comment ref="C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"IQ_MINORITY_INTEREST", $C129)</t>
        </r>
      </text>
    </comment>
    <comment ref="D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"IQ_TOTAL_EQUITY", $C129)</t>
        </r>
      </text>
    </comment>
    <comment ref="D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"IQ_TOTAL_LIAB_EQUITY", $C129)</t>
        </r>
      </text>
    </comment>
    <comment ref="D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"IQ_TOTAL_OUTSTANDING_FILING_DATE", $C129)</t>
        </r>
      </text>
    </comment>
    <comment ref="D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"IQ_TOTAL_OUTSTANDING_BS_DATE", $C129)</t>
        </r>
      </text>
    </comment>
    <comment ref="D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"IQ_BV_SHARE", $C129)</t>
        </r>
      </text>
    </comment>
    <comment ref="D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"IQ_TOTAL_DEBT", $C129)</t>
        </r>
      </text>
    </comment>
    <comment ref="D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"IQ_NET_DEBT", $C129)</t>
        </r>
      </text>
    </comment>
    <comment ref="D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"IQ_DEBT_EQUIV_NET_PBO", $C129)</t>
        </r>
      </text>
    </comment>
    <comment ref="D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"IQ_DEBT_EQUIV_OPER_LEASE", $C129)</t>
        </r>
      </text>
    </comment>
    <comment ref="D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"IQ_MINORITY_INTEREST_TOTAL", $C129)</t>
        </r>
      </text>
    </comment>
    <comment ref="D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"IQ_EQUITY_METHOD", $C129)</t>
        </r>
      </text>
    </comment>
    <comment ref="D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"IQ_RAW_INV", $C129)</t>
        </r>
      </text>
    </comment>
    <comment ref="D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"IQ_WIP_INV", $C129)</t>
        </r>
      </text>
    </comment>
    <comment ref="D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"IQ_FINISHED_INV", $C129)</t>
        </r>
      </text>
    </comment>
    <comment ref="D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"IQ_LAND", $C129)</t>
        </r>
      </text>
    </comment>
    <comment ref="D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"IQ_BUILDINGS", $C129)</t>
        </r>
      </text>
    </comment>
    <comment ref="D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"IQ_MACHINERY", $C129)</t>
        </r>
      </text>
    </comment>
    <comment ref="D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"IQ_CIP", $C129)</t>
        </r>
      </text>
    </comment>
    <comment ref="D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"IQ_FULL_TIME", $C129)</t>
        </r>
      </text>
    </comment>
    <comment ref="D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"IQ_PART_TIME", $C129)</t>
        </r>
      </text>
    </comment>
    <comment ref="D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"IQ_NI_CF", $C129)</t>
        </r>
      </text>
    </comment>
    <comment ref="D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"IQ_DA_SUPPL_CF", $C129)</t>
        </r>
      </text>
    </comment>
    <comment ref="D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"IQ_GW_INTAN_AMORT_CF", $C129)</t>
        </r>
      </text>
    </comment>
    <comment ref="D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"IQ_DA_CF", $C129)</t>
        </r>
      </text>
    </comment>
    <comment ref="E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"IQ_MINORITY_INTEREST_CF", $C129)</t>
        </r>
      </text>
    </comment>
    <comment ref="E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"IQ_GAIN_ASSETS_CF", $C129)</t>
        </r>
      </text>
    </comment>
    <comment ref="E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"IQ_GAIN_INVEST_CF", $C129)</t>
        </r>
      </text>
    </comment>
    <comment ref="E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"IQ_ASSET_WRITEDOWN_CF", $C129)</t>
        </r>
      </text>
    </comment>
    <comment ref="E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"IQ_INC_EQUITY_CF", $C129)</t>
        </r>
      </text>
    </comment>
    <comment ref="E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"IQ_PROV_BAD_DEBTS_CF", $C129)</t>
        </r>
      </text>
    </comment>
    <comment ref="E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"IQ_OTHER_OPER_ACT", $C129)</t>
        </r>
      </text>
    </comment>
    <comment ref="E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"IQ_CHANGE_AR", $C129)</t>
        </r>
      </text>
    </comment>
    <comment ref="E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"IQ_CHANGE_INVENTORY", $C129)</t>
        </r>
      </text>
    </comment>
    <comment ref="E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"IQ_CHANGE_AP", $C129)</t>
        </r>
      </text>
    </comment>
    <comment ref="E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"IQ_CHANGE_OTHER_NET_OPER_ASSETS", $C129)</t>
        </r>
      </text>
    </comment>
    <comment ref="E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"IQ_CASH_OPER", $C129)</t>
        </r>
      </text>
    </comment>
    <comment ref="E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"IQ_CAPEX", $C129)</t>
        </r>
      </text>
    </comment>
    <comment ref="E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"IQ_SALE_PPE_CF", $C129)</t>
        </r>
      </text>
    </comment>
    <comment ref="E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"IQ_CASH_ACQUIRE_CF", $C129)</t>
        </r>
      </text>
    </comment>
    <comment ref="E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"IQ_DIVEST_CF", $C129)</t>
        </r>
      </text>
    </comment>
    <comment ref="E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"IQ_SALE_INTAN_CF", $C129)</t>
        </r>
      </text>
    </comment>
    <comment ref="E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"IQ_INVEST_SECURITY_CF", $C129)</t>
        </r>
      </text>
    </comment>
    <comment ref="E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"IQ_INVEST_LOANS_CF", $C129)</t>
        </r>
      </text>
    </comment>
    <comment ref="E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"IQ_OTHER_INVEST_ACT_SUPPL", $C129)</t>
        </r>
      </text>
    </comment>
    <comment ref="E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"IQ_CASH_INVEST", $C129)</t>
        </r>
      </text>
    </comment>
    <comment ref="E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"IQ_ST_DEBT_ISSUED", $C129)</t>
        </r>
      </text>
    </comment>
    <comment ref="E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"IQ_LT_DEBT_ISSUED", $C129)</t>
        </r>
      </text>
    </comment>
    <comment ref="E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"IQ_TOTAL_DEBT_ISSUED", $C129)</t>
        </r>
      </text>
    </comment>
    <comment ref="E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"IQ_ST_DEBT_REPAID", $C129)</t>
        </r>
      </text>
    </comment>
    <comment ref="E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"IQ_LT_DEBT_REPAID", $C129)</t>
        </r>
      </text>
    </comment>
    <comment ref="F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"IQ_TOTAL_DEBT_REPAID", $C129)</t>
        </r>
      </text>
    </comment>
    <comment ref="F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"IQ_COMMON_ISSUED", $C129)</t>
        </r>
      </text>
    </comment>
    <comment ref="F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"IQ_COMMON_REP", $C129)</t>
        </r>
      </text>
    </comment>
    <comment ref="F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"IQ_COMMON_DIV_CF", $C129)</t>
        </r>
      </text>
    </comment>
    <comment ref="F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"IQ_COMMON_PREF_DIV_CF", $C129)</t>
        </r>
      </text>
    </comment>
    <comment ref="F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"IQ_TOTAL_DIV_PAID_CF", $C129)</t>
        </r>
      </text>
    </comment>
    <comment ref="F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"IQ_SPECIAL_DIV_CF", $C129)</t>
        </r>
      </text>
    </comment>
    <comment ref="F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"IQ_OTHER_FINANCE_ACT_SUPPL", $C129)</t>
        </r>
      </text>
    </comment>
    <comment ref="F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"IQ_CASH_FINAN", $C129)</t>
        </r>
      </text>
    </comment>
    <comment ref="F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"IQ_FX", $C129)</t>
        </r>
      </text>
    </comment>
    <comment ref="F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"IQ_NET_CHANGE", $C129)</t>
        </r>
      </text>
    </comment>
    <comment ref="F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"IQ_CASH_INTEREST", $C129)</t>
        </r>
      </text>
    </comment>
    <comment ref="F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"IQ_CASH_TAXES", $C129)</t>
        </r>
      </text>
    </comment>
    <comment ref="F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"IQ_LEVERED_FCF", $C129)</t>
        </r>
      </text>
    </comment>
    <comment ref="F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"IQ_UNLEVERED_FCF", $C129)</t>
        </r>
      </text>
    </comment>
    <comment ref="F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"IQ_CHANGE_NET_WORKING_CAPITAL", $C129)</t>
        </r>
      </text>
    </comment>
    <comment ref="F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"IQ_NET_DEBT_ISSUED", $C129)</t>
        </r>
      </text>
    </comment>
    <comment ref="F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"IQ_FILING_CURRENCY", $C129)</t>
        </r>
      </text>
    </comment>
    <comment ref="F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"IQ_PERIODDATE_IS", $C129)</t>
        </r>
      </text>
    </comment>
    <comment ref="F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"IQ_PERIODLENGTH_IS", $C129)</t>
        </r>
      </text>
    </comment>
    <comment ref="F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"IQ_MARKETCAP", $FT129)</t>
        </r>
      </text>
    </comment>
    <comment ref="F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"IQ_CUSTOM_BETA", $FT129)</t>
        </r>
      </text>
    </comment>
    <comment ref="F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"IQ_BETA_5YR", $FT129)</t>
        </r>
      </text>
    </comment>
    <comment ref="F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"IQ_BETA_2YR", $FT129)</t>
        </r>
      </text>
    </comment>
    <comment ref="F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"IQ_BETA_1YR", $FT129)</t>
        </r>
      </text>
    </comment>
    <comment ref="G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=CIQ(B129, "IQ_CUSTOM_BETA", "-104W", FT129, , "^TOPIX", "JPY", "H")</t>
        </r>
      </text>
    </comment>
    <comment ref="G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=CIQ(B129, "IQ_CUSTOM_BETA", "-104W", FT129, , "^N225", "JPY", "H")</t>
        </r>
      </text>
    </comment>
    <comment ref="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"IQ_REV", $C130)</t>
        </r>
      </text>
    </comment>
    <comment ref="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"IQ_OTHER_REV", $C130)</t>
        </r>
      </text>
    </comment>
    <comment ref="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"IQ_TOTAL_REV", $C130)</t>
        </r>
      </text>
    </comment>
    <comment ref="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"IQ_COGS", $C130)</t>
        </r>
      </text>
    </comment>
    <comment ref="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"IQ_GP", $C130)</t>
        </r>
      </text>
    </comment>
    <comment ref="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"IQ_SGA_SUPPL", $C130)</t>
        </r>
      </text>
    </comment>
    <comment ref="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"IQ_PROV_BAD_DEBTS", $C130)</t>
        </r>
      </text>
    </comment>
    <comment ref="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"IQ_RD_EXP", $C130)</t>
        </r>
      </text>
    </comment>
    <comment ref="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"IQ_DA_SUPPL", $C130)</t>
        </r>
      </text>
    </comment>
    <comment ref="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"IQ_GW_INTAN_AMORT", $C130)</t>
        </r>
      </text>
    </comment>
    <comment ref="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"IQ_OTHER_OPER", $C130)</t>
        </r>
      </text>
    </comment>
    <comment ref="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"IQ_TOTAL_OTHER_OPER", $C130)</t>
        </r>
      </text>
    </comment>
    <comment ref="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"IQ_OPER_INC", $C130)</t>
        </r>
      </text>
    </comment>
    <comment ref="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"IQ_INTEREST_EXP", $C130)</t>
        </r>
      </text>
    </comment>
    <comment ref="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"IQ_INTEREST_INVEST_INC", $C130)</t>
        </r>
      </text>
    </comment>
    <comment ref="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"IQ_NET_INTEREST_EXP", $C130)</t>
        </r>
      </text>
    </comment>
    <comment ref="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"IQ_INC_EQUITY", $C130)</t>
        </r>
      </text>
    </comment>
    <comment ref="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"IQ_CURRENCY_GAIN", $C130)</t>
        </r>
      </text>
    </comment>
    <comment ref="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"IQ_OTHER_NON_OPER_EXP_SUPPL", $C130)</t>
        </r>
      </text>
    </comment>
    <comment ref="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"IQ_EBT_EXCL", $C130)</t>
        </r>
      </text>
    </comment>
    <comment ref="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"IQ_IMPAIRMENT_GW", $C130)</t>
        </r>
      </text>
    </comment>
    <comment ref="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"IQ_GAIN_INVEST", $C130)</t>
        </r>
      </text>
    </comment>
    <comment ref="A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"IQ_GAIN_ASSETS", $C130)</t>
        </r>
      </text>
    </comment>
    <comment ref="A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"IQ_ASSET_WRITEDOWN", $C130)</t>
        </r>
      </text>
    </comment>
    <comment ref="A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"IQ_OTHER_UNUSUAL_SUPPL", $C130)</t>
        </r>
      </text>
    </comment>
    <comment ref="A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"IQ_EBT", $C130)</t>
        </r>
      </text>
    </comment>
    <comment ref="A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"IQ_INC_TAX", $C130)</t>
        </r>
      </text>
    </comment>
    <comment ref="A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"IQ_EARNING_CO", $C130)</t>
        </r>
      </text>
    </comment>
    <comment ref="A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"IQ_DO", $C130)</t>
        </r>
      </text>
    </comment>
    <comment ref="A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"IQ_EXTRA_ACC_ITEMS", $C130)</t>
        </r>
      </text>
    </comment>
    <comment ref="A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"IQ_NI_COMPANY", $C130)</t>
        </r>
      </text>
    </comment>
    <comment ref="A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"IQ_MINORITY_INTEREST_IS", $C130)</t>
        </r>
      </text>
    </comment>
    <comment ref="A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"IQ_NI", $C130)</t>
        </r>
      </text>
    </comment>
    <comment ref="A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"IQ_PREF_DIV_OTHER", $C130)</t>
        </r>
      </text>
    </comment>
    <comment ref="A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"IQ_BASIC_EPS_INCL", $C130)</t>
        </r>
      </text>
    </comment>
    <comment ref="A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"IQ_BASIC_EPS_EXCL", $C130)</t>
        </r>
      </text>
    </comment>
    <comment ref="A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"IQ_BASIC_WEIGHT", $C130)</t>
        </r>
      </text>
    </comment>
    <comment ref="A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"IQ_DILUT_EPS_INCL", $C130)</t>
        </r>
      </text>
    </comment>
    <comment ref="A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"IQ_DILUT_EPS_EXCL", $C130)</t>
        </r>
      </text>
    </comment>
    <comment ref="A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"IQ_DILUT_WEIGHT", $C130)</t>
        </r>
      </text>
    </comment>
    <comment ref="A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"IQ_DIV_SHARE", $C130)</t>
        </r>
      </text>
    </comment>
    <comment ref="A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=-CIQ($B130, "IQ_TOTAL_DIV_PAID_CF", $C130)/CIQ($B130, "IQ_NI", $C130)</t>
        </r>
      </text>
    </comment>
    <comment ref="A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"IQ_EBITDA", $C130)</t>
        </r>
      </text>
    </comment>
    <comment ref="A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"IQ_EBITA", $C130)</t>
        </r>
      </text>
    </comment>
    <comment ref="A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"IQ_EBIT", $C130)</t>
        </r>
      </text>
    </comment>
    <comment ref="A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"IQ_EFFECT_TAX_RATE", $C130)/100</t>
        </r>
      </text>
    </comment>
    <comment ref="B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"IQ_PERIODDATE_IS", $C130)</t>
        </r>
      </text>
    </comment>
    <comment ref="B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"IQ_ADVERTISING", $C130)</t>
        </r>
      </text>
    </comment>
    <comment ref="B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"IQ_SALES_MARKETING", $C130)</t>
        </r>
      </text>
    </comment>
    <comment ref="B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"IQ_GA_EXP", $C130)</t>
        </r>
      </text>
    </comment>
    <comment ref="B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"IQ_RD_EXP_FN", $C130)</t>
        </r>
      </text>
    </comment>
    <comment ref="B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"IQ_NET_RENTAL_EXP", $C130)</t>
        </r>
      </text>
    </comment>
    <comment ref="B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"IQ_IMPUT_OPER_LEASE_INT_EXP", $C130)</t>
        </r>
      </text>
    </comment>
    <comment ref="B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"IQ_IMPUT_OPER_LEASE_DEPR", $C130)</t>
        </r>
      </text>
    </comment>
    <comment ref="B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"IQ_CASH_EQUIV", $C130)</t>
        </r>
      </text>
    </comment>
    <comment ref="B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"IQ_ST_INVEST", $C130)</t>
        </r>
      </text>
    </comment>
    <comment ref="B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"IQ_CASH_ST_INVEST", $C130)</t>
        </r>
      </text>
    </comment>
    <comment ref="B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"IQ_AR", $C130)</t>
        </r>
      </text>
    </comment>
    <comment ref="B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"IQ_TOTAL_RECEIV", $C130)</t>
        </r>
      </text>
    </comment>
    <comment ref="B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"IQ_INVENTORY", $C130)</t>
        </r>
      </text>
    </comment>
    <comment ref="B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"IQ_DEF_TAX_ASSETS_CURRENT", $C130)</t>
        </r>
      </text>
    </comment>
    <comment ref="B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"IQ_OTHER_CA_SUPPL", $C130)</t>
        </r>
      </text>
    </comment>
    <comment ref="B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"IQ_TOTAL_CA", $C130)</t>
        </r>
      </text>
    </comment>
    <comment ref="B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"IQ_GPPE", $C130)</t>
        </r>
      </text>
    </comment>
    <comment ref="B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"IQ_AD", $C130)</t>
        </r>
      </text>
    </comment>
    <comment ref="B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"IQ_NPPE", $C130)</t>
        </r>
      </text>
    </comment>
    <comment ref="B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"IQ_LT_INVEST", $C130)</t>
        </r>
      </text>
    </comment>
    <comment ref="B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"IQ_GW", $C130)</t>
        </r>
      </text>
    </comment>
    <comment ref="B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"IQ_OTHER_INTAN", $C130)</t>
        </r>
      </text>
    </comment>
    <comment ref="C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"IQ_LOANS_RECEIV_LT", $C130)</t>
        </r>
      </text>
    </comment>
    <comment ref="C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"IQ_DEF_TAX_ASSETS_LT", $C130)</t>
        </r>
      </text>
    </comment>
    <comment ref="C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"IQ_OTHER_LT_ASSETS", $C130)</t>
        </r>
      </text>
    </comment>
    <comment ref="C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"IQ_TOTAL_ASSETS", $C130)</t>
        </r>
      </text>
    </comment>
    <comment ref="C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"IQ_AP", $C130)</t>
        </r>
      </text>
    </comment>
    <comment ref="C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"IQ_AE", $C130)</t>
        </r>
      </text>
    </comment>
    <comment ref="C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"IQ_ST_DEBT", $C130)</t>
        </r>
      </text>
    </comment>
    <comment ref="C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"IQ_CURRENT_PORT_DEBT", $C130)</t>
        </r>
      </text>
    </comment>
    <comment ref="C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"IQ_CURRENT_PORT_LEASES", $C130)</t>
        </r>
      </text>
    </comment>
    <comment ref="C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"IQ_INC_TAX_PAY_CURRENT", $C130)</t>
        </r>
      </text>
    </comment>
    <comment ref="C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"IQ_OTHER_CL_SUPPL", $C130)</t>
        </r>
      </text>
    </comment>
    <comment ref="C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"IQ_TOTAL_CL", $C130)</t>
        </r>
      </text>
    </comment>
    <comment ref="C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"IQ_LT_DEBT", $C130)</t>
        </r>
      </text>
    </comment>
    <comment ref="C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"IQ_CAPITAL_LEASES", $C130)</t>
        </r>
      </text>
    </comment>
    <comment ref="C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"IQ_PENSION", $C130)</t>
        </r>
      </text>
    </comment>
    <comment ref="C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"IQ_DEF_TAX_LIAB_LT", $C130)</t>
        </r>
      </text>
    </comment>
    <comment ref="C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"IQ_OTHER_LIAB_LT", $C130)</t>
        </r>
      </text>
    </comment>
    <comment ref="C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"IQ_TOTAL_LIAB", $C130)</t>
        </r>
      </text>
    </comment>
    <comment ref="C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"IQ_COMMON", $C130)</t>
        </r>
      </text>
    </comment>
    <comment ref="C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"IQ_APIC", $C130)</t>
        </r>
      </text>
    </comment>
    <comment ref="C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"IQ_RE", $C130)</t>
        </r>
      </text>
    </comment>
    <comment ref="C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"IQ_TREASURY", $C130)</t>
        </r>
      </text>
    </comment>
    <comment ref="C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"IQ_OTHER_EQUITY", $C130)</t>
        </r>
      </text>
    </comment>
    <comment ref="C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"IQ_TOTAL_COMMON_EQUITY", $C130)</t>
        </r>
      </text>
    </comment>
    <comment ref="C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"IQ_MINORITY_INTEREST", $C130)</t>
        </r>
      </text>
    </comment>
    <comment ref="D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"IQ_TOTAL_EQUITY", $C130)</t>
        </r>
      </text>
    </comment>
    <comment ref="D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"IQ_TOTAL_LIAB_EQUITY", $C130)</t>
        </r>
      </text>
    </comment>
    <comment ref="D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"IQ_TOTAL_OUTSTANDING_FILING_DATE", $C130)</t>
        </r>
      </text>
    </comment>
    <comment ref="D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"IQ_TOTAL_OUTSTANDING_BS_DATE", $C130)</t>
        </r>
      </text>
    </comment>
    <comment ref="D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"IQ_BV_SHARE", $C130)</t>
        </r>
      </text>
    </comment>
    <comment ref="D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"IQ_TOTAL_DEBT", $C130)</t>
        </r>
      </text>
    </comment>
    <comment ref="D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"IQ_NET_DEBT", $C130)</t>
        </r>
      </text>
    </comment>
    <comment ref="D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"IQ_DEBT_EQUIV_NET_PBO", $C130)</t>
        </r>
      </text>
    </comment>
    <comment ref="D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"IQ_DEBT_EQUIV_OPER_LEASE", $C130)</t>
        </r>
      </text>
    </comment>
    <comment ref="D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"IQ_MINORITY_INTEREST_TOTAL", $C130)</t>
        </r>
      </text>
    </comment>
    <comment ref="D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"IQ_EQUITY_METHOD", $C130)</t>
        </r>
      </text>
    </comment>
    <comment ref="D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"IQ_RAW_INV", $C130)</t>
        </r>
      </text>
    </comment>
    <comment ref="D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"IQ_WIP_INV", $C130)</t>
        </r>
      </text>
    </comment>
    <comment ref="D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"IQ_FINISHED_INV", $C130)</t>
        </r>
      </text>
    </comment>
    <comment ref="D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"IQ_LAND", $C130)</t>
        </r>
      </text>
    </comment>
    <comment ref="D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"IQ_BUILDINGS", $C130)</t>
        </r>
      </text>
    </comment>
    <comment ref="D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"IQ_MACHINERY", $C130)</t>
        </r>
      </text>
    </comment>
    <comment ref="D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"IQ_CIP", $C130)</t>
        </r>
      </text>
    </comment>
    <comment ref="D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"IQ_FULL_TIME", $C130)</t>
        </r>
      </text>
    </comment>
    <comment ref="D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"IQ_PART_TIME", $C130)</t>
        </r>
      </text>
    </comment>
    <comment ref="D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"IQ_NI_CF", $C130)</t>
        </r>
      </text>
    </comment>
    <comment ref="D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"IQ_DA_SUPPL_CF", $C130)</t>
        </r>
      </text>
    </comment>
    <comment ref="D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"IQ_GW_INTAN_AMORT_CF", $C130)</t>
        </r>
      </text>
    </comment>
    <comment ref="D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"IQ_DA_CF", $C130)</t>
        </r>
      </text>
    </comment>
    <comment ref="E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"IQ_MINORITY_INTEREST_CF", $C130)</t>
        </r>
      </text>
    </comment>
    <comment ref="E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"IQ_GAIN_ASSETS_CF", $C130)</t>
        </r>
      </text>
    </comment>
    <comment ref="E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"IQ_GAIN_INVEST_CF", $C130)</t>
        </r>
      </text>
    </comment>
    <comment ref="E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"IQ_ASSET_WRITEDOWN_CF", $C130)</t>
        </r>
      </text>
    </comment>
    <comment ref="E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"IQ_INC_EQUITY_CF", $C130)</t>
        </r>
      </text>
    </comment>
    <comment ref="E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"IQ_PROV_BAD_DEBTS_CF", $C130)</t>
        </r>
      </text>
    </comment>
    <comment ref="E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"IQ_OTHER_OPER_ACT", $C130)</t>
        </r>
      </text>
    </comment>
    <comment ref="E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"IQ_CHANGE_AR", $C130)</t>
        </r>
      </text>
    </comment>
    <comment ref="E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"IQ_CHANGE_INVENTORY", $C130)</t>
        </r>
      </text>
    </comment>
    <comment ref="E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"IQ_CHANGE_AP", $C130)</t>
        </r>
      </text>
    </comment>
    <comment ref="E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"IQ_CHANGE_OTHER_NET_OPER_ASSETS", $C130)</t>
        </r>
      </text>
    </comment>
    <comment ref="E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"IQ_CASH_OPER", $C130)</t>
        </r>
      </text>
    </comment>
    <comment ref="E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"IQ_CAPEX", $C130)</t>
        </r>
      </text>
    </comment>
    <comment ref="E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"IQ_SALE_PPE_CF", $C130)</t>
        </r>
      </text>
    </comment>
    <comment ref="E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"IQ_CASH_ACQUIRE_CF", $C130)</t>
        </r>
      </text>
    </comment>
    <comment ref="E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"IQ_DIVEST_CF", $C130)</t>
        </r>
      </text>
    </comment>
    <comment ref="E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"IQ_SALE_INTAN_CF", $C130)</t>
        </r>
      </text>
    </comment>
    <comment ref="E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"IQ_INVEST_SECURITY_CF", $C130)</t>
        </r>
      </text>
    </comment>
    <comment ref="E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"IQ_INVEST_LOANS_CF", $C130)</t>
        </r>
      </text>
    </comment>
    <comment ref="E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"IQ_OTHER_INVEST_ACT_SUPPL", $C130)</t>
        </r>
      </text>
    </comment>
    <comment ref="E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"IQ_CASH_INVEST", $C130)</t>
        </r>
      </text>
    </comment>
    <comment ref="E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"IQ_ST_DEBT_ISSUED", $C130)</t>
        </r>
      </text>
    </comment>
    <comment ref="E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"IQ_LT_DEBT_ISSUED", $C130)</t>
        </r>
      </text>
    </comment>
    <comment ref="E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"IQ_TOTAL_DEBT_ISSUED", $C130)</t>
        </r>
      </text>
    </comment>
    <comment ref="E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"IQ_ST_DEBT_REPAID", $C130)</t>
        </r>
      </text>
    </comment>
    <comment ref="E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"IQ_LT_DEBT_REPAID", $C130)</t>
        </r>
      </text>
    </comment>
    <comment ref="F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"IQ_TOTAL_DEBT_REPAID", $C130)</t>
        </r>
      </text>
    </comment>
    <comment ref="F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"IQ_COMMON_ISSUED", $C130)</t>
        </r>
      </text>
    </comment>
    <comment ref="F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"IQ_COMMON_REP", $C130)</t>
        </r>
      </text>
    </comment>
    <comment ref="F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"IQ_COMMON_DIV_CF", $C130)</t>
        </r>
      </text>
    </comment>
    <comment ref="F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"IQ_COMMON_PREF_DIV_CF", $C130)</t>
        </r>
      </text>
    </comment>
    <comment ref="F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"IQ_TOTAL_DIV_PAID_CF", $C130)</t>
        </r>
      </text>
    </comment>
    <comment ref="F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"IQ_SPECIAL_DIV_CF", $C130)</t>
        </r>
      </text>
    </comment>
    <comment ref="F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"IQ_OTHER_FINANCE_ACT_SUPPL", $C130)</t>
        </r>
      </text>
    </comment>
    <comment ref="F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"IQ_CASH_FINAN", $C130)</t>
        </r>
      </text>
    </comment>
    <comment ref="F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"IQ_FX", $C130)</t>
        </r>
      </text>
    </comment>
    <comment ref="F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"IQ_NET_CHANGE", $C130)</t>
        </r>
      </text>
    </comment>
    <comment ref="F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"IQ_CASH_INTEREST", $C130)</t>
        </r>
      </text>
    </comment>
    <comment ref="F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"IQ_CASH_TAXES", $C130)</t>
        </r>
      </text>
    </comment>
    <comment ref="F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"IQ_LEVERED_FCF", $C130)</t>
        </r>
      </text>
    </comment>
    <comment ref="F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"IQ_UNLEVERED_FCF", $C130)</t>
        </r>
      </text>
    </comment>
    <comment ref="F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"IQ_CHANGE_NET_WORKING_CAPITAL", $C130)</t>
        </r>
      </text>
    </comment>
    <comment ref="F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"IQ_NET_DEBT_ISSUED", $C130)</t>
        </r>
      </text>
    </comment>
    <comment ref="F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"IQ_FILING_CURRENCY", $C130)</t>
        </r>
      </text>
    </comment>
    <comment ref="F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"IQ_PERIODDATE_IS", $C130)</t>
        </r>
      </text>
    </comment>
    <comment ref="F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"IQ_PERIODLENGTH_IS", $C130)</t>
        </r>
      </text>
    </comment>
    <comment ref="F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"IQ_MARKETCAP", $FT130)</t>
        </r>
      </text>
    </comment>
    <comment ref="F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"IQ_CUSTOM_BETA", $FT130)</t>
        </r>
      </text>
    </comment>
    <comment ref="F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"IQ_BETA_5YR", $FT130)</t>
        </r>
      </text>
    </comment>
    <comment ref="F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"IQ_BETA_2YR", $FT130)</t>
        </r>
      </text>
    </comment>
    <comment ref="F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"IQ_BETA_1YR", $FT130)</t>
        </r>
      </text>
    </comment>
    <comment ref="G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=CIQ(B130, "IQ_CUSTOM_BETA", "-104W", FT130, , "^TOPIX", "JPY", "H")</t>
        </r>
      </text>
    </comment>
    <comment ref="G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=CIQ(B130, "IQ_CUSTOM_BETA", "-104W", FT130, , "^N225", "JPY", "H")</t>
        </r>
      </text>
    </comment>
    <comment ref="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"IQ_REV", $C131)</t>
        </r>
      </text>
    </comment>
    <comment ref="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"IQ_OTHER_REV", $C131)</t>
        </r>
      </text>
    </comment>
    <comment ref="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"IQ_TOTAL_REV", $C131)</t>
        </r>
      </text>
    </comment>
    <comment ref="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"IQ_COGS", $C131)</t>
        </r>
      </text>
    </comment>
    <comment ref="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"IQ_GP", $C131)</t>
        </r>
      </text>
    </comment>
    <comment ref="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"IQ_SGA_SUPPL", $C131)</t>
        </r>
      </text>
    </comment>
    <comment ref="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"IQ_PROV_BAD_DEBTS", $C131)</t>
        </r>
      </text>
    </comment>
    <comment ref="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"IQ_RD_EXP", $C131)</t>
        </r>
      </text>
    </comment>
    <comment ref="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"IQ_DA_SUPPL", $C131)</t>
        </r>
      </text>
    </comment>
    <comment ref="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"IQ_GW_INTAN_AMORT", $C131)</t>
        </r>
      </text>
    </comment>
    <comment ref="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"IQ_OTHER_OPER", $C131)</t>
        </r>
      </text>
    </comment>
    <comment ref="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"IQ_TOTAL_OTHER_OPER", $C131)</t>
        </r>
      </text>
    </comment>
    <comment ref="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"IQ_OPER_INC", $C131)</t>
        </r>
      </text>
    </comment>
    <comment ref="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"IQ_INTEREST_EXP", $C131)</t>
        </r>
      </text>
    </comment>
    <comment ref="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"IQ_INTEREST_INVEST_INC", $C131)</t>
        </r>
      </text>
    </comment>
    <comment ref="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"IQ_NET_INTEREST_EXP", $C131)</t>
        </r>
      </text>
    </comment>
    <comment ref="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"IQ_INC_EQUITY", $C131)</t>
        </r>
      </text>
    </comment>
    <comment ref="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"IQ_CURRENCY_GAIN", $C131)</t>
        </r>
      </text>
    </comment>
    <comment ref="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"IQ_OTHER_NON_OPER_EXP_SUPPL", $C131)</t>
        </r>
      </text>
    </comment>
    <comment ref="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"IQ_EBT_EXCL", $C131)</t>
        </r>
      </text>
    </comment>
    <comment ref="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"IQ_IMPAIRMENT_GW", $C131)</t>
        </r>
      </text>
    </comment>
    <comment ref="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"IQ_GAIN_INVEST", $C131)</t>
        </r>
      </text>
    </comment>
    <comment ref="A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"IQ_GAIN_ASSETS", $C131)</t>
        </r>
      </text>
    </comment>
    <comment ref="A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"IQ_ASSET_WRITEDOWN", $C131)</t>
        </r>
      </text>
    </comment>
    <comment ref="A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"IQ_OTHER_UNUSUAL_SUPPL", $C131)</t>
        </r>
      </text>
    </comment>
    <comment ref="A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"IQ_EBT", $C131)</t>
        </r>
      </text>
    </comment>
    <comment ref="A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"IQ_INC_TAX", $C131)</t>
        </r>
      </text>
    </comment>
    <comment ref="A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"IQ_EARNING_CO", $C131)</t>
        </r>
      </text>
    </comment>
    <comment ref="A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"IQ_DO", $C131)</t>
        </r>
      </text>
    </comment>
    <comment ref="A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"IQ_EXTRA_ACC_ITEMS", $C131)</t>
        </r>
      </text>
    </comment>
    <comment ref="A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"IQ_NI_COMPANY", $C131)</t>
        </r>
      </text>
    </comment>
    <comment ref="A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"IQ_MINORITY_INTEREST_IS", $C131)</t>
        </r>
      </text>
    </comment>
    <comment ref="A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"IQ_NI", $C131)</t>
        </r>
      </text>
    </comment>
    <comment ref="A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"IQ_PREF_DIV_OTHER", $C131)</t>
        </r>
      </text>
    </comment>
    <comment ref="A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"IQ_BASIC_EPS_INCL", $C131)</t>
        </r>
      </text>
    </comment>
    <comment ref="A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"IQ_BASIC_EPS_EXCL", $C131)</t>
        </r>
      </text>
    </comment>
    <comment ref="A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"IQ_BASIC_WEIGHT", $C131)</t>
        </r>
      </text>
    </comment>
    <comment ref="A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"IQ_DILUT_EPS_INCL", $C131)</t>
        </r>
      </text>
    </comment>
    <comment ref="A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"IQ_DILUT_EPS_EXCL", $C131)</t>
        </r>
      </text>
    </comment>
    <comment ref="A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"IQ_DILUT_WEIGHT", $C131)</t>
        </r>
      </text>
    </comment>
    <comment ref="A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"IQ_DIV_SHARE", $C131)</t>
        </r>
      </text>
    </comment>
    <comment ref="A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=-CIQ($B131, "IQ_TOTAL_DIV_PAID_CF", $C131)/CIQ($B131, "IQ_NI", $C131)</t>
        </r>
      </text>
    </comment>
    <comment ref="A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"IQ_EBITDA", $C131)</t>
        </r>
      </text>
    </comment>
    <comment ref="A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"IQ_EBITA", $C131)</t>
        </r>
      </text>
    </comment>
    <comment ref="A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"IQ_EBIT", $C131)</t>
        </r>
      </text>
    </comment>
    <comment ref="A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"IQ_EFFECT_TAX_RATE", $C131)/100</t>
        </r>
      </text>
    </comment>
    <comment ref="B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"IQ_PERIODDATE_IS", $C131)</t>
        </r>
      </text>
    </comment>
    <comment ref="B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"IQ_ADVERTISING", $C131)</t>
        </r>
      </text>
    </comment>
    <comment ref="B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"IQ_SALES_MARKETING", $C131)</t>
        </r>
      </text>
    </comment>
    <comment ref="B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"IQ_GA_EXP", $C131)</t>
        </r>
      </text>
    </comment>
    <comment ref="B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"IQ_RD_EXP_FN", $C131)</t>
        </r>
      </text>
    </comment>
    <comment ref="B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"IQ_NET_RENTAL_EXP", $C131)</t>
        </r>
      </text>
    </comment>
    <comment ref="B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"IQ_IMPUT_OPER_LEASE_INT_EXP", $C131)</t>
        </r>
      </text>
    </comment>
    <comment ref="B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"IQ_IMPUT_OPER_LEASE_DEPR", $C131)</t>
        </r>
      </text>
    </comment>
    <comment ref="B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"IQ_CASH_EQUIV", $C131)</t>
        </r>
      </text>
    </comment>
    <comment ref="B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"IQ_ST_INVEST", $C131)</t>
        </r>
      </text>
    </comment>
    <comment ref="B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"IQ_CASH_ST_INVEST", $C131)</t>
        </r>
      </text>
    </comment>
    <comment ref="B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"IQ_AR", $C131)</t>
        </r>
      </text>
    </comment>
    <comment ref="B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"IQ_TOTAL_RECEIV", $C131)</t>
        </r>
      </text>
    </comment>
    <comment ref="B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"IQ_INVENTORY", $C131)</t>
        </r>
      </text>
    </comment>
    <comment ref="B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"IQ_DEF_TAX_ASSETS_CURRENT", $C131)</t>
        </r>
      </text>
    </comment>
    <comment ref="B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"IQ_OTHER_CA_SUPPL", $C131)</t>
        </r>
      </text>
    </comment>
    <comment ref="B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"IQ_TOTAL_CA", $C131)</t>
        </r>
      </text>
    </comment>
    <comment ref="B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"IQ_GPPE", $C131)</t>
        </r>
      </text>
    </comment>
    <comment ref="B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"IQ_AD", $C131)</t>
        </r>
      </text>
    </comment>
    <comment ref="B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"IQ_NPPE", $C131)</t>
        </r>
      </text>
    </comment>
    <comment ref="B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"IQ_LT_INVEST", $C131)</t>
        </r>
      </text>
    </comment>
    <comment ref="B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"IQ_GW", $C131)</t>
        </r>
      </text>
    </comment>
    <comment ref="B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"IQ_OTHER_INTAN", $C131)</t>
        </r>
      </text>
    </comment>
    <comment ref="C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"IQ_LOANS_RECEIV_LT", $C131)</t>
        </r>
      </text>
    </comment>
    <comment ref="C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"IQ_DEF_TAX_ASSETS_LT", $C131)</t>
        </r>
      </text>
    </comment>
    <comment ref="C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"IQ_OTHER_LT_ASSETS", $C131)</t>
        </r>
      </text>
    </comment>
    <comment ref="C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"IQ_TOTAL_ASSETS", $C131)</t>
        </r>
      </text>
    </comment>
    <comment ref="C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"IQ_AP", $C131)</t>
        </r>
      </text>
    </comment>
    <comment ref="C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"IQ_AE", $C131)</t>
        </r>
      </text>
    </comment>
    <comment ref="C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"IQ_ST_DEBT", $C131)</t>
        </r>
      </text>
    </comment>
    <comment ref="C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"IQ_CURRENT_PORT_DEBT", $C131)</t>
        </r>
      </text>
    </comment>
    <comment ref="C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"IQ_CURRENT_PORT_LEASES", $C131)</t>
        </r>
      </text>
    </comment>
    <comment ref="C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"IQ_INC_TAX_PAY_CURRENT", $C131)</t>
        </r>
      </text>
    </comment>
    <comment ref="C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"IQ_OTHER_CL_SUPPL", $C131)</t>
        </r>
      </text>
    </comment>
    <comment ref="C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"IQ_TOTAL_CL", $C131)</t>
        </r>
      </text>
    </comment>
    <comment ref="C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"IQ_LT_DEBT", $C131)</t>
        </r>
      </text>
    </comment>
    <comment ref="C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"IQ_CAPITAL_LEASES", $C131)</t>
        </r>
      </text>
    </comment>
    <comment ref="C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"IQ_PENSION", $C131)</t>
        </r>
      </text>
    </comment>
    <comment ref="C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"IQ_DEF_TAX_LIAB_LT", $C131)</t>
        </r>
      </text>
    </comment>
    <comment ref="C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"IQ_OTHER_LIAB_LT", $C131)</t>
        </r>
      </text>
    </comment>
    <comment ref="C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"IQ_TOTAL_LIAB", $C131)</t>
        </r>
      </text>
    </comment>
    <comment ref="C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"IQ_COMMON", $C131)</t>
        </r>
      </text>
    </comment>
    <comment ref="C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"IQ_APIC", $C131)</t>
        </r>
      </text>
    </comment>
    <comment ref="C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"IQ_RE", $C131)</t>
        </r>
      </text>
    </comment>
    <comment ref="C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"IQ_TREASURY", $C131)</t>
        </r>
      </text>
    </comment>
    <comment ref="C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"IQ_OTHER_EQUITY", $C131)</t>
        </r>
      </text>
    </comment>
    <comment ref="C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"IQ_TOTAL_COMMON_EQUITY", $C131)</t>
        </r>
      </text>
    </comment>
    <comment ref="C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"IQ_MINORITY_INTEREST", $C131)</t>
        </r>
      </text>
    </comment>
    <comment ref="D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"IQ_TOTAL_EQUITY", $C131)</t>
        </r>
      </text>
    </comment>
    <comment ref="D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"IQ_TOTAL_LIAB_EQUITY", $C131)</t>
        </r>
      </text>
    </comment>
    <comment ref="D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"IQ_TOTAL_OUTSTANDING_FILING_DATE", $C131)</t>
        </r>
      </text>
    </comment>
    <comment ref="D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"IQ_TOTAL_OUTSTANDING_BS_DATE", $C131)</t>
        </r>
      </text>
    </comment>
    <comment ref="D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"IQ_BV_SHARE", $C131)</t>
        </r>
      </text>
    </comment>
    <comment ref="D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"IQ_TOTAL_DEBT", $C131)</t>
        </r>
      </text>
    </comment>
    <comment ref="D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"IQ_NET_DEBT", $C131)</t>
        </r>
      </text>
    </comment>
    <comment ref="D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"IQ_DEBT_EQUIV_NET_PBO", $C131)</t>
        </r>
      </text>
    </comment>
    <comment ref="D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"IQ_DEBT_EQUIV_OPER_LEASE", $C131)</t>
        </r>
      </text>
    </comment>
    <comment ref="D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"IQ_MINORITY_INTEREST_TOTAL", $C131)</t>
        </r>
      </text>
    </comment>
    <comment ref="D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"IQ_EQUITY_METHOD", $C131)</t>
        </r>
      </text>
    </comment>
    <comment ref="D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"IQ_RAW_INV", $C131)</t>
        </r>
      </text>
    </comment>
    <comment ref="D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"IQ_WIP_INV", $C131)</t>
        </r>
      </text>
    </comment>
    <comment ref="D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"IQ_FINISHED_INV", $C131)</t>
        </r>
      </text>
    </comment>
    <comment ref="D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"IQ_LAND", $C131)</t>
        </r>
      </text>
    </comment>
    <comment ref="D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"IQ_BUILDINGS", $C131)</t>
        </r>
      </text>
    </comment>
    <comment ref="D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"IQ_MACHINERY", $C131)</t>
        </r>
      </text>
    </comment>
    <comment ref="D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"IQ_CIP", $C131)</t>
        </r>
      </text>
    </comment>
    <comment ref="D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"IQ_FULL_TIME", $C131)</t>
        </r>
      </text>
    </comment>
    <comment ref="D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"IQ_PART_TIME", $C131)</t>
        </r>
      </text>
    </comment>
    <comment ref="D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"IQ_NI_CF", $C131)</t>
        </r>
      </text>
    </comment>
    <comment ref="D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"IQ_DA_SUPPL_CF", $C131)</t>
        </r>
      </text>
    </comment>
    <comment ref="D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"IQ_GW_INTAN_AMORT_CF", $C131)</t>
        </r>
      </text>
    </comment>
    <comment ref="D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"IQ_DA_CF", $C131)</t>
        </r>
      </text>
    </comment>
    <comment ref="E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"IQ_MINORITY_INTEREST_CF", $C131)</t>
        </r>
      </text>
    </comment>
    <comment ref="E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"IQ_GAIN_ASSETS_CF", $C131)</t>
        </r>
      </text>
    </comment>
    <comment ref="E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"IQ_GAIN_INVEST_CF", $C131)</t>
        </r>
      </text>
    </comment>
    <comment ref="E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"IQ_ASSET_WRITEDOWN_CF", $C131)</t>
        </r>
      </text>
    </comment>
    <comment ref="E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"IQ_INC_EQUITY_CF", $C131)</t>
        </r>
      </text>
    </comment>
    <comment ref="E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"IQ_PROV_BAD_DEBTS_CF", $C131)</t>
        </r>
      </text>
    </comment>
    <comment ref="E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"IQ_OTHER_OPER_ACT", $C131)</t>
        </r>
      </text>
    </comment>
    <comment ref="E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"IQ_CHANGE_AR", $C131)</t>
        </r>
      </text>
    </comment>
    <comment ref="E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"IQ_CHANGE_INVENTORY", $C131)</t>
        </r>
      </text>
    </comment>
    <comment ref="E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"IQ_CHANGE_AP", $C131)</t>
        </r>
      </text>
    </comment>
    <comment ref="E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"IQ_CHANGE_OTHER_NET_OPER_ASSETS", $C131)</t>
        </r>
      </text>
    </comment>
    <comment ref="E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"IQ_CASH_OPER", $C131)</t>
        </r>
      </text>
    </comment>
    <comment ref="E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"IQ_CAPEX", $C131)</t>
        </r>
      </text>
    </comment>
    <comment ref="E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"IQ_SALE_PPE_CF", $C131)</t>
        </r>
      </text>
    </comment>
    <comment ref="E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"IQ_CASH_ACQUIRE_CF", $C131)</t>
        </r>
      </text>
    </comment>
    <comment ref="E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"IQ_DIVEST_CF", $C131)</t>
        </r>
      </text>
    </comment>
    <comment ref="E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"IQ_SALE_INTAN_CF", $C131)</t>
        </r>
      </text>
    </comment>
    <comment ref="E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"IQ_INVEST_SECURITY_CF", $C131)</t>
        </r>
      </text>
    </comment>
    <comment ref="E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"IQ_INVEST_LOANS_CF", $C131)</t>
        </r>
      </text>
    </comment>
    <comment ref="E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"IQ_OTHER_INVEST_ACT_SUPPL", $C131)</t>
        </r>
      </text>
    </comment>
    <comment ref="E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"IQ_CASH_INVEST", $C131)</t>
        </r>
      </text>
    </comment>
    <comment ref="E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"IQ_ST_DEBT_ISSUED", $C131)</t>
        </r>
      </text>
    </comment>
    <comment ref="E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"IQ_LT_DEBT_ISSUED", $C131)</t>
        </r>
      </text>
    </comment>
    <comment ref="E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"IQ_TOTAL_DEBT_ISSUED", $C131)</t>
        </r>
      </text>
    </comment>
    <comment ref="E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"IQ_ST_DEBT_REPAID", $C131)</t>
        </r>
      </text>
    </comment>
    <comment ref="E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"IQ_LT_DEBT_REPAID", $C131)</t>
        </r>
      </text>
    </comment>
    <comment ref="F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"IQ_TOTAL_DEBT_REPAID", $C131)</t>
        </r>
      </text>
    </comment>
    <comment ref="F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"IQ_COMMON_ISSUED", $C131)</t>
        </r>
      </text>
    </comment>
    <comment ref="F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"IQ_COMMON_REP", $C131)</t>
        </r>
      </text>
    </comment>
    <comment ref="F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"IQ_COMMON_DIV_CF", $C131)</t>
        </r>
      </text>
    </comment>
    <comment ref="F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"IQ_COMMON_PREF_DIV_CF", $C131)</t>
        </r>
      </text>
    </comment>
    <comment ref="F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"IQ_TOTAL_DIV_PAID_CF", $C131)</t>
        </r>
      </text>
    </comment>
    <comment ref="F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"IQ_SPECIAL_DIV_CF", $C131)</t>
        </r>
      </text>
    </comment>
    <comment ref="F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"IQ_OTHER_FINANCE_ACT_SUPPL", $C131)</t>
        </r>
      </text>
    </comment>
    <comment ref="F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"IQ_CASH_FINAN", $C131)</t>
        </r>
      </text>
    </comment>
    <comment ref="F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"IQ_FX", $C131)</t>
        </r>
      </text>
    </comment>
    <comment ref="F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"IQ_NET_CHANGE", $C131)</t>
        </r>
      </text>
    </comment>
    <comment ref="F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"IQ_CASH_INTEREST", $C131)</t>
        </r>
      </text>
    </comment>
    <comment ref="F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"IQ_CASH_TAXES", $C131)</t>
        </r>
      </text>
    </comment>
    <comment ref="F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"IQ_LEVERED_FCF", $C131)</t>
        </r>
      </text>
    </comment>
    <comment ref="F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"IQ_UNLEVERED_FCF", $C131)</t>
        </r>
      </text>
    </comment>
    <comment ref="F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"IQ_CHANGE_NET_WORKING_CAPITAL", $C131)</t>
        </r>
      </text>
    </comment>
    <comment ref="F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"IQ_NET_DEBT_ISSUED", $C131)</t>
        </r>
      </text>
    </comment>
    <comment ref="F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"IQ_FILING_CURRENCY", $C131)</t>
        </r>
      </text>
    </comment>
    <comment ref="F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"IQ_PERIODDATE_IS", $C131)</t>
        </r>
      </text>
    </comment>
    <comment ref="F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"IQ_PERIODLENGTH_IS", $C131)</t>
        </r>
      </text>
    </comment>
    <comment ref="F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"IQ_MARKETCAP", $FT131)</t>
        </r>
      </text>
    </comment>
    <comment ref="F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"IQ_CUSTOM_BETA", $FT131)</t>
        </r>
      </text>
    </comment>
    <comment ref="F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"IQ_BETA_5YR", $FT131)</t>
        </r>
      </text>
    </comment>
    <comment ref="F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"IQ_BETA_2YR", $FT131)</t>
        </r>
      </text>
    </comment>
    <comment ref="F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"IQ_BETA_1YR", $FT131)</t>
        </r>
      </text>
    </comment>
    <comment ref="G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=CIQ(B131, "IQ_CUSTOM_BETA", "-104W", FT131, , "^TOPIX", "JPY", "H")</t>
        </r>
      </text>
    </comment>
    <comment ref="G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=CIQ(B131, "IQ_CUSTOM_BETA", "-104W", FT131, , "^N225", "JPY", "H")</t>
        </r>
      </text>
    </comment>
    <comment ref="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"IQ_REV", $C132)</t>
        </r>
      </text>
    </comment>
    <comment ref="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"IQ_OTHER_REV", $C132)</t>
        </r>
      </text>
    </comment>
    <comment ref="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"IQ_TOTAL_REV", $C132)</t>
        </r>
      </text>
    </comment>
    <comment ref="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"IQ_COGS", $C132)</t>
        </r>
      </text>
    </comment>
    <comment ref="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"IQ_GP", $C132)</t>
        </r>
      </text>
    </comment>
    <comment ref="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"IQ_SGA_SUPPL", $C132)</t>
        </r>
      </text>
    </comment>
    <comment ref="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"IQ_PROV_BAD_DEBTS", $C132)</t>
        </r>
      </text>
    </comment>
    <comment ref="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"IQ_RD_EXP", $C132)</t>
        </r>
      </text>
    </comment>
    <comment ref="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"IQ_DA_SUPPL", $C132)</t>
        </r>
      </text>
    </comment>
    <comment ref="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"IQ_GW_INTAN_AMORT", $C132)</t>
        </r>
      </text>
    </comment>
    <comment ref="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"IQ_OTHER_OPER", $C132)</t>
        </r>
      </text>
    </comment>
    <comment ref="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"IQ_TOTAL_OTHER_OPER", $C132)</t>
        </r>
      </text>
    </comment>
    <comment ref="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"IQ_OPER_INC", $C132)</t>
        </r>
      </text>
    </comment>
    <comment ref="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"IQ_INTEREST_EXP", $C132)</t>
        </r>
      </text>
    </comment>
    <comment ref="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"IQ_INTEREST_INVEST_INC", $C132)</t>
        </r>
      </text>
    </comment>
    <comment ref="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"IQ_NET_INTEREST_EXP", $C132)</t>
        </r>
      </text>
    </comment>
    <comment ref="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"IQ_INC_EQUITY", $C132)</t>
        </r>
      </text>
    </comment>
    <comment ref="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"IQ_CURRENCY_GAIN", $C132)</t>
        </r>
      </text>
    </comment>
    <comment ref="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"IQ_OTHER_NON_OPER_EXP_SUPPL", $C132)</t>
        </r>
      </text>
    </comment>
    <comment ref="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"IQ_EBT_EXCL", $C132)</t>
        </r>
      </text>
    </comment>
    <comment ref="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"IQ_IMPAIRMENT_GW", $C132)</t>
        </r>
      </text>
    </comment>
    <comment ref="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"IQ_GAIN_INVEST", $C132)</t>
        </r>
      </text>
    </comment>
    <comment ref="A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"IQ_GAIN_ASSETS", $C132)</t>
        </r>
      </text>
    </comment>
    <comment ref="A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"IQ_ASSET_WRITEDOWN", $C132)</t>
        </r>
      </text>
    </comment>
    <comment ref="A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"IQ_OTHER_UNUSUAL_SUPPL", $C132)</t>
        </r>
      </text>
    </comment>
    <comment ref="A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"IQ_EBT", $C132)</t>
        </r>
      </text>
    </comment>
    <comment ref="A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"IQ_INC_TAX", $C132)</t>
        </r>
      </text>
    </comment>
    <comment ref="A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"IQ_EARNING_CO", $C132)</t>
        </r>
      </text>
    </comment>
    <comment ref="A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"IQ_DO", $C132)</t>
        </r>
      </text>
    </comment>
    <comment ref="A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"IQ_EXTRA_ACC_ITEMS", $C132)</t>
        </r>
      </text>
    </comment>
    <comment ref="A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"IQ_NI_COMPANY", $C132)</t>
        </r>
      </text>
    </comment>
    <comment ref="A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"IQ_MINORITY_INTEREST_IS", $C132)</t>
        </r>
      </text>
    </comment>
    <comment ref="A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"IQ_NI", $C132)</t>
        </r>
      </text>
    </comment>
    <comment ref="A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"IQ_PREF_DIV_OTHER", $C132)</t>
        </r>
      </text>
    </comment>
    <comment ref="A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"IQ_BASIC_EPS_INCL", $C132)</t>
        </r>
      </text>
    </comment>
    <comment ref="A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"IQ_BASIC_EPS_EXCL", $C132)</t>
        </r>
      </text>
    </comment>
    <comment ref="A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"IQ_BASIC_WEIGHT", $C132)</t>
        </r>
      </text>
    </comment>
    <comment ref="A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"IQ_DILUT_EPS_INCL", $C132)</t>
        </r>
      </text>
    </comment>
    <comment ref="A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"IQ_DILUT_EPS_EXCL", $C132)</t>
        </r>
      </text>
    </comment>
    <comment ref="A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"IQ_DILUT_WEIGHT", $C132)</t>
        </r>
      </text>
    </comment>
    <comment ref="A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"IQ_DIV_SHARE", $C132)</t>
        </r>
      </text>
    </comment>
    <comment ref="A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=-CIQ($B132, "IQ_TOTAL_DIV_PAID_CF", $C132)/CIQ($B132, "IQ_NI", $C132)</t>
        </r>
      </text>
    </comment>
    <comment ref="A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"IQ_EBITDA", $C132)</t>
        </r>
      </text>
    </comment>
    <comment ref="A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"IQ_EBITA", $C132)</t>
        </r>
      </text>
    </comment>
    <comment ref="A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"IQ_EBIT", $C132)</t>
        </r>
      </text>
    </comment>
    <comment ref="A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"IQ_EFFECT_TAX_RATE", $C132)/100</t>
        </r>
      </text>
    </comment>
    <comment ref="B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"IQ_PERIODDATE_IS", $C132)</t>
        </r>
      </text>
    </comment>
    <comment ref="B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"IQ_ADVERTISING", $C132)</t>
        </r>
      </text>
    </comment>
    <comment ref="B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"IQ_SALES_MARKETING", $C132)</t>
        </r>
      </text>
    </comment>
    <comment ref="B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"IQ_GA_EXP", $C132)</t>
        </r>
      </text>
    </comment>
    <comment ref="B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"IQ_RD_EXP_FN", $C132)</t>
        </r>
      </text>
    </comment>
    <comment ref="B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"IQ_NET_RENTAL_EXP", $C132)</t>
        </r>
      </text>
    </comment>
    <comment ref="B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"IQ_IMPUT_OPER_LEASE_INT_EXP", $C132)</t>
        </r>
      </text>
    </comment>
    <comment ref="B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"IQ_IMPUT_OPER_LEASE_DEPR", $C132)</t>
        </r>
      </text>
    </comment>
    <comment ref="B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"IQ_CASH_EQUIV", $C132)</t>
        </r>
      </text>
    </comment>
    <comment ref="B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"IQ_ST_INVEST", $C132)</t>
        </r>
      </text>
    </comment>
    <comment ref="B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"IQ_CASH_ST_INVEST", $C132)</t>
        </r>
      </text>
    </comment>
    <comment ref="B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"IQ_AR", $C132)</t>
        </r>
      </text>
    </comment>
    <comment ref="B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"IQ_TOTAL_RECEIV", $C132)</t>
        </r>
      </text>
    </comment>
    <comment ref="B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"IQ_INVENTORY", $C132)</t>
        </r>
      </text>
    </comment>
    <comment ref="B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"IQ_DEF_TAX_ASSETS_CURRENT", $C132)</t>
        </r>
      </text>
    </comment>
    <comment ref="B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"IQ_OTHER_CA_SUPPL", $C132)</t>
        </r>
      </text>
    </comment>
    <comment ref="B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"IQ_TOTAL_CA", $C132)</t>
        </r>
      </text>
    </comment>
    <comment ref="B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"IQ_GPPE", $C132)</t>
        </r>
      </text>
    </comment>
    <comment ref="B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"IQ_AD", $C132)</t>
        </r>
      </text>
    </comment>
    <comment ref="B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"IQ_NPPE", $C132)</t>
        </r>
      </text>
    </comment>
    <comment ref="B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"IQ_LT_INVEST", $C132)</t>
        </r>
      </text>
    </comment>
    <comment ref="B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"IQ_GW", $C132)</t>
        </r>
      </text>
    </comment>
    <comment ref="B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"IQ_OTHER_INTAN", $C132)</t>
        </r>
      </text>
    </comment>
    <comment ref="C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"IQ_LOANS_RECEIV_LT", $C132)</t>
        </r>
      </text>
    </comment>
    <comment ref="C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"IQ_DEF_TAX_ASSETS_LT", $C132)</t>
        </r>
      </text>
    </comment>
    <comment ref="C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"IQ_OTHER_LT_ASSETS", $C132)</t>
        </r>
      </text>
    </comment>
    <comment ref="C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"IQ_TOTAL_ASSETS", $C132)</t>
        </r>
      </text>
    </comment>
    <comment ref="C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"IQ_AP", $C132)</t>
        </r>
      </text>
    </comment>
    <comment ref="C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"IQ_AE", $C132)</t>
        </r>
      </text>
    </comment>
    <comment ref="C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"IQ_ST_DEBT", $C132)</t>
        </r>
      </text>
    </comment>
    <comment ref="C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"IQ_CURRENT_PORT_DEBT", $C132)</t>
        </r>
      </text>
    </comment>
    <comment ref="C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"IQ_CURRENT_PORT_LEASES", $C132)</t>
        </r>
      </text>
    </comment>
    <comment ref="C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"IQ_INC_TAX_PAY_CURRENT", $C132)</t>
        </r>
      </text>
    </comment>
    <comment ref="C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"IQ_OTHER_CL_SUPPL", $C132)</t>
        </r>
      </text>
    </comment>
    <comment ref="C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"IQ_TOTAL_CL", $C132)</t>
        </r>
      </text>
    </comment>
    <comment ref="C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"IQ_LT_DEBT", $C132)</t>
        </r>
      </text>
    </comment>
    <comment ref="C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"IQ_CAPITAL_LEASES", $C132)</t>
        </r>
      </text>
    </comment>
    <comment ref="C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"IQ_PENSION", $C132)</t>
        </r>
      </text>
    </comment>
    <comment ref="C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"IQ_DEF_TAX_LIAB_LT", $C132)</t>
        </r>
      </text>
    </comment>
    <comment ref="C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"IQ_OTHER_LIAB_LT", $C132)</t>
        </r>
      </text>
    </comment>
    <comment ref="C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"IQ_TOTAL_LIAB", $C132)</t>
        </r>
      </text>
    </comment>
    <comment ref="C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"IQ_COMMON", $C132)</t>
        </r>
      </text>
    </comment>
    <comment ref="C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"IQ_APIC", $C132)</t>
        </r>
      </text>
    </comment>
    <comment ref="C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"IQ_RE", $C132)</t>
        </r>
      </text>
    </comment>
    <comment ref="C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"IQ_TREASURY", $C132)</t>
        </r>
      </text>
    </comment>
    <comment ref="C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"IQ_OTHER_EQUITY", $C132)</t>
        </r>
      </text>
    </comment>
    <comment ref="C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"IQ_TOTAL_COMMON_EQUITY", $C132)</t>
        </r>
      </text>
    </comment>
    <comment ref="C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"IQ_MINORITY_INTEREST", $C132)</t>
        </r>
      </text>
    </comment>
    <comment ref="D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"IQ_TOTAL_EQUITY", $C132)</t>
        </r>
      </text>
    </comment>
    <comment ref="D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"IQ_TOTAL_LIAB_EQUITY", $C132)</t>
        </r>
      </text>
    </comment>
    <comment ref="D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"IQ_TOTAL_OUTSTANDING_FILING_DATE", $C132)</t>
        </r>
      </text>
    </comment>
    <comment ref="D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"IQ_TOTAL_OUTSTANDING_BS_DATE", $C132)</t>
        </r>
      </text>
    </comment>
    <comment ref="D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"IQ_BV_SHARE", $C132)</t>
        </r>
      </text>
    </comment>
    <comment ref="D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"IQ_TOTAL_DEBT", $C132)</t>
        </r>
      </text>
    </comment>
    <comment ref="D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"IQ_NET_DEBT", $C132)</t>
        </r>
      </text>
    </comment>
    <comment ref="D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"IQ_DEBT_EQUIV_NET_PBO", $C132)</t>
        </r>
      </text>
    </comment>
    <comment ref="D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"IQ_DEBT_EQUIV_OPER_LEASE", $C132)</t>
        </r>
      </text>
    </comment>
    <comment ref="D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"IQ_MINORITY_INTEREST_TOTAL", $C132)</t>
        </r>
      </text>
    </comment>
    <comment ref="D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"IQ_EQUITY_METHOD", $C132)</t>
        </r>
      </text>
    </comment>
    <comment ref="D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"IQ_RAW_INV", $C132)</t>
        </r>
      </text>
    </comment>
    <comment ref="D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"IQ_WIP_INV", $C132)</t>
        </r>
      </text>
    </comment>
    <comment ref="D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"IQ_FINISHED_INV", $C132)</t>
        </r>
      </text>
    </comment>
    <comment ref="D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"IQ_LAND", $C132)</t>
        </r>
      </text>
    </comment>
    <comment ref="D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"IQ_BUILDINGS", $C132)</t>
        </r>
      </text>
    </comment>
    <comment ref="D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"IQ_MACHINERY", $C132)</t>
        </r>
      </text>
    </comment>
    <comment ref="D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"IQ_CIP", $C132)</t>
        </r>
      </text>
    </comment>
    <comment ref="D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"IQ_FULL_TIME", $C132)</t>
        </r>
      </text>
    </comment>
    <comment ref="D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"IQ_PART_TIME", $C132)</t>
        </r>
      </text>
    </comment>
    <comment ref="D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"IQ_NI_CF", $C132)</t>
        </r>
      </text>
    </comment>
    <comment ref="D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"IQ_DA_SUPPL_CF", $C132)</t>
        </r>
      </text>
    </comment>
    <comment ref="D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"IQ_GW_INTAN_AMORT_CF", $C132)</t>
        </r>
      </text>
    </comment>
    <comment ref="D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"IQ_DA_CF", $C132)</t>
        </r>
      </text>
    </comment>
    <comment ref="E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"IQ_MINORITY_INTEREST_CF", $C132)</t>
        </r>
      </text>
    </comment>
    <comment ref="E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"IQ_GAIN_ASSETS_CF", $C132)</t>
        </r>
      </text>
    </comment>
    <comment ref="E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"IQ_GAIN_INVEST_CF", $C132)</t>
        </r>
      </text>
    </comment>
    <comment ref="E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"IQ_ASSET_WRITEDOWN_CF", $C132)</t>
        </r>
      </text>
    </comment>
    <comment ref="E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"IQ_INC_EQUITY_CF", $C132)</t>
        </r>
      </text>
    </comment>
    <comment ref="E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"IQ_PROV_BAD_DEBTS_CF", $C132)</t>
        </r>
      </text>
    </comment>
    <comment ref="E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"IQ_OTHER_OPER_ACT", $C132)</t>
        </r>
      </text>
    </comment>
    <comment ref="E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"IQ_CHANGE_AR", $C132)</t>
        </r>
      </text>
    </comment>
    <comment ref="E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"IQ_CHANGE_INVENTORY", $C132)</t>
        </r>
      </text>
    </comment>
    <comment ref="E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"IQ_CHANGE_AP", $C132)</t>
        </r>
      </text>
    </comment>
    <comment ref="E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"IQ_CHANGE_OTHER_NET_OPER_ASSETS", $C132)</t>
        </r>
      </text>
    </comment>
    <comment ref="E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"IQ_CASH_OPER", $C132)</t>
        </r>
      </text>
    </comment>
    <comment ref="E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"IQ_CAPEX", $C132)</t>
        </r>
      </text>
    </comment>
    <comment ref="E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"IQ_SALE_PPE_CF", $C132)</t>
        </r>
      </text>
    </comment>
    <comment ref="E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"IQ_CASH_ACQUIRE_CF", $C132)</t>
        </r>
      </text>
    </comment>
    <comment ref="E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"IQ_DIVEST_CF", $C132)</t>
        </r>
      </text>
    </comment>
    <comment ref="E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"IQ_SALE_INTAN_CF", $C132)</t>
        </r>
      </text>
    </comment>
    <comment ref="E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"IQ_INVEST_SECURITY_CF", $C132)</t>
        </r>
      </text>
    </comment>
    <comment ref="E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"IQ_INVEST_LOANS_CF", $C132)</t>
        </r>
      </text>
    </comment>
    <comment ref="E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"IQ_OTHER_INVEST_ACT_SUPPL", $C132)</t>
        </r>
      </text>
    </comment>
    <comment ref="E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"IQ_CASH_INVEST", $C132)</t>
        </r>
      </text>
    </comment>
    <comment ref="E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"IQ_ST_DEBT_ISSUED", $C132)</t>
        </r>
      </text>
    </comment>
    <comment ref="E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"IQ_LT_DEBT_ISSUED", $C132)</t>
        </r>
      </text>
    </comment>
    <comment ref="E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"IQ_TOTAL_DEBT_ISSUED", $C132)</t>
        </r>
      </text>
    </comment>
    <comment ref="E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"IQ_ST_DEBT_REPAID", $C132)</t>
        </r>
      </text>
    </comment>
    <comment ref="E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"IQ_LT_DEBT_REPAID", $C132)</t>
        </r>
      </text>
    </comment>
    <comment ref="F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"IQ_TOTAL_DEBT_REPAID", $C132)</t>
        </r>
      </text>
    </comment>
    <comment ref="F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"IQ_COMMON_ISSUED", $C132)</t>
        </r>
      </text>
    </comment>
    <comment ref="F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"IQ_COMMON_REP", $C132)</t>
        </r>
      </text>
    </comment>
    <comment ref="F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"IQ_COMMON_DIV_CF", $C132)</t>
        </r>
      </text>
    </comment>
    <comment ref="F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"IQ_COMMON_PREF_DIV_CF", $C132)</t>
        </r>
      </text>
    </comment>
    <comment ref="F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"IQ_TOTAL_DIV_PAID_CF", $C132)</t>
        </r>
      </text>
    </comment>
    <comment ref="F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"IQ_SPECIAL_DIV_CF", $C132)</t>
        </r>
      </text>
    </comment>
    <comment ref="F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"IQ_OTHER_FINANCE_ACT_SUPPL", $C132)</t>
        </r>
      </text>
    </comment>
    <comment ref="F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"IQ_CASH_FINAN", $C132)</t>
        </r>
      </text>
    </comment>
    <comment ref="F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"IQ_FX", $C132)</t>
        </r>
      </text>
    </comment>
    <comment ref="F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"IQ_NET_CHANGE", $C132)</t>
        </r>
      </text>
    </comment>
    <comment ref="F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"IQ_CASH_INTEREST", $C132)</t>
        </r>
      </text>
    </comment>
    <comment ref="F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"IQ_CASH_TAXES", $C132)</t>
        </r>
      </text>
    </comment>
    <comment ref="F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"IQ_LEVERED_FCF", $C132)</t>
        </r>
      </text>
    </comment>
    <comment ref="F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"IQ_UNLEVERED_FCF", $C132)</t>
        </r>
      </text>
    </comment>
    <comment ref="F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"IQ_CHANGE_NET_WORKING_CAPITAL", $C132)</t>
        </r>
      </text>
    </comment>
    <comment ref="F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"IQ_NET_DEBT_ISSUED", $C132)</t>
        </r>
      </text>
    </comment>
    <comment ref="F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"IQ_FILING_CURRENCY", $C132)</t>
        </r>
      </text>
    </comment>
    <comment ref="F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"IQ_PERIODDATE_IS", $C132)</t>
        </r>
      </text>
    </comment>
    <comment ref="F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"IQ_PERIODLENGTH_IS", $C132)</t>
        </r>
      </text>
    </comment>
    <comment ref="F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"IQ_MARKETCAP", $FT132)</t>
        </r>
      </text>
    </comment>
    <comment ref="F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"IQ_CUSTOM_BETA", $FT132)</t>
        </r>
      </text>
    </comment>
    <comment ref="F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"IQ_BETA_5YR", $FT132)</t>
        </r>
      </text>
    </comment>
    <comment ref="F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"IQ_BETA_2YR", $FT132)</t>
        </r>
      </text>
    </comment>
    <comment ref="F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"IQ_BETA_1YR", $FT132)</t>
        </r>
      </text>
    </comment>
    <comment ref="G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=CIQ(B132, "IQ_CUSTOM_BETA", "-104W", FT132, , "^TOPIX", "JPY", "H")</t>
        </r>
      </text>
    </comment>
    <comment ref="G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=CIQ(B132, "IQ_CUSTOM_BETA", "-104W", FT132, , "^N225", "JPY", "H")</t>
        </r>
      </text>
    </comment>
    <comment ref="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"IQ_REV", $C133)</t>
        </r>
      </text>
    </comment>
    <comment ref="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"IQ_OTHER_REV", $C133)</t>
        </r>
      </text>
    </comment>
    <comment ref="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"IQ_TOTAL_REV", $C133)</t>
        </r>
      </text>
    </comment>
    <comment ref="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"IQ_COGS", $C133)</t>
        </r>
      </text>
    </comment>
    <comment ref="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"IQ_GP", $C133)</t>
        </r>
      </text>
    </comment>
    <comment ref="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"IQ_SGA_SUPPL", $C133)</t>
        </r>
      </text>
    </comment>
    <comment ref="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"IQ_PROV_BAD_DEBTS", $C133)</t>
        </r>
      </text>
    </comment>
    <comment ref="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"IQ_RD_EXP", $C133)</t>
        </r>
      </text>
    </comment>
    <comment ref="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"IQ_DA_SUPPL", $C133)</t>
        </r>
      </text>
    </comment>
    <comment ref="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"IQ_GW_INTAN_AMORT", $C133)</t>
        </r>
      </text>
    </comment>
    <comment ref="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"IQ_OTHER_OPER", $C133)</t>
        </r>
      </text>
    </comment>
    <comment ref="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"IQ_TOTAL_OTHER_OPER", $C133)</t>
        </r>
      </text>
    </comment>
    <comment ref="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"IQ_OPER_INC", $C133)</t>
        </r>
      </text>
    </comment>
    <comment ref="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"IQ_INTEREST_EXP", $C133)</t>
        </r>
      </text>
    </comment>
    <comment ref="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"IQ_INTEREST_INVEST_INC", $C133)</t>
        </r>
      </text>
    </comment>
    <comment ref="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"IQ_NET_INTEREST_EXP", $C133)</t>
        </r>
      </text>
    </comment>
    <comment ref="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"IQ_INC_EQUITY", $C133)</t>
        </r>
      </text>
    </comment>
    <comment ref="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"IQ_CURRENCY_GAIN", $C133)</t>
        </r>
      </text>
    </comment>
    <comment ref="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"IQ_OTHER_NON_OPER_EXP_SUPPL", $C133)</t>
        </r>
      </text>
    </comment>
    <comment ref="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"IQ_EBT_EXCL", $C133)</t>
        </r>
      </text>
    </comment>
    <comment ref="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"IQ_IMPAIRMENT_GW", $C133)</t>
        </r>
      </text>
    </comment>
    <comment ref="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"IQ_GAIN_INVEST", $C133)</t>
        </r>
      </text>
    </comment>
    <comment ref="A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"IQ_GAIN_ASSETS", $C133)</t>
        </r>
      </text>
    </comment>
    <comment ref="A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"IQ_ASSET_WRITEDOWN", $C133)</t>
        </r>
      </text>
    </comment>
    <comment ref="A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"IQ_OTHER_UNUSUAL_SUPPL", $C133)</t>
        </r>
      </text>
    </comment>
    <comment ref="A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"IQ_EBT", $C133)</t>
        </r>
      </text>
    </comment>
    <comment ref="A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"IQ_INC_TAX", $C133)</t>
        </r>
      </text>
    </comment>
    <comment ref="A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"IQ_EARNING_CO", $C133)</t>
        </r>
      </text>
    </comment>
    <comment ref="A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"IQ_DO", $C133)</t>
        </r>
      </text>
    </comment>
    <comment ref="A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"IQ_EXTRA_ACC_ITEMS", $C133)</t>
        </r>
      </text>
    </comment>
    <comment ref="A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"IQ_NI_COMPANY", $C133)</t>
        </r>
      </text>
    </comment>
    <comment ref="A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"IQ_MINORITY_INTEREST_IS", $C133)</t>
        </r>
      </text>
    </comment>
    <comment ref="A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"IQ_NI", $C133)</t>
        </r>
      </text>
    </comment>
    <comment ref="A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"IQ_PREF_DIV_OTHER", $C133)</t>
        </r>
      </text>
    </comment>
    <comment ref="A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"IQ_BASIC_EPS_INCL", $C133)</t>
        </r>
      </text>
    </comment>
    <comment ref="A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"IQ_BASIC_EPS_EXCL", $C133)</t>
        </r>
      </text>
    </comment>
    <comment ref="A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"IQ_BASIC_WEIGHT", $C133)</t>
        </r>
      </text>
    </comment>
    <comment ref="A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"IQ_DILUT_EPS_INCL", $C133)</t>
        </r>
      </text>
    </comment>
    <comment ref="A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"IQ_DILUT_EPS_EXCL", $C133)</t>
        </r>
      </text>
    </comment>
    <comment ref="A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"IQ_DILUT_WEIGHT", $C133)</t>
        </r>
      </text>
    </comment>
    <comment ref="A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"IQ_DIV_SHARE", $C133)</t>
        </r>
      </text>
    </comment>
    <comment ref="A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=-CIQ($B133, "IQ_TOTAL_DIV_PAID_CF", $C133)/CIQ($B133, "IQ_NI", $C133)</t>
        </r>
      </text>
    </comment>
    <comment ref="A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"IQ_EBITDA", $C133)</t>
        </r>
      </text>
    </comment>
    <comment ref="A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"IQ_EBITA", $C133)</t>
        </r>
      </text>
    </comment>
    <comment ref="A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"IQ_EBIT", $C133)</t>
        </r>
      </text>
    </comment>
    <comment ref="A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"IQ_EFFECT_TAX_RATE", $C133)/100</t>
        </r>
      </text>
    </comment>
    <comment ref="B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"IQ_PERIODDATE_IS", $C133)</t>
        </r>
      </text>
    </comment>
    <comment ref="B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"IQ_ADVERTISING", $C133)</t>
        </r>
      </text>
    </comment>
    <comment ref="B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"IQ_SALES_MARKETING", $C133)</t>
        </r>
      </text>
    </comment>
    <comment ref="B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"IQ_GA_EXP", $C133)</t>
        </r>
      </text>
    </comment>
    <comment ref="B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"IQ_RD_EXP_FN", $C133)</t>
        </r>
      </text>
    </comment>
    <comment ref="B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"IQ_NET_RENTAL_EXP", $C133)</t>
        </r>
      </text>
    </comment>
    <comment ref="B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"IQ_IMPUT_OPER_LEASE_INT_EXP", $C133)</t>
        </r>
      </text>
    </comment>
    <comment ref="B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"IQ_IMPUT_OPER_LEASE_DEPR", $C133)</t>
        </r>
      </text>
    </comment>
    <comment ref="B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"IQ_CASH_EQUIV", $C133)</t>
        </r>
      </text>
    </comment>
    <comment ref="B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"IQ_ST_INVEST", $C133)</t>
        </r>
      </text>
    </comment>
    <comment ref="B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"IQ_CASH_ST_INVEST", $C133)</t>
        </r>
      </text>
    </comment>
    <comment ref="B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"IQ_AR", $C133)</t>
        </r>
      </text>
    </comment>
    <comment ref="B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"IQ_TOTAL_RECEIV", $C133)</t>
        </r>
      </text>
    </comment>
    <comment ref="B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"IQ_INVENTORY", $C133)</t>
        </r>
      </text>
    </comment>
    <comment ref="B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"IQ_DEF_TAX_ASSETS_CURRENT", $C133)</t>
        </r>
      </text>
    </comment>
    <comment ref="B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"IQ_OTHER_CA_SUPPL", $C133)</t>
        </r>
      </text>
    </comment>
    <comment ref="B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"IQ_TOTAL_CA", $C133)</t>
        </r>
      </text>
    </comment>
    <comment ref="B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"IQ_GPPE", $C133)</t>
        </r>
      </text>
    </comment>
    <comment ref="B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"IQ_AD", $C133)</t>
        </r>
      </text>
    </comment>
    <comment ref="B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"IQ_NPPE", $C133)</t>
        </r>
      </text>
    </comment>
    <comment ref="B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"IQ_LT_INVEST", $C133)</t>
        </r>
      </text>
    </comment>
    <comment ref="B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"IQ_GW", $C133)</t>
        </r>
      </text>
    </comment>
    <comment ref="B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"IQ_OTHER_INTAN", $C133)</t>
        </r>
      </text>
    </comment>
    <comment ref="C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"IQ_LOANS_RECEIV_LT", $C133)</t>
        </r>
      </text>
    </comment>
    <comment ref="C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"IQ_DEF_TAX_ASSETS_LT", $C133)</t>
        </r>
      </text>
    </comment>
    <comment ref="C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"IQ_OTHER_LT_ASSETS", $C133)</t>
        </r>
      </text>
    </comment>
    <comment ref="C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"IQ_TOTAL_ASSETS", $C133)</t>
        </r>
      </text>
    </comment>
    <comment ref="C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"IQ_AP", $C133)</t>
        </r>
      </text>
    </comment>
    <comment ref="C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"IQ_AE", $C133)</t>
        </r>
      </text>
    </comment>
    <comment ref="C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"IQ_ST_DEBT", $C133)</t>
        </r>
      </text>
    </comment>
    <comment ref="C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"IQ_CURRENT_PORT_DEBT", $C133)</t>
        </r>
      </text>
    </comment>
    <comment ref="C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"IQ_CURRENT_PORT_LEASES", $C133)</t>
        </r>
      </text>
    </comment>
    <comment ref="C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"IQ_INC_TAX_PAY_CURRENT", $C133)</t>
        </r>
      </text>
    </comment>
    <comment ref="C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"IQ_OTHER_CL_SUPPL", $C133)</t>
        </r>
      </text>
    </comment>
    <comment ref="C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"IQ_TOTAL_CL", $C133)</t>
        </r>
      </text>
    </comment>
    <comment ref="C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"IQ_LT_DEBT", $C133)</t>
        </r>
      </text>
    </comment>
    <comment ref="C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"IQ_CAPITAL_LEASES", $C133)</t>
        </r>
      </text>
    </comment>
    <comment ref="C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"IQ_PENSION", $C133)</t>
        </r>
      </text>
    </comment>
    <comment ref="C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"IQ_DEF_TAX_LIAB_LT", $C133)</t>
        </r>
      </text>
    </comment>
    <comment ref="C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"IQ_OTHER_LIAB_LT", $C133)</t>
        </r>
      </text>
    </comment>
    <comment ref="C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"IQ_TOTAL_LIAB", $C133)</t>
        </r>
      </text>
    </comment>
    <comment ref="C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"IQ_COMMON", $C133)</t>
        </r>
      </text>
    </comment>
    <comment ref="C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"IQ_APIC", $C133)</t>
        </r>
      </text>
    </comment>
    <comment ref="C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"IQ_RE", $C133)</t>
        </r>
      </text>
    </comment>
    <comment ref="C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"IQ_TREASURY", $C133)</t>
        </r>
      </text>
    </comment>
    <comment ref="C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"IQ_OTHER_EQUITY", $C133)</t>
        </r>
      </text>
    </comment>
    <comment ref="C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"IQ_TOTAL_COMMON_EQUITY", $C133)</t>
        </r>
      </text>
    </comment>
    <comment ref="C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"IQ_MINORITY_INTEREST", $C133)</t>
        </r>
      </text>
    </comment>
    <comment ref="D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"IQ_TOTAL_EQUITY", $C133)</t>
        </r>
      </text>
    </comment>
    <comment ref="D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"IQ_TOTAL_LIAB_EQUITY", $C133)</t>
        </r>
      </text>
    </comment>
    <comment ref="D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"IQ_TOTAL_OUTSTANDING_FILING_DATE", $C133)</t>
        </r>
      </text>
    </comment>
    <comment ref="D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"IQ_TOTAL_OUTSTANDING_BS_DATE", $C133)</t>
        </r>
      </text>
    </comment>
    <comment ref="D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"IQ_BV_SHARE", $C133)</t>
        </r>
      </text>
    </comment>
    <comment ref="D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"IQ_TOTAL_DEBT", $C133)</t>
        </r>
      </text>
    </comment>
    <comment ref="D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"IQ_NET_DEBT", $C133)</t>
        </r>
      </text>
    </comment>
    <comment ref="D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"IQ_DEBT_EQUIV_NET_PBO", $C133)</t>
        </r>
      </text>
    </comment>
    <comment ref="D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"IQ_DEBT_EQUIV_OPER_LEASE", $C133)</t>
        </r>
      </text>
    </comment>
    <comment ref="D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"IQ_MINORITY_INTEREST_TOTAL", $C133)</t>
        </r>
      </text>
    </comment>
    <comment ref="D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"IQ_EQUITY_METHOD", $C133)</t>
        </r>
      </text>
    </comment>
    <comment ref="D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"IQ_RAW_INV", $C133)</t>
        </r>
      </text>
    </comment>
    <comment ref="D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"IQ_WIP_INV", $C133)</t>
        </r>
      </text>
    </comment>
    <comment ref="D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"IQ_FINISHED_INV", $C133)</t>
        </r>
      </text>
    </comment>
    <comment ref="D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"IQ_LAND", $C133)</t>
        </r>
      </text>
    </comment>
    <comment ref="D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"IQ_BUILDINGS", $C133)</t>
        </r>
      </text>
    </comment>
    <comment ref="D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"IQ_MACHINERY", $C133)</t>
        </r>
      </text>
    </comment>
    <comment ref="D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"IQ_CIP", $C133)</t>
        </r>
      </text>
    </comment>
    <comment ref="D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"IQ_FULL_TIME", $C133)</t>
        </r>
      </text>
    </comment>
    <comment ref="D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"IQ_PART_TIME", $C133)</t>
        </r>
      </text>
    </comment>
    <comment ref="D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"IQ_NI_CF", $C133)</t>
        </r>
      </text>
    </comment>
    <comment ref="D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"IQ_DA_SUPPL_CF", $C133)</t>
        </r>
      </text>
    </comment>
    <comment ref="D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"IQ_GW_INTAN_AMORT_CF", $C133)</t>
        </r>
      </text>
    </comment>
    <comment ref="D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"IQ_DA_CF", $C133)</t>
        </r>
      </text>
    </comment>
    <comment ref="E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"IQ_MINORITY_INTEREST_CF", $C133)</t>
        </r>
      </text>
    </comment>
    <comment ref="E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"IQ_GAIN_ASSETS_CF", $C133)</t>
        </r>
      </text>
    </comment>
    <comment ref="E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"IQ_GAIN_INVEST_CF", $C133)</t>
        </r>
      </text>
    </comment>
    <comment ref="E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"IQ_ASSET_WRITEDOWN_CF", $C133)</t>
        </r>
      </text>
    </comment>
    <comment ref="E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"IQ_INC_EQUITY_CF", $C133)</t>
        </r>
      </text>
    </comment>
    <comment ref="E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"IQ_PROV_BAD_DEBTS_CF", $C133)</t>
        </r>
      </text>
    </comment>
    <comment ref="E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"IQ_OTHER_OPER_ACT", $C133)</t>
        </r>
      </text>
    </comment>
    <comment ref="E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"IQ_CHANGE_AR", $C133)</t>
        </r>
      </text>
    </comment>
    <comment ref="E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"IQ_CHANGE_INVENTORY", $C133)</t>
        </r>
      </text>
    </comment>
    <comment ref="E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"IQ_CHANGE_AP", $C133)</t>
        </r>
      </text>
    </comment>
    <comment ref="E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"IQ_CHANGE_OTHER_NET_OPER_ASSETS", $C133)</t>
        </r>
      </text>
    </comment>
    <comment ref="E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"IQ_CASH_OPER", $C133)</t>
        </r>
      </text>
    </comment>
    <comment ref="E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"IQ_CAPEX", $C133)</t>
        </r>
      </text>
    </comment>
    <comment ref="E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"IQ_SALE_PPE_CF", $C133)</t>
        </r>
      </text>
    </comment>
    <comment ref="E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"IQ_CASH_ACQUIRE_CF", $C133)</t>
        </r>
      </text>
    </comment>
    <comment ref="E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"IQ_DIVEST_CF", $C133)</t>
        </r>
      </text>
    </comment>
    <comment ref="E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"IQ_SALE_INTAN_CF", $C133)</t>
        </r>
      </text>
    </comment>
    <comment ref="E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"IQ_INVEST_SECURITY_CF", $C133)</t>
        </r>
      </text>
    </comment>
    <comment ref="E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"IQ_INVEST_LOANS_CF", $C133)</t>
        </r>
      </text>
    </comment>
    <comment ref="E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"IQ_OTHER_INVEST_ACT_SUPPL", $C133)</t>
        </r>
      </text>
    </comment>
    <comment ref="E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"IQ_CASH_INVEST", $C133)</t>
        </r>
      </text>
    </comment>
    <comment ref="E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"IQ_ST_DEBT_ISSUED", $C133)</t>
        </r>
      </text>
    </comment>
    <comment ref="E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"IQ_LT_DEBT_ISSUED", $C133)</t>
        </r>
      </text>
    </comment>
    <comment ref="E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"IQ_TOTAL_DEBT_ISSUED", $C133)</t>
        </r>
      </text>
    </comment>
    <comment ref="E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"IQ_ST_DEBT_REPAID", $C133)</t>
        </r>
      </text>
    </comment>
    <comment ref="E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"IQ_LT_DEBT_REPAID", $C133)</t>
        </r>
      </text>
    </comment>
    <comment ref="F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"IQ_TOTAL_DEBT_REPAID", $C133)</t>
        </r>
      </text>
    </comment>
    <comment ref="F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"IQ_COMMON_ISSUED", $C133)</t>
        </r>
      </text>
    </comment>
    <comment ref="F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"IQ_COMMON_REP", $C133)</t>
        </r>
      </text>
    </comment>
    <comment ref="F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"IQ_COMMON_DIV_CF", $C133)</t>
        </r>
      </text>
    </comment>
    <comment ref="F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"IQ_COMMON_PREF_DIV_CF", $C133)</t>
        </r>
      </text>
    </comment>
    <comment ref="F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"IQ_TOTAL_DIV_PAID_CF", $C133)</t>
        </r>
      </text>
    </comment>
    <comment ref="F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"IQ_SPECIAL_DIV_CF", $C133)</t>
        </r>
      </text>
    </comment>
    <comment ref="F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"IQ_OTHER_FINANCE_ACT_SUPPL", $C133)</t>
        </r>
      </text>
    </comment>
    <comment ref="F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"IQ_CASH_FINAN", $C133)</t>
        </r>
      </text>
    </comment>
    <comment ref="F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"IQ_FX", $C133)</t>
        </r>
      </text>
    </comment>
    <comment ref="F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"IQ_NET_CHANGE", $C133)</t>
        </r>
      </text>
    </comment>
    <comment ref="F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"IQ_CASH_INTEREST", $C133)</t>
        </r>
      </text>
    </comment>
    <comment ref="F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"IQ_CASH_TAXES", $C133)</t>
        </r>
      </text>
    </comment>
    <comment ref="F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"IQ_LEVERED_FCF", $C133)</t>
        </r>
      </text>
    </comment>
    <comment ref="F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"IQ_UNLEVERED_FCF", $C133)</t>
        </r>
      </text>
    </comment>
    <comment ref="F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"IQ_CHANGE_NET_WORKING_CAPITAL", $C133)</t>
        </r>
      </text>
    </comment>
    <comment ref="F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"IQ_NET_DEBT_ISSUED", $C133)</t>
        </r>
      </text>
    </comment>
    <comment ref="F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"IQ_FILING_CURRENCY", $C133)</t>
        </r>
      </text>
    </comment>
    <comment ref="F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"IQ_PERIODDATE_IS", $C133)</t>
        </r>
      </text>
    </comment>
    <comment ref="F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"IQ_PERIODLENGTH_IS", $C133)</t>
        </r>
      </text>
    </comment>
    <comment ref="F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"IQ_MARKETCAP", $FT133)</t>
        </r>
      </text>
    </comment>
    <comment ref="F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"IQ_CUSTOM_BETA", $FT133)</t>
        </r>
      </text>
    </comment>
    <comment ref="F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"IQ_BETA_5YR", $FT133)</t>
        </r>
      </text>
    </comment>
    <comment ref="F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"IQ_BETA_2YR", $FT133)</t>
        </r>
      </text>
    </comment>
    <comment ref="F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"IQ_BETA_1YR", $FT133)</t>
        </r>
      </text>
    </comment>
    <comment ref="G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=CIQ(B133, "IQ_CUSTOM_BETA", "-104W", FT133, , "^TOPIX", "JPY", "H")</t>
        </r>
      </text>
    </comment>
    <comment ref="G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=CIQ(B133, "IQ_CUSTOM_BETA", "-104W", FT133, , "^N225", "JPY", "H")</t>
        </r>
      </text>
    </comment>
    <comment ref="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"IQ_REV", $C134)</t>
        </r>
      </text>
    </comment>
    <comment ref="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"IQ_OTHER_REV", $C134)</t>
        </r>
      </text>
    </comment>
    <comment ref="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"IQ_TOTAL_REV", $C134)</t>
        </r>
      </text>
    </comment>
    <comment ref="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"IQ_COGS", $C134)</t>
        </r>
      </text>
    </comment>
    <comment ref="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"IQ_GP", $C134)</t>
        </r>
      </text>
    </comment>
    <comment ref="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"IQ_SGA_SUPPL", $C134)</t>
        </r>
      </text>
    </comment>
    <comment ref="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"IQ_PROV_BAD_DEBTS", $C134)</t>
        </r>
      </text>
    </comment>
    <comment ref="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"IQ_RD_EXP", $C134)</t>
        </r>
      </text>
    </comment>
    <comment ref="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"IQ_DA_SUPPL", $C134)</t>
        </r>
      </text>
    </comment>
    <comment ref="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"IQ_GW_INTAN_AMORT", $C134)</t>
        </r>
      </text>
    </comment>
    <comment ref="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"IQ_OTHER_OPER", $C134)</t>
        </r>
      </text>
    </comment>
    <comment ref="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"IQ_TOTAL_OTHER_OPER", $C134)</t>
        </r>
      </text>
    </comment>
    <comment ref="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"IQ_OPER_INC", $C134)</t>
        </r>
      </text>
    </comment>
    <comment ref="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"IQ_INTEREST_EXP", $C134)</t>
        </r>
      </text>
    </comment>
    <comment ref="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"IQ_INTEREST_INVEST_INC", $C134)</t>
        </r>
      </text>
    </comment>
    <comment ref="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"IQ_NET_INTEREST_EXP", $C134)</t>
        </r>
      </text>
    </comment>
    <comment ref="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"IQ_INC_EQUITY", $C134)</t>
        </r>
      </text>
    </comment>
    <comment ref="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"IQ_CURRENCY_GAIN", $C134)</t>
        </r>
      </text>
    </comment>
    <comment ref="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"IQ_OTHER_NON_OPER_EXP_SUPPL", $C134)</t>
        </r>
      </text>
    </comment>
    <comment ref="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"IQ_EBT_EXCL", $C134)</t>
        </r>
      </text>
    </comment>
    <comment ref="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"IQ_IMPAIRMENT_GW", $C134)</t>
        </r>
      </text>
    </comment>
    <comment ref="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"IQ_GAIN_INVEST", $C134)</t>
        </r>
      </text>
    </comment>
    <comment ref="A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"IQ_GAIN_ASSETS", $C134)</t>
        </r>
      </text>
    </comment>
    <comment ref="A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"IQ_ASSET_WRITEDOWN", $C134)</t>
        </r>
      </text>
    </comment>
    <comment ref="A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"IQ_OTHER_UNUSUAL_SUPPL", $C134)</t>
        </r>
      </text>
    </comment>
    <comment ref="A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"IQ_EBT", $C134)</t>
        </r>
      </text>
    </comment>
    <comment ref="A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"IQ_INC_TAX", $C134)</t>
        </r>
      </text>
    </comment>
    <comment ref="A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"IQ_EARNING_CO", $C134)</t>
        </r>
      </text>
    </comment>
    <comment ref="A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"IQ_DO", $C134)</t>
        </r>
      </text>
    </comment>
    <comment ref="A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"IQ_EXTRA_ACC_ITEMS", $C134)</t>
        </r>
      </text>
    </comment>
    <comment ref="A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"IQ_NI_COMPANY", $C134)</t>
        </r>
      </text>
    </comment>
    <comment ref="A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"IQ_MINORITY_INTEREST_IS", $C134)</t>
        </r>
      </text>
    </comment>
    <comment ref="A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"IQ_NI", $C134)</t>
        </r>
      </text>
    </comment>
    <comment ref="A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"IQ_PREF_DIV_OTHER", $C134)</t>
        </r>
      </text>
    </comment>
    <comment ref="A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"IQ_BASIC_EPS_INCL", $C134)</t>
        </r>
      </text>
    </comment>
    <comment ref="A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"IQ_BASIC_EPS_EXCL", $C134)</t>
        </r>
      </text>
    </comment>
    <comment ref="A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"IQ_BASIC_WEIGHT", $C134)</t>
        </r>
      </text>
    </comment>
    <comment ref="A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"IQ_DILUT_EPS_INCL", $C134)</t>
        </r>
      </text>
    </comment>
    <comment ref="A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"IQ_DILUT_EPS_EXCL", $C134)</t>
        </r>
      </text>
    </comment>
    <comment ref="A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"IQ_DILUT_WEIGHT", $C134)</t>
        </r>
      </text>
    </comment>
    <comment ref="A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"IQ_DIV_SHARE", $C134)</t>
        </r>
      </text>
    </comment>
    <comment ref="A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=-CIQ($B134, "IQ_TOTAL_DIV_PAID_CF", $C134)/CIQ($B134, "IQ_NI", $C134)</t>
        </r>
      </text>
    </comment>
    <comment ref="A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"IQ_EBITDA", $C134)</t>
        </r>
      </text>
    </comment>
    <comment ref="A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"IQ_EBITA", $C134)</t>
        </r>
      </text>
    </comment>
    <comment ref="A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"IQ_EBIT", $C134)</t>
        </r>
      </text>
    </comment>
    <comment ref="A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"IQ_EFFECT_TAX_RATE", $C134)/100</t>
        </r>
      </text>
    </comment>
    <comment ref="B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"IQ_PERIODDATE_IS", $C134)</t>
        </r>
      </text>
    </comment>
    <comment ref="B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"IQ_ADVERTISING", $C134)</t>
        </r>
      </text>
    </comment>
    <comment ref="B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"IQ_SALES_MARKETING", $C134)</t>
        </r>
      </text>
    </comment>
    <comment ref="B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"IQ_GA_EXP", $C134)</t>
        </r>
      </text>
    </comment>
    <comment ref="B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"IQ_RD_EXP_FN", $C134)</t>
        </r>
      </text>
    </comment>
    <comment ref="B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"IQ_NET_RENTAL_EXP", $C134)</t>
        </r>
      </text>
    </comment>
    <comment ref="B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"IQ_IMPUT_OPER_LEASE_INT_EXP", $C134)</t>
        </r>
      </text>
    </comment>
    <comment ref="B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"IQ_IMPUT_OPER_LEASE_DEPR", $C134)</t>
        </r>
      </text>
    </comment>
    <comment ref="B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"IQ_CASH_EQUIV", $C134)</t>
        </r>
      </text>
    </comment>
    <comment ref="B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"IQ_ST_INVEST", $C134)</t>
        </r>
      </text>
    </comment>
    <comment ref="B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"IQ_CASH_ST_INVEST", $C134)</t>
        </r>
      </text>
    </comment>
    <comment ref="B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"IQ_AR", $C134)</t>
        </r>
      </text>
    </comment>
    <comment ref="B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"IQ_TOTAL_RECEIV", $C134)</t>
        </r>
      </text>
    </comment>
    <comment ref="B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"IQ_INVENTORY", $C134)</t>
        </r>
      </text>
    </comment>
    <comment ref="B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"IQ_DEF_TAX_ASSETS_CURRENT", $C134)</t>
        </r>
      </text>
    </comment>
    <comment ref="B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"IQ_OTHER_CA_SUPPL", $C134)</t>
        </r>
      </text>
    </comment>
    <comment ref="B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"IQ_TOTAL_CA", $C134)</t>
        </r>
      </text>
    </comment>
    <comment ref="B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"IQ_GPPE", $C134)</t>
        </r>
      </text>
    </comment>
    <comment ref="B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"IQ_AD", $C134)</t>
        </r>
      </text>
    </comment>
    <comment ref="B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"IQ_NPPE", $C134)</t>
        </r>
      </text>
    </comment>
    <comment ref="B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"IQ_LT_INVEST", $C134)</t>
        </r>
      </text>
    </comment>
    <comment ref="B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"IQ_GW", $C134)</t>
        </r>
      </text>
    </comment>
    <comment ref="B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"IQ_OTHER_INTAN", $C134)</t>
        </r>
      </text>
    </comment>
    <comment ref="C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"IQ_LOANS_RECEIV_LT", $C134)</t>
        </r>
      </text>
    </comment>
    <comment ref="C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"IQ_DEF_TAX_ASSETS_LT", $C134)</t>
        </r>
      </text>
    </comment>
    <comment ref="C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"IQ_OTHER_LT_ASSETS", $C134)</t>
        </r>
      </text>
    </comment>
    <comment ref="C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"IQ_TOTAL_ASSETS", $C134)</t>
        </r>
      </text>
    </comment>
    <comment ref="C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"IQ_AP", $C134)</t>
        </r>
      </text>
    </comment>
    <comment ref="C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"IQ_AE", $C134)</t>
        </r>
      </text>
    </comment>
    <comment ref="C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"IQ_ST_DEBT", $C134)</t>
        </r>
      </text>
    </comment>
    <comment ref="C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"IQ_CURRENT_PORT_DEBT", $C134)</t>
        </r>
      </text>
    </comment>
    <comment ref="C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"IQ_CURRENT_PORT_LEASES", $C134)</t>
        </r>
      </text>
    </comment>
    <comment ref="C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"IQ_INC_TAX_PAY_CURRENT", $C134)</t>
        </r>
      </text>
    </comment>
    <comment ref="C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"IQ_OTHER_CL_SUPPL", $C134)</t>
        </r>
      </text>
    </comment>
    <comment ref="C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"IQ_TOTAL_CL", $C134)</t>
        </r>
      </text>
    </comment>
    <comment ref="C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"IQ_LT_DEBT", $C134)</t>
        </r>
      </text>
    </comment>
    <comment ref="C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"IQ_CAPITAL_LEASES", $C134)</t>
        </r>
      </text>
    </comment>
    <comment ref="C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"IQ_PENSION", $C134)</t>
        </r>
      </text>
    </comment>
    <comment ref="C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"IQ_DEF_TAX_LIAB_LT", $C134)</t>
        </r>
      </text>
    </comment>
    <comment ref="C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"IQ_OTHER_LIAB_LT", $C134)</t>
        </r>
      </text>
    </comment>
    <comment ref="C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"IQ_TOTAL_LIAB", $C134)</t>
        </r>
      </text>
    </comment>
    <comment ref="C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"IQ_COMMON", $C134)</t>
        </r>
      </text>
    </comment>
    <comment ref="C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"IQ_APIC", $C134)</t>
        </r>
      </text>
    </comment>
    <comment ref="C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"IQ_RE", $C134)</t>
        </r>
      </text>
    </comment>
    <comment ref="C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"IQ_TREASURY", $C134)</t>
        </r>
      </text>
    </comment>
    <comment ref="C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"IQ_OTHER_EQUITY", $C134)</t>
        </r>
      </text>
    </comment>
    <comment ref="C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"IQ_TOTAL_COMMON_EQUITY", $C134)</t>
        </r>
      </text>
    </comment>
    <comment ref="C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"IQ_MINORITY_INTEREST", $C134)</t>
        </r>
      </text>
    </comment>
    <comment ref="D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"IQ_TOTAL_EQUITY", $C134)</t>
        </r>
      </text>
    </comment>
    <comment ref="D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"IQ_TOTAL_LIAB_EQUITY", $C134)</t>
        </r>
      </text>
    </comment>
    <comment ref="D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"IQ_TOTAL_OUTSTANDING_FILING_DATE", $C134)</t>
        </r>
      </text>
    </comment>
    <comment ref="D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"IQ_TOTAL_OUTSTANDING_BS_DATE", $C134)</t>
        </r>
      </text>
    </comment>
    <comment ref="D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"IQ_BV_SHARE", $C134)</t>
        </r>
      </text>
    </comment>
    <comment ref="D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"IQ_TOTAL_DEBT", $C134)</t>
        </r>
      </text>
    </comment>
    <comment ref="D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"IQ_NET_DEBT", $C134)</t>
        </r>
      </text>
    </comment>
    <comment ref="D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"IQ_DEBT_EQUIV_NET_PBO", $C134)</t>
        </r>
      </text>
    </comment>
    <comment ref="D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"IQ_DEBT_EQUIV_OPER_LEASE", $C134)</t>
        </r>
      </text>
    </comment>
    <comment ref="D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"IQ_MINORITY_INTEREST_TOTAL", $C134)</t>
        </r>
      </text>
    </comment>
    <comment ref="D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"IQ_EQUITY_METHOD", $C134)</t>
        </r>
      </text>
    </comment>
    <comment ref="D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"IQ_RAW_INV", $C134)</t>
        </r>
      </text>
    </comment>
    <comment ref="D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"IQ_WIP_INV", $C134)</t>
        </r>
      </text>
    </comment>
    <comment ref="D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"IQ_FINISHED_INV", $C134)</t>
        </r>
      </text>
    </comment>
    <comment ref="D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"IQ_LAND", $C134)</t>
        </r>
      </text>
    </comment>
    <comment ref="D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"IQ_BUILDINGS", $C134)</t>
        </r>
      </text>
    </comment>
    <comment ref="D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"IQ_MACHINERY", $C134)</t>
        </r>
      </text>
    </comment>
    <comment ref="D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"IQ_CIP", $C134)</t>
        </r>
      </text>
    </comment>
    <comment ref="D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"IQ_FULL_TIME", $C134)</t>
        </r>
      </text>
    </comment>
    <comment ref="D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"IQ_PART_TIME", $C134)</t>
        </r>
      </text>
    </comment>
    <comment ref="D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"IQ_NI_CF", $C134)</t>
        </r>
      </text>
    </comment>
    <comment ref="D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"IQ_DA_SUPPL_CF", $C134)</t>
        </r>
      </text>
    </comment>
    <comment ref="D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"IQ_GW_INTAN_AMORT_CF", $C134)</t>
        </r>
      </text>
    </comment>
    <comment ref="D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"IQ_DA_CF", $C134)</t>
        </r>
      </text>
    </comment>
    <comment ref="E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"IQ_MINORITY_INTEREST_CF", $C134)</t>
        </r>
      </text>
    </comment>
    <comment ref="E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"IQ_GAIN_ASSETS_CF", $C134)</t>
        </r>
      </text>
    </comment>
    <comment ref="E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"IQ_GAIN_INVEST_CF", $C134)</t>
        </r>
      </text>
    </comment>
    <comment ref="E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"IQ_ASSET_WRITEDOWN_CF", $C134)</t>
        </r>
      </text>
    </comment>
    <comment ref="E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"IQ_INC_EQUITY_CF", $C134)</t>
        </r>
      </text>
    </comment>
    <comment ref="E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"IQ_PROV_BAD_DEBTS_CF", $C134)</t>
        </r>
      </text>
    </comment>
    <comment ref="E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"IQ_OTHER_OPER_ACT", $C134)</t>
        </r>
      </text>
    </comment>
    <comment ref="E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"IQ_CHANGE_AR", $C134)</t>
        </r>
      </text>
    </comment>
    <comment ref="E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"IQ_CHANGE_INVENTORY", $C134)</t>
        </r>
      </text>
    </comment>
    <comment ref="E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"IQ_CHANGE_AP", $C134)</t>
        </r>
      </text>
    </comment>
    <comment ref="E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"IQ_CHANGE_OTHER_NET_OPER_ASSETS", $C134)</t>
        </r>
      </text>
    </comment>
    <comment ref="E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"IQ_CASH_OPER", $C134)</t>
        </r>
      </text>
    </comment>
    <comment ref="E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"IQ_CAPEX", $C134)</t>
        </r>
      </text>
    </comment>
    <comment ref="E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"IQ_SALE_PPE_CF", $C134)</t>
        </r>
      </text>
    </comment>
    <comment ref="E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"IQ_CASH_ACQUIRE_CF", $C134)</t>
        </r>
      </text>
    </comment>
    <comment ref="E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"IQ_DIVEST_CF", $C134)</t>
        </r>
      </text>
    </comment>
    <comment ref="E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"IQ_SALE_INTAN_CF", $C134)</t>
        </r>
      </text>
    </comment>
    <comment ref="E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"IQ_INVEST_SECURITY_CF", $C134)</t>
        </r>
      </text>
    </comment>
    <comment ref="E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"IQ_INVEST_LOANS_CF", $C134)</t>
        </r>
      </text>
    </comment>
    <comment ref="E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"IQ_OTHER_INVEST_ACT_SUPPL", $C134)</t>
        </r>
      </text>
    </comment>
    <comment ref="E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"IQ_CASH_INVEST", $C134)</t>
        </r>
      </text>
    </comment>
    <comment ref="E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"IQ_ST_DEBT_ISSUED", $C134)</t>
        </r>
      </text>
    </comment>
    <comment ref="E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"IQ_LT_DEBT_ISSUED", $C134)</t>
        </r>
      </text>
    </comment>
    <comment ref="E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"IQ_TOTAL_DEBT_ISSUED", $C134)</t>
        </r>
      </text>
    </comment>
    <comment ref="E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"IQ_ST_DEBT_REPAID", $C134)</t>
        </r>
      </text>
    </comment>
    <comment ref="E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"IQ_LT_DEBT_REPAID", $C134)</t>
        </r>
      </text>
    </comment>
    <comment ref="F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"IQ_TOTAL_DEBT_REPAID", $C134)</t>
        </r>
      </text>
    </comment>
    <comment ref="F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"IQ_COMMON_ISSUED", $C134)</t>
        </r>
      </text>
    </comment>
    <comment ref="F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"IQ_COMMON_REP", $C134)</t>
        </r>
      </text>
    </comment>
    <comment ref="F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"IQ_COMMON_DIV_CF", $C134)</t>
        </r>
      </text>
    </comment>
    <comment ref="F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"IQ_COMMON_PREF_DIV_CF", $C134)</t>
        </r>
      </text>
    </comment>
    <comment ref="F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"IQ_TOTAL_DIV_PAID_CF", $C134)</t>
        </r>
      </text>
    </comment>
    <comment ref="F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"IQ_SPECIAL_DIV_CF", $C134)</t>
        </r>
      </text>
    </comment>
    <comment ref="F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"IQ_OTHER_FINANCE_ACT_SUPPL", $C134)</t>
        </r>
      </text>
    </comment>
    <comment ref="F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"IQ_CASH_FINAN", $C134)</t>
        </r>
      </text>
    </comment>
    <comment ref="F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"IQ_FX", $C134)</t>
        </r>
      </text>
    </comment>
    <comment ref="F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"IQ_NET_CHANGE", $C134)</t>
        </r>
      </text>
    </comment>
    <comment ref="F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"IQ_CASH_INTEREST", $C134)</t>
        </r>
      </text>
    </comment>
    <comment ref="F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"IQ_CASH_TAXES", $C134)</t>
        </r>
      </text>
    </comment>
    <comment ref="F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"IQ_LEVERED_FCF", $C134)</t>
        </r>
      </text>
    </comment>
    <comment ref="F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"IQ_UNLEVERED_FCF", $C134)</t>
        </r>
      </text>
    </comment>
    <comment ref="F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"IQ_CHANGE_NET_WORKING_CAPITAL", $C134)</t>
        </r>
      </text>
    </comment>
    <comment ref="F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"IQ_NET_DEBT_ISSUED", $C134)</t>
        </r>
      </text>
    </comment>
    <comment ref="F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"IQ_FILING_CURRENCY", $C134)</t>
        </r>
      </text>
    </comment>
    <comment ref="F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"IQ_PERIODDATE_IS", $C134)</t>
        </r>
      </text>
    </comment>
    <comment ref="F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"IQ_PERIODLENGTH_IS", $C134)</t>
        </r>
      </text>
    </comment>
    <comment ref="F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"IQ_MARKETCAP", $FT134)</t>
        </r>
      </text>
    </comment>
    <comment ref="F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"IQ_CUSTOM_BETA", $FT134)</t>
        </r>
      </text>
    </comment>
    <comment ref="F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"IQ_BETA_5YR", $FT134)</t>
        </r>
      </text>
    </comment>
    <comment ref="F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"IQ_BETA_2YR", $FT134)</t>
        </r>
      </text>
    </comment>
    <comment ref="F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"IQ_BETA_1YR", $FT134)</t>
        </r>
      </text>
    </comment>
    <comment ref="G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=CIQ(B134, "IQ_CUSTOM_BETA", "-104W", FT134, , "^TOPIX", "JPY", "H")</t>
        </r>
      </text>
    </comment>
    <comment ref="G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=CIQ(B134, "IQ_CUSTOM_BETA", "-104W", FT134, , "^N225", "JPY", "H")</t>
        </r>
      </text>
    </comment>
    <comment ref="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"IQ_REV", $C135)</t>
        </r>
      </text>
    </comment>
    <comment ref="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"IQ_OTHER_REV", $C135)</t>
        </r>
      </text>
    </comment>
    <comment ref="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"IQ_TOTAL_REV", $C135)</t>
        </r>
      </text>
    </comment>
    <comment ref="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"IQ_COGS", $C135)</t>
        </r>
      </text>
    </comment>
    <comment ref="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"IQ_GP", $C135)</t>
        </r>
      </text>
    </comment>
    <comment ref="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"IQ_SGA_SUPPL", $C135)</t>
        </r>
      </text>
    </comment>
    <comment ref="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"IQ_PROV_BAD_DEBTS", $C135)</t>
        </r>
      </text>
    </comment>
    <comment ref="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"IQ_RD_EXP", $C135)</t>
        </r>
      </text>
    </comment>
    <comment ref="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"IQ_DA_SUPPL", $C135)</t>
        </r>
      </text>
    </comment>
    <comment ref="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"IQ_GW_INTAN_AMORT", $C135)</t>
        </r>
      </text>
    </comment>
    <comment ref="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"IQ_OTHER_OPER", $C135)</t>
        </r>
      </text>
    </comment>
    <comment ref="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"IQ_TOTAL_OTHER_OPER", $C135)</t>
        </r>
      </text>
    </comment>
    <comment ref="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"IQ_OPER_INC", $C135)</t>
        </r>
      </text>
    </comment>
    <comment ref="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"IQ_INTEREST_EXP", $C135)</t>
        </r>
      </text>
    </comment>
    <comment ref="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"IQ_INTEREST_INVEST_INC", $C135)</t>
        </r>
      </text>
    </comment>
    <comment ref="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"IQ_NET_INTEREST_EXP", $C135)</t>
        </r>
      </text>
    </comment>
    <comment ref="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"IQ_INC_EQUITY", $C135)</t>
        </r>
      </text>
    </comment>
    <comment ref="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"IQ_CURRENCY_GAIN", $C135)</t>
        </r>
      </text>
    </comment>
    <comment ref="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"IQ_OTHER_NON_OPER_EXP_SUPPL", $C135)</t>
        </r>
      </text>
    </comment>
    <comment ref="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"IQ_EBT_EXCL", $C135)</t>
        </r>
      </text>
    </comment>
    <comment ref="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"IQ_IMPAIRMENT_GW", $C135)</t>
        </r>
      </text>
    </comment>
    <comment ref="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"IQ_GAIN_INVEST", $C135)</t>
        </r>
      </text>
    </comment>
    <comment ref="A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"IQ_GAIN_ASSETS", $C135)</t>
        </r>
      </text>
    </comment>
    <comment ref="A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"IQ_ASSET_WRITEDOWN", $C135)</t>
        </r>
      </text>
    </comment>
    <comment ref="A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"IQ_OTHER_UNUSUAL_SUPPL", $C135)</t>
        </r>
      </text>
    </comment>
    <comment ref="A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"IQ_EBT", $C135)</t>
        </r>
      </text>
    </comment>
    <comment ref="A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"IQ_INC_TAX", $C135)</t>
        </r>
      </text>
    </comment>
    <comment ref="A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"IQ_EARNING_CO", $C135)</t>
        </r>
      </text>
    </comment>
    <comment ref="A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"IQ_DO", $C135)</t>
        </r>
      </text>
    </comment>
    <comment ref="A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"IQ_EXTRA_ACC_ITEMS", $C135)</t>
        </r>
      </text>
    </comment>
    <comment ref="A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"IQ_NI_COMPANY", $C135)</t>
        </r>
      </text>
    </comment>
    <comment ref="A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"IQ_MINORITY_INTEREST_IS", $C135)</t>
        </r>
      </text>
    </comment>
    <comment ref="A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"IQ_NI", $C135)</t>
        </r>
      </text>
    </comment>
    <comment ref="A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"IQ_PREF_DIV_OTHER", $C135)</t>
        </r>
      </text>
    </comment>
    <comment ref="A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"IQ_BASIC_EPS_INCL", $C135)</t>
        </r>
      </text>
    </comment>
    <comment ref="A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"IQ_BASIC_EPS_EXCL", $C135)</t>
        </r>
      </text>
    </comment>
    <comment ref="A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"IQ_BASIC_WEIGHT", $C135)</t>
        </r>
      </text>
    </comment>
    <comment ref="A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"IQ_DILUT_EPS_INCL", $C135)</t>
        </r>
      </text>
    </comment>
    <comment ref="A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"IQ_DILUT_EPS_EXCL", $C135)</t>
        </r>
      </text>
    </comment>
    <comment ref="A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"IQ_DILUT_WEIGHT", $C135)</t>
        </r>
      </text>
    </comment>
    <comment ref="A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"IQ_DIV_SHARE", $C135)</t>
        </r>
      </text>
    </comment>
    <comment ref="A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=-CIQ($B135, "IQ_TOTAL_DIV_PAID_CF", $C135)/CIQ($B135, "IQ_NI", $C135)</t>
        </r>
      </text>
    </comment>
    <comment ref="A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"IQ_EBITDA", $C135)</t>
        </r>
      </text>
    </comment>
    <comment ref="A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"IQ_EBITA", $C135)</t>
        </r>
      </text>
    </comment>
    <comment ref="A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"IQ_EBIT", $C135)</t>
        </r>
      </text>
    </comment>
    <comment ref="A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"IQ_EFFECT_TAX_RATE", $C135)/100</t>
        </r>
      </text>
    </comment>
    <comment ref="B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"IQ_PERIODDATE_IS", $C135)</t>
        </r>
      </text>
    </comment>
    <comment ref="B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"IQ_ADVERTISING", $C135)</t>
        </r>
      </text>
    </comment>
    <comment ref="B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"IQ_SALES_MARKETING", $C135)</t>
        </r>
      </text>
    </comment>
    <comment ref="B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"IQ_GA_EXP", $C135)</t>
        </r>
      </text>
    </comment>
    <comment ref="B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"IQ_RD_EXP_FN", $C135)</t>
        </r>
      </text>
    </comment>
    <comment ref="B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"IQ_NET_RENTAL_EXP", $C135)</t>
        </r>
      </text>
    </comment>
    <comment ref="B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"IQ_IMPUT_OPER_LEASE_INT_EXP", $C135)</t>
        </r>
      </text>
    </comment>
    <comment ref="B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"IQ_IMPUT_OPER_LEASE_DEPR", $C135)</t>
        </r>
      </text>
    </comment>
    <comment ref="B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"IQ_CASH_EQUIV", $C135)</t>
        </r>
      </text>
    </comment>
    <comment ref="B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"IQ_ST_INVEST", $C135)</t>
        </r>
      </text>
    </comment>
    <comment ref="B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"IQ_CASH_ST_INVEST", $C135)</t>
        </r>
      </text>
    </comment>
    <comment ref="B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"IQ_AR", $C135)</t>
        </r>
      </text>
    </comment>
    <comment ref="B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"IQ_TOTAL_RECEIV", $C135)</t>
        </r>
      </text>
    </comment>
    <comment ref="B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"IQ_INVENTORY", $C135)</t>
        </r>
      </text>
    </comment>
    <comment ref="B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"IQ_DEF_TAX_ASSETS_CURRENT", $C135)</t>
        </r>
      </text>
    </comment>
    <comment ref="B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"IQ_OTHER_CA_SUPPL", $C135)</t>
        </r>
      </text>
    </comment>
    <comment ref="B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"IQ_TOTAL_CA", $C135)</t>
        </r>
      </text>
    </comment>
    <comment ref="B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"IQ_GPPE", $C135)</t>
        </r>
      </text>
    </comment>
    <comment ref="B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"IQ_AD", $C135)</t>
        </r>
      </text>
    </comment>
    <comment ref="B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"IQ_NPPE", $C135)</t>
        </r>
      </text>
    </comment>
    <comment ref="B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"IQ_LT_INVEST", $C135)</t>
        </r>
      </text>
    </comment>
    <comment ref="B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"IQ_GW", $C135)</t>
        </r>
      </text>
    </comment>
    <comment ref="B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"IQ_OTHER_INTAN", $C135)</t>
        </r>
      </text>
    </comment>
    <comment ref="C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"IQ_LOANS_RECEIV_LT", $C135)</t>
        </r>
      </text>
    </comment>
    <comment ref="C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"IQ_DEF_TAX_ASSETS_LT", $C135)</t>
        </r>
      </text>
    </comment>
    <comment ref="C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"IQ_OTHER_LT_ASSETS", $C135)</t>
        </r>
      </text>
    </comment>
    <comment ref="C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"IQ_TOTAL_ASSETS", $C135)</t>
        </r>
      </text>
    </comment>
    <comment ref="C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"IQ_AP", $C135)</t>
        </r>
      </text>
    </comment>
    <comment ref="C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"IQ_AE", $C135)</t>
        </r>
      </text>
    </comment>
    <comment ref="C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"IQ_ST_DEBT", $C135)</t>
        </r>
      </text>
    </comment>
    <comment ref="C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"IQ_CURRENT_PORT_DEBT", $C135)</t>
        </r>
      </text>
    </comment>
    <comment ref="C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"IQ_CURRENT_PORT_LEASES", $C135)</t>
        </r>
      </text>
    </comment>
    <comment ref="C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"IQ_INC_TAX_PAY_CURRENT", $C135)</t>
        </r>
      </text>
    </comment>
    <comment ref="C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"IQ_OTHER_CL_SUPPL", $C135)</t>
        </r>
      </text>
    </comment>
    <comment ref="C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"IQ_TOTAL_CL", $C135)</t>
        </r>
      </text>
    </comment>
    <comment ref="C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"IQ_LT_DEBT", $C135)</t>
        </r>
      </text>
    </comment>
    <comment ref="C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"IQ_CAPITAL_LEASES", $C135)</t>
        </r>
      </text>
    </comment>
    <comment ref="C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"IQ_PENSION", $C135)</t>
        </r>
      </text>
    </comment>
    <comment ref="C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"IQ_DEF_TAX_LIAB_LT", $C135)</t>
        </r>
      </text>
    </comment>
    <comment ref="C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"IQ_OTHER_LIAB_LT", $C135)</t>
        </r>
      </text>
    </comment>
    <comment ref="C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"IQ_TOTAL_LIAB", $C135)</t>
        </r>
      </text>
    </comment>
    <comment ref="C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"IQ_COMMON", $C135)</t>
        </r>
      </text>
    </comment>
    <comment ref="C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"IQ_APIC", $C135)</t>
        </r>
      </text>
    </comment>
    <comment ref="C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"IQ_RE", $C135)</t>
        </r>
      </text>
    </comment>
    <comment ref="C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"IQ_TREASURY", $C135)</t>
        </r>
      </text>
    </comment>
    <comment ref="C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"IQ_OTHER_EQUITY", $C135)</t>
        </r>
      </text>
    </comment>
    <comment ref="C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"IQ_TOTAL_COMMON_EQUITY", $C135)</t>
        </r>
      </text>
    </comment>
    <comment ref="C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"IQ_MINORITY_INTEREST", $C135)</t>
        </r>
      </text>
    </comment>
    <comment ref="D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"IQ_TOTAL_EQUITY", $C135)</t>
        </r>
      </text>
    </comment>
    <comment ref="D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"IQ_TOTAL_LIAB_EQUITY", $C135)</t>
        </r>
      </text>
    </comment>
    <comment ref="D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"IQ_TOTAL_OUTSTANDING_FILING_DATE", $C135)</t>
        </r>
      </text>
    </comment>
    <comment ref="D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"IQ_TOTAL_OUTSTANDING_BS_DATE", $C135)</t>
        </r>
      </text>
    </comment>
    <comment ref="D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"IQ_BV_SHARE", $C135)</t>
        </r>
      </text>
    </comment>
    <comment ref="D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"IQ_TOTAL_DEBT", $C135)</t>
        </r>
      </text>
    </comment>
    <comment ref="D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"IQ_NET_DEBT", $C135)</t>
        </r>
      </text>
    </comment>
    <comment ref="D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"IQ_DEBT_EQUIV_NET_PBO", $C135)</t>
        </r>
      </text>
    </comment>
    <comment ref="D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"IQ_DEBT_EQUIV_OPER_LEASE", $C135)</t>
        </r>
      </text>
    </comment>
    <comment ref="D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"IQ_MINORITY_INTEREST_TOTAL", $C135)</t>
        </r>
      </text>
    </comment>
    <comment ref="D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"IQ_EQUITY_METHOD", $C135)</t>
        </r>
      </text>
    </comment>
    <comment ref="D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"IQ_RAW_INV", $C135)</t>
        </r>
      </text>
    </comment>
    <comment ref="D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"IQ_WIP_INV", $C135)</t>
        </r>
      </text>
    </comment>
    <comment ref="D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"IQ_FINISHED_INV", $C135)</t>
        </r>
      </text>
    </comment>
    <comment ref="D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"IQ_LAND", $C135)</t>
        </r>
      </text>
    </comment>
    <comment ref="D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"IQ_BUILDINGS", $C135)</t>
        </r>
      </text>
    </comment>
    <comment ref="D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"IQ_MACHINERY", $C135)</t>
        </r>
      </text>
    </comment>
    <comment ref="D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"IQ_CIP", $C135)</t>
        </r>
      </text>
    </comment>
    <comment ref="D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"IQ_FULL_TIME", $C135)</t>
        </r>
      </text>
    </comment>
    <comment ref="D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"IQ_PART_TIME", $C135)</t>
        </r>
      </text>
    </comment>
    <comment ref="D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"IQ_NI_CF", $C135)</t>
        </r>
      </text>
    </comment>
    <comment ref="D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"IQ_DA_SUPPL_CF", $C135)</t>
        </r>
      </text>
    </comment>
    <comment ref="D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"IQ_GW_INTAN_AMORT_CF", $C135)</t>
        </r>
      </text>
    </comment>
    <comment ref="D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"IQ_DA_CF", $C135)</t>
        </r>
      </text>
    </comment>
    <comment ref="E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"IQ_MINORITY_INTEREST_CF", $C135)</t>
        </r>
      </text>
    </comment>
    <comment ref="E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"IQ_GAIN_ASSETS_CF", $C135)</t>
        </r>
      </text>
    </comment>
    <comment ref="E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"IQ_GAIN_INVEST_CF", $C135)</t>
        </r>
      </text>
    </comment>
    <comment ref="E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"IQ_ASSET_WRITEDOWN_CF", $C135)</t>
        </r>
      </text>
    </comment>
    <comment ref="E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"IQ_INC_EQUITY_CF", $C135)</t>
        </r>
      </text>
    </comment>
    <comment ref="E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"IQ_PROV_BAD_DEBTS_CF", $C135)</t>
        </r>
      </text>
    </comment>
    <comment ref="E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"IQ_OTHER_OPER_ACT", $C135)</t>
        </r>
      </text>
    </comment>
    <comment ref="E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"IQ_CHANGE_AR", $C135)</t>
        </r>
      </text>
    </comment>
    <comment ref="E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"IQ_CHANGE_INVENTORY", $C135)</t>
        </r>
      </text>
    </comment>
    <comment ref="E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"IQ_CHANGE_AP", $C135)</t>
        </r>
      </text>
    </comment>
    <comment ref="E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"IQ_CHANGE_OTHER_NET_OPER_ASSETS", $C135)</t>
        </r>
      </text>
    </comment>
    <comment ref="E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"IQ_CASH_OPER", $C135)</t>
        </r>
      </text>
    </comment>
    <comment ref="E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"IQ_CAPEX", $C135)</t>
        </r>
      </text>
    </comment>
    <comment ref="E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"IQ_SALE_PPE_CF", $C135)</t>
        </r>
      </text>
    </comment>
    <comment ref="E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"IQ_CASH_ACQUIRE_CF", $C135)</t>
        </r>
      </text>
    </comment>
    <comment ref="E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"IQ_DIVEST_CF", $C135)</t>
        </r>
      </text>
    </comment>
    <comment ref="E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"IQ_SALE_INTAN_CF", $C135)</t>
        </r>
      </text>
    </comment>
    <comment ref="E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"IQ_INVEST_SECURITY_CF", $C135)</t>
        </r>
      </text>
    </comment>
    <comment ref="E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"IQ_INVEST_LOANS_CF", $C135)</t>
        </r>
      </text>
    </comment>
    <comment ref="E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"IQ_OTHER_INVEST_ACT_SUPPL", $C135)</t>
        </r>
      </text>
    </comment>
    <comment ref="E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"IQ_CASH_INVEST", $C135)</t>
        </r>
      </text>
    </comment>
    <comment ref="E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"IQ_ST_DEBT_ISSUED", $C135)</t>
        </r>
      </text>
    </comment>
    <comment ref="E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"IQ_LT_DEBT_ISSUED", $C135)</t>
        </r>
      </text>
    </comment>
    <comment ref="E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"IQ_TOTAL_DEBT_ISSUED", $C135)</t>
        </r>
      </text>
    </comment>
    <comment ref="E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"IQ_ST_DEBT_REPAID", $C135)</t>
        </r>
      </text>
    </comment>
    <comment ref="E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"IQ_LT_DEBT_REPAID", $C135)</t>
        </r>
      </text>
    </comment>
    <comment ref="F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"IQ_TOTAL_DEBT_REPAID", $C135)</t>
        </r>
      </text>
    </comment>
    <comment ref="F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"IQ_COMMON_ISSUED", $C135)</t>
        </r>
      </text>
    </comment>
    <comment ref="F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"IQ_COMMON_REP", $C135)</t>
        </r>
      </text>
    </comment>
    <comment ref="F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"IQ_COMMON_DIV_CF", $C135)</t>
        </r>
      </text>
    </comment>
    <comment ref="F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"IQ_COMMON_PREF_DIV_CF", $C135)</t>
        </r>
      </text>
    </comment>
    <comment ref="F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"IQ_TOTAL_DIV_PAID_CF", $C135)</t>
        </r>
      </text>
    </comment>
    <comment ref="F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"IQ_SPECIAL_DIV_CF", $C135)</t>
        </r>
      </text>
    </comment>
    <comment ref="F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"IQ_OTHER_FINANCE_ACT_SUPPL", $C135)</t>
        </r>
      </text>
    </comment>
    <comment ref="F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"IQ_CASH_FINAN", $C135)</t>
        </r>
      </text>
    </comment>
    <comment ref="F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"IQ_FX", $C135)</t>
        </r>
      </text>
    </comment>
    <comment ref="F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"IQ_NET_CHANGE", $C135)</t>
        </r>
      </text>
    </comment>
    <comment ref="F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"IQ_CASH_INTEREST", $C135)</t>
        </r>
      </text>
    </comment>
    <comment ref="F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"IQ_CASH_TAXES", $C135)</t>
        </r>
      </text>
    </comment>
    <comment ref="F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"IQ_LEVERED_FCF", $C135)</t>
        </r>
      </text>
    </comment>
    <comment ref="F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"IQ_UNLEVERED_FCF", $C135)</t>
        </r>
      </text>
    </comment>
    <comment ref="F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"IQ_CHANGE_NET_WORKING_CAPITAL", $C135)</t>
        </r>
      </text>
    </comment>
    <comment ref="F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"IQ_NET_DEBT_ISSUED", $C135)</t>
        </r>
      </text>
    </comment>
    <comment ref="F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"IQ_FILING_CURRENCY", $C135)</t>
        </r>
      </text>
    </comment>
    <comment ref="F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"IQ_PERIODDATE_IS", $C135)</t>
        </r>
      </text>
    </comment>
    <comment ref="F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"IQ_PERIODLENGTH_IS", $C135)</t>
        </r>
      </text>
    </comment>
    <comment ref="F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"IQ_MARKETCAP", $FT135)</t>
        </r>
      </text>
    </comment>
    <comment ref="F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"IQ_CUSTOM_BETA", $FT135)</t>
        </r>
      </text>
    </comment>
    <comment ref="F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"IQ_BETA_5YR", $FT135)</t>
        </r>
      </text>
    </comment>
    <comment ref="F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"IQ_BETA_2YR", $FT135)</t>
        </r>
      </text>
    </comment>
    <comment ref="F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"IQ_BETA_1YR", $FT135)</t>
        </r>
      </text>
    </comment>
    <comment ref="G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=CIQ(B135, "IQ_CUSTOM_BETA", "-104W", FT135, , "^TOPIX", "JPY", "H")</t>
        </r>
      </text>
    </comment>
    <comment ref="G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=CIQ(B135, "IQ_CUSTOM_BETA", "-104W", FT135, , "^N225", "JPY", "H")</t>
        </r>
      </text>
    </comment>
    <comment ref="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"IQ_REV", $C136)</t>
        </r>
      </text>
    </comment>
    <comment ref="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"IQ_OTHER_REV", $C136)</t>
        </r>
      </text>
    </comment>
    <comment ref="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"IQ_TOTAL_REV", $C136)</t>
        </r>
      </text>
    </comment>
    <comment ref="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"IQ_COGS", $C136)</t>
        </r>
      </text>
    </comment>
    <comment ref="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"IQ_GP", $C136)</t>
        </r>
      </text>
    </comment>
    <comment ref="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"IQ_SGA_SUPPL", $C136)</t>
        </r>
      </text>
    </comment>
    <comment ref="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"IQ_PROV_BAD_DEBTS", $C136)</t>
        </r>
      </text>
    </comment>
    <comment ref="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"IQ_RD_EXP", $C136)</t>
        </r>
      </text>
    </comment>
    <comment ref="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"IQ_DA_SUPPL", $C136)</t>
        </r>
      </text>
    </comment>
    <comment ref="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"IQ_GW_INTAN_AMORT", $C136)</t>
        </r>
      </text>
    </comment>
    <comment ref="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"IQ_OTHER_OPER", $C136)</t>
        </r>
      </text>
    </comment>
    <comment ref="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"IQ_TOTAL_OTHER_OPER", $C136)</t>
        </r>
      </text>
    </comment>
    <comment ref="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"IQ_OPER_INC", $C136)</t>
        </r>
      </text>
    </comment>
    <comment ref="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"IQ_INTEREST_EXP", $C136)</t>
        </r>
      </text>
    </comment>
    <comment ref="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"IQ_INTEREST_INVEST_INC", $C136)</t>
        </r>
      </text>
    </comment>
    <comment ref="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"IQ_NET_INTEREST_EXP", $C136)</t>
        </r>
      </text>
    </comment>
    <comment ref="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"IQ_INC_EQUITY", $C136)</t>
        </r>
      </text>
    </comment>
    <comment ref="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"IQ_CURRENCY_GAIN", $C136)</t>
        </r>
      </text>
    </comment>
    <comment ref="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"IQ_OTHER_NON_OPER_EXP_SUPPL", $C136)</t>
        </r>
      </text>
    </comment>
    <comment ref="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"IQ_EBT_EXCL", $C136)</t>
        </r>
      </text>
    </comment>
    <comment ref="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"IQ_IMPAIRMENT_GW", $C136)</t>
        </r>
      </text>
    </comment>
    <comment ref="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"IQ_GAIN_INVEST", $C136)</t>
        </r>
      </text>
    </comment>
    <comment ref="A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"IQ_GAIN_ASSETS", $C136)</t>
        </r>
      </text>
    </comment>
    <comment ref="A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"IQ_ASSET_WRITEDOWN", $C136)</t>
        </r>
      </text>
    </comment>
    <comment ref="A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"IQ_OTHER_UNUSUAL_SUPPL", $C136)</t>
        </r>
      </text>
    </comment>
    <comment ref="A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"IQ_EBT", $C136)</t>
        </r>
      </text>
    </comment>
    <comment ref="A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"IQ_INC_TAX", $C136)</t>
        </r>
      </text>
    </comment>
    <comment ref="A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"IQ_EARNING_CO", $C136)</t>
        </r>
      </text>
    </comment>
    <comment ref="A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"IQ_DO", $C136)</t>
        </r>
      </text>
    </comment>
    <comment ref="A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"IQ_EXTRA_ACC_ITEMS", $C136)</t>
        </r>
      </text>
    </comment>
    <comment ref="A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"IQ_NI_COMPANY", $C136)</t>
        </r>
      </text>
    </comment>
    <comment ref="A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"IQ_MINORITY_INTEREST_IS", $C136)</t>
        </r>
      </text>
    </comment>
    <comment ref="A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"IQ_NI", $C136)</t>
        </r>
      </text>
    </comment>
    <comment ref="A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"IQ_PREF_DIV_OTHER", $C136)</t>
        </r>
      </text>
    </comment>
    <comment ref="A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"IQ_BASIC_EPS_INCL", $C136)</t>
        </r>
      </text>
    </comment>
    <comment ref="A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"IQ_BASIC_EPS_EXCL", $C136)</t>
        </r>
      </text>
    </comment>
    <comment ref="A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"IQ_BASIC_WEIGHT", $C136)</t>
        </r>
      </text>
    </comment>
    <comment ref="A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"IQ_DILUT_EPS_INCL", $C136)</t>
        </r>
      </text>
    </comment>
    <comment ref="A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"IQ_DILUT_EPS_EXCL", $C136)</t>
        </r>
      </text>
    </comment>
    <comment ref="A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"IQ_DILUT_WEIGHT", $C136)</t>
        </r>
      </text>
    </comment>
    <comment ref="A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"IQ_DIV_SHARE", $C136)</t>
        </r>
      </text>
    </comment>
    <comment ref="A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=-CIQ($B136, "IQ_TOTAL_DIV_PAID_CF", $C136)/CIQ($B136, "IQ_NI", $C136)</t>
        </r>
      </text>
    </comment>
    <comment ref="A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"IQ_EBITDA", $C136)</t>
        </r>
      </text>
    </comment>
    <comment ref="A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"IQ_EBITA", $C136)</t>
        </r>
      </text>
    </comment>
    <comment ref="A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"IQ_EBIT", $C136)</t>
        </r>
      </text>
    </comment>
    <comment ref="A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"IQ_EFFECT_TAX_RATE", $C136)/100</t>
        </r>
      </text>
    </comment>
    <comment ref="B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"IQ_PERIODDATE_IS", $C136)</t>
        </r>
      </text>
    </comment>
    <comment ref="B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"IQ_ADVERTISING", $C136)</t>
        </r>
      </text>
    </comment>
    <comment ref="B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"IQ_SALES_MARKETING", $C136)</t>
        </r>
      </text>
    </comment>
    <comment ref="B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"IQ_GA_EXP", $C136)</t>
        </r>
      </text>
    </comment>
    <comment ref="B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"IQ_RD_EXP_FN", $C136)</t>
        </r>
      </text>
    </comment>
    <comment ref="B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"IQ_NET_RENTAL_EXP", $C136)</t>
        </r>
      </text>
    </comment>
    <comment ref="B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"IQ_IMPUT_OPER_LEASE_INT_EXP", $C136)</t>
        </r>
      </text>
    </comment>
    <comment ref="B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"IQ_IMPUT_OPER_LEASE_DEPR", $C136)</t>
        </r>
      </text>
    </comment>
    <comment ref="B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"IQ_CASH_EQUIV", $C136)</t>
        </r>
      </text>
    </comment>
    <comment ref="B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"IQ_ST_INVEST", $C136)</t>
        </r>
      </text>
    </comment>
    <comment ref="B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"IQ_CASH_ST_INVEST", $C136)</t>
        </r>
      </text>
    </comment>
    <comment ref="B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"IQ_AR", $C136)</t>
        </r>
      </text>
    </comment>
    <comment ref="B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"IQ_TOTAL_RECEIV", $C136)</t>
        </r>
      </text>
    </comment>
    <comment ref="B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"IQ_INVENTORY", $C136)</t>
        </r>
      </text>
    </comment>
    <comment ref="B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"IQ_DEF_TAX_ASSETS_CURRENT", $C136)</t>
        </r>
      </text>
    </comment>
    <comment ref="B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"IQ_OTHER_CA_SUPPL", $C136)</t>
        </r>
      </text>
    </comment>
    <comment ref="B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"IQ_TOTAL_CA", $C136)</t>
        </r>
      </text>
    </comment>
    <comment ref="B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"IQ_GPPE", $C136)</t>
        </r>
      </text>
    </comment>
    <comment ref="B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"IQ_AD", $C136)</t>
        </r>
      </text>
    </comment>
    <comment ref="B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"IQ_NPPE", $C136)</t>
        </r>
      </text>
    </comment>
    <comment ref="B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"IQ_LT_INVEST", $C136)</t>
        </r>
      </text>
    </comment>
    <comment ref="B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"IQ_GW", $C136)</t>
        </r>
      </text>
    </comment>
    <comment ref="B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"IQ_OTHER_INTAN", $C136)</t>
        </r>
      </text>
    </comment>
    <comment ref="C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"IQ_LOANS_RECEIV_LT", $C136)</t>
        </r>
      </text>
    </comment>
    <comment ref="C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"IQ_DEF_TAX_ASSETS_LT", $C136)</t>
        </r>
      </text>
    </comment>
    <comment ref="C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"IQ_OTHER_LT_ASSETS", $C136)</t>
        </r>
      </text>
    </comment>
    <comment ref="C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"IQ_TOTAL_ASSETS", $C136)</t>
        </r>
      </text>
    </comment>
    <comment ref="C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"IQ_AP", $C136)</t>
        </r>
      </text>
    </comment>
    <comment ref="C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"IQ_AE", $C136)</t>
        </r>
      </text>
    </comment>
    <comment ref="C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"IQ_ST_DEBT", $C136)</t>
        </r>
      </text>
    </comment>
    <comment ref="C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"IQ_CURRENT_PORT_DEBT", $C136)</t>
        </r>
      </text>
    </comment>
    <comment ref="C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"IQ_CURRENT_PORT_LEASES", $C136)</t>
        </r>
      </text>
    </comment>
    <comment ref="C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"IQ_INC_TAX_PAY_CURRENT", $C136)</t>
        </r>
      </text>
    </comment>
    <comment ref="C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"IQ_OTHER_CL_SUPPL", $C136)</t>
        </r>
      </text>
    </comment>
    <comment ref="C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"IQ_TOTAL_CL", $C136)</t>
        </r>
      </text>
    </comment>
    <comment ref="C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"IQ_LT_DEBT", $C136)</t>
        </r>
      </text>
    </comment>
    <comment ref="C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"IQ_CAPITAL_LEASES", $C136)</t>
        </r>
      </text>
    </comment>
    <comment ref="C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"IQ_PENSION", $C136)</t>
        </r>
      </text>
    </comment>
    <comment ref="C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"IQ_DEF_TAX_LIAB_LT", $C136)</t>
        </r>
      </text>
    </comment>
    <comment ref="C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"IQ_OTHER_LIAB_LT", $C136)</t>
        </r>
      </text>
    </comment>
    <comment ref="C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"IQ_TOTAL_LIAB", $C136)</t>
        </r>
      </text>
    </comment>
    <comment ref="C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"IQ_COMMON", $C136)</t>
        </r>
      </text>
    </comment>
    <comment ref="C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"IQ_APIC", $C136)</t>
        </r>
      </text>
    </comment>
    <comment ref="C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"IQ_RE", $C136)</t>
        </r>
      </text>
    </comment>
    <comment ref="C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"IQ_TREASURY", $C136)</t>
        </r>
      </text>
    </comment>
    <comment ref="C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"IQ_OTHER_EQUITY", $C136)</t>
        </r>
      </text>
    </comment>
    <comment ref="C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"IQ_TOTAL_COMMON_EQUITY", $C136)</t>
        </r>
      </text>
    </comment>
    <comment ref="C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"IQ_MINORITY_INTEREST", $C136)</t>
        </r>
      </text>
    </comment>
    <comment ref="D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"IQ_TOTAL_EQUITY", $C136)</t>
        </r>
      </text>
    </comment>
    <comment ref="D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"IQ_TOTAL_LIAB_EQUITY", $C136)</t>
        </r>
      </text>
    </comment>
    <comment ref="D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"IQ_TOTAL_OUTSTANDING_FILING_DATE", $C136)</t>
        </r>
      </text>
    </comment>
    <comment ref="D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"IQ_TOTAL_OUTSTANDING_BS_DATE", $C136)</t>
        </r>
      </text>
    </comment>
    <comment ref="D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"IQ_BV_SHARE", $C136)</t>
        </r>
      </text>
    </comment>
    <comment ref="D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"IQ_TOTAL_DEBT", $C136)</t>
        </r>
      </text>
    </comment>
    <comment ref="D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"IQ_NET_DEBT", $C136)</t>
        </r>
      </text>
    </comment>
    <comment ref="D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"IQ_DEBT_EQUIV_NET_PBO", $C136)</t>
        </r>
      </text>
    </comment>
    <comment ref="D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"IQ_DEBT_EQUIV_OPER_LEASE", $C136)</t>
        </r>
      </text>
    </comment>
    <comment ref="D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"IQ_MINORITY_INTEREST_TOTAL", $C136)</t>
        </r>
      </text>
    </comment>
    <comment ref="D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"IQ_EQUITY_METHOD", $C136)</t>
        </r>
      </text>
    </comment>
    <comment ref="D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"IQ_RAW_INV", $C136)</t>
        </r>
      </text>
    </comment>
    <comment ref="D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"IQ_WIP_INV", $C136)</t>
        </r>
      </text>
    </comment>
    <comment ref="D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"IQ_FINISHED_INV", $C136)</t>
        </r>
      </text>
    </comment>
    <comment ref="D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"IQ_LAND", $C136)</t>
        </r>
      </text>
    </comment>
    <comment ref="D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"IQ_BUILDINGS", $C136)</t>
        </r>
      </text>
    </comment>
    <comment ref="D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"IQ_MACHINERY", $C136)</t>
        </r>
      </text>
    </comment>
    <comment ref="D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"IQ_CIP", $C136)</t>
        </r>
      </text>
    </comment>
    <comment ref="D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"IQ_FULL_TIME", $C136)</t>
        </r>
      </text>
    </comment>
    <comment ref="D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"IQ_PART_TIME", $C136)</t>
        </r>
      </text>
    </comment>
    <comment ref="D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"IQ_NI_CF", $C136)</t>
        </r>
      </text>
    </comment>
    <comment ref="D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"IQ_DA_SUPPL_CF", $C136)</t>
        </r>
      </text>
    </comment>
    <comment ref="D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"IQ_GW_INTAN_AMORT_CF", $C136)</t>
        </r>
      </text>
    </comment>
    <comment ref="D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"IQ_DA_CF", $C136)</t>
        </r>
      </text>
    </comment>
    <comment ref="E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"IQ_MINORITY_INTEREST_CF", $C136)</t>
        </r>
      </text>
    </comment>
    <comment ref="E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"IQ_GAIN_ASSETS_CF", $C136)</t>
        </r>
      </text>
    </comment>
    <comment ref="E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"IQ_GAIN_INVEST_CF", $C136)</t>
        </r>
      </text>
    </comment>
    <comment ref="E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"IQ_ASSET_WRITEDOWN_CF", $C136)</t>
        </r>
      </text>
    </comment>
    <comment ref="E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"IQ_INC_EQUITY_CF", $C136)</t>
        </r>
      </text>
    </comment>
    <comment ref="E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"IQ_PROV_BAD_DEBTS_CF", $C136)</t>
        </r>
      </text>
    </comment>
    <comment ref="E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"IQ_OTHER_OPER_ACT", $C136)</t>
        </r>
      </text>
    </comment>
    <comment ref="E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"IQ_CHANGE_AR", $C136)</t>
        </r>
      </text>
    </comment>
    <comment ref="E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"IQ_CHANGE_INVENTORY", $C136)</t>
        </r>
      </text>
    </comment>
    <comment ref="E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"IQ_CHANGE_AP", $C136)</t>
        </r>
      </text>
    </comment>
    <comment ref="E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"IQ_CHANGE_OTHER_NET_OPER_ASSETS", $C136)</t>
        </r>
      </text>
    </comment>
    <comment ref="E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"IQ_CASH_OPER", $C136)</t>
        </r>
      </text>
    </comment>
    <comment ref="E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"IQ_CAPEX", $C136)</t>
        </r>
      </text>
    </comment>
    <comment ref="E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"IQ_SALE_PPE_CF", $C136)</t>
        </r>
      </text>
    </comment>
    <comment ref="E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"IQ_CASH_ACQUIRE_CF", $C136)</t>
        </r>
      </text>
    </comment>
    <comment ref="E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"IQ_DIVEST_CF", $C136)</t>
        </r>
      </text>
    </comment>
    <comment ref="E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"IQ_SALE_INTAN_CF", $C136)</t>
        </r>
      </text>
    </comment>
    <comment ref="E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"IQ_INVEST_SECURITY_CF", $C136)</t>
        </r>
      </text>
    </comment>
    <comment ref="E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"IQ_INVEST_LOANS_CF", $C136)</t>
        </r>
      </text>
    </comment>
    <comment ref="E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"IQ_OTHER_INVEST_ACT_SUPPL", $C136)</t>
        </r>
      </text>
    </comment>
    <comment ref="E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"IQ_CASH_INVEST", $C136)</t>
        </r>
      </text>
    </comment>
    <comment ref="E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"IQ_ST_DEBT_ISSUED", $C136)</t>
        </r>
      </text>
    </comment>
    <comment ref="E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"IQ_LT_DEBT_ISSUED", $C136)</t>
        </r>
      </text>
    </comment>
    <comment ref="E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"IQ_TOTAL_DEBT_ISSUED", $C136)</t>
        </r>
      </text>
    </comment>
    <comment ref="E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"IQ_ST_DEBT_REPAID", $C136)</t>
        </r>
      </text>
    </comment>
    <comment ref="E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"IQ_LT_DEBT_REPAID", $C136)</t>
        </r>
      </text>
    </comment>
    <comment ref="F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"IQ_TOTAL_DEBT_REPAID", $C136)</t>
        </r>
      </text>
    </comment>
    <comment ref="F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"IQ_COMMON_ISSUED", $C136)</t>
        </r>
      </text>
    </comment>
    <comment ref="F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"IQ_COMMON_REP", $C136)</t>
        </r>
      </text>
    </comment>
    <comment ref="F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"IQ_COMMON_DIV_CF", $C136)</t>
        </r>
      </text>
    </comment>
    <comment ref="F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"IQ_COMMON_PREF_DIV_CF", $C136)</t>
        </r>
      </text>
    </comment>
    <comment ref="F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"IQ_TOTAL_DIV_PAID_CF", $C136)</t>
        </r>
      </text>
    </comment>
    <comment ref="F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"IQ_SPECIAL_DIV_CF", $C136)</t>
        </r>
      </text>
    </comment>
    <comment ref="F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"IQ_OTHER_FINANCE_ACT_SUPPL", $C136)</t>
        </r>
      </text>
    </comment>
    <comment ref="F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"IQ_CASH_FINAN", $C136)</t>
        </r>
      </text>
    </comment>
    <comment ref="F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"IQ_FX", $C136)</t>
        </r>
      </text>
    </comment>
    <comment ref="F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"IQ_NET_CHANGE", $C136)</t>
        </r>
      </text>
    </comment>
    <comment ref="F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"IQ_CASH_INTEREST", $C136)</t>
        </r>
      </text>
    </comment>
    <comment ref="F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"IQ_CASH_TAXES", $C136)</t>
        </r>
      </text>
    </comment>
    <comment ref="F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"IQ_LEVERED_FCF", $C136)</t>
        </r>
      </text>
    </comment>
    <comment ref="F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"IQ_UNLEVERED_FCF", $C136)</t>
        </r>
      </text>
    </comment>
    <comment ref="F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"IQ_CHANGE_NET_WORKING_CAPITAL", $C136)</t>
        </r>
      </text>
    </comment>
    <comment ref="F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"IQ_NET_DEBT_ISSUED", $C136)</t>
        </r>
      </text>
    </comment>
    <comment ref="F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"IQ_FILING_CURRENCY", $C136)</t>
        </r>
      </text>
    </comment>
    <comment ref="F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"IQ_PERIODDATE_IS", $C136)</t>
        </r>
      </text>
    </comment>
    <comment ref="F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"IQ_PERIODLENGTH_IS", $C136)</t>
        </r>
      </text>
    </comment>
    <comment ref="F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"IQ_MARKETCAP", $FT136)</t>
        </r>
      </text>
    </comment>
    <comment ref="F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"IQ_CUSTOM_BETA", $FT136)</t>
        </r>
      </text>
    </comment>
    <comment ref="F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"IQ_BETA_5YR", $FT136)</t>
        </r>
      </text>
    </comment>
    <comment ref="F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"IQ_BETA_2YR", $FT136)</t>
        </r>
      </text>
    </comment>
    <comment ref="F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"IQ_BETA_1YR", $FT136)</t>
        </r>
      </text>
    </comment>
    <comment ref="G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=CIQ(B136, "IQ_CUSTOM_BETA", "-104W", FT136, , "^TOPIX", "JPY", "H")</t>
        </r>
      </text>
    </comment>
    <comment ref="G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=CIQ(B136, "IQ_CUSTOM_BETA", "-104W", FT136, , "^N225", "JPY", "H")</t>
        </r>
      </text>
    </comment>
    <comment ref="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"IQ_REV", $C137)</t>
        </r>
      </text>
    </comment>
    <comment ref="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"IQ_OTHER_REV", $C137)</t>
        </r>
      </text>
    </comment>
    <comment ref="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"IQ_TOTAL_REV", $C137)</t>
        </r>
      </text>
    </comment>
    <comment ref="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"IQ_COGS", $C137)</t>
        </r>
      </text>
    </comment>
    <comment ref="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"IQ_GP", $C137)</t>
        </r>
      </text>
    </comment>
    <comment ref="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"IQ_SGA_SUPPL", $C137)</t>
        </r>
      </text>
    </comment>
    <comment ref="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"IQ_PROV_BAD_DEBTS", $C137)</t>
        </r>
      </text>
    </comment>
    <comment ref="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"IQ_RD_EXP", $C137)</t>
        </r>
      </text>
    </comment>
    <comment ref="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"IQ_DA_SUPPL", $C137)</t>
        </r>
      </text>
    </comment>
    <comment ref="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"IQ_GW_INTAN_AMORT", $C137)</t>
        </r>
      </text>
    </comment>
    <comment ref="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"IQ_OTHER_OPER", $C137)</t>
        </r>
      </text>
    </comment>
    <comment ref="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"IQ_TOTAL_OTHER_OPER", $C137)</t>
        </r>
      </text>
    </comment>
    <comment ref="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"IQ_OPER_INC", $C137)</t>
        </r>
      </text>
    </comment>
    <comment ref="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"IQ_INTEREST_EXP", $C137)</t>
        </r>
      </text>
    </comment>
    <comment ref="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"IQ_INTEREST_INVEST_INC", $C137)</t>
        </r>
      </text>
    </comment>
    <comment ref="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"IQ_NET_INTEREST_EXP", $C137)</t>
        </r>
      </text>
    </comment>
    <comment ref="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"IQ_INC_EQUITY", $C137)</t>
        </r>
      </text>
    </comment>
    <comment ref="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"IQ_CURRENCY_GAIN", $C137)</t>
        </r>
      </text>
    </comment>
    <comment ref="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"IQ_OTHER_NON_OPER_EXP_SUPPL", $C137)</t>
        </r>
      </text>
    </comment>
    <comment ref="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"IQ_EBT_EXCL", $C137)</t>
        </r>
      </text>
    </comment>
    <comment ref="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"IQ_IMPAIRMENT_GW", $C137)</t>
        </r>
      </text>
    </comment>
    <comment ref="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"IQ_GAIN_INVEST", $C137)</t>
        </r>
      </text>
    </comment>
    <comment ref="A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"IQ_GAIN_ASSETS", $C137)</t>
        </r>
      </text>
    </comment>
    <comment ref="A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"IQ_ASSET_WRITEDOWN", $C137)</t>
        </r>
      </text>
    </comment>
    <comment ref="A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"IQ_OTHER_UNUSUAL_SUPPL", $C137)</t>
        </r>
      </text>
    </comment>
    <comment ref="A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"IQ_EBT", $C137)</t>
        </r>
      </text>
    </comment>
    <comment ref="A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"IQ_INC_TAX", $C137)</t>
        </r>
      </text>
    </comment>
    <comment ref="A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"IQ_EARNING_CO", $C137)</t>
        </r>
      </text>
    </comment>
    <comment ref="A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"IQ_DO", $C137)</t>
        </r>
      </text>
    </comment>
    <comment ref="A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"IQ_EXTRA_ACC_ITEMS", $C137)</t>
        </r>
      </text>
    </comment>
    <comment ref="A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"IQ_NI_COMPANY", $C137)</t>
        </r>
      </text>
    </comment>
    <comment ref="A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"IQ_MINORITY_INTEREST_IS", $C137)</t>
        </r>
      </text>
    </comment>
    <comment ref="A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"IQ_NI", $C137)</t>
        </r>
      </text>
    </comment>
    <comment ref="A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"IQ_PREF_DIV_OTHER", $C137)</t>
        </r>
      </text>
    </comment>
    <comment ref="A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"IQ_BASIC_EPS_INCL", $C137)</t>
        </r>
      </text>
    </comment>
    <comment ref="A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"IQ_BASIC_EPS_EXCL", $C137)</t>
        </r>
      </text>
    </comment>
    <comment ref="A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"IQ_BASIC_WEIGHT", $C137)</t>
        </r>
      </text>
    </comment>
    <comment ref="A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"IQ_DILUT_EPS_INCL", $C137)</t>
        </r>
      </text>
    </comment>
    <comment ref="A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"IQ_DILUT_EPS_EXCL", $C137)</t>
        </r>
      </text>
    </comment>
    <comment ref="A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"IQ_DILUT_WEIGHT", $C137)</t>
        </r>
      </text>
    </comment>
    <comment ref="A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"IQ_DIV_SHARE", $C137)</t>
        </r>
      </text>
    </comment>
    <comment ref="A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=-CIQ($B137, "IQ_TOTAL_DIV_PAID_CF", $C137)/CIQ($B137, "IQ_NI", $C137)</t>
        </r>
      </text>
    </comment>
    <comment ref="A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"IQ_EBITDA", $C137)</t>
        </r>
      </text>
    </comment>
    <comment ref="A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"IQ_EBITA", $C137)</t>
        </r>
      </text>
    </comment>
    <comment ref="A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"IQ_EBIT", $C137)</t>
        </r>
      </text>
    </comment>
    <comment ref="A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"IQ_EFFECT_TAX_RATE", $C137)/100</t>
        </r>
      </text>
    </comment>
    <comment ref="B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"IQ_PERIODDATE_IS", $C137)</t>
        </r>
      </text>
    </comment>
    <comment ref="B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"IQ_ADVERTISING", $C137)</t>
        </r>
      </text>
    </comment>
    <comment ref="B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"IQ_SALES_MARKETING", $C137)</t>
        </r>
      </text>
    </comment>
    <comment ref="B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"IQ_GA_EXP", $C137)</t>
        </r>
      </text>
    </comment>
    <comment ref="B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"IQ_RD_EXP_FN", $C137)</t>
        </r>
      </text>
    </comment>
    <comment ref="B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"IQ_NET_RENTAL_EXP", $C137)</t>
        </r>
      </text>
    </comment>
    <comment ref="B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"IQ_IMPUT_OPER_LEASE_INT_EXP", $C137)</t>
        </r>
      </text>
    </comment>
    <comment ref="B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"IQ_IMPUT_OPER_LEASE_DEPR", $C137)</t>
        </r>
      </text>
    </comment>
    <comment ref="B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"IQ_CASH_EQUIV", $C137)</t>
        </r>
      </text>
    </comment>
    <comment ref="B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"IQ_ST_INVEST", $C137)</t>
        </r>
      </text>
    </comment>
    <comment ref="B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"IQ_CASH_ST_INVEST", $C137)</t>
        </r>
      </text>
    </comment>
    <comment ref="B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"IQ_AR", $C137)</t>
        </r>
      </text>
    </comment>
    <comment ref="B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"IQ_TOTAL_RECEIV", $C137)</t>
        </r>
      </text>
    </comment>
    <comment ref="B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"IQ_INVENTORY", $C137)</t>
        </r>
      </text>
    </comment>
    <comment ref="B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"IQ_DEF_TAX_ASSETS_CURRENT", $C137)</t>
        </r>
      </text>
    </comment>
    <comment ref="B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"IQ_OTHER_CA_SUPPL", $C137)</t>
        </r>
      </text>
    </comment>
    <comment ref="B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"IQ_TOTAL_CA", $C137)</t>
        </r>
      </text>
    </comment>
    <comment ref="B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"IQ_GPPE", $C137)</t>
        </r>
      </text>
    </comment>
    <comment ref="B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"IQ_AD", $C137)</t>
        </r>
      </text>
    </comment>
    <comment ref="B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"IQ_NPPE", $C137)</t>
        </r>
      </text>
    </comment>
    <comment ref="B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"IQ_LT_INVEST", $C137)</t>
        </r>
      </text>
    </comment>
    <comment ref="B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"IQ_GW", $C137)</t>
        </r>
      </text>
    </comment>
    <comment ref="B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"IQ_OTHER_INTAN", $C137)</t>
        </r>
      </text>
    </comment>
    <comment ref="C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"IQ_LOANS_RECEIV_LT", $C137)</t>
        </r>
      </text>
    </comment>
    <comment ref="C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"IQ_DEF_TAX_ASSETS_LT", $C137)</t>
        </r>
      </text>
    </comment>
    <comment ref="C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"IQ_OTHER_LT_ASSETS", $C137)</t>
        </r>
      </text>
    </comment>
    <comment ref="C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"IQ_TOTAL_ASSETS", $C137)</t>
        </r>
      </text>
    </comment>
    <comment ref="C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"IQ_AP", $C137)</t>
        </r>
      </text>
    </comment>
    <comment ref="C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"IQ_AE", $C137)</t>
        </r>
      </text>
    </comment>
    <comment ref="C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"IQ_ST_DEBT", $C137)</t>
        </r>
      </text>
    </comment>
    <comment ref="C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"IQ_CURRENT_PORT_DEBT", $C137)</t>
        </r>
      </text>
    </comment>
    <comment ref="C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"IQ_CURRENT_PORT_LEASES", $C137)</t>
        </r>
      </text>
    </comment>
    <comment ref="C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"IQ_INC_TAX_PAY_CURRENT", $C137)</t>
        </r>
      </text>
    </comment>
    <comment ref="C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"IQ_OTHER_CL_SUPPL", $C137)</t>
        </r>
      </text>
    </comment>
    <comment ref="C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"IQ_TOTAL_CL", $C137)</t>
        </r>
      </text>
    </comment>
    <comment ref="C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"IQ_LT_DEBT", $C137)</t>
        </r>
      </text>
    </comment>
    <comment ref="C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"IQ_CAPITAL_LEASES", $C137)</t>
        </r>
      </text>
    </comment>
    <comment ref="C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"IQ_PENSION", $C137)</t>
        </r>
      </text>
    </comment>
    <comment ref="C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"IQ_DEF_TAX_LIAB_LT", $C137)</t>
        </r>
      </text>
    </comment>
    <comment ref="C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"IQ_OTHER_LIAB_LT", $C137)</t>
        </r>
      </text>
    </comment>
    <comment ref="C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"IQ_TOTAL_LIAB", $C137)</t>
        </r>
      </text>
    </comment>
    <comment ref="C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"IQ_COMMON", $C137)</t>
        </r>
      </text>
    </comment>
    <comment ref="C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"IQ_APIC", $C137)</t>
        </r>
      </text>
    </comment>
    <comment ref="C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"IQ_RE", $C137)</t>
        </r>
      </text>
    </comment>
    <comment ref="C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"IQ_TREASURY", $C137)</t>
        </r>
      </text>
    </comment>
    <comment ref="C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"IQ_OTHER_EQUITY", $C137)</t>
        </r>
      </text>
    </comment>
    <comment ref="C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"IQ_TOTAL_COMMON_EQUITY", $C137)</t>
        </r>
      </text>
    </comment>
    <comment ref="C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"IQ_MINORITY_INTEREST", $C137)</t>
        </r>
      </text>
    </comment>
    <comment ref="D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"IQ_TOTAL_EQUITY", $C137)</t>
        </r>
      </text>
    </comment>
    <comment ref="D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"IQ_TOTAL_LIAB_EQUITY", $C137)</t>
        </r>
      </text>
    </comment>
    <comment ref="D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"IQ_TOTAL_OUTSTANDING_FILING_DATE", $C137)</t>
        </r>
      </text>
    </comment>
    <comment ref="D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"IQ_TOTAL_OUTSTANDING_BS_DATE", $C137)</t>
        </r>
      </text>
    </comment>
    <comment ref="D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"IQ_BV_SHARE", $C137)</t>
        </r>
      </text>
    </comment>
    <comment ref="D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"IQ_TOTAL_DEBT", $C137)</t>
        </r>
      </text>
    </comment>
    <comment ref="D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"IQ_NET_DEBT", $C137)</t>
        </r>
      </text>
    </comment>
    <comment ref="D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"IQ_DEBT_EQUIV_NET_PBO", $C137)</t>
        </r>
      </text>
    </comment>
    <comment ref="D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"IQ_DEBT_EQUIV_OPER_LEASE", $C137)</t>
        </r>
      </text>
    </comment>
    <comment ref="D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"IQ_MINORITY_INTEREST_TOTAL", $C137)</t>
        </r>
      </text>
    </comment>
    <comment ref="D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"IQ_EQUITY_METHOD", $C137)</t>
        </r>
      </text>
    </comment>
    <comment ref="D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"IQ_RAW_INV", $C137)</t>
        </r>
      </text>
    </comment>
    <comment ref="D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"IQ_WIP_INV", $C137)</t>
        </r>
      </text>
    </comment>
    <comment ref="D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"IQ_FINISHED_INV", $C137)</t>
        </r>
      </text>
    </comment>
    <comment ref="D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"IQ_LAND", $C137)</t>
        </r>
      </text>
    </comment>
    <comment ref="D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"IQ_BUILDINGS", $C137)</t>
        </r>
      </text>
    </comment>
    <comment ref="D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"IQ_MACHINERY", $C137)</t>
        </r>
      </text>
    </comment>
    <comment ref="D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"IQ_CIP", $C137)</t>
        </r>
      </text>
    </comment>
    <comment ref="D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"IQ_FULL_TIME", $C137)</t>
        </r>
      </text>
    </comment>
    <comment ref="D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"IQ_PART_TIME", $C137)</t>
        </r>
      </text>
    </comment>
    <comment ref="D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"IQ_NI_CF", $C137)</t>
        </r>
      </text>
    </comment>
    <comment ref="D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"IQ_DA_SUPPL_CF", $C137)</t>
        </r>
      </text>
    </comment>
    <comment ref="D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"IQ_GW_INTAN_AMORT_CF", $C137)</t>
        </r>
      </text>
    </comment>
    <comment ref="D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"IQ_DA_CF", $C137)</t>
        </r>
      </text>
    </comment>
    <comment ref="E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"IQ_MINORITY_INTEREST_CF", $C137)</t>
        </r>
      </text>
    </comment>
    <comment ref="E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"IQ_GAIN_ASSETS_CF", $C137)</t>
        </r>
      </text>
    </comment>
    <comment ref="E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"IQ_GAIN_INVEST_CF", $C137)</t>
        </r>
      </text>
    </comment>
    <comment ref="E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"IQ_ASSET_WRITEDOWN_CF", $C137)</t>
        </r>
      </text>
    </comment>
    <comment ref="E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"IQ_INC_EQUITY_CF", $C137)</t>
        </r>
      </text>
    </comment>
    <comment ref="E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"IQ_PROV_BAD_DEBTS_CF", $C137)</t>
        </r>
      </text>
    </comment>
    <comment ref="E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"IQ_OTHER_OPER_ACT", $C137)</t>
        </r>
      </text>
    </comment>
    <comment ref="E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"IQ_CHANGE_AR", $C137)</t>
        </r>
      </text>
    </comment>
    <comment ref="E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"IQ_CHANGE_INVENTORY", $C137)</t>
        </r>
      </text>
    </comment>
    <comment ref="E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"IQ_CHANGE_AP", $C137)</t>
        </r>
      </text>
    </comment>
    <comment ref="E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"IQ_CHANGE_OTHER_NET_OPER_ASSETS", $C137)</t>
        </r>
      </text>
    </comment>
    <comment ref="E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"IQ_CASH_OPER", $C137)</t>
        </r>
      </text>
    </comment>
    <comment ref="E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"IQ_CAPEX", $C137)</t>
        </r>
      </text>
    </comment>
    <comment ref="E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"IQ_SALE_PPE_CF", $C137)</t>
        </r>
      </text>
    </comment>
    <comment ref="E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"IQ_CASH_ACQUIRE_CF", $C137)</t>
        </r>
      </text>
    </comment>
    <comment ref="E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"IQ_DIVEST_CF", $C137)</t>
        </r>
      </text>
    </comment>
    <comment ref="E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"IQ_SALE_INTAN_CF", $C137)</t>
        </r>
      </text>
    </comment>
    <comment ref="E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"IQ_INVEST_SECURITY_CF", $C137)</t>
        </r>
      </text>
    </comment>
    <comment ref="E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"IQ_INVEST_LOANS_CF", $C137)</t>
        </r>
      </text>
    </comment>
    <comment ref="E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"IQ_OTHER_INVEST_ACT_SUPPL", $C137)</t>
        </r>
      </text>
    </comment>
    <comment ref="E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"IQ_CASH_INVEST", $C137)</t>
        </r>
      </text>
    </comment>
    <comment ref="E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"IQ_ST_DEBT_ISSUED", $C137)</t>
        </r>
      </text>
    </comment>
    <comment ref="E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"IQ_LT_DEBT_ISSUED", $C137)</t>
        </r>
      </text>
    </comment>
    <comment ref="E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"IQ_TOTAL_DEBT_ISSUED", $C137)</t>
        </r>
      </text>
    </comment>
    <comment ref="E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"IQ_ST_DEBT_REPAID", $C137)</t>
        </r>
      </text>
    </comment>
    <comment ref="E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"IQ_LT_DEBT_REPAID", $C137)</t>
        </r>
      </text>
    </comment>
    <comment ref="F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"IQ_TOTAL_DEBT_REPAID", $C137)</t>
        </r>
      </text>
    </comment>
    <comment ref="F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"IQ_COMMON_ISSUED", $C137)</t>
        </r>
      </text>
    </comment>
    <comment ref="F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"IQ_COMMON_REP", $C137)</t>
        </r>
      </text>
    </comment>
    <comment ref="F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"IQ_COMMON_DIV_CF", $C137)</t>
        </r>
      </text>
    </comment>
    <comment ref="F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"IQ_COMMON_PREF_DIV_CF", $C137)</t>
        </r>
      </text>
    </comment>
    <comment ref="F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"IQ_TOTAL_DIV_PAID_CF", $C137)</t>
        </r>
      </text>
    </comment>
    <comment ref="F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"IQ_SPECIAL_DIV_CF", $C137)</t>
        </r>
      </text>
    </comment>
    <comment ref="F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"IQ_OTHER_FINANCE_ACT_SUPPL", $C137)</t>
        </r>
      </text>
    </comment>
    <comment ref="F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"IQ_CASH_FINAN", $C137)</t>
        </r>
      </text>
    </comment>
    <comment ref="F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"IQ_FX", $C137)</t>
        </r>
      </text>
    </comment>
    <comment ref="F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"IQ_NET_CHANGE", $C137)</t>
        </r>
      </text>
    </comment>
    <comment ref="F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"IQ_CASH_INTEREST", $C137)</t>
        </r>
      </text>
    </comment>
    <comment ref="F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"IQ_CASH_TAXES", $C137)</t>
        </r>
      </text>
    </comment>
    <comment ref="F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"IQ_LEVERED_FCF", $C137)</t>
        </r>
      </text>
    </comment>
    <comment ref="F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"IQ_UNLEVERED_FCF", $C137)</t>
        </r>
      </text>
    </comment>
    <comment ref="F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"IQ_CHANGE_NET_WORKING_CAPITAL", $C137)</t>
        </r>
      </text>
    </comment>
    <comment ref="F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"IQ_NET_DEBT_ISSUED", $C137)</t>
        </r>
      </text>
    </comment>
    <comment ref="F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"IQ_FILING_CURRENCY", $C137)</t>
        </r>
      </text>
    </comment>
    <comment ref="F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"IQ_PERIODDATE_IS", $C137)</t>
        </r>
      </text>
    </comment>
    <comment ref="F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"IQ_PERIODLENGTH_IS", $C137)</t>
        </r>
      </text>
    </comment>
    <comment ref="F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"IQ_MARKETCAP", $FT137)</t>
        </r>
      </text>
    </comment>
    <comment ref="F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"IQ_CUSTOM_BETA", $FT137)</t>
        </r>
      </text>
    </comment>
    <comment ref="F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"IQ_BETA_5YR", $FT137)</t>
        </r>
      </text>
    </comment>
    <comment ref="F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"IQ_BETA_2YR", $FT137)</t>
        </r>
      </text>
    </comment>
    <comment ref="F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"IQ_BETA_1YR", $FT137)</t>
        </r>
      </text>
    </comment>
    <comment ref="G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=CIQ(B137, "IQ_CUSTOM_BETA", "-104W", FT137, , "^TOPIX", "JPY", "H")</t>
        </r>
      </text>
    </comment>
    <comment ref="G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=CIQ(B137, "IQ_CUSTOM_BETA", "-104W", FT137, , "^N225", "JPY", "H")</t>
        </r>
      </text>
    </comment>
    <comment ref="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"IQ_REV", $C138)</t>
        </r>
      </text>
    </comment>
    <comment ref="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"IQ_OTHER_REV", $C138)</t>
        </r>
      </text>
    </comment>
    <comment ref="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"IQ_TOTAL_REV", $C138)</t>
        </r>
      </text>
    </comment>
    <comment ref="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"IQ_COGS", $C138)</t>
        </r>
      </text>
    </comment>
    <comment ref="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"IQ_GP", $C138)</t>
        </r>
      </text>
    </comment>
    <comment ref="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"IQ_SGA_SUPPL", $C138)</t>
        </r>
      </text>
    </comment>
    <comment ref="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"IQ_PROV_BAD_DEBTS", $C138)</t>
        </r>
      </text>
    </comment>
    <comment ref="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"IQ_RD_EXP", $C138)</t>
        </r>
      </text>
    </comment>
    <comment ref="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"IQ_DA_SUPPL", $C138)</t>
        </r>
      </text>
    </comment>
    <comment ref="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"IQ_GW_INTAN_AMORT", $C138)</t>
        </r>
      </text>
    </comment>
    <comment ref="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"IQ_OTHER_OPER", $C138)</t>
        </r>
      </text>
    </comment>
    <comment ref="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"IQ_TOTAL_OTHER_OPER", $C138)</t>
        </r>
      </text>
    </comment>
    <comment ref="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"IQ_OPER_INC", $C138)</t>
        </r>
      </text>
    </comment>
    <comment ref="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"IQ_INTEREST_EXP", $C138)</t>
        </r>
      </text>
    </comment>
    <comment ref="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"IQ_INTEREST_INVEST_INC", $C138)</t>
        </r>
      </text>
    </comment>
    <comment ref="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"IQ_NET_INTEREST_EXP", $C138)</t>
        </r>
      </text>
    </comment>
    <comment ref="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"IQ_INC_EQUITY", $C138)</t>
        </r>
      </text>
    </comment>
    <comment ref="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"IQ_CURRENCY_GAIN", $C138)</t>
        </r>
      </text>
    </comment>
    <comment ref="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"IQ_OTHER_NON_OPER_EXP_SUPPL", $C138)</t>
        </r>
      </text>
    </comment>
    <comment ref="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"IQ_EBT_EXCL", $C138)</t>
        </r>
      </text>
    </comment>
    <comment ref="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"IQ_IMPAIRMENT_GW", $C138)</t>
        </r>
      </text>
    </comment>
    <comment ref="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"IQ_GAIN_INVEST", $C138)</t>
        </r>
      </text>
    </comment>
    <comment ref="A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"IQ_GAIN_ASSETS", $C138)</t>
        </r>
      </text>
    </comment>
    <comment ref="A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"IQ_ASSET_WRITEDOWN", $C138)</t>
        </r>
      </text>
    </comment>
    <comment ref="A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"IQ_OTHER_UNUSUAL_SUPPL", $C138)</t>
        </r>
      </text>
    </comment>
    <comment ref="A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"IQ_EBT", $C138)</t>
        </r>
      </text>
    </comment>
    <comment ref="A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"IQ_INC_TAX", $C138)</t>
        </r>
      </text>
    </comment>
    <comment ref="A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"IQ_EARNING_CO", $C138)</t>
        </r>
      </text>
    </comment>
    <comment ref="A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"IQ_DO", $C138)</t>
        </r>
      </text>
    </comment>
    <comment ref="A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"IQ_EXTRA_ACC_ITEMS", $C138)</t>
        </r>
      </text>
    </comment>
    <comment ref="A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"IQ_NI_COMPANY", $C138)</t>
        </r>
      </text>
    </comment>
    <comment ref="A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"IQ_MINORITY_INTEREST_IS", $C138)</t>
        </r>
      </text>
    </comment>
    <comment ref="A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"IQ_NI", $C138)</t>
        </r>
      </text>
    </comment>
    <comment ref="A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"IQ_PREF_DIV_OTHER", $C138)</t>
        </r>
      </text>
    </comment>
    <comment ref="A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"IQ_BASIC_EPS_INCL", $C138)</t>
        </r>
      </text>
    </comment>
    <comment ref="A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"IQ_BASIC_EPS_EXCL", $C138)</t>
        </r>
      </text>
    </comment>
    <comment ref="A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"IQ_BASIC_WEIGHT", $C138)</t>
        </r>
      </text>
    </comment>
    <comment ref="A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"IQ_DILUT_EPS_INCL", $C138)</t>
        </r>
      </text>
    </comment>
    <comment ref="A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"IQ_DILUT_EPS_EXCL", $C138)</t>
        </r>
      </text>
    </comment>
    <comment ref="A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"IQ_DILUT_WEIGHT", $C138)</t>
        </r>
      </text>
    </comment>
    <comment ref="A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"IQ_DIV_SHARE", $C138)</t>
        </r>
      </text>
    </comment>
    <comment ref="A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=-CIQ($B138, "IQ_TOTAL_DIV_PAID_CF", $C138)/CIQ($B138, "IQ_NI", $C138)</t>
        </r>
      </text>
    </comment>
    <comment ref="A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"IQ_EBITDA", $C138)</t>
        </r>
      </text>
    </comment>
    <comment ref="A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"IQ_EBITA", $C138)</t>
        </r>
      </text>
    </comment>
    <comment ref="A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"IQ_EBIT", $C138)</t>
        </r>
      </text>
    </comment>
    <comment ref="A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"IQ_EFFECT_TAX_RATE", $C138)/100</t>
        </r>
      </text>
    </comment>
    <comment ref="B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"IQ_PERIODDATE_IS", $C138)</t>
        </r>
      </text>
    </comment>
    <comment ref="B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"IQ_ADVERTISING", $C138)</t>
        </r>
      </text>
    </comment>
    <comment ref="B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"IQ_SALES_MARKETING", $C138)</t>
        </r>
      </text>
    </comment>
    <comment ref="B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"IQ_GA_EXP", $C138)</t>
        </r>
      </text>
    </comment>
    <comment ref="B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"IQ_RD_EXP_FN", $C138)</t>
        </r>
      </text>
    </comment>
    <comment ref="B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"IQ_NET_RENTAL_EXP", $C138)</t>
        </r>
      </text>
    </comment>
    <comment ref="B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"IQ_IMPUT_OPER_LEASE_INT_EXP", $C138)</t>
        </r>
      </text>
    </comment>
    <comment ref="B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"IQ_IMPUT_OPER_LEASE_DEPR", $C138)</t>
        </r>
      </text>
    </comment>
    <comment ref="B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"IQ_CASH_EQUIV", $C138)</t>
        </r>
      </text>
    </comment>
    <comment ref="B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"IQ_ST_INVEST", $C138)</t>
        </r>
      </text>
    </comment>
    <comment ref="B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"IQ_CASH_ST_INVEST", $C138)</t>
        </r>
      </text>
    </comment>
    <comment ref="B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"IQ_AR", $C138)</t>
        </r>
      </text>
    </comment>
    <comment ref="B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"IQ_TOTAL_RECEIV", $C138)</t>
        </r>
      </text>
    </comment>
    <comment ref="B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"IQ_INVENTORY", $C138)</t>
        </r>
      </text>
    </comment>
    <comment ref="B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"IQ_DEF_TAX_ASSETS_CURRENT", $C138)</t>
        </r>
      </text>
    </comment>
    <comment ref="B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"IQ_OTHER_CA_SUPPL", $C138)</t>
        </r>
      </text>
    </comment>
    <comment ref="B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"IQ_TOTAL_CA", $C138)</t>
        </r>
      </text>
    </comment>
    <comment ref="B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"IQ_GPPE", $C138)</t>
        </r>
      </text>
    </comment>
    <comment ref="B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"IQ_AD", $C138)</t>
        </r>
      </text>
    </comment>
    <comment ref="B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"IQ_NPPE", $C138)</t>
        </r>
      </text>
    </comment>
    <comment ref="B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"IQ_LT_INVEST", $C138)</t>
        </r>
      </text>
    </comment>
    <comment ref="B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"IQ_GW", $C138)</t>
        </r>
      </text>
    </comment>
    <comment ref="B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"IQ_OTHER_INTAN", $C138)</t>
        </r>
      </text>
    </comment>
    <comment ref="C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"IQ_LOANS_RECEIV_LT", $C138)</t>
        </r>
      </text>
    </comment>
    <comment ref="C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"IQ_DEF_TAX_ASSETS_LT", $C138)</t>
        </r>
      </text>
    </comment>
    <comment ref="C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"IQ_OTHER_LT_ASSETS", $C138)</t>
        </r>
      </text>
    </comment>
    <comment ref="C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"IQ_TOTAL_ASSETS", $C138)</t>
        </r>
      </text>
    </comment>
    <comment ref="C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"IQ_AP", $C138)</t>
        </r>
      </text>
    </comment>
    <comment ref="C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"IQ_AE", $C138)</t>
        </r>
      </text>
    </comment>
    <comment ref="C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"IQ_ST_DEBT", $C138)</t>
        </r>
      </text>
    </comment>
    <comment ref="C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"IQ_CURRENT_PORT_DEBT", $C138)</t>
        </r>
      </text>
    </comment>
    <comment ref="C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"IQ_CURRENT_PORT_LEASES", $C138)</t>
        </r>
      </text>
    </comment>
    <comment ref="C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"IQ_INC_TAX_PAY_CURRENT", $C138)</t>
        </r>
      </text>
    </comment>
    <comment ref="C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"IQ_OTHER_CL_SUPPL", $C138)</t>
        </r>
      </text>
    </comment>
    <comment ref="C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"IQ_TOTAL_CL", $C138)</t>
        </r>
      </text>
    </comment>
    <comment ref="C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"IQ_LT_DEBT", $C138)</t>
        </r>
      </text>
    </comment>
    <comment ref="C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"IQ_CAPITAL_LEASES", $C138)</t>
        </r>
      </text>
    </comment>
    <comment ref="C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"IQ_PENSION", $C138)</t>
        </r>
      </text>
    </comment>
    <comment ref="C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"IQ_DEF_TAX_LIAB_LT", $C138)</t>
        </r>
      </text>
    </comment>
    <comment ref="C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"IQ_OTHER_LIAB_LT", $C138)</t>
        </r>
      </text>
    </comment>
    <comment ref="C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"IQ_TOTAL_LIAB", $C138)</t>
        </r>
      </text>
    </comment>
    <comment ref="C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"IQ_COMMON", $C138)</t>
        </r>
      </text>
    </comment>
    <comment ref="C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"IQ_APIC", $C138)</t>
        </r>
      </text>
    </comment>
    <comment ref="C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"IQ_RE", $C138)</t>
        </r>
      </text>
    </comment>
    <comment ref="C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"IQ_TREASURY", $C138)</t>
        </r>
      </text>
    </comment>
    <comment ref="C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"IQ_OTHER_EQUITY", $C138)</t>
        </r>
      </text>
    </comment>
    <comment ref="C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"IQ_TOTAL_COMMON_EQUITY", $C138)</t>
        </r>
      </text>
    </comment>
    <comment ref="C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"IQ_MINORITY_INTEREST", $C138)</t>
        </r>
      </text>
    </comment>
    <comment ref="D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"IQ_TOTAL_EQUITY", $C138)</t>
        </r>
      </text>
    </comment>
    <comment ref="D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"IQ_TOTAL_LIAB_EQUITY", $C138)</t>
        </r>
      </text>
    </comment>
    <comment ref="D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"IQ_TOTAL_OUTSTANDING_FILING_DATE", $C138)</t>
        </r>
      </text>
    </comment>
    <comment ref="D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"IQ_TOTAL_OUTSTANDING_BS_DATE", $C138)</t>
        </r>
      </text>
    </comment>
    <comment ref="D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"IQ_BV_SHARE", $C138)</t>
        </r>
      </text>
    </comment>
    <comment ref="D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"IQ_TOTAL_DEBT", $C138)</t>
        </r>
      </text>
    </comment>
    <comment ref="D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"IQ_NET_DEBT", $C138)</t>
        </r>
      </text>
    </comment>
    <comment ref="D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"IQ_DEBT_EQUIV_NET_PBO", $C138)</t>
        </r>
      </text>
    </comment>
    <comment ref="D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"IQ_DEBT_EQUIV_OPER_LEASE", $C138)</t>
        </r>
      </text>
    </comment>
    <comment ref="D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"IQ_MINORITY_INTEREST_TOTAL", $C138)</t>
        </r>
      </text>
    </comment>
    <comment ref="D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"IQ_EQUITY_METHOD", $C138)</t>
        </r>
      </text>
    </comment>
    <comment ref="D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"IQ_RAW_INV", $C138)</t>
        </r>
      </text>
    </comment>
    <comment ref="D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"IQ_WIP_INV", $C138)</t>
        </r>
      </text>
    </comment>
    <comment ref="D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"IQ_FINISHED_INV", $C138)</t>
        </r>
      </text>
    </comment>
    <comment ref="D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"IQ_LAND", $C138)</t>
        </r>
      </text>
    </comment>
    <comment ref="D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"IQ_BUILDINGS", $C138)</t>
        </r>
      </text>
    </comment>
    <comment ref="D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"IQ_MACHINERY", $C138)</t>
        </r>
      </text>
    </comment>
    <comment ref="D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"IQ_CIP", $C138)</t>
        </r>
      </text>
    </comment>
    <comment ref="D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"IQ_FULL_TIME", $C138)</t>
        </r>
      </text>
    </comment>
    <comment ref="D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"IQ_PART_TIME", $C138)</t>
        </r>
      </text>
    </comment>
    <comment ref="D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"IQ_NI_CF", $C138)</t>
        </r>
      </text>
    </comment>
    <comment ref="D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"IQ_DA_SUPPL_CF", $C138)</t>
        </r>
      </text>
    </comment>
    <comment ref="D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"IQ_GW_INTAN_AMORT_CF", $C138)</t>
        </r>
      </text>
    </comment>
    <comment ref="D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"IQ_DA_CF", $C138)</t>
        </r>
      </text>
    </comment>
    <comment ref="E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"IQ_MINORITY_INTEREST_CF", $C138)</t>
        </r>
      </text>
    </comment>
    <comment ref="E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"IQ_GAIN_ASSETS_CF", $C138)</t>
        </r>
      </text>
    </comment>
    <comment ref="E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"IQ_GAIN_INVEST_CF", $C138)</t>
        </r>
      </text>
    </comment>
    <comment ref="E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"IQ_ASSET_WRITEDOWN_CF", $C138)</t>
        </r>
      </text>
    </comment>
    <comment ref="E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"IQ_INC_EQUITY_CF", $C138)</t>
        </r>
      </text>
    </comment>
    <comment ref="E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"IQ_PROV_BAD_DEBTS_CF", $C138)</t>
        </r>
      </text>
    </comment>
    <comment ref="E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"IQ_OTHER_OPER_ACT", $C138)</t>
        </r>
      </text>
    </comment>
    <comment ref="E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"IQ_CHANGE_AR", $C138)</t>
        </r>
      </text>
    </comment>
    <comment ref="E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"IQ_CHANGE_INVENTORY", $C138)</t>
        </r>
      </text>
    </comment>
    <comment ref="E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"IQ_CHANGE_AP", $C138)</t>
        </r>
      </text>
    </comment>
    <comment ref="E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"IQ_CHANGE_OTHER_NET_OPER_ASSETS", $C138)</t>
        </r>
      </text>
    </comment>
    <comment ref="E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"IQ_CASH_OPER", $C138)</t>
        </r>
      </text>
    </comment>
    <comment ref="E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"IQ_CAPEX", $C138)</t>
        </r>
      </text>
    </comment>
    <comment ref="E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"IQ_SALE_PPE_CF", $C138)</t>
        </r>
      </text>
    </comment>
    <comment ref="E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"IQ_CASH_ACQUIRE_CF", $C138)</t>
        </r>
      </text>
    </comment>
    <comment ref="E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"IQ_DIVEST_CF", $C138)</t>
        </r>
      </text>
    </comment>
    <comment ref="E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"IQ_SALE_INTAN_CF", $C138)</t>
        </r>
      </text>
    </comment>
    <comment ref="E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"IQ_INVEST_SECURITY_CF", $C138)</t>
        </r>
      </text>
    </comment>
    <comment ref="E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"IQ_INVEST_LOANS_CF", $C138)</t>
        </r>
      </text>
    </comment>
    <comment ref="E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"IQ_OTHER_INVEST_ACT_SUPPL", $C138)</t>
        </r>
      </text>
    </comment>
    <comment ref="E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"IQ_CASH_INVEST", $C138)</t>
        </r>
      </text>
    </comment>
    <comment ref="E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"IQ_ST_DEBT_ISSUED", $C138)</t>
        </r>
      </text>
    </comment>
    <comment ref="E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"IQ_LT_DEBT_ISSUED", $C138)</t>
        </r>
      </text>
    </comment>
    <comment ref="E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"IQ_TOTAL_DEBT_ISSUED", $C138)</t>
        </r>
      </text>
    </comment>
    <comment ref="E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"IQ_ST_DEBT_REPAID", $C138)</t>
        </r>
      </text>
    </comment>
    <comment ref="E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"IQ_LT_DEBT_REPAID", $C138)</t>
        </r>
      </text>
    </comment>
    <comment ref="F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"IQ_TOTAL_DEBT_REPAID", $C138)</t>
        </r>
      </text>
    </comment>
    <comment ref="F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"IQ_COMMON_ISSUED", $C138)</t>
        </r>
      </text>
    </comment>
    <comment ref="F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"IQ_COMMON_REP", $C138)</t>
        </r>
      </text>
    </comment>
    <comment ref="F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"IQ_COMMON_DIV_CF", $C138)</t>
        </r>
      </text>
    </comment>
    <comment ref="F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"IQ_COMMON_PREF_DIV_CF", $C138)</t>
        </r>
      </text>
    </comment>
    <comment ref="F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"IQ_TOTAL_DIV_PAID_CF", $C138)</t>
        </r>
      </text>
    </comment>
    <comment ref="F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"IQ_SPECIAL_DIV_CF", $C138)</t>
        </r>
      </text>
    </comment>
    <comment ref="F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"IQ_OTHER_FINANCE_ACT_SUPPL", $C138)</t>
        </r>
      </text>
    </comment>
    <comment ref="F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"IQ_CASH_FINAN", $C138)</t>
        </r>
      </text>
    </comment>
    <comment ref="F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"IQ_FX", $C138)</t>
        </r>
      </text>
    </comment>
    <comment ref="F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"IQ_NET_CHANGE", $C138)</t>
        </r>
      </text>
    </comment>
    <comment ref="F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"IQ_CASH_INTEREST", $C138)</t>
        </r>
      </text>
    </comment>
    <comment ref="F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"IQ_CASH_TAXES", $C138)</t>
        </r>
      </text>
    </comment>
    <comment ref="F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"IQ_LEVERED_FCF", $C138)</t>
        </r>
      </text>
    </comment>
    <comment ref="F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"IQ_UNLEVERED_FCF", $C138)</t>
        </r>
      </text>
    </comment>
    <comment ref="F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"IQ_CHANGE_NET_WORKING_CAPITAL", $C138)</t>
        </r>
      </text>
    </comment>
    <comment ref="F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"IQ_NET_DEBT_ISSUED", $C138)</t>
        </r>
      </text>
    </comment>
    <comment ref="F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"IQ_FILING_CURRENCY", $C138)</t>
        </r>
      </text>
    </comment>
    <comment ref="F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"IQ_PERIODDATE_IS", $C138)</t>
        </r>
      </text>
    </comment>
    <comment ref="F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"IQ_PERIODLENGTH_IS", $C138)</t>
        </r>
      </text>
    </comment>
    <comment ref="F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"IQ_MARKETCAP", $FT138)</t>
        </r>
      </text>
    </comment>
    <comment ref="F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"IQ_CUSTOM_BETA", $FT138)</t>
        </r>
      </text>
    </comment>
    <comment ref="F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"IQ_BETA_5YR", $FT138)</t>
        </r>
      </text>
    </comment>
    <comment ref="F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"IQ_BETA_2YR", $FT138)</t>
        </r>
      </text>
    </comment>
    <comment ref="F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"IQ_BETA_1YR", $FT138)</t>
        </r>
      </text>
    </comment>
    <comment ref="G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=CIQ(B138, "IQ_CUSTOM_BETA", "-104W", FT138, , "^TOPIX", "JPY", "H")</t>
        </r>
      </text>
    </comment>
    <comment ref="G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=CIQ(B138, "IQ_CUSTOM_BETA", "-104W", FT138, , "^N225", "JPY", "H")</t>
        </r>
      </text>
    </comment>
    <comment ref="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"IQ_REV", $C139)</t>
        </r>
      </text>
    </comment>
    <comment ref="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"IQ_OTHER_REV", $C139)</t>
        </r>
      </text>
    </comment>
    <comment ref="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"IQ_TOTAL_REV", $C139)</t>
        </r>
      </text>
    </comment>
    <comment ref="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"IQ_COGS", $C139)</t>
        </r>
      </text>
    </comment>
    <comment ref="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"IQ_GP", $C139)</t>
        </r>
      </text>
    </comment>
    <comment ref="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"IQ_SGA_SUPPL", $C139)</t>
        </r>
      </text>
    </comment>
    <comment ref="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"IQ_PROV_BAD_DEBTS", $C139)</t>
        </r>
      </text>
    </comment>
    <comment ref="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"IQ_RD_EXP", $C139)</t>
        </r>
      </text>
    </comment>
    <comment ref="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"IQ_DA_SUPPL", $C139)</t>
        </r>
      </text>
    </comment>
    <comment ref="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"IQ_GW_INTAN_AMORT", $C139)</t>
        </r>
      </text>
    </comment>
    <comment ref="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"IQ_OTHER_OPER", $C139)</t>
        </r>
      </text>
    </comment>
    <comment ref="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"IQ_TOTAL_OTHER_OPER", $C139)</t>
        </r>
      </text>
    </comment>
    <comment ref="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"IQ_OPER_INC", $C139)</t>
        </r>
      </text>
    </comment>
    <comment ref="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"IQ_INTEREST_EXP", $C139)</t>
        </r>
      </text>
    </comment>
    <comment ref="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"IQ_INTEREST_INVEST_INC", $C139)</t>
        </r>
      </text>
    </comment>
    <comment ref="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"IQ_NET_INTEREST_EXP", $C139)</t>
        </r>
      </text>
    </comment>
    <comment ref="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"IQ_INC_EQUITY", $C139)</t>
        </r>
      </text>
    </comment>
    <comment ref="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"IQ_CURRENCY_GAIN", $C139)</t>
        </r>
      </text>
    </comment>
    <comment ref="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"IQ_OTHER_NON_OPER_EXP_SUPPL", $C139)</t>
        </r>
      </text>
    </comment>
    <comment ref="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"IQ_EBT_EXCL", $C139)</t>
        </r>
      </text>
    </comment>
    <comment ref="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"IQ_IMPAIRMENT_GW", $C139)</t>
        </r>
      </text>
    </comment>
    <comment ref="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"IQ_GAIN_INVEST", $C139)</t>
        </r>
      </text>
    </comment>
    <comment ref="A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"IQ_GAIN_ASSETS", $C139)</t>
        </r>
      </text>
    </comment>
    <comment ref="A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"IQ_ASSET_WRITEDOWN", $C139)</t>
        </r>
      </text>
    </comment>
    <comment ref="A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"IQ_OTHER_UNUSUAL_SUPPL", $C139)</t>
        </r>
      </text>
    </comment>
    <comment ref="A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"IQ_EBT", $C139)</t>
        </r>
      </text>
    </comment>
    <comment ref="A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"IQ_INC_TAX", $C139)</t>
        </r>
      </text>
    </comment>
    <comment ref="A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"IQ_EARNING_CO", $C139)</t>
        </r>
      </text>
    </comment>
    <comment ref="A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"IQ_DO", $C139)</t>
        </r>
      </text>
    </comment>
    <comment ref="A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"IQ_EXTRA_ACC_ITEMS", $C139)</t>
        </r>
      </text>
    </comment>
    <comment ref="A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"IQ_NI_COMPANY", $C139)</t>
        </r>
      </text>
    </comment>
    <comment ref="A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"IQ_MINORITY_INTEREST_IS", $C139)</t>
        </r>
      </text>
    </comment>
    <comment ref="A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"IQ_NI", $C139)</t>
        </r>
      </text>
    </comment>
    <comment ref="A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"IQ_PREF_DIV_OTHER", $C139)</t>
        </r>
      </text>
    </comment>
    <comment ref="A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"IQ_BASIC_EPS_INCL", $C139)</t>
        </r>
      </text>
    </comment>
    <comment ref="A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"IQ_BASIC_EPS_EXCL", $C139)</t>
        </r>
      </text>
    </comment>
    <comment ref="A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"IQ_BASIC_WEIGHT", $C139)</t>
        </r>
      </text>
    </comment>
    <comment ref="A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"IQ_DILUT_EPS_INCL", $C139)</t>
        </r>
      </text>
    </comment>
    <comment ref="A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"IQ_DILUT_EPS_EXCL", $C139)</t>
        </r>
      </text>
    </comment>
    <comment ref="A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"IQ_DILUT_WEIGHT", $C139)</t>
        </r>
      </text>
    </comment>
    <comment ref="A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"IQ_DIV_SHARE", $C139)</t>
        </r>
      </text>
    </comment>
    <comment ref="A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=-CIQ($B139, "IQ_TOTAL_DIV_PAID_CF", $C139)/CIQ($B139, "IQ_NI", $C139)</t>
        </r>
      </text>
    </comment>
    <comment ref="A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"IQ_EBITDA", $C139)</t>
        </r>
      </text>
    </comment>
    <comment ref="A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"IQ_EBITA", $C139)</t>
        </r>
      </text>
    </comment>
    <comment ref="A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"IQ_EBIT", $C139)</t>
        </r>
      </text>
    </comment>
    <comment ref="A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"IQ_EFFECT_TAX_RATE", $C139)/100</t>
        </r>
      </text>
    </comment>
    <comment ref="B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"IQ_PERIODDATE_IS", $C139)</t>
        </r>
      </text>
    </comment>
    <comment ref="B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"IQ_ADVERTISING", $C139)</t>
        </r>
      </text>
    </comment>
    <comment ref="B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"IQ_SALES_MARKETING", $C139)</t>
        </r>
      </text>
    </comment>
    <comment ref="B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"IQ_GA_EXP", $C139)</t>
        </r>
      </text>
    </comment>
    <comment ref="B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"IQ_RD_EXP_FN", $C139)</t>
        </r>
      </text>
    </comment>
    <comment ref="B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"IQ_NET_RENTAL_EXP", $C139)</t>
        </r>
      </text>
    </comment>
    <comment ref="B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"IQ_IMPUT_OPER_LEASE_INT_EXP", $C139)</t>
        </r>
      </text>
    </comment>
    <comment ref="B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"IQ_IMPUT_OPER_LEASE_DEPR", $C139)</t>
        </r>
      </text>
    </comment>
    <comment ref="B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"IQ_CASH_EQUIV", $C139)</t>
        </r>
      </text>
    </comment>
    <comment ref="B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"IQ_ST_INVEST", $C139)</t>
        </r>
      </text>
    </comment>
    <comment ref="B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"IQ_CASH_ST_INVEST", $C139)</t>
        </r>
      </text>
    </comment>
    <comment ref="B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"IQ_AR", $C139)</t>
        </r>
      </text>
    </comment>
    <comment ref="B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"IQ_TOTAL_RECEIV", $C139)</t>
        </r>
      </text>
    </comment>
    <comment ref="B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"IQ_INVENTORY", $C139)</t>
        </r>
      </text>
    </comment>
    <comment ref="B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"IQ_DEF_TAX_ASSETS_CURRENT", $C139)</t>
        </r>
      </text>
    </comment>
    <comment ref="B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"IQ_OTHER_CA_SUPPL", $C139)</t>
        </r>
      </text>
    </comment>
    <comment ref="B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"IQ_TOTAL_CA", $C139)</t>
        </r>
      </text>
    </comment>
    <comment ref="B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"IQ_GPPE", $C139)</t>
        </r>
      </text>
    </comment>
    <comment ref="B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"IQ_AD", $C139)</t>
        </r>
      </text>
    </comment>
    <comment ref="B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"IQ_NPPE", $C139)</t>
        </r>
      </text>
    </comment>
    <comment ref="B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"IQ_LT_INVEST", $C139)</t>
        </r>
      </text>
    </comment>
    <comment ref="B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"IQ_GW", $C139)</t>
        </r>
      </text>
    </comment>
    <comment ref="B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"IQ_OTHER_INTAN", $C139)</t>
        </r>
      </text>
    </comment>
    <comment ref="C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"IQ_LOANS_RECEIV_LT", $C139)</t>
        </r>
      </text>
    </comment>
    <comment ref="C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"IQ_DEF_TAX_ASSETS_LT", $C139)</t>
        </r>
      </text>
    </comment>
    <comment ref="C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"IQ_OTHER_LT_ASSETS", $C139)</t>
        </r>
      </text>
    </comment>
    <comment ref="C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"IQ_TOTAL_ASSETS", $C139)</t>
        </r>
      </text>
    </comment>
    <comment ref="C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"IQ_AP", $C139)</t>
        </r>
      </text>
    </comment>
    <comment ref="C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"IQ_AE", $C139)</t>
        </r>
      </text>
    </comment>
    <comment ref="C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"IQ_ST_DEBT", $C139)</t>
        </r>
      </text>
    </comment>
    <comment ref="C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"IQ_CURRENT_PORT_DEBT", $C139)</t>
        </r>
      </text>
    </comment>
    <comment ref="C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"IQ_CURRENT_PORT_LEASES", $C139)</t>
        </r>
      </text>
    </comment>
    <comment ref="C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"IQ_INC_TAX_PAY_CURRENT", $C139)</t>
        </r>
      </text>
    </comment>
    <comment ref="C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"IQ_OTHER_CL_SUPPL", $C139)</t>
        </r>
      </text>
    </comment>
    <comment ref="C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"IQ_TOTAL_CL", $C139)</t>
        </r>
      </text>
    </comment>
    <comment ref="C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"IQ_LT_DEBT", $C139)</t>
        </r>
      </text>
    </comment>
    <comment ref="C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"IQ_CAPITAL_LEASES", $C139)</t>
        </r>
      </text>
    </comment>
    <comment ref="C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"IQ_PENSION", $C139)</t>
        </r>
      </text>
    </comment>
    <comment ref="C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"IQ_DEF_TAX_LIAB_LT", $C139)</t>
        </r>
      </text>
    </comment>
    <comment ref="C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"IQ_OTHER_LIAB_LT", $C139)</t>
        </r>
      </text>
    </comment>
    <comment ref="C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"IQ_TOTAL_LIAB", $C139)</t>
        </r>
      </text>
    </comment>
    <comment ref="C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"IQ_COMMON", $C139)</t>
        </r>
      </text>
    </comment>
    <comment ref="C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"IQ_APIC", $C139)</t>
        </r>
      </text>
    </comment>
    <comment ref="C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"IQ_RE", $C139)</t>
        </r>
      </text>
    </comment>
    <comment ref="C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"IQ_TREASURY", $C139)</t>
        </r>
      </text>
    </comment>
    <comment ref="C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"IQ_OTHER_EQUITY", $C139)</t>
        </r>
      </text>
    </comment>
    <comment ref="C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"IQ_TOTAL_COMMON_EQUITY", $C139)</t>
        </r>
      </text>
    </comment>
    <comment ref="C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"IQ_MINORITY_INTEREST", $C139)</t>
        </r>
      </text>
    </comment>
    <comment ref="D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"IQ_TOTAL_EQUITY", $C139)</t>
        </r>
      </text>
    </comment>
    <comment ref="D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"IQ_TOTAL_LIAB_EQUITY", $C139)</t>
        </r>
      </text>
    </comment>
    <comment ref="D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"IQ_TOTAL_OUTSTANDING_FILING_DATE", $C139)</t>
        </r>
      </text>
    </comment>
    <comment ref="D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"IQ_TOTAL_OUTSTANDING_BS_DATE", $C139)</t>
        </r>
      </text>
    </comment>
    <comment ref="D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"IQ_BV_SHARE", $C139)</t>
        </r>
      </text>
    </comment>
    <comment ref="D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"IQ_TOTAL_DEBT", $C139)</t>
        </r>
      </text>
    </comment>
    <comment ref="D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"IQ_NET_DEBT", $C139)</t>
        </r>
      </text>
    </comment>
    <comment ref="D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"IQ_DEBT_EQUIV_NET_PBO", $C139)</t>
        </r>
      </text>
    </comment>
    <comment ref="D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"IQ_DEBT_EQUIV_OPER_LEASE", $C139)</t>
        </r>
      </text>
    </comment>
    <comment ref="D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"IQ_MINORITY_INTEREST_TOTAL", $C139)</t>
        </r>
      </text>
    </comment>
    <comment ref="D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"IQ_EQUITY_METHOD", $C139)</t>
        </r>
      </text>
    </comment>
    <comment ref="D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"IQ_RAW_INV", $C139)</t>
        </r>
      </text>
    </comment>
    <comment ref="D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"IQ_WIP_INV", $C139)</t>
        </r>
      </text>
    </comment>
    <comment ref="D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"IQ_FINISHED_INV", $C139)</t>
        </r>
      </text>
    </comment>
    <comment ref="D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"IQ_LAND", $C139)</t>
        </r>
      </text>
    </comment>
    <comment ref="D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"IQ_BUILDINGS", $C139)</t>
        </r>
      </text>
    </comment>
    <comment ref="D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"IQ_MACHINERY", $C139)</t>
        </r>
      </text>
    </comment>
    <comment ref="D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"IQ_CIP", $C139)</t>
        </r>
      </text>
    </comment>
    <comment ref="D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"IQ_FULL_TIME", $C139)</t>
        </r>
      </text>
    </comment>
    <comment ref="D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"IQ_PART_TIME", $C139)</t>
        </r>
      </text>
    </comment>
    <comment ref="D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"IQ_NI_CF", $C139)</t>
        </r>
      </text>
    </comment>
    <comment ref="D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"IQ_DA_SUPPL_CF", $C139)</t>
        </r>
      </text>
    </comment>
    <comment ref="D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"IQ_GW_INTAN_AMORT_CF", $C139)</t>
        </r>
      </text>
    </comment>
    <comment ref="D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"IQ_DA_CF", $C139)</t>
        </r>
      </text>
    </comment>
    <comment ref="E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"IQ_MINORITY_INTEREST_CF", $C139)</t>
        </r>
      </text>
    </comment>
    <comment ref="E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"IQ_GAIN_ASSETS_CF", $C139)</t>
        </r>
      </text>
    </comment>
    <comment ref="E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"IQ_GAIN_INVEST_CF", $C139)</t>
        </r>
      </text>
    </comment>
    <comment ref="E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"IQ_ASSET_WRITEDOWN_CF", $C139)</t>
        </r>
      </text>
    </comment>
    <comment ref="E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"IQ_INC_EQUITY_CF", $C139)</t>
        </r>
      </text>
    </comment>
    <comment ref="E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"IQ_PROV_BAD_DEBTS_CF", $C139)</t>
        </r>
      </text>
    </comment>
    <comment ref="E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"IQ_OTHER_OPER_ACT", $C139)</t>
        </r>
      </text>
    </comment>
    <comment ref="E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"IQ_CHANGE_AR", $C139)</t>
        </r>
      </text>
    </comment>
    <comment ref="E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"IQ_CHANGE_INVENTORY", $C139)</t>
        </r>
      </text>
    </comment>
    <comment ref="E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"IQ_CHANGE_AP", $C139)</t>
        </r>
      </text>
    </comment>
    <comment ref="E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"IQ_CHANGE_OTHER_NET_OPER_ASSETS", $C139)</t>
        </r>
      </text>
    </comment>
    <comment ref="E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"IQ_CASH_OPER", $C139)</t>
        </r>
      </text>
    </comment>
    <comment ref="E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"IQ_CAPEX", $C139)</t>
        </r>
      </text>
    </comment>
    <comment ref="E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"IQ_SALE_PPE_CF", $C139)</t>
        </r>
      </text>
    </comment>
    <comment ref="E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"IQ_CASH_ACQUIRE_CF", $C139)</t>
        </r>
      </text>
    </comment>
    <comment ref="E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"IQ_DIVEST_CF", $C139)</t>
        </r>
      </text>
    </comment>
    <comment ref="E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"IQ_SALE_INTAN_CF", $C139)</t>
        </r>
      </text>
    </comment>
    <comment ref="E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"IQ_INVEST_SECURITY_CF", $C139)</t>
        </r>
      </text>
    </comment>
    <comment ref="E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"IQ_INVEST_LOANS_CF", $C139)</t>
        </r>
      </text>
    </comment>
    <comment ref="E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"IQ_OTHER_INVEST_ACT_SUPPL", $C139)</t>
        </r>
      </text>
    </comment>
    <comment ref="E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"IQ_CASH_INVEST", $C139)</t>
        </r>
      </text>
    </comment>
    <comment ref="E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"IQ_ST_DEBT_ISSUED", $C139)</t>
        </r>
      </text>
    </comment>
    <comment ref="E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"IQ_LT_DEBT_ISSUED", $C139)</t>
        </r>
      </text>
    </comment>
    <comment ref="E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"IQ_TOTAL_DEBT_ISSUED", $C139)</t>
        </r>
      </text>
    </comment>
    <comment ref="E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"IQ_ST_DEBT_REPAID", $C139)</t>
        </r>
      </text>
    </comment>
    <comment ref="E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"IQ_LT_DEBT_REPAID", $C139)</t>
        </r>
      </text>
    </comment>
    <comment ref="F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"IQ_TOTAL_DEBT_REPAID", $C139)</t>
        </r>
      </text>
    </comment>
    <comment ref="F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"IQ_COMMON_ISSUED", $C139)</t>
        </r>
      </text>
    </comment>
    <comment ref="F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"IQ_COMMON_REP", $C139)</t>
        </r>
      </text>
    </comment>
    <comment ref="F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"IQ_COMMON_DIV_CF", $C139)</t>
        </r>
      </text>
    </comment>
    <comment ref="F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"IQ_COMMON_PREF_DIV_CF", $C139)</t>
        </r>
      </text>
    </comment>
    <comment ref="F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"IQ_TOTAL_DIV_PAID_CF", $C139)</t>
        </r>
      </text>
    </comment>
    <comment ref="F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"IQ_SPECIAL_DIV_CF", $C139)</t>
        </r>
      </text>
    </comment>
    <comment ref="F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"IQ_OTHER_FINANCE_ACT_SUPPL", $C139)</t>
        </r>
      </text>
    </comment>
    <comment ref="F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"IQ_CASH_FINAN", $C139)</t>
        </r>
      </text>
    </comment>
    <comment ref="F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"IQ_FX", $C139)</t>
        </r>
      </text>
    </comment>
    <comment ref="F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"IQ_NET_CHANGE", $C139)</t>
        </r>
      </text>
    </comment>
    <comment ref="F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"IQ_CASH_INTEREST", $C139)</t>
        </r>
      </text>
    </comment>
    <comment ref="F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"IQ_CASH_TAXES", $C139)</t>
        </r>
      </text>
    </comment>
    <comment ref="F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"IQ_LEVERED_FCF", $C139)</t>
        </r>
      </text>
    </comment>
    <comment ref="F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"IQ_UNLEVERED_FCF", $C139)</t>
        </r>
      </text>
    </comment>
    <comment ref="F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"IQ_CHANGE_NET_WORKING_CAPITAL", $C139)</t>
        </r>
      </text>
    </comment>
    <comment ref="F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"IQ_NET_DEBT_ISSUED", $C139)</t>
        </r>
      </text>
    </comment>
    <comment ref="F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"IQ_FILING_CURRENCY", $C139)</t>
        </r>
      </text>
    </comment>
    <comment ref="F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"IQ_PERIODDATE_IS", $C139)</t>
        </r>
      </text>
    </comment>
    <comment ref="F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"IQ_PERIODLENGTH_IS", $C139)</t>
        </r>
      </text>
    </comment>
    <comment ref="F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"IQ_MARKETCAP", $FT139)</t>
        </r>
      </text>
    </comment>
    <comment ref="F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"IQ_CUSTOM_BETA", $FT139)</t>
        </r>
      </text>
    </comment>
    <comment ref="F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"IQ_BETA_5YR", $FT139)</t>
        </r>
      </text>
    </comment>
    <comment ref="F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"IQ_BETA_2YR", $FT139)</t>
        </r>
      </text>
    </comment>
    <comment ref="F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"IQ_BETA_1YR", $FT139)</t>
        </r>
      </text>
    </comment>
    <comment ref="G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=CIQ(B139, "IQ_CUSTOM_BETA", "-104W", FT139, , "^TOPIX", "JPY", "H")</t>
        </r>
      </text>
    </comment>
    <comment ref="G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=CIQ(B139, "IQ_CUSTOM_BETA", "-104W", FT139, , "^N225", "JPY", "H")</t>
        </r>
      </text>
    </comment>
    <comment ref="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"IQ_REV", $C140)</t>
        </r>
      </text>
    </comment>
    <comment ref="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"IQ_OTHER_REV", $C140)</t>
        </r>
      </text>
    </comment>
    <comment ref="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"IQ_TOTAL_REV", $C140)</t>
        </r>
      </text>
    </comment>
    <comment ref="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"IQ_COGS", $C140)</t>
        </r>
      </text>
    </comment>
    <comment ref="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"IQ_GP", $C140)</t>
        </r>
      </text>
    </comment>
    <comment ref="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"IQ_SGA_SUPPL", $C140)</t>
        </r>
      </text>
    </comment>
    <comment ref="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"IQ_PROV_BAD_DEBTS", $C140)</t>
        </r>
      </text>
    </comment>
    <comment ref="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"IQ_RD_EXP", $C140)</t>
        </r>
      </text>
    </comment>
    <comment ref="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"IQ_DA_SUPPL", $C140)</t>
        </r>
      </text>
    </comment>
    <comment ref="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"IQ_GW_INTAN_AMORT", $C140)</t>
        </r>
      </text>
    </comment>
    <comment ref="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"IQ_OTHER_OPER", $C140)</t>
        </r>
      </text>
    </comment>
    <comment ref="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"IQ_TOTAL_OTHER_OPER", $C140)</t>
        </r>
      </text>
    </comment>
    <comment ref="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"IQ_OPER_INC", $C140)</t>
        </r>
      </text>
    </comment>
    <comment ref="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"IQ_INTEREST_EXP", $C140)</t>
        </r>
      </text>
    </comment>
    <comment ref="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"IQ_INTEREST_INVEST_INC", $C140)</t>
        </r>
      </text>
    </comment>
    <comment ref="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"IQ_NET_INTEREST_EXP", $C140)</t>
        </r>
      </text>
    </comment>
    <comment ref="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"IQ_INC_EQUITY", $C140)</t>
        </r>
      </text>
    </comment>
    <comment ref="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"IQ_CURRENCY_GAIN", $C140)</t>
        </r>
      </text>
    </comment>
    <comment ref="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"IQ_OTHER_NON_OPER_EXP_SUPPL", $C140)</t>
        </r>
      </text>
    </comment>
    <comment ref="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"IQ_EBT_EXCL", $C140)</t>
        </r>
      </text>
    </comment>
    <comment ref="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"IQ_IMPAIRMENT_GW", $C140)</t>
        </r>
      </text>
    </comment>
    <comment ref="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"IQ_GAIN_INVEST", $C140)</t>
        </r>
      </text>
    </comment>
    <comment ref="A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"IQ_GAIN_ASSETS", $C140)</t>
        </r>
      </text>
    </comment>
    <comment ref="A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"IQ_ASSET_WRITEDOWN", $C140)</t>
        </r>
      </text>
    </comment>
    <comment ref="A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"IQ_OTHER_UNUSUAL_SUPPL", $C140)</t>
        </r>
      </text>
    </comment>
    <comment ref="A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"IQ_EBT", $C140)</t>
        </r>
      </text>
    </comment>
    <comment ref="A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"IQ_INC_TAX", $C140)</t>
        </r>
      </text>
    </comment>
    <comment ref="A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"IQ_EARNING_CO", $C140)</t>
        </r>
      </text>
    </comment>
    <comment ref="A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"IQ_DO", $C140)</t>
        </r>
      </text>
    </comment>
    <comment ref="A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"IQ_EXTRA_ACC_ITEMS", $C140)</t>
        </r>
      </text>
    </comment>
    <comment ref="A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"IQ_NI_COMPANY", $C140)</t>
        </r>
      </text>
    </comment>
    <comment ref="A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"IQ_MINORITY_INTEREST_IS", $C140)</t>
        </r>
      </text>
    </comment>
    <comment ref="A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"IQ_NI", $C140)</t>
        </r>
      </text>
    </comment>
    <comment ref="A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"IQ_PREF_DIV_OTHER", $C140)</t>
        </r>
      </text>
    </comment>
    <comment ref="A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"IQ_BASIC_EPS_INCL", $C140)</t>
        </r>
      </text>
    </comment>
    <comment ref="A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"IQ_BASIC_EPS_EXCL", $C140)</t>
        </r>
      </text>
    </comment>
    <comment ref="A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"IQ_BASIC_WEIGHT", $C140)</t>
        </r>
      </text>
    </comment>
    <comment ref="A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"IQ_DILUT_EPS_INCL", $C140)</t>
        </r>
      </text>
    </comment>
    <comment ref="A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"IQ_DILUT_EPS_EXCL", $C140)</t>
        </r>
      </text>
    </comment>
    <comment ref="A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"IQ_DILUT_WEIGHT", $C140)</t>
        </r>
      </text>
    </comment>
    <comment ref="A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"IQ_DIV_SHARE", $C140)</t>
        </r>
      </text>
    </comment>
    <comment ref="A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=-CIQ($B140, "IQ_TOTAL_DIV_PAID_CF", $C140)/CIQ($B140, "IQ_NI", $C140)</t>
        </r>
      </text>
    </comment>
    <comment ref="A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"IQ_EBITDA", $C140)</t>
        </r>
      </text>
    </comment>
    <comment ref="A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"IQ_EBITA", $C140)</t>
        </r>
      </text>
    </comment>
    <comment ref="A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"IQ_EBIT", $C140)</t>
        </r>
      </text>
    </comment>
    <comment ref="A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"IQ_EFFECT_TAX_RATE", $C140)/100</t>
        </r>
      </text>
    </comment>
    <comment ref="B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"IQ_PERIODDATE_IS", $C140)</t>
        </r>
      </text>
    </comment>
    <comment ref="B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"IQ_ADVERTISING", $C140)</t>
        </r>
      </text>
    </comment>
    <comment ref="B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"IQ_SALES_MARKETING", $C140)</t>
        </r>
      </text>
    </comment>
    <comment ref="B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"IQ_GA_EXP", $C140)</t>
        </r>
      </text>
    </comment>
    <comment ref="B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"IQ_RD_EXP_FN", $C140)</t>
        </r>
      </text>
    </comment>
    <comment ref="B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"IQ_NET_RENTAL_EXP", $C140)</t>
        </r>
      </text>
    </comment>
    <comment ref="B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"IQ_IMPUT_OPER_LEASE_INT_EXP", $C140)</t>
        </r>
      </text>
    </comment>
    <comment ref="B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"IQ_IMPUT_OPER_LEASE_DEPR", $C140)</t>
        </r>
      </text>
    </comment>
    <comment ref="B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"IQ_CASH_EQUIV", $C140)</t>
        </r>
      </text>
    </comment>
    <comment ref="B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"IQ_ST_INVEST", $C140)</t>
        </r>
      </text>
    </comment>
    <comment ref="B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"IQ_CASH_ST_INVEST", $C140)</t>
        </r>
      </text>
    </comment>
    <comment ref="B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"IQ_AR", $C140)</t>
        </r>
      </text>
    </comment>
    <comment ref="B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"IQ_TOTAL_RECEIV", $C140)</t>
        </r>
      </text>
    </comment>
    <comment ref="B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"IQ_INVENTORY", $C140)</t>
        </r>
      </text>
    </comment>
    <comment ref="B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"IQ_DEF_TAX_ASSETS_CURRENT", $C140)</t>
        </r>
      </text>
    </comment>
    <comment ref="B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"IQ_OTHER_CA_SUPPL", $C140)</t>
        </r>
      </text>
    </comment>
    <comment ref="B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"IQ_TOTAL_CA", $C140)</t>
        </r>
      </text>
    </comment>
    <comment ref="B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"IQ_GPPE", $C140)</t>
        </r>
      </text>
    </comment>
    <comment ref="B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"IQ_AD", $C140)</t>
        </r>
      </text>
    </comment>
    <comment ref="B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"IQ_NPPE", $C140)</t>
        </r>
      </text>
    </comment>
    <comment ref="B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"IQ_LT_INVEST", $C140)</t>
        </r>
      </text>
    </comment>
    <comment ref="B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"IQ_GW", $C140)</t>
        </r>
      </text>
    </comment>
    <comment ref="B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"IQ_OTHER_INTAN", $C140)</t>
        </r>
      </text>
    </comment>
    <comment ref="C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"IQ_LOANS_RECEIV_LT", $C140)</t>
        </r>
      </text>
    </comment>
    <comment ref="C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"IQ_DEF_TAX_ASSETS_LT", $C140)</t>
        </r>
      </text>
    </comment>
    <comment ref="C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"IQ_OTHER_LT_ASSETS", $C140)</t>
        </r>
      </text>
    </comment>
    <comment ref="C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"IQ_TOTAL_ASSETS", $C140)</t>
        </r>
      </text>
    </comment>
    <comment ref="C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"IQ_AP", $C140)</t>
        </r>
      </text>
    </comment>
    <comment ref="C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"IQ_AE", $C140)</t>
        </r>
      </text>
    </comment>
    <comment ref="C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"IQ_ST_DEBT", $C140)</t>
        </r>
      </text>
    </comment>
    <comment ref="C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"IQ_CURRENT_PORT_DEBT", $C140)</t>
        </r>
      </text>
    </comment>
    <comment ref="C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"IQ_CURRENT_PORT_LEASES", $C140)</t>
        </r>
      </text>
    </comment>
    <comment ref="C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"IQ_INC_TAX_PAY_CURRENT", $C140)</t>
        </r>
      </text>
    </comment>
    <comment ref="C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"IQ_OTHER_CL_SUPPL", $C140)</t>
        </r>
      </text>
    </comment>
    <comment ref="C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"IQ_TOTAL_CL", $C140)</t>
        </r>
      </text>
    </comment>
    <comment ref="C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"IQ_LT_DEBT", $C140)</t>
        </r>
      </text>
    </comment>
    <comment ref="C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"IQ_CAPITAL_LEASES", $C140)</t>
        </r>
      </text>
    </comment>
    <comment ref="C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"IQ_PENSION", $C140)</t>
        </r>
      </text>
    </comment>
    <comment ref="C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"IQ_DEF_TAX_LIAB_LT", $C140)</t>
        </r>
      </text>
    </comment>
    <comment ref="C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"IQ_OTHER_LIAB_LT", $C140)</t>
        </r>
      </text>
    </comment>
    <comment ref="C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"IQ_TOTAL_LIAB", $C140)</t>
        </r>
      </text>
    </comment>
    <comment ref="C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"IQ_COMMON", $C140)</t>
        </r>
      </text>
    </comment>
    <comment ref="C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"IQ_APIC", $C140)</t>
        </r>
      </text>
    </comment>
    <comment ref="C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"IQ_RE", $C140)</t>
        </r>
      </text>
    </comment>
    <comment ref="C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"IQ_TREASURY", $C140)</t>
        </r>
      </text>
    </comment>
    <comment ref="C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"IQ_OTHER_EQUITY", $C140)</t>
        </r>
      </text>
    </comment>
    <comment ref="C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"IQ_TOTAL_COMMON_EQUITY", $C140)</t>
        </r>
      </text>
    </comment>
    <comment ref="C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"IQ_MINORITY_INTEREST", $C140)</t>
        </r>
      </text>
    </comment>
    <comment ref="D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"IQ_TOTAL_EQUITY", $C140)</t>
        </r>
      </text>
    </comment>
    <comment ref="D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"IQ_TOTAL_LIAB_EQUITY", $C140)</t>
        </r>
      </text>
    </comment>
    <comment ref="D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"IQ_TOTAL_OUTSTANDING_FILING_DATE", $C140)</t>
        </r>
      </text>
    </comment>
    <comment ref="D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"IQ_TOTAL_OUTSTANDING_BS_DATE", $C140)</t>
        </r>
      </text>
    </comment>
    <comment ref="D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"IQ_BV_SHARE", $C140)</t>
        </r>
      </text>
    </comment>
    <comment ref="D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"IQ_TOTAL_DEBT", $C140)</t>
        </r>
      </text>
    </comment>
    <comment ref="D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"IQ_NET_DEBT", $C140)</t>
        </r>
      </text>
    </comment>
    <comment ref="D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"IQ_DEBT_EQUIV_NET_PBO", $C140)</t>
        </r>
      </text>
    </comment>
    <comment ref="D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"IQ_DEBT_EQUIV_OPER_LEASE", $C140)</t>
        </r>
      </text>
    </comment>
    <comment ref="D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"IQ_MINORITY_INTEREST_TOTAL", $C140)</t>
        </r>
      </text>
    </comment>
    <comment ref="D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"IQ_EQUITY_METHOD", $C140)</t>
        </r>
      </text>
    </comment>
    <comment ref="D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"IQ_RAW_INV", $C140)</t>
        </r>
      </text>
    </comment>
    <comment ref="D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"IQ_WIP_INV", $C140)</t>
        </r>
      </text>
    </comment>
    <comment ref="D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"IQ_FINISHED_INV", $C140)</t>
        </r>
      </text>
    </comment>
    <comment ref="D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"IQ_LAND", $C140)</t>
        </r>
      </text>
    </comment>
    <comment ref="D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"IQ_BUILDINGS", $C140)</t>
        </r>
      </text>
    </comment>
    <comment ref="D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"IQ_MACHINERY", $C140)</t>
        </r>
      </text>
    </comment>
    <comment ref="D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"IQ_CIP", $C140)</t>
        </r>
      </text>
    </comment>
    <comment ref="D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"IQ_FULL_TIME", $C140)</t>
        </r>
      </text>
    </comment>
    <comment ref="D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"IQ_PART_TIME", $C140)</t>
        </r>
      </text>
    </comment>
    <comment ref="D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"IQ_NI_CF", $C140)</t>
        </r>
      </text>
    </comment>
    <comment ref="D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"IQ_DA_SUPPL_CF", $C140)</t>
        </r>
      </text>
    </comment>
    <comment ref="D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"IQ_GW_INTAN_AMORT_CF", $C140)</t>
        </r>
      </text>
    </comment>
    <comment ref="D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"IQ_DA_CF", $C140)</t>
        </r>
      </text>
    </comment>
    <comment ref="E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"IQ_MINORITY_INTEREST_CF", $C140)</t>
        </r>
      </text>
    </comment>
    <comment ref="E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"IQ_GAIN_ASSETS_CF", $C140)</t>
        </r>
      </text>
    </comment>
    <comment ref="E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"IQ_GAIN_INVEST_CF", $C140)</t>
        </r>
      </text>
    </comment>
    <comment ref="E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"IQ_ASSET_WRITEDOWN_CF", $C140)</t>
        </r>
      </text>
    </comment>
    <comment ref="E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"IQ_INC_EQUITY_CF", $C140)</t>
        </r>
      </text>
    </comment>
    <comment ref="E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"IQ_PROV_BAD_DEBTS_CF", $C140)</t>
        </r>
      </text>
    </comment>
    <comment ref="E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"IQ_OTHER_OPER_ACT", $C140)</t>
        </r>
      </text>
    </comment>
    <comment ref="E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"IQ_CHANGE_AR", $C140)</t>
        </r>
      </text>
    </comment>
    <comment ref="E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"IQ_CHANGE_INVENTORY", $C140)</t>
        </r>
      </text>
    </comment>
    <comment ref="E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"IQ_CHANGE_AP", $C140)</t>
        </r>
      </text>
    </comment>
    <comment ref="E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"IQ_CHANGE_OTHER_NET_OPER_ASSETS", $C140)</t>
        </r>
      </text>
    </comment>
    <comment ref="E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"IQ_CASH_OPER", $C140)</t>
        </r>
      </text>
    </comment>
    <comment ref="E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"IQ_CAPEX", $C140)</t>
        </r>
      </text>
    </comment>
    <comment ref="E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"IQ_SALE_PPE_CF", $C140)</t>
        </r>
      </text>
    </comment>
    <comment ref="E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"IQ_CASH_ACQUIRE_CF", $C140)</t>
        </r>
      </text>
    </comment>
    <comment ref="E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"IQ_DIVEST_CF", $C140)</t>
        </r>
      </text>
    </comment>
    <comment ref="E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"IQ_SALE_INTAN_CF", $C140)</t>
        </r>
      </text>
    </comment>
    <comment ref="E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"IQ_INVEST_SECURITY_CF", $C140)</t>
        </r>
      </text>
    </comment>
    <comment ref="E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"IQ_INVEST_LOANS_CF", $C140)</t>
        </r>
      </text>
    </comment>
    <comment ref="E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"IQ_OTHER_INVEST_ACT_SUPPL", $C140)</t>
        </r>
      </text>
    </comment>
    <comment ref="E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"IQ_CASH_INVEST", $C140)</t>
        </r>
      </text>
    </comment>
    <comment ref="E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"IQ_ST_DEBT_ISSUED", $C140)</t>
        </r>
      </text>
    </comment>
    <comment ref="E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"IQ_LT_DEBT_ISSUED", $C140)</t>
        </r>
      </text>
    </comment>
    <comment ref="E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"IQ_TOTAL_DEBT_ISSUED", $C140)</t>
        </r>
      </text>
    </comment>
    <comment ref="E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"IQ_ST_DEBT_REPAID", $C140)</t>
        </r>
      </text>
    </comment>
    <comment ref="E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"IQ_LT_DEBT_REPAID", $C140)</t>
        </r>
      </text>
    </comment>
    <comment ref="F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"IQ_TOTAL_DEBT_REPAID", $C140)</t>
        </r>
      </text>
    </comment>
    <comment ref="F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"IQ_COMMON_ISSUED", $C140)</t>
        </r>
      </text>
    </comment>
    <comment ref="F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"IQ_COMMON_REP", $C140)</t>
        </r>
      </text>
    </comment>
    <comment ref="F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"IQ_COMMON_DIV_CF", $C140)</t>
        </r>
      </text>
    </comment>
    <comment ref="F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"IQ_COMMON_PREF_DIV_CF", $C140)</t>
        </r>
      </text>
    </comment>
    <comment ref="F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"IQ_TOTAL_DIV_PAID_CF", $C140)</t>
        </r>
      </text>
    </comment>
    <comment ref="F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"IQ_SPECIAL_DIV_CF", $C140)</t>
        </r>
      </text>
    </comment>
    <comment ref="F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"IQ_OTHER_FINANCE_ACT_SUPPL", $C140)</t>
        </r>
      </text>
    </comment>
    <comment ref="F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"IQ_CASH_FINAN", $C140)</t>
        </r>
      </text>
    </comment>
    <comment ref="F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"IQ_FX", $C140)</t>
        </r>
      </text>
    </comment>
    <comment ref="F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"IQ_NET_CHANGE", $C140)</t>
        </r>
      </text>
    </comment>
    <comment ref="F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"IQ_CASH_INTEREST", $C140)</t>
        </r>
      </text>
    </comment>
    <comment ref="F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"IQ_CASH_TAXES", $C140)</t>
        </r>
      </text>
    </comment>
    <comment ref="F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"IQ_LEVERED_FCF", $C140)</t>
        </r>
      </text>
    </comment>
    <comment ref="F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"IQ_UNLEVERED_FCF", $C140)</t>
        </r>
      </text>
    </comment>
    <comment ref="F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"IQ_CHANGE_NET_WORKING_CAPITAL", $C140)</t>
        </r>
      </text>
    </comment>
    <comment ref="F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"IQ_NET_DEBT_ISSUED", $C140)</t>
        </r>
      </text>
    </comment>
    <comment ref="F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"IQ_FILING_CURRENCY", $C140)</t>
        </r>
      </text>
    </comment>
    <comment ref="F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"IQ_PERIODDATE_IS", $C140)</t>
        </r>
      </text>
    </comment>
    <comment ref="F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"IQ_PERIODLENGTH_IS", $C140)</t>
        </r>
      </text>
    </comment>
    <comment ref="F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"IQ_MARKETCAP", $FT140)</t>
        </r>
      </text>
    </comment>
    <comment ref="F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"IQ_CUSTOM_BETA", $FT140)</t>
        </r>
      </text>
    </comment>
    <comment ref="F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"IQ_BETA_5YR", $FT140)</t>
        </r>
      </text>
    </comment>
    <comment ref="F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"IQ_BETA_2YR", $FT140)</t>
        </r>
      </text>
    </comment>
    <comment ref="F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"IQ_BETA_1YR", $FT140)</t>
        </r>
      </text>
    </comment>
    <comment ref="G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=CIQ(B140, "IQ_CUSTOM_BETA", "-104W", FT140, , "^TOPIX", "JPY", "H")</t>
        </r>
      </text>
    </comment>
    <comment ref="G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=CIQ(B140, "IQ_CUSTOM_BETA", "-104W", FT140, , "^N225", "JPY", "H")</t>
        </r>
      </text>
    </comment>
    <comment ref="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"IQ_REV", $C141)</t>
        </r>
      </text>
    </comment>
    <comment ref="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"IQ_OTHER_REV", $C141)</t>
        </r>
      </text>
    </comment>
    <comment ref="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"IQ_TOTAL_REV", $C141)</t>
        </r>
      </text>
    </comment>
    <comment ref="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"IQ_COGS", $C141)</t>
        </r>
      </text>
    </comment>
    <comment ref="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"IQ_GP", $C141)</t>
        </r>
      </text>
    </comment>
    <comment ref="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"IQ_SGA_SUPPL", $C141)</t>
        </r>
      </text>
    </comment>
    <comment ref="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"IQ_PROV_BAD_DEBTS", $C141)</t>
        </r>
      </text>
    </comment>
    <comment ref="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"IQ_RD_EXP", $C141)</t>
        </r>
      </text>
    </comment>
    <comment ref="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"IQ_DA_SUPPL", $C141)</t>
        </r>
      </text>
    </comment>
    <comment ref="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"IQ_GW_INTAN_AMORT", $C141)</t>
        </r>
      </text>
    </comment>
    <comment ref="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"IQ_OTHER_OPER", $C141)</t>
        </r>
      </text>
    </comment>
    <comment ref="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"IQ_TOTAL_OTHER_OPER", $C141)</t>
        </r>
      </text>
    </comment>
    <comment ref="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"IQ_OPER_INC", $C141)</t>
        </r>
      </text>
    </comment>
    <comment ref="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"IQ_INTEREST_EXP", $C141)</t>
        </r>
      </text>
    </comment>
    <comment ref="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"IQ_INTEREST_INVEST_INC", $C141)</t>
        </r>
      </text>
    </comment>
    <comment ref="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"IQ_NET_INTEREST_EXP", $C141)</t>
        </r>
      </text>
    </comment>
    <comment ref="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"IQ_INC_EQUITY", $C141)</t>
        </r>
      </text>
    </comment>
    <comment ref="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"IQ_CURRENCY_GAIN", $C141)</t>
        </r>
      </text>
    </comment>
    <comment ref="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"IQ_OTHER_NON_OPER_EXP_SUPPL", $C141)</t>
        </r>
      </text>
    </comment>
    <comment ref="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"IQ_EBT_EXCL", $C141)</t>
        </r>
      </text>
    </comment>
    <comment ref="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"IQ_IMPAIRMENT_GW", $C141)</t>
        </r>
      </text>
    </comment>
    <comment ref="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"IQ_GAIN_INVEST", $C141)</t>
        </r>
      </text>
    </comment>
    <comment ref="A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"IQ_GAIN_ASSETS", $C141)</t>
        </r>
      </text>
    </comment>
    <comment ref="A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"IQ_ASSET_WRITEDOWN", $C141)</t>
        </r>
      </text>
    </comment>
    <comment ref="A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"IQ_OTHER_UNUSUAL_SUPPL", $C141)</t>
        </r>
      </text>
    </comment>
    <comment ref="A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"IQ_EBT", $C141)</t>
        </r>
      </text>
    </comment>
    <comment ref="A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"IQ_INC_TAX", $C141)</t>
        </r>
      </text>
    </comment>
    <comment ref="A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"IQ_EARNING_CO", $C141)</t>
        </r>
      </text>
    </comment>
    <comment ref="A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"IQ_DO", $C141)</t>
        </r>
      </text>
    </comment>
    <comment ref="A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"IQ_EXTRA_ACC_ITEMS", $C141)</t>
        </r>
      </text>
    </comment>
    <comment ref="A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"IQ_NI_COMPANY", $C141)</t>
        </r>
      </text>
    </comment>
    <comment ref="A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"IQ_MINORITY_INTEREST_IS", $C141)</t>
        </r>
      </text>
    </comment>
    <comment ref="A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"IQ_NI", $C141)</t>
        </r>
      </text>
    </comment>
    <comment ref="A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"IQ_PREF_DIV_OTHER", $C141)</t>
        </r>
      </text>
    </comment>
    <comment ref="A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"IQ_BASIC_EPS_INCL", $C141)</t>
        </r>
      </text>
    </comment>
    <comment ref="A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"IQ_BASIC_EPS_EXCL", $C141)</t>
        </r>
      </text>
    </comment>
    <comment ref="A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"IQ_BASIC_WEIGHT", $C141)</t>
        </r>
      </text>
    </comment>
    <comment ref="A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"IQ_DILUT_EPS_INCL", $C141)</t>
        </r>
      </text>
    </comment>
    <comment ref="A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"IQ_DILUT_EPS_EXCL", $C141)</t>
        </r>
      </text>
    </comment>
    <comment ref="A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"IQ_DILUT_WEIGHT", $C141)</t>
        </r>
      </text>
    </comment>
    <comment ref="A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"IQ_DIV_SHARE", $C141)</t>
        </r>
      </text>
    </comment>
    <comment ref="A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=-CIQ($B141, "IQ_TOTAL_DIV_PAID_CF", $C141)/CIQ($B141, "IQ_NI", $C141)</t>
        </r>
      </text>
    </comment>
    <comment ref="A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"IQ_EBITDA", $C141)</t>
        </r>
      </text>
    </comment>
    <comment ref="A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"IQ_EBITA", $C141)</t>
        </r>
      </text>
    </comment>
    <comment ref="A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"IQ_EBIT", $C141)</t>
        </r>
      </text>
    </comment>
    <comment ref="A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"IQ_EFFECT_TAX_RATE", $C141)/100</t>
        </r>
      </text>
    </comment>
    <comment ref="B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"IQ_PERIODDATE_IS", $C141)</t>
        </r>
      </text>
    </comment>
    <comment ref="B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"IQ_ADVERTISING", $C141)</t>
        </r>
      </text>
    </comment>
    <comment ref="B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"IQ_SALES_MARKETING", $C141)</t>
        </r>
      </text>
    </comment>
    <comment ref="B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"IQ_GA_EXP", $C141)</t>
        </r>
      </text>
    </comment>
    <comment ref="B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"IQ_RD_EXP_FN", $C141)</t>
        </r>
      </text>
    </comment>
    <comment ref="B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"IQ_NET_RENTAL_EXP", $C141)</t>
        </r>
      </text>
    </comment>
    <comment ref="B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"IQ_IMPUT_OPER_LEASE_INT_EXP", $C141)</t>
        </r>
      </text>
    </comment>
    <comment ref="B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"IQ_IMPUT_OPER_LEASE_DEPR", $C141)</t>
        </r>
      </text>
    </comment>
    <comment ref="B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"IQ_CASH_EQUIV", $C141)</t>
        </r>
      </text>
    </comment>
    <comment ref="B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"IQ_ST_INVEST", $C141)</t>
        </r>
      </text>
    </comment>
    <comment ref="B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"IQ_CASH_ST_INVEST", $C141)</t>
        </r>
      </text>
    </comment>
    <comment ref="B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"IQ_AR", $C141)</t>
        </r>
      </text>
    </comment>
    <comment ref="B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"IQ_TOTAL_RECEIV", $C141)</t>
        </r>
      </text>
    </comment>
    <comment ref="B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"IQ_INVENTORY", $C141)</t>
        </r>
      </text>
    </comment>
    <comment ref="B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"IQ_DEF_TAX_ASSETS_CURRENT", $C141)</t>
        </r>
      </text>
    </comment>
    <comment ref="B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"IQ_OTHER_CA_SUPPL", $C141)</t>
        </r>
      </text>
    </comment>
    <comment ref="B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"IQ_TOTAL_CA", $C141)</t>
        </r>
      </text>
    </comment>
    <comment ref="B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"IQ_GPPE", $C141)</t>
        </r>
      </text>
    </comment>
    <comment ref="B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"IQ_AD", $C141)</t>
        </r>
      </text>
    </comment>
    <comment ref="B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"IQ_NPPE", $C141)</t>
        </r>
      </text>
    </comment>
    <comment ref="B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"IQ_LT_INVEST", $C141)</t>
        </r>
      </text>
    </comment>
    <comment ref="B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"IQ_GW", $C141)</t>
        </r>
      </text>
    </comment>
    <comment ref="B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"IQ_OTHER_INTAN", $C141)</t>
        </r>
      </text>
    </comment>
    <comment ref="C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"IQ_LOANS_RECEIV_LT", $C141)</t>
        </r>
      </text>
    </comment>
    <comment ref="C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"IQ_DEF_TAX_ASSETS_LT", $C141)</t>
        </r>
      </text>
    </comment>
    <comment ref="C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"IQ_OTHER_LT_ASSETS", $C141)</t>
        </r>
      </text>
    </comment>
    <comment ref="C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"IQ_TOTAL_ASSETS", $C141)</t>
        </r>
      </text>
    </comment>
    <comment ref="C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"IQ_AP", $C141)</t>
        </r>
      </text>
    </comment>
    <comment ref="C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"IQ_AE", $C141)</t>
        </r>
      </text>
    </comment>
    <comment ref="C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"IQ_ST_DEBT", $C141)</t>
        </r>
      </text>
    </comment>
    <comment ref="C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"IQ_CURRENT_PORT_DEBT", $C141)</t>
        </r>
      </text>
    </comment>
    <comment ref="C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"IQ_CURRENT_PORT_LEASES", $C141)</t>
        </r>
      </text>
    </comment>
    <comment ref="C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"IQ_INC_TAX_PAY_CURRENT", $C141)</t>
        </r>
      </text>
    </comment>
    <comment ref="C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"IQ_OTHER_CL_SUPPL", $C141)</t>
        </r>
      </text>
    </comment>
    <comment ref="C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"IQ_TOTAL_CL", $C141)</t>
        </r>
      </text>
    </comment>
    <comment ref="C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"IQ_LT_DEBT", $C141)</t>
        </r>
      </text>
    </comment>
    <comment ref="C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"IQ_CAPITAL_LEASES", $C141)</t>
        </r>
      </text>
    </comment>
    <comment ref="C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"IQ_PENSION", $C141)</t>
        </r>
      </text>
    </comment>
    <comment ref="C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"IQ_DEF_TAX_LIAB_LT", $C141)</t>
        </r>
      </text>
    </comment>
    <comment ref="C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"IQ_OTHER_LIAB_LT", $C141)</t>
        </r>
      </text>
    </comment>
    <comment ref="C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"IQ_TOTAL_LIAB", $C141)</t>
        </r>
      </text>
    </comment>
    <comment ref="C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"IQ_COMMON", $C141)</t>
        </r>
      </text>
    </comment>
    <comment ref="C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"IQ_APIC", $C141)</t>
        </r>
      </text>
    </comment>
    <comment ref="C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"IQ_RE", $C141)</t>
        </r>
      </text>
    </comment>
    <comment ref="C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"IQ_TREASURY", $C141)</t>
        </r>
      </text>
    </comment>
    <comment ref="C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"IQ_OTHER_EQUITY", $C141)</t>
        </r>
      </text>
    </comment>
    <comment ref="C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"IQ_TOTAL_COMMON_EQUITY", $C141)</t>
        </r>
      </text>
    </comment>
    <comment ref="C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"IQ_MINORITY_INTEREST", $C141)</t>
        </r>
      </text>
    </comment>
    <comment ref="D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"IQ_TOTAL_EQUITY", $C141)</t>
        </r>
      </text>
    </comment>
    <comment ref="D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"IQ_TOTAL_LIAB_EQUITY", $C141)</t>
        </r>
      </text>
    </comment>
    <comment ref="D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"IQ_TOTAL_OUTSTANDING_FILING_DATE", $C141)</t>
        </r>
      </text>
    </comment>
    <comment ref="D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"IQ_TOTAL_OUTSTANDING_BS_DATE", $C141)</t>
        </r>
      </text>
    </comment>
    <comment ref="D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"IQ_BV_SHARE", $C141)</t>
        </r>
      </text>
    </comment>
    <comment ref="D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"IQ_TOTAL_DEBT", $C141)</t>
        </r>
      </text>
    </comment>
    <comment ref="D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"IQ_NET_DEBT", $C141)</t>
        </r>
      </text>
    </comment>
    <comment ref="D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"IQ_DEBT_EQUIV_NET_PBO", $C141)</t>
        </r>
      </text>
    </comment>
    <comment ref="D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"IQ_DEBT_EQUIV_OPER_LEASE", $C141)</t>
        </r>
      </text>
    </comment>
    <comment ref="D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"IQ_MINORITY_INTEREST_TOTAL", $C141)</t>
        </r>
      </text>
    </comment>
    <comment ref="D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"IQ_EQUITY_METHOD", $C141)</t>
        </r>
      </text>
    </comment>
    <comment ref="D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"IQ_RAW_INV", $C141)</t>
        </r>
      </text>
    </comment>
    <comment ref="D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"IQ_WIP_INV", $C141)</t>
        </r>
      </text>
    </comment>
    <comment ref="D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"IQ_FINISHED_INV", $C141)</t>
        </r>
      </text>
    </comment>
    <comment ref="D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"IQ_LAND", $C141)</t>
        </r>
      </text>
    </comment>
    <comment ref="D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"IQ_BUILDINGS", $C141)</t>
        </r>
      </text>
    </comment>
    <comment ref="D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"IQ_MACHINERY", $C141)</t>
        </r>
      </text>
    </comment>
    <comment ref="D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"IQ_CIP", $C141)</t>
        </r>
      </text>
    </comment>
    <comment ref="D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"IQ_FULL_TIME", $C141)</t>
        </r>
      </text>
    </comment>
    <comment ref="D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"IQ_PART_TIME", $C141)</t>
        </r>
      </text>
    </comment>
    <comment ref="D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"IQ_NI_CF", $C141)</t>
        </r>
      </text>
    </comment>
    <comment ref="D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"IQ_DA_SUPPL_CF", $C141)</t>
        </r>
      </text>
    </comment>
    <comment ref="D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"IQ_GW_INTAN_AMORT_CF", $C141)</t>
        </r>
      </text>
    </comment>
    <comment ref="D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"IQ_DA_CF", $C141)</t>
        </r>
      </text>
    </comment>
    <comment ref="E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"IQ_MINORITY_INTEREST_CF", $C141)</t>
        </r>
      </text>
    </comment>
    <comment ref="E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"IQ_GAIN_ASSETS_CF", $C141)</t>
        </r>
      </text>
    </comment>
    <comment ref="E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"IQ_GAIN_INVEST_CF", $C141)</t>
        </r>
      </text>
    </comment>
    <comment ref="E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"IQ_ASSET_WRITEDOWN_CF", $C141)</t>
        </r>
      </text>
    </comment>
    <comment ref="E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"IQ_INC_EQUITY_CF", $C141)</t>
        </r>
      </text>
    </comment>
    <comment ref="E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"IQ_PROV_BAD_DEBTS_CF", $C141)</t>
        </r>
      </text>
    </comment>
    <comment ref="E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"IQ_OTHER_OPER_ACT", $C141)</t>
        </r>
      </text>
    </comment>
    <comment ref="E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"IQ_CHANGE_AR", $C141)</t>
        </r>
      </text>
    </comment>
    <comment ref="E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"IQ_CHANGE_INVENTORY", $C141)</t>
        </r>
      </text>
    </comment>
    <comment ref="E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"IQ_CHANGE_AP", $C141)</t>
        </r>
      </text>
    </comment>
    <comment ref="E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"IQ_CHANGE_OTHER_NET_OPER_ASSETS", $C141)</t>
        </r>
      </text>
    </comment>
    <comment ref="E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"IQ_CASH_OPER", $C141)</t>
        </r>
      </text>
    </comment>
    <comment ref="E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"IQ_CAPEX", $C141)</t>
        </r>
      </text>
    </comment>
    <comment ref="E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"IQ_SALE_PPE_CF", $C141)</t>
        </r>
      </text>
    </comment>
    <comment ref="E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"IQ_CASH_ACQUIRE_CF", $C141)</t>
        </r>
      </text>
    </comment>
    <comment ref="E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"IQ_DIVEST_CF", $C141)</t>
        </r>
      </text>
    </comment>
    <comment ref="E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"IQ_SALE_INTAN_CF", $C141)</t>
        </r>
      </text>
    </comment>
    <comment ref="E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"IQ_INVEST_SECURITY_CF", $C141)</t>
        </r>
      </text>
    </comment>
    <comment ref="E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"IQ_INVEST_LOANS_CF", $C141)</t>
        </r>
      </text>
    </comment>
    <comment ref="E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"IQ_OTHER_INVEST_ACT_SUPPL", $C141)</t>
        </r>
      </text>
    </comment>
    <comment ref="E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"IQ_CASH_INVEST", $C141)</t>
        </r>
      </text>
    </comment>
    <comment ref="E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"IQ_ST_DEBT_ISSUED", $C141)</t>
        </r>
      </text>
    </comment>
    <comment ref="E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"IQ_LT_DEBT_ISSUED", $C141)</t>
        </r>
      </text>
    </comment>
    <comment ref="E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"IQ_TOTAL_DEBT_ISSUED", $C141)</t>
        </r>
      </text>
    </comment>
    <comment ref="E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"IQ_ST_DEBT_REPAID", $C141)</t>
        </r>
      </text>
    </comment>
    <comment ref="E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"IQ_LT_DEBT_REPAID", $C141)</t>
        </r>
      </text>
    </comment>
    <comment ref="F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"IQ_TOTAL_DEBT_REPAID", $C141)</t>
        </r>
      </text>
    </comment>
    <comment ref="F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"IQ_COMMON_ISSUED", $C141)</t>
        </r>
      </text>
    </comment>
    <comment ref="F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"IQ_COMMON_REP", $C141)</t>
        </r>
      </text>
    </comment>
    <comment ref="F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"IQ_COMMON_DIV_CF", $C141)</t>
        </r>
      </text>
    </comment>
    <comment ref="F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"IQ_COMMON_PREF_DIV_CF", $C141)</t>
        </r>
      </text>
    </comment>
    <comment ref="F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"IQ_TOTAL_DIV_PAID_CF", $C141)</t>
        </r>
      </text>
    </comment>
    <comment ref="F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"IQ_SPECIAL_DIV_CF", $C141)</t>
        </r>
      </text>
    </comment>
    <comment ref="F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"IQ_OTHER_FINANCE_ACT_SUPPL", $C141)</t>
        </r>
      </text>
    </comment>
    <comment ref="F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"IQ_CASH_FINAN", $C141)</t>
        </r>
      </text>
    </comment>
    <comment ref="F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"IQ_FX", $C141)</t>
        </r>
      </text>
    </comment>
    <comment ref="F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"IQ_NET_CHANGE", $C141)</t>
        </r>
      </text>
    </comment>
    <comment ref="F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"IQ_CASH_INTEREST", $C141)</t>
        </r>
      </text>
    </comment>
    <comment ref="F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"IQ_CASH_TAXES", $C141)</t>
        </r>
      </text>
    </comment>
    <comment ref="F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"IQ_LEVERED_FCF", $C141)</t>
        </r>
      </text>
    </comment>
    <comment ref="F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"IQ_UNLEVERED_FCF", $C141)</t>
        </r>
      </text>
    </comment>
    <comment ref="F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"IQ_CHANGE_NET_WORKING_CAPITAL", $C141)</t>
        </r>
      </text>
    </comment>
    <comment ref="F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"IQ_NET_DEBT_ISSUED", $C141)</t>
        </r>
      </text>
    </comment>
    <comment ref="F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"IQ_FILING_CURRENCY", $C141)</t>
        </r>
      </text>
    </comment>
    <comment ref="F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"IQ_PERIODDATE_IS", $C141)</t>
        </r>
      </text>
    </comment>
    <comment ref="F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"IQ_PERIODLENGTH_IS", $C141)</t>
        </r>
      </text>
    </comment>
    <comment ref="F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"IQ_MARKETCAP", $FT141)</t>
        </r>
      </text>
    </comment>
    <comment ref="F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"IQ_CUSTOM_BETA", $FT141)</t>
        </r>
      </text>
    </comment>
    <comment ref="F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"IQ_BETA_5YR", $FT141)</t>
        </r>
      </text>
    </comment>
    <comment ref="F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"IQ_BETA_2YR", $FT141)</t>
        </r>
      </text>
    </comment>
    <comment ref="F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"IQ_BETA_1YR", $FT141)</t>
        </r>
      </text>
    </comment>
    <comment ref="G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=CIQ(B141, "IQ_CUSTOM_BETA", "-104W", FT141, , "^TOPIX", "JPY", "H")</t>
        </r>
      </text>
    </comment>
    <comment ref="G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=CIQ(B141, "IQ_CUSTOM_BETA", "-104W", FT141, , "^N225", "JPY", "H")</t>
        </r>
      </text>
    </comment>
    <comment ref="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"IQ_REV", $C142)</t>
        </r>
      </text>
    </comment>
    <comment ref="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"IQ_OTHER_REV", $C142)</t>
        </r>
      </text>
    </comment>
    <comment ref="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"IQ_TOTAL_REV", $C142)</t>
        </r>
      </text>
    </comment>
    <comment ref="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"IQ_COGS", $C142)</t>
        </r>
      </text>
    </comment>
    <comment ref="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"IQ_GP", $C142)</t>
        </r>
      </text>
    </comment>
    <comment ref="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"IQ_SGA_SUPPL", $C142)</t>
        </r>
      </text>
    </comment>
    <comment ref="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"IQ_PROV_BAD_DEBTS", $C142)</t>
        </r>
      </text>
    </comment>
    <comment ref="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"IQ_RD_EXP", $C142)</t>
        </r>
      </text>
    </comment>
    <comment ref="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"IQ_DA_SUPPL", $C142)</t>
        </r>
      </text>
    </comment>
    <comment ref="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"IQ_GW_INTAN_AMORT", $C142)</t>
        </r>
      </text>
    </comment>
    <comment ref="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"IQ_OTHER_OPER", $C142)</t>
        </r>
      </text>
    </comment>
    <comment ref="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"IQ_TOTAL_OTHER_OPER", $C142)</t>
        </r>
      </text>
    </comment>
    <comment ref="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"IQ_OPER_INC", $C142)</t>
        </r>
      </text>
    </comment>
    <comment ref="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"IQ_INTEREST_EXP", $C142)</t>
        </r>
      </text>
    </comment>
    <comment ref="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"IQ_INTEREST_INVEST_INC", $C142)</t>
        </r>
      </text>
    </comment>
    <comment ref="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"IQ_NET_INTEREST_EXP", $C142)</t>
        </r>
      </text>
    </comment>
    <comment ref="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"IQ_INC_EQUITY", $C142)</t>
        </r>
      </text>
    </comment>
    <comment ref="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"IQ_CURRENCY_GAIN", $C142)</t>
        </r>
      </text>
    </comment>
    <comment ref="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"IQ_OTHER_NON_OPER_EXP_SUPPL", $C142)</t>
        </r>
      </text>
    </comment>
    <comment ref="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"IQ_EBT_EXCL", $C142)</t>
        </r>
      </text>
    </comment>
    <comment ref="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"IQ_IMPAIRMENT_GW", $C142)</t>
        </r>
      </text>
    </comment>
    <comment ref="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"IQ_GAIN_INVEST", $C142)</t>
        </r>
      </text>
    </comment>
    <comment ref="A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"IQ_GAIN_ASSETS", $C142)</t>
        </r>
      </text>
    </comment>
    <comment ref="A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"IQ_ASSET_WRITEDOWN", $C142)</t>
        </r>
      </text>
    </comment>
    <comment ref="A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"IQ_OTHER_UNUSUAL_SUPPL", $C142)</t>
        </r>
      </text>
    </comment>
    <comment ref="A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"IQ_EBT", $C142)</t>
        </r>
      </text>
    </comment>
    <comment ref="A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"IQ_INC_TAX", $C142)</t>
        </r>
      </text>
    </comment>
    <comment ref="A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"IQ_EARNING_CO", $C142)</t>
        </r>
      </text>
    </comment>
    <comment ref="A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"IQ_DO", $C142)</t>
        </r>
      </text>
    </comment>
    <comment ref="A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"IQ_EXTRA_ACC_ITEMS", $C142)</t>
        </r>
      </text>
    </comment>
    <comment ref="A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"IQ_NI_COMPANY", $C142)</t>
        </r>
      </text>
    </comment>
    <comment ref="A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"IQ_MINORITY_INTEREST_IS", $C142)</t>
        </r>
      </text>
    </comment>
    <comment ref="A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"IQ_NI", $C142)</t>
        </r>
      </text>
    </comment>
    <comment ref="A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"IQ_PREF_DIV_OTHER", $C142)</t>
        </r>
      </text>
    </comment>
    <comment ref="A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"IQ_BASIC_EPS_INCL", $C142)</t>
        </r>
      </text>
    </comment>
    <comment ref="A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"IQ_BASIC_EPS_EXCL", $C142)</t>
        </r>
      </text>
    </comment>
    <comment ref="A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"IQ_BASIC_WEIGHT", $C142)</t>
        </r>
      </text>
    </comment>
    <comment ref="A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"IQ_DILUT_EPS_INCL", $C142)</t>
        </r>
      </text>
    </comment>
    <comment ref="A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"IQ_DILUT_EPS_EXCL", $C142)</t>
        </r>
      </text>
    </comment>
    <comment ref="A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"IQ_DILUT_WEIGHT", $C142)</t>
        </r>
      </text>
    </comment>
    <comment ref="A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"IQ_DIV_SHARE", $C142)</t>
        </r>
      </text>
    </comment>
    <comment ref="A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=-CIQ($B142, "IQ_TOTAL_DIV_PAID_CF", $C142)/CIQ($B142, "IQ_NI", $C142)</t>
        </r>
      </text>
    </comment>
    <comment ref="A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"IQ_EBITDA", $C142)</t>
        </r>
      </text>
    </comment>
    <comment ref="A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"IQ_EBITA", $C142)</t>
        </r>
      </text>
    </comment>
    <comment ref="A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"IQ_EBIT", $C142)</t>
        </r>
      </text>
    </comment>
    <comment ref="A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"IQ_EFFECT_TAX_RATE", $C142)/100</t>
        </r>
      </text>
    </comment>
    <comment ref="B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"IQ_PERIODDATE_IS", $C142)</t>
        </r>
      </text>
    </comment>
    <comment ref="B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"IQ_ADVERTISING", $C142)</t>
        </r>
      </text>
    </comment>
    <comment ref="B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"IQ_SALES_MARKETING", $C142)</t>
        </r>
      </text>
    </comment>
    <comment ref="B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"IQ_GA_EXP", $C142)</t>
        </r>
      </text>
    </comment>
    <comment ref="B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"IQ_RD_EXP_FN", $C142)</t>
        </r>
      </text>
    </comment>
    <comment ref="B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"IQ_NET_RENTAL_EXP", $C142)</t>
        </r>
      </text>
    </comment>
    <comment ref="B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"IQ_IMPUT_OPER_LEASE_INT_EXP", $C142)</t>
        </r>
      </text>
    </comment>
    <comment ref="B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"IQ_IMPUT_OPER_LEASE_DEPR", $C142)</t>
        </r>
      </text>
    </comment>
    <comment ref="B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"IQ_CASH_EQUIV", $C142)</t>
        </r>
      </text>
    </comment>
    <comment ref="B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"IQ_ST_INVEST", $C142)</t>
        </r>
      </text>
    </comment>
    <comment ref="B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"IQ_CASH_ST_INVEST", $C142)</t>
        </r>
      </text>
    </comment>
    <comment ref="B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"IQ_AR", $C142)</t>
        </r>
      </text>
    </comment>
    <comment ref="B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"IQ_TOTAL_RECEIV", $C142)</t>
        </r>
      </text>
    </comment>
    <comment ref="B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"IQ_INVENTORY", $C142)</t>
        </r>
      </text>
    </comment>
    <comment ref="B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"IQ_DEF_TAX_ASSETS_CURRENT", $C142)</t>
        </r>
      </text>
    </comment>
    <comment ref="B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"IQ_OTHER_CA_SUPPL", $C142)</t>
        </r>
      </text>
    </comment>
    <comment ref="B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"IQ_TOTAL_CA", $C142)</t>
        </r>
      </text>
    </comment>
    <comment ref="B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"IQ_GPPE", $C142)</t>
        </r>
      </text>
    </comment>
    <comment ref="B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"IQ_AD", $C142)</t>
        </r>
      </text>
    </comment>
    <comment ref="B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"IQ_NPPE", $C142)</t>
        </r>
      </text>
    </comment>
    <comment ref="B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"IQ_LT_INVEST", $C142)</t>
        </r>
      </text>
    </comment>
    <comment ref="B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"IQ_GW", $C142)</t>
        </r>
      </text>
    </comment>
    <comment ref="B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"IQ_OTHER_INTAN", $C142)</t>
        </r>
      </text>
    </comment>
    <comment ref="C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"IQ_LOANS_RECEIV_LT", $C142)</t>
        </r>
      </text>
    </comment>
    <comment ref="C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"IQ_DEF_TAX_ASSETS_LT", $C142)</t>
        </r>
      </text>
    </comment>
    <comment ref="C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"IQ_OTHER_LT_ASSETS", $C142)</t>
        </r>
      </text>
    </comment>
    <comment ref="C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"IQ_TOTAL_ASSETS", $C142)</t>
        </r>
      </text>
    </comment>
    <comment ref="C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"IQ_AP", $C142)</t>
        </r>
      </text>
    </comment>
    <comment ref="C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"IQ_AE", $C142)</t>
        </r>
      </text>
    </comment>
    <comment ref="C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"IQ_ST_DEBT", $C142)</t>
        </r>
      </text>
    </comment>
    <comment ref="C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"IQ_CURRENT_PORT_DEBT", $C142)</t>
        </r>
      </text>
    </comment>
    <comment ref="C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"IQ_CURRENT_PORT_LEASES", $C142)</t>
        </r>
      </text>
    </comment>
    <comment ref="C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"IQ_INC_TAX_PAY_CURRENT", $C142)</t>
        </r>
      </text>
    </comment>
    <comment ref="C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"IQ_OTHER_CL_SUPPL", $C142)</t>
        </r>
      </text>
    </comment>
    <comment ref="C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"IQ_TOTAL_CL", $C142)</t>
        </r>
      </text>
    </comment>
    <comment ref="C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"IQ_LT_DEBT", $C142)</t>
        </r>
      </text>
    </comment>
    <comment ref="C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"IQ_CAPITAL_LEASES", $C142)</t>
        </r>
      </text>
    </comment>
    <comment ref="C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"IQ_PENSION", $C142)</t>
        </r>
      </text>
    </comment>
    <comment ref="C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"IQ_DEF_TAX_LIAB_LT", $C142)</t>
        </r>
      </text>
    </comment>
    <comment ref="C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"IQ_OTHER_LIAB_LT", $C142)</t>
        </r>
      </text>
    </comment>
    <comment ref="C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"IQ_TOTAL_LIAB", $C142)</t>
        </r>
      </text>
    </comment>
    <comment ref="C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"IQ_COMMON", $C142)</t>
        </r>
      </text>
    </comment>
    <comment ref="C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"IQ_APIC", $C142)</t>
        </r>
      </text>
    </comment>
    <comment ref="C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"IQ_RE", $C142)</t>
        </r>
      </text>
    </comment>
    <comment ref="C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"IQ_TREASURY", $C142)</t>
        </r>
      </text>
    </comment>
    <comment ref="C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"IQ_OTHER_EQUITY", $C142)</t>
        </r>
      </text>
    </comment>
    <comment ref="C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"IQ_TOTAL_COMMON_EQUITY", $C142)</t>
        </r>
      </text>
    </comment>
    <comment ref="C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"IQ_MINORITY_INTEREST", $C142)</t>
        </r>
      </text>
    </comment>
    <comment ref="D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"IQ_TOTAL_EQUITY", $C142)</t>
        </r>
      </text>
    </comment>
    <comment ref="D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"IQ_TOTAL_LIAB_EQUITY", $C142)</t>
        </r>
      </text>
    </comment>
    <comment ref="D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"IQ_TOTAL_OUTSTANDING_FILING_DATE", $C142)</t>
        </r>
      </text>
    </comment>
    <comment ref="D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"IQ_TOTAL_OUTSTANDING_BS_DATE", $C142)</t>
        </r>
      </text>
    </comment>
    <comment ref="D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"IQ_BV_SHARE", $C142)</t>
        </r>
      </text>
    </comment>
    <comment ref="D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"IQ_TOTAL_DEBT", $C142)</t>
        </r>
      </text>
    </comment>
    <comment ref="D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"IQ_NET_DEBT", $C142)</t>
        </r>
      </text>
    </comment>
    <comment ref="D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"IQ_DEBT_EQUIV_NET_PBO", $C142)</t>
        </r>
      </text>
    </comment>
    <comment ref="D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"IQ_DEBT_EQUIV_OPER_LEASE", $C142)</t>
        </r>
      </text>
    </comment>
    <comment ref="D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"IQ_MINORITY_INTEREST_TOTAL", $C142)</t>
        </r>
      </text>
    </comment>
    <comment ref="D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"IQ_EQUITY_METHOD", $C142)</t>
        </r>
      </text>
    </comment>
    <comment ref="D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"IQ_RAW_INV", $C142)</t>
        </r>
      </text>
    </comment>
    <comment ref="D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"IQ_WIP_INV", $C142)</t>
        </r>
      </text>
    </comment>
    <comment ref="D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"IQ_FINISHED_INV", $C142)</t>
        </r>
      </text>
    </comment>
    <comment ref="D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"IQ_LAND", $C142)</t>
        </r>
      </text>
    </comment>
    <comment ref="D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"IQ_BUILDINGS", $C142)</t>
        </r>
      </text>
    </comment>
    <comment ref="D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"IQ_MACHINERY", $C142)</t>
        </r>
      </text>
    </comment>
    <comment ref="D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"IQ_CIP", $C142)</t>
        </r>
      </text>
    </comment>
    <comment ref="D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"IQ_FULL_TIME", $C142)</t>
        </r>
      </text>
    </comment>
    <comment ref="D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"IQ_PART_TIME", $C142)</t>
        </r>
      </text>
    </comment>
    <comment ref="D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"IQ_NI_CF", $C142)</t>
        </r>
      </text>
    </comment>
    <comment ref="D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"IQ_DA_SUPPL_CF", $C142)</t>
        </r>
      </text>
    </comment>
    <comment ref="D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"IQ_GW_INTAN_AMORT_CF", $C142)</t>
        </r>
      </text>
    </comment>
    <comment ref="D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"IQ_DA_CF", $C142)</t>
        </r>
      </text>
    </comment>
    <comment ref="E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"IQ_MINORITY_INTEREST_CF", $C142)</t>
        </r>
      </text>
    </comment>
    <comment ref="E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"IQ_GAIN_ASSETS_CF", $C142)</t>
        </r>
      </text>
    </comment>
    <comment ref="E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"IQ_GAIN_INVEST_CF", $C142)</t>
        </r>
      </text>
    </comment>
    <comment ref="E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"IQ_ASSET_WRITEDOWN_CF", $C142)</t>
        </r>
      </text>
    </comment>
    <comment ref="E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"IQ_INC_EQUITY_CF", $C142)</t>
        </r>
      </text>
    </comment>
    <comment ref="E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"IQ_PROV_BAD_DEBTS_CF", $C142)</t>
        </r>
      </text>
    </comment>
    <comment ref="E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"IQ_OTHER_OPER_ACT", $C142)</t>
        </r>
      </text>
    </comment>
    <comment ref="E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"IQ_CHANGE_AR", $C142)</t>
        </r>
      </text>
    </comment>
    <comment ref="E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"IQ_CHANGE_INVENTORY", $C142)</t>
        </r>
      </text>
    </comment>
    <comment ref="E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"IQ_CHANGE_AP", $C142)</t>
        </r>
      </text>
    </comment>
    <comment ref="E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"IQ_CHANGE_OTHER_NET_OPER_ASSETS", $C142)</t>
        </r>
      </text>
    </comment>
    <comment ref="E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"IQ_CASH_OPER", $C142)</t>
        </r>
      </text>
    </comment>
    <comment ref="E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"IQ_CAPEX", $C142)</t>
        </r>
      </text>
    </comment>
    <comment ref="E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"IQ_SALE_PPE_CF", $C142)</t>
        </r>
      </text>
    </comment>
    <comment ref="E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"IQ_CASH_ACQUIRE_CF", $C142)</t>
        </r>
      </text>
    </comment>
    <comment ref="E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"IQ_DIVEST_CF", $C142)</t>
        </r>
      </text>
    </comment>
    <comment ref="E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"IQ_SALE_INTAN_CF", $C142)</t>
        </r>
      </text>
    </comment>
    <comment ref="E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"IQ_INVEST_SECURITY_CF", $C142)</t>
        </r>
      </text>
    </comment>
    <comment ref="E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"IQ_INVEST_LOANS_CF", $C142)</t>
        </r>
      </text>
    </comment>
    <comment ref="E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"IQ_OTHER_INVEST_ACT_SUPPL", $C142)</t>
        </r>
      </text>
    </comment>
    <comment ref="E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"IQ_CASH_INVEST", $C142)</t>
        </r>
      </text>
    </comment>
    <comment ref="E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"IQ_ST_DEBT_ISSUED", $C142)</t>
        </r>
      </text>
    </comment>
    <comment ref="E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"IQ_LT_DEBT_ISSUED", $C142)</t>
        </r>
      </text>
    </comment>
    <comment ref="E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"IQ_TOTAL_DEBT_ISSUED", $C142)</t>
        </r>
      </text>
    </comment>
    <comment ref="E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"IQ_ST_DEBT_REPAID", $C142)</t>
        </r>
      </text>
    </comment>
    <comment ref="E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"IQ_LT_DEBT_REPAID", $C142)</t>
        </r>
      </text>
    </comment>
    <comment ref="F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"IQ_TOTAL_DEBT_REPAID", $C142)</t>
        </r>
      </text>
    </comment>
    <comment ref="F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"IQ_COMMON_ISSUED", $C142)</t>
        </r>
      </text>
    </comment>
    <comment ref="F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"IQ_COMMON_REP", $C142)</t>
        </r>
      </text>
    </comment>
    <comment ref="F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"IQ_COMMON_DIV_CF", $C142)</t>
        </r>
      </text>
    </comment>
    <comment ref="F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"IQ_COMMON_PREF_DIV_CF", $C142)</t>
        </r>
      </text>
    </comment>
    <comment ref="F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"IQ_TOTAL_DIV_PAID_CF", $C142)</t>
        </r>
      </text>
    </comment>
    <comment ref="F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"IQ_SPECIAL_DIV_CF", $C142)</t>
        </r>
      </text>
    </comment>
    <comment ref="F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"IQ_OTHER_FINANCE_ACT_SUPPL", $C142)</t>
        </r>
      </text>
    </comment>
    <comment ref="F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"IQ_CASH_FINAN", $C142)</t>
        </r>
      </text>
    </comment>
    <comment ref="F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"IQ_FX", $C142)</t>
        </r>
      </text>
    </comment>
    <comment ref="F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"IQ_NET_CHANGE", $C142)</t>
        </r>
      </text>
    </comment>
    <comment ref="F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"IQ_CASH_INTEREST", $C142)</t>
        </r>
      </text>
    </comment>
    <comment ref="F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"IQ_CASH_TAXES", $C142)</t>
        </r>
      </text>
    </comment>
    <comment ref="F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"IQ_LEVERED_FCF", $C142)</t>
        </r>
      </text>
    </comment>
    <comment ref="F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"IQ_UNLEVERED_FCF", $C142)</t>
        </r>
      </text>
    </comment>
    <comment ref="F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"IQ_CHANGE_NET_WORKING_CAPITAL", $C142)</t>
        </r>
      </text>
    </comment>
    <comment ref="F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"IQ_NET_DEBT_ISSUED", $C142)</t>
        </r>
      </text>
    </comment>
    <comment ref="F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"IQ_FILING_CURRENCY", $C142)</t>
        </r>
      </text>
    </comment>
    <comment ref="F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"IQ_PERIODDATE_IS", $C142)</t>
        </r>
      </text>
    </comment>
    <comment ref="F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"IQ_PERIODLENGTH_IS", $C142)</t>
        </r>
      </text>
    </comment>
    <comment ref="F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"IQ_MARKETCAP", $FT142)</t>
        </r>
      </text>
    </comment>
    <comment ref="F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"IQ_CUSTOM_BETA", $FT142)</t>
        </r>
      </text>
    </comment>
    <comment ref="F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"IQ_BETA_5YR", $FT142)</t>
        </r>
      </text>
    </comment>
    <comment ref="F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"IQ_BETA_2YR", $FT142)</t>
        </r>
      </text>
    </comment>
    <comment ref="F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"IQ_BETA_1YR", $FT142)</t>
        </r>
      </text>
    </comment>
    <comment ref="G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=CIQ(B142, "IQ_CUSTOM_BETA", "-104W", FT142, , "^TOPIX", "JPY", "H")</t>
        </r>
      </text>
    </comment>
    <comment ref="G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=CIQ(B142, "IQ_CUSTOM_BETA", "-104W", FT142, , "^N225", "JPY", "H")</t>
        </r>
      </text>
    </comment>
    <comment ref="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"IQ_REV", $C143)</t>
        </r>
      </text>
    </comment>
    <comment ref="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"IQ_OTHER_REV", $C143)</t>
        </r>
      </text>
    </comment>
    <comment ref="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"IQ_TOTAL_REV", $C143)</t>
        </r>
      </text>
    </comment>
    <comment ref="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"IQ_COGS", $C143)</t>
        </r>
      </text>
    </comment>
    <comment ref="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"IQ_GP", $C143)</t>
        </r>
      </text>
    </comment>
    <comment ref="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"IQ_SGA_SUPPL", $C143)</t>
        </r>
      </text>
    </comment>
    <comment ref="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"IQ_PROV_BAD_DEBTS", $C143)</t>
        </r>
      </text>
    </comment>
    <comment ref="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"IQ_RD_EXP", $C143)</t>
        </r>
      </text>
    </comment>
    <comment ref="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"IQ_DA_SUPPL", $C143)</t>
        </r>
      </text>
    </comment>
    <comment ref="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"IQ_GW_INTAN_AMORT", $C143)</t>
        </r>
      </text>
    </comment>
    <comment ref="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"IQ_OTHER_OPER", $C143)</t>
        </r>
      </text>
    </comment>
    <comment ref="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"IQ_TOTAL_OTHER_OPER", $C143)</t>
        </r>
      </text>
    </comment>
    <comment ref="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"IQ_OPER_INC", $C143)</t>
        </r>
      </text>
    </comment>
    <comment ref="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"IQ_INTEREST_EXP", $C143)</t>
        </r>
      </text>
    </comment>
    <comment ref="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"IQ_INTEREST_INVEST_INC", $C143)</t>
        </r>
      </text>
    </comment>
    <comment ref="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"IQ_NET_INTEREST_EXP", $C143)</t>
        </r>
      </text>
    </comment>
    <comment ref="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"IQ_INC_EQUITY", $C143)</t>
        </r>
      </text>
    </comment>
    <comment ref="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"IQ_CURRENCY_GAIN", $C143)</t>
        </r>
      </text>
    </comment>
    <comment ref="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"IQ_OTHER_NON_OPER_EXP_SUPPL", $C143)</t>
        </r>
      </text>
    </comment>
    <comment ref="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"IQ_EBT_EXCL", $C143)</t>
        </r>
      </text>
    </comment>
    <comment ref="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"IQ_IMPAIRMENT_GW", $C143)</t>
        </r>
      </text>
    </comment>
    <comment ref="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"IQ_GAIN_INVEST", $C143)</t>
        </r>
      </text>
    </comment>
    <comment ref="A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"IQ_GAIN_ASSETS", $C143)</t>
        </r>
      </text>
    </comment>
    <comment ref="A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"IQ_ASSET_WRITEDOWN", $C143)</t>
        </r>
      </text>
    </comment>
    <comment ref="A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"IQ_OTHER_UNUSUAL_SUPPL", $C143)</t>
        </r>
      </text>
    </comment>
    <comment ref="A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"IQ_EBT", $C143)</t>
        </r>
      </text>
    </comment>
    <comment ref="A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"IQ_INC_TAX", $C143)</t>
        </r>
      </text>
    </comment>
    <comment ref="A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"IQ_EARNING_CO", $C143)</t>
        </r>
      </text>
    </comment>
    <comment ref="A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"IQ_DO", $C143)</t>
        </r>
      </text>
    </comment>
    <comment ref="A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"IQ_EXTRA_ACC_ITEMS", $C143)</t>
        </r>
      </text>
    </comment>
    <comment ref="A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"IQ_NI_COMPANY", $C143)</t>
        </r>
      </text>
    </comment>
    <comment ref="A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"IQ_MINORITY_INTEREST_IS", $C143)</t>
        </r>
      </text>
    </comment>
    <comment ref="A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"IQ_NI", $C143)</t>
        </r>
      </text>
    </comment>
    <comment ref="A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"IQ_PREF_DIV_OTHER", $C143)</t>
        </r>
      </text>
    </comment>
    <comment ref="A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"IQ_BASIC_EPS_INCL", $C143)</t>
        </r>
      </text>
    </comment>
    <comment ref="A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"IQ_BASIC_EPS_EXCL", $C143)</t>
        </r>
      </text>
    </comment>
    <comment ref="A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"IQ_BASIC_WEIGHT", $C143)</t>
        </r>
      </text>
    </comment>
    <comment ref="A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"IQ_DILUT_EPS_INCL", $C143)</t>
        </r>
      </text>
    </comment>
    <comment ref="A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"IQ_DILUT_EPS_EXCL", $C143)</t>
        </r>
      </text>
    </comment>
    <comment ref="A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"IQ_DILUT_WEIGHT", $C143)</t>
        </r>
      </text>
    </comment>
    <comment ref="A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"IQ_DIV_SHARE", $C143)</t>
        </r>
      </text>
    </comment>
    <comment ref="A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=-CIQ($B143, "IQ_TOTAL_DIV_PAID_CF", $C143)/CIQ($B143, "IQ_NI", $C143)</t>
        </r>
      </text>
    </comment>
    <comment ref="A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"IQ_EBITDA", $C143)</t>
        </r>
      </text>
    </comment>
    <comment ref="A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"IQ_EBITA", $C143)</t>
        </r>
      </text>
    </comment>
    <comment ref="A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"IQ_EBIT", $C143)</t>
        </r>
      </text>
    </comment>
    <comment ref="A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"IQ_EFFECT_TAX_RATE", $C143)/100</t>
        </r>
      </text>
    </comment>
    <comment ref="B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"IQ_PERIODDATE_IS", $C143)</t>
        </r>
      </text>
    </comment>
    <comment ref="B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"IQ_ADVERTISING", $C143)</t>
        </r>
      </text>
    </comment>
    <comment ref="B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"IQ_SALES_MARKETING", $C143)</t>
        </r>
      </text>
    </comment>
    <comment ref="B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"IQ_GA_EXP", $C143)</t>
        </r>
      </text>
    </comment>
    <comment ref="B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"IQ_RD_EXP_FN", $C143)</t>
        </r>
      </text>
    </comment>
    <comment ref="B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"IQ_NET_RENTAL_EXP", $C143)</t>
        </r>
      </text>
    </comment>
    <comment ref="B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"IQ_IMPUT_OPER_LEASE_INT_EXP", $C143)</t>
        </r>
      </text>
    </comment>
    <comment ref="B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"IQ_IMPUT_OPER_LEASE_DEPR", $C143)</t>
        </r>
      </text>
    </comment>
    <comment ref="B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"IQ_CASH_EQUIV", $C143)</t>
        </r>
      </text>
    </comment>
    <comment ref="B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"IQ_ST_INVEST", $C143)</t>
        </r>
      </text>
    </comment>
    <comment ref="B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"IQ_CASH_ST_INVEST", $C143)</t>
        </r>
      </text>
    </comment>
    <comment ref="B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"IQ_AR", $C143)</t>
        </r>
      </text>
    </comment>
    <comment ref="B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"IQ_TOTAL_RECEIV", $C143)</t>
        </r>
      </text>
    </comment>
    <comment ref="B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"IQ_INVENTORY", $C143)</t>
        </r>
      </text>
    </comment>
    <comment ref="B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"IQ_DEF_TAX_ASSETS_CURRENT", $C143)</t>
        </r>
      </text>
    </comment>
    <comment ref="B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"IQ_OTHER_CA_SUPPL", $C143)</t>
        </r>
      </text>
    </comment>
    <comment ref="B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"IQ_TOTAL_CA", $C143)</t>
        </r>
      </text>
    </comment>
    <comment ref="B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"IQ_GPPE", $C143)</t>
        </r>
      </text>
    </comment>
    <comment ref="B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"IQ_AD", $C143)</t>
        </r>
      </text>
    </comment>
    <comment ref="B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"IQ_NPPE", $C143)</t>
        </r>
      </text>
    </comment>
    <comment ref="B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"IQ_LT_INVEST", $C143)</t>
        </r>
      </text>
    </comment>
    <comment ref="B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"IQ_GW", $C143)</t>
        </r>
      </text>
    </comment>
    <comment ref="B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"IQ_OTHER_INTAN", $C143)</t>
        </r>
      </text>
    </comment>
    <comment ref="C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"IQ_LOANS_RECEIV_LT", $C143)</t>
        </r>
      </text>
    </comment>
    <comment ref="C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"IQ_DEF_TAX_ASSETS_LT", $C143)</t>
        </r>
      </text>
    </comment>
    <comment ref="C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"IQ_OTHER_LT_ASSETS", $C143)</t>
        </r>
      </text>
    </comment>
    <comment ref="C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"IQ_TOTAL_ASSETS", $C143)</t>
        </r>
      </text>
    </comment>
    <comment ref="C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"IQ_AP", $C143)</t>
        </r>
      </text>
    </comment>
    <comment ref="C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"IQ_AE", $C143)</t>
        </r>
      </text>
    </comment>
    <comment ref="C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"IQ_ST_DEBT", $C143)</t>
        </r>
      </text>
    </comment>
    <comment ref="C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"IQ_CURRENT_PORT_DEBT", $C143)</t>
        </r>
      </text>
    </comment>
    <comment ref="C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"IQ_CURRENT_PORT_LEASES", $C143)</t>
        </r>
      </text>
    </comment>
    <comment ref="C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"IQ_INC_TAX_PAY_CURRENT", $C143)</t>
        </r>
      </text>
    </comment>
    <comment ref="C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"IQ_OTHER_CL_SUPPL", $C143)</t>
        </r>
      </text>
    </comment>
    <comment ref="C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"IQ_TOTAL_CL", $C143)</t>
        </r>
      </text>
    </comment>
    <comment ref="C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"IQ_LT_DEBT", $C143)</t>
        </r>
      </text>
    </comment>
    <comment ref="C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"IQ_CAPITAL_LEASES", $C143)</t>
        </r>
      </text>
    </comment>
    <comment ref="C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"IQ_PENSION", $C143)</t>
        </r>
      </text>
    </comment>
    <comment ref="C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"IQ_DEF_TAX_LIAB_LT", $C143)</t>
        </r>
      </text>
    </comment>
    <comment ref="C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"IQ_OTHER_LIAB_LT", $C143)</t>
        </r>
      </text>
    </comment>
    <comment ref="C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"IQ_TOTAL_LIAB", $C143)</t>
        </r>
      </text>
    </comment>
    <comment ref="C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"IQ_COMMON", $C143)</t>
        </r>
      </text>
    </comment>
    <comment ref="C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"IQ_APIC", $C143)</t>
        </r>
      </text>
    </comment>
    <comment ref="C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"IQ_RE", $C143)</t>
        </r>
      </text>
    </comment>
    <comment ref="C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"IQ_TREASURY", $C143)</t>
        </r>
      </text>
    </comment>
    <comment ref="C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"IQ_OTHER_EQUITY", $C143)</t>
        </r>
      </text>
    </comment>
    <comment ref="C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"IQ_TOTAL_COMMON_EQUITY", $C143)</t>
        </r>
      </text>
    </comment>
    <comment ref="C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"IQ_MINORITY_INTEREST", $C143)</t>
        </r>
      </text>
    </comment>
    <comment ref="D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"IQ_TOTAL_EQUITY", $C143)</t>
        </r>
      </text>
    </comment>
    <comment ref="D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"IQ_TOTAL_LIAB_EQUITY", $C143)</t>
        </r>
      </text>
    </comment>
    <comment ref="D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"IQ_TOTAL_OUTSTANDING_FILING_DATE", $C143)</t>
        </r>
      </text>
    </comment>
    <comment ref="D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"IQ_TOTAL_OUTSTANDING_BS_DATE", $C143)</t>
        </r>
      </text>
    </comment>
    <comment ref="D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"IQ_BV_SHARE", $C143)</t>
        </r>
      </text>
    </comment>
    <comment ref="D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"IQ_TOTAL_DEBT", $C143)</t>
        </r>
      </text>
    </comment>
    <comment ref="D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"IQ_NET_DEBT", $C143)</t>
        </r>
      </text>
    </comment>
    <comment ref="D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"IQ_DEBT_EQUIV_NET_PBO", $C143)</t>
        </r>
      </text>
    </comment>
    <comment ref="D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"IQ_DEBT_EQUIV_OPER_LEASE", $C143)</t>
        </r>
      </text>
    </comment>
    <comment ref="D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"IQ_MINORITY_INTEREST_TOTAL", $C143)</t>
        </r>
      </text>
    </comment>
    <comment ref="D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"IQ_EQUITY_METHOD", $C143)</t>
        </r>
      </text>
    </comment>
    <comment ref="D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"IQ_RAW_INV", $C143)</t>
        </r>
      </text>
    </comment>
    <comment ref="D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"IQ_WIP_INV", $C143)</t>
        </r>
      </text>
    </comment>
    <comment ref="D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"IQ_FINISHED_INV", $C143)</t>
        </r>
      </text>
    </comment>
    <comment ref="D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"IQ_LAND", $C143)</t>
        </r>
      </text>
    </comment>
    <comment ref="D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"IQ_BUILDINGS", $C143)</t>
        </r>
      </text>
    </comment>
    <comment ref="D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"IQ_MACHINERY", $C143)</t>
        </r>
      </text>
    </comment>
    <comment ref="D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"IQ_CIP", $C143)</t>
        </r>
      </text>
    </comment>
    <comment ref="D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"IQ_FULL_TIME", $C143)</t>
        </r>
      </text>
    </comment>
    <comment ref="D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"IQ_PART_TIME", $C143)</t>
        </r>
      </text>
    </comment>
    <comment ref="D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"IQ_NI_CF", $C143)</t>
        </r>
      </text>
    </comment>
    <comment ref="D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"IQ_DA_SUPPL_CF", $C143)</t>
        </r>
      </text>
    </comment>
    <comment ref="D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"IQ_GW_INTAN_AMORT_CF", $C143)</t>
        </r>
      </text>
    </comment>
    <comment ref="D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"IQ_DA_CF", $C143)</t>
        </r>
      </text>
    </comment>
    <comment ref="E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"IQ_MINORITY_INTEREST_CF", $C143)</t>
        </r>
      </text>
    </comment>
    <comment ref="E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"IQ_GAIN_ASSETS_CF", $C143)</t>
        </r>
      </text>
    </comment>
    <comment ref="E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"IQ_GAIN_INVEST_CF", $C143)</t>
        </r>
      </text>
    </comment>
    <comment ref="E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"IQ_ASSET_WRITEDOWN_CF", $C143)</t>
        </r>
      </text>
    </comment>
    <comment ref="E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"IQ_INC_EQUITY_CF", $C143)</t>
        </r>
      </text>
    </comment>
    <comment ref="E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"IQ_PROV_BAD_DEBTS_CF", $C143)</t>
        </r>
      </text>
    </comment>
    <comment ref="E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"IQ_OTHER_OPER_ACT", $C143)</t>
        </r>
      </text>
    </comment>
    <comment ref="E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"IQ_CHANGE_AR", $C143)</t>
        </r>
      </text>
    </comment>
    <comment ref="E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"IQ_CHANGE_INVENTORY", $C143)</t>
        </r>
      </text>
    </comment>
    <comment ref="E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"IQ_CHANGE_AP", $C143)</t>
        </r>
      </text>
    </comment>
    <comment ref="E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"IQ_CHANGE_OTHER_NET_OPER_ASSETS", $C143)</t>
        </r>
      </text>
    </comment>
    <comment ref="E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"IQ_CASH_OPER", $C143)</t>
        </r>
      </text>
    </comment>
    <comment ref="E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"IQ_CAPEX", $C143)</t>
        </r>
      </text>
    </comment>
    <comment ref="E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"IQ_SALE_PPE_CF", $C143)</t>
        </r>
      </text>
    </comment>
    <comment ref="E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"IQ_CASH_ACQUIRE_CF", $C143)</t>
        </r>
      </text>
    </comment>
    <comment ref="E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"IQ_DIVEST_CF", $C143)</t>
        </r>
      </text>
    </comment>
    <comment ref="E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"IQ_SALE_INTAN_CF", $C143)</t>
        </r>
      </text>
    </comment>
    <comment ref="E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"IQ_INVEST_SECURITY_CF", $C143)</t>
        </r>
      </text>
    </comment>
    <comment ref="E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"IQ_INVEST_LOANS_CF", $C143)</t>
        </r>
      </text>
    </comment>
    <comment ref="E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"IQ_OTHER_INVEST_ACT_SUPPL", $C143)</t>
        </r>
      </text>
    </comment>
    <comment ref="E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"IQ_CASH_INVEST", $C143)</t>
        </r>
      </text>
    </comment>
    <comment ref="E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"IQ_ST_DEBT_ISSUED", $C143)</t>
        </r>
      </text>
    </comment>
    <comment ref="E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"IQ_LT_DEBT_ISSUED", $C143)</t>
        </r>
      </text>
    </comment>
    <comment ref="E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"IQ_TOTAL_DEBT_ISSUED", $C143)</t>
        </r>
      </text>
    </comment>
    <comment ref="E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"IQ_ST_DEBT_REPAID", $C143)</t>
        </r>
      </text>
    </comment>
    <comment ref="E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"IQ_LT_DEBT_REPAID", $C143)</t>
        </r>
      </text>
    </comment>
    <comment ref="F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"IQ_TOTAL_DEBT_REPAID", $C143)</t>
        </r>
      </text>
    </comment>
    <comment ref="F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"IQ_COMMON_ISSUED", $C143)</t>
        </r>
      </text>
    </comment>
    <comment ref="F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"IQ_COMMON_REP", $C143)</t>
        </r>
      </text>
    </comment>
    <comment ref="F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"IQ_COMMON_DIV_CF", $C143)</t>
        </r>
      </text>
    </comment>
    <comment ref="F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"IQ_COMMON_PREF_DIV_CF", $C143)</t>
        </r>
      </text>
    </comment>
    <comment ref="F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"IQ_TOTAL_DIV_PAID_CF", $C143)</t>
        </r>
      </text>
    </comment>
    <comment ref="F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"IQ_SPECIAL_DIV_CF", $C143)</t>
        </r>
      </text>
    </comment>
    <comment ref="F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"IQ_OTHER_FINANCE_ACT_SUPPL", $C143)</t>
        </r>
      </text>
    </comment>
    <comment ref="F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"IQ_CASH_FINAN", $C143)</t>
        </r>
      </text>
    </comment>
    <comment ref="F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"IQ_FX", $C143)</t>
        </r>
      </text>
    </comment>
    <comment ref="F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"IQ_NET_CHANGE", $C143)</t>
        </r>
      </text>
    </comment>
    <comment ref="F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"IQ_CASH_INTEREST", $C143)</t>
        </r>
      </text>
    </comment>
    <comment ref="F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"IQ_CASH_TAXES", $C143)</t>
        </r>
      </text>
    </comment>
    <comment ref="F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"IQ_LEVERED_FCF", $C143)</t>
        </r>
      </text>
    </comment>
    <comment ref="F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"IQ_UNLEVERED_FCF", $C143)</t>
        </r>
      </text>
    </comment>
    <comment ref="F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"IQ_CHANGE_NET_WORKING_CAPITAL", $C143)</t>
        </r>
      </text>
    </comment>
    <comment ref="F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"IQ_NET_DEBT_ISSUED", $C143)</t>
        </r>
      </text>
    </comment>
    <comment ref="F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"IQ_FILING_CURRENCY", $C143)</t>
        </r>
      </text>
    </comment>
    <comment ref="F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"IQ_PERIODDATE_IS", $C143)</t>
        </r>
      </text>
    </comment>
    <comment ref="F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"IQ_PERIODLENGTH_IS", $C143)</t>
        </r>
      </text>
    </comment>
    <comment ref="F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"IQ_MARKETCAP", $FT143)</t>
        </r>
      </text>
    </comment>
    <comment ref="F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"IQ_CUSTOM_BETA", $FT143)</t>
        </r>
      </text>
    </comment>
    <comment ref="F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"IQ_BETA_5YR", $FT143)</t>
        </r>
      </text>
    </comment>
    <comment ref="F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"IQ_BETA_2YR", $FT143)</t>
        </r>
      </text>
    </comment>
    <comment ref="F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"IQ_BETA_1YR", $FT143)</t>
        </r>
      </text>
    </comment>
    <comment ref="G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=CIQ(B143, "IQ_CUSTOM_BETA", "-104W", FT143, , "^TOPIX", "JPY", "H")</t>
        </r>
      </text>
    </comment>
    <comment ref="G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=CIQ(B143, "IQ_CUSTOM_BETA", "-104W", FT143, , "^N225", "JPY", "H")</t>
        </r>
      </text>
    </comment>
    <comment ref="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"IQ_REV", $C144)</t>
        </r>
      </text>
    </comment>
    <comment ref="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"IQ_OTHER_REV", $C144)</t>
        </r>
      </text>
    </comment>
    <comment ref="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"IQ_TOTAL_REV", $C144)</t>
        </r>
      </text>
    </comment>
    <comment ref="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"IQ_COGS", $C144)</t>
        </r>
      </text>
    </comment>
    <comment ref="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"IQ_GP", $C144)</t>
        </r>
      </text>
    </comment>
    <comment ref="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"IQ_SGA_SUPPL", $C144)</t>
        </r>
      </text>
    </comment>
    <comment ref="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"IQ_PROV_BAD_DEBTS", $C144)</t>
        </r>
      </text>
    </comment>
    <comment ref="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"IQ_RD_EXP", $C144)</t>
        </r>
      </text>
    </comment>
    <comment ref="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"IQ_DA_SUPPL", $C144)</t>
        </r>
      </text>
    </comment>
    <comment ref="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"IQ_GW_INTAN_AMORT", $C144)</t>
        </r>
      </text>
    </comment>
    <comment ref="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"IQ_OTHER_OPER", $C144)</t>
        </r>
      </text>
    </comment>
    <comment ref="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"IQ_TOTAL_OTHER_OPER", $C144)</t>
        </r>
      </text>
    </comment>
    <comment ref="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"IQ_OPER_INC", $C144)</t>
        </r>
      </text>
    </comment>
    <comment ref="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"IQ_INTEREST_EXP", $C144)</t>
        </r>
      </text>
    </comment>
    <comment ref="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"IQ_INTEREST_INVEST_INC", $C144)</t>
        </r>
      </text>
    </comment>
    <comment ref="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"IQ_NET_INTEREST_EXP", $C144)</t>
        </r>
      </text>
    </comment>
    <comment ref="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"IQ_INC_EQUITY", $C144)</t>
        </r>
      </text>
    </comment>
    <comment ref="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"IQ_CURRENCY_GAIN", $C144)</t>
        </r>
      </text>
    </comment>
    <comment ref="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"IQ_OTHER_NON_OPER_EXP_SUPPL", $C144)</t>
        </r>
      </text>
    </comment>
    <comment ref="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"IQ_EBT_EXCL", $C144)</t>
        </r>
      </text>
    </comment>
    <comment ref="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"IQ_IMPAIRMENT_GW", $C144)</t>
        </r>
      </text>
    </comment>
    <comment ref="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"IQ_GAIN_INVEST", $C144)</t>
        </r>
      </text>
    </comment>
    <comment ref="A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"IQ_GAIN_ASSETS", $C144)</t>
        </r>
      </text>
    </comment>
    <comment ref="A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"IQ_ASSET_WRITEDOWN", $C144)</t>
        </r>
      </text>
    </comment>
    <comment ref="A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"IQ_OTHER_UNUSUAL_SUPPL", $C144)</t>
        </r>
      </text>
    </comment>
    <comment ref="A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"IQ_EBT", $C144)</t>
        </r>
      </text>
    </comment>
    <comment ref="A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"IQ_INC_TAX", $C144)</t>
        </r>
      </text>
    </comment>
    <comment ref="A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"IQ_EARNING_CO", $C144)</t>
        </r>
      </text>
    </comment>
    <comment ref="A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"IQ_DO", $C144)</t>
        </r>
      </text>
    </comment>
    <comment ref="A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"IQ_EXTRA_ACC_ITEMS", $C144)</t>
        </r>
      </text>
    </comment>
    <comment ref="A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"IQ_NI_COMPANY", $C144)</t>
        </r>
      </text>
    </comment>
    <comment ref="A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"IQ_MINORITY_INTEREST_IS", $C144)</t>
        </r>
      </text>
    </comment>
    <comment ref="A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"IQ_NI", $C144)</t>
        </r>
      </text>
    </comment>
    <comment ref="A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"IQ_PREF_DIV_OTHER", $C144)</t>
        </r>
      </text>
    </comment>
    <comment ref="A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"IQ_BASIC_EPS_INCL", $C144)</t>
        </r>
      </text>
    </comment>
    <comment ref="A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"IQ_BASIC_EPS_EXCL", $C144)</t>
        </r>
      </text>
    </comment>
    <comment ref="A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"IQ_BASIC_WEIGHT", $C144)</t>
        </r>
      </text>
    </comment>
    <comment ref="A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"IQ_DILUT_EPS_INCL", $C144)</t>
        </r>
      </text>
    </comment>
    <comment ref="A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"IQ_DILUT_EPS_EXCL", $C144)</t>
        </r>
      </text>
    </comment>
    <comment ref="A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"IQ_DILUT_WEIGHT", $C144)</t>
        </r>
      </text>
    </comment>
    <comment ref="A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"IQ_DIV_SHARE", $C144)</t>
        </r>
      </text>
    </comment>
    <comment ref="A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=-CIQ($B144, "IQ_TOTAL_DIV_PAID_CF", $C144)/CIQ($B144, "IQ_NI", $C144)</t>
        </r>
      </text>
    </comment>
    <comment ref="A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"IQ_EBITDA", $C144)</t>
        </r>
      </text>
    </comment>
    <comment ref="A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"IQ_EBITA", $C144)</t>
        </r>
      </text>
    </comment>
    <comment ref="A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"IQ_EBIT", $C144)</t>
        </r>
      </text>
    </comment>
    <comment ref="A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"IQ_EFFECT_TAX_RATE", $C144)/100</t>
        </r>
      </text>
    </comment>
    <comment ref="B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"IQ_PERIODDATE_IS", $C144)</t>
        </r>
      </text>
    </comment>
    <comment ref="B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"IQ_ADVERTISING", $C144)</t>
        </r>
      </text>
    </comment>
    <comment ref="B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"IQ_SALES_MARKETING", $C144)</t>
        </r>
      </text>
    </comment>
    <comment ref="B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"IQ_GA_EXP", $C144)</t>
        </r>
      </text>
    </comment>
    <comment ref="B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"IQ_RD_EXP_FN", $C144)</t>
        </r>
      </text>
    </comment>
    <comment ref="B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"IQ_NET_RENTAL_EXP", $C144)</t>
        </r>
      </text>
    </comment>
    <comment ref="B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"IQ_IMPUT_OPER_LEASE_INT_EXP", $C144)</t>
        </r>
      </text>
    </comment>
    <comment ref="B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"IQ_IMPUT_OPER_LEASE_DEPR", $C144)</t>
        </r>
      </text>
    </comment>
    <comment ref="B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"IQ_CASH_EQUIV", $C144)</t>
        </r>
      </text>
    </comment>
    <comment ref="B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"IQ_ST_INVEST", $C144)</t>
        </r>
      </text>
    </comment>
    <comment ref="B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"IQ_CASH_ST_INVEST", $C144)</t>
        </r>
      </text>
    </comment>
    <comment ref="B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"IQ_AR", $C144)</t>
        </r>
      </text>
    </comment>
    <comment ref="B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"IQ_TOTAL_RECEIV", $C144)</t>
        </r>
      </text>
    </comment>
    <comment ref="B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"IQ_INVENTORY", $C144)</t>
        </r>
      </text>
    </comment>
    <comment ref="B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"IQ_DEF_TAX_ASSETS_CURRENT", $C144)</t>
        </r>
      </text>
    </comment>
    <comment ref="B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"IQ_OTHER_CA_SUPPL", $C144)</t>
        </r>
      </text>
    </comment>
    <comment ref="B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"IQ_TOTAL_CA", $C144)</t>
        </r>
      </text>
    </comment>
    <comment ref="B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"IQ_GPPE", $C144)</t>
        </r>
      </text>
    </comment>
    <comment ref="B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"IQ_AD", $C144)</t>
        </r>
      </text>
    </comment>
    <comment ref="B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"IQ_NPPE", $C144)</t>
        </r>
      </text>
    </comment>
    <comment ref="B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"IQ_LT_INVEST", $C144)</t>
        </r>
      </text>
    </comment>
    <comment ref="B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"IQ_GW", $C144)</t>
        </r>
      </text>
    </comment>
    <comment ref="B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"IQ_OTHER_INTAN", $C144)</t>
        </r>
      </text>
    </comment>
    <comment ref="C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"IQ_LOANS_RECEIV_LT", $C144)</t>
        </r>
      </text>
    </comment>
    <comment ref="C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"IQ_DEF_TAX_ASSETS_LT", $C144)</t>
        </r>
      </text>
    </comment>
    <comment ref="C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"IQ_OTHER_LT_ASSETS", $C144)</t>
        </r>
      </text>
    </comment>
    <comment ref="C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"IQ_TOTAL_ASSETS", $C144)</t>
        </r>
      </text>
    </comment>
    <comment ref="C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"IQ_AP", $C144)</t>
        </r>
      </text>
    </comment>
    <comment ref="C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"IQ_AE", $C144)</t>
        </r>
      </text>
    </comment>
    <comment ref="C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"IQ_ST_DEBT", $C144)</t>
        </r>
      </text>
    </comment>
    <comment ref="C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"IQ_CURRENT_PORT_DEBT", $C144)</t>
        </r>
      </text>
    </comment>
    <comment ref="C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"IQ_CURRENT_PORT_LEASES", $C144)</t>
        </r>
      </text>
    </comment>
    <comment ref="C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"IQ_INC_TAX_PAY_CURRENT", $C144)</t>
        </r>
      </text>
    </comment>
    <comment ref="C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"IQ_OTHER_CL_SUPPL", $C144)</t>
        </r>
      </text>
    </comment>
    <comment ref="C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"IQ_TOTAL_CL", $C144)</t>
        </r>
      </text>
    </comment>
    <comment ref="C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"IQ_LT_DEBT", $C144)</t>
        </r>
      </text>
    </comment>
    <comment ref="C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"IQ_CAPITAL_LEASES", $C144)</t>
        </r>
      </text>
    </comment>
    <comment ref="C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"IQ_PENSION", $C144)</t>
        </r>
      </text>
    </comment>
    <comment ref="C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"IQ_DEF_TAX_LIAB_LT", $C144)</t>
        </r>
      </text>
    </comment>
    <comment ref="C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"IQ_OTHER_LIAB_LT", $C144)</t>
        </r>
      </text>
    </comment>
    <comment ref="C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"IQ_TOTAL_LIAB", $C144)</t>
        </r>
      </text>
    </comment>
    <comment ref="C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"IQ_COMMON", $C144)</t>
        </r>
      </text>
    </comment>
    <comment ref="C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"IQ_APIC", $C144)</t>
        </r>
      </text>
    </comment>
    <comment ref="C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"IQ_RE", $C144)</t>
        </r>
      </text>
    </comment>
    <comment ref="C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"IQ_TREASURY", $C144)</t>
        </r>
      </text>
    </comment>
    <comment ref="C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"IQ_OTHER_EQUITY", $C144)</t>
        </r>
      </text>
    </comment>
    <comment ref="C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"IQ_TOTAL_COMMON_EQUITY", $C144)</t>
        </r>
      </text>
    </comment>
    <comment ref="C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"IQ_MINORITY_INTEREST", $C144)</t>
        </r>
      </text>
    </comment>
    <comment ref="D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"IQ_TOTAL_EQUITY", $C144)</t>
        </r>
      </text>
    </comment>
    <comment ref="D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"IQ_TOTAL_LIAB_EQUITY", $C144)</t>
        </r>
      </text>
    </comment>
    <comment ref="D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"IQ_TOTAL_OUTSTANDING_FILING_DATE", $C144)</t>
        </r>
      </text>
    </comment>
    <comment ref="D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"IQ_TOTAL_OUTSTANDING_BS_DATE", $C144)</t>
        </r>
      </text>
    </comment>
    <comment ref="D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"IQ_BV_SHARE", $C144)</t>
        </r>
      </text>
    </comment>
    <comment ref="D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"IQ_TOTAL_DEBT", $C144)</t>
        </r>
      </text>
    </comment>
    <comment ref="D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"IQ_NET_DEBT", $C144)</t>
        </r>
      </text>
    </comment>
    <comment ref="D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"IQ_DEBT_EQUIV_NET_PBO", $C144)</t>
        </r>
      </text>
    </comment>
    <comment ref="D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"IQ_DEBT_EQUIV_OPER_LEASE", $C144)</t>
        </r>
      </text>
    </comment>
    <comment ref="D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"IQ_MINORITY_INTEREST_TOTAL", $C144)</t>
        </r>
      </text>
    </comment>
    <comment ref="D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"IQ_EQUITY_METHOD", $C144)</t>
        </r>
      </text>
    </comment>
    <comment ref="D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"IQ_RAW_INV", $C144)</t>
        </r>
      </text>
    </comment>
    <comment ref="D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"IQ_WIP_INV", $C144)</t>
        </r>
      </text>
    </comment>
    <comment ref="D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"IQ_FINISHED_INV", $C144)</t>
        </r>
      </text>
    </comment>
    <comment ref="D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"IQ_LAND", $C144)</t>
        </r>
      </text>
    </comment>
    <comment ref="D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"IQ_BUILDINGS", $C144)</t>
        </r>
      </text>
    </comment>
    <comment ref="D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"IQ_MACHINERY", $C144)</t>
        </r>
      </text>
    </comment>
    <comment ref="D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"IQ_CIP", $C144)</t>
        </r>
      </text>
    </comment>
    <comment ref="D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"IQ_FULL_TIME", $C144)</t>
        </r>
      </text>
    </comment>
    <comment ref="D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"IQ_PART_TIME", $C144)</t>
        </r>
      </text>
    </comment>
    <comment ref="D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"IQ_NI_CF", $C144)</t>
        </r>
      </text>
    </comment>
    <comment ref="D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"IQ_DA_SUPPL_CF", $C144)</t>
        </r>
      </text>
    </comment>
    <comment ref="D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"IQ_GW_INTAN_AMORT_CF", $C144)</t>
        </r>
      </text>
    </comment>
    <comment ref="D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"IQ_DA_CF", $C144)</t>
        </r>
      </text>
    </comment>
    <comment ref="E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"IQ_MINORITY_INTEREST_CF", $C144)</t>
        </r>
      </text>
    </comment>
    <comment ref="E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"IQ_GAIN_ASSETS_CF", $C144)</t>
        </r>
      </text>
    </comment>
    <comment ref="E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"IQ_GAIN_INVEST_CF", $C144)</t>
        </r>
      </text>
    </comment>
    <comment ref="E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"IQ_ASSET_WRITEDOWN_CF", $C144)</t>
        </r>
      </text>
    </comment>
    <comment ref="E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"IQ_INC_EQUITY_CF", $C144)</t>
        </r>
      </text>
    </comment>
    <comment ref="E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"IQ_PROV_BAD_DEBTS_CF", $C144)</t>
        </r>
      </text>
    </comment>
    <comment ref="E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"IQ_OTHER_OPER_ACT", $C144)</t>
        </r>
      </text>
    </comment>
    <comment ref="E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"IQ_CHANGE_AR", $C144)</t>
        </r>
      </text>
    </comment>
    <comment ref="E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"IQ_CHANGE_INVENTORY", $C144)</t>
        </r>
      </text>
    </comment>
    <comment ref="E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"IQ_CHANGE_AP", $C144)</t>
        </r>
      </text>
    </comment>
    <comment ref="E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"IQ_CHANGE_OTHER_NET_OPER_ASSETS", $C144)</t>
        </r>
      </text>
    </comment>
    <comment ref="E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"IQ_CASH_OPER", $C144)</t>
        </r>
      </text>
    </comment>
    <comment ref="E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"IQ_CAPEX", $C144)</t>
        </r>
      </text>
    </comment>
    <comment ref="E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"IQ_SALE_PPE_CF", $C144)</t>
        </r>
      </text>
    </comment>
    <comment ref="E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"IQ_CASH_ACQUIRE_CF", $C144)</t>
        </r>
      </text>
    </comment>
    <comment ref="E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"IQ_DIVEST_CF", $C144)</t>
        </r>
      </text>
    </comment>
    <comment ref="E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"IQ_SALE_INTAN_CF", $C144)</t>
        </r>
      </text>
    </comment>
    <comment ref="E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"IQ_INVEST_SECURITY_CF", $C144)</t>
        </r>
      </text>
    </comment>
    <comment ref="E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"IQ_INVEST_LOANS_CF", $C144)</t>
        </r>
      </text>
    </comment>
    <comment ref="E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"IQ_OTHER_INVEST_ACT_SUPPL", $C144)</t>
        </r>
      </text>
    </comment>
    <comment ref="E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"IQ_CASH_INVEST", $C144)</t>
        </r>
      </text>
    </comment>
    <comment ref="E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"IQ_ST_DEBT_ISSUED", $C144)</t>
        </r>
      </text>
    </comment>
    <comment ref="E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"IQ_LT_DEBT_ISSUED", $C144)</t>
        </r>
      </text>
    </comment>
    <comment ref="E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"IQ_TOTAL_DEBT_ISSUED", $C144)</t>
        </r>
      </text>
    </comment>
    <comment ref="E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"IQ_ST_DEBT_REPAID", $C144)</t>
        </r>
      </text>
    </comment>
    <comment ref="E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"IQ_LT_DEBT_REPAID", $C144)</t>
        </r>
      </text>
    </comment>
    <comment ref="F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"IQ_TOTAL_DEBT_REPAID", $C144)</t>
        </r>
      </text>
    </comment>
    <comment ref="F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"IQ_COMMON_ISSUED", $C144)</t>
        </r>
      </text>
    </comment>
    <comment ref="F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"IQ_COMMON_REP", $C144)</t>
        </r>
      </text>
    </comment>
    <comment ref="F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"IQ_COMMON_DIV_CF", $C144)</t>
        </r>
      </text>
    </comment>
    <comment ref="F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"IQ_COMMON_PREF_DIV_CF", $C144)</t>
        </r>
      </text>
    </comment>
    <comment ref="F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"IQ_TOTAL_DIV_PAID_CF", $C144)</t>
        </r>
      </text>
    </comment>
    <comment ref="F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"IQ_SPECIAL_DIV_CF", $C144)</t>
        </r>
      </text>
    </comment>
    <comment ref="F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"IQ_OTHER_FINANCE_ACT_SUPPL", $C144)</t>
        </r>
      </text>
    </comment>
    <comment ref="F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"IQ_CASH_FINAN", $C144)</t>
        </r>
      </text>
    </comment>
    <comment ref="F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"IQ_FX", $C144)</t>
        </r>
      </text>
    </comment>
    <comment ref="F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"IQ_NET_CHANGE", $C144)</t>
        </r>
      </text>
    </comment>
    <comment ref="F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"IQ_CASH_INTEREST", $C144)</t>
        </r>
      </text>
    </comment>
    <comment ref="F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"IQ_CASH_TAXES", $C144)</t>
        </r>
      </text>
    </comment>
    <comment ref="F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"IQ_LEVERED_FCF", $C144)</t>
        </r>
      </text>
    </comment>
    <comment ref="F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"IQ_UNLEVERED_FCF", $C144)</t>
        </r>
      </text>
    </comment>
    <comment ref="F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"IQ_CHANGE_NET_WORKING_CAPITAL", $C144)</t>
        </r>
      </text>
    </comment>
    <comment ref="F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"IQ_NET_DEBT_ISSUED", $C144)</t>
        </r>
      </text>
    </comment>
    <comment ref="F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"IQ_FILING_CURRENCY", $C144)</t>
        </r>
      </text>
    </comment>
    <comment ref="F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"IQ_PERIODDATE_IS", $C144)</t>
        </r>
      </text>
    </comment>
    <comment ref="F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"IQ_PERIODLENGTH_IS", $C144)</t>
        </r>
      </text>
    </comment>
    <comment ref="F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"IQ_MARKETCAP", $FT144)</t>
        </r>
      </text>
    </comment>
    <comment ref="F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"IQ_CUSTOM_BETA", $FT144)</t>
        </r>
      </text>
    </comment>
    <comment ref="F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"IQ_BETA_5YR", $FT144)</t>
        </r>
      </text>
    </comment>
    <comment ref="F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"IQ_BETA_2YR", $FT144)</t>
        </r>
      </text>
    </comment>
    <comment ref="F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"IQ_BETA_1YR", $FT144)</t>
        </r>
      </text>
    </comment>
    <comment ref="G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=CIQ(B144, "IQ_CUSTOM_BETA", "-104W", FT144, , "^TOPIX", "JPY", "H")</t>
        </r>
      </text>
    </comment>
    <comment ref="G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=CIQ(B144, "IQ_CUSTOM_BETA", "-104W", FT144, , "^N225", "JPY", "H")</t>
        </r>
      </text>
    </comment>
    <comment ref="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"IQ_REV", $C145)</t>
        </r>
      </text>
    </comment>
    <comment ref="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"IQ_OTHER_REV", $C145)</t>
        </r>
      </text>
    </comment>
    <comment ref="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"IQ_TOTAL_REV", $C145)</t>
        </r>
      </text>
    </comment>
    <comment ref="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"IQ_COGS", $C145)</t>
        </r>
      </text>
    </comment>
    <comment ref="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"IQ_GP", $C145)</t>
        </r>
      </text>
    </comment>
    <comment ref="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"IQ_SGA_SUPPL", $C145)</t>
        </r>
      </text>
    </comment>
    <comment ref="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"IQ_PROV_BAD_DEBTS", $C145)</t>
        </r>
      </text>
    </comment>
    <comment ref="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"IQ_RD_EXP", $C145)</t>
        </r>
      </text>
    </comment>
    <comment ref="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"IQ_DA_SUPPL", $C145)</t>
        </r>
      </text>
    </comment>
    <comment ref="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"IQ_GW_INTAN_AMORT", $C145)</t>
        </r>
      </text>
    </comment>
    <comment ref="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"IQ_OTHER_OPER", $C145)</t>
        </r>
      </text>
    </comment>
    <comment ref="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"IQ_TOTAL_OTHER_OPER", $C145)</t>
        </r>
      </text>
    </comment>
    <comment ref="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"IQ_OPER_INC", $C145)</t>
        </r>
      </text>
    </comment>
    <comment ref="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"IQ_INTEREST_EXP", $C145)</t>
        </r>
      </text>
    </comment>
    <comment ref="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"IQ_INTEREST_INVEST_INC", $C145)</t>
        </r>
      </text>
    </comment>
    <comment ref="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"IQ_NET_INTEREST_EXP", $C145)</t>
        </r>
      </text>
    </comment>
    <comment ref="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"IQ_INC_EQUITY", $C145)</t>
        </r>
      </text>
    </comment>
    <comment ref="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"IQ_CURRENCY_GAIN", $C145)</t>
        </r>
      </text>
    </comment>
    <comment ref="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"IQ_OTHER_NON_OPER_EXP_SUPPL", $C145)</t>
        </r>
      </text>
    </comment>
    <comment ref="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"IQ_EBT_EXCL", $C145)</t>
        </r>
      </text>
    </comment>
    <comment ref="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"IQ_IMPAIRMENT_GW", $C145)</t>
        </r>
      </text>
    </comment>
    <comment ref="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"IQ_GAIN_INVEST", $C145)</t>
        </r>
      </text>
    </comment>
    <comment ref="A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"IQ_GAIN_ASSETS", $C145)</t>
        </r>
      </text>
    </comment>
    <comment ref="A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"IQ_ASSET_WRITEDOWN", $C145)</t>
        </r>
      </text>
    </comment>
    <comment ref="A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"IQ_OTHER_UNUSUAL_SUPPL", $C145)</t>
        </r>
      </text>
    </comment>
    <comment ref="A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"IQ_EBT", $C145)</t>
        </r>
      </text>
    </comment>
    <comment ref="A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"IQ_INC_TAX", $C145)</t>
        </r>
      </text>
    </comment>
    <comment ref="A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"IQ_EARNING_CO", $C145)</t>
        </r>
      </text>
    </comment>
    <comment ref="A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"IQ_DO", $C145)</t>
        </r>
      </text>
    </comment>
    <comment ref="A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"IQ_EXTRA_ACC_ITEMS", $C145)</t>
        </r>
      </text>
    </comment>
    <comment ref="A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"IQ_NI_COMPANY", $C145)</t>
        </r>
      </text>
    </comment>
    <comment ref="A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"IQ_MINORITY_INTEREST_IS", $C145)</t>
        </r>
      </text>
    </comment>
    <comment ref="A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"IQ_NI", $C145)</t>
        </r>
      </text>
    </comment>
    <comment ref="A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"IQ_PREF_DIV_OTHER", $C145)</t>
        </r>
      </text>
    </comment>
    <comment ref="A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"IQ_BASIC_EPS_INCL", $C145)</t>
        </r>
      </text>
    </comment>
    <comment ref="A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"IQ_BASIC_EPS_EXCL", $C145)</t>
        </r>
      </text>
    </comment>
    <comment ref="A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"IQ_BASIC_WEIGHT", $C145)</t>
        </r>
      </text>
    </comment>
    <comment ref="A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"IQ_DILUT_EPS_INCL", $C145)</t>
        </r>
      </text>
    </comment>
    <comment ref="A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"IQ_DILUT_EPS_EXCL", $C145)</t>
        </r>
      </text>
    </comment>
    <comment ref="A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"IQ_DILUT_WEIGHT", $C145)</t>
        </r>
      </text>
    </comment>
    <comment ref="A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"IQ_DIV_SHARE", $C145)</t>
        </r>
      </text>
    </comment>
    <comment ref="A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=-CIQ($B145, "IQ_TOTAL_DIV_PAID_CF", $C145)/CIQ($B145, "IQ_NI", $C145)</t>
        </r>
      </text>
    </comment>
    <comment ref="A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"IQ_EBITDA", $C145)</t>
        </r>
      </text>
    </comment>
    <comment ref="A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"IQ_EBITA", $C145)</t>
        </r>
      </text>
    </comment>
    <comment ref="A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"IQ_EBIT", $C145)</t>
        </r>
      </text>
    </comment>
    <comment ref="A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"IQ_EFFECT_TAX_RATE", $C145)/100</t>
        </r>
      </text>
    </comment>
    <comment ref="B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"IQ_PERIODDATE_IS", $C145)</t>
        </r>
      </text>
    </comment>
    <comment ref="B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"IQ_ADVERTISING", $C145)</t>
        </r>
      </text>
    </comment>
    <comment ref="B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"IQ_SALES_MARKETING", $C145)</t>
        </r>
      </text>
    </comment>
    <comment ref="B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"IQ_GA_EXP", $C145)</t>
        </r>
      </text>
    </comment>
    <comment ref="B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"IQ_RD_EXP_FN", $C145)</t>
        </r>
      </text>
    </comment>
    <comment ref="B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"IQ_NET_RENTAL_EXP", $C145)</t>
        </r>
      </text>
    </comment>
    <comment ref="B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"IQ_IMPUT_OPER_LEASE_INT_EXP", $C145)</t>
        </r>
      </text>
    </comment>
    <comment ref="B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"IQ_IMPUT_OPER_LEASE_DEPR", $C145)</t>
        </r>
      </text>
    </comment>
    <comment ref="B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"IQ_CASH_EQUIV", $C145)</t>
        </r>
      </text>
    </comment>
    <comment ref="B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"IQ_ST_INVEST", $C145)</t>
        </r>
      </text>
    </comment>
    <comment ref="B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"IQ_CASH_ST_INVEST", $C145)</t>
        </r>
      </text>
    </comment>
    <comment ref="B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"IQ_AR", $C145)</t>
        </r>
      </text>
    </comment>
    <comment ref="B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"IQ_TOTAL_RECEIV", $C145)</t>
        </r>
      </text>
    </comment>
    <comment ref="B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"IQ_INVENTORY", $C145)</t>
        </r>
      </text>
    </comment>
    <comment ref="B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"IQ_DEF_TAX_ASSETS_CURRENT", $C145)</t>
        </r>
      </text>
    </comment>
    <comment ref="B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"IQ_OTHER_CA_SUPPL", $C145)</t>
        </r>
      </text>
    </comment>
    <comment ref="B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"IQ_TOTAL_CA", $C145)</t>
        </r>
      </text>
    </comment>
    <comment ref="B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"IQ_GPPE", $C145)</t>
        </r>
      </text>
    </comment>
    <comment ref="B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"IQ_AD", $C145)</t>
        </r>
      </text>
    </comment>
    <comment ref="B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"IQ_NPPE", $C145)</t>
        </r>
      </text>
    </comment>
    <comment ref="B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"IQ_LT_INVEST", $C145)</t>
        </r>
      </text>
    </comment>
    <comment ref="B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"IQ_GW", $C145)</t>
        </r>
      </text>
    </comment>
    <comment ref="B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"IQ_OTHER_INTAN", $C145)</t>
        </r>
      </text>
    </comment>
    <comment ref="C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"IQ_LOANS_RECEIV_LT", $C145)</t>
        </r>
      </text>
    </comment>
    <comment ref="C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"IQ_DEF_TAX_ASSETS_LT", $C145)</t>
        </r>
      </text>
    </comment>
    <comment ref="C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"IQ_OTHER_LT_ASSETS", $C145)</t>
        </r>
      </text>
    </comment>
    <comment ref="C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"IQ_TOTAL_ASSETS", $C145)</t>
        </r>
      </text>
    </comment>
    <comment ref="C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"IQ_AP", $C145)</t>
        </r>
      </text>
    </comment>
    <comment ref="C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"IQ_AE", $C145)</t>
        </r>
      </text>
    </comment>
    <comment ref="C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"IQ_ST_DEBT", $C145)</t>
        </r>
      </text>
    </comment>
    <comment ref="C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"IQ_CURRENT_PORT_DEBT", $C145)</t>
        </r>
      </text>
    </comment>
    <comment ref="C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"IQ_CURRENT_PORT_LEASES", $C145)</t>
        </r>
      </text>
    </comment>
    <comment ref="C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"IQ_INC_TAX_PAY_CURRENT", $C145)</t>
        </r>
      </text>
    </comment>
    <comment ref="C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"IQ_OTHER_CL_SUPPL", $C145)</t>
        </r>
      </text>
    </comment>
    <comment ref="C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"IQ_TOTAL_CL", $C145)</t>
        </r>
      </text>
    </comment>
    <comment ref="C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"IQ_LT_DEBT", $C145)</t>
        </r>
      </text>
    </comment>
    <comment ref="C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"IQ_CAPITAL_LEASES", $C145)</t>
        </r>
      </text>
    </comment>
    <comment ref="C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"IQ_PENSION", $C145)</t>
        </r>
      </text>
    </comment>
    <comment ref="C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"IQ_DEF_TAX_LIAB_LT", $C145)</t>
        </r>
      </text>
    </comment>
    <comment ref="C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"IQ_OTHER_LIAB_LT", $C145)</t>
        </r>
      </text>
    </comment>
    <comment ref="C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"IQ_TOTAL_LIAB", $C145)</t>
        </r>
      </text>
    </comment>
    <comment ref="C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"IQ_COMMON", $C145)</t>
        </r>
      </text>
    </comment>
    <comment ref="C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"IQ_APIC", $C145)</t>
        </r>
      </text>
    </comment>
    <comment ref="C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"IQ_RE", $C145)</t>
        </r>
      </text>
    </comment>
    <comment ref="C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"IQ_TREASURY", $C145)</t>
        </r>
      </text>
    </comment>
    <comment ref="C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"IQ_OTHER_EQUITY", $C145)</t>
        </r>
      </text>
    </comment>
    <comment ref="C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"IQ_TOTAL_COMMON_EQUITY", $C145)</t>
        </r>
      </text>
    </comment>
    <comment ref="C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"IQ_MINORITY_INTEREST", $C145)</t>
        </r>
      </text>
    </comment>
    <comment ref="D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"IQ_TOTAL_EQUITY", $C145)</t>
        </r>
      </text>
    </comment>
    <comment ref="D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"IQ_TOTAL_LIAB_EQUITY", $C145)</t>
        </r>
      </text>
    </comment>
    <comment ref="D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"IQ_TOTAL_OUTSTANDING_FILING_DATE", $C145)</t>
        </r>
      </text>
    </comment>
    <comment ref="D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"IQ_TOTAL_OUTSTANDING_BS_DATE", $C145)</t>
        </r>
      </text>
    </comment>
    <comment ref="D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"IQ_BV_SHARE", $C145)</t>
        </r>
      </text>
    </comment>
    <comment ref="D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"IQ_TOTAL_DEBT", $C145)</t>
        </r>
      </text>
    </comment>
    <comment ref="D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"IQ_NET_DEBT", $C145)</t>
        </r>
      </text>
    </comment>
    <comment ref="D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"IQ_DEBT_EQUIV_NET_PBO", $C145)</t>
        </r>
      </text>
    </comment>
    <comment ref="D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"IQ_DEBT_EQUIV_OPER_LEASE", $C145)</t>
        </r>
      </text>
    </comment>
    <comment ref="D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"IQ_MINORITY_INTEREST_TOTAL", $C145)</t>
        </r>
      </text>
    </comment>
    <comment ref="D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"IQ_EQUITY_METHOD", $C145)</t>
        </r>
      </text>
    </comment>
    <comment ref="D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"IQ_RAW_INV", $C145)</t>
        </r>
      </text>
    </comment>
    <comment ref="D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"IQ_WIP_INV", $C145)</t>
        </r>
      </text>
    </comment>
    <comment ref="D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"IQ_FINISHED_INV", $C145)</t>
        </r>
      </text>
    </comment>
    <comment ref="D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"IQ_LAND", $C145)</t>
        </r>
      </text>
    </comment>
    <comment ref="D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"IQ_BUILDINGS", $C145)</t>
        </r>
      </text>
    </comment>
    <comment ref="D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"IQ_MACHINERY", $C145)</t>
        </r>
      </text>
    </comment>
    <comment ref="D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"IQ_CIP", $C145)</t>
        </r>
      </text>
    </comment>
    <comment ref="D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"IQ_FULL_TIME", $C145)</t>
        </r>
      </text>
    </comment>
    <comment ref="D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"IQ_PART_TIME", $C145)</t>
        </r>
      </text>
    </comment>
    <comment ref="D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"IQ_NI_CF", $C145)</t>
        </r>
      </text>
    </comment>
    <comment ref="D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"IQ_DA_SUPPL_CF", $C145)</t>
        </r>
      </text>
    </comment>
    <comment ref="D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"IQ_GW_INTAN_AMORT_CF", $C145)</t>
        </r>
      </text>
    </comment>
    <comment ref="D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"IQ_DA_CF", $C145)</t>
        </r>
      </text>
    </comment>
    <comment ref="E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"IQ_MINORITY_INTEREST_CF", $C145)</t>
        </r>
      </text>
    </comment>
    <comment ref="E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"IQ_GAIN_ASSETS_CF", $C145)</t>
        </r>
      </text>
    </comment>
    <comment ref="E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"IQ_GAIN_INVEST_CF", $C145)</t>
        </r>
      </text>
    </comment>
    <comment ref="E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"IQ_ASSET_WRITEDOWN_CF", $C145)</t>
        </r>
      </text>
    </comment>
    <comment ref="E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"IQ_INC_EQUITY_CF", $C145)</t>
        </r>
      </text>
    </comment>
    <comment ref="E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"IQ_PROV_BAD_DEBTS_CF", $C145)</t>
        </r>
      </text>
    </comment>
    <comment ref="E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"IQ_OTHER_OPER_ACT", $C145)</t>
        </r>
      </text>
    </comment>
    <comment ref="E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"IQ_CHANGE_AR", $C145)</t>
        </r>
      </text>
    </comment>
    <comment ref="E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"IQ_CHANGE_INVENTORY", $C145)</t>
        </r>
      </text>
    </comment>
    <comment ref="E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"IQ_CHANGE_AP", $C145)</t>
        </r>
      </text>
    </comment>
    <comment ref="E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"IQ_CHANGE_OTHER_NET_OPER_ASSETS", $C145)</t>
        </r>
      </text>
    </comment>
    <comment ref="E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"IQ_CASH_OPER", $C145)</t>
        </r>
      </text>
    </comment>
    <comment ref="E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"IQ_CAPEX", $C145)</t>
        </r>
      </text>
    </comment>
    <comment ref="E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"IQ_SALE_PPE_CF", $C145)</t>
        </r>
      </text>
    </comment>
    <comment ref="E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"IQ_CASH_ACQUIRE_CF", $C145)</t>
        </r>
      </text>
    </comment>
    <comment ref="E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"IQ_DIVEST_CF", $C145)</t>
        </r>
      </text>
    </comment>
    <comment ref="E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"IQ_SALE_INTAN_CF", $C145)</t>
        </r>
      </text>
    </comment>
    <comment ref="E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"IQ_INVEST_SECURITY_CF", $C145)</t>
        </r>
      </text>
    </comment>
    <comment ref="E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"IQ_INVEST_LOANS_CF", $C145)</t>
        </r>
      </text>
    </comment>
    <comment ref="E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"IQ_OTHER_INVEST_ACT_SUPPL", $C145)</t>
        </r>
      </text>
    </comment>
    <comment ref="E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"IQ_CASH_INVEST", $C145)</t>
        </r>
      </text>
    </comment>
    <comment ref="E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"IQ_ST_DEBT_ISSUED", $C145)</t>
        </r>
      </text>
    </comment>
    <comment ref="E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"IQ_LT_DEBT_ISSUED", $C145)</t>
        </r>
      </text>
    </comment>
    <comment ref="E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"IQ_TOTAL_DEBT_ISSUED", $C145)</t>
        </r>
      </text>
    </comment>
    <comment ref="E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"IQ_ST_DEBT_REPAID", $C145)</t>
        </r>
      </text>
    </comment>
    <comment ref="E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"IQ_LT_DEBT_REPAID", $C145)</t>
        </r>
      </text>
    </comment>
    <comment ref="F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"IQ_TOTAL_DEBT_REPAID", $C145)</t>
        </r>
      </text>
    </comment>
    <comment ref="F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"IQ_COMMON_ISSUED", $C145)</t>
        </r>
      </text>
    </comment>
    <comment ref="F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"IQ_COMMON_REP", $C145)</t>
        </r>
      </text>
    </comment>
    <comment ref="F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"IQ_COMMON_DIV_CF", $C145)</t>
        </r>
      </text>
    </comment>
    <comment ref="F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"IQ_COMMON_PREF_DIV_CF", $C145)</t>
        </r>
      </text>
    </comment>
    <comment ref="F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"IQ_TOTAL_DIV_PAID_CF", $C145)</t>
        </r>
      </text>
    </comment>
    <comment ref="F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"IQ_SPECIAL_DIV_CF", $C145)</t>
        </r>
      </text>
    </comment>
    <comment ref="F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"IQ_OTHER_FINANCE_ACT_SUPPL", $C145)</t>
        </r>
      </text>
    </comment>
    <comment ref="F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"IQ_CASH_FINAN", $C145)</t>
        </r>
      </text>
    </comment>
    <comment ref="F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"IQ_FX", $C145)</t>
        </r>
      </text>
    </comment>
    <comment ref="F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"IQ_NET_CHANGE", $C145)</t>
        </r>
      </text>
    </comment>
    <comment ref="F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"IQ_CASH_INTEREST", $C145)</t>
        </r>
      </text>
    </comment>
    <comment ref="F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"IQ_CASH_TAXES", $C145)</t>
        </r>
      </text>
    </comment>
    <comment ref="F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"IQ_LEVERED_FCF", $C145)</t>
        </r>
      </text>
    </comment>
    <comment ref="F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"IQ_UNLEVERED_FCF", $C145)</t>
        </r>
      </text>
    </comment>
    <comment ref="F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"IQ_CHANGE_NET_WORKING_CAPITAL", $C145)</t>
        </r>
      </text>
    </comment>
    <comment ref="F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"IQ_NET_DEBT_ISSUED", $C145)</t>
        </r>
      </text>
    </comment>
    <comment ref="F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"IQ_FILING_CURRENCY", $C145)</t>
        </r>
      </text>
    </comment>
    <comment ref="F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"IQ_PERIODDATE_IS", $C145)</t>
        </r>
      </text>
    </comment>
    <comment ref="F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"IQ_PERIODLENGTH_IS", $C145)</t>
        </r>
      </text>
    </comment>
    <comment ref="F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"IQ_MARKETCAP", $FT145)</t>
        </r>
      </text>
    </comment>
    <comment ref="F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"IQ_CUSTOM_BETA", $FT145)</t>
        </r>
      </text>
    </comment>
    <comment ref="F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"IQ_BETA_5YR", $FT145)</t>
        </r>
      </text>
    </comment>
    <comment ref="F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"IQ_BETA_2YR", $FT145)</t>
        </r>
      </text>
    </comment>
    <comment ref="F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"IQ_BETA_1YR", $FT145)</t>
        </r>
      </text>
    </comment>
    <comment ref="G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=CIQ(B145, "IQ_CUSTOM_BETA", "-104W", FT145, , "^TOPIX", "JPY", "H")</t>
        </r>
      </text>
    </comment>
    <comment ref="G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=CIQ(B145, "IQ_CUSTOM_BETA", "-104W", FT145, , "^N225", "JPY", "H")</t>
        </r>
      </text>
    </comment>
    <comment ref="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"IQ_REV", $C146)</t>
        </r>
      </text>
    </comment>
    <comment ref="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"IQ_OTHER_REV", $C146)</t>
        </r>
      </text>
    </comment>
    <comment ref="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"IQ_TOTAL_REV", $C146)</t>
        </r>
      </text>
    </comment>
    <comment ref="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"IQ_COGS", $C146)</t>
        </r>
      </text>
    </comment>
    <comment ref="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"IQ_GP", $C146)</t>
        </r>
      </text>
    </comment>
    <comment ref="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"IQ_SGA_SUPPL", $C146)</t>
        </r>
      </text>
    </comment>
    <comment ref="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"IQ_PROV_BAD_DEBTS", $C146)</t>
        </r>
      </text>
    </comment>
    <comment ref="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"IQ_RD_EXP", $C146)</t>
        </r>
      </text>
    </comment>
    <comment ref="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"IQ_DA_SUPPL", $C146)</t>
        </r>
      </text>
    </comment>
    <comment ref="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"IQ_GW_INTAN_AMORT", $C146)</t>
        </r>
      </text>
    </comment>
    <comment ref="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"IQ_OTHER_OPER", $C146)</t>
        </r>
      </text>
    </comment>
    <comment ref="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"IQ_TOTAL_OTHER_OPER", $C146)</t>
        </r>
      </text>
    </comment>
    <comment ref="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"IQ_OPER_INC", $C146)</t>
        </r>
      </text>
    </comment>
    <comment ref="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"IQ_INTEREST_EXP", $C146)</t>
        </r>
      </text>
    </comment>
    <comment ref="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"IQ_INTEREST_INVEST_INC", $C146)</t>
        </r>
      </text>
    </comment>
    <comment ref="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"IQ_NET_INTEREST_EXP", $C146)</t>
        </r>
      </text>
    </comment>
    <comment ref="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"IQ_INC_EQUITY", $C146)</t>
        </r>
      </text>
    </comment>
    <comment ref="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"IQ_CURRENCY_GAIN", $C146)</t>
        </r>
      </text>
    </comment>
    <comment ref="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"IQ_OTHER_NON_OPER_EXP_SUPPL", $C146)</t>
        </r>
      </text>
    </comment>
    <comment ref="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"IQ_EBT_EXCL", $C146)</t>
        </r>
      </text>
    </comment>
    <comment ref="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"IQ_IMPAIRMENT_GW", $C146)</t>
        </r>
      </text>
    </comment>
    <comment ref="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"IQ_GAIN_INVEST", $C146)</t>
        </r>
      </text>
    </comment>
    <comment ref="A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"IQ_GAIN_ASSETS", $C146)</t>
        </r>
      </text>
    </comment>
    <comment ref="A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"IQ_ASSET_WRITEDOWN", $C146)</t>
        </r>
      </text>
    </comment>
    <comment ref="A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"IQ_OTHER_UNUSUAL_SUPPL", $C146)</t>
        </r>
      </text>
    </comment>
    <comment ref="A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"IQ_EBT", $C146)</t>
        </r>
      </text>
    </comment>
    <comment ref="A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"IQ_INC_TAX", $C146)</t>
        </r>
      </text>
    </comment>
    <comment ref="A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"IQ_EARNING_CO", $C146)</t>
        </r>
      </text>
    </comment>
    <comment ref="A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"IQ_DO", $C146)</t>
        </r>
      </text>
    </comment>
    <comment ref="A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"IQ_EXTRA_ACC_ITEMS", $C146)</t>
        </r>
      </text>
    </comment>
    <comment ref="A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"IQ_NI_COMPANY", $C146)</t>
        </r>
      </text>
    </comment>
    <comment ref="A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"IQ_MINORITY_INTEREST_IS", $C146)</t>
        </r>
      </text>
    </comment>
    <comment ref="A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"IQ_NI", $C146)</t>
        </r>
      </text>
    </comment>
    <comment ref="A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"IQ_PREF_DIV_OTHER", $C146)</t>
        </r>
      </text>
    </comment>
    <comment ref="A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"IQ_BASIC_EPS_INCL", $C146)</t>
        </r>
      </text>
    </comment>
    <comment ref="A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"IQ_BASIC_EPS_EXCL", $C146)</t>
        </r>
      </text>
    </comment>
    <comment ref="A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"IQ_BASIC_WEIGHT", $C146)</t>
        </r>
      </text>
    </comment>
    <comment ref="A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"IQ_DILUT_EPS_INCL", $C146)</t>
        </r>
      </text>
    </comment>
    <comment ref="A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"IQ_DILUT_EPS_EXCL", $C146)</t>
        </r>
      </text>
    </comment>
    <comment ref="A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"IQ_DILUT_WEIGHT", $C146)</t>
        </r>
      </text>
    </comment>
    <comment ref="A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"IQ_DIV_SHARE", $C146)</t>
        </r>
      </text>
    </comment>
    <comment ref="A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=-CIQ($B146, "IQ_TOTAL_DIV_PAID_CF", $C146)/CIQ($B146, "IQ_NI", $C146)</t>
        </r>
      </text>
    </comment>
    <comment ref="A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"IQ_EBITDA", $C146)</t>
        </r>
      </text>
    </comment>
    <comment ref="A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"IQ_EBITA", $C146)</t>
        </r>
      </text>
    </comment>
    <comment ref="A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"IQ_EBIT", $C146)</t>
        </r>
      </text>
    </comment>
    <comment ref="A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"IQ_EFFECT_TAX_RATE", $C146)/100</t>
        </r>
      </text>
    </comment>
    <comment ref="B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"IQ_PERIODDATE_IS", $C146)</t>
        </r>
      </text>
    </comment>
    <comment ref="B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"IQ_ADVERTISING", $C146)</t>
        </r>
      </text>
    </comment>
    <comment ref="B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"IQ_SALES_MARKETING", $C146)</t>
        </r>
      </text>
    </comment>
    <comment ref="B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"IQ_GA_EXP", $C146)</t>
        </r>
      </text>
    </comment>
    <comment ref="B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"IQ_RD_EXP_FN", $C146)</t>
        </r>
      </text>
    </comment>
    <comment ref="B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"IQ_NET_RENTAL_EXP", $C146)</t>
        </r>
      </text>
    </comment>
    <comment ref="B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"IQ_IMPUT_OPER_LEASE_INT_EXP", $C146)</t>
        </r>
      </text>
    </comment>
    <comment ref="B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"IQ_IMPUT_OPER_LEASE_DEPR", $C146)</t>
        </r>
      </text>
    </comment>
    <comment ref="B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"IQ_CASH_EQUIV", $C146)</t>
        </r>
      </text>
    </comment>
    <comment ref="B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"IQ_ST_INVEST", $C146)</t>
        </r>
      </text>
    </comment>
    <comment ref="B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"IQ_CASH_ST_INVEST", $C146)</t>
        </r>
      </text>
    </comment>
    <comment ref="B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"IQ_AR", $C146)</t>
        </r>
      </text>
    </comment>
    <comment ref="B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"IQ_TOTAL_RECEIV", $C146)</t>
        </r>
      </text>
    </comment>
    <comment ref="B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"IQ_INVENTORY", $C146)</t>
        </r>
      </text>
    </comment>
    <comment ref="B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"IQ_DEF_TAX_ASSETS_CURRENT", $C146)</t>
        </r>
      </text>
    </comment>
    <comment ref="B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"IQ_OTHER_CA_SUPPL", $C146)</t>
        </r>
      </text>
    </comment>
    <comment ref="B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"IQ_TOTAL_CA", $C146)</t>
        </r>
      </text>
    </comment>
    <comment ref="B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"IQ_GPPE", $C146)</t>
        </r>
      </text>
    </comment>
    <comment ref="B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"IQ_AD", $C146)</t>
        </r>
      </text>
    </comment>
    <comment ref="B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"IQ_NPPE", $C146)</t>
        </r>
      </text>
    </comment>
    <comment ref="B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"IQ_LT_INVEST", $C146)</t>
        </r>
      </text>
    </comment>
    <comment ref="B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"IQ_GW", $C146)</t>
        </r>
      </text>
    </comment>
    <comment ref="B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"IQ_OTHER_INTAN", $C146)</t>
        </r>
      </text>
    </comment>
    <comment ref="C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"IQ_LOANS_RECEIV_LT", $C146)</t>
        </r>
      </text>
    </comment>
    <comment ref="C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"IQ_DEF_TAX_ASSETS_LT", $C146)</t>
        </r>
      </text>
    </comment>
    <comment ref="C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"IQ_OTHER_LT_ASSETS", $C146)</t>
        </r>
      </text>
    </comment>
    <comment ref="C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"IQ_TOTAL_ASSETS", $C146)</t>
        </r>
      </text>
    </comment>
    <comment ref="C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"IQ_AP", $C146)</t>
        </r>
      </text>
    </comment>
    <comment ref="C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"IQ_AE", $C146)</t>
        </r>
      </text>
    </comment>
    <comment ref="C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"IQ_ST_DEBT", $C146)</t>
        </r>
      </text>
    </comment>
    <comment ref="C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"IQ_CURRENT_PORT_DEBT", $C146)</t>
        </r>
      </text>
    </comment>
    <comment ref="C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"IQ_CURRENT_PORT_LEASES", $C146)</t>
        </r>
      </text>
    </comment>
    <comment ref="C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"IQ_INC_TAX_PAY_CURRENT", $C146)</t>
        </r>
      </text>
    </comment>
    <comment ref="C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"IQ_OTHER_CL_SUPPL", $C146)</t>
        </r>
      </text>
    </comment>
    <comment ref="C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"IQ_TOTAL_CL", $C146)</t>
        </r>
      </text>
    </comment>
    <comment ref="C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"IQ_LT_DEBT", $C146)</t>
        </r>
      </text>
    </comment>
    <comment ref="C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"IQ_CAPITAL_LEASES", $C146)</t>
        </r>
      </text>
    </comment>
    <comment ref="C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"IQ_PENSION", $C146)</t>
        </r>
      </text>
    </comment>
    <comment ref="C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"IQ_DEF_TAX_LIAB_LT", $C146)</t>
        </r>
      </text>
    </comment>
    <comment ref="C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"IQ_OTHER_LIAB_LT", $C146)</t>
        </r>
      </text>
    </comment>
    <comment ref="C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"IQ_TOTAL_LIAB", $C146)</t>
        </r>
      </text>
    </comment>
    <comment ref="C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"IQ_COMMON", $C146)</t>
        </r>
      </text>
    </comment>
    <comment ref="C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"IQ_APIC", $C146)</t>
        </r>
      </text>
    </comment>
    <comment ref="C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"IQ_RE", $C146)</t>
        </r>
      </text>
    </comment>
    <comment ref="C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"IQ_TREASURY", $C146)</t>
        </r>
      </text>
    </comment>
    <comment ref="C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"IQ_OTHER_EQUITY", $C146)</t>
        </r>
      </text>
    </comment>
    <comment ref="C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"IQ_TOTAL_COMMON_EQUITY", $C146)</t>
        </r>
      </text>
    </comment>
    <comment ref="C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"IQ_MINORITY_INTEREST", $C146)</t>
        </r>
      </text>
    </comment>
    <comment ref="D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"IQ_TOTAL_EQUITY", $C146)</t>
        </r>
      </text>
    </comment>
    <comment ref="D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"IQ_TOTAL_LIAB_EQUITY", $C146)</t>
        </r>
      </text>
    </comment>
    <comment ref="D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"IQ_TOTAL_OUTSTANDING_FILING_DATE", $C146)</t>
        </r>
      </text>
    </comment>
    <comment ref="D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"IQ_TOTAL_OUTSTANDING_BS_DATE", $C146)</t>
        </r>
      </text>
    </comment>
    <comment ref="D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"IQ_BV_SHARE", $C146)</t>
        </r>
      </text>
    </comment>
    <comment ref="D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"IQ_TOTAL_DEBT", $C146)</t>
        </r>
      </text>
    </comment>
    <comment ref="D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"IQ_NET_DEBT", $C146)</t>
        </r>
      </text>
    </comment>
    <comment ref="D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"IQ_DEBT_EQUIV_NET_PBO", $C146)</t>
        </r>
      </text>
    </comment>
    <comment ref="D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"IQ_DEBT_EQUIV_OPER_LEASE", $C146)</t>
        </r>
      </text>
    </comment>
    <comment ref="D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"IQ_MINORITY_INTEREST_TOTAL", $C146)</t>
        </r>
      </text>
    </comment>
    <comment ref="D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"IQ_EQUITY_METHOD", $C146)</t>
        </r>
      </text>
    </comment>
    <comment ref="D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"IQ_RAW_INV", $C146)</t>
        </r>
      </text>
    </comment>
    <comment ref="D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"IQ_WIP_INV", $C146)</t>
        </r>
      </text>
    </comment>
    <comment ref="D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"IQ_FINISHED_INV", $C146)</t>
        </r>
      </text>
    </comment>
    <comment ref="D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"IQ_LAND", $C146)</t>
        </r>
      </text>
    </comment>
    <comment ref="D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"IQ_BUILDINGS", $C146)</t>
        </r>
      </text>
    </comment>
    <comment ref="D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"IQ_MACHINERY", $C146)</t>
        </r>
      </text>
    </comment>
    <comment ref="D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"IQ_CIP", $C146)</t>
        </r>
      </text>
    </comment>
    <comment ref="D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"IQ_FULL_TIME", $C146)</t>
        </r>
      </text>
    </comment>
    <comment ref="D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"IQ_PART_TIME", $C146)</t>
        </r>
      </text>
    </comment>
    <comment ref="D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"IQ_NI_CF", $C146)</t>
        </r>
      </text>
    </comment>
    <comment ref="D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"IQ_DA_SUPPL_CF", $C146)</t>
        </r>
      </text>
    </comment>
    <comment ref="D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"IQ_GW_INTAN_AMORT_CF", $C146)</t>
        </r>
      </text>
    </comment>
    <comment ref="D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"IQ_DA_CF", $C146)</t>
        </r>
      </text>
    </comment>
    <comment ref="E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"IQ_MINORITY_INTEREST_CF", $C146)</t>
        </r>
      </text>
    </comment>
    <comment ref="E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"IQ_GAIN_ASSETS_CF", $C146)</t>
        </r>
      </text>
    </comment>
    <comment ref="E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"IQ_GAIN_INVEST_CF", $C146)</t>
        </r>
      </text>
    </comment>
    <comment ref="E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"IQ_ASSET_WRITEDOWN_CF", $C146)</t>
        </r>
      </text>
    </comment>
    <comment ref="E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"IQ_INC_EQUITY_CF", $C146)</t>
        </r>
      </text>
    </comment>
    <comment ref="E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"IQ_PROV_BAD_DEBTS_CF", $C146)</t>
        </r>
      </text>
    </comment>
    <comment ref="E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"IQ_OTHER_OPER_ACT", $C146)</t>
        </r>
      </text>
    </comment>
    <comment ref="E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"IQ_CHANGE_AR", $C146)</t>
        </r>
      </text>
    </comment>
    <comment ref="E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"IQ_CHANGE_INVENTORY", $C146)</t>
        </r>
      </text>
    </comment>
    <comment ref="E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"IQ_CHANGE_AP", $C146)</t>
        </r>
      </text>
    </comment>
    <comment ref="E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"IQ_CHANGE_OTHER_NET_OPER_ASSETS", $C146)</t>
        </r>
      </text>
    </comment>
    <comment ref="E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"IQ_CASH_OPER", $C146)</t>
        </r>
      </text>
    </comment>
    <comment ref="E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"IQ_CAPEX", $C146)</t>
        </r>
      </text>
    </comment>
    <comment ref="E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"IQ_SALE_PPE_CF", $C146)</t>
        </r>
      </text>
    </comment>
    <comment ref="E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"IQ_CASH_ACQUIRE_CF", $C146)</t>
        </r>
      </text>
    </comment>
    <comment ref="E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"IQ_DIVEST_CF", $C146)</t>
        </r>
      </text>
    </comment>
    <comment ref="E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"IQ_SALE_INTAN_CF", $C146)</t>
        </r>
      </text>
    </comment>
    <comment ref="E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"IQ_INVEST_SECURITY_CF", $C146)</t>
        </r>
      </text>
    </comment>
    <comment ref="E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"IQ_INVEST_LOANS_CF", $C146)</t>
        </r>
      </text>
    </comment>
    <comment ref="E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"IQ_OTHER_INVEST_ACT_SUPPL", $C146)</t>
        </r>
      </text>
    </comment>
    <comment ref="E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"IQ_CASH_INVEST", $C146)</t>
        </r>
      </text>
    </comment>
    <comment ref="E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"IQ_ST_DEBT_ISSUED", $C146)</t>
        </r>
      </text>
    </comment>
    <comment ref="E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"IQ_LT_DEBT_ISSUED", $C146)</t>
        </r>
      </text>
    </comment>
    <comment ref="E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"IQ_TOTAL_DEBT_ISSUED", $C146)</t>
        </r>
      </text>
    </comment>
    <comment ref="E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"IQ_ST_DEBT_REPAID", $C146)</t>
        </r>
      </text>
    </comment>
    <comment ref="E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"IQ_LT_DEBT_REPAID", $C146)</t>
        </r>
      </text>
    </comment>
    <comment ref="F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"IQ_TOTAL_DEBT_REPAID", $C146)</t>
        </r>
      </text>
    </comment>
    <comment ref="F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"IQ_COMMON_ISSUED", $C146)</t>
        </r>
      </text>
    </comment>
    <comment ref="F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"IQ_COMMON_REP", $C146)</t>
        </r>
      </text>
    </comment>
    <comment ref="F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"IQ_COMMON_DIV_CF", $C146)</t>
        </r>
      </text>
    </comment>
    <comment ref="F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"IQ_COMMON_PREF_DIV_CF", $C146)</t>
        </r>
      </text>
    </comment>
    <comment ref="F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"IQ_TOTAL_DIV_PAID_CF", $C146)</t>
        </r>
      </text>
    </comment>
    <comment ref="F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"IQ_SPECIAL_DIV_CF", $C146)</t>
        </r>
      </text>
    </comment>
    <comment ref="F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"IQ_OTHER_FINANCE_ACT_SUPPL", $C146)</t>
        </r>
      </text>
    </comment>
    <comment ref="F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"IQ_CASH_FINAN", $C146)</t>
        </r>
      </text>
    </comment>
    <comment ref="F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"IQ_FX", $C146)</t>
        </r>
      </text>
    </comment>
    <comment ref="F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"IQ_NET_CHANGE", $C146)</t>
        </r>
      </text>
    </comment>
    <comment ref="F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"IQ_CASH_INTEREST", $C146)</t>
        </r>
      </text>
    </comment>
    <comment ref="F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"IQ_CASH_TAXES", $C146)</t>
        </r>
      </text>
    </comment>
    <comment ref="F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"IQ_LEVERED_FCF", $C146)</t>
        </r>
      </text>
    </comment>
    <comment ref="F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"IQ_UNLEVERED_FCF", $C146)</t>
        </r>
      </text>
    </comment>
    <comment ref="F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"IQ_CHANGE_NET_WORKING_CAPITAL", $C146)</t>
        </r>
      </text>
    </comment>
    <comment ref="F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"IQ_NET_DEBT_ISSUED", $C146)</t>
        </r>
      </text>
    </comment>
    <comment ref="F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"IQ_FILING_CURRENCY", $C146)</t>
        </r>
      </text>
    </comment>
    <comment ref="F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"IQ_PERIODDATE_IS", $C146)</t>
        </r>
      </text>
    </comment>
    <comment ref="F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"IQ_PERIODLENGTH_IS", $C146)</t>
        </r>
      </text>
    </comment>
    <comment ref="F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"IQ_MARKETCAP", $FT146)</t>
        </r>
      </text>
    </comment>
    <comment ref="F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"IQ_CUSTOM_BETA", $FT146)</t>
        </r>
      </text>
    </comment>
    <comment ref="F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"IQ_BETA_5YR", $FT146)</t>
        </r>
      </text>
    </comment>
    <comment ref="F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"IQ_BETA_2YR", $FT146)</t>
        </r>
      </text>
    </comment>
    <comment ref="F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"IQ_BETA_1YR", $FT146)</t>
        </r>
      </text>
    </comment>
    <comment ref="G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=CIQ(B146, "IQ_CUSTOM_BETA", "-104W", FT146, , "^TOPIX", "JPY", "H")</t>
        </r>
      </text>
    </comment>
    <comment ref="G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=CIQ(B146, "IQ_CUSTOM_BETA", "-104W", FT146, , "^N225", "JPY", "H")</t>
        </r>
      </text>
    </comment>
    <comment ref="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"IQ_REV", $C147)</t>
        </r>
      </text>
    </comment>
    <comment ref="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"IQ_OTHER_REV", $C147)</t>
        </r>
      </text>
    </comment>
    <comment ref="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"IQ_TOTAL_REV", $C147)</t>
        </r>
      </text>
    </comment>
    <comment ref="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"IQ_COGS", $C147)</t>
        </r>
      </text>
    </comment>
    <comment ref="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"IQ_GP", $C147)</t>
        </r>
      </text>
    </comment>
    <comment ref="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"IQ_SGA_SUPPL", $C147)</t>
        </r>
      </text>
    </comment>
    <comment ref="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"IQ_PROV_BAD_DEBTS", $C147)</t>
        </r>
      </text>
    </comment>
    <comment ref="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"IQ_RD_EXP", $C147)</t>
        </r>
      </text>
    </comment>
    <comment ref="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"IQ_DA_SUPPL", $C147)</t>
        </r>
      </text>
    </comment>
    <comment ref="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"IQ_GW_INTAN_AMORT", $C147)</t>
        </r>
      </text>
    </comment>
    <comment ref="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"IQ_OTHER_OPER", $C147)</t>
        </r>
      </text>
    </comment>
    <comment ref="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"IQ_TOTAL_OTHER_OPER", $C147)</t>
        </r>
      </text>
    </comment>
    <comment ref="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"IQ_OPER_INC", $C147)</t>
        </r>
      </text>
    </comment>
    <comment ref="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"IQ_INTEREST_EXP", $C147)</t>
        </r>
      </text>
    </comment>
    <comment ref="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"IQ_INTEREST_INVEST_INC", $C147)</t>
        </r>
      </text>
    </comment>
    <comment ref="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"IQ_NET_INTEREST_EXP", $C147)</t>
        </r>
      </text>
    </comment>
    <comment ref="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"IQ_INC_EQUITY", $C147)</t>
        </r>
      </text>
    </comment>
    <comment ref="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"IQ_CURRENCY_GAIN", $C147)</t>
        </r>
      </text>
    </comment>
    <comment ref="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"IQ_OTHER_NON_OPER_EXP_SUPPL", $C147)</t>
        </r>
      </text>
    </comment>
    <comment ref="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"IQ_EBT_EXCL", $C147)</t>
        </r>
      </text>
    </comment>
    <comment ref="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"IQ_IMPAIRMENT_GW", $C147)</t>
        </r>
      </text>
    </comment>
    <comment ref="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"IQ_GAIN_INVEST", $C147)</t>
        </r>
      </text>
    </comment>
    <comment ref="A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"IQ_GAIN_ASSETS", $C147)</t>
        </r>
      </text>
    </comment>
    <comment ref="A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"IQ_ASSET_WRITEDOWN", $C147)</t>
        </r>
      </text>
    </comment>
    <comment ref="A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"IQ_OTHER_UNUSUAL_SUPPL", $C147)</t>
        </r>
      </text>
    </comment>
    <comment ref="A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"IQ_EBT", $C147)</t>
        </r>
      </text>
    </comment>
    <comment ref="A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"IQ_INC_TAX", $C147)</t>
        </r>
      </text>
    </comment>
    <comment ref="A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"IQ_EARNING_CO", $C147)</t>
        </r>
      </text>
    </comment>
    <comment ref="A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"IQ_DO", $C147)</t>
        </r>
      </text>
    </comment>
    <comment ref="A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"IQ_EXTRA_ACC_ITEMS", $C147)</t>
        </r>
      </text>
    </comment>
    <comment ref="A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"IQ_NI_COMPANY", $C147)</t>
        </r>
      </text>
    </comment>
    <comment ref="A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"IQ_MINORITY_INTEREST_IS", $C147)</t>
        </r>
      </text>
    </comment>
    <comment ref="A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"IQ_NI", $C147)</t>
        </r>
      </text>
    </comment>
    <comment ref="A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"IQ_PREF_DIV_OTHER", $C147)</t>
        </r>
      </text>
    </comment>
    <comment ref="A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"IQ_BASIC_EPS_INCL", $C147)</t>
        </r>
      </text>
    </comment>
    <comment ref="A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"IQ_BASIC_EPS_EXCL", $C147)</t>
        </r>
      </text>
    </comment>
    <comment ref="A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"IQ_BASIC_WEIGHT", $C147)</t>
        </r>
      </text>
    </comment>
    <comment ref="A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"IQ_DILUT_EPS_INCL", $C147)</t>
        </r>
      </text>
    </comment>
    <comment ref="A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"IQ_DILUT_EPS_EXCL", $C147)</t>
        </r>
      </text>
    </comment>
    <comment ref="A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"IQ_DILUT_WEIGHT", $C147)</t>
        </r>
      </text>
    </comment>
    <comment ref="A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"IQ_DIV_SHARE", $C147)</t>
        </r>
      </text>
    </comment>
    <comment ref="A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=-CIQ($B147, "IQ_TOTAL_DIV_PAID_CF", $C147)/CIQ($B147, "IQ_NI", $C147)</t>
        </r>
      </text>
    </comment>
    <comment ref="A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"IQ_EBITDA", $C147)</t>
        </r>
      </text>
    </comment>
    <comment ref="A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"IQ_EBITA", $C147)</t>
        </r>
      </text>
    </comment>
    <comment ref="A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"IQ_EBIT", $C147)</t>
        </r>
      </text>
    </comment>
    <comment ref="A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"IQ_EFFECT_TAX_RATE", $C147)/100</t>
        </r>
      </text>
    </comment>
    <comment ref="B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"IQ_PERIODDATE_IS", $C147)</t>
        </r>
      </text>
    </comment>
    <comment ref="B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"IQ_ADVERTISING", $C147)</t>
        </r>
      </text>
    </comment>
    <comment ref="B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"IQ_SALES_MARKETING", $C147)</t>
        </r>
      </text>
    </comment>
    <comment ref="B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"IQ_GA_EXP", $C147)</t>
        </r>
      </text>
    </comment>
    <comment ref="B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"IQ_RD_EXP_FN", $C147)</t>
        </r>
      </text>
    </comment>
    <comment ref="B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"IQ_NET_RENTAL_EXP", $C147)</t>
        </r>
      </text>
    </comment>
    <comment ref="B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"IQ_IMPUT_OPER_LEASE_INT_EXP", $C147)</t>
        </r>
      </text>
    </comment>
    <comment ref="B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"IQ_IMPUT_OPER_LEASE_DEPR", $C147)</t>
        </r>
      </text>
    </comment>
    <comment ref="B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"IQ_CASH_EQUIV", $C147)</t>
        </r>
      </text>
    </comment>
    <comment ref="B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"IQ_ST_INVEST", $C147)</t>
        </r>
      </text>
    </comment>
    <comment ref="B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"IQ_CASH_ST_INVEST", $C147)</t>
        </r>
      </text>
    </comment>
    <comment ref="B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"IQ_AR", $C147)</t>
        </r>
      </text>
    </comment>
    <comment ref="B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"IQ_TOTAL_RECEIV", $C147)</t>
        </r>
      </text>
    </comment>
    <comment ref="B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"IQ_INVENTORY", $C147)</t>
        </r>
      </text>
    </comment>
    <comment ref="B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"IQ_DEF_TAX_ASSETS_CURRENT", $C147)</t>
        </r>
      </text>
    </comment>
    <comment ref="B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"IQ_OTHER_CA_SUPPL", $C147)</t>
        </r>
      </text>
    </comment>
    <comment ref="B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"IQ_TOTAL_CA", $C147)</t>
        </r>
      </text>
    </comment>
    <comment ref="B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"IQ_GPPE", $C147)</t>
        </r>
      </text>
    </comment>
    <comment ref="B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"IQ_AD", $C147)</t>
        </r>
      </text>
    </comment>
    <comment ref="B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"IQ_NPPE", $C147)</t>
        </r>
      </text>
    </comment>
    <comment ref="B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"IQ_LT_INVEST", $C147)</t>
        </r>
      </text>
    </comment>
    <comment ref="B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"IQ_GW", $C147)</t>
        </r>
      </text>
    </comment>
    <comment ref="B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"IQ_OTHER_INTAN", $C147)</t>
        </r>
      </text>
    </comment>
    <comment ref="C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"IQ_LOANS_RECEIV_LT", $C147)</t>
        </r>
      </text>
    </comment>
    <comment ref="C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"IQ_DEF_TAX_ASSETS_LT", $C147)</t>
        </r>
      </text>
    </comment>
    <comment ref="C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"IQ_OTHER_LT_ASSETS", $C147)</t>
        </r>
      </text>
    </comment>
    <comment ref="C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"IQ_TOTAL_ASSETS", $C147)</t>
        </r>
      </text>
    </comment>
    <comment ref="C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"IQ_AP", $C147)</t>
        </r>
      </text>
    </comment>
    <comment ref="C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"IQ_AE", $C147)</t>
        </r>
      </text>
    </comment>
    <comment ref="C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"IQ_ST_DEBT", $C147)</t>
        </r>
      </text>
    </comment>
    <comment ref="C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"IQ_CURRENT_PORT_DEBT", $C147)</t>
        </r>
      </text>
    </comment>
    <comment ref="C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"IQ_CURRENT_PORT_LEASES", $C147)</t>
        </r>
      </text>
    </comment>
    <comment ref="C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"IQ_INC_TAX_PAY_CURRENT", $C147)</t>
        </r>
      </text>
    </comment>
    <comment ref="C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"IQ_OTHER_CL_SUPPL", $C147)</t>
        </r>
      </text>
    </comment>
    <comment ref="C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"IQ_TOTAL_CL", $C147)</t>
        </r>
      </text>
    </comment>
    <comment ref="C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"IQ_LT_DEBT", $C147)</t>
        </r>
      </text>
    </comment>
    <comment ref="C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"IQ_CAPITAL_LEASES", $C147)</t>
        </r>
      </text>
    </comment>
    <comment ref="C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"IQ_PENSION", $C147)</t>
        </r>
      </text>
    </comment>
    <comment ref="C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"IQ_DEF_TAX_LIAB_LT", $C147)</t>
        </r>
      </text>
    </comment>
    <comment ref="C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"IQ_OTHER_LIAB_LT", $C147)</t>
        </r>
      </text>
    </comment>
    <comment ref="C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"IQ_TOTAL_LIAB", $C147)</t>
        </r>
      </text>
    </comment>
    <comment ref="C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"IQ_COMMON", $C147)</t>
        </r>
      </text>
    </comment>
    <comment ref="C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"IQ_APIC", $C147)</t>
        </r>
      </text>
    </comment>
    <comment ref="C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"IQ_RE", $C147)</t>
        </r>
      </text>
    </comment>
    <comment ref="C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"IQ_TREASURY", $C147)</t>
        </r>
      </text>
    </comment>
    <comment ref="C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"IQ_OTHER_EQUITY", $C147)</t>
        </r>
      </text>
    </comment>
    <comment ref="C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"IQ_TOTAL_COMMON_EQUITY", $C147)</t>
        </r>
      </text>
    </comment>
    <comment ref="C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"IQ_MINORITY_INTEREST", $C147)</t>
        </r>
      </text>
    </comment>
    <comment ref="D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"IQ_TOTAL_EQUITY", $C147)</t>
        </r>
      </text>
    </comment>
    <comment ref="D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"IQ_TOTAL_LIAB_EQUITY", $C147)</t>
        </r>
      </text>
    </comment>
    <comment ref="D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"IQ_TOTAL_OUTSTANDING_FILING_DATE", $C147)</t>
        </r>
      </text>
    </comment>
    <comment ref="D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"IQ_TOTAL_OUTSTANDING_BS_DATE", $C147)</t>
        </r>
      </text>
    </comment>
    <comment ref="D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"IQ_BV_SHARE", $C147)</t>
        </r>
      </text>
    </comment>
    <comment ref="D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"IQ_TOTAL_DEBT", $C147)</t>
        </r>
      </text>
    </comment>
    <comment ref="D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"IQ_NET_DEBT", $C147)</t>
        </r>
      </text>
    </comment>
    <comment ref="D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"IQ_DEBT_EQUIV_NET_PBO", $C147)</t>
        </r>
      </text>
    </comment>
    <comment ref="D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"IQ_DEBT_EQUIV_OPER_LEASE", $C147)</t>
        </r>
      </text>
    </comment>
    <comment ref="D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"IQ_MINORITY_INTEREST_TOTAL", $C147)</t>
        </r>
      </text>
    </comment>
    <comment ref="D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"IQ_EQUITY_METHOD", $C147)</t>
        </r>
      </text>
    </comment>
    <comment ref="D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"IQ_RAW_INV", $C147)</t>
        </r>
      </text>
    </comment>
    <comment ref="D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"IQ_WIP_INV", $C147)</t>
        </r>
      </text>
    </comment>
    <comment ref="D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"IQ_FINISHED_INV", $C147)</t>
        </r>
      </text>
    </comment>
    <comment ref="D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"IQ_LAND", $C147)</t>
        </r>
      </text>
    </comment>
    <comment ref="D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"IQ_BUILDINGS", $C147)</t>
        </r>
      </text>
    </comment>
    <comment ref="D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"IQ_MACHINERY", $C147)</t>
        </r>
      </text>
    </comment>
    <comment ref="D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"IQ_CIP", $C147)</t>
        </r>
      </text>
    </comment>
    <comment ref="D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"IQ_FULL_TIME", $C147)</t>
        </r>
      </text>
    </comment>
    <comment ref="D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"IQ_PART_TIME", $C147)</t>
        </r>
      </text>
    </comment>
    <comment ref="D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"IQ_NI_CF", $C147)</t>
        </r>
      </text>
    </comment>
    <comment ref="D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"IQ_DA_SUPPL_CF", $C147)</t>
        </r>
      </text>
    </comment>
    <comment ref="D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"IQ_GW_INTAN_AMORT_CF", $C147)</t>
        </r>
      </text>
    </comment>
    <comment ref="D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"IQ_DA_CF", $C147)</t>
        </r>
      </text>
    </comment>
    <comment ref="E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"IQ_MINORITY_INTEREST_CF", $C147)</t>
        </r>
      </text>
    </comment>
    <comment ref="E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"IQ_GAIN_ASSETS_CF", $C147)</t>
        </r>
      </text>
    </comment>
    <comment ref="E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"IQ_GAIN_INVEST_CF", $C147)</t>
        </r>
      </text>
    </comment>
    <comment ref="E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"IQ_ASSET_WRITEDOWN_CF", $C147)</t>
        </r>
      </text>
    </comment>
    <comment ref="E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"IQ_INC_EQUITY_CF", $C147)</t>
        </r>
      </text>
    </comment>
    <comment ref="E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"IQ_PROV_BAD_DEBTS_CF", $C147)</t>
        </r>
      </text>
    </comment>
    <comment ref="E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"IQ_OTHER_OPER_ACT", $C147)</t>
        </r>
      </text>
    </comment>
    <comment ref="E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"IQ_CHANGE_AR", $C147)</t>
        </r>
      </text>
    </comment>
    <comment ref="E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"IQ_CHANGE_INVENTORY", $C147)</t>
        </r>
      </text>
    </comment>
    <comment ref="E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"IQ_CHANGE_AP", $C147)</t>
        </r>
      </text>
    </comment>
    <comment ref="E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"IQ_CHANGE_OTHER_NET_OPER_ASSETS", $C147)</t>
        </r>
      </text>
    </comment>
    <comment ref="E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"IQ_CASH_OPER", $C147)</t>
        </r>
      </text>
    </comment>
    <comment ref="E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"IQ_CAPEX", $C147)</t>
        </r>
      </text>
    </comment>
    <comment ref="E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"IQ_SALE_PPE_CF", $C147)</t>
        </r>
      </text>
    </comment>
    <comment ref="E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"IQ_CASH_ACQUIRE_CF", $C147)</t>
        </r>
      </text>
    </comment>
    <comment ref="E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"IQ_DIVEST_CF", $C147)</t>
        </r>
      </text>
    </comment>
    <comment ref="E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"IQ_SALE_INTAN_CF", $C147)</t>
        </r>
      </text>
    </comment>
    <comment ref="E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"IQ_INVEST_SECURITY_CF", $C147)</t>
        </r>
      </text>
    </comment>
    <comment ref="E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"IQ_INVEST_LOANS_CF", $C147)</t>
        </r>
      </text>
    </comment>
    <comment ref="E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"IQ_OTHER_INVEST_ACT_SUPPL", $C147)</t>
        </r>
      </text>
    </comment>
    <comment ref="E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"IQ_CASH_INVEST", $C147)</t>
        </r>
      </text>
    </comment>
    <comment ref="E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"IQ_ST_DEBT_ISSUED", $C147)</t>
        </r>
      </text>
    </comment>
    <comment ref="E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"IQ_LT_DEBT_ISSUED", $C147)</t>
        </r>
      </text>
    </comment>
    <comment ref="E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"IQ_TOTAL_DEBT_ISSUED", $C147)</t>
        </r>
      </text>
    </comment>
    <comment ref="E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"IQ_ST_DEBT_REPAID", $C147)</t>
        </r>
      </text>
    </comment>
    <comment ref="E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"IQ_LT_DEBT_REPAID", $C147)</t>
        </r>
      </text>
    </comment>
    <comment ref="F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"IQ_TOTAL_DEBT_REPAID", $C147)</t>
        </r>
      </text>
    </comment>
    <comment ref="F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"IQ_COMMON_ISSUED", $C147)</t>
        </r>
      </text>
    </comment>
    <comment ref="F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"IQ_COMMON_REP", $C147)</t>
        </r>
      </text>
    </comment>
    <comment ref="F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"IQ_COMMON_DIV_CF", $C147)</t>
        </r>
      </text>
    </comment>
    <comment ref="F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"IQ_COMMON_PREF_DIV_CF", $C147)</t>
        </r>
      </text>
    </comment>
    <comment ref="F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"IQ_TOTAL_DIV_PAID_CF", $C147)</t>
        </r>
      </text>
    </comment>
    <comment ref="F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"IQ_SPECIAL_DIV_CF", $C147)</t>
        </r>
      </text>
    </comment>
    <comment ref="F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"IQ_OTHER_FINANCE_ACT_SUPPL", $C147)</t>
        </r>
      </text>
    </comment>
    <comment ref="F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"IQ_CASH_FINAN", $C147)</t>
        </r>
      </text>
    </comment>
    <comment ref="F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"IQ_FX", $C147)</t>
        </r>
      </text>
    </comment>
    <comment ref="F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"IQ_NET_CHANGE", $C147)</t>
        </r>
      </text>
    </comment>
    <comment ref="F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"IQ_CASH_INTEREST", $C147)</t>
        </r>
      </text>
    </comment>
    <comment ref="F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"IQ_CASH_TAXES", $C147)</t>
        </r>
      </text>
    </comment>
    <comment ref="F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"IQ_LEVERED_FCF", $C147)</t>
        </r>
      </text>
    </comment>
    <comment ref="F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"IQ_UNLEVERED_FCF", $C147)</t>
        </r>
      </text>
    </comment>
    <comment ref="F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"IQ_CHANGE_NET_WORKING_CAPITAL", $C147)</t>
        </r>
      </text>
    </comment>
    <comment ref="F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"IQ_NET_DEBT_ISSUED", $C147)</t>
        </r>
      </text>
    </comment>
    <comment ref="F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"IQ_FILING_CURRENCY", $C147)</t>
        </r>
      </text>
    </comment>
    <comment ref="F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"IQ_PERIODDATE_IS", $C147)</t>
        </r>
      </text>
    </comment>
    <comment ref="F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"IQ_PERIODLENGTH_IS", $C147)</t>
        </r>
      </text>
    </comment>
    <comment ref="F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"IQ_MARKETCAP", $FT147)</t>
        </r>
      </text>
    </comment>
    <comment ref="F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"IQ_CUSTOM_BETA", $FT147)</t>
        </r>
      </text>
    </comment>
    <comment ref="F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"IQ_BETA_5YR", $FT147)</t>
        </r>
      </text>
    </comment>
    <comment ref="F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"IQ_BETA_2YR", $FT147)</t>
        </r>
      </text>
    </comment>
    <comment ref="F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"IQ_BETA_1YR", $FT147)</t>
        </r>
      </text>
    </comment>
    <comment ref="G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=CIQ(B147, "IQ_CUSTOM_BETA", "-104W", FT147, , "^TOPIX", "JPY", "H")</t>
        </r>
      </text>
    </comment>
    <comment ref="G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=CIQ(B147, "IQ_CUSTOM_BETA", "-104W", FT147, , "^N225", "JPY", "H")</t>
        </r>
      </text>
    </comment>
    <comment ref="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"IQ_REV", $C148)</t>
        </r>
      </text>
    </comment>
    <comment ref="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"IQ_OTHER_REV", $C148)</t>
        </r>
      </text>
    </comment>
    <comment ref="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"IQ_TOTAL_REV", $C148)</t>
        </r>
      </text>
    </comment>
    <comment ref="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"IQ_COGS", $C148)</t>
        </r>
      </text>
    </comment>
    <comment ref="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"IQ_GP", $C148)</t>
        </r>
      </text>
    </comment>
    <comment ref="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"IQ_SGA_SUPPL", $C148)</t>
        </r>
      </text>
    </comment>
    <comment ref="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"IQ_PROV_BAD_DEBTS", $C148)</t>
        </r>
      </text>
    </comment>
    <comment ref="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"IQ_RD_EXP", $C148)</t>
        </r>
      </text>
    </comment>
    <comment ref="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"IQ_DA_SUPPL", $C148)</t>
        </r>
      </text>
    </comment>
    <comment ref="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"IQ_GW_INTAN_AMORT", $C148)</t>
        </r>
      </text>
    </comment>
    <comment ref="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"IQ_OTHER_OPER", $C148)</t>
        </r>
      </text>
    </comment>
    <comment ref="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"IQ_TOTAL_OTHER_OPER", $C148)</t>
        </r>
      </text>
    </comment>
    <comment ref="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"IQ_OPER_INC", $C148)</t>
        </r>
      </text>
    </comment>
    <comment ref="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"IQ_INTEREST_EXP", $C148)</t>
        </r>
      </text>
    </comment>
    <comment ref="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"IQ_INTEREST_INVEST_INC", $C148)</t>
        </r>
      </text>
    </comment>
    <comment ref="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"IQ_NET_INTEREST_EXP", $C148)</t>
        </r>
      </text>
    </comment>
    <comment ref="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"IQ_INC_EQUITY", $C148)</t>
        </r>
      </text>
    </comment>
    <comment ref="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"IQ_CURRENCY_GAIN", $C148)</t>
        </r>
      </text>
    </comment>
    <comment ref="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"IQ_OTHER_NON_OPER_EXP_SUPPL", $C148)</t>
        </r>
      </text>
    </comment>
    <comment ref="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"IQ_EBT_EXCL", $C148)</t>
        </r>
      </text>
    </comment>
    <comment ref="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"IQ_IMPAIRMENT_GW", $C148)</t>
        </r>
      </text>
    </comment>
    <comment ref="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"IQ_GAIN_INVEST", $C148)</t>
        </r>
      </text>
    </comment>
    <comment ref="A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"IQ_GAIN_ASSETS", $C148)</t>
        </r>
      </text>
    </comment>
    <comment ref="A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"IQ_ASSET_WRITEDOWN", $C148)</t>
        </r>
      </text>
    </comment>
    <comment ref="A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"IQ_OTHER_UNUSUAL_SUPPL", $C148)</t>
        </r>
      </text>
    </comment>
    <comment ref="A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"IQ_EBT", $C148)</t>
        </r>
      </text>
    </comment>
    <comment ref="A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"IQ_INC_TAX", $C148)</t>
        </r>
      </text>
    </comment>
    <comment ref="A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"IQ_EARNING_CO", $C148)</t>
        </r>
      </text>
    </comment>
    <comment ref="A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"IQ_DO", $C148)</t>
        </r>
      </text>
    </comment>
    <comment ref="A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"IQ_EXTRA_ACC_ITEMS", $C148)</t>
        </r>
      </text>
    </comment>
    <comment ref="A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"IQ_NI_COMPANY", $C148)</t>
        </r>
      </text>
    </comment>
    <comment ref="A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"IQ_MINORITY_INTEREST_IS", $C148)</t>
        </r>
      </text>
    </comment>
    <comment ref="A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"IQ_NI", $C148)</t>
        </r>
      </text>
    </comment>
    <comment ref="A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"IQ_PREF_DIV_OTHER", $C148)</t>
        </r>
      </text>
    </comment>
    <comment ref="A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"IQ_BASIC_EPS_INCL", $C148)</t>
        </r>
      </text>
    </comment>
    <comment ref="A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"IQ_BASIC_EPS_EXCL", $C148)</t>
        </r>
      </text>
    </comment>
    <comment ref="A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"IQ_BASIC_WEIGHT", $C148)</t>
        </r>
      </text>
    </comment>
    <comment ref="A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"IQ_DILUT_EPS_INCL", $C148)</t>
        </r>
      </text>
    </comment>
    <comment ref="A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"IQ_DILUT_EPS_EXCL", $C148)</t>
        </r>
      </text>
    </comment>
    <comment ref="A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"IQ_DILUT_WEIGHT", $C148)</t>
        </r>
      </text>
    </comment>
    <comment ref="A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"IQ_DIV_SHARE", $C148)</t>
        </r>
      </text>
    </comment>
    <comment ref="A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=-CIQ($B148, "IQ_TOTAL_DIV_PAID_CF", $C148)/CIQ($B148, "IQ_NI", $C148)</t>
        </r>
      </text>
    </comment>
    <comment ref="A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"IQ_EBITDA", $C148)</t>
        </r>
      </text>
    </comment>
    <comment ref="A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"IQ_EBITA", $C148)</t>
        </r>
      </text>
    </comment>
    <comment ref="A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"IQ_EBIT", $C148)</t>
        </r>
      </text>
    </comment>
    <comment ref="A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"IQ_EFFECT_TAX_RATE", $C148)/100</t>
        </r>
      </text>
    </comment>
    <comment ref="B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"IQ_PERIODDATE_IS", $C148)</t>
        </r>
      </text>
    </comment>
    <comment ref="B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"IQ_ADVERTISING", $C148)</t>
        </r>
      </text>
    </comment>
    <comment ref="B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"IQ_SALES_MARKETING", $C148)</t>
        </r>
      </text>
    </comment>
    <comment ref="B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"IQ_GA_EXP", $C148)</t>
        </r>
      </text>
    </comment>
    <comment ref="B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"IQ_RD_EXP_FN", $C148)</t>
        </r>
      </text>
    </comment>
    <comment ref="B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"IQ_NET_RENTAL_EXP", $C148)</t>
        </r>
      </text>
    </comment>
    <comment ref="B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"IQ_IMPUT_OPER_LEASE_INT_EXP", $C148)</t>
        </r>
      </text>
    </comment>
    <comment ref="B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"IQ_IMPUT_OPER_LEASE_DEPR", $C148)</t>
        </r>
      </text>
    </comment>
    <comment ref="B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"IQ_CASH_EQUIV", $C148)</t>
        </r>
      </text>
    </comment>
    <comment ref="B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"IQ_ST_INVEST", $C148)</t>
        </r>
      </text>
    </comment>
    <comment ref="B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"IQ_CASH_ST_INVEST", $C148)</t>
        </r>
      </text>
    </comment>
    <comment ref="B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"IQ_AR", $C148)</t>
        </r>
      </text>
    </comment>
    <comment ref="B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"IQ_TOTAL_RECEIV", $C148)</t>
        </r>
      </text>
    </comment>
    <comment ref="B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"IQ_INVENTORY", $C148)</t>
        </r>
      </text>
    </comment>
    <comment ref="B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"IQ_DEF_TAX_ASSETS_CURRENT", $C148)</t>
        </r>
      </text>
    </comment>
    <comment ref="B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"IQ_OTHER_CA_SUPPL", $C148)</t>
        </r>
      </text>
    </comment>
    <comment ref="B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"IQ_TOTAL_CA", $C148)</t>
        </r>
      </text>
    </comment>
    <comment ref="B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"IQ_GPPE", $C148)</t>
        </r>
      </text>
    </comment>
    <comment ref="B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"IQ_AD", $C148)</t>
        </r>
      </text>
    </comment>
    <comment ref="B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"IQ_NPPE", $C148)</t>
        </r>
      </text>
    </comment>
    <comment ref="B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"IQ_LT_INVEST", $C148)</t>
        </r>
      </text>
    </comment>
    <comment ref="B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"IQ_GW", $C148)</t>
        </r>
      </text>
    </comment>
    <comment ref="B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"IQ_OTHER_INTAN", $C148)</t>
        </r>
      </text>
    </comment>
    <comment ref="C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"IQ_LOANS_RECEIV_LT", $C148)</t>
        </r>
      </text>
    </comment>
    <comment ref="C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"IQ_DEF_TAX_ASSETS_LT", $C148)</t>
        </r>
      </text>
    </comment>
    <comment ref="C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"IQ_OTHER_LT_ASSETS", $C148)</t>
        </r>
      </text>
    </comment>
    <comment ref="C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"IQ_TOTAL_ASSETS", $C148)</t>
        </r>
      </text>
    </comment>
    <comment ref="C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"IQ_AP", $C148)</t>
        </r>
      </text>
    </comment>
    <comment ref="C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"IQ_AE", $C148)</t>
        </r>
      </text>
    </comment>
    <comment ref="C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"IQ_ST_DEBT", $C148)</t>
        </r>
      </text>
    </comment>
    <comment ref="C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"IQ_CURRENT_PORT_DEBT", $C148)</t>
        </r>
      </text>
    </comment>
    <comment ref="C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"IQ_CURRENT_PORT_LEASES", $C148)</t>
        </r>
      </text>
    </comment>
    <comment ref="C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"IQ_INC_TAX_PAY_CURRENT", $C148)</t>
        </r>
      </text>
    </comment>
    <comment ref="C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"IQ_OTHER_CL_SUPPL", $C148)</t>
        </r>
      </text>
    </comment>
    <comment ref="C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"IQ_TOTAL_CL", $C148)</t>
        </r>
      </text>
    </comment>
    <comment ref="C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"IQ_LT_DEBT", $C148)</t>
        </r>
      </text>
    </comment>
    <comment ref="C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"IQ_CAPITAL_LEASES", $C148)</t>
        </r>
      </text>
    </comment>
    <comment ref="C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"IQ_PENSION", $C148)</t>
        </r>
      </text>
    </comment>
    <comment ref="C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"IQ_DEF_TAX_LIAB_LT", $C148)</t>
        </r>
      </text>
    </comment>
    <comment ref="C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"IQ_OTHER_LIAB_LT", $C148)</t>
        </r>
      </text>
    </comment>
    <comment ref="C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"IQ_TOTAL_LIAB", $C148)</t>
        </r>
      </text>
    </comment>
    <comment ref="C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"IQ_COMMON", $C148)</t>
        </r>
      </text>
    </comment>
    <comment ref="C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"IQ_APIC", $C148)</t>
        </r>
      </text>
    </comment>
    <comment ref="C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"IQ_RE", $C148)</t>
        </r>
      </text>
    </comment>
    <comment ref="C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"IQ_TREASURY", $C148)</t>
        </r>
      </text>
    </comment>
    <comment ref="C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"IQ_OTHER_EQUITY", $C148)</t>
        </r>
      </text>
    </comment>
    <comment ref="C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"IQ_TOTAL_COMMON_EQUITY", $C148)</t>
        </r>
      </text>
    </comment>
    <comment ref="C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"IQ_MINORITY_INTEREST", $C148)</t>
        </r>
      </text>
    </comment>
    <comment ref="D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"IQ_TOTAL_EQUITY", $C148)</t>
        </r>
      </text>
    </comment>
    <comment ref="D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"IQ_TOTAL_LIAB_EQUITY", $C148)</t>
        </r>
      </text>
    </comment>
    <comment ref="D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"IQ_TOTAL_OUTSTANDING_FILING_DATE", $C148)</t>
        </r>
      </text>
    </comment>
    <comment ref="D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"IQ_TOTAL_OUTSTANDING_BS_DATE", $C148)</t>
        </r>
      </text>
    </comment>
    <comment ref="D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"IQ_BV_SHARE", $C148)</t>
        </r>
      </text>
    </comment>
    <comment ref="D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"IQ_TOTAL_DEBT", $C148)</t>
        </r>
      </text>
    </comment>
    <comment ref="D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"IQ_NET_DEBT", $C148)</t>
        </r>
      </text>
    </comment>
    <comment ref="D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"IQ_DEBT_EQUIV_NET_PBO", $C148)</t>
        </r>
      </text>
    </comment>
    <comment ref="D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"IQ_DEBT_EQUIV_OPER_LEASE", $C148)</t>
        </r>
      </text>
    </comment>
    <comment ref="D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"IQ_MINORITY_INTEREST_TOTAL", $C148)</t>
        </r>
      </text>
    </comment>
    <comment ref="D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"IQ_EQUITY_METHOD", $C148)</t>
        </r>
      </text>
    </comment>
    <comment ref="D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"IQ_RAW_INV", $C148)</t>
        </r>
      </text>
    </comment>
    <comment ref="D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"IQ_WIP_INV", $C148)</t>
        </r>
      </text>
    </comment>
    <comment ref="D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"IQ_FINISHED_INV", $C148)</t>
        </r>
      </text>
    </comment>
    <comment ref="D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"IQ_LAND", $C148)</t>
        </r>
      </text>
    </comment>
    <comment ref="D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"IQ_BUILDINGS", $C148)</t>
        </r>
      </text>
    </comment>
    <comment ref="D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"IQ_MACHINERY", $C148)</t>
        </r>
      </text>
    </comment>
    <comment ref="D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"IQ_CIP", $C148)</t>
        </r>
      </text>
    </comment>
    <comment ref="D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"IQ_FULL_TIME", $C148)</t>
        </r>
      </text>
    </comment>
    <comment ref="D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"IQ_PART_TIME", $C148)</t>
        </r>
      </text>
    </comment>
    <comment ref="D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"IQ_NI_CF", $C148)</t>
        </r>
      </text>
    </comment>
    <comment ref="D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"IQ_DA_SUPPL_CF", $C148)</t>
        </r>
      </text>
    </comment>
    <comment ref="D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"IQ_GW_INTAN_AMORT_CF", $C148)</t>
        </r>
      </text>
    </comment>
    <comment ref="D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"IQ_DA_CF", $C148)</t>
        </r>
      </text>
    </comment>
    <comment ref="E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"IQ_MINORITY_INTEREST_CF", $C148)</t>
        </r>
      </text>
    </comment>
    <comment ref="E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"IQ_GAIN_ASSETS_CF", $C148)</t>
        </r>
      </text>
    </comment>
    <comment ref="E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"IQ_GAIN_INVEST_CF", $C148)</t>
        </r>
      </text>
    </comment>
    <comment ref="E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"IQ_ASSET_WRITEDOWN_CF", $C148)</t>
        </r>
      </text>
    </comment>
    <comment ref="E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"IQ_INC_EQUITY_CF", $C148)</t>
        </r>
      </text>
    </comment>
    <comment ref="E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"IQ_PROV_BAD_DEBTS_CF", $C148)</t>
        </r>
      </text>
    </comment>
    <comment ref="E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"IQ_OTHER_OPER_ACT", $C148)</t>
        </r>
      </text>
    </comment>
    <comment ref="E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"IQ_CHANGE_AR", $C148)</t>
        </r>
      </text>
    </comment>
    <comment ref="E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"IQ_CHANGE_INVENTORY", $C148)</t>
        </r>
      </text>
    </comment>
    <comment ref="E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"IQ_CHANGE_AP", $C148)</t>
        </r>
      </text>
    </comment>
    <comment ref="E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"IQ_CHANGE_OTHER_NET_OPER_ASSETS", $C148)</t>
        </r>
      </text>
    </comment>
    <comment ref="E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"IQ_CASH_OPER", $C148)</t>
        </r>
      </text>
    </comment>
    <comment ref="E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"IQ_CAPEX", $C148)</t>
        </r>
      </text>
    </comment>
    <comment ref="E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"IQ_SALE_PPE_CF", $C148)</t>
        </r>
      </text>
    </comment>
    <comment ref="E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"IQ_CASH_ACQUIRE_CF", $C148)</t>
        </r>
      </text>
    </comment>
    <comment ref="E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"IQ_DIVEST_CF", $C148)</t>
        </r>
      </text>
    </comment>
    <comment ref="E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"IQ_SALE_INTAN_CF", $C148)</t>
        </r>
      </text>
    </comment>
    <comment ref="E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"IQ_INVEST_SECURITY_CF", $C148)</t>
        </r>
      </text>
    </comment>
    <comment ref="E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"IQ_INVEST_LOANS_CF", $C148)</t>
        </r>
      </text>
    </comment>
    <comment ref="E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"IQ_OTHER_INVEST_ACT_SUPPL", $C148)</t>
        </r>
      </text>
    </comment>
    <comment ref="E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"IQ_CASH_INVEST", $C148)</t>
        </r>
      </text>
    </comment>
    <comment ref="E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"IQ_ST_DEBT_ISSUED", $C148)</t>
        </r>
      </text>
    </comment>
    <comment ref="E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"IQ_LT_DEBT_ISSUED", $C148)</t>
        </r>
      </text>
    </comment>
    <comment ref="E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"IQ_TOTAL_DEBT_ISSUED", $C148)</t>
        </r>
      </text>
    </comment>
    <comment ref="E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"IQ_ST_DEBT_REPAID", $C148)</t>
        </r>
      </text>
    </comment>
    <comment ref="E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"IQ_LT_DEBT_REPAID", $C148)</t>
        </r>
      </text>
    </comment>
    <comment ref="F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"IQ_TOTAL_DEBT_REPAID", $C148)</t>
        </r>
      </text>
    </comment>
    <comment ref="F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"IQ_COMMON_ISSUED", $C148)</t>
        </r>
      </text>
    </comment>
    <comment ref="F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"IQ_COMMON_REP", $C148)</t>
        </r>
      </text>
    </comment>
    <comment ref="F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"IQ_COMMON_DIV_CF", $C148)</t>
        </r>
      </text>
    </comment>
    <comment ref="F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"IQ_COMMON_PREF_DIV_CF", $C148)</t>
        </r>
      </text>
    </comment>
    <comment ref="F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"IQ_TOTAL_DIV_PAID_CF", $C148)</t>
        </r>
      </text>
    </comment>
    <comment ref="F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"IQ_SPECIAL_DIV_CF", $C148)</t>
        </r>
      </text>
    </comment>
    <comment ref="F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"IQ_OTHER_FINANCE_ACT_SUPPL", $C148)</t>
        </r>
      </text>
    </comment>
    <comment ref="F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"IQ_CASH_FINAN", $C148)</t>
        </r>
      </text>
    </comment>
    <comment ref="F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"IQ_FX", $C148)</t>
        </r>
      </text>
    </comment>
    <comment ref="F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"IQ_NET_CHANGE", $C148)</t>
        </r>
      </text>
    </comment>
    <comment ref="F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"IQ_CASH_INTEREST", $C148)</t>
        </r>
      </text>
    </comment>
    <comment ref="F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"IQ_CASH_TAXES", $C148)</t>
        </r>
      </text>
    </comment>
    <comment ref="F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"IQ_LEVERED_FCF", $C148)</t>
        </r>
      </text>
    </comment>
    <comment ref="F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"IQ_UNLEVERED_FCF", $C148)</t>
        </r>
      </text>
    </comment>
    <comment ref="F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"IQ_CHANGE_NET_WORKING_CAPITAL", $C148)</t>
        </r>
      </text>
    </comment>
    <comment ref="F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"IQ_NET_DEBT_ISSUED", $C148)</t>
        </r>
      </text>
    </comment>
    <comment ref="F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"IQ_FILING_CURRENCY", $C148)</t>
        </r>
      </text>
    </comment>
    <comment ref="F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"IQ_PERIODDATE_IS", $C148)</t>
        </r>
      </text>
    </comment>
    <comment ref="F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"IQ_PERIODLENGTH_IS", $C148)</t>
        </r>
      </text>
    </comment>
    <comment ref="F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"IQ_MARKETCAP", $FT148)</t>
        </r>
      </text>
    </comment>
    <comment ref="F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"IQ_CUSTOM_BETA", $FT148)</t>
        </r>
      </text>
    </comment>
    <comment ref="F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"IQ_BETA_5YR", $FT148)</t>
        </r>
      </text>
    </comment>
    <comment ref="F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"IQ_BETA_2YR", $FT148)</t>
        </r>
      </text>
    </comment>
    <comment ref="F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"IQ_BETA_1YR", $FT148)</t>
        </r>
      </text>
    </comment>
    <comment ref="G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=CIQ(B148, "IQ_CUSTOM_BETA", "-104W", FT148, , "^TOPIX", "JPY", "H")</t>
        </r>
      </text>
    </comment>
    <comment ref="G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=CIQ(B148, "IQ_CUSTOM_BETA", "-104W", FT148, , "^N225", "JPY", "H")</t>
        </r>
      </text>
    </comment>
    <comment ref="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"IQ_REV", $C149)</t>
        </r>
      </text>
    </comment>
    <comment ref="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"IQ_OTHER_REV", $C149)</t>
        </r>
      </text>
    </comment>
    <comment ref="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"IQ_TOTAL_REV", $C149)</t>
        </r>
      </text>
    </comment>
    <comment ref="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"IQ_COGS", $C149)</t>
        </r>
      </text>
    </comment>
    <comment ref="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"IQ_GP", $C149)</t>
        </r>
      </text>
    </comment>
    <comment ref="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"IQ_SGA_SUPPL", $C149)</t>
        </r>
      </text>
    </comment>
    <comment ref="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"IQ_PROV_BAD_DEBTS", $C149)</t>
        </r>
      </text>
    </comment>
    <comment ref="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"IQ_RD_EXP", $C149)</t>
        </r>
      </text>
    </comment>
    <comment ref="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"IQ_DA_SUPPL", $C149)</t>
        </r>
      </text>
    </comment>
    <comment ref="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"IQ_GW_INTAN_AMORT", $C149)</t>
        </r>
      </text>
    </comment>
    <comment ref="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"IQ_OTHER_OPER", $C149)</t>
        </r>
      </text>
    </comment>
    <comment ref="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"IQ_TOTAL_OTHER_OPER", $C149)</t>
        </r>
      </text>
    </comment>
    <comment ref="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"IQ_OPER_INC", $C149)</t>
        </r>
      </text>
    </comment>
    <comment ref="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"IQ_INTEREST_EXP", $C149)</t>
        </r>
      </text>
    </comment>
    <comment ref="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"IQ_INTEREST_INVEST_INC", $C149)</t>
        </r>
      </text>
    </comment>
    <comment ref="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"IQ_NET_INTEREST_EXP", $C149)</t>
        </r>
      </text>
    </comment>
    <comment ref="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"IQ_INC_EQUITY", $C149)</t>
        </r>
      </text>
    </comment>
    <comment ref="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"IQ_CURRENCY_GAIN", $C149)</t>
        </r>
      </text>
    </comment>
    <comment ref="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"IQ_OTHER_NON_OPER_EXP_SUPPL", $C149)</t>
        </r>
      </text>
    </comment>
    <comment ref="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"IQ_EBT_EXCL", $C149)</t>
        </r>
      </text>
    </comment>
    <comment ref="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"IQ_IMPAIRMENT_GW", $C149)</t>
        </r>
      </text>
    </comment>
    <comment ref="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"IQ_GAIN_INVEST", $C149)</t>
        </r>
      </text>
    </comment>
    <comment ref="A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"IQ_GAIN_ASSETS", $C149)</t>
        </r>
      </text>
    </comment>
    <comment ref="A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"IQ_ASSET_WRITEDOWN", $C149)</t>
        </r>
      </text>
    </comment>
    <comment ref="A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"IQ_OTHER_UNUSUAL_SUPPL", $C149)</t>
        </r>
      </text>
    </comment>
    <comment ref="A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"IQ_EBT", $C149)</t>
        </r>
      </text>
    </comment>
    <comment ref="A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"IQ_INC_TAX", $C149)</t>
        </r>
      </text>
    </comment>
    <comment ref="A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"IQ_EARNING_CO", $C149)</t>
        </r>
      </text>
    </comment>
    <comment ref="A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"IQ_DO", $C149)</t>
        </r>
      </text>
    </comment>
    <comment ref="A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"IQ_EXTRA_ACC_ITEMS", $C149)</t>
        </r>
      </text>
    </comment>
    <comment ref="A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"IQ_NI_COMPANY", $C149)</t>
        </r>
      </text>
    </comment>
    <comment ref="A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"IQ_MINORITY_INTEREST_IS", $C149)</t>
        </r>
      </text>
    </comment>
    <comment ref="A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"IQ_NI", $C149)</t>
        </r>
      </text>
    </comment>
    <comment ref="A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"IQ_PREF_DIV_OTHER", $C149)</t>
        </r>
      </text>
    </comment>
    <comment ref="A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"IQ_BASIC_EPS_INCL", $C149)</t>
        </r>
      </text>
    </comment>
    <comment ref="A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"IQ_BASIC_EPS_EXCL", $C149)</t>
        </r>
      </text>
    </comment>
    <comment ref="A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"IQ_BASIC_WEIGHT", $C149)</t>
        </r>
      </text>
    </comment>
    <comment ref="A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"IQ_DILUT_EPS_INCL", $C149)</t>
        </r>
      </text>
    </comment>
    <comment ref="A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"IQ_DILUT_EPS_EXCL", $C149)</t>
        </r>
      </text>
    </comment>
    <comment ref="A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"IQ_DILUT_WEIGHT", $C149)</t>
        </r>
      </text>
    </comment>
    <comment ref="A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"IQ_DIV_SHARE", $C149)</t>
        </r>
      </text>
    </comment>
    <comment ref="A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=-CIQ($B149, "IQ_TOTAL_DIV_PAID_CF", $C149)/CIQ($B149, "IQ_NI", $C149)</t>
        </r>
      </text>
    </comment>
    <comment ref="A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"IQ_EBITDA", $C149)</t>
        </r>
      </text>
    </comment>
    <comment ref="A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"IQ_EBITA", $C149)</t>
        </r>
      </text>
    </comment>
    <comment ref="A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"IQ_EBIT", $C149)</t>
        </r>
      </text>
    </comment>
    <comment ref="A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"IQ_EFFECT_TAX_RATE", $C149)/100</t>
        </r>
      </text>
    </comment>
    <comment ref="B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"IQ_PERIODDATE_IS", $C149)</t>
        </r>
      </text>
    </comment>
    <comment ref="B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"IQ_ADVERTISING", $C149)</t>
        </r>
      </text>
    </comment>
    <comment ref="B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"IQ_SALES_MARKETING", $C149)</t>
        </r>
      </text>
    </comment>
    <comment ref="B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"IQ_GA_EXP", $C149)</t>
        </r>
      </text>
    </comment>
    <comment ref="B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"IQ_RD_EXP_FN", $C149)</t>
        </r>
      </text>
    </comment>
    <comment ref="B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"IQ_NET_RENTAL_EXP", $C149)</t>
        </r>
      </text>
    </comment>
    <comment ref="B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"IQ_IMPUT_OPER_LEASE_INT_EXP", $C149)</t>
        </r>
      </text>
    </comment>
    <comment ref="B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"IQ_IMPUT_OPER_LEASE_DEPR", $C149)</t>
        </r>
      </text>
    </comment>
    <comment ref="B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"IQ_CASH_EQUIV", $C149)</t>
        </r>
      </text>
    </comment>
    <comment ref="B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"IQ_ST_INVEST", $C149)</t>
        </r>
      </text>
    </comment>
    <comment ref="B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"IQ_CASH_ST_INVEST", $C149)</t>
        </r>
      </text>
    </comment>
    <comment ref="B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"IQ_AR", $C149)</t>
        </r>
      </text>
    </comment>
    <comment ref="B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"IQ_TOTAL_RECEIV", $C149)</t>
        </r>
      </text>
    </comment>
    <comment ref="B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"IQ_INVENTORY", $C149)</t>
        </r>
      </text>
    </comment>
    <comment ref="B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"IQ_DEF_TAX_ASSETS_CURRENT", $C149)</t>
        </r>
      </text>
    </comment>
    <comment ref="B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"IQ_OTHER_CA_SUPPL", $C149)</t>
        </r>
      </text>
    </comment>
    <comment ref="B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"IQ_TOTAL_CA", $C149)</t>
        </r>
      </text>
    </comment>
    <comment ref="B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"IQ_GPPE", $C149)</t>
        </r>
      </text>
    </comment>
    <comment ref="B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"IQ_AD", $C149)</t>
        </r>
      </text>
    </comment>
    <comment ref="B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"IQ_NPPE", $C149)</t>
        </r>
      </text>
    </comment>
    <comment ref="B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"IQ_LT_INVEST", $C149)</t>
        </r>
      </text>
    </comment>
    <comment ref="B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"IQ_GW", $C149)</t>
        </r>
      </text>
    </comment>
    <comment ref="B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"IQ_OTHER_INTAN", $C149)</t>
        </r>
      </text>
    </comment>
    <comment ref="C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"IQ_LOANS_RECEIV_LT", $C149)</t>
        </r>
      </text>
    </comment>
    <comment ref="C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"IQ_DEF_TAX_ASSETS_LT", $C149)</t>
        </r>
      </text>
    </comment>
    <comment ref="C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"IQ_OTHER_LT_ASSETS", $C149)</t>
        </r>
      </text>
    </comment>
    <comment ref="C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"IQ_TOTAL_ASSETS", $C149)</t>
        </r>
      </text>
    </comment>
    <comment ref="C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"IQ_AP", $C149)</t>
        </r>
      </text>
    </comment>
    <comment ref="C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"IQ_AE", $C149)</t>
        </r>
      </text>
    </comment>
    <comment ref="C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"IQ_ST_DEBT", $C149)</t>
        </r>
      </text>
    </comment>
    <comment ref="C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"IQ_CURRENT_PORT_DEBT", $C149)</t>
        </r>
      </text>
    </comment>
    <comment ref="C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"IQ_CURRENT_PORT_LEASES", $C149)</t>
        </r>
      </text>
    </comment>
    <comment ref="C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"IQ_INC_TAX_PAY_CURRENT", $C149)</t>
        </r>
      </text>
    </comment>
    <comment ref="C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"IQ_OTHER_CL_SUPPL", $C149)</t>
        </r>
      </text>
    </comment>
    <comment ref="C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"IQ_TOTAL_CL", $C149)</t>
        </r>
      </text>
    </comment>
    <comment ref="C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"IQ_LT_DEBT", $C149)</t>
        </r>
      </text>
    </comment>
    <comment ref="C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"IQ_CAPITAL_LEASES", $C149)</t>
        </r>
      </text>
    </comment>
    <comment ref="C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"IQ_PENSION", $C149)</t>
        </r>
      </text>
    </comment>
    <comment ref="C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"IQ_DEF_TAX_LIAB_LT", $C149)</t>
        </r>
      </text>
    </comment>
    <comment ref="C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"IQ_OTHER_LIAB_LT", $C149)</t>
        </r>
      </text>
    </comment>
    <comment ref="C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"IQ_TOTAL_LIAB", $C149)</t>
        </r>
      </text>
    </comment>
    <comment ref="C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"IQ_COMMON", $C149)</t>
        </r>
      </text>
    </comment>
    <comment ref="C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"IQ_APIC", $C149)</t>
        </r>
      </text>
    </comment>
    <comment ref="C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"IQ_RE", $C149)</t>
        </r>
      </text>
    </comment>
    <comment ref="C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"IQ_TREASURY", $C149)</t>
        </r>
      </text>
    </comment>
    <comment ref="C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"IQ_OTHER_EQUITY", $C149)</t>
        </r>
      </text>
    </comment>
    <comment ref="C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"IQ_TOTAL_COMMON_EQUITY", $C149)</t>
        </r>
      </text>
    </comment>
    <comment ref="C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"IQ_MINORITY_INTEREST", $C149)</t>
        </r>
      </text>
    </comment>
    <comment ref="D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"IQ_TOTAL_EQUITY", $C149)</t>
        </r>
      </text>
    </comment>
    <comment ref="D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"IQ_TOTAL_LIAB_EQUITY", $C149)</t>
        </r>
      </text>
    </comment>
    <comment ref="D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"IQ_TOTAL_OUTSTANDING_FILING_DATE", $C149)</t>
        </r>
      </text>
    </comment>
    <comment ref="D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"IQ_TOTAL_OUTSTANDING_BS_DATE", $C149)</t>
        </r>
      </text>
    </comment>
    <comment ref="D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"IQ_BV_SHARE", $C149)</t>
        </r>
      </text>
    </comment>
    <comment ref="D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"IQ_TOTAL_DEBT", $C149)</t>
        </r>
      </text>
    </comment>
    <comment ref="D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"IQ_NET_DEBT", $C149)</t>
        </r>
      </text>
    </comment>
    <comment ref="D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"IQ_DEBT_EQUIV_NET_PBO", $C149)</t>
        </r>
      </text>
    </comment>
    <comment ref="D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"IQ_DEBT_EQUIV_OPER_LEASE", $C149)</t>
        </r>
      </text>
    </comment>
    <comment ref="D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"IQ_MINORITY_INTEREST_TOTAL", $C149)</t>
        </r>
      </text>
    </comment>
    <comment ref="D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"IQ_EQUITY_METHOD", $C149)</t>
        </r>
      </text>
    </comment>
    <comment ref="D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"IQ_RAW_INV", $C149)</t>
        </r>
      </text>
    </comment>
    <comment ref="D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"IQ_WIP_INV", $C149)</t>
        </r>
      </text>
    </comment>
    <comment ref="D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"IQ_FINISHED_INV", $C149)</t>
        </r>
      </text>
    </comment>
    <comment ref="D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"IQ_LAND", $C149)</t>
        </r>
      </text>
    </comment>
    <comment ref="D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"IQ_BUILDINGS", $C149)</t>
        </r>
      </text>
    </comment>
    <comment ref="D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"IQ_MACHINERY", $C149)</t>
        </r>
      </text>
    </comment>
    <comment ref="D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"IQ_CIP", $C149)</t>
        </r>
      </text>
    </comment>
    <comment ref="D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"IQ_FULL_TIME", $C149)</t>
        </r>
      </text>
    </comment>
    <comment ref="D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"IQ_PART_TIME", $C149)</t>
        </r>
      </text>
    </comment>
    <comment ref="D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"IQ_NI_CF", $C149)</t>
        </r>
      </text>
    </comment>
    <comment ref="D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"IQ_DA_SUPPL_CF", $C149)</t>
        </r>
      </text>
    </comment>
    <comment ref="D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"IQ_GW_INTAN_AMORT_CF", $C149)</t>
        </r>
      </text>
    </comment>
    <comment ref="D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"IQ_DA_CF", $C149)</t>
        </r>
      </text>
    </comment>
    <comment ref="E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"IQ_MINORITY_INTEREST_CF", $C149)</t>
        </r>
      </text>
    </comment>
    <comment ref="E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"IQ_GAIN_ASSETS_CF", $C149)</t>
        </r>
      </text>
    </comment>
    <comment ref="E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"IQ_GAIN_INVEST_CF", $C149)</t>
        </r>
      </text>
    </comment>
    <comment ref="E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"IQ_ASSET_WRITEDOWN_CF", $C149)</t>
        </r>
      </text>
    </comment>
    <comment ref="E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"IQ_INC_EQUITY_CF", $C149)</t>
        </r>
      </text>
    </comment>
    <comment ref="E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"IQ_PROV_BAD_DEBTS_CF", $C149)</t>
        </r>
      </text>
    </comment>
    <comment ref="E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"IQ_OTHER_OPER_ACT", $C149)</t>
        </r>
      </text>
    </comment>
    <comment ref="E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"IQ_CHANGE_AR", $C149)</t>
        </r>
      </text>
    </comment>
    <comment ref="E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"IQ_CHANGE_INVENTORY", $C149)</t>
        </r>
      </text>
    </comment>
    <comment ref="E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"IQ_CHANGE_AP", $C149)</t>
        </r>
      </text>
    </comment>
    <comment ref="E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"IQ_CHANGE_OTHER_NET_OPER_ASSETS", $C149)</t>
        </r>
      </text>
    </comment>
    <comment ref="E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"IQ_CASH_OPER", $C149)</t>
        </r>
      </text>
    </comment>
    <comment ref="E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"IQ_CAPEX", $C149)</t>
        </r>
      </text>
    </comment>
    <comment ref="E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"IQ_SALE_PPE_CF", $C149)</t>
        </r>
      </text>
    </comment>
    <comment ref="E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"IQ_CASH_ACQUIRE_CF", $C149)</t>
        </r>
      </text>
    </comment>
    <comment ref="E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"IQ_DIVEST_CF", $C149)</t>
        </r>
      </text>
    </comment>
    <comment ref="E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"IQ_SALE_INTAN_CF", $C149)</t>
        </r>
      </text>
    </comment>
    <comment ref="E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"IQ_INVEST_SECURITY_CF", $C149)</t>
        </r>
      </text>
    </comment>
    <comment ref="E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"IQ_INVEST_LOANS_CF", $C149)</t>
        </r>
      </text>
    </comment>
    <comment ref="E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"IQ_OTHER_INVEST_ACT_SUPPL", $C149)</t>
        </r>
      </text>
    </comment>
    <comment ref="E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"IQ_CASH_INVEST", $C149)</t>
        </r>
      </text>
    </comment>
    <comment ref="E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"IQ_ST_DEBT_ISSUED", $C149)</t>
        </r>
      </text>
    </comment>
    <comment ref="E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"IQ_LT_DEBT_ISSUED", $C149)</t>
        </r>
      </text>
    </comment>
    <comment ref="E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"IQ_TOTAL_DEBT_ISSUED", $C149)</t>
        </r>
      </text>
    </comment>
    <comment ref="E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"IQ_ST_DEBT_REPAID", $C149)</t>
        </r>
      </text>
    </comment>
    <comment ref="E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"IQ_LT_DEBT_REPAID", $C149)</t>
        </r>
      </text>
    </comment>
    <comment ref="F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"IQ_TOTAL_DEBT_REPAID", $C149)</t>
        </r>
      </text>
    </comment>
    <comment ref="F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"IQ_COMMON_ISSUED", $C149)</t>
        </r>
      </text>
    </comment>
    <comment ref="F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"IQ_COMMON_REP", $C149)</t>
        </r>
      </text>
    </comment>
    <comment ref="F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"IQ_COMMON_DIV_CF", $C149)</t>
        </r>
      </text>
    </comment>
    <comment ref="F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"IQ_COMMON_PREF_DIV_CF", $C149)</t>
        </r>
      </text>
    </comment>
    <comment ref="F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"IQ_TOTAL_DIV_PAID_CF", $C149)</t>
        </r>
      </text>
    </comment>
    <comment ref="F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"IQ_SPECIAL_DIV_CF", $C149)</t>
        </r>
      </text>
    </comment>
    <comment ref="F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"IQ_OTHER_FINANCE_ACT_SUPPL", $C149)</t>
        </r>
      </text>
    </comment>
    <comment ref="F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"IQ_CASH_FINAN", $C149)</t>
        </r>
      </text>
    </comment>
    <comment ref="F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"IQ_FX", $C149)</t>
        </r>
      </text>
    </comment>
    <comment ref="F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"IQ_NET_CHANGE", $C149)</t>
        </r>
      </text>
    </comment>
    <comment ref="F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"IQ_CASH_INTEREST", $C149)</t>
        </r>
      </text>
    </comment>
    <comment ref="F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"IQ_CASH_TAXES", $C149)</t>
        </r>
      </text>
    </comment>
    <comment ref="F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"IQ_LEVERED_FCF", $C149)</t>
        </r>
      </text>
    </comment>
    <comment ref="F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"IQ_UNLEVERED_FCF", $C149)</t>
        </r>
      </text>
    </comment>
    <comment ref="F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"IQ_CHANGE_NET_WORKING_CAPITAL", $C149)</t>
        </r>
      </text>
    </comment>
    <comment ref="F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"IQ_NET_DEBT_ISSUED", $C149)</t>
        </r>
      </text>
    </comment>
    <comment ref="F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"IQ_FILING_CURRENCY", $C149)</t>
        </r>
      </text>
    </comment>
    <comment ref="F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"IQ_PERIODDATE_IS", $C149)</t>
        </r>
      </text>
    </comment>
    <comment ref="F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"IQ_PERIODLENGTH_IS", $C149)</t>
        </r>
      </text>
    </comment>
    <comment ref="F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"IQ_MARKETCAP", $FT149)</t>
        </r>
      </text>
    </comment>
    <comment ref="F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"IQ_CUSTOM_BETA", $FT149)</t>
        </r>
      </text>
    </comment>
    <comment ref="F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"IQ_BETA_5YR", $FT149)</t>
        </r>
      </text>
    </comment>
    <comment ref="F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"IQ_BETA_2YR", $FT149)</t>
        </r>
      </text>
    </comment>
    <comment ref="F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"IQ_BETA_1YR", $FT149)</t>
        </r>
      </text>
    </comment>
    <comment ref="G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=CIQ(B149, "IQ_CUSTOM_BETA", "-104W", FT149, , "^TOPIX", "JPY", "H")</t>
        </r>
      </text>
    </comment>
    <comment ref="G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=CIQ(B149, "IQ_CUSTOM_BETA", "-104W", FT149, , "^N225", "JPY", "H")</t>
        </r>
      </text>
    </comment>
    <comment ref="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"IQ_REV", $C150)</t>
        </r>
      </text>
    </comment>
    <comment ref="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"IQ_OTHER_REV", $C150)</t>
        </r>
      </text>
    </comment>
    <comment ref="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"IQ_TOTAL_REV", $C150)</t>
        </r>
      </text>
    </comment>
    <comment ref="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"IQ_COGS", $C150)</t>
        </r>
      </text>
    </comment>
    <comment ref="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"IQ_GP", $C150)</t>
        </r>
      </text>
    </comment>
    <comment ref="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"IQ_SGA_SUPPL", $C150)</t>
        </r>
      </text>
    </comment>
    <comment ref="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"IQ_PROV_BAD_DEBTS", $C150)</t>
        </r>
      </text>
    </comment>
    <comment ref="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"IQ_RD_EXP", $C150)</t>
        </r>
      </text>
    </comment>
    <comment ref="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"IQ_DA_SUPPL", $C150)</t>
        </r>
      </text>
    </comment>
    <comment ref="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"IQ_GW_INTAN_AMORT", $C150)</t>
        </r>
      </text>
    </comment>
    <comment ref="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"IQ_OTHER_OPER", $C150)</t>
        </r>
      </text>
    </comment>
    <comment ref="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"IQ_TOTAL_OTHER_OPER", $C150)</t>
        </r>
      </text>
    </comment>
    <comment ref="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"IQ_OPER_INC", $C150)</t>
        </r>
      </text>
    </comment>
    <comment ref="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"IQ_INTEREST_EXP", $C150)</t>
        </r>
      </text>
    </comment>
    <comment ref="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"IQ_INTEREST_INVEST_INC", $C150)</t>
        </r>
      </text>
    </comment>
    <comment ref="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"IQ_NET_INTEREST_EXP", $C150)</t>
        </r>
      </text>
    </comment>
    <comment ref="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"IQ_INC_EQUITY", $C150)</t>
        </r>
      </text>
    </comment>
    <comment ref="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"IQ_CURRENCY_GAIN", $C150)</t>
        </r>
      </text>
    </comment>
    <comment ref="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"IQ_OTHER_NON_OPER_EXP_SUPPL", $C150)</t>
        </r>
      </text>
    </comment>
    <comment ref="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"IQ_EBT_EXCL", $C150)</t>
        </r>
      </text>
    </comment>
    <comment ref="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"IQ_IMPAIRMENT_GW", $C150)</t>
        </r>
      </text>
    </comment>
    <comment ref="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"IQ_GAIN_INVEST", $C150)</t>
        </r>
      </text>
    </comment>
    <comment ref="A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"IQ_GAIN_ASSETS", $C150)</t>
        </r>
      </text>
    </comment>
    <comment ref="A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"IQ_ASSET_WRITEDOWN", $C150)</t>
        </r>
      </text>
    </comment>
    <comment ref="A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"IQ_OTHER_UNUSUAL_SUPPL", $C150)</t>
        </r>
      </text>
    </comment>
    <comment ref="A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"IQ_EBT", $C150)</t>
        </r>
      </text>
    </comment>
    <comment ref="A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"IQ_INC_TAX", $C150)</t>
        </r>
      </text>
    </comment>
    <comment ref="A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"IQ_EARNING_CO", $C150)</t>
        </r>
      </text>
    </comment>
    <comment ref="A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"IQ_DO", $C150)</t>
        </r>
      </text>
    </comment>
    <comment ref="A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"IQ_EXTRA_ACC_ITEMS", $C150)</t>
        </r>
      </text>
    </comment>
    <comment ref="A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"IQ_NI_COMPANY", $C150)</t>
        </r>
      </text>
    </comment>
    <comment ref="A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"IQ_MINORITY_INTEREST_IS", $C150)</t>
        </r>
      </text>
    </comment>
    <comment ref="A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"IQ_NI", $C150)</t>
        </r>
      </text>
    </comment>
    <comment ref="A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"IQ_PREF_DIV_OTHER", $C150)</t>
        </r>
      </text>
    </comment>
    <comment ref="A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"IQ_BASIC_EPS_INCL", $C150)</t>
        </r>
      </text>
    </comment>
    <comment ref="A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"IQ_BASIC_EPS_EXCL", $C150)</t>
        </r>
      </text>
    </comment>
    <comment ref="A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"IQ_BASIC_WEIGHT", $C150)</t>
        </r>
      </text>
    </comment>
    <comment ref="A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"IQ_DILUT_EPS_INCL", $C150)</t>
        </r>
      </text>
    </comment>
    <comment ref="A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"IQ_DILUT_EPS_EXCL", $C150)</t>
        </r>
      </text>
    </comment>
    <comment ref="A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"IQ_DILUT_WEIGHT", $C150)</t>
        </r>
      </text>
    </comment>
    <comment ref="A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"IQ_DIV_SHARE", $C150)</t>
        </r>
      </text>
    </comment>
    <comment ref="A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=-CIQ($B150, "IQ_TOTAL_DIV_PAID_CF", $C150)/CIQ($B150, "IQ_NI", $C150)</t>
        </r>
      </text>
    </comment>
    <comment ref="A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"IQ_EBITDA", $C150)</t>
        </r>
      </text>
    </comment>
    <comment ref="A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"IQ_EBITA", $C150)</t>
        </r>
      </text>
    </comment>
    <comment ref="A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"IQ_EBIT", $C150)</t>
        </r>
      </text>
    </comment>
    <comment ref="A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"IQ_EFFECT_TAX_RATE", $C150)/100</t>
        </r>
      </text>
    </comment>
    <comment ref="B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"IQ_PERIODDATE_IS", $C150)</t>
        </r>
      </text>
    </comment>
    <comment ref="B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"IQ_ADVERTISING", $C150)</t>
        </r>
      </text>
    </comment>
    <comment ref="B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"IQ_SALES_MARKETING", $C150)</t>
        </r>
      </text>
    </comment>
    <comment ref="B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"IQ_GA_EXP", $C150)</t>
        </r>
      </text>
    </comment>
    <comment ref="B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"IQ_RD_EXP_FN", $C150)</t>
        </r>
      </text>
    </comment>
    <comment ref="B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"IQ_NET_RENTAL_EXP", $C150)</t>
        </r>
      </text>
    </comment>
    <comment ref="B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"IQ_IMPUT_OPER_LEASE_INT_EXP", $C150)</t>
        </r>
      </text>
    </comment>
    <comment ref="B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"IQ_IMPUT_OPER_LEASE_DEPR", $C150)</t>
        </r>
      </text>
    </comment>
    <comment ref="B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"IQ_CASH_EQUIV", $C150)</t>
        </r>
      </text>
    </comment>
    <comment ref="B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"IQ_ST_INVEST", $C150)</t>
        </r>
      </text>
    </comment>
    <comment ref="B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"IQ_CASH_ST_INVEST", $C150)</t>
        </r>
      </text>
    </comment>
    <comment ref="B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"IQ_AR", $C150)</t>
        </r>
      </text>
    </comment>
    <comment ref="B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"IQ_TOTAL_RECEIV", $C150)</t>
        </r>
      </text>
    </comment>
    <comment ref="B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"IQ_INVENTORY", $C150)</t>
        </r>
      </text>
    </comment>
    <comment ref="B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"IQ_DEF_TAX_ASSETS_CURRENT", $C150)</t>
        </r>
      </text>
    </comment>
    <comment ref="B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"IQ_OTHER_CA_SUPPL", $C150)</t>
        </r>
      </text>
    </comment>
    <comment ref="B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"IQ_TOTAL_CA", $C150)</t>
        </r>
      </text>
    </comment>
    <comment ref="B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"IQ_GPPE", $C150)</t>
        </r>
      </text>
    </comment>
    <comment ref="B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"IQ_AD", $C150)</t>
        </r>
      </text>
    </comment>
    <comment ref="B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"IQ_NPPE", $C150)</t>
        </r>
      </text>
    </comment>
    <comment ref="B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"IQ_LT_INVEST", $C150)</t>
        </r>
      </text>
    </comment>
    <comment ref="B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"IQ_GW", $C150)</t>
        </r>
      </text>
    </comment>
    <comment ref="B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"IQ_OTHER_INTAN", $C150)</t>
        </r>
      </text>
    </comment>
    <comment ref="C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"IQ_LOANS_RECEIV_LT", $C150)</t>
        </r>
      </text>
    </comment>
    <comment ref="C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"IQ_DEF_TAX_ASSETS_LT", $C150)</t>
        </r>
      </text>
    </comment>
    <comment ref="C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"IQ_OTHER_LT_ASSETS", $C150)</t>
        </r>
      </text>
    </comment>
    <comment ref="C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"IQ_TOTAL_ASSETS", $C150)</t>
        </r>
      </text>
    </comment>
    <comment ref="C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"IQ_AP", $C150)</t>
        </r>
      </text>
    </comment>
    <comment ref="C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"IQ_AE", $C150)</t>
        </r>
      </text>
    </comment>
    <comment ref="C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"IQ_ST_DEBT", $C150)</t>
        </r>
      </text>
    </comment>
    <comment ref="C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"IQ_CURRENT_PORT_DEBT", $C150)</t>
        </r>
      </text>
    </comment>
    <comment ref="C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"IQ_CURRENT_PORT_LEASES", $C150)</t>
        </r>
      </text>
    </comment>
    <comment ref="C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"IQ_INC_TAX_PAY_CURRENT", $C150)</t>
        </r>
      </text>
    </comment>
    <comment ref="C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"IQ_OTHER_CL_SUPPL", $C150)</t>
        </r>
      </text>
    </comment>
    <comment ref="C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"IQ_TOTAL_CL", $C150)</t>
        </r>
      </text>
    </comment>
    <comment ref="C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"IQ_LT_DEBT", $C150)</t>
        </r>
      </text>
    </comment>
    <comment ref="C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"IQ_CAPITAL_LEASES", $C150)</t>
        </r>
      </text>
    </comment>
    <comment ref="C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"IQ_PENSION", $C150)</t>
        </r>
      </text>
    </comment>
    <comment ref="C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"IQ_DEF_TAX_LIAB_LT", $C150)</t>
        </r>
      </text>
    </comment>
    <comment ref="C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"IQ_OTHER_LIAB_LT", $C150)</t>
        </r>
      </text>
    </comment>
    <comment ref="C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"IQ_TOTAL_LIAB", $C150)</t>
        </r>
      </text>
    </comment>
    <comment ref="C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"IQ_COMMON", $C150)</t>
        </r>
      </text>
    </comment>
    <comment ref="C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"IQ_APIC", $C150)</t>
        </r>
      </text>
    </comment>
    <comment ref="C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"IQ_RE", $C150)</t>
        </r>
      </text>
    </comment>
    <comment ref="C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"IQ_TREASURY", $C150)</t>
        </r>
      </text>
    </comment>
    <comment ref="C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"IQ_OTHER_EQUITY", $C150)</t>
        </r>
      </text>
    </comment>
    <comment ref="C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"IQ_TOTAL_COMMON_EQUITY", $C150)</t>
        </r>
      </text>
    </comment>
    <comment ref="C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"IQ_MINORITY_INTEREST", $C150)</t>
        </r>
      </text>
    </comment>
    <comment ref="D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"IQ_TOTAL_EQUITY", $C150)</t>
        </r>
      </text>
    </comment>
    <comment ref="D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"IQ_TOTAL_LIAB_EQUITY", $C150)</t>
        </r>
      </text>
    </comment>
    <comment ref="D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"IQ_TOTAL_OUTSTANDING_FILING_DATE", $C150)</t>
        </r>
      </text>
    </comment>
    <comment ref="D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"IQ_TOTAL_OUTSTANDING_BS_DATE", $C150)</t>
        </r>
      </text>
    </comment>
    <comment ref="D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"IQ_BV_SHARE", $C150)</t>
        </r>
      </text>
    </comment>
    <comment ref="D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"IQ_TOTAL_DEBT", $C150)</t>
        </r>
      </text>
    </comment>
    <comment ref="D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"IQ_NET_DEBT", $C150)</t>
        </r>
      </text>
    </comment>
    <comment ref="D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"IQ_DEBT_EQUIV_NET_PBO", $C150)</t>
        </r>
      </text>
    </comment>
    <comment ref="D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"IQ_DEBT_EQUIV_OPER_LEASE", $C150)</t>
        </r>
      </text>
    </comment>
    <comment ref="D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"IQ_MINORITY_INTEREST_TOTAL", $C150)</t>
        </r>
      </text>
    </comment>
    <comment ref="D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"IQ_EQUITY_METHOD", $C150)</t>
        </r>
      </text>
    </comment>
    <comment ref="D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"IQ_RAW_INV", $C150)</t>
        </r>
      </text>
    </comment>
    <comment ref="D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"IQ_WIP_INV", $C150)</t>
        </r>
      </text>
    </comment>
    <comment ref="D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"IQ_FINISHED_INV", $C150)</t>
        </r>
      </text>
    </comment>
    <comment ref="D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"IQ_LAND", $C150)</t>
        </r>
      </text>
    </comment>
    <comment ref="D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"IQ_BUILDINGS", $C150)</t>
        </r>
      </text>
    </comment>
    <comment ref="D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"IQ_MACHINERY", $C150)</t>
        </r>
      </text>
    </comment>
    <comment ref="D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"IQ_CIP", $C150)</t>
        </r>
      </text>
    </comment>
    <comment ref="D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"IQ_FULL_TIME", $C150)</t>
        </r>
      </text>
    </comment>
    <comment ref="D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"IQ_PART_TIME", $C150)</t>
        </r>
      </text>
    </comment>
    <comment ref="D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"IQ_NI_CF", $C150)</t>
        </r>
      </text>
    </comment>
    <comment ref="D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"IQ_DA_SUPPL_CF", $C150)</t>
        </r>
      </text>
    </comment>
    <comment ref="D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"IQ_GW_INTAN_AMORT_CF", $C150)</t>
        </r>
      </text>
    </comment>
    <comment ref="D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"IQ_DA_CF", $C150)</t>
        </r>
      </text>
    </comment>
    <comment ref="E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"IQ_MINORITY_INTEREST_CF", $C150)</t>
        </r>
      </text>
    </comment>
    <comment ref="E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"IQ_GAIN_ASSETS_CF", $C150)</t>
        </r>
      </text>
    </comment>
    <comment ref="E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"IQ_GAIN_INVEST_CF", $C150)</t>
        </r>
      </text>
    </comment>
    <comment ref="E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"IQ_ASSET_WRITEDOWN_CF", $C150)</t>
        </r>
      </text>
    </comment>
    <comment ref="E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"IQ_INC_EQUITY_CF", $C150)</t>
        </r>
      </text>
    </comment>
    <comment ref="E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"IQ_PROV_BAD_DEBTS_CF", $C150)</t>
        </r>
      </text>
    </comment>
    <comment ref="E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"IQ_OTHER_OPER_ACT", $C150)</t>
        </r>
      </text>
    </comment>
    <comment ref="E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"IQ_CHANGE_AR", $C150)</t>
        </r>
      </text>
    </comment>
    <comment ref="E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"IQ_CHANGE_INVENTORY", $C150)</t>
        </r>
      </text>
    </comment>
    <comment ref="E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"IQ_CHANGE_AP", $C150)</t>
        </r>
      </text>
    </comment>
    <comment ref="E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"IQ_CHANGE_OTHER_NET_OPER_ASSETS", $C150)</t>
        </r>
      </text>
    </comment>
    <comment ref="E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"IQ_CASH_OPER", $C150)</t>
        </r>
      </text>
    </comment>
    <comment ref="E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"IQ_CAPEX", $C150)</t>
        </r>
      </text>
    </comment>
    <comment ref="E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"IQ_SALE_PPE_CF", $C150)</t>
        </r>
      </text>
    </comment>
    <comment ref="E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"IQ_CASH_ACQUIRE_CF", $C150)</t>
        </r>
      </text>
    </comment>
    <comment ref="E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"IQ_DIVEST_CF", $C150)</t>
        </r>
      </text>
    </comment>
    <comment ref="E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"IQ_SALE_INTAN_CF", $C150)</t>
        </r>
      </text>
    </comment>
    <comment ref="E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"IQ_INVEST_SECURITY_CF", $C150)</t>
        </r>
      </text>
    </comment>
    <comment ref="E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"IQ_INVEST_LOANS_CF", $C150)</t>
        </r>
      </text>
    </comment>
    <comment ref="E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"IQ_OTHER_INVEST_ACT_SUPPL", $C150)</t>
        </r>
      </text>
    </comment>
    <comment ref="E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"IQ_CASH_INVEST", $C150)</t>
        </r>
      </text>
    </comment>
    <comment ref="E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"IQ_ST_DEBT_ISSUED", $C150)</t>
        </r>
      </text>
    </comment>
    <comment ref="E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"IQ_LT_DEBT_ISSUED", $C150)</t>
        </r>
      </text>
    </comment>
    <comment ref="E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"IQ_TOTAL_DEBT_ISSUED", $C150)</t>
        </r>
      </text>
    </comment>
    <comment ref="E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"IQ_ST_DEBT_REPAID", $C150)</t>
        </r>
      </text>
    </comment>
    <comment ref="E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"IQ_LT_DEBT_REPAID", $C150)</t>
        </r>
      </text>
    </comment>
    <comment ref="F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"IQ_TOTAL_DEBT_REPAID", $C150)</t>
        </r>
      </text>
    </comment>
    <comment ref="F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"IQ_COMMON_ISSUED", $C150)</t>
        </r>
      </text>
    </comment>
    <comment ref="F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"IQ_COMMON_REP", $C150)</t>
        </r>
      </text>
    </comment>
    <comment ref="F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"IQ_COMMON_DIV_CF", $C150)</t>
        </r>
      </text>
    </comment>
    <comment ref="F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"IQ_COMMON_PREF_DIV_CF", $C150)</t>
        </r>
      </text>
    </comment>
    <comment ref="F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"IQ_TOTAL_DIV_PAID_CF", $C150)</t>
        </r>
      </text>
    </comment>
    <comment ref="F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"IQ_SPECIAL_DIV_CF", $C150)</t>
        </r>
      </text>
    </comment>
    <comment ref="F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"IQ_OTHER_FINANCE_ACT_SUPPL", $C150)</t>
        </r>
      </text>
    </comment>
    <comment ref="F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"IQ_CASH_FINAN", $C150)</t>
        </r>
      </text>
    </comment>
    <comment ref="F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"IQ_FX", $C150)</t>
        </r>
      </text>
    </comment>
    <comment ref="F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"IQ_NET_CHANGE", $C150)</t>
        </r>
      </text>
    </comment>
    <comment ref="F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"IQ_CASH_INTEREST", $C150)</t>
        </r>
      </text>
    </comment>
    <comment ref="F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"IQ_CASH_TAXES", $C150)</t>
        </r>
      </text>
    </comment>
    <comment ref="F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"IQ_LEVERED_FCF", $C150)</t>
        </r>
      </text>
    </comment>
    <comment ref="F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"IQ_UNLEVERED_FCF", $C150)</t>
        </r>
      </text>
    </comment>
    <comment ref="F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"IQ_CHANGE_NET_WORKING_CAPITAL", $C150)</t>
        </r>
      </text>
    </comment>
    <comment ref="F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"IQ_NET_DEBT_ISSUED", $C150)</t>
        </r>
      </text>
    </comment>
    <comment ref="F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"IQ_FILING_CURRENCY", $C150)</t>
        </r>
      </text>
    </comment>
    <comment ref="F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"IQ_PERIODDATE_IS", $C150)</t>
        </r>
      </text>
    </comment>
    <comment ref="F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"IQ_PERIODLENGTH_IS", $C150)</t>
        </r>
      </text>
    </comment>
    <comment ref="F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"IQ_MARKETCAP", $FT150)</t>
        </r>
      </text>
    </comment>
    <comment ref="F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"IQ_CUSTOM_BETA", $FT150)</t>
        </r>
      </text>
    </comment>
    <comment ref="F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"IQ_BETA_5YR", $FT150)</t>
        </r>
      </text>
    </comment>
    <comment ref="F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"IQ_BETA_2YR", $FT150)</t>
        </r>
      </text>
    </comment>
    <comment ref="F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"IQ_BETA_1YR", $FT150)</t>
        </r>
      </text>
    </comment>
    <comment ref="G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=CIQ(B150, "IQ_CUSTOM_BETA", "-104W", FT150, , "^TOPIX", "JPY", "H")</t>
        </r>
      </text>
    </comment>
    <comment ref="G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=CIQ(B150, "IQ_CUSTOM_BETA", "-104W", FT150, , "^N225", "JPY", "H")</t>
        </r>
      </text>
    </comment>
    <comment ref="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"IQ_REV", $C151)</t>
        </r>
      </text>
    </comment>
    <comment ref="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"IQ_OTHER_REV", $C151)</t>
        </r>
      </text>
    </comment>
    <comment ref="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"IQ_TOTAL_REV", $C151)</t>
        </r>
      </text>
    </comment>
    <comment ref="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"IQ_COGS", $C151)</t>
        </r>
      </text>
    </comment>
    <comment ref="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"IQ_GP", $C151)</t>
        </r>
      </text>
    </comment>
    <comment ref="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"IQ_SGA_SUPPL", $C151)</t>
        </r>
      </text>
    </comment>
    <comment ref="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"IQ_PROV_BAD_DEBTS", $C151)</t>
        </r>
      </text>
    </comment>
    <comment ref="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"IQ_RD_EXP", $C151)</t>
        </r>
      </text>
    </comment>
    <comment ref="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"IQ_DA_SUPPL", $C151)</t>
        </r>
      </text>
    </comment>
    <comment ref="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"IQ_GW_INTAN_AMORT", $C151)</t>
        </r>
      </text>
    </comment>
    <comment ref="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"IQ_OTHER_OPER", $C151)</t>
        </r>
      </text>
    </comment>
    <comment ref="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"IQ_TOTAL_OTHER_OPER", $C151)</t>
        </r>
      </text>
    </comment>
    <comment ref="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"IQ_OPER_INC", $C151)</t>
        </r>
      </text>
    </comment>
    <comment ref="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"IQ_INTEREST_EXP", $C151)</t>
        </r>
      </text>
    </comment>
    <comment ref="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"IQ_INTEREST_INVEST_INC", $C151)</t>
        </r>
      </text>
    </comment>
    <comment ref="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"IQ_NET_INTEREST_EXP", $C151)</t>
        </r>
      </text>
    </comment>
    <comment ref="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"IQ_INC_EQUITY", $C151)</t>
        </r>
      </text>
    </comment>
    <comment ref="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"IQ_CURRENCY_GAIN", $C151)</t>
        </r>
      </text>
    </comment>
    <comment ref="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"IQ_OTHER_NON_OPER_EXP_SUPPL", $C151)</t>
        </r>
      </text>
    </comment>
    <comment ref="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"IQ_EBT_EXCL", $C151)</t>
        </r>
      </text>
    </comment>
    <comment ref="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"IQ_IMPAIRMENT_GW", $C151)</t>
        </r>
      </text>
    </comment>
    <comment ref="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"IQ_GAIN_INVEST", $C151)</t>
        </r>
      </text>
    </comment>
    <comment ref="A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"IQ_GAIN_ASSETS", $C151)</t>
        </r>
      </text>
    </comment>
    <comment ref="A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"IQ_ASSET_WRITEDOWN", $C151)</t>
        </r>
      </text>
    </comment>
    <comment ref="A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"IQ_OTHER_UNUSUAL_SUPPL", $C151)</t>
        </r>
      </text>
    </comment>
    <comment ref="A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"IQ_EBT", $C151)</t>
        </r>
      </text>
    </comment>
    <comment ref="A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"IQ_INC_TAX", $C151)</t>
        </r>
      </text>
    </comment>
    <comment ref="A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"IQ_EARNING_CO", $C151)</t>
        </r>
      </text>
    </comment>
    <comment ref="A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"IQ_DO", $C151)</t>
        </r>
      </text>
    </comment>
    <comment ref="A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"IQ_EXTRA_ACC_ITEMS", $C151)</t>
        </r>
      </text>
    </comment>
    <comment ref="A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"IQ_NI_COMPANY", $C151)</t>
        </r>
      </text>
    </comment>
    <comment ref="A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"IQ_MINORITY_INTEREST_IS", $C151)</t>
        </r>
      </text>
    </comment>
    <comment ref="A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"IQ_NI", $C151)</t>
        </r>
      </text>
    </comment>
    <comment ref="A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"IQ_PREF_DIV_OTHER", $C151)</t>
        </r>
      </text>
    </comment>
    <comment ref="A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"IQ_BASIC_EPS_INCL", $C151)</t>
        </r>
      </text>
    </comment>
    <comment ref="A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"IQ_BASIC_EPS_EXCL", $C151)</t>
        </r>
      </text>
    </comment>
    <comment ref="A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"IQ_BASIC_WEIGHT", $C151)</t>
        </r>
      </text>
    </comment>
    <comment ref="A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"IQ_DILUT_EPS_INCL", $C151)</t>
        </r>
      </text>
    </comment>
    <comment ref="A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"IQ_DILUT_EPS_EXCL", $C151)</t>
        </r>
      </text>
    </comment>
    <comment ref="A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"IQ_DILUT_WEIGHT", $C151)</t>
        </r>
      </text>
    </comment>
    <comment ref="A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"IQ_DIV_SHARE", $C151)</t>
        </r>
      </text>
    </comment>
    <comment ref="A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=-CIQ($B151, "IQ_TOTAL_DIV_PAID_CF", $C151)/CIQ($B151, "IQ_NI", $C151)</t>
        </r>
      </text>
    </comment>
    <comment ref="A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"IQ_EBITDA", $C151)</t>
        </r>
      </text>
    </comment>
    <comment ref="A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"IQ_EBITA", $C151)</t>
        </r>
      </text>
    </comment>
    <comment ref="A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"IQ_EBIT", $C151)</t>
        </r>
      </text>
    </comment>
    <comment ref="A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"IQ_EFFECT_TAX_RATE", $C151)/100</t>
        </r>
      </text>
    </comment>
    <comment ref="B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"IQ_PERIODDATE_IS", $C151)</t>
        </r>
      </text>
    </comment>
    <comment ref="B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"IQ_ADVERTISING", $C151)</t>
        </r>
      </text>
    </comment>
    <comment ref="B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"IQ_SALES_MARKETING", $C151)</t>
        </r>
      </text>
    </comment>
    <comment ref="B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"IQ_GA_EXP", $C151)</t>
        </r>
      </text>
    </comment>
    <comment ref="B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"IQ_RD_EXP_FN", $C151)</t>
        </r>
      </text>
    </comment>
    <comment ref="B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"IQ_NET_RENTAL_EXP", $C151)</t>
        </r>
      </text>
    </comment>
    <comment ref="B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"IQ_IMPUT_OPER_LEASE_INT_EXP", $C151)</t>
        </r>
      </text>
    </comment>
    <comment ref="B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"IQ_IMPUT_OPER_LEASE_DEPR", $C151)</t>
        </r>
      </text>
    </comment>
    <comment ref="B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"IQ_CASH_EQUIV", $C151)</t>
        </r>
      </text>
    </comment>
    <comment ref="B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"IQ_ST_INVEST", $C151)</t>
        </r>
      </text>
    </comment>
    <comment ref="B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"IQ_CASH_ST_INVEST", $C151)</t>
        </r>
      </text>
    </comment>
    <comment ref="B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"IQ_AR", $C151)</t>
        </r>
      </text>
    </comment>
    <comment ref="B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"IQ_TOTAL_RECEIV", $C151)</t>
        </r>
      </text>
    </comment>
    <comment ref="B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"IQ_INVENTORY", $C151)</t>
        </r>
      </text>
    </comment>
    <comment ref="B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"IQ_DEF_TAX_ASSETS_CURRENT", $C151)</t>
        </r>
      </text>
    </comment>
    <comment ref="B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"IQ_OTHER_CA_SUPPL", $C151)</t>
        </r>
      </text>
    </comment>
    <comment ref="B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"IQ_TOTAL_CA", $C151)</t>
        </r>
      </text>
    </comment>
    <comment ref="B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"IQ_GPPE", $C151)</t>
        </r>
      </text>
    </comment>
    <comment ref="B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"IQ_AD", $C151)</t>
        </r>
      </text>
    </comment>
    <comment ref="B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"IQ_NPPE", $C151)</t>
        </r>
      </text>
    </comment>
    <comment ref="B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"IQ_LT_INVEST", $C151)</t>
        </r>
      </text>
    </comment>
    <comment ref="B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"IQ_GW", $C151)</t>
        </r>
      </text>
    </comment>
    <comment ref="B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"IQ_OTHER_INTAN", $C151)</t>
        </r>
      </text>
    </comment>
    <comment ref="C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"IQ_LOANS_RECEIV_LT", $C151)</t>
        </r>
      </text>
    </comment>
    <comment ref="C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"IQ_DEF_TAX_ASSETS_LT", $C151)</t>
        </r>
      </text>
    </comment>
    <comment ref="C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"IQ_OTHER_LT_ASSETS", $C151)</t>
        </r>
      </text>
    </comment>
    <comment ref="C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"IQ_TOTAL_ASSETS", $C151)</t>
        </r>
      </text>
    </comment>
    <comment ref="C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"IQ_AP", $C151)</t>
        </r>
      </text>
    </comment>
    <comment ref="C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"IQ_AE", $C151)</t>
        </r>
      </text>
    </comment>
    <comment ref="C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"IQ_ST_DEBT", $C151)</t>
        </r>
      </text>
    </comment>
    <comment ref="C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"IQ_CURRENT_PORT_DEBT", $C151)</t>
        </r>
      </text>
    </comment>
    <comment ref="C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"IQ_CURRENT_PORT_LEASES", $C151)</t>
        </r>
      </text>
    </comment>
    <comment ref="C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"IQ_INC_TAX_PAY_CURRENT", $C151)</t>
        </r>
      </text>
    </comment>
    <comment ref="C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"IQ_OTHER_CL_SUPPL", $C151)</t>
        </r>
      </text>
    </comment>
    <comment ref="C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"IQ_TOTAL_CL", $C151)</t>
        </r>
      </text>
    </comment>
    <comment ref="C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"IQ_LT_DEBT", $C151)</t>
        </r>
      </text>
    </comment>
    <comment ref="C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"IQ_CAPITAL_LEASES", $C151)</t>
        </r>
      </text>
    </comment>
    <comment ref="C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"IQ_PENSION", $C151)</t>
        </r>
      </text>
    </comment>
    <comment ref="C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"IQ_DEF_TAX_LIAB_LT", $C151)</t>
        </r>
      </text>
    </comment>
    <comment ref="C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"IQ_OTHER_LIAB_LT", $C151)</t>
        </r>
      </text>
    </comment>
    <comment ref="C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"IQ_TOTAL_LIAB", $C151)</t>
        </r>
      </text>
    </comment>
    <comment ref="C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"IQ_COMMON", $C151)</t>
        </r>
      </text>
    </comment>
    <comment ref="C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"IQ_APIC", $C151)</t>
        </r>
      </text>
    </comment>
    <comment ref="C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"IQ_RE", $C151)</t>
        </r>
      </text>
    </comment>
    <comment ref="C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"IQ_TREASURY", $C151)</t>
        </r>
      </text>
    </comment>
    <comment ref="C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"IQ_OTHER_EQUITY", $C151)</t>
        </r>
      </text>
    </comment>
    <comment ref="C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"IQ_TOTAL_COMMON_EQUITY", $C151)</t>
        </r>
      </text>
    </comment>
    <comment ref="C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"IQ_MINORITY_INTEREST", $C151)</t>
        </r>
      </text>
    </comment>
    <comment ref="D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"IQ_TOTAL_EQUITY", $C151)</t>
        </r>
      </text>
    </comment>
    <comment ref="D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"IQ_TOTAL_LIAB_EQUITY", $C151)</t>
        </r>
      </text>
    </comment>
    <comment ref="D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"IQ_TOTAL_OUTSTANDING_FILING_DATE", $C151)</t>
        </r>
      </text>
    </comment>
    <comment ref="D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"IQ_TOTAL_OUTSTANDING_BS_DATE", $C151)</t>
        </r>
      </text>
    </comment>
    <comment ref="D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"IQ_BV_SHARE", $C151)</t>
        </r>
      </text>
    </comment>
    <comment ref="D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"IQ_TOTAL_DEBT", $C151)</t>
        </r>
      </text>
    </comment>
    <comment ref="D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"IQ_NET_DEBT", $C151)</t>
        </r>
      </text>
    </comment>
    <comment ref="D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"IQ_DEBT_EQUIV_NET_PBO", $C151)</t>
        </r>
      </text>
    </comment>
    <comment ref="D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"IQ_DEBT_EQUIV_OPER_LEASE", $C151)</t>
        </r>
      </text>
    </comment>
    <comment ref="D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"IQ_MINORITY_INTEREST_TOTAL", $C151)</t>
        </r>
      </text>
    </comment>
    <comment ref="D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"IQ_EQUITY_METHOD", $C151)</t>
        </r>
      </text>
    </comment>
    <comment ref="D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"IQ_RAW_INV", $C151)</t>
        </r>
      </text>
    </comment>
    <comment ref="D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"IQ_WIP_INV", $C151)</t>
        </r>
      </text>
    </comment>
    <comment ref="D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"IQ_FINISHED_INV", $C151)</t>
        </r>
      </text>
    </comment>
    <comment ref="D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"IQ_LAND", $C151)</t>
        </r>
      </text>
    </comment>
    <comment ref="D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"IQ_BUILDINGS", $C151)</t>
        </r>
      </text>
    </comment>
    <comment ref="D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"IQ_MACHINERY", $C151)</t>
        </r>
      </text>
    </comment>
    <comment ref="D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"IQ_CIP", $C151)</t>
        </r>
      </text>
    </comment>
    <comment ref="D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"IQ_FULL_TIME", $C151)</t>
        </r>
      </text>
    </comment>
    <comment ref="D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"IQ_PART_TIME", $C151)</t>
        </r>
      </text>
    </comment>
    <comment ref="D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"IQ_NI_CF", $C151)</t>
        </r>
      </text>
    </comment>
    <comment ref="D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"IQ_DA_SUPPL_CF", $C151)</t>
        </r>
      </text>
    </comment>
    <comment ref="D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"IQ_GW_INTAN_AMORT_CF", $C151)</t>
        </r>
      </text>
    </comment>
    <comment ref="D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"IQ_DA_CF", $C151)</t>
        </r>
      </text>
    </comment>
    <comment ref="E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"IQ_MINORITY_INTEREST_CF", $C151)</t>
        </r>
      </text>
    </comment>
    <comment ref="E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"IQ_GAIN_ASSETS_CF", $C151)</t>
        </r>
      </text>
    </comment>
    <comment ref="E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"IQ_GAIN_INVEST_CF", $C151)</t>
        </r>
      </text>
    </comment>
    <comment ref="E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"IQ_ASSET_WRITEDOWN_CF", $C151)</t>
        </r>
      </text>
    </comment>
    <comment ref="E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"IQ_INC_EQUITY_CF", $C151)</t>
        </r>
      </text>
    </comment>
    <comment ref="E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"IQ_PROV_BAD_DEBTS_CF", $C151)</t>
        </r>
      </text>
    </comment>
    <comment ref="E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"IQ_OTHER_OPER_ACT", $C151)</t>
        </r>
      </text>
    </comment>
    <comment ref="E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"IQ_CHANGE_AR", $C151)</t>
        </r>
      </text>
    </comment>
    <comment ref="E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"IQ_CHANGE_INVENTORY", $C151)</t>
        </r>
      </text>
    </comment>
    <comment ref="E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"IQ_CHANGE_AP", $C151)</t>
        </r>
      </text>
    </comment>
    <comment ref="E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"IQ_CHANGE_OTHER_NET_OPER_ASSETS", $C151)</t>
        </r>
      </text>
    </comment>
    <comment ref="E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"IQ_CASH_OPER", $C151)</t>
        </r>
      </text>
    </comment>
    <comment ref="E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"IQ_CAPEX", $C151)</t>
        </r>
      </text>
    </comment>
    <comment ref="E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"IQ_SALE_PPE_CF", $C151)</t>
        </r>
      </text>
    </comment>
    <comment ref="E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"IQ_CASH_ACQUIRE_CF", $C151)</t>
        </r>
      </text>
    </comment>
    <comment ref="E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"IQ_DIVEST_CF", $C151)</t>
        </r>
      </text>
    </comment>
    <comment ref="E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"IQ_SALE_INTAN_CF", $C151)</t>
        </r>
      </text>
    </comment>
    <comment ref="E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"IQ_INVEST_SECURITY_CF", $C151)</t>
        </r>
      </text>
    </comment>
    <comment ref="E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"IQ_INVEST_LOANS_CF", $C151)</t>
        </r>
      </text>
    </comment>
    <comment ref="E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"IQ_OTHER_INVEST_ACT_SUPPL", $C151)</t>
        </r>
      </text>
    </comment>
    <comment ref="E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"IQ_CASH_INVEST", $C151)</t>
        </r>
      </text>
    </comment>
    <comment ref="E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"IQ_ST_DEBT_ISSUED", $C151)</t>
        </r>
      </text>
    </comment>
    <comment ref="E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"IQ_LT_DEBT_ISSUED", $C151)</t>
        </r>
      </text>
    </comment>
    <comment ref="E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"IQ_TOTAL_DEBT_ISSUED", $C151)</t>
        </r>
      </text>
    </comment>
    <comment ref="E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"IQ_ST_DEBT_REPAID", $C151)</t>
        </r>
      </text>
    </comment>
    <comment ref="E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"IQ_LT_DEBT_REPAID", $C151)</t>
        </r>
      </text>
    </comment>
    <comment ref="F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"IQ_TOTAL_DEBT_REPAID", $C151)</t>
        </r>
      </text>
    </comment>
    <comment ref="F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"IQ_COMMON_ISSUED", $C151)</t>
        </r>
      </text>
    </comment>
    <comment ref="F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"IQ_COMMON_REP", $C151)</t>
        </r>
      </text>
    </comment>
    <comment ref="F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"IQ_COMMON_DIV_CF", $C151)</t>
        </r>
      </text>
    </comment>
    <comment ref="F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"IQ_COMMON_PREF_DIV_CF", $C151)</t>
        </r>
      </text>
    </comment>
    <comment ref="F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"IQ_TOTAL_DIV_PAID_CF", $C151)</t>
        </r>
      </text>
    </comment>
    <comment ref="F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"IQ_SPECIAL_DIV_CF", $C151)</t>
        </r>
      </text>
    </comment>
    <comment ref="F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"IQ_OTHER_FINANCE_ACT_SUPPL", $C151)</t>
        </r>
      </text>
    </comment>
    <comment ref="F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"IQ_CASH_FINAN", $C151)</t>
        </r>
      </text>
    </comment>
    <comment ref="F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"IQ_FX", $C151)</t>
        </r>
      </text>
    </comment>
    <comment ref="F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"IQ_NET_CHANGE", $C151)</t>
        </r>
      </text>
    </comment>
    <comment ref="F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"IQ_CASH_INTEREST", $C151)</t>
        </r>
      </text>
    </comment>
    <comment ref="F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"IQ_CASH_TAXES", $C151)</t>
        </r>
      </text>
    </comment>
    <comment ref="F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"IQ_LEVERED_FCF", $C151)</t>
        </r>
      </text>
    </comment>
    <comment ref="F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"IQ_UNLEVERED_FCF", $C151)</t>
        </r>
      </text>
    </comment>
    <comment ref="F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"IQ_CHANGE_NET_WORKING_CAPITAL", $C151)</t>
        </r>
      </text>
    </comment>
    <comment ref="F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"IQ_NET_DEBT_ISSUED", $C151)</t>
        </r>
      </text>
    </comment>
    <comment ref="F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"IQ_FILING_CURRENCY", $C151)</t>
        </r>
      </text>
    </comment>
    <comment ref="F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"IQ_PERIODDATE_IS", $C151)</t>
        </r>
      </text>
    </comment>
    <comment ref="F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"IQ_PERIODLENGTH_IS", $C151)</t>
        </r>
      </text>
    </comment>
    <comment ref="F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"IQ_MARKETCAP", $FT151)</t>
        </r>
      </text>
    </comment>
    <comment ref="F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"IQ_CUSTOM_BETA", $FT151)</t>
        </r>
      </text>
    </comment>
    <comment ref="F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"IQ_BETA_5YR", $FT151)</t>
        </r>
      </text>
    </comment>
    <comment ref="F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"IQ_BETA_2YR", $FT151)</t>
        </r>
      </text>
    </comment>
    <comment ref="F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"IQ_BETA_1YR", $FT151)</t>
        </r>
      </text>
    </comment>
    <comment ref="G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=CIQ(B151, "IQ_CUSTOM_BETA", "-104W", FT151, , "^TOPIX", "JPY", "H")</t>
        </r>
      </text>
    </comment>
    <comment ref="G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=CIQ(B151, "IQ_CUSTOM_BETA", "-104W", FT151, , "^N225", "JPY", "H")</t>
        </r>
      </text>
    </comment>
    <comment ref="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"IQ_REV", $C152)</t>
        </r>
      </text>
    </comment>
    <comment ref="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"IQ_OTHER_REV", $C152)</t>
        </r>
      </text>
    </comment>
    <comment ref="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"IQ_TOTAL_REV", $C152)</t>
        </r>
      </text>
    </comment>
    <comment ref="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"IQ_COGS", $C152)</t>
        </r>
      </text>
    </comment>
    <comment ref="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"IQ_GP", $C152)</t>
        </r>
      </text>
    </comment>
    <comment ref="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"IQ_SGA_SUPPL", $C152)</t>
        </r>
      </text>
    </comment>
    <comment ref="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"IQ_PROV_BAD_DEBTS", $C152)</t>
        </r>
      </text>
    </comment>
    <comment ref="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"IQ_RD_EXP", $C152)</t>
        </r>
      </text>
    </comment>
    <comment ref="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"IQ_DA_SUPPL", $C152)</t>
        </r>
      </text>
    </comment>
    <comment ref="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"IQ_GW_INTAN_AMORT", $C152)</t>
        </r>
      </text>
    </comment>
    <comment ref="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"IQ_OTHER_OPER", $C152)</t>
        </r>
      </text>
    </comment>
    <comment ref="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"IQ_TOTAL_OTHER_OPER", $C152)</t>
        </r>
      </text>
    </comment>
    <comment ref="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"IQ_OPER_INC", $C152)</t>
        </r>
      </text>
    </comment>
    <comment ref="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"IQ_INTEREST_EXP", $C152)</t>
        </r>
      </text>
    </comment>
    <comment ref="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"IQ_INTEREST_INVEST_INC", $C152)</t>
        </r>
      </text>
    </comment>
    <comment ref="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"IQ_NET_INTEREST_EXP", $C152)</t>
        </r>
      </text>
    </comment>
    <comment ref="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"IQ_INC_EQUITY", $C152)</t>
        </r>
      </text>
    </comment>
    <comment ref="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"IQ_CURRENCY_GAIN", $C152)</t>
        </r>
      </text>
    </comment>
    <comment ref="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"IQ_OTHER_NON_OPER_EXP_SUPPL", $C152)</t>
        </r>
      </text>
    </comment>
    <comment ref="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"IQ_EBT_EXCL", $C152)</t>
        </r>
      </text>
    </comment>
    <comment ref="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"IQ_IMPAIRMENT_GW", $C152)</t>
        </r>
      </text>
    </comment>
    <comment ref="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"IQ_GAIN_INVEST", $C152)</t>
        </r>
      </text>
    </comment>
    <comment ref="A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"IQ_GAIN_ASSETS", $C152)</t>
        </r>
      </text>
    </comment>
    <comment ref="A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"IQ_ASSET_WRITEDOWN", $C152)</t>
        </r>
      </text>
    </comment>
    <comment ref="A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"IQ_OTHER_UNUSUAL_SUPPL", $C152)</t>
        </r>
      </text>
    </comment>
    <comment ref="A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"IQ_EBT", $C152)</t>
        </r>
      </text>
    </comment>
    <comment ref="A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"IQ_INC_TAX", $C152)</t>
        </r>
      </text>
    </comment>
    <comment ref="A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"IQ_EARNING_CO", $C152)</t>
        </r>
      </text>
    </comment>
    <comment ref="A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"IQ_DO", $C152)</t>
        </r>
      </text>
    </comment>
    <comment ref="A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"IQ_EXTRA_ACC_ITEMS", $C152)</t>
        </r>
      </text>
    </comment>
    <comment ref="A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"IQ_NI_COMPANY", $C152)</t>
        </r>
      </text>
    </comment>
    <comment ref="A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"IQ_MINORITY_INTEREST_IS", $C152)</t>
        </r>
      </text>
    </comment>
    <comment ref="A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"IQ_NI", $C152)</t>
        </r>
      </text>
    </comment>
    <comment ref="A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"IQ_PREF_DIV_OTHER", $C152)</t>
        </r>
      </text>
    </comment>
    <comment ref="A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"IQ_BASIC_EPS_INCL", $C152)</t>
        </r>
      </text>
    </comment>
    <comment ref="A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"IQ_BASIC_EPS_EXCL", $C152)</t>
        </r>
      </text>
    </comment>
    <comment ref="A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"IQ_BASIC_WEIGHT", $C152)</t>
        </r>
      </text>
    </comment>
    <comment ref="A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"IQ_DILUT_EPS_INCL", $C152)</t>
        </r>
      </text>
    </comment>
    <comment ref="A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"IQ_DILUT_EPS_EXCL", $C152)</t>
        </r>
      </text>
    </comment>
    <comment ref="A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"IQ_DILUT_WEIGHT", $C152)</t>
        </r>
      </text>
    </comment>
    <comment ref="A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"IQ_DIV_SHARE", $C152)</t>
        </r>
      </text>
    </comment>
    <comment ref="A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=-CIQ($B152, "IQ_TOTAL_DIV_PAID_CF", $C152)/CIQ($B152, "IQ_NI", $C152)</t>
        </r>
      </text>
    </comment>
    <comment ref="A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"IQ_EBITDA", $C152)</t>
        </r>
      </text>
    </comment>
    <comment ref="A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"IQ_EBITA", $C152)</t>
        </r>
      </text>
    </comment>
    <comment ref="A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"IQ_EBIT", $C152)</t>
        </r>
      </text>
    </comment>
    <comment ref="A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"IQ_EFFECT_TAX_RATE", $C152)/100</t>
        </r>
      </text>
    </comment>
    <comment ref="B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"IQ_PERIODDATE_IS", $C152)</t>
        </r>
      </text>
    </comment>
    <comment ref="B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"IQ_ADVERTISING", $C152)</t>
        </r>
      </text>
    </comment>
    <comment ref="B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"IQ_SALES_MARKETING", $C152)</t>
        </r>
      </text>
    </comment>
    <comment ref="B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"IQ_GA_EXP", $C152)</t>
        </r>
      </text>
    </comment>
    <comment ref="B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"IQ_RD_EXP_FN", $C152)</t>
        </r>
      </text>
    </comment>
    <comment ref="B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"IQ_NET_RENTAL_EXP", $C152)</t>
        </r>
      </text>
    </comment>
    <comment ref="B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"IQ_IMPUT_OPER_LEASE_INT_EXP", $C152)</t>
        </r>
      </text>
    </comment>
    <comment ref="B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"IQ_IMPUT_OPER_LEASE_DEPR", $C152)</t>
        </r>
      </text>
    </comment>
    <comment ref="B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"IQ_CASH_EQUIV", $C152)</t>
        </r>
      </text>
    </comment>
    <comment ref="B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"IQ_ST_INVEST", $C152)</t>
        </r>
      </text>
    </comment>
    <comment ref="B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"IQ_CASH_ST_INVEST", $C152)</t>
        </r>
      </text>
    </comment>
    <comment ref="B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"IQ_AR", $C152)</t>
        </r>
      </text>
    </comment>
    <comment ref="B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"IQ_TOTAL_RECEIV", $C152)</t>
        </r>
      </text>
    </comment>
    <comment ref="B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"IQ_INVENTORY", $C152)</t>
        </r>
      </text>
    </comment>
    <comment ref="B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"IQ_DEF_TAX_ASSETS_CURRENT", $C152)</t>
        </r>
      </text>
    </comment>
    <comment ref="B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"IQ_OTHER_CA_SUPPL", $C152)</t>
        </r>
      </text>
    </comment>
    <comment ref="B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"IQ_TOTAL_CA", $C152)</t>
        </r>
      </text>
    </comment>
    <comment ref="B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"IQ_GPPE", $C152)</t>
        </r>
      </text>
    </comment>
    <comment ref="B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"IQ_AD", $C152)</t>
        </r>
      </text>
    </comment>
    <comment ref="B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"IQ_NPPE", $C152)</t>
        </r>
      </text>
    </comment>
    <comment ref="B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"IQ_LT_INVEST", $C152)</t>
        </r>
      </text>
    </comment>
    <comment ref="B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"IQ_GW", $C152)</t>
        </r>
      </text>
    </comment>
    <comment ref="B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"IQ_OTHER_INTAN", $C152)</t>
        </r>
      </text>
    </comment>
    <comment ref="C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"IQ_LOANS_RECEIV_LT", $C152)</t>
        </r>
      </text>
    </comment>
    <comment ref="C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"IQ_DEF_TAX_ASSETS_LT", $C152)</t>
        </r>
      </text>
    </comment>
    <comment ref="C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"IQ_OTHER_LT_ASSETS", $C152)</t>
        </r>
      </text>
    </comment>
    <comment ref="C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"IQ_TOTAL_ASSETS", $C152)</t>
        </r>
      </text>
    </comment>
    <comment ref="C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"IQ_AP", $C152)</t>
        </r>
      </text>
    </comment>
    <comment ref="C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"IQ_AE", $C152)</t>
        </r>
      </text>
    </comment>
    <comment ref="C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"IQ_ST_DEBT", $C152)</t>
        </r>
      </text>
    </comment>
    <comment ref="C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"IQ_CURRENT_PORT_DEBT", $C152)</t>
        </r>
      </text>
    </comment>
    <comment ref="C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"IQ_CURRENT_PORT_LEASES", $C152)</t>
        </r>
      </text>
    </comment>
    <comment ref="C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"IQ_INC_TAX_PAY_CURRENT", $C152)</t>
        </r>
      </text>
    </comment>
    <comment ref="C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"IQ_OTHER_CL_SUPPL", $C152)</t>
        </r>
      </text>
    </comment>
    <comment ref="C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"IQ_TOTAL_CL", $C152)</t>
        </r>
      </text>
    </comment>
    <comment ref="C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"IQ_LT_DEBT", $C152)</t>
        </r>
      </text>
    </comment>
    <comment ref="C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"IQ_CAPITAL_LEASES", $C152)</t>
        </r>
      </text>
    </comment>
    <comment ref="C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"IQ_PENSION", $C152)</t>
        </r>
      </text>
    </comment>
    <comment ref="C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"IQ_DEF_TAX_LIAB_LT", $C152)</t>
        </r>
      </text>
    </comment>
    <comment ref="C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"IQ_OTHER_LIAB_LT", $C152)</t>
        </r>
      </text>
    </comment>
    <comment ref="C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"IQ_TOTAL_LIAB", $C152)</t>
        </r>
      </text>
    </comment>
    <comment ref="C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"IQ_COMMON", $C152)</t>
        </r>
      </text>
    </comment>
    <comment ref="C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"IQ_APIC", $C152)</t>
        </r>
      </text>
    </comment>
    <comment ref="C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"IQ_RE", $C152)</t>
        </r>
      </text>
    </comment>
    <comment ref="C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"IQ_TREASURY", $C152)</t>
        </r>
      </text>
    </comment>
    <comment ref="C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"IQ_OTHER_EQUITY", $C152)</t>
        </r>
      </text>
    </comment>
    <comment ref="C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"IQ_TOTAL_COMMON_EQUITY", $C152)</t>
        </r>
      </text>
    </comment>
    <comment ref="C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"IQ_MINORITY_INTEREST", $C152)</t>
        </r>
      </text>
    </comment>
    <comment ref="D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"IQ_TOTAL_EQUITY", $C152)</t>
        </r>
      </text>
    </comment>
    <comment ref="D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"IQ_TOTAL_LIAB_EQUITY", $C152)</t>
        </r>
      </text>
    </comment>
    <comment ref="D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"IQ_TOTAL_OUTSTANDING_FILING_DATE", $C152)</t>
        </r>
      </text>
    </comment>
    <comment ref="D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"IQ_TOTAL_OUTSTANDING_BS_DATE", $C152)</t>
        </r>
      </text>
    </comment>
    <comment ref="D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"IQ_BV_SHARE", $C152)</t>
        </r>
      </text>
    </comment>
    <comment ref="D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"IQ_TOTAL_DEBT", $C152)</t>
        </r>
      </text>
    </comment>
    <comment ref="D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"IQ_NET_DEBT", $C152)</t>
        </r>
      </text>
    </comment>
    <comment ref="D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"IQ_DEBT_EQUIV_NET_PBO", $C152)</t>
        </r>
      </text>
    </comment>
    <comment ref="D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"IQ_DEBT_EQUIV_OPER_LEASE", $C152)</t>
        </r>
      </text>
    </comment>
    <comment ref="D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"IQ_MINORITY_INTEREST_TOTAL", $C152)</t>
        </r>
      </text>
    </comment>
    <comment ref="D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"IQ_EQUITY_METHOD", $C152)</t>
        </r>
      </text>
    </comment>
    <comment ref="D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"IQ_RAW_INV", $C152)</t>
        </r>
      </text>
    </comment>
    <comment ref="D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"IQ_WIP_INV", $C152)</t>
        </r>
      </text>
    </comment>
    <comment ref="D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"IQ_FINISHED_INV", $C152)</t>
        </r>
      </text>
    </comment>
    <comment ref="D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"IQ_LAND", $C152)</t>
        </r>
      </text>
    </comment>
    <comment ref="D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"IQ_BUILDINGS", $C152)</t>
        </r>
      </text>
    </comment>
    <comment ref="D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"IQ_MACHINERY", $C152)</t>
        </r>
      </text>
    </comment>
    <comment ref="D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"IQ_CIP", $C152)</t>
        </r>
      </text>
    </comment>
    <comment ref="D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"IQ_FULL_TIME", $C152)</t>
        </r>
      </text>
    </comment>
    <comment ref="D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"IQ_PART_TIME", $C152)</t>
        </r>
      </text>
    </comment>
    <comment ref="D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"IQ_NI_CF", $C152)</t>
        </r>
      </text>
    </comment>
    <comment ref="D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"IQ_DA_SUPPL_CF", $C152)</t>
        </r>
      </text>
    </comment>
    <comment ref="D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"IQ_GW_INTAN_AMORT_CF", $C152)</t>
        </r>
      </text>
    </comment>
    <comment ref="D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"IQ_DA_CF", $C152)</t>
        </r>
      </text>
    </comment>
    <comment ref="E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"IQ_MINORITY_INTEREST_CF", $C152)</t>
        </r>
      </text>
    </comment>
    <comment ref="E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"IQ_GAIN_ASSETS_CF", $C152)</t>
        </r>
      </text>
    </comment>
    <comment ref="E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"IQ_GAIN_INVEST_CF", $C152)</t>
        </r>
      </text>
    </comment>
    <comment ref="E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"IQ_ASSET_WRITEDOWN_CF", $C152)</t>
        </r>
      </text>
    </comment>
    <comment ref="E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"IQ_INC_EQUITY_CF", $C152)</t>
        </r>
      </text>
    </comment>
    <comment ref="E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"IQ_PROV_BAD_DEBTS_CF", $C152)</t>
        </r>
      </text>
    </comment>
    <comment ref="E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"IQ_OTHER_OPER_ACT", $C152)</t>
        </r>
      </text>
    </comment>
    <comment ref="E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"IQ_CHANGE_AR", $C152)</t>
        </r>
      </text>
    </comment>
    <comment ref="E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"IQ_CHANGE_INVENTORY", $C152)</t>
        </r>
      </text>
    </comment>
    <comment ref="E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"IQ_CHANGE_AP", $C152)</t>
        </r>
      </text>
    </comment>
    <comment ref="E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"IQ_CHANGE_OTHER_NET_OPER_ASSETS", $C152)</t>
        </r>
      </text>
    </comment>
    <comment ref="E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"IQ_CASH_OPER", $C152)</t>
        </r>
      </text>
    </comment>
    <comment ref="E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"IQ_CAPEX", $C152)</t>
        </r>
      </text>
    </comment>
    <comment ref="E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"IQ_SALE_PPE_CF", $C152)</t>
        </r>
      </text>
    </comment>
    <comment ref="E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"IQ_CASH_ACQUIRE_CF", $C152)</t>
        </r>
      </text>
    </comment>
    <comment ref="E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"IQ_DIVEST_CF", $C152)</t>
        </r>
      </text>
    </comment>
    <comment ref="E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"IQ_SALE_INTAN_CF", $C152)</t>
        </r>
      </text>
    </comment>
    <comment ref="E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"IQ_INVEST_SECURITY_CF", $C152)</t>
        </r>
      </text>
    </comment>
    <comment ref="E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"IQ_INVEST_LOANS_CF", $C152)</t>
        </r>
      </text>
    </comment>
    <comment ref="E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"IQ_OTHER_INVEST_ACT_SUPPL", $C152)</t>
        </r>
      </text>
    </comment>
    <comment ref="E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"IQ_CASH_INVEST", $C152)</t>
        </r>
      </text>
    </comment>
    <comment ref="E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"IQ_ST_DEBT_ISSUED", $C152)</t>
        </r>
      </text>
    </comment>
    <comment ref="E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"IQ_LT_DEBT_ISSUED", $C152)</t>
        </r>
      </text>
    </comment>
    <comment ref="E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"IQ_TOTAL_DEBT_ISSUED", $C152)</t>
        </r>
      </text>
    </comment>
    <comment ref="E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"IQ_ST_DEBT_REPAID", $C152)</t>
        </r>
      </text>
    </comment>
    <comment ref="E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"IQ_LT_DEBT_REPAID", $C152)</t>
        </r>
      </text>
    </comment>
    <comment ref="F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"IQ_TOTAL_DEBT_REPAID", $C152)</t>
        </r>
      </text>
    </comment>
    <comment ref="F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"IQ_COMMON_ISSUED", $C152)</t>
        </r>
      </text>
    </comment>
    <comment ref="F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"IQ_COMMON_REP", $C152)</t>
        </r>
      </text>
    </comment>
    <comment ref="F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"IQ_COMMON_DIV_CF", $C152)</t>
        </r>
      </text>
    </comment>
    <comment ref="F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"IQ_COMMON_PREF_DIV_CF", $C152)</t>
        </r>
      </text>
    </comment>
    <comment ref="F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"IQ_TOTAL_DIV_PAID_CF", $C152)</t>
        </r>
      </text>
    </comment>
    <comment ref="F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"IQ_SPECIAL_DIV_CF", $C152)</t>
        </r>
      </text>
    </comment>
    <comment ref="F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"IQ_OTHER_FINANCE_ACT_SUPPL", $C152)</t>
        </r>
      </text>
    </comment>
    <comment ref="F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"IQ_CASH_FINAN", $C152)</t>
        </r>
      </text>
    </comment>
    <comment ref="F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"IQ_FX", $C152)</t>
        </r>
      </text>
    </comment>
    <comment ref="F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"IQ_NET_CHANGE", $C152)</t>
        </r>
      </text>
    </comment>
    <comment ref="F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"IQ_CASH_INTEREST", $C152)</t>
        </r>
      </text>
    </comment>
    <comment ref="F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"IQ_CASH_TAXES", $C152)</t>
        </r>
      </text>
    </comment>
    <comment ref="F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"IQ_LEVERED_FCF", $C152)</t>
        </r>
      </text>
    </comment>
    <comment ref="F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"IQ_UNLEVERED_FCF", $C152)</t>
        </r>
      </text>
    </comment>
    <comment ref="F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"IQ_CHANGE_NET_WORKING_CAPITAL", $C152)</t>
        </r>
      </text>
    </comment>
    <comment ref="F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"IQ_NET_DEBT_ISSUED", $C152)</t>
        </r>
      </text>
    </comment>
    <comment ref="F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"IQ_FILING_CURRENCY", $C152)</t>
        </r>
      </text>
    </comment>
    <comment ref="F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"IQ_PERIODDATE_IS", $C152)</t>
        </r>
      </text>
    </comment>
    <comment ref="F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"IQ_PERIODLENGTH_IS", $C152)</t>
        </r>
      </text>
    </comment>
    <comment ref="F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"IQ_MARKETCAP", $FT152)</t>
        </r>
      </text>
    </comment>
    <comment ref="F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"IQ_CUSTOM_BETA", $FT152)</t>
        </r>
      </text>
    </comment>
    <comment ref="F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"IQ_BETA_5YR", $FT152)</t>
        </r>
      </text>
    </comment>
    <comment ref="F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"IQ_BETA_2YR", $FT152)</t>
        </r>
      </text>
    </comment>
    <comment ref="F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"IQ_BETA_1YR", $FT152)</t>
        </r>
      </text>
    </comment>
    <comment ref="G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=CIQ(B152, "IQ_CUSTOM_BETA", "-104W", FT152, , "^TOPIX", "JPY", "H")</t>
        </r>
      </text>
    </comment>
    <comment ref="G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=CIQ(B152, "IQ_CUSTOM_BETA", "-104W", FT152, , "^N225", "JPY", "H")</t>
        </r>
      </text>
    </comment>
    <comment ref="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"IQ_REV", $C153)</t>
        </r>
      </text>
    </comment>
    <comment ref="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"IQ_OTHER_REV", $C153)</t>
        </r>
      </text>
    </comment>
    <comment ref="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"IQ_TOTAL_REV", $C153)</t>
        </r>
      </text>
    </comment>
    <comment ref="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"IQ_COGS", $C153)</t>
        </r>
      </text>
    </comment>
    <comment ref="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"IQ_GP", $C153)</t>
        </r>
      </text>
    </comment>
    <comment ref="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"IQ_SGA_SUPPL", $C153)</t>
        </r>
      </text>
    </comment>
    <comment ref="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"IQ_PROV_BAD_DEBTS", $C153)</t>
        </r>
      </text>
    </comment>
    <comment ref="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"IQ_RD_EXP", $C153)</t>
        </r>
      </text>
    </comment>
    <comment ref="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"IQ_DA_SUPPL", $C153)</t>
        </r>
      </text>
    </comment>
    <comment ref="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"IQ_GW_INTAN_AMORT", $C153)</t>
        </r>
      </text>
    </comment>
    <comment ref="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"IQ_OTHER_OPER", $C153)</t>
        </r>
      </text>
    </comment>
    <comment ref="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"IQ_TOTAL_OTHER_OPER", $C153)</t>
        </r>
      </text>
    </comment>
    <comment ref="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"IQ_OPER_INC", $C153)</t>
        </r>
      </text>
    </comment>
    <comment ref="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"IQ_INTEREST_EXP", $C153)</t>
        </r>
      </text>
    </comment>
    <comment ref="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"IQ_INTEREST_INVEST_INC", $C153)</t>
        </r>
      </text>
    </comment>
    <comment ref="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"IQ_NET_INTEREST_EXP", $C153)</t>
        </r>
      </text>
    </comment>
    <comment ref="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"IQ_INC_EQUITY", $C153)</t>
        </r>
      </text>
    </comment>
    <comment ref="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"IQ_CURRENCY_GAIN", $C153)</t>
        </r>
      </text>
    </comment>
    <comment ref="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"IQ_OTHER_NON_OPER_EXP_SUPPL", $C153)</t>
        </r>
      </text>
    </comment>
    <comment ref="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"IQ_EBT_EXCL", $C153)</t>
        </r>
      </text>
    </comment>
    <comment ref="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"IQ_IMPAIRMENT_GW", $C153)</t>
        </r>
      </text>
    </comment>
    <comment ref="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"IQ_GAIN_INVEST", $C153)</t>
        </r>
      </text>
    </comment>
    <comment ref="A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"IQ_GAIN_ASSETS", $C153)</t>
        </r>
      </text>
    </comment>
    <comment ref="A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"IQ_ASSET_WRITEDOWN", $C153)</t>
        </r>
      </text>
    </comment>
    <comment ref="A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"IQ_OTHER_UNUSUAL_SUPPL", $C153)</t>
        </r>
      </text>
    </comment>
    <comment ref="A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"IQ_EBT", $C153)</t>
        </r>
      </text>
    </comment>
    <comment ref="A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"IQ_INC_TAX", $C153)</t>
        </r>
      </text>
    </comment>
    <comment ref="A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"IQ_EARNING_CO", $C153)</t>
        </r>
      </text>
    </comment>
    <comment ref="A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"IQ_DO", $C153)</t>
        </r>
      </text>
    </comment>
    <comment ref="A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"IQ_EXTRA_ACC_ITEMS", $C153)</t>
        </r>
      </text>
    </comment>
    <comment ref="A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"IQ_NI_COMPANY", $C153)</t>
        </r>
      </text>
    </comment>
    <comment ref="A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"IQ_MINORITY_INTEREST_IS", $C153)</t>
        </r>
      </text>
    </comment>
    <comment ref="A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"IQ_NI", $C153)</t>
        </r>
      </text>
    </comment>
    <comment ref="A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"IQ_PREF_DIV_OTHER", $C153)</t>
        </r>
      </text>
    </comment>
    <comment ref="A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"IQ_BASIC_EPS_INCL", $C153)</t>
        </r>
      </text>
    </comment>
    <comment ref="A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"IQ_BASIC_EPS_EXCL", $C153)</t>
        </r>
      </text>
    </comment>
    <comment ref="A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"IQ_BASIC_WEIGHT", $C153)</t>
        </r>
      </text>
    </comment>
    <comment ref="A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"IQ_DILUT_EPS_INCL", $C153)</t>
        </r>
      </text>
    </comment>
    <comment ref="A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"IQ_DILUT_EPS_EXCL", $C153)</t>
        </r>
      </text>
    </comment>
    <comment ref="A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"IQ_DILUT_WEIGHT", $C153)</t>
        </r>
      </text>
    </comment>
    <comment ref="A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"IQ_DIV_SHARE", $C153)</t>
        </r>
      </text>
    </comment>
    <comment ref="A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=-CIQ($B153, "IQ_TOTAL_DIV_PAID_CF", $C153)/CIQ($B153, "IQ_NI", $C153)</t>
        </r>
      </text>
    </comment>
    <comment ref="A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"IQ_EBITDA", $C153)</t>
        </r>
      </text>
    </comment>
    <comment ref="A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"IQ_EBITA", $C153)</t>
        </r>
      </text>
    </comment>
    <comment ref="A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"IQ_EBIT", $C153)</t>
        </r>
      </text>
    </comment>
    <comment ref="A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"IQ_EFFECT_TAX_RATE", $C153)/100</t>
        </r>
      </text>
    </comment>
    <comment ref="B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"IQ_PERIODDATE_IS", $C153)</t>
        </r>
      </text>
    </comment>
    <comment ref="B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"IQ_ADVERTISING", $C153)</t>
        </r>
      </text>
    </comment>
    <comment ref="B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"IQ_SALES_MARKETING", $C153)</t>
        </r>
      </text>
    </comment>
    <comment ref="B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"IQ_GA_EXP", $C153)</t>
        </r>
      </text>
    </comment>
    <comment ref="B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"IQ_RD_EXP_FN", $C153)</t>
        </r>
      </text>
    </comment>
    <comment ref="B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"IQ_NET_RENTAL_EXP", $C153)</t>
        </r>
      </text>
    </comment>
    <comment ref="B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"IQ_IMPUT_OPER_LEASE_INT_EXP", $C153)</t>
        </r>
      </text>
    </comment>
    <comment ref="B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"IQ_IMPUT_OPER_LEASE_DEPR", $C153)</t>
        </r>
      </text>
    </comment>
    <comment ref="B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"IQ_CASH_EQUIV", $C153)</t>
        </r>
      </text>
    </comment>
    <comment ref="B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"IQ_ST_INVEST", $C153)</t>
        </r>
      </text>
    </comment>
    <comment ref="B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"IQ_CASH_ST_INVEST", $C153)</t>
        </r>
      </text>
    </comment>
    <comment ref="B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"IQ_AR", $C153)</t>
        </r>
      </text>
    </comment>
    <comment ref="B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"IQ_TOTAL_RECEIV", $C153)</t>
        </r>
      </text>
    </comment>
    <comment ref="B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"IQ_INVENTORY", $C153)</t>
        </r>
      </text>
    </comment>
    <comment ref="B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"IQ_DEF_TAX_ASSETS_CURRENT", $C153)</t>
        </r>
      </text>
    </comment>
    <comment ref="B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"IQ_OTHER_CA_SUPPL", $C153)</t>
        </r>
      </text>
    </comment>
    <comment ref="B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"IQ_TOTAL_CA", $C153)</t>
        </r>
      </text>
    </comment>
    <comment ref="B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"IQ_GPPE", $C153)</t>
        </r>
      </text>
    </comment>
    <comment ref="B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"IQ_AD", $C153)</t>
        </r>
      </text>
    </comment>
    <comment ref="B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"IQ_NPPE", $C153)</t>
        </r>
      </text>
    </comment>
    <comment ref="B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"IQ_LT_INVEST", $C153)</t>
        </r>
      </text>
    </comment>
    <comment ref="B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"IQ_GW", $C153)</t>
        </r>
      </text>
    </comment>
    <comment ref="B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"IQ_OTHER_INTAN", $C153)</t>
        </r>
      </text>
    </comment>
    <comment ref="C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"IQ_LOANS_RECEIV_LT", $C153)</t>
        </r>
      </text>
    </comment>
    <comment ref="C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"IQ_DEF_TAX_ASSETS_LT", $C153)</t>
        </r>
      </text>
    </comment>
    <comment ref="C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"IQ_OTHER_LT_ASSETS", $C153)</t>
        </r>
      </text>
    </comment>
    <comment ref="C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"IQ_TOTAL_ASSETS", $C153)</t>
        </r>
      </text>
    </comment>
    <comment ref="C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"IQ_AP", $C153)</t>
        </r>
      </text>
    </comment>
    <comment ref="C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"IQ_AE", $C153)</t>
        </r>
      </text>
    </comment>
    <comment ref="C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"IQ_ST_DEBT", $C153)</t>
        </r>
      </text>
    </comment>
    <comment ref="C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"IQ_CURRENT_PORT_DEBT", $C153)</t>
        </r>
      </text>
    </comment>
    <comment ref="C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"IQ_CURRENT_PORT_LEASES", $C153)</t>
        </r>
      </text>
    </comment>
    <comment ref="C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"IQ_INC_TAX_PAY_CURRENT", $C153)</t>
        </r>
      </text>
    </comment>
    <comment ref="C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"IQ_OTHER_CL_SUPPL", $C153)</t>
        </r>
      </text>
    </comment>
    <comment ref="C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"IQ_TOTAL_CL", $C153)</t>
        </r>
      </text>
    </comment>
    <comment ref="C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"IQ_LT_DEBT", $C153)</t>
        </r>
      </text>
    </comment>
    <comment ref="C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"IQ_CAPITAL_LEASES", $C153)</t>
        </r>
      </text>
    </comment>
    <comment ref="C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"IQ_PENSION", $C153)</t>
        </r>
      </text>
    </comment>
    <comment ref="C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"IQ_DEF_TAX_LIAB_LT", $C153)</t>
        </r>
      </text>
    </comment>
    <comment ref="C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"IQ_OTHER_LIAB_LT", $C153)</t>
        </r>
      </text>
    </comment>
    <comment ref="C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"IQ_TOTAL_LIAB", $C153)</t>
        </r>
      </text>
    </comment>
    <comment ref="C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"IQ_COMMON", $C153)</t>
        </r>
      </text>
    </comment>
    <comment ref="C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"IQ_APIC", $C153)</t>
        </r>
      </text>
    </comment>
    <comment ref="C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"IQ_RE", $C153)</t>
        </r>
      </text>
    </comment>
    <comment ref="C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"IQ_TREASURY", $C153)</t>
        </r>
      </text>
    </comment>
    <comment ref="C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"IQ_OTHER_EQUITY", $C153)</t>
        </r>
      </text>
    </comment>
    <comment ref="C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"IQ_TOTAL_COMMON_EQUITY", $C153)</t>
        </r>
      </text>
    </comment>
    <comment ref="C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"IQ_MINORITY_INTEREST", $C153)</t>
        </r>
      </text>
    </comment>
    <comment ref="D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"IQ_TOTAL_EQUITY", $C153)</t>
        </r>
      </text>
    </comment>
    <comment ref="D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"IQ_TOTAL_LIAB_EQUITY", $C153)</t>
        </r>
      </text>
    </comment>
    <comment ref="D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"IQ_TOTAL_OUTSTANDING_FILING_DATE", $C153)</t>
        </r>
      </text>
    </comment>
    <comment ref="D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"IQ_TOTAL_OUTSTANDING_BS_DATE", $C153)</t>
        </r>
      </text>
    </comment>
    <comment ref="D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"IQ_BV_SHARE", $C153)</t>
        </r>
      </text>
    </comment>
    <comment ref="D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"IQ_TOTAL_DEBT", $C153)</t>
        </r>
      </text>
    </comment>
    <comment ref="D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"IQ_NET_DEBT", $C153)</t>
        </r>
      </text>
    </comment>
    <comment ref="D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"IQ_DEBT_EQUIV_NET_PBO", $C153)</t>
        </r>
      </text>
    </comment>
    <comment ref="D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"IQ_DEBT_EQUIV_OPER_LEASE", $C153)</t>
        </r>
      </text>
    </comment>
    <comment ref="D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"IQ_MINORITY_INTEREST_TOTAL", $C153)</t>
        </r>
      </text>
    </comment>
    <comment ref="D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"IQ_EQUITY_METHOD", $C153)</t>
        </r>
      </text>
    </comment>
    <comment ref="D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"IQ_RAW_INV", $C153)</t>
        </r>
      </text>
    </comment>
    <comment ref="D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"IQ_WIP_INV", $C153)</t>
        </r>
      </text>
    </comment>
    <comment ref="D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"IQ_FINISHED_INV", $C153)</t>
        </r>
      </text>
    </comment>
    <comment ref="D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"IQ_LAND", $C153)</t>
        </r>
      </text>
    </comment>
    <comment ref="D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"IQ_BUILDINGS", $C153)</t>
        </r>
      </text>
    </comment>
    <comment ref="D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"IQ_MACHINERY", $C153)</t>
        </r>
      </text>
    </comment>
    <comment ref="D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"IQ_CIP", $C153)</t>
        </r>
      </text>
    </comment>
    <comment ref="D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"IQ_FULL_TIME", $C153)</t>
        </r>
      </text>
    </comment>
    <comment ref="D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"IQ_PART_TIME", $C153)</t>
        </r>
      </text>
    </comment>
    <comment ref="D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"IQ_NI_CF", $C153)</t>
        </r>
      </text>
    </comment>
    <comment ref="D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"IQ_DA_SUPPL_CF", $C153)</t>
        </r>
      </text>
    </comment>
    <comment ref="D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"IQ_GW_INTAN_AMORT_CF", $C153)</t>
        </r>
      </text>
    </comment>
    <comment ref="D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"IQ_DA_CF", $C153)</t>
        </r>
      </text>
    </comment>
    <comment ref="E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"IQ_MINORITY_INTEREST_CF", $C153)</t>
        </r>
      </text>
    </comment>
    <comment ref="E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"IQ_GAIN_ASSETS_CF", $C153)</t>
        </r>
      </text>
    </comment>
    <comment ref="E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"IQ_GAIN_INVEST_CF", $C153)</t>
        </r>
      </text>
    </comment>
    <comment ref="E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"IQ_ASSET_WRITEDOWN_CF", $C153)</t>
        </r>
      </text>
    </comment>
    <comment ref="E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"IQ_INC_EQUITY_CF", $C153)</t>
        </r>
      </text>
    </comment>
    <comment ref="E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"IQ_PROV_BAD_DEBTS_CF", $C153)</t>
        </r>
      </text>
    </comment>
    <comment ref="E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"IQ_OTHER_OPER_ACT", $C153)</t>
        </r>
      </text>
    </comment>
    <comment ref="E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"IQ_CHANGE_AR", $C153)</t>
        </r>
      </text>
    </comment>
    <comment ref="E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"IQ_CHANGE_INVENTORY", $C153)</t>
        </r>
      </text>
    </comment>
    <comment ref="E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"IQ_CHANGE_AP", $C153)</t>
        </r>
      </text>
    </comment>
    <comment ref="E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"IQ_CHANGE_OTHER_NET_OPER_ASSETS", $C153)</t>
        </r>
      </text>
    </comment>
    <comment ref="E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"IQ_CASH_OPER", $C153)</t>
        </r>
      </text>
    </comment>
    <comment ref="E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"IQ_CAPEX", $C153)</t>
        </r>
      </text>
    </comment>
    <comment ref="E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"IQ_SALE_PPE_CF", $C153)</t>
        </r>
      </text>
    </comment>
    <comment ref="E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"IQ_CASH_ACQUIRE_CF", $C153)</t>
        </r>
      </text>
    </comment>
    <comment ref="E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"IQ_DIVEST_CF", $C153)</t>
        </r>
      </text>
    </comment>
    <comment ref="E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"IQ_SALE_INTAN_CF", $C153)</t>
        </r>
      </text>
    </comment>
    <comment ref="E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"IQ_INVEST_SECURITY_CF", $C153)</t>
        </r>
      </text>
    </comment>
    <comment ref="E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"IQ_INVEST_LOANS_CF", $C153)</t>
        </r>
      </text>
    </comment>
    <comment ref="E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"IQ_OTHER_INVEST_ACT_SUPPL", $C153)</t>
        </r>
      </text>
    </comment>
    <comment ref="E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"IQ_CASH_INVEST", $C153)</t>
        </r>
      </text>
    </comment>
    <comment ref="E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"IQ_ST_DEBT_ISSUED", $C153)</t>
        </r>
      </text>
    </comment>
    <comment ref="E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"IQ_LT_DEBT_ISSUED", $C153)</t>
        </r>
      </text>
    </comment>
    <comment ref="E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"IQ_TOTAL_DEBT_ISSUED", $C153)</t>
        </r>
      </text>
    </comment>
    <comment ref="E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"IQ_ST_DEBT_REPAID", $C153)</t>
        </r>
      </text>
    </comment>
    <comment ref="E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"IQ_LT_DEBT_REPAID", $C153)</t>
        </r>
      </text>
    </comment>
    <comment ref="F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"IQ_TOTAL_DEBT_REPAID", $C153)</t>
        </r>
      </text>
    </comment>
    <comment ref="F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"IQ_COMMON_ISSUED", $C153)</t>
        </r>
      </text>
    </comment>
    <comment ref="F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"IQ_COMMON_REP", $C153)</t>
        </r>
      </text>
    </comment>
    <comment ref="F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"IQ_COMMON_DIV_CF", $C153)</t>
        </r>
      </text>
    </comment>
    <comment ref="F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"IQ_COMMON_PREF_DIV_CF", $C153)</t>
        </r>
      </text>
    </comment>
    <comment ref="F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"IQ_TOTAL_DIV_PAID_CF", $C153)</t>
        </r>
      </text>
    </comment>
    <comment ref="F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"IQ_SPECIAL_DIV_CF", $C153)</t>
        </r>
      </text>
    </comment>
    <comment ref="F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"IQ_OTHER_FINANCE_ACT_SUPPL", $C153)</t>
        </r>
      </text>
    </comment>
    <comment ref="F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"IQ_CASH_FINAN", $C153)</t>
        </r>
      </text>
    </comment>
    <comment ref="F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"IQ_FX", $C153)</t>
        </r>
      </text>
    </comment>
    <comment ref="F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"IQ_NET_CHANGE", $C153)</t>
        </r>
      </text>
    </comment>
    <comment ref="F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"IQ_CASH_INTEREST", $C153)</t>
        </r>
      </text>
    </comment>
    <comment ref="F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"IQ_CASH_TAXES", $C153)</t>
        </r>
      </text>
    </comment>
    <comment ref="F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"IQ_LEVERED_FCF", $C153)</t>
        </r>
      </text>
    </comment>
    <comment ref="F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"IQ_UNLEVERED_FCF", $C153)</t>
        </r>
      </text>
    </comment>
    <comment ref="F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"IQ_CHANGE_NET_WORKING_CAPITAL", $C153)</t>
        </r>
      </text>
    </comment>
    <comment ref="F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"IQ_NET_DEBT_ISSUED", $C153)</t>
        </r>
      </text>
    </comment>
    <comment ref="F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"IQ_FILING_CURRENCY", $C153)</t>
        </r>
      </text>
    </comment>
    <comment ref="F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"IQ_PERIODDATE_IS", $C153)</t>
        </r>
      </text>
    </comment>
    <comment ref="F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"IQ_PERIODLENGTH_IS", $C153)</t>
        </r>
      </text>
    </comment>
    <comment ref="F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"IQ_MARKETCAP", $FT153)</t>
        </r>
      </text>
    </comment>
    <comment ref="F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"IQ_CUSTOM_BETA", $FT153)</t>
        </r>
      </text>
    </comment>
    <comment ref="F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"IQ_BETA_5YR", $FT153)</t>
        </r>
      </text>
    </comment>
    <comment ref="F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"IQ_BETA_2YR", $FT153)</t>
        </r>
      </text>
    </comment>
    <comment ref="F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"IQ_BETA_1YR", $FT153)</t>
        </r>
      </text>
    </comment>
    <comment ref="G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=CIQ(B153, "IQ_CUSTOM_BETA", "-104W", FT153, , "^TOPIX", "JPY", "H")</t>
        </r>
      </text>
    </comment>
    <comment ref="G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=CIQ(B153, "IQ_CUSTOM_BETA", "-104W", FT153, , "^N225", "JPY", "H")</t>
        </r>
      </text>
    </comment>
    <comment ref="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"IQ_REV", $C154)</t>
        </r>
      </text>
    </comment>
    <comment ref="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"IQ_OTHER_REV", $C154)</t>
        </r>
      </text>
    </comment>
    <comment ref="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"IQ_TOTAL_REV", $C154)</t>
        </r>
      </text>
    </comment>
    <comment ref="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"IQ_COGS", $C154)</t>
        </r>
      </text>
    </comment>
    <comment ref="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"IQ_GP", $C154)</t>
        </r>
      </text>
    </comment>
    <comment ref="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"IQ_SGA_SUPPL", $C154)</t>
        </r>
      </text>
    </comment>
    <comment ref="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"IQ_PROV_BAD_DEBTS", $C154)</t>
        </r>
      </text>
    </comment>
    <comment ref="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"IQ_RD_EXP", $C154)</t>
        </r>
      </text>
    </comment>
    <comment ref="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"IQ_DA_SUPPL", $C154)</t>
        </r>
      </text>
    </comment>
    <comment ref="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"IQ_GW_INTAN_AMORT", $C154)</t>
        </r>
      </text>
    </comment>
    <comment ref="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"IQ_OTHER_OPER", $C154)</t>
        </r>
      </text>
    </comment>
    <comment ref="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"IQ_TOTAL_OTHER_OPER", $C154)</t>
        </r>
      </text>
    </comment>
    <comment ref="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"IQ_OPER_INC", $C154)</t>
        </r>
      </text>
    </comment>
    <comment ref="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"IQ_INTEREST_EXP", $C154)</t>
        </r>
      </text>
    </comment>
    <comment ref="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"IQ_INTEREST_INVEST_INC", $C154)</t>
        </r>
      </text>
    </comment>
    <comment ref="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"IQ_NET_INTEREST_EXP", $C154)</t>
        </r>
      </text>
    </comment>
    <comment ref="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"IQ_INC_EQUITY", $C154)</t>
        </r>
      </text>
    </comment>
    <comment ref="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"IQ_CURRENCY_GAIN", $C154)</t>
        </r>
      </text>
    </comment>
    <comment ref="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"IQ_OTHER_NON_OPER_EXP_SUPPL", $C154)</t>
        </r>
      </text>
    </comment>
    <comment ref="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"IQ_EBT_EXCL", $C154)</t>
        </r>
      </text>
    </comment>
    <comment ref="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"IQ_IMPAIRMENT_GW", $C154)</t>
        </r>
      </text>
    </comment>
    <comment ref="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"IQ_GAIN_INVEST", $C154)</t>
        </r>
      </text>
    </comment>
    <comment ref="A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"IQ_GAIN_ASSETS", $C154)</t>
        </r>
      </text>
    </comment>
    <comment ref="A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"IQ_ASSET_WRITEDOWN", $C154)</t>
        </r>
      </text>
    </comment>
    <comment ref="A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"IQ_OTHER_UNUSUAL_SUPPL", $C154)</t>
        </r>
      </text>
    </comment>
    <comment ref="A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"IQ_EBT", $C154)</t>
        </r>
      </text>
    </comment>
    <comment ref="A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"IQ_INC_TAX", $C154)</t>
        </r>
      </text>
    </comment>
    <comment ref="A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"IQ_EARNING_CO", $C154)</t>
        </r>
      </text>
    </comment>
    <comment ref="A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"IQ_DO", $C154)</t>
        </r>
      </text>
    </comment>
    <comment ref="A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"IQ_EXTRA_ACC_ITEMS", $C154)</t>
        </r>
      </text>
    </comment>
    <comment ref="A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"IQ_NI_COMPANY", $C154)</t>
        </r>
      </text>
    </comment>
    <comment ref="A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"IQ_MINORITY_INTEREST_IS", $C154)</t>
        </r>
      </text>
    </comment>
    <comment ref="A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"IQ_NI", $C154)</t>
        </r>
      </text>
    </comment>
    <comment ref="A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"IQ_PREF_DIV_OTHER", $C154)</t>
        </r>
      </text>
    </comment>
    <comment ref="A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"IQ_BASIC_EPS_INCL", $C154)</t>
        </r>
      </text>
    </comment>
    <comment ref="A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"IQ_BASIC_EPS_EXCL", $C154)</t>
        </r>
      </text>
    </comment>
    <comment ref="A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"IQ_BASIC_WEIGHT", $C154)</t>
        </r>
      </text>
    </comment>
    <comment ref="A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"IQ_DILUT_EPS_INCL", $C154)</t>
        </r>
      </text>
    </comment>
    <comment ref="A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"IQ_DILUT_EPS_EXCL", $C154)</t>
        </r>
      </text>
    </comment>
    <comment ref="A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"IQ_DILUT_WEIGHT", $C154)</t>
        </r>
      </text>
    </comment>
    <comment ref="A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"IQ_DIV_SHARE", $C154)</t>
        </r>
      </text>
    </comment>
    <comment ref="A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=-CIQ($B154, "IQ_TOTAL_DIV_PAID_CF", $C154)/CIQ($B154, "IQ_NI", $C154)</t>
        </r>
      </text>
    </comment>
    <comment ref="A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"IQ_EBITDA", $C154)</t>
        </r>
      </text>
    </comment>
    <comment ref="A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"IQ_EBITA", $C154)</t>
        </r>
      </text>
    </comment>
    <comment ref="A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"IQ_EBIT", $C154)</t>
        </r>
      </text>
    </comment>
    <comment ref="A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"IQ_EFFECT_TAX_RATE", $C154)/100</t>
        </r>
      </text>
    </comment>
    <comment ref="B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"IQ_PERIODDATE_IS", $C154)</t>
        </r>
      </text>
    </comment>
    <comment ref="B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"IQ_ADVERTISING", $C154)</t>
        </r>
      </text>
    </comment>
    <comment ref="B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"IQ_SALES_MARKETING", $C154)</t>
        </r>
      </text>
    </comment>
    <comment ref="B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"IQ_GA_EXP", $C154)</t>
        </r>
      </text>
    </comment>
    <comment ref="B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"IQ_RD_EXP_FN", $C154)</t>
        </r>
      </text>
    </comment>
    <comment ref="B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"IQ_NET_RENTAL_EXP", $C154)</t>
        </r>
      </text>
    </comment>
    <comment ref="B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"IQ_IMPUT_OPER_LEASE_INT_EXP", $C154)</t>
        </r>
      </text>
    </comment>
    <comment ref="B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"IQ_IMPUT_OPER_LEASE_DEPR", $C154)</t>
        </r>
      </text>
    </comment>
    <comment ref="B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"IQ_CASH_EQUIV", $C154)</t>
        </r>
      </text>
    </comment>
    <comment ref="B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"IQ_ST_INVEST", $C154)</t>
        </r>
      </text>
    </comment>
    <comment ref="B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"IQ_CASH_ST_INVEST", $C154)</t>
        </r>
      </text>
    </comment>
    <comment ref="B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"IQ_AR", $C154)</t>
        </r>
      </text>
    </comment>
    <comment ref="B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"IQ_TOTAL_RECEIV", $C154)</t>
        </r>
      </text>
    </comment>
    <comment ref="B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"IQ_INVENTORY", $C154)</t>
        </r>
      </text>
    </comment>
    <comment ref="B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"IQ_DEF_TAX_ASSETS_CURRENT", $C154)</t>
        </r>
      </text>
    </comment>
    <comment ref="B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"IQ_OTHER_CA_SUPPL", $C154)</t>
        </r>
      </text>
    </comment>
    <comment ref="B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"IQ_TOTAL_CA", $C154)</t>
        </r>
      </text>
    </comment>
    <comment ref="B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"IQ_GPPE", $C154)</t>
        </r>
      </text>
    </comment>
    <comment ref="B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"IQ_AD", $C154)</t>
        </r>
      </text>
    </comment>
    <comment ref="B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"IQ_NPPE", $C154)</t>
        </r>
      </text>
    </comment>
    <comment ref="B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"IQ_LT_INVEST", $C154)</t>
        </r>
      </text>
    </comment>
    <comment ref="B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"IQ_GW", $C154)</t>
        </r>
      </text>
    </comment>
    <comment ref="B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"IQ_OTHER_INTAN", $C154)</t>
        </r>
      </text>
    </comment>
    <comment ref="C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"IQ_LOANS_RECEIV_LT", $C154)</t>
        </r>
      </text>
    </comment>
    <comment ref="C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"IQ_DEF_TAX_ASSETS_LT", $C154)</t>
        </r>
      </text>
    </comment>
    <comment ref="C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"IQ_OTHER_LT_ASSETS", $C154)</t>
        </r>
      </text>
    </comment>
    <comment ref="C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"IQ_TOTAL_ASSETS", $C154)</t>
        </r>
      </text>
    </comment>
    <comment ref="C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"IQ_AP", $C154)</t>
        </r>
      </text>
    </comment>
    <comment ref="C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"IQ_AE", $C154)</t>
        </r>
      </text>
    </comment>
    <comment ref="C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"IQ_ST_DEBT", $C154)</t>
        </r>
      </text>
    </comment>
    <comment ref="C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"IQ_CURRENT_PORT_DEBT", $C154)</t>
        </r>
      </text>
    </comment>
    <comment ref="C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"IQ_CURRENT_PORT_LEASES", $C154)</t>
        </r>
      </text>
    </comment>
    <comment ref="C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"IQ_INC_TAX_PAY_CURRENT", $C154)</t>
        </r>
      </text>
    </comment>
    <comment ref="C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"IQ_OTHER_CL_SUPPL", $C154)</t>
        </r>
      </text>
    </comment>
    <comment ref="C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"IQ_TOTAL_CL", $C154)</t>
        </r>
      </text>
    </comment>
    <comment ref="C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"IQ_LT_DEBT", $C154)</t>
        </r>
      </text>
    </comment>
    <comment ref="C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"IQ_CAPITAL_LEASES", $C154)</t>
        </r>
      </text>
    </comment>
    <comment ref="C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"IQ_PENSION", $C154)</t>
        </r>
      </text>
    </comment>
    <comment ref="C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"IQ_DEF_TAX_LIAB_LT", $C154)</t>
        </r>
      </text>
    </comment>
    <comment ref="C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"IQ_OTHER_LIAB_LT", $C154)</t>
        </r>
      </text>
    </comment>
    <comment ref="C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"IQ_TOTAL_LIAB", $C154)</t>
        </r>
      </text>
    </comment>
    <comment ref="C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"IQ_COMMON", $C154)</t>
        </r>
      </text>
    </comment>
    <comment ref="C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"IQ_APIC", $C154)</t>
        </r>
      </text>
    </comment>
    <comment ref="C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"IQ_RE", $C154)</t>
        </r>
      </text>
    </comment>
    <comment ref="C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"IQ_TREASURY", $C154)</t>
        </r>
      </text>
    </comment>
    <comment ref="C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"IQ_OTHER_EQUITY", $C154)</t>
        </r>
      </text>
    </comment>
    <comment ref="C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"IQ_TOTAL_COMMON_EQUITY", $C154)</t>
        </r>
      </text>
    </comment>
    <comment ref="C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"IQ_MINORITY_INTEREST", $C154)</t>
        </r>
      </text>
    </comment>
    <comment ref="D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"IQ_TOTAL_EQUITY", $C154)</t>
        </r>
      </text>
    </comment>
    <comment ref="D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"IQ_TOTAL_LIAB_EQUITY", $C154)</t>
        </r>
      </text>
    </comment>
    <comment ref="D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"IQ_TOTAL_OUTSTANDING_FILING_DATE", $C154)</t>
        </r>
      </text>
    </comment>
    <comment ref="D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"IQ_TOTAL_OUTSTANDING_BS_DATE", $C154)</t>
        </r>
      </text>
    </comment>
    <comment ref="D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"IQ_BV_SHARE", $C154)</t>
        </r>
      </text>
    </comment>
    <comment ref="D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"IQ_TOTAL_DEBT", $C154)</t>
        </r>
      </text>
    </comment>
    <comment ref="D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"IQ_NET_DEBT", $C154)</t>
        </r>
      </text>
    </comment>
    <comment ref="D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"IQ_DEBT_EQUIV_NET_PBO", $C154)</t>
        </r>
      </text>
    </comment>
    <comment ref="D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"IQ_DEBT_EQUIV_OPER_LEASE", $C154)</t>
        </r>
      </text>
    </comment>
    <comment ref="D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"IQ_MINORITY_INTEREST_TOTAL", $C154)</t>
        </r>
      </text>
    </comment>
    <comment ref="D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"IQ_EQUITY_METHOD", $C154)</t>
        </r>
      </text>
    </comment>
    <comment ref="D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"IQ_RAW_INV", $C154)</t>
        </r>
      </text>
    </comment>
    <comment ref="D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"IQ_WIP_INV", $C154)</t>
        </r>
      </text>
    </comment>
    <comment ref="D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"IQ_FINISHED_INV", $C154)</t>
        </r>
      </text>
    </comment>
    <comment ref="D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"IQ_LAND", $C154)</t>
        </r>
      </text>
    </comment>
    <comment ref="D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"IQ_BUILDINGS", $C154)</t>
        </r>
      </text>
    </comment>
    <comment ref="D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"IQ_MACHINERY", $C154)</t>
        </r>
      </text>
    </comment>
    <comment ref="D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"IQ_CIP", $C154)</t>
        </r>
      </text>
    </comment>
    <comment ref="D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"IQ_FULL_TIME", $C154)</t>
        </r>
      </text>
    </comment>
    <comment ref="D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"IQ_PART_TIME", $C154)</t>
        </r>
      </text>
    </comment>
    <comment ref="D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"IQ_NI_CF", $C154)</t>
        </r>
      </text>
    </comment>
    <comment ref="D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"IQ_DA_SUPPL_CF", $C154)</t>
        </r>
      </text>
    </comment>
    <comment ref="D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"IQ_GW_INTAN_AMORT_CF", $C154)</t>
        </r>
      </text>
    </comment>
    <comment ref="D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"IQ_DA_CF", $C154)</t>
        </r>
      </text>
    </comment>
    <comment ref="E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"IQ_MINORITY_INTEREST_CF", $C154)</t>
        </r>
      </text>
    </comment>
    <comment ref="E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"IQ_GAIN_ASSETS_CF", $C154)</t>
        </r>
      </text>
    </comment>
    <comment ref="E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"IQ_GAIN_INVEST_CF", $C154)</t>
        </r>
      </text>
    </comment>
    <comment ref="E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"IQ_ASSET_WRITEDOWN_CF", $C154)</t>
        </r>
      </text>
    </comment>
    <comment ref="E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"IQ_INC_EQUITY_CF", $C154)</t>
        </r>
      </text>
    </comment>
    <comment ref="E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"IQ_PROV_BAD_DEBTS_CF", $C154)</t>
        </r>
      </text>
    </comment>
    <comment ref="E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"IQ_OTHER_OPER_ACT", $C154)</t>
        </r>
      </text>
    </comment>
    <comment ref="E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"IQ_CHANGE_AR", $C154)</t>
        </r>
      </text>
    </comment>
    <comment ref="E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"IQ_CHANGE_INVENTORY", $C154)</t>
        </r>
      </text>
    </comment>
    <comment ref="E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"IQ_CHANGE_AP", $C154)</t>
        </r>
      </text>
    </comment>
    <comment ref="E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"IQ_CHANGE_OTHER_NET_OPER_ASSETS", $C154)</t>
        </r>
      </text>
    </comment>
    <comment ref="E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"IQ_CASH_OPER", $C154)</t>
        </r>
      </text>
    </comment>
    <comment ref="E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"IQ_CAPEX", $C154)</t>
        </r>
      </text>
    </comment>
    <comment ref="E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"IQ_SALE_PPE_CF", $C154)</t>
        </r>
      </text>
    </comment>
    <comment ref="E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"IQ_CASH_ACQUIRE_CF", $C154)</t>
        </r>
      </text>
    </comment>
    <comment ref="E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"IQ_DIVEST_CF", $C154)</t>
        </r>
      </text>
    </comment>
    <comment ref="E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"IQ_SALE_INTAN_CF", $C154)</t>
        </r>
      </text>
    </comment>
    <comment ref="E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"IQ_INVEST_SECURITY_CF", $C154)</t>
        </r>
      </text>
    </comment>
    <comment ref="E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"IQ_INVEST_LOANS_CF", $C154)</t>
        </r>
      </text>
    </comment>
    <comment ref="E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"IQ_OTHER_INVEST_ACT_SUPPL", $C154)</t>
        </r>
      </text>
    </comment>
    <comment ref="E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"IQ_CASH_INVEST", $C154)</t>
        </r>
      </text>
    </comment>
    <comment ref="E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"IQ_ST_DEBT_ISSUED", $C154)</t>
        </r>
      </text>
    </comment>
    <comment ref="E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"IQ_LT_DEBT_ISSUED", $C154)</t>
        </r>
      </text>
    </comment>
    <comment ref="E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"IQ_TOTAL_DEBT_ISSUED", $C154)</t>
        </r>
      </text>
    </comment>
    <comment ref="E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"IQ_ST_DEBT_REPAID", $C154)</t>
        </r>
      </text>
    </comment>
    <comment ref="E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"IQ_LT_DEBT_REPAID", $C154)</t>
        </r>
      </text>
    </comment>
    <comment ref="F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"IQ_TOTAL_DEBT_REPAID", $C154)</t>
        </r>
      </text>
    </comment>
    <comment ref="F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"IQ_COMMON_ISSUED", $C154)</t>
        </r>
      </text>
    </comment>
    <comment ref="F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"IQ_COMMON_REP", $C154)</t>
        </r>
      </text>
    </comment>
    <comment ref="F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"IQ_COMMON_DIV_CF", $C154)</t>
        </r>
      </text>
    </comment>
    <comment ref="F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"IQ_COMMON_PREF_DIV_CF", $C154)</t>
        </r>
      </text>
    </comment>
    <comment ref="F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"IQ_TOTAL_DIV_PAID_CF", $C154)</t>
        </r>
      </text>
    </comment>
    <comment ref="F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"IQ_SPECIAL_DIV_CF", $C154)</t>
        </r>
      </text>
    </comment>
    <comment ref="F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"IQ_OTHER_FINANCE_ACT_SUPPL", $C154)</t>
        </r>
      </text>
    </comment>
    <comment ref="F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"IQ_CASH_FINAN", $C154)</t>
        </r>
      </text>
    </comment>
    <comment ref="F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"IQ_FX", $C154)</t>
        </r>
      </text>
    </comment>
    <comment ref="F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"IQ_NET_CHANGE", $C154)</t>
        </r>
      </text>
    </comment>
    <comment ref="F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"IQ_CASH_INTEREST", $C154)</t>
        </r>
      </text>
    </comment>
    <comment ref="F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"IQ_CASH_TAXES", $C154)</t>
        </r>
      </text>
    </comment>
    <comment ref="F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"IQ_LEVERED_FCF", $C154)</t>
        </r>
      </text>
    </comment>
    <comment ref="F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"IQ_UNLEVERED_FCF", $C154)</t>
        </r>
      </text>
    </comment>
    <comment ref="F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"IQ_CHANGE_NET_WORKING_CAPITAL", $C154)</t>
        </r>
      </text>
    </comment>
    <comment ref="F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"IQ_NET_DEBT_ISSUED", $C154)</t>
        </r>
      </text>
    </comment>
    <comment ref="F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"IQ_FILING_CURRENCY", $C154)</t>
        </r>
      </text>
    </comment>
    <comment ref="F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"IQ_PERIODDATE_IS", $C154)</t>
        </r>
      </text>
    </comment>
    <comment ref="F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"IQ_PERIODLENGTH_IS", $C154)</t>
        </r>
      </text>
    </comment>
    <comment ref="F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"IQ_MARKETCAP", $FT154)</t>
        </r>
      </text>
    </comment>
    <comment ref="F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"IQ_CUSTOM_BETA", $FT154)</t>
        </r>
      </text>
    </comment>
    <comment ref="F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"IQ_BETA_5YR", $FT154)</t>
        </r>
      </text>
    </comment>
    <comment ref="F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"IQ_BETA_2YR", $FT154)</t>
        </r>
      </text>
    </comment>
    <comment ref="F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"IQ_BETA_1YR", $FT154)</t>
        </r>
      </text>
    </comment>
    <comment ref="G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=CIQ(B154, "IQ_CUSTOM_BETA", "-104W", FT154, , "^TOPIX", "JPY", "H")</t>
        </r>
      </text>
    </comment>
    <comment ref="G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=CIQ(B154, "IQ_CUSTOM_BETA", "-104W", FT154, , "^N225", "JPY", "H")</t>
        </r>
      </text>
    </comment>
    <comment ref="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"IQ_REV", $C155)</t>
        </r>
      </text>
    </comment>
    <comment ref="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"IQ_OTHER_REV", $C155)</t>
        </r>
      </text>
    </comment>
    <comment ref="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"IQ_TOTAL_REV", $C155)</t>
        </r>
      </text>
    </comment>
    <comment ref="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"IQ_COGS", $C155)</t>
        </r>
      </text>
    </comment>
    <comment ref="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"IQ_GP", $C155)</t>
        </r>
      </text>
    </comment>
    <comment ref="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"IQ_SGA_SUPPL", $C155)</t>
        </r>
      </text>
    </comment>
    <comment ref="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"IQ_PROV_BAD_DEBTS", $C155)</t>
        </r>
      </text>
    </comment>
    <comment ref="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"IQ_RD_EXP", $C155)</t>
        </r>
      </text>
    </comment>
    <comment ref="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"IQ_DA_SUPPL", $C155)</t>
        </r>
      </text>
    </comment>
    <comment ref="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"IQ_GW_INTAN_AMORT", $C155)</t>
        </r>
      </text>
    </comment>
    <comment ref="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"IQ_OTHER_OPER", $C155)</t>
        </r>
      </text>
    </comment>
    <comment ref="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"IQ_TOTAL_OTHER_OPER", $C155)</t>
        </r>
      </text>
    </comment>
    <comment ref="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"IQ_OPER_INC", $C155)</t>
        </r>
      </text>
    </comment>
    <comment ref="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"IQ_INTEREST_EXP", $C155)</t>
        </r>
      </text>
    </comment>
    <comment ref="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"IQ_INTEREST_INVEST_INC", $C155)</t>
        </r>
      </text>
    </comment>
    <comment ref="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"IQ_NET_INTEREST_EXP", $C155)</t>
        </r>
      </text>
    </comment>
    <comment ref="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"IQ_INC_EQUITY", $C155)</t>
        </r>
      </text>
    </comment>
    <comment ref="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"IQ_CURRENCY_GAIN", $C155)</t>
        </r>
      </text>
    </comment>
    <comment ref="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"IQ_OTHER_NON_OPER_EXP_SUPPL", $C155)</t>
        </r>
      </text>
    </comment>
    <comment ref="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"IQ_EBT_EXCL", $C155)</t>
        </r>
      </text>
    </comment>
    <comment ref="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"IQ_IMPAIRMENT_GW", $C155)</t>
        </r>
      </text>
    </comment>
    <comment ref="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"IQ_GAIN_INVEST", $C155)</t>
        </r>
      </text>
    </comment>
    <comment ref="A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"IQ_GAIN_ASSETS", $C155)</t>
        </r>
      </text>
    </comment>
    <comment ref="A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"IQ_ASSET_WRITEDOWN", $C155)</t>
        </r>
      </text>
    </comment>
    <comment ref="A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"IQ_OTHER_UNUSUAL_SUPPL", $C155)</t>
        </r>
      </text>
    </comment>
    <comment ref="A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"IQ_EBT", $C155)</t>
        </r>
      </text>
    </comment>
    <comment ref="A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"IQ_INC_TAX", $C155)</t>
        </r>
      </text>
    </comment>
    <comment ref="A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"IQ_EARNING_CO", $C155)</t>
        </r>
      </text>
    </comment>
    <comment ref="A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"IQ_DO", $C155)</t>
        </r>
      </text>
    </comment>
    <comment ref="A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"IQ_EXTRA_ACC_ITEMS", $C155)</t>
        </r>
      </text>
    </comment>
    <comment ref="A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"IQ_NI_COMPANY", $C155)</t>
        </r>
      </text>
    </comment>
    <comment ref="A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"IQ_MINORITY_INTEREST_IS", $C155)</t>
        </r>
      </text>
    </comment>
    <comment ref="A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"IQ_NI", $C155)</t>
        </r>
      </text>
    </comment>
    <comment ref="A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"IQ_PREF_DIV_OTHER", $C155)</t>
        </r>
      </text>
    </comment>
    <comment ref="A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"IQ_BASIC_EPS_INCL", $C155)</t>
        </r>
      </text>
    </comment>
    <comment ref="A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"IQ_BASIC_EPS_EXCL", $C155)</t>
        </r>
      </text>
    </comment>
    <comment ref="A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"IQ_BASIC_WEIGHT", $C155)</t>
        </r>
      </text>
    </comment>
    <comment ref="A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"IQ_DILUT_EPS_INCL", $C155)</t>
        </r>
      </text>
    </comment>
    <comment ref="A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"IQ_DILUT_EPS_EXCL", $C155)</t>
        </r>
      </text>
    </comment>
    <comment ref="A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"IQ_DILUT_WEIGHT", $C155)</t>
        </r>
      </text>
    </comment>
    <comment ref="A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"IQ_DIV_SHARE", $C155)</t>
        </r>
      </text>
    </comment>
    <comment ref="A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=-CIQ($B155, "IQ_TOTAL_DIV_PAID_CF", $C155)/CIQ($B155, "IQ_NI", $C155)</t>
        </r>
      </text>
    </comment>
    <comment ref="A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"IQ_EBITDA", $C155)</t>
        </r>
      </text>
    </comment>
    <comment ref="A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"IQ_EBITA", $C155)</t>
        </r>
      </text>
    </comment>
    <comment ref="A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"IQ_EBIT", $C155)</t>
        </r>
      </text>
    </comment>
    <comment ref="A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"IQ_EFFECT_TAX_RATE", $C155)/100</t>
        </r>
      </text>
    </comment>
    <comment ref="B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"IQ_PERIODDATE_IS", $C155)</t>
        </r>
      </text>
    </comment>
    <comment ref="B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"IQ_ADVERTISING", $C155)</t>
        </r>
      </text>
    </comment>
    <comment ref="B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"IQ_SALES_MARKETING", $C155)</t>
        </r>
      </text>
    </comment>
    <comment ref="B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"IQ_GA_EXP", $C155)</t>
        </r>
      </text>
    </comment>
    <comment ref="B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"IQ_RD_EXP_FN", $C155)</t>
        </r>
      </text>
    </comment>
    <comment ref="B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"IQ_NET_RENTAL_EXP", $C155)</t>
        </r>
      </text>
    </comment>
    <comment ref="B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"IQ_IMPUT_OPER_LEASE_INT_EXP", $C155)</t>
        </r>
      </text>
    </comment>
    <comment ref="B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"IQ_IMPUT_OPER_LEASE_DEPR", $C155)</t>
        </r>
      </text>
    </comment>
    <comment ref="B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"IQ_CASH_EQUIV", $C155)</t>
        </r>
      </text>
    </comment>
    <comment ref="B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"IQ_ST_INVEST", $C155)</t>
        </r>
      </text>
    </comment>
    <comment ref="B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"IQ_CASH_ST_INVEST", $C155)</t>
        </r>
      </text>
    </comment>
    <comment ref="B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"IQ_AR", $C155)</t>
        </r>
      </text>
    </comment>
    <comment ref="B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"IQ_TOTAL_RECEIV", $C155)</t>
        </r>
      </text>
    </comment>
    <comment ref="B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"IQ_INVENTORY", $C155)</t>
        </r>
      </text>
    </comment>
    <comment ref="B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"IQ_DEF_TAX_ASSETS_CURRENT", $C155)</t>
        </r>
      </text>
    </comment>
    <comment ref="B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"IQ_OTHER_CA_SUPPL", $C155)</t>
        </r>
      </text>
    </comment>
    <comment ref="B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"IQ_TOTAL_CA", $C155)</t>
        </r>
      </text>
    </comment>
    <comment ref="B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"IQ_GPPE", $C155)</t>
        </r>
      </text>
    </comment>
    <comment ref="B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"IQ_AD", $C155)</t>
        </r>
      </text>
    </comment>
    <comment ref="B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"IQ_NPPE", $C155)</t>
        </r>
      </text>
    </comment>
    <comment ref="B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"IQ_LT_INVEST", $C155)</t>
        </r>
      </text>
    </comment>
    <comment ref="B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"IQ_GW", $C155)</t>
        </r>
      </text>
    </comment>
    <comment ref="B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"IQ_OTHER_INTAN", $C155)</t>
        </r>
      </text>
    </comment>
    <comment ref="C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"IQ_LOANS_RECEIV_LT", $C155)</t>
        </r>
      </text>
    </comment>
    <comment ref="C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"IQ_DEF_TAX_ASSETS_LT", $C155)</t>
        </r>
      </text>
    </comment>
    <comment ref="C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"IQ_OTHER_LT_ASSETS", $C155)</t>
        </r>
      </text>
    </comment>
    <comment ref="C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"IQ_TOTAL_ASSETS", $C155)</t>
        </r>
      </text>
    </comment>
    <comment ref="C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"IQ_AP", $C155)</t>
        </r>
      </text>
    </comment>
    <comment ref="C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"IQ_AE", $C155)</t>
        </r>
      </text>
    </comment>
    <comment ref="C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"IQ_ST_DEBT", $C155)</t>
        </r>
      </text>
    </comment>
    <comment ref="C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"IQ_CURRENT_PORT_DEBT", $C155)</t>
        </r>
      </text>
    </comment>
    <comment ref="C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"IQ_CURRENT_PORT_LEASES", $C155)</t>
        </r>
      </text>
    </comment>
    <comment ref="C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"IQ_INC_TAX_PAY_CURRENT", $C155)</t>
        </r>
      </text>
    </comment>
    <comment ref="C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"IQ_OTHER_CL_SUPPL", $C155)</t>
        </r>
      </text>
    </comment>
    <comment ref="C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"IQ_TOTAL_CL", $C155)</t>
        </r>
      </text>
    </comment>
    <comment ref="C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"IQ_LT_DEBT", $C155)</t>
        </r>
      </text>
    </comment>
    <comment ref="C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"IQ_CAPITAL_LEASES", $C155)</t>
        </r>
      </text>
    </comment>
    <comment ref="C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"IQ_PENSION", $C155)</t>
        </r>
      </text>
    </comment>
    <comment ref="C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"IQ_DEF_TAX_LIAB_LT", $C155)</t>
        </r>
      </text>
    </comment>
    <comment ref="C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"IQ_OTHER_LIAB_LT", $C155)</t>
        </r>
      </text>
    </comment>
    <comment ref="C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"IQ_TOTAL_LIAB", $C155)</t>
        </r>
      </text>
    </comment>
    <comment ref="C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"IQ_COMMON", $C155)</t>
        </r>
      </text>
    </comment>
    <comment ref="C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"IQ_APIC", $C155)</t>
        </r>
      </text>
    </comment>
    <comment ref="C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"IQ_RE", $C155)</t>
        </r>
      </text>
    </comment>
    <comment ref="C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"IQ_TREASURY", $C155)</t>
        </r>
      </text>
    </comment>
    <comment ref="C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"IQ_OTHER_EQUITY", $C155)</t>
        </r>
      </text>
    </comment>
    <comment ref="C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"IQ_TOTAL_COMMON_EQUITY", $C155)</t>
        </r>
      </text>
    </comment>
    <comment ref="C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"IQ_MINORITY_INTEREST", $C155)</t>
        </r>
      </text>
    </comment>
    <comment ref="D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"IQ_TOTAL_EQUITY", $C155)</t>
        </r>
      </text>
    </comment>
    <comment ref="D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"IQ_TOTAL_LIAB_EQUITY", $C155)</t>
        </r>
      </text>
    </comment>
    <comment ref="D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"IQ_TOTAL_OUTSTANDING_FILING_DATE", $C155)</t>
        </r>
      </text>
    </comment>
    <comment ref="D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"IQ_TOTAL_OUTSTANDING_BS_DATE", $C155)</t>
        </r>
      </text>
    </comment>
    <comment ref="D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"IQ_BV_SHARE", $C155)</t>
        </r>
      </text>
    </comment>
    <comment ref="D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"IQ_TOTAL_DEBT", $C155)</t>
        </r>
      </text>
    </comment>
    <comment ref="D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"IQ_NET_DEBT", $C155)</t>
        </r>
      </text>
    </comment>
    <comment ref="D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"IQ_DEBT_EQUIV_NET_PBO", $C155)</t>
        </r>
      </text>
    </comment>
    <comment ref="D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"IQ_DEBT_EQUIV_OPER_LEASE", $C155)</t>
        </r>
      </text>
    </comment>
    <comment ref="D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"IQ_MINORITY_INTEREST_TOTAL", $C155)</t>
        </r>
      </text>
    </comment>
    <comment ref="D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"IQ_EQUITY_METHOD", $C155)</t>
        </r>
      </text>
    </comment>
    <comment ref="D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"IQ_RAW_INV", $C155)</t>
        </r>
      </text>
    </comment>
    <comment ref="D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"IQ_WIP_INV", $C155)</t>
        </r>
      </text>
    </comment>
    <comment ref="D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"IQ_FINISHED_INV", $C155)</t>
        </r>
      </text>
    </comment>
    <comment ref="D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"IQ_LAND", $C155)</t>
        </r>
      </text>
    </comment>
    <comment ref="D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"IQ_BUILDINGS", $C155)</t>
        </r>
      </text>
    </comment>
    <comment ref="D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"IQ_MACHINERY", $C155)</t>
        </r>
      </text>
    </comment>
    <comment ref="D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"IQ_CIP", $C155)</t>
        </r>
      </text>
    </comment>
    <comment ref="D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"IQ_FULL_TIME", $C155)</t>
        </r>
      </text>
    </comment>
    <comment ref="D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"IQ_PART_TIME", $C155)</t>
        </r>
      </text>
    </comment>
    <comment ref="D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"IQ_NI_CF", $C155)</t>
        </r>
      </text>
    </comment>
    <comment ref="D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"IQ_DA_SUPPL_CF", $C155)</t>
        </r>
      </text>
    </comment>
    <comment ref="D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"IQ_GW_INTAN_AMORT_CF", $C155)</t>
        </r>
      </text>
    </comment>
    <comment ref="D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"IQ_DA_CF", $C155)</t>
        </r>
      </text>
    </comment>
    <comment ref="E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"IQ_MINORITY_INTEREST_CF", $C155)</t>
        </r>
      </text>
    </comment>
    <comment ref="E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"IQ_GAIN_ASSETS_CF", $C155)</t>
        </r>
      </text>
    </comment>
    <comment ref="E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"IQ_GAIN_INVEST_CF", $C155)</t>
        </r>
      </text>
    </comment>
    <comment ref="E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"IQ_ASSET_WRITEDOWN_CF", $C155)</t>
        </r>
      </text>
    </comment>
    <comment ref="E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"IQ_INC_EQUITY_CF", $C155)</t>
        </r>
      </text>
    </comment>
    <comment ref="E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"IQ_PROV_BAD_DEBTS_CF", $C155)</t>
        </r>
      </text>
    </comment>
    <comment ref="E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"IQ_OTHER_OPER_ACT", $C155)</t>
        </r>
      </text>
    </comment>
    <comment ref="E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"IQ_CHANGE_AR", $C155)</t>
        </r>
      </text>
    </comment>
    <comment ref="E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"IQ_CHANGE_INVENTORY", $C155)</t>
        </r>
      </text>
    </comment>
    <comment ref="E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"IQ_CHANGE_AP", $C155)</t>
        </r>
      </text>
    </comment>
    <comment ref="E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"IQ_CHANGE_OTHER_NET_OPER_ASSETS", $C155)</t>
        </r>
      </text>
    </comment>
    <comment ref="E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"IQ_CASH_OPER", $C155)</t>
        </r>
      </text>
    </comment>
    <comment ref="E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"IQ_CAPEX", $C155)</t>
        </r>
      </text>
    </comment>
    <comment ref="E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"IQ_SALE_PPE_CF", $C155)</t>
        </r>
      </text>
    </comment>
    <comment ref="E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"IQ_CASH_ACQUIRE_CF", $C155)</t>
        </r>
      </text>
    </comment>
    <comment ref="E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"IQ_DIVEST_CF", $C155)</t>
        </r>
      </text>
    </comment>
    <comment ref="E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"IQ_SALE_INTAN_CF", $C155)</t>
        </r>
      </text>
    </comment>
    <comment ref="E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"IQ_INVEST_SECURITY_CF", $C155)</t>
        </r>
      </text>
    </comment>
    <comment ref="E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"IQ_INVEST_LOANS_CF", $C155)</t>
        </r>
      </text>
    </comment>
    <comment ref="E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"IQ_OTHER_INVEST_ACT_SUPPL", $C155)</t>
        </r>
      </text>
    </comment>
    <comment ref="E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"IQ_CASH_INVEST", $C155)</t>
        </r>
      </text>
    </comment>
    <comment ref="E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"IQ_ST_DEBT_ISSUED", $C155)</t>
        </r>
      </text>
    </comment>
    <comment ref="E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"IQ_LT_DEBT_ISSUED", $C155)</t>
        </r>
      </text>
    </comment>
    <comment ref="E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"IQ_TOTAL_DEBT_ISSUED", $C155)</t>
        </r>
      </text>
    </comment>
    <comment ref="E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"IQ_ST_DEBT_REPAID", $C155)</t>
        </r>
      </text>
    </comment>
    <comment ref="E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"IQ_LT_DEBT_REPAID", $C155)</t>
        </r>
      </text>
    </comment>
    <comment ref="F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"IQ_TOTAL_DEBT_REPAID", $C155)</t>
        </r>
      </text>
    </comment>
    <comment ref="F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"IQ_COMMON_ISSUED", $C155)</t>
        </r>
      </text>
    </comment>
    <comment ref="F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"IQ_COMMON_REP", $C155)</t>
        </r>
      </text>
    </comment>
    <comment ref="F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"IQ_COMMON_DIV_CF", $C155)</t>
        </r>
      </text>
    </comment>
    <comment ref="F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"IQ_COMMON_PREF_DIV_CF", $C155)</t>
        </r>
      </text>
    </comment>
    <comment ref="F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"IQ_TOTAL_DIV_PAID_CF", $C155)</t>
        </r>
      </text>
    </comment>
    <comment ref="F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"IQ_SPECIAL_DIV_CF", $C155)</t>
        </r>
      </text>
    </comment>
    <comment ref="F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"IQ_OTHER_FINANCE_ACT_SUPPL", $C155)</t>
        </r>
      </text>
    </comment>
    <comment ref="F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"IQ_CASH_FINAN", $C155)</t>
        </r>
      </text>
    </comment>
    <comment ref="F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"IQ_FX", $C155)</t>
        </r>
      </text>
    </comment>
    <comment ref="F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"IQ_NET_CHANGE", $C155)</t>
        </r>
      </text>
    </comment>
    <comment ref="F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"IQ_CASH_INTEREST", $C155)</t>
        </r>
      </text>
    </comment>
    <comment ref="F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"IQ_CASH_TAXES", $C155)</t>
        </r>
      </text>
    </comment>
    <comment ref="F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"IQ_LEVERED_FCF", $C155)</t>
        </r>
      </text>
    </comment>
    <comment ref="F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"IQ_UNLEVERED_FCF", $C155)</t>
        </r>
      </text>
    </comment>
    <comment ref="F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"IQ_CHANGE_NET_WORKING_CAPITAL", $C155)</t>
        </r>
      </text>
    </comment>
    <comment ref="F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"IQ_NET_DEBT_ISSUED", $C155)</t>
        </r>
      </text>
    </comment>
    <comment ref="F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"IQ_FILING_CURRENCY", $C155)</t>
        </r>
      </text>
    </comment>
    <comment ref="F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"IQ_PERIODDATE_IS", $C155)</t>
        </r>
      </text>
    </comment>
    <comment ref="F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"IQ_PERIODLENGTH_IS", $C155)</t>
        </r>
      </text>
    </comment>
    <comment ref="F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"IQ_MARKETCAP", $FT155)</t>
        </r>
      </text>
    </comment>
    <comment ref="F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"IQ_CUSTOM_BETA", $FT155)</t>
        </r>
      </text>
    </comment>
    <comment ref="F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"IQ_BETA_5YR", $FT155)</t>
        </r>
      </text>
    </comment>
    <comment ref="F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"IQ_BETA_2YR", $FT155)</t>
        </r>
      </text>
    </comment>
    <comment ref="F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"IQ_BETA_1YR", $FT155)</t>
        </r>
      </text>
    </comment>
    <comment ref="G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=CIQ(B155, "IQ_CUSTOM_BETA", "-104W", FT155, , "^TOPIX", "JPY", "H")</t>
        </r>
      </text>
    </comment>
    <comment ref="G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=CIQ(B155, "IQ_CUSTOM_BETA", "-104W", FT155, , "^N225", "JPY", "H")</t>
        </r>
      </text>
    </comment>
    <comment ref="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"IQ_REV", $C156)</t>
        </r>
      </text>
    </comment>
    <comment ref="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"IQ_OTHER_REV", $C156)</t>
        </r>
      </text>
    </comment>
    <comment ref="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"IQ_TOTAL_REV", $C156)</t>
        </r>
      </text>
    </comment>
    <comment ref="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"IQ_COGS", $C156)</t>
        </r>
      </text>
    </comment>
    <comment ref="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"IQ_GP", $C156)</t>
        </r>
      </text>
    </comment>
    <comment ref="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"IQ_SGA_SUPPL", $C156)</t>
        </r>
      </text>
    </comment>
    <comment ref="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"IQ_PROV_BAD_DEBTS", $C156)</t>
        </r>
      </text>
    </comment>
    <comment ref="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"IQ_RD_EXP", $C156)</t>
        </r>
      </text>
    </comment>
    <comment ref="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"IQ_DA_SUPPL", $C156)</t>
        </r>
      </text>
    </comment>
    <comment ref="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"IQ_GW_INTAN_AMORT", $C156)</t>
        </r>
      </text>
    </comment>
    <comment ref="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"IQ_OTHER_OPER", $C156)</t>
        </r>
      </text>
    </comment>
    <comment ref="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"IQ_TOTAL_OTHER_OPER", $C156)</t>
        </r>
      </text>
    </comment>
    <comment ref="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"IQ_OPER_INC", $C156)</t>
        </r>
      </text>
    </comment>
    <comment ref="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"IQ_INTEREST_EXP", $C156)</t>
        </r>
      </text>
    </comment>
    <comment ref="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"IQ_INTEREST_INVEST_INC", $C156)</t>
        </r>
      </text>
    </comment>
    <comment ref="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"IQ_NET_INTEREST_EXP", $C156)</t>
        </r>
      </text>
    </comment>
    <comment ref="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"IQ_INC_EQUITY", $C156)</t>
        </r>
      </text>
    </comment>
    <comment ref="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"IQ_CURRENCY_GAIN", $C156)</t>
        </r>
      </text>
    </comment>
    <comment ref="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"IQ_OTHER_NON_OPER_EXP_SUPPL", $C156)</t>
        </r>
      </text>
    </comment>
    <comment ref="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"IQ_EBT_EXCL", $C156)</t>
        </r>
      </text>
    </comment>
    <comment ref="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"IQ_IMPAIRMENT_GW", $C156)</t>
        </r>
      </text>
    </comment>
    <comment ref="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"IQ_GAIN_INVEST", $C156)</t>
        </r>
      </text>
    </comment>
    <comment ref="A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"IQ_GAIN_ASSETS", $C156)</t>
        </r>
      </text>
    </comment>
    <comment ref="A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"IQ_ASSET_WRITEDOWN", $C156)</t>
        </r>
      </text>
    </comment>
    <comment ref="A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"IQ_OTHER_UNUSUAL_SUPPL", $C156)</t>
        </r>
      </text>
    </comment>
    <comment ref="A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"IQ_EBT", $C156)</t>
        </r>
      </text>
    </comment>
    <comment ref="A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"IQ_INC_TAX", $C156)</t>
        </r>
      </text>
    </comment>
    <comment ref="A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"IQ_EARNING_CO", $C156)</t>
        </r>
      </text>
    </comment>
    <comment ref="A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"IQ_DO", $C156)</t>
        </r>
      </text>
    </comment>
    <comment ref="A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"IQ_EXTRA_ACC_ITEMS", $C156)</t>
        </r>
      </text>
    </comment>
    <comment ref="A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"IQ_NI_COMPANY", $C156)</t>
        </r>
      </text>
    </comment>
    <comment ref="A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"IQ_MINORITY_INTEREST_IS", $C156)</t>
        </r>
      </text>
    </comment>
    <comment ref="A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"IQ_NI", $C156)</t>
        </r>
      </text>
    </comment>
    <comment ref="A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"IQ_PREF_DIV_OTHER", $C156)</t>
        </r>
      </text>
    </comment>
    <comment ref="A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"IQ_BASIC_EPS_INCL", $C156)</t>
        </r>
      </text>
    </comment>
    <comment ref="A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"IQ_BASIC_EPS_EXCL", $C156)</t>
        </r>
      </text>
    </comment>
    <comment ref="A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"IQ_BASIC_WEIGHT", $C156)</t>
        </r>
      </text>
    </comment>
    <comment ref="A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"IQ_DILUT_EPS_INCL", $C156)</t>
        </r>
      </text>
    </comment>
    <comment ref="A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"IQ_DILUT_EPS_EXCL", $C156)</t>
        </r>
      </text>
    </comment>
    <comment ref="A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"IQ_DILUT_WEIGHT", $C156)</t>
        </r>
      </text>
    </comment>
    <comment ref="A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"IQ_DIV_SHARE", $C156)</t>
        </r>
      </text>
    </comment>
    <comment ref="A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=-CIQ($B156, "IQ_TOTAL_DIV_PAID_CF", $C156)/CIQ($B156, "IQ_NI", $C156)</t>
        </r>
      </text>
    </comment>
    <comment ref="A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"IQ_EBITDA", $C156)</t>
        </r>
      </text>
    </comment>
    <comment ref="A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"IQ_EBITA", $C156)</t>
        </r>
      </text>
    </comment>
    <comment ref="A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"IQ_EBIT", $C156)</t>
        </r>
      </text>
    </comment>
    <comment ref="A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"IQ_EFFECT_TAX_RATE", $C156)/100</t>
        </r>
      </text>
    </comment>
    <comment ref="B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"IQ_PERIODDATE_IS", $C156)</t>
        </r>
      </text>
    </comment>
    <comment ref="B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"IQ_ADVERTISING", $C156)</t>
        </r>
      </text>
    </comment>
    <comment ref="B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"IQ_SALES_MARKETING", $C156)</t>
        </r>
      </text>
    </comment>
    <comment ref="B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"IQ_GA_EXP", $C156)</t>
        </r>
      </text>
    </comment>
    <comment ref="B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"IQ_RD_EXP_FN", $C156)</t>
        </r>
      </text>
    </comment>
    <comment ref="B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"IQ_NET_RENTAL_EXP", $C156)</t>
        </r>
      </text>
    </comment>
    <comment ref="B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"IQ_IMPUT_OPER_LEASE_INT_EXP", $C156)</t>
        </r>
      </text>
    </comment>
    <comment ref="B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"IQ_IMPUT_OPER_LEASE_DEPR", $C156)</t>
        </r>
      </text>
    </comment>
    <comment ref="B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"IQ_CASH_EQUIV", $C156)</t>
        </r>
      </text>
    </comment>
    <comment ref="B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"IQ_ST_INVEST", $C156)</t>
        </r>
      </text>
    </comment>
    <comment ref="B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"IQ_CASH_ST_INVEST", $C156)</t>
        </r>
      </text>
    </comment>
    <comment ref="B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"IQ_AR", $C156)</t>
        </r>
      </text>
    </comment>
    <comment ref="B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"IQ_TOTAL_RECEIV", $C156)</t>
        </r>
      </text>
    </comment>
    <comment ref="B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"IQ_INVENTORY", $C156)</t>
        </r>
      </text>
    </comment>
    <comment ref="B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"IQ_DEF_TAX_ASSETS_CURRENT", $C156)</t>
        </r>
      </text>
    </comment>
    <comment ref="B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"IQ_OTHER_CA_SUPPL", $C156)</t>
        </r>
      </text>
    </comment>
    <comment ref="B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"IQ_TOTAL_CA", $C156)</t>
        </r>
      </text>
    </comment>
    <comment ref="B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"IQ_GPPE", $C156)</t>
        </r>
      </text>
    </comment>
    <comment ref="B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"IQ_AD", $C156)</t>
        </r>
      </text>
    </comment>
    <comment ref="B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"IQ_NPPE", $C156)</t>
        </r>
      </text>
    </comment>
    <comment ref="B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"IQ_LT_INVEST", $C156)</t>
        </r>
      </text>
    </comment>
    <comment ref="B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"IQ_GW", $C156)</t>
        </r>
      </text>
    </comment>
    <comment ref="B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"IQ_OTHER_INTAN", $C156)</t>
        </r>
      </text>
    </comment>
    <comment ref="C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"IQ_LOANS_RECEIV_LT", $C156)</t>
        </r>
      </text>
    </comment>
    <comment ref="C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"IQ_DEF_TAX_ASSETS_LT", $C156)</t>
        </r>
      </text>
    </comment>
    <comment ref="C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"IQ_OTHER_LT_ASSETS", $C156)</t>
        </r>
      </text>
    </comment>
    <comment ref="C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"IQ_TOTAL_ASSETS", $C156)</t>
        </r>
      </text>
    </comment>
    <comment ref="C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"IQ_AP", $C156)</t>
        </r>
      </text>
    </comment>
    <comment ref="C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"IQ_AE", $C156)</t>
        </r>
      </text>
    </comment>
    <comment ref="C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"IQ_ST_DEBT", $C156)</t>
        </r>
      </text>
    </comment>
    <comment ref="C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"IQ_CURRENT_PORT_DEBT", $C156)</t>
        </r>
      </text>
    </comment>
    <comment ref="C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"IQ_CURRENT_PORT_LEASES", $C156)</t>
        </r>
      </text>
    </comment>
    <comment ref="C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"IQ_INC_TAX_PAY_CURRENT", $C156)</t>
        </r>
      </text>
    </comment>
    <comment ref="C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"IQ_OTHER_CL_SUPPL", $C156)</t>
        </r>
      </text>
    </comment>
    <comment ref="C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"IQ_TOTAL_CL", $C156)</t>
        </r>
      </text>
    </comment>
    <comment ref="C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"IQ_LT_DEBT", $C156)</t>
        </r>
      </text>
    </comment>
    <comment ref="C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"IQ_CAPITAL_LEASES", $C156)</t>
        </r>
      </text>
    </comment>
    <comment ref="C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"IQ_PENSION", $C156)</t>
        </r>
      </text>
    </comment>
    <comment ref="C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"IQ_DEF_TAX_LIAB_LT", $C156)</t>
        </r>
      </text>
    </comment>
    <comment ref="C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"IQ_OTHER_LIAB_LT", $C156)</t>
        </r>
      </text>
    </comment>
    <comment ref="C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"IQ_TOTAL_LIAB", $C156)</t>
        </r>
      </text>
    </comment>
    <comment ref="C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"IQ_COMMON", $C156)</t>
        </r>
      </text>
    </comment>
    <comment ref="C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"IQ_APIC", $C156)</t>
        </r>
      </text>
    </comment>
    <comment ref="C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"IQ_RE", $C156)</t>
        </r>
      </text>
    </comment>
    <comment ref="C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"IQ_TREASURY", $C156)</t>
        </r>
      </text>
    </comment>
    <comment ref="C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"IQ_OTHER_EQUITY", $C156)</t>
        </r>
      </text>
    </comment>
    <comment ref="C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"IQ_TOTAL_COMMON_EQUITY", $C156)</t>
        </r>
      </text>
    </comment>
    <comment ref="C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"IQ_MINORITY_INTEREST", $C156)</t>
        </r>
      </text>
    </comment>
    <comment ref="D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"IQ_TOTAL_EQUITY", $C156)</t>
        </r>
      </text>
    </comment>
    <comment ref="D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"IQ_TOTAL_LIAB_EQUITY", $C156)</t>
        </r>
      </text>
    </comment>
    <comment ref="D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"IQ_TOTAL_OUTSTANDING_FILING_DATE", $C156)</t>
        </r>
      </text>
    </comment>
    <comment ref="D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"IQ_TOTAL_OUTSTANDING_BS_DATE", $C156)</t>
        </r>
      </text>
    </comment>
    <comment ref="D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"IQ_BV_SHARE", $C156)</t>
        </r>
      </text>
    </comment>
    <comment ref="D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"IQ_TOTAL_DEBT", $C156)</t>
        </r>
      </text>
    </comment>
    <comment ref="D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"IQ_NET_DEBT", $C156)</t>
        </r>
      </text>
    </comment>
    <comment ref="D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"IQ_DEBT_EQUIV_NET_PBO", $C156)</t>
        </r>
      </text>
    </comment>
    <comment ref="D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"IQ_DEBT_EQUIV_OPER_LEASE", $C156)</t>
        </r>
      </text>
    </comment>
    <comment ref="D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"IQ_MINORITY_INTEREST_TOTAL", $C156)</t>
        </r>
      </text>
    </comment>
    <comment ref="D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"IQ_EQUITY_METHOD", $C156)</t>
        </r>
      </text>
    </comment>
    <comment ref="D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"IQ_RAW_INV", $C156)</t>
        </r>
      </text>
    </comment>
    <comment ref="D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"IQ_WIP_INV", $C156)</t>
        </r>
      </text>
    </comment>
    <comment ref="D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"IQ_FINISHED_INV", $C156)</t>
        </r>
      </text>
    </comment>
    <comment ref="D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"IQ_LAND", $C156)</t>
        </r>
      </text>
    </comment>
    <comment ref="D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"IQ_BUILDINGS", $C156)</t>
        </r>
      </text>
    </comment>
    <comment ref="D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"IQ_MACHINERY", $C156)</t>
        </r>
      </text>
    </comment>
    <comment ref="D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"IQ_CIP", $C156)</t>
        </r>
      </text>
    </comment>
    <comment ref="D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"IQ_FULL_TIME", $C156)</t>
        </r>
      </text>
    </comment>
    <comment ref="D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"IQ_PART_TIME", $C156)</t>
        </r>
      </text>
    </comment>
    <comment ref="D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"IQ_NI_CF", $C156)</t>
        </r>
      </text>
    </comment>
    <comment ref="D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"IQ_DA_SUPPL_CF", $C156)</t>
        </r>
      </text>
    </comment>
    <comment ref="D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"IQ_GW_INTAN_AMORT_CF", $C156)</t>
        </r>
      </text>
    </comment>
    <comment ref="D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"IQ_DA_CF", $C156)</t>
        </r>
      </text>
    </comment>
    <comment ref="E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"IQ_MINORITY_INTEREST_CF", $C156)</t>
        </r>
      </text>
    </comment>
    <comment ref="E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"IQ_GAIN_ASSETS_CF", $C156)</t>
        </r>
      </text>
    </comment>
    <comment ref="E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"IQ_GAIN_INVEST_CF", $C156)</t>
        </r>
      </text>
    </comment>
    <comment ref="E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"IQ_ASSET_WRITEDOWN_CF", $C156)</t>
        </r>
      </text>
    </comment>
    <comment ref="E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"IQ_INC_EQUITY_CF", $C156)</t>
        </r>
      </text>
    </comment>
    <comment ref="E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"IQ_PROV_BAD_DEBTS_CF", $C156)</t>
        </r>
      </text>
    </comment>
    <comment ref="E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"IQ_OTHER_OPER_ACT", $C156)</t>
        </r>
      </text>
    </comment>
    <comment ref="E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"IQ_CHANGE_AR", $C156)</t>
        </r>
      </text>
    </comment>
    <comment ref="E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"IQ_CHANGE_INVENTORY", $C156)</t>
        </r>
      </text>
    </comment>
    <comment ref="E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"IQ_CHANGE_AP", $C156)</t>
        </r>
      </text>
    </comment>
    <comment ref="E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"IQ_CHANGE_OTHER_NET_OPER_ASSETS", $C156)</t>
        </r>
      </text>
    </comment>
    <comment ref="E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"IQ_CASH_OPER", $C156)</t>
        </r>
      </text>
    </comment>
    <comment ref="E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"IQ_CAPEX", $C156)</t>
        </r>
      </text>
    </comment>
    <comment ref="E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"IQ_SALE_PPE_CF", $C156)</t>
        </r>
      </text>
    </comment>
    <comment ref="E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"IQ_CASH_ACQUIRE_CF", $C156)</t>
        </r>
      </text>
    </comment>
    <comment ref="E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"IQ_DIVEST_CF", $C156)</t>
        </r>
      </text>
    </comment>
    <comment ref="E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"IQ_SALE_INTAN_CF", $C156)</t>
        </r>
      </text>
    </comment>
    <comment ref="E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"IQ_INVEST_SECURITY_CF", $C156)</t>
        </r>
      </text>
    </comment>
    <comment ref="E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"IQ_INVEST_LOANS_CF", $C156)</t>
        </r>
      </text>
    </comment>
    <comment ref="E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"IQ_OTHER_INVEST_ACT_SUPPL", $C156)</t>
        </r>
      </text>
    </comment>
    <comment ref="E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"IQ_CASH_INVEST", $C156)</t>
        </r>
      </text>
    </comment>
    <comment ref="E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"IQ_ST_DEBT_ISSUED", $C156)</t>
        </r>
      </text>
    </comment>
    <comment ref="E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"IQ_LT_DEBT_ISSUED", $C156)</t>
        </r>
      </text>
    </comment>
    <comment ref="E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"IQ_TOTAL_DEBT_ISSUED", $C156)</t>
        </r>
      </text>
    </comment>
    <comment ref="E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"IQ_ST_DEBT_REPAID", $C156)</t>
        </r>
      </text>
    </comment>
    <comment ref="E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"IQ_LT_DEBT_REPAID", $C156)</t>
        </r>
      </text>
    </comment>
    <comment ref="F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"IQ_TOTAL_DEBT_REPAID", $C156)</t>
        </r>
      </text>
    </comment>
    <comment ref="F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"IQ_COMMON_ISSUED", $C156)</t>
        </r>
      </text>
    </comment>
    <comment ref="F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"IQ_COMMON_REP", $C156)</t>
        </r>
      </text>
    </comment>
    <comment ref="F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"IQ_COMMON_DIV_CF", $C156)</t>
        </r>
      </text>
    </comment>
    <comment ref="F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"IQ_COMMON_PREF_DIV_CF", $C156)</t>
        </r>
      </text>
    </comment>
    <comment ref="F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"IQ_TOTAL_DIV_PAID_CF", $C156)</t>
        </r>
      </text>
    </comment>
    <comment ref="F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"IQ_SPECIAL_DIV_CF", $C156)</t>
        </r>
      </text>
    </comment>
    <comment ref="F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"IQ_OTHER_FINANCE_ACT_SUPPL", $C156)</t>
        </r>
      </text>
    </comment>
    <comment ref="F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"IQ_CASH_FINAN", $C156)</t>
        </r>
      </text>
    </comment>
    <comment ref="F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"IQ_FX", $C156)</t>
        </r>
      </text>
    </comment>
    <comment ref="F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"IQ_NET_CHANGE", $C156)</t>
        </r>
      </text>
    </comment>
    <comment ref="F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"IQ_CASH_INTEREST", $C156)</t>
        </r>
      </text>
    </comment>
    <comment ref="F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"IQ_CASH_TAXES", $C156)</t>
        </r>
      </text>
    </comment>
    <comment ref="F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"IQ_LEVERED_FCF", $C156)</t>
        </r>
      </text>
    </comment>
    <comment ref="F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"IQ_UNLEVERED_FCF", $C156)</t>
        </r>
      </text>
    </comment>
    <comment ref="F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"IQ_CHANGE_NET_WORKING_CAPITAL", $C156)</t>
        </r>
      </text>
    </comment>
    <comment ref="F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"IQ_NET_DEBT_ISSUED", $C156)</t>
        </r>
      </text>
    </comment>
    <comment ref="F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"IQ_FILING_CURRENCY", $C156)</t>
        </r>
      </text>
    </comment>
    <comment ref="F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"IQ_PERIODDATE_IS", $C156)</t>
        </r>
      </text>
    </comment>
    <comment ref="F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"IQ_PERIODLENGTH_IS", $C156)</t>
        </r>
      </text>
    </comment>
    <comment ref="F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"IQ_MARKETCAP", $FT156)</t>
        </r>
      </text>
    </comment>
    <comment ref="F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"IQ_CUSTOM_BETA", $FT156)</t>
        </r>
      </text>
    </comment>
    <comment ref="F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"IQ_BETA_5YR", $FT156)</t>
        </r>
      </text>
    </comment>
    <comment ref="F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"IQ_BETA_2YR", $FT156)</t>
        </r>
      </text>
    </comment>
    <comment ref="F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"IQ_BETA_1YR", $FT156)</t>
        </r>
      </text>
    </comment>
    <comment ref="G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=CIQ(B156, "IQ_CUSTOM_BETA", "-104W", FT156, , "^TOPIX", "JPY", "H")</t>
        </r>
      </text>
    </comment>
    <comment ref="G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=CIQ(B156, "IQ_CUSTOM_BETA", "-104W", FT156, , "^N225", "JPY", "H")</t>
        </r>
      </text>
    </comment>
    <comment ref="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"IQ_REV", $C157)</t>
        </r>
      </text>
    </comment>
    <comment ref="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"IQ_OTHER_REV", $C157)</t>
        </r>
      </text>
    </comment>
    <comment ref="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"IQ_TOTAL_REV", $C157)</t>
        </r>
      </text>
    </comment>
    <comment ref="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"IQ_COGS", $C157)</t>
        </r>
      </text>
    </comment>
    <comment ref="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"IQ_GP", $C157)</t>
        </r>
      </text>
    </comment>
    <comment ref="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"IQ_SGA_SUPPL", $C157)</t>
        </r>
      </text>
    </comment>
    <comment ref="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"IQ_PROV_BAD_DEBTS", $C157)</t>
        </r>
      </text>
    </comment>
    <comment ref="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"IQ_RD_EXP", $C157)</t>
        </r>
      </text>
    </comment>
    <comment ref="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"IQ_DA_SUPPL", $C157)</t>
        </r>
      </text>
    </comment>
    <comment ref="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"IQ_GW_INTAN_AMORT", $C157)</t>
        </r>
      </text>
    </comment>
    <comment ref="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"IQ_OTHER_OPER", $C157)</t>
        </r>
      </text>
    </comment>
    <comment ref="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"IQ_TOTAL_OTHER_OPER", $C157)</t>
        </r>
      </text>
    </comment>
    <comment ref="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"IQ_OPER_INC", $C157)</t>
        </r>
      </text>
    </comment>
    <comment ref="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"IQ_INTEREST_EXP", $C157)</t>
        </r>
      </text>
    </comment>
    <comment ref="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"IQ_INTEREST_INVEST_INC", $C157)</t>
        </r>
      </text>
    </comment>
    <comment ref="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"IQ_NET_INTEREST_EXP", $C157)</t>
        </r>
      </text>
    </comment>
    <comment ref="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"IQ_INC_EQUITY", $C157)</t>
        </r>
      </text>
    </comment>
    <comment ref="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"IQ_CURRENCY_GAIN", $C157)</t>
        </r>
      </text>
    </comment>
    <comment ref="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"IQ_OTHER_NON_OPER_EXP_SUPPL", $C157)</t>
        </r>
      </text>
    </comment>
    <comment ref="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"IQ_EBT_EXCL", $C157)</t>
        </r>
      </text>
    </comment>
    <comment ref="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"IQ_IMPAIRMENT_GW", $C157)</t>
        </r>
      </text>
    </comment>
    <comment ref="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"IQ_GAIN_INVEST", $C157)</t>
        </r>
      </text>
    </comment>
    <comment ref="A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"IQ_GAIN_ASSETS", $C157)</t>
        </r>
      </text>
    </comment>
    <comment ref="A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"IQ_ASSET_WRITEDOWN", $C157)</t>
        </r>
      </text>
    </comment>
    <comment ref="A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"IQ_OTHER_UNUSUAL_SUPPL", $C157)</t>
        </r>
      </text>
    </comment>
    <comment ref="A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"IQ_EBT", $C157)</t>
        </r>
      </text>
    </comment>
    <comment ref="A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"IQ_INC_TAX", $C157)</t>
        </r>
      </text>
    </comment>
    <comment ref="A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"IQ_EARNING_CO", $C157)</t>
        </r>
      </text>
    </comment>
    <comment ref="A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"IQ_DO", $C157)</t>
        </r>
      </text>
    </comment>
    <comment ref="A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"IQ_EXTRA_ACC_ITEMS", $C157)</t>
        </r>
      </text>
    </comment>
    <comment ref="A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"IQ_NI_COMPANY", $C157)</t>
        </r>
      </text>
    </comment>
    <comment ref="A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"IQ_MINORITY_INTEREST_IS", $C157)</t>
        </r>
      </text>
    </comment>
    <comment ref="A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"IQ_NI", $C157)</t>
        </r>
      </text>
    </comment>
    <comment ref="A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"IQ_PREF_DIV_OTHER", $C157)</t>
        </r>
      </text>
    </comment>
    <comment ref="A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"IQ_BASIC_EPS_INCL", $C157)</t>
        </r>
      </text>
    </comment>
    <comment ref="A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"IQ_BASIC_EPS_EXCL", $C157)</t>
        </r>
      </text>
    </comment>
    <comment ref="A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"IQ_BASIC_WEIGHT", $C157)</t>
        </r>
      </text>
    </comment>
    <comment ref="A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"IQ_DILUT_EPS_INCL", $C157)</t>
        </r>
      </text>
    </comment>
    <comment ref="A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"IQ_DILUT_EPS_EXCL", $C157)</t>
        </r>
      </text>
    </comment>
    <comment ref="A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"IQ_DILUT_WEIGHT", $C157)</t>
        </r>
      </text>
    </comment>
    <comment ref="A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"IQ_DIV_SHARE", $C157)</t>
        </r>
      </text>
    </comment>
    <comment ref="A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=-CIQ($B157, "IQ_TOTAL_DIV_PAID_CF", $C157)/CIQ($B157, "IQ_NI", $C157)</t>
        </r>
      </text>
    </comment>
    <comment ref="A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"IQ_EBITDA", $C157)</t>
        </r>
      </text>
    </comment>
    <comment ref="A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"IQ_EBITA", $C157)</t>
        </r>
      </text>
    </comment>
    <comment ref="A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"IQ_EBIT", $C157)</t>
        </r>
      </text>
    </comment>
    <comment ref="A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"IQ_EFFECT_TAX_RATE", $C157)/100</t>
        </r>
      </text>
    </comment>
    <comment ref="B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"IQ_PERIODDATE_IS", $C157)</t>
        </r>
      </text>
    </comment>
    <comment ref="B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"IQ_ADVERTISING", $C157)</t>
        </r>
      </text>
    </comment>
    <comment ref="B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"IQ_SALES_MARKETING", $C157)</t>
        </r>
      </text>
    </comment>
    <comment ref="B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"IQ_GA_EXP", $C157)</t>
        </r>
      </text>
    </comment>
    <comment ref="B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"IQ_RD_EXP_FN", $C157)</t>
        </r>
      </text>
    </comment>
    <comment ref="B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"IQ_NET_RENTAL_EXP", $C157)</t>
        </r>
      </text>
    </comment>
    <comment ref="B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"IQ_IMPUT_OPER_LEASE_INT_EXP", $C157)</t>
        </r>
      </text>
    </comment>
    <comment ref="B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"IQ_IMPUT_OPER_LEASE_DEPR", $C157)</t>
        </r>
      </text>
    </comment>
    <comment ref="B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"IQ_CASH_EQUIV", $C157)</t>
        </r>
      </text>
    </comment>
    <comment ref="B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"IQ_ST_INVEST", $C157)</t>
        </r>
      </text>
    </comment>
    <comment ref="B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"IQ_CASH_ST_INVEST", $C157)</t>
        </r>
      </text>
    </comment>
    <comment ref="B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"IQ_AR", $C157)</t>
        </r>
      </text>
    </comment>
    <comment ref="B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"IQ_TOTAL_RECEIV", $C157)</t>
        </r>
      </text>
    </comment>
    <comment ref="B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"IQ_INVENTORY", $C157)</t>
        </r>
      </text>
    </comment>
    <comment ref="B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"IQ_DEF_TAX_ASSETS_CURRENT", $C157)</t>
        </r>
      </text>
    </comment>
    <comment ref="B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"IQ_OTHER_CA_SUPPL", $C157)</t>
        </r>
      </text>
    </comment>
    <comment ref="B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"IQ_TOTAL_CA", $C157)</t>
        </r>
      </text>
    </comment>
    <comment ref="B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"IQ_GPPE", $C157)</t>
        </r>
      </text>
    </comment>
    <comment ref="B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"IQ_AD", $C157)</t>
        </r>
      </text>
    </comment>
    <comment ref="B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"IQ_NPPE", $C157)</t>
        </r>
      </text>
    </comment>
    <comment ref="B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"IQ_LT_INVEST", $C157)</t>
        </r>
      </text>
    </comment>
    <comment ref="B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"IQ_GW", $C157)</t>
        </r>
      </text>
    </comment>
    <comment ref="B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"IQ_OTHER_INTAN", $C157)</t>
        </r>
      </text>
    </comment>
    <comment ref="C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"IQ_LOANS_RECEIV_LT", $C157)</t>
        </r>
      </text>
    </comment>
    <comment ref="C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"IQ_DEF_TAX_ASSETS_LT", $C157)</t>
        </r>
      </text>
    </comment>
    <comment ref="C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"IQ_OTHER_LT_ASSETS", $C157)</t>
        </r>
      </text>
    </comment>
    <comment ref="C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"IQ_TOTAL_ASSETS", $C157)</t>
        </r>
      </text>
    </comment>
    <comment ref="C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"IQ_AP", $C157)</t>
        </r>
      </text>
    </comment>
    <comment ref="C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"IQ_AE", $C157)</t>
        </r>
      </text>
    </comment>
    <comment ref="C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"IQ_ST_DEBT", $C157)</t>
        </r>
      </text>
    </comment>
    <comment ref="C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"IQ_CURRENT_PORT_DEBT", $C157)</t>
        </r>
      </text>
    </comment>
    <comment ref="C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"IQ_CURRENT_PORT_LEASES", $C157)</t>
        </r>
      </text>
    </comment>
    <comment ref="C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"IQ_INC_TAX_PAY_CURRENT", $C157)</t>
        </r>
      </text>
    </comment>
    <comment ref="C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"IQ_OTHER_CL_SUPPL", $C157)</t>
        </r>
      </text>
    </comment>
    <comment ref="C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"IQ_TOTAL_CL", $C157)</t>
        </r>
      </text>
    </comment>
    <comment ref="C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"IQ_LT_DEBT", $C157)</t>
        </r>
      </text>
    </comment>
    <comment ref="C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"IQ_CAPITAL_LEASES", $C157)</t>
        </r>
      </text>
    </comment>
    <comment ref="C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"IQ_PENSION", $C157)</t>
        </r>
      </text>
    </comment>
    <comment ref="C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"IQ_DEF_TAX_LIAB_LT", $C157)</t>
        </r>
      </text>
    </comment>
    <comment ref="C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"IQ_OTHER_LIAB_LT", $C157)</t>
        </r>
      </text>
    </comment>
    <comment ref="C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"IQ_TOTAL_LIAB", $C157)</t>
        </r>
      </text>
    </comment>
    <comment ref="C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"IQ_COMMON", $C157)</t>
        </r>
      </text>
    </comment>
    <comment ref="C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"IQ_APIC", $C157)</t>
        </r>
      </text>
    </comment>
    <comment ref="C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"IQ_RE", $C157)</t>
        </r>
      </text>
    </comment>
    <comment ref="C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"IQ_TREASURY", $C157)</t>
        </r>
      </text>
    </comment>
    <comment ref="C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"IQ_OTHER_EQUITY", $C157)</t>
        </r>
      </text>
    </comment>
    <comment ref="C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"IQ_TOTAL_COMMON_EQUITY", $C157)</t>
        </r>
      </text>
    </comment>
    <comment ref="C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"IQ_MINORITY_INTEREST", $C157)</t>
        </r>
      </text>
    </comment>
    <comment ref="D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"IQ_TOTAL_EQUITY", $C157)</t>
        </r>
      </text>
    </comment>
    <comment ref="D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"IQ_TOTAL_LIAB_EQUITY", $C157)</t>
        </r>
      </text>
    </comment>
    <comment ref="D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"IQ_TOTAL_OUTSTANDING_FILING_DATE", $C157)</t>
        </r>
      </text>
    </comment>
    <comment ref="D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"IQ_TOTAL_OUTSTANDING_BS_DATE", $C157)</t>
        </r>
      </text>
    </comment>
    <comment ref="D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"IQ_BV_SHARE", $C157)</t>
        </r>
      </text>
    </comment>
    <comment ref="D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"IQ_TOTAL_DEBT", $C157)</t>
        </r>
      </text>
    </comment>
    <comment ref="D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"IQ_NET_DEBT", $C157)</t>
        </r>
      </text>
    </comment>
    <comment ref="D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"IQ_DEBT_EQUIV_NET_PBO", $C157)</t>
        </r>
      </text>
    </comment>
    <comment ref="D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"IQ_DEBT_EQUIV_OPER_LEASE", $C157)</t>
        </r>
      </text>
    </comment>
    <comment ref="D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"IQ_MINORITY_INTEREST_TOTAL", $C157)</t>
        </r>
      </text>
    </comment>
    <comment ref="D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"IQ_EQUITY_METHOD", $C157)</t>
        </r>
      </text>
    </comment>
    <comment ref="D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"IQ_RAW_INV", $C157)</t>
        </r>
      </text>
    </comment>
    <comment ref="D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"IQ_WIP_INV", $C157)</t>
        </r>
      </text>
    </comment>
    <comment ref="D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"IQ_FINISHED_INV", $C157)</t>
        </r>
      </text>
    </comment>
    <comment ref="D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"IQ_LAND", $C157)</t>
        </r>
      </text>
    </comment>
    <comment ref="D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"IQ_BUILDINGS", $C157)</t>
        </r>
      </text>
    </comment>
    <comment ref="D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"IQ_MACHINERY", $C157)</t>
        </r>
      </text>
    </comment>
    <comment ref="D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"IQ_CIP", $C157)</t>
        </r>
      </text>
    </comment>
    <comment ref="D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"IQ_FULL_TIME", $C157)</t>
        </r>
      </text>
    </comment>
    <comment ref="D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"IQ_PART_TIME", $C157)</t>
        </r>
      </text>
    </comment>
    <comment ref="D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"IQ_NI_CF", $C157)</t>
        </r>
      </text>
    </comment>
    <comment ref="D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"IQ_DA_SUPPL_CF", $C157)</t>
        </r>
      </text>
    </comment>
    <comment ref="D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"IQ_GW_INTAN_AMORT_CF", $C157)</t>
        </r>
      </text>
    </comment>
    <comment ref="D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"IQ_DA_CF", $C157)</t>
        </r>
      </text>
    </comment>
    <comment ref="E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"IQ_MINORITY_INTEREST_CF", $C157)</t>
        </r>
      </text>
    </comment>
    <comment ref="E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"IQ_GAIN_ASSETS_CF", $C157)</t>
        </r>
      </text>
    </comment>
    <comment ref="E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"IQ_GAIN_INVEST_CF", $C157)</t>
        </r>
      </text>
    </comment>
    <comment ref="E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"IQ_ASSET_WRITEDOWN_CF", $C157)</t>
        </r>
      </text>
    </comment>
    <comment ref="E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"IQ_INC_EQUITY_CF", $C157)</t>
        </r>
      </text>
    </comment>
    <comment ref="E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"IQ_PROV_BAD_DEBTS_CF", $C157)</t>
        </r>
      </text>
    </comment>
    <comment ref="E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"IQ_OTHER_OPER_ACT", $C157)</t>
        </r>
      </text>
    </comment>
    <comment ref="E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"IQ_CHANGE_AR", $C157)</t>
        </r>
      </text>
    </comment>
    <comment ref="E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"IQ_CHANGE_INVENTORY", $C157)</t>
        </r>
      </text>
    </comment>
    <comment ref="E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"IQ_CHANGE_AP", $C157)</t>
        </r>
      </text>
    </comment>
    <comment ref="E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"IQ_CHANGE_OTHER_NET_OPER_ASSETS", $C157)</t>
        </r>
      </text>
    </comment>
    <comment ref="E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"IQ_CASH_OPER", $C157)</t>
        </r>
      </text>
    </comment>
    <comment ref="E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"IQ_CAPEX", $C157)</t>
        </r>
      </text>
    </comment>
    <comment ref="E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"IQ_SALE_PPE_CF", $C157)</t>
        </r>
      </text>
    </comment>
    <comment ref="E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"IQ_CASH_ACQUIRE_CF", $C157)</t>
        </r>
      </text>
    </comment>
    <comment ref="E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"IQ_DIVEST_CF", $C157)</t>
        </r>
      </text>
    </comment>
    <comment ref="E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"IQ_SALE_INTAN_CF", $C157)</t>
        </r>
      </text>
    </comment>
    <comment ref="E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"IQ_INVEST_SECURITY_CF", $C157)</t>
        </r>
      </text>
    </comment>
    <comment ref="E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"IQ_INVEST_LOANS_CF", $C157)</t>
        </r>
      </text>
    </comment>
    <comment ref="E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"IQ_OTHER_INVEST_ACT_SUPPL", $C157)</t>
        </r>
      </text>
    </comment>
    <comment ref="E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"IQ_CASH_INVEST", $C157)</t>
        </r>
      </text>
    </comment>
    <comment ref="E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"IQ_ST_DEBT_ISSUED", $C157)</t>
        </r>
      </text>
    </comment>
    <comment ref="E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"IQ_LT_DEBT_ISSUED", $C157)</t>
        </r>
      </text>
    </comment>
    <comment ref="E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"IQ_TOTAL_DEBT_ISSUED", $C157)</t>
        </r>
      </text>
    </comment>
    <comment ref="E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"IQ_ST_DEBT_REPAID", $C157)</t>
        </r>
      </text>
    </comment>
    <comment ref="E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"IQ_LT_DEBT_REPAID", $C157)</t>
        </r>
      </text>
    </comment>
    <comment ref="F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"IQ_TOTAL_DEBT_REPAID", $C157)</t>
        </r>
      </text>
    </comment>
    <comment ref="F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"IQ_COMMON_ISSUED", $C157)</t>
        </r>
      </text>
    </comment>
    <comment ref="F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"IQ_COMMON_REP", $C157)</t>
        </r>
      </text>
    </comment>
    <comment ref="F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"IQ_COMMON_DIV_CF", $C157)</t>
        </r>
      </text>
    </comment>
    <comment ref="F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"IQ_COMMON_PREF_DIV_CF", $C157)</t>
        </r>
      </text>
    </comment>
    <comment ref="F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"IQ_TOTAL_DIV_PAID_CF", $C157)</t>
        </r>
      </text>
    </comment>
    <comment ref="F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"IQ_SPECIAL_DIV_CF", $C157)</t>
        </r>
      </text>
    </comment>
    <comment ref="F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"IQ_OTHER_FINANCE_ACT_SUPPL", $C157)</t>
        </r>
      </text>
    </comment>
    <comment ref="F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"IQ_CASH_FINAN", $C157)</t>
        </r>
      </text>
    </comment>
    <comment ref="F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"IQ_FX", $C157)</t>
        </r>
      </text>
    </comment>
    <comment ref="F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"IQ_NET_CHANGE", $C157)</t>
        </r>
      </text>
    </comment>
    <comment ref="F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"IQ_CASH_INTEREST", $C157)</t>
        </r>
      </text>
    </comment>
    <comment ref="F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"IQ_CASH_TAXES", $C157)</t>
        </r>
      </text>
    </comment>
    <comment ref="F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"IQ_LEVERED_FCF", $C157)</t>
        </r>
      </text>
    </comment>
    <comment ref="F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"IQ_UNLEVERED_FCF", $C157)</t>
        </r>
      </text>
    </comment>
    <comment ref="F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"IQ_CHANGE_NET_WORKING_CAPITAL", $C157)</t>
        </r>
      </text>
    </comment>
    <comment ref="F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"IQ_NET_DEBT_ISSUED", $C157)</t>
        </r>
      </text>
    </comment>
    <comment ref="F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"IQ_FILING_CURRENCY", $C157)</t>
        </r>
      </text>
    </comment>
    <comment ref="F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"IQ_PERIODDATE_IS", $C157)</t>
        </r>
      </text>
    </comment>
    <comment ref="F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"IQ_PERIODLENGTH_IS", $C157)</t>
        </r>
      </text>
    </comment>
    <comment ref="F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"IQ_MARKETCAP", $FT157)</t>
        </r>
      </text>
    </comment>
    <comment ref="F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"IQ_CUSTOM_BETA", $FT157)</t>
        </r>
      </text>
    </comment>
    <comment ref="F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"IQ_BETA_5YR", $FT157)</t>
        </r>
      </text>
    </comment>
    <comment ref="F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"IQ_BETA_2YR", $FT157)</t>
        </r>
      </text>
    </comment>
    <comment ref="F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"IQ_BETA_1YR", $FT157)</t>
        </r>
      </text>
    </comment>
    <comment ref="G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=CIQ(B157, "IQ_CUSTOM_BETA", "-104W", FT157, , "^TOPIX", "JPY", "H")</t>
        </r>
      </text>
    </comment>
    <comment ref="G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=CIQ(B157, "IQ_CUSTOM_BETA", "-104W", FT157, , "^N225", "JPY", "H")</t>
        </r>
      </text>
    </comment>
    <comment ref="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"IQ_REV", $C158)</t>
        </r>
      </text>
    </comment>
    <comment ref="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"IQ_OTHER_REV", $C158)</t>
        </r>
      </text>
    </comment>
    <comment ref="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"IQ_TOTAL_REV", $C158)</t>
        </r>
      </text>
    </comment>
    <comment ref="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"IQ_COGS", $C158)</t>
        </r>
      </text>
    </comment>
    <comment ref="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"IQ_GP", $C158)</t>
        </r>
      </text>
    </comment>
    <comment ref="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"IQ_SGA_SUPPL", $C158)</t>
        </r>
      </text>
    </comment>
    <comment ref="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"IQ_PROV_BAD_DEBTS", $C158)</t>
        </r>
      </text>
    </comment>
    <comment ref="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"IQ_RD_EXP", $C158)</t>
        </r>
      </text>
    </comment>
    <comment ref="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"IQ_DA_SUPPL", $C158)</t>
        </r>
      </text>
    </comment>
    <comment ref="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"IQ_GW_INTAN_AMORT", $C158)</t>
        </r>
      </text>
    </comment>
    <comment ref="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"IQ_OTHER_OPER", $C158)</t>
        </r>
      </text>
    </comment>
    <comment ref="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"IQ_TOTAL_OTHER_OPER", $C158)</t>
        </r>
      </text>
    </comment>
    <comment ref="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"IQ_OPER_INC", $C158)</t>
        </r>
      </text>
    </comment>
    <comment ref="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"IQ_INTEREST_EXP", $C158)</t>
        </r>
      </text>
    </comment>
    <comment ref="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"IQ_INTEREST_INVEST_INC", $C158)</t>
        </r>
      </text>
    </comment>
    <comment ref="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"IQ_NET_INTEREST_EXP", $C158)</t>
        </r>
      </text>
    </comment>
    <comment ref="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"IQ_INC_EQUITY", $C158)</t>
        </r>
      </text>
    </comment>
    <comment ref="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"IQ_CURRENCY_GAIN", $C158)</t>
        </r>
      </text>
    </comment>
    <comment ref="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"IQ_OTHER_NON_OPER_EXP_SUPPL", $C158)</t>
        </r>
      </text>
    </comment>
    <comment ref="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"IQ_EBT_EXCL", $C158)</t>
        </r>
      </text>
    </comment>
    <comment ref="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"IQ_IMPAIRMENT_GW", $C158)</t>
        </r>
      </text>
    </comment>
    <comment ref="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"IQ_GAIN_INVEST", $C158)</t>
        </r>
      </text>
    </comment>
    <comment ref="A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"IQ_GAIN_ASSETS", $C158)</t>
        </r>
      </text>
    </comment>
    <comment ref="A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"IQ_ASSET_WRITEDOWN", $C158)</t>
        </r>
      </text>
    </comment>
    <comment ref="A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"IQ_OTHER_UNUSUAL_SUPPL", $C158)</t>
        </r>
      </text>
    </comment>
    <comment ref="A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"IQ_EBT", $C158)</t>
        </r>
      </text>
    </comment>
    <comment ref="A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"IQ_INC_TAX", $C158)</t>
        </r>
      </text>
    </comment>
    <comment ref="A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"IQ_EARNING_CO", $C158)</t>
        </r>
      </text>
    </comment>
    <comment ref="A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"IQ_DO", $C158)</t>
        </r>
      </text>
    </comment>
    <comment ref="A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"IQ_EXTRA_ACC_ITEMS", $C158)</t>
        </r>
      </text>
    </comment>
    <comment ref="A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"IQ_NI_COMPANY", $C158)</t>
        </r>
      </text>
    </comment>
    <comment ref="A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"IQ_MINORITY_INTEREST_IS", $C158)</t>
        </r>
      </text>
    </comment>
    <comment ref="A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"IQ_NI", $C158)</t>
        </r>
      </text>
    </comment>
    <comment ref="A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"IQ_PREF_DIV_OTHER", $C158)</t>
        </r>
      </text>
    </comment>
    <comment ref="A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"IQ_BASIC_EPS_INCL", $C158)</t>
        </r>
      </text>
    </comment>
    <comment ref="A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"IQ_BASIC_EPS_EXCL", $C158)</t>
        </r>
      </text>
    </comment>
    <comment ref="A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"IQ_BASIC_WEIGHT", $C158)</t>
        </r>
      </text>
    </comment>
    <comment ref="A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"IQ_DILUT_EPS_INCL", $C158)</t>
        </r>
      </text>
    </comment>
    <comment ref="A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"IQ_DILUT_EPS_EXCL", $C158)</t>
        </r>
      </text>
    </comment>
    <comment ref="A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"IQ_DILUT_WEIGHT", $C158)</t>
        </r>
      </text>
    </comment>
    <comment ref="A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"IQ_DIV_SHARE", $C158)</t>
        </r>
      </text>
    </comment>
    <comment ref="A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=-CIQ($B158, "IQ_TOTAL_DIV_PAID_CF", $C158)/CIQ($B158, "IQ_NI", $C158)</t>
        </r>
      </text>
    </comment>
    <comment ref="A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"IQ_EBITDA", $C158)</t>
        </r>
      </text>
    </comment>
    <comment ref="A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"IQ_EBITA", $C158)</t>
        </r>
      </text>
    </comment>
    <comment ref="A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"IQ_EBIT", $C158)</t>
        </r>
      </text>
    </comment>
    <comment ref="A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"IQ_EFFECT_TAX_RATE", $C158)/100</t>
        </r>
      </text>
    </comment>
    <comment ref="B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"IQ_PERIODDATE_IS", $C158)</t>
        </r>
      </text>
    </comment>
    <comment ref="B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"IQ_ADVERTISING", $C158)</t>
        </r>
      </text>
    </comment>
    <comment ref="B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"IQ_SALES_MARKETING", $C158)</t>
        </r>
      </text>
    </comment>
    <comment ref="B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"IQ_GA_EXP", $C158)</t>
        </r>
      </text>
    </comment>
    <comment ref="B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"IQ_RD_EXP_FN", $C158)</t>
        </r>
      </text>
    </comment>
    <comment ref="B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"IQ_NET_RENTAL_EXP", $C158)</t>
        </r>
      </text>
    </comment>
    <comment ref="B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"IQ_IMPUT_OPER_LEASE_INT_EXP", $C158)</t>
        </r>
      </text>
    </comment>
    <comment ref="B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"IQ_IMPUT_OPER_LEASE_DEPR", $C158)</t>
        </r>
      </text>
    </comment>
    <comment ref="B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"IQ_CASH_EQUIV", $C158)</t>
        </r>
      </text>
    </comment>
    <comment ref="B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"IQ_ST_INVEST", $C158)</t>
        </r>
      </text>
    </comment>
    <comment ref="B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"IQ_CASH_ST_INVEST", $C158)</t>
        </r>
      </text>
    </comment>
    <comment ref="B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"IQ_AR", $C158)</t>
        </r>
      </text>
    </comment>
    <comment ref="B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"IQ_TOTAL_RECEIV", $C158)</t>
        </r>
      </text>
    </comment>
    <comment ref="B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"IQ_INVENTORY", $C158)</t>
        </r>
      </text>
    </comment>
    <comment ref="B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"IQ_DEF_TAX_ASSETS_CURRENT", $C158)</t>
        </r>
      </text>
    </comment>
    <comment ref="B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"IQ_OTHER_CA_SUPPL", $C158)</t>
        </r>
      </text>
    </comment>
    <comment ref="B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"IQ_TOTAL_CA", $C158)</t>
        </r>
      </text>
    </comment>
    <comment ref="B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"IQ_GPPE", $C158)</t>
        </r>
      </text>
    </comment>
    <comment ref="B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"IQ_AD", $C158)</t>
        </r>
      </text>
    </comment>
    <comment ref="B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"IQ_NPPE", $C158)</t>
        </r>
      </text>
    </comment>
    <comment ref="B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"IQ_LT_INVEST", $C158)</t>
        </r>
      </text>
    </comment>
    <comment ref="B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"IQ_GW", $C158)</t>
        </r>
      </text>
    </comment>
    <comment ref="B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"IQ_OTHER_INTAN", $C158)</t>
        </r>
      </text>
    </comment>
    <comment ref="C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"IQ_LOANS_RECEIV_LT", $C158)</t>
        </r>
      </text>
    </comment>
    <comment ref="C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"IQ_DEF_TAX_ASSETS_LT", $C158)</t>
        </r>
      </text>
    </comment>
    <comment ref="C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"IQ_OTHER_LT_ASSETS", $C158)</t>
        </r>
      </text>
    </comment>
    <comment ref="C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"IQ_TOTAL_ASSETS", $C158)</t>
        </r>
      </text>
    </comment>
    <comment ref="C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"IQ_AP", $C158)</t>
        </r>
      </text>
    </comment>
    <comment ref="C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"IQ_AE", $C158)</t>
        </r>
      </text>
    </comment>
    <comment ref="C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"IQ_ST_DEBT", $C158)</t>
        </r>
      </text>
    </comment>
    <comment ref="C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"IQ_CURRENT_PORT_DEBT", $C158)</t>
        </r>
      </text>
    </comment>
    <comment ref="C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"IQ_CURRENT_PORT_LEASES", $C158)</t>
        </r>
      </text>
    </comment>
    <comment ref="C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"IQ_INC_TAX_PAY_CURRENT", $C158)</t>
        </r>
      </text>
    </comment>
    <comment ref="C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"IQ_OTHER_CL_SUPPL", $C158)</t>
        </r>
      </text>
    </comment>
    <comment ref="C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"IQ_TOTAL_CL", $C158)</t>
        </r>
      </text>
    </comment>
    <comment ref="C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"IQ_LT_DEBT", $C158)</t>
        </r>
      </text>
    </comment>
    <comment ref="C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"IQ_CAPITAL_LEASES", $C158)</t>
        </r>
      </text>
    </comment>
    <comment ref="C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"IQ_PENSION", $C158)</t>
        </r>
      </text>
    </comment>
    <comment ref="C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"IQ_DEF_TAX_LIAB_LT", $C158)</t>
        </r>
      </text>
    </comment>
    <comment ref="C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"IQ_OTHER_LIAB_LT", $C158)</t>
        </r>
      </text>
    </comment>
    <comment ref="C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"IQ_TOTAL_LIAB", $C158)</t>
        </r>
      </text>
    </comment>
    <comment ref="C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"IQ_COMMON", $C158)</t>
        </r>
      </text>
    </comment>
    <comment ref="C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"IQ_APIC", $C158)</t>
        </r>
      </text>
    </comment>
    <comment ref="C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"IQ_RE", $C158)</t>
        </r>
      </text>
    </comment>
    <comment ref="C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"IQ_TREASURY", $C158)</t>
        </r>
      </text>
    </comment>
    <comment ref="C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"IQ_OTHER_EQUITY", $C158)</t>
        </r>
      </text>
    </comment>
    <comment ref="C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"IQ_TOTAL_COMMON_EQUITY", $C158)</t>
        </r>
      </text>
    </comment>
    <comment ref="C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"IQ_MINORITY_INTEREST", $C158)</t>
        </r>
      </text>
    </comment>
    <comment ref="D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"IQ_TOTAL_EQUITY", $C158)</t>
        </r>
      </text>
    </comment>
    <comment ref="D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"IQ_TOTAL_LIAB_EQUITY", $C158)</t>
        </r>
      </text>
    </comment>
    <comment ref="D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"IQ_TOTAL_OUTSTANDING_FILING_DATE", $C158)</t>
        </r>
      </text>
    </comment>
    <comment ref="D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"IQ_TOTAL_OUTSTANDING_BS_DATE", $C158)</t>
        </r>
      </text>
    </comment>
    <comment ref="D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"IQ_BV_SHARE", $C158)</t>
        </r>
      </text>
    </comment>
    <comment ref="D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"IQ_TOTAL_DEBT", $C158)</t>
        </r>
      </text>
    </comment>
    <comment ref="D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"IQ_NET_DEBT", $C158)</t>
        </r>
      </text>
    </comment>
    <comment ref="D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"IQ_DEBT_EQUIV_NET_PBO", $C158)</t>
        </r>
      </text>
    </comment>
    <comment ref="D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"IQ_DEBT_EQUIV_OPER_LEASE", $C158)</t>
        </r>
      </text>
    </comment>
    <comment ref="D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"IQ_MINORITY_INTEREST_TOTAL", $C158)</t>
        </r>
      </text>
    </comment>
    <comment ref="D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"IQ_EQUITY_METHOD", $C158)</t>
        </r>
      </text>
    </comment>
    <comment ref="D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"IQ_RAW_INV", $C158)</t>
        </r>
      </text>
    </comment>
    <comment ref="D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"IQ_WIP_INV", $C158)</t>
        </r>
      </text>
    </comment>
    <comment ref="D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"IQ_FINISHED_INV", $C158)</t>
        </r>
      </text>
    </comment>
    <comment ref="D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"IQ_LAND", $C158)</t>
        </r>
      </text>
    </comment>
    <comment ref="D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"IQ_BUILDINGS", $C158)</t>
        </r>
      </text>
    </comment>
    <comment ref="D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"IQ_MACHINERY", $C158)</t>
        </r>
      </text>
    </comment>
    <comment ref="D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"IQ_CIP", $C158)</t>
        </r>
      </text>
    </comment>
    <comment ref="D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"IQ_FULL_TIME", $C158)</t>
        </r>
      </text>
    </comment>
    <comment ref="D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"IQ_PART_TIME", $C158)</t>
        </r>
      </text>
    </comment>
    <comment ref="D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"IQ_NI_CF", $C158)</t>
        </r>
      </text>
    </comment>
    <comment ref="D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"IQ_DA_SUPPL_CF", $C158)</t>
        </r>
      </text>
    </comment>
    <comment ref="D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"IQ_GW_INTAN_AMORT_CF", $C158)</t>
        </r>
      </text>
    </comment>
    <comment ref="D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"IQ_DA_CF", $C158)</t>
        </r>
      </text>
    </comment>
    <comment ref="E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"IQ_MINORITY_INTEREST_CF", $C158)</t>
        </r>
      </text>
    </comment>
    <comment ref="E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"IQ_GAIN_ASSETS_CF", $C158)</t>
        </r>
      </text>
    </comment>
    <comment ref="E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"IQ_GAIN_INVEST_CF", $C158)</t>
        </r>
      </text>
    </comment>
    <comment ref="E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"IQ_ASSET_WRITEDOWN_CF", $C158)</t>
        </r>
      </text>
    </comment>
    <comment ref="E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"IQ_INC_EQUITY_CF", $C158)</t>
        </r>
      </text>
    </comment>
    <comment ref="E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"IQ_PROV_BAD_DEBTS_CF", $C158)</t>
        </r>
      </text>
    </comment>
    <comment ref="E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"IQ_OTHER_OPER_ACT", $C158)</t>
        </r>
      </text>
    </comment>
    <comment ref="E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"IQ_CHANGE_AR", $C158)</t>
        </r>
      </text>
    </comment>
    <comment ref="E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"IQ_CHANGE_INVENTORY", $C158)</t>
        </r>
      </text>
    </comment>
    <comment ref="E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"IQ_CHANGE_AP", $C158)</t>
        </r>
      </text>
    </comment>
    <comment ref="E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"IQ_CHANGE_OTHER_NET_OPER_ASSETS", $C158)</t>
        </r>
      </text>
    </comment>
    <comment ref="E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"IQ_CASH_OPER", $C158)</t>
        </r>
      </text>
    </comment>
    <comment ref="E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"IQ_CAPEX", $C158)</t>
        </r>
      </text>
    </comment>
    <comment ref="E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"IQ_SALE_PPE_CF", $C158)</t>
        </r>
      </text>
    </comment>
    <comment ref="E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"IQ_CASH_ACQUIRE_CF", $C158)</t>
        </r>
      </text>
    </comment>
    <comment ref="E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"IQ_DIVEST_CF", $C158)</t>
        </r>
      </text>
    </comment>
    <comment ref="E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"IQ_SALE_INTAN_CF", $C158)</t>
        </r>
      </text>
    </comment>
    <comment ref="E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"IQ_INVEST_SECURITY_CF", $C158)</t>
        </r>
      </text>
    </comment>
    <comment ref="E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"IQ_INVEST_LOANS_CF", $C158)</t>
        </r>
      </text>
    </comment>
    <comment ref="E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"IQ_OTHER_INVEST_ACT_SUPPL", $C158)</t>
        </r>
      </text>
    </comment>
    <comment ref="E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"IQ_CASH_INVEST", $C158)</t>
        </r>
      </text>
    </comment>
    <comment ref="E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"IQ_ST_DEBT_ISSUED", $C158)</t>
        </r>
      </text>
    </comment>
    <comment ref="E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"IQ_LT_DEBT_ISSUED", $C158)</t>
        </r>
      </text>
    </comment>
    <comment ref="E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"IQ_TOTAL_DEBT_ISSUED", $C158)</t>
        </r>
      </text>
    </comment>
    <comment ref="E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"IQ_ST_DEBT_REPAID", $C158)</t>
        </r>
      </text>
    </comment>
    <comment ref="E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"IQ_LT_DEBT_REPAID", $C158)</t>
        </r>
      </text>
    </comment>
    <comment ref="F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"IQ_TOTAL_DEBT_REPAID", $C158)</t>
        </r>
      </text>
    </comment>
    <comment ref="F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"IQ_COMMON_ISSUED", $C158)</t>
        </r>
      </text>
    </comment>
    <comment ref="F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"IQ_COMMON_REP", $C158)</t>
        </r>
      </text>
    </comment>
    <comment ref="F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"IQ_COMMON_DIV_CF", $C158)</t>
        </r>
      </text>
    </comment>
    <comment ref="F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"IQ_COMMON_PREF_DIV_CF", $C158)</t>
        </r>
      </text>
    </comment>
    <comment ref="F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"IQ_TOTAL_DIV_PAID_CF", $C158)</t>
        </r>
      </text>
    </comment>
    <comment ref="F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"IQ_SPECIAL_DIV_CF", $C158)</t>
        </r>
      </text>
    </comment>
    <comment ref="F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"IQ_OTHER_FINANCE_ACT_SUPPL", $C158)</t>
        </r>
      </text>
    </comment>
    <comment ref="F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"IQ_CASH_FINAN", $C158)</t>
        </r>
      </text>
    </comment>
    <comment ref="F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"IQ_FX", $C158)</t>
        </r>
      </text>
    </comment>
    <comment ref="F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"IQ_NET_CHANGE", $C158)</t>
        </r>
      </text>
    </comment>
    <comment ref="F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"IQ_CASH_INTEREST", $C158)</t>
        </r>
      </text>
    </comment>
    <comment ref="F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"IQ_CASH_TAXES", $C158)</t>
        </r>
      </text>
    </comment>
    <comment ref="F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"IQ_LEVERED_FCF", $C158)</t>
        </r>
      </text>
    </comment>
    <comment ref="F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"IQ_UNLEVERED_FCF", $C158)</t>
        </r>
      </text>
    </comment>
    <comment ref="F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"IQ_CHANGE_NET_WORKING_CAPITAL", $C158)</t>
        </r>
      </text>
    </comment>
    <comment ref="F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"IQ_NET_DEBT_ISSUED", $C158)</t>
        </r>
      </text>
    </comment>
    <comment ref="F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"IQ_FILING_CURRENCY", $C158)</t>
        </r>
      </text>
    </comment>
    <comment ref="F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"IQ_PERIODDATE_IS", $C158)</t>
        </r>
      </text>
    </comment>
    <comment ref="F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"IQ_PERIODLENGTH_IS", $C158)</t>
        </r>
      </text>
    </comment>
    <comment ref="F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"IQ_MARKETCAP", $FT158)</t>
        </r>
      </text>
    </comment>
    <comment ref="F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"IQ_CUSTOM_BETA", $FT158)</t>
        </r>
      </text>
    </comment>
    <comment ref="F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"IQ_BETA_5YR", $FT158)</t>
        </r>
      </text>
    </comment>
    <comment ref="F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"IQ_BETA_2YR", $FT158)</t>
        </r>
      </text>
    </comment>
    <comment ref="F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"IQ_BETA_1YR", $FT158)</t>
        </r>
      </text>
    </comment>
    <comment ref="G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=CIQ(B158, "IQ_CUSTOM_BETA", "-104W", FT158, , "^TOPIX", "JPY", "H")</t>
        </r>
      </text>
    </comment>
    <comment ref="G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=CIQ(B158, "IQ_CUSTOM_BETA", "-104W", FT158, , "^N225", "JPY", "H")</t>
        </r>
      </text>
    </comment>
    <comment ref="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"IQ_REV", $C159)</t>
        </r>
      </text>
    </comment>
    <comment ref="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"IQ_OTHER_REV", $C159)</t>
        </r>
      </text>
    </comment>
    <comment ref="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"IQ_TOTAL_REV", $C159)</t>
        </r>
      </text>
    </comment>
    <comment ref="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"IQ_COGS", $C159)</t>
        </r>
      </text>
    </comment>
    <comment ref="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"IQ_GP", $C159)</t>
        </r>
      </text>
    </comment>
    <comment ref="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"IQ_SGA_SUPPL", $C159)</t>
        </r>
      </text>
    </comment>
    <comment ref="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"IQ_PROV_BAD_DEBTS", $C159)</t>
        </r>
      </text>
    </comment>
    <comment ref="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"IQ_RD_EXP", $C159)</t>
        </r>
      </text>
    </comment>
    <comment ref="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"IQ_DA_SUPPL", $C159)</t>
        </r>
      </text>
    </comment>
    <comment ref="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"IQ_GW_INTAN_AMORT", $C159)</t>
        </r>
      </text>
    </comment>
    <comment ref="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"IQ_OTHER_OPER", $C159)</t>
        </r>
      </text>
    </comment>
    <comment ref="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"IQ_TOTAL_OTHER_OPER", $C159)</t>
        </r>
      </text>
    </comment>
    <comment ref="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"IQ_OPER_INC", $C159)</t>
        </r>
      </text>
    </comment>
    <comment ref="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"IQ_INTEREST_EXP", $C159)</t>
        </r>
      </text>
    </comment>
    <comment ref="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"IQ_INTEREST_INVEST_INC", $C159)</t>
        </r>
      </text>
    </comment>
    <comment ref="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"IQ_NET_INTEREST_EXP", $C159)</t>
        </r>
      </text>
    </comment>
    <comment ref="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"IQ_INC_EQUITY", $C159)</t>
        </r>
      </text>
    </comment>
    <comment ref="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"IQ_CURRENCY_GAIN", $C159)</t>
        </r>
      </text>
    </comment>
    <comment ref="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"IQ_OTHER_NON_OPER_EXP_SUPPL", $C159)</t>
        </r>
      </text>
    </comment>
    <comment ref="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"IQ_EBT_EXCL", $C159)</t>
        </r>
      </text>
    </comment>
    <comment ref="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"IQ_IMPAIRMENT_GW", $C159)</t>
        </r>
      </text>
    </comment>
    <comment ref="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"IQ_GAIN_INVEST", $C159)</t>
        </r>
      </text>
    </comment>
    <comment ref="A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"IQ_GAIN_ASSETS", $C159)</t>
        </r>
      </text>
    </comment>
    <comment ref="A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"IQ_ASSET_WRITEDOWN", $C159)</t>
        </r>
      </text>
    </comment>
    <comment ref="A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"IQ_OTHER_UNUSUAL_SUPPL", $C159)</t>
        </r>
      </text>
    </comment>
    <comment ref="A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"IQ_EBT", $C159)</t>
        </r>
      </text>
    </comment>
    <comment ref="A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"IQ_INC_TAX", $C159)</t>
        </r>
      </text>
    </comment>
    <comment ref="A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"IQ_EARNING_CO", $C159)</t>
        </r>
      </text>
    </comment>
    <comment ref="A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"IQ_DO", $C159)</t>
        </r>
      </text>
    </comment>
    <comment ref="A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"IQ_EXTRA_ACC_ITEMS", $C159)</t>
        </r>
      </text>
    </comment>
    <comment ref="A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"IQ_NI_COMPANY", $C159)</t>
        </r>
      </text>
    </comment>
    <comment ref="A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"IQ_MINORITY_INTEREST_IS", $C159)</t>
        </r>
      </text>
    </comment>
    <comment ref="A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"IQ_NI", $C159)</t>
        </r>
      </text>
    </comment>
    <comment ref="A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"IQ_PREF_DIV_OTHER", $C159)</t>
        </r>
      </text>
    </comment>
    <comment ref="A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"IQ_BASIC_EPS_INCL", $C159)</t>
        </r>
      </text>
    </comment>
    <comment ref="A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"IQ_BASIC_EPS_EXCL", $C159)</t>
        </r>
      </text>
    </comment>
    <comment ref="A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"IQ_BASIC_WEIGHT", $C159)</t>
        </r>
      </text>
    </comment>
    <comment ref="A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"IQ_DILUT_EPS_INCL", $C159)</t>
        </r>
      </text>
    </comment>
    <comment ref="A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"IQ_DILUT_EPS_EXCL", $C159)</t>
        </r>
      </text>
    </comment>
    <comment ref="A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"IQ_DILUT_WEIGHT", $C159)</t>
        </r>
      </text>
    </comment>
    <comment ref="A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"IQ_DIV_SHARE", $C159)</t>
        </r>
      </text>
    </comment>
    <comment ref="A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=-CIQ($B159, "IQ_TOTAL_DIV_PAID_CF", $C159)/CIQ($B159, "IQ_NI", $C159)</t>
        </r>
      </text>
    </comment>
    <comment ref="A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"IQ_EBITDA", $C159)</t>
        </r>
      </text>
    </comment>
    <comment ref="A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"IQ_EBITA", $C159)</t>
        </r>
      </text>
    </comment>
    <comment ref="A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"IQ_EBIT", $C159)</t>
        </r>
      </text>
    </comment>
    <comment ref="A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"IQ_EFFECT_TAX_RATE", $C159)/100</t>
        </r>
      </text>
    </comment>
    <comment ref="B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"IQ_PERIODDATE_IS", $C159)</t>
        </r>
      </text>
    </comment>
    <comment ref="B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"IQ_ADVERTISING", $C159)</t>
        </r>
      </text>
    </comment>
    <comment ref="B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"IQ_SALES_MARKETING", $C159)</t>
        </r>
      </text>
    </comment>
    <comment ref="B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"IQ_GA_EXP", $C159)</t>
        </r>
      </text>
    </comment>
    <comment ref="B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"IQ_RD_EXP_FN", $C159)</t>
        </r>
      </text>
    </comment>
    <comment ref="B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"IQ_NET_RENTAL_EXP", $C159)</t>
        </r>
      </text>
    </comment>
    <comment ref="B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"IQ_IMPUT_OPER_LEASE_INT_EXP", $C159)</t>
        </r>
      </text>
    </comment>
    <comment ref="B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"IQ_IMPUT_OPER_LEASE_DEPR", $C159)</t>
        </r>
      </text>
    </comment>
    <comment ref="B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"IQ_CASH_EQUIV", $C159)</t>
        </r>
      </text>
    </comment>
    <comment ref="B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"IQ_ST_INVEST", $C159)</t>
        </r>
      </text>
    </comment>
    <comment ref="B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"IQ_CASH_ST_INVEST", $C159)</t>
        </r>
      </text>
    </comment>
    <comment ref="B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"IQ_AR", $C159)</t>
        </r>
      </text>
    </comment>
    <comment ref="B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"IQ_TOTAL_RECEIV", $C159)</t>
        </r>
      </text>
    </comment>
    <comment ref="B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"IQ_INVENTORY", $C159)</t>
        </r>
      </text>
    </comment>
    <comment ref="B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"IQ_DEF_TAX_ASSETS_CURRENT", $C159)</t>
        </r>
      </text>
    </comment>
    <comment ref="B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"IQ_OTHER_CA_SUPPL", $C159)</t>
        </r>
      </text>
    </comment>
    <comment ref="B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"IQ_TOTAL_CA", $C159)</t>
        </r>
      </text>
    </comment>
    <comment ref="B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"IQ_GPPE", $C159)</t>
        </r>
      </text>
    </comment>
    <comment ref="B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"IQ_AD", $C159)</t>
        </r>
      </text>
    </comment>
    <comment ref="B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"IQ_NPPE", $C159)</t>
        </r>
      </text>
    </comment>
    <comment ref="B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"IQ_LT_INVEST", $C159)</t>
        </r>
      </text>
    </comment>
    <comment ref="B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"IQ_GW", $C159)</t>
        </r>
      </text>
    </comment>
    <comment ref="B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"IQ_OTHER_INTAN", $C159)</t>
        </r>
      </text>
    </comment>
    <comment ref="C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"IQ_LOANS_RECEIV_LT", $C159)</t>
        </r>
      </text>
    </comment>
    <comment ref="C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"IQ_DEF_TAX_ASSETS_LT", $C159)</t>
        </r>
      </text>
    </comment>
    <comment ref="C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"IQ_OTHER_LT_ASSETS", $C159)</t>
        </r>
      </text>
    </comment>
    <comment ref="C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"IQ_TOTAL_ASSETS", $C159)</t>
        </r>
      </text>
    </comment>
    <comment ref="C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"IQ_AP", $C159)</t>
        </r>
      </text>
    </comment>
    <comment ref="C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"IQ_AE", $C159)</t>
        </r>
      </text>
    </comment>
    <comment ref="C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"IQ_ST_DEBT", $C159)</t>
        </r>
      </text>
    </comment>
    <comment ref="C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"IQ_CURRENT_PORT_DEBT", $C159)</t>
        </r>
      </text>
    </comment>
    <comment ref="C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"IQ_CURRENT_PORT_LEASES", $C159)</t>
        </r>
      </text>
    </comment>
    <comment ref="C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"IQ_INC_TAX_PAY_CURRENT", $C159)</t>
        </r>
      </text>
    </comment>
    <comment ref="C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"IQ_OTHER_CL_SUPPL", $C159)</t>
        </r>
      </text>
    </comment>
    <comment ref="C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"IQ_TOTAL_CL", $C159)</t>
        </r>
      </text>
    </comment>
    <comment ref="C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"IQ_LT_DEBT", $C159)</t>
        </r>
      </text>
    </comment>
    <comment ref="C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"IQ_CAPITAL_LEASES", $C159)</t>
        </r>
      </text>
    </comment>
    <comment ref="C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"IQ_PENSION", $C159)</t>
        </r>
      </text>
    </comment>
    <comment ref="C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"IQ_DEF_TAX_LIAB_LT", $C159)</t>
        </r>
      </text>
    </comment>
    <comment ref="C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"IQ_OTHER_LIAB_LT", $C159)</t>
        </r>
      </text>
    </comment>
    <comment ref="C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"IQ_TOTAL_LIAB", $C159)</t>
        </r>
      </text>
    </comment>
    <comment ref="C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"IQ_COMMON", $C159)</t>
        </r>
      </text>
    </comment>
    <comment ref="C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"IQ_APIC", $C159)</t>
        </r>
      </text>
    </comment>
    <comment ref="C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"IQ_RE", $C159)</t>
        </r>
      </text>
    </comment>
    <comment ref="C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"IQ_TREASURY", $C159)</t>
        </r>
      </text>
    </comment>
    <comment ref="C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"IQ_OTHER_EQUITY", $C159)</t>
        </r>
      </text>
    </comment>
    <comment ref="C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"IQ_TOTAL_COMMON_EQUITY", $C159)</t>
        </r>
      </text>
    </comment>
    <comment ref="C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"IQ_MINORITY_INTEREST", $C159)</t>
        </r>
      </text>
    </comment>
    <comment ref="D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"IQ_TOTAL_EQUITY", $C159)</t>
        </r>
      </text>
    </comment>
    <comment ref="D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"IQ_TOTAL_LIAB_EQUITY", $C159)</t>
        </r>
      </text>
    </comment>
    <comment ref="D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"IQ_TOTAL_OUTSTANDING_FILING_DATE", $C159)</t>
        </r>
      </text>
    </comment>
    <comment ref="D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"IQ_TOTAL_OUTSTANDING_BS_DATE", $C159)</t>
        </r>
      </text>
    </comment>
    <comment ref="D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"IQ_BV_SHARE", $C159)</t>
        </r>
      </text>
    </comment>
    <comment ref="D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"IQ_TOTAL_DEBT", $C159)</t>
        </r>
      </text>
    </comment>
    <comment ref="D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"IQ_NET_DEBT", $C159)</t>
        </r>
      </text>
    </comment>
    <comment ref="D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"IQ_DEBT_EQUIV_NET_PBO", $C159)</t>
        </r>
      </text>
    </comment>
    <comment ref="D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"IQ_DEBT_EQUIV_OPER_LEASE", $C159)</t>
        </r>
      </text>
    </comment>
    <comment ref="D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"IQ_MINORITY_INTEREST_TOTAL", $C159)</t>
        </r>
      </text>
    </comment>
    <comment ref="D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"IQ_EQUITY_METHOD", $C159)</t>
        </r>
      </text>
    </comment>
    <comment ref="D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"IQ_RAW_INV", $C159)</t>
        </r>
      </text>
    </comment>
    <comment ref="D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"IQ_WIP_INV", $C159)</t>
        </r>
      </text>
    </comment>
    <comment ref="D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"IQ_FINISHED_INV", $C159)</t>
        </r>
      </text>
    </comment>
    <comment ref="D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"IQ_LAND", $C159)</t>
        </r>
      </text>
    </comment>
    <comment ref="D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"IQ_BUILDINGS", $C159)</t>
        </r>
      </text>
    </comment>
    <comment ref="D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"IQ_MACHINERY", $C159)</t>
        </r>
      </text>
    </comment>
    <comment ref="D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"IQ_CIP", $C159)</t>
        </r>
      </text>
    </comment>
    <comment ref="D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"IQ_FULL_TIME", $C159)</t>
        </r>
      </text>
    </comment>
    <comment ref="D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"IQ_PART_TIME", $C159)</t>
        </r>
      </text>
    </comment>
    <comment ref="D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"IQ_NI_CF", $C159)</t>
        </r>
      </text>
    </comment>
    <comment ref="D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"IQ_DA_SUPPL_CF", $C159)</t>
        </r>
      </text>
    </comment>
    <comment ref="D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"IQ_GW_INTAN_AMORT_CF", $C159)</t>
        </r>
      </text>
    </comment>
    <comment ref="D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"IQ_DA_CF", $C159)</t>
        </r>
      </text>
    </comment>
    <comment ref="E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"IQ_MINORITY_INTEREST_CF", $C159)</t>
        </r>
      </text>
    </comment>
    <comment ref="E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"IQ_GAIN_ASSETS_CF", $C159)</t>
        </r>
      </text>
    </comment>
    <comment ref="E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"IQ_GAIN_INVEST_CF", $C159)</t>
        </r>
      </text>
    </comment>
    <comment ref="E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"IQ_ASSET_WRITEDOWN_CF", $C159)</t>
        </r>
      </text>
    </comment>
    <comment ref="E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"IQ_INC_EQUITY_CF", $C159)</t>
        </r>
      </text>
    </comment>
    <comment ref="E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"IQ_PROV_BAD_DEBTS_CF", $C159)</t>
        </r>
      </text>
    </comment>
    <comment ref="E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"IQ_OTHER_OPER_ACT", $C159)</t>
        </r>
      </text>
    </comment>
    <comment ref="E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"IQ_CHANGE_AR", $C159)</t>
        </r>
      </text>
    </comment>
    <comment ref="E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"IQ_CHANGE_INVENTORY", $C159)</t>
        </r>
      </text>
    </comment>
    <comment ref="E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"IQ_CHANGE_AP", $C159)</t>
        </r>
      </text>
    </comment>
    <comment ref="E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"IQ_CHANGE_OTHER_NET_OPER_ASSETS", $C159)</t>
        </r>
      </text>
    </comment>
    <comment ref="E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"IQ_CASH_OPER", $C159)</t>
        </r>
      </text>
    </comment>
    <comment ref="E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"IQ_CAPEX", $C159)</t>
        </r>
      </text>
    </comment>
    <comment ref="E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"IQ_SALE_PPE_CF", $C159)</t>
        </r>
      </text>
    </comment>
    <comment ref="E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"IQ_CASH_ACQUIRE_CF", $C159)</t>
        </r>
      </text>
    </comment>
    <comment ref="E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"IQ_DIVEST_CF", $C159)</t>
        </r>
      </text>
    </comment>
    <comment ref="E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"IQ_SALE_INTAN_CF", $C159)</t>
        </r>
      </text>
    </comment>
    <comment ref="E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"IQ_INVEST_SECURITY_CF", $C159)</t>
        </r>
      </text>
    </comment>
    <comment ref="E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"IQ_INVEST_LOANS_CF", $C159)</t>
        </r>
      </text>
    </comment>
    <comment ref="E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"IQ_OTHER_INVEST_ACT_SUPPL", $C159)</t>
        </r>
      </text>
    </comment>
    <comment ref="E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"IQ_CASH_INVEST", $C159)</t>
        </r>
      </text>
    </comment>
    <comment ref="E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"IQ_ST_DEBT_ISSUED", $C159)</t>
        </r>
      </text>
    </comment>
    <comment ref="E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"IQ_LT_DEBT_ISSUED", $C159)</t>
        </r>
      </text>
    </comment>
    <comment ref="E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"IQ_TOTAL_DEBT_ISSUED", $C159)</t>
        </r>
      </text>
    </comment>
    <comment ref="E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"IQ_ST_DEBT_REPAID", $C159)</t>
        </r>
      </text>
    </comment>
    <comment ref="E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"IQ_LT_DEBT_REPAID", $C159)</t>
        </r>
      </text>
    </comment>
    <comment ref="F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"IQ_TOTAL_DEBT_REPAID", $C159)</t>
        </r>
      </text>
    </comment>
    <comment ref="F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"IQ_COMMON_ISSUED", $C159)</t>
        </r>
      </text>
    </comment>
    <comment ref="F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"IQ_COMMON_REP", $C159)</t>
        </r>
      </text>
    </comment>
    <comment ref="F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"IQ_COMMON_DIV_CF", $C159)</t>
        </r>
      </text>
    </comment>
    <comment ref="F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"IQ_COMMON_PREF_DIV_CF", $C159)</t>
        </r>
      </text>
    </comment>
    <comment ref="F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"IQ_TOTAL_DIV_PAID_CF", $C159)</t>
        </r>
      </text>
    </comment>
    <comment ref="F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"IQ_SPECIAL_DIV_CF", $C159)</t>
        </r>
      </text>
    </comment>
    <comment ref="F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"IQ_OTHER_FINANCE_ACT_SUPPL", $C159)</t>
        </r>
      </text>
    </comment>
    <comment ref="F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"IQ_CASH_FINAN", $C159)</t>
        </r>
      </text>
    </comment>
    <comment ref="F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"IQ_FX", $C159)</t>
        </r>
      </text>
    </comment>
    <comment ref="F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"IQ_NET_CHANGE", $C159)</t>
        </r>
      </text>
    </comment>
    <comment ref="F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"IQ_CASH_INTEREST", $C159)</t>
        </r>
      </text>
    </comment>
    <comment ref="F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"IQ_CASH_TAXES", $C159)</t>
        </r>
      </text>
    </comment>
    <comment ref="F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"IQ_LEVERED_FCF", $C159)</t>
        </r>
      </text>
    </comment>
    <comment ref="F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"IQ_UNLEVERED_FCF", $C159)</t>
        </r>
      </text>
    </comment>
    <comment ref="F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"IQ_CHANGE_NET_WORKING_CAPITAL", $C159)</t>
        </r>
      </text>
    </comment>
    <comment ref="F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"IQ_NET_DEBT_ISSUED", $C159)</t>
        </r>
      </text>
    </comment>
    <comment ref="F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"IQ_FILING_CURRENCY", $C159)</t>
        </r>
      </text>
    </comment>
    <comment ref="F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"IQ_PERIODDATE_IS", $C159)</t>
        </r>
      </text>
    </comment>
    <comment ref="F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"IQ_PERIODLENGTH_IS", $C159)</t>
        </r>
      </text>
    </comment>
    <comment ref="F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"IQ_MARKETCAP", $FT159)</t>
        </r>
      </text>
    </comment>
    <comment ref="F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"IQ_CUSTOM_BETA", $FT159)</t>
        </r>
      </text>
    </comment>
    <comment ref="F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"IQ_BETA_5YR", $FT159)</t>
        </r>
      </text>
    </comment>
    <comment ref="F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"IQ_BETA_2YR", $FT159)</t>
        </r>
      </text>
    </comment>
    <comment ref="F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"IQ_BETA_1YR", $FT159)</t>
        </r>
      </text>
    </comment>
    <comment ref="G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=CIQ(B159, "IQ_CUSTOM_BETA", "-104W", FT159, , "^TOPIX", "JPY", "H")</t>
        </r>
      </text>
    </comment>
    <comment ref="G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=CIQ(B159, "IQ_CUSTOM_BETA", "-104W", FT159, , "^N225", "JPY", "H")</t>
        </r>
      </text>
    </comment>
    <comment ref="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"IQ_REV", $C160)</t>
        </r>
      </text>
    </comment>
    <comment ref="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"IQ_OTHER_REV", $C160)</t>
        </r>
      </text>
    </comment>
    <comment ref="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"IQ_TOTAL_REV", $C160)</t>
        </r>
      </text>
    </comment>
    <comment ref="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"IQ_COGS", $C160)</t>
        </r>
      </text>
    </comment>
    <comment ref="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"IQ_GP", $C160)</t>
        </r>
      </text>
    </comment>
    <comment ref="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"IQ_SGA_SUPPL", $C160)</t>
        </r>
      </text>
    </comment>
    <comment ref="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"IQ_PROV_BAD_DEBTS", $C160)</t>
        </r>
      </text>
    </comment>
    <comment ref="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"IQ_RD_EXP", $C160)</t>
        </r>
      </text>
    </comment>
    <comment ref="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"IQ_DA_SUPPL", $C160)</t>
        </r>
      </text>
    </comment>
    <comment ref="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"IQ_GW_INTAN_AMORT", $C160)</t>
        </r>
      </text>
    </comment>
    <comment ref="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"IQ_OTHER_OPER", $C160)</t>
        </r>
      </text>
    </comment>
    <comment ref="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"IQ_TOTAL_OTHER_OPER", $C160)</t>
        </r>
      </text>
    </comment>
    <comment ref="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"IQ_OPER_INC", $C160)</t>
        </r>
      </text>
    </comment>
    <comment ref="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"IQ_INTEREST_EXP", $C160)</t>
        </r>
      </text>
    </comment>
    <comment ref="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"IQ_INTEREST_INVEST_INC", $C160)</t>
        </r>
      </text>
    </comment>
    <comment ref="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"IQ_NET_INTEREST_EXP", $C160)</t>
        </r>
      </text>
    </comment>
    <comment ref="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"IQ_INC_EQUITY", $C160)</t>
        </r>
      </text>
    </comment>
    <comment ref="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"IQ_CURRENCY_GAIN", $C160)</t>
        </r>
      </text>
    </comment>
    <comment ref="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"IQ_OTHER_NON_OPER_EXP_SUPPL", $C160)</t>
        </r>
      </text>
    </comment>
    <comment ref="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"IQ_EBT_EXCL", $C160)</t>
        </r>
      </text>
    </comment>
    <comment ref="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"IQ_IMPAIRMENT_GW", $C160)</t>
        </r>
      </text>
    </comment>
    <comment ref="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"IQ_GAIN_INVEST", $C160)</t>
        </r>
      </text>
    </comment>
    <comment ref="A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"IQ_GAIN_ASSETS", $C160)</t>
        </r>
      </text>
    </comment>
    <comment ref="A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"IQ_ASSET_WRITEDOWN", $C160)</t>
        </r>
      </text>
    </comment>
    <comment ref="A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"IQ_OTHER_UNUSUAL_SUPPL", $C160)</t>
        </r>
      </text>
    </comment>
    <comment ref="A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"IQ_EBT", $C160)</t>
        </r>
      </text>
    </comment>
    <comment ref="A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"IQ_INC_TAX", $C160)</t>
        </r>
      </text>
    </comment>
    <comment ref="A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"IQ_EARNING_CO", $C160)</t>
        </r>
      </text>
    </comment>
    <comment ref="A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"IQ_DO", $C160)</t>
        </r>
      </text>
    </comment>
    <comment ref="A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"IQ_EXTRA_ACC_ITEMS", $C160)</t>
        </r>
      </text>
    </comment>
    <comment ref="A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"IQ_NI_COMPANY", $C160)</t>
        </r>
      </text>
    </comment>
    <comment ref="A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"IQ_MINORITY_INTEREST_IS", $C160)</t>
        </r>
      </text>
    </comment>
    <comment ref="A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"IQ_NI", $C160)</t>
        </r>
      </text>
    </comment>
    <comment ref="A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"IQ_PREF_DIV_OTHER", $C160)</t>
        </r>
      </text>
    </comment>
    <comment ref="A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"IQ_BASIC_EPS_INCL", $C160)</t>
        </r>
      </text>
    </comment>
    <comment ref="A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"IQ_BASIC_EPS_EXCL", $C160)</t>
        </r>
      </text>
    </comment>
    <comment ref="A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"IQ_BASIC_WEIGHT", $C160)</t>
        </r>
      </text>
    </comment>
    <comment ref="A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"IQ_DILUT_EPS_INCL", $C160)</t>
        </r>
      </text>
    </comment>
    <comment ref="A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"IQ_DILUT_EPS_EXCL", $C160)</t>
        </r>
      </text>
    </comment>
    <comment ref="A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"IQ_DILUT_WEIGHT", $C160)</t>
        </r>
      </text>
    </comment>
    <comment ref="A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"IQ_DIV_SHARE", $C160)</t>
        </r>
      </text>
    </comment>
    <comment ref="A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=-CIQ($B160, "IQ_TOTAL_DIV_PAID_CF", $C160)/CIQ($B160, "IQ_NI", $C160)</t>
        </r>
      </text>
    </comment>
    <comment ref="A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"IQ_EBITDA", $C160)</t>
        </r>
      </text>
    </comment>
    <comment ref="A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"IQ_EBITA", $C160)</t>
        </r>
      </text>
    </comment>
    <comment ref="A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"IQ_EBIT", $C160)</t>
        </r>
      </text>
    </comment>
    <comment ref="A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"IQ_EFFECT_TAX_RATE", $C160)/100</t>
        </r>
      </text>
    </comment>
    <comment ref="B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"IQ_PERIODDATE_IS", $C160)</t>
        </r>
      </text>
    </comment>
    <comment ref="B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"IQ_ADVERTISING", $C160)</t>
        </r>
      </text>
    </comment>
    <comment ref="B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"IQ_SALES_MARKETING", $C160)</t>
        </r>
      </text>
    </comment>
    <comment ref="B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"IQ_GA_EXP", $C160)</t>
        </r>
      </text>
    </comment>
    <comment ref="B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"IQ_RD_EXP_FN", $C160)</t>
        </r>
      </text>
    </comment>
    <comment ref="B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"IQ_NET_RENTAL_EXP", $C160)</t>
        </r>
      </text>
    </comment>
    <comment ref="B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"IQ_IMPUT_OPER_LEASE_INT_EXP", $C160)</t>
        </r>
      </text>
    </comment>
    <comment ref="B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"IQ_IMPUT_OPER_LEASE_DEPR", $C160)</t>
        </r>
      </text>
    </comment>
    <comment ref="B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"IQ_CASH_EQUIV", $C160)</t>
        </r>
      </text>
    </comment>
    <comment ref="B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"IQ_ST_INVEST", $C160)</t>
        </r>
      </text>
    </comment>
    <comment ref="B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"IQ_CASH_ST_INVEST", $C160)</t>
        </r>
      </text>
    </comment>
    <comment ref="B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"IQ_AR", $C160)</t>
        </r>
      </text>
    </comment>
    <comment ref="B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"IQ_TOTAL_RECEIV", $C160)</t>
        </r>
      </text>
    </comment>
    <comment ref="B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"IQ_INVENTORY", $C160)</t>
        </r>
      </text>
    </comment>
    <comment ref="B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"IQ_DEF_TAX_ASSETS_CURRENT", $C160)</t>
        </r>
      </text>
    </comment>
    <comment ref="B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"IQ_OTHER_CA_SUPPL", $C160)</t>
        </r>
      </text>
    </comment>
    <comment ref="B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"IQ_TOTAL_CA", $C160)</t>
        </r>
      </text>
    </comment>
    <comment ref="B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"IQ_GPPE", $C160)</t>
        </r>
      </text>
    </comment>
    <comment ref="B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"IQ_AD", $C160)</t>
        </r>
      </text>
    </comment>
    <comment ref="B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"IQ_NPPE", $C160)</t>
        </r>
      </text>
    </comment>
    <comment ref="B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"IQ_LT_INVEST", $C160)</t>
        </r>
      </text>
    </comment>
    <comment ref="B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"IQ_GW", $C160)</t>
        </r>
      </text>
    </comment>
    <comment ref="B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"IQ_OTHER_INTAN", $C160)</t>
        </r>
      </text>
    </comment>
    <comment ref="C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"IQ_LOANS_RECEIV_LT", $C160)</t>
        </r>
      </text>
    </comment>
    <comment ref="C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"IQ_DEF_TAX_ASSETS_LT", $C160)</t>
        </r>
      </text>
    </comment>
    <comment ref="C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"IQ_OTHER_LT_ASSETS", $C160)</t>
        </r>
      </text>
    </comment>
    <comment ref="C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"IQ_TOTAL_ASSETS", $C160)</t>
        </r>
      </text>
    </comment>
    <comment ref="C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"IQ_AP", $C160)</t>
        </r>
      </text>
    </comment>
    <comment ref="C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"IQ_AE", $C160)</t>
        </r>
      </text>
    </comment>
    <comment ref="C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"IQ_ST_DEBT", $C160)</t>
        </r>
      </text>
    </comment>
    <comment ref="C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"IQ_CURRENT_PORT_DEBT", $C160)</t>
        </r>
      </text>
    </comment>
    <comment ref="C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"IQ_CURRENT_PORT_LEASES", $C160)</t>
        </r>
      </text>
    </comment>
    <comment ref="C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"IQ_INC_TAX_PAY_CURRENT", $C160)</t>
        </r>
      </text>
    </comment>
    <comment ref="C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"IQ_OTHER_CL_SUPPL", $C160)</t>
        </r>
      </text>
    </comment>
    <comment ref="C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"IQ_TOTAL_CL", $C160)</t>
        </r>
      </text>
    </comment>
    <comment ref="C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"IQ_LT_DEBT", $C160)</t>
        </r>
      </text>
    </comment>
    <comment ref="C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"IQ_CAPITAL_LEASES", $C160)</t>
        </r>
      </text>
    </comment>
    <comment ref="C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"IQ_PENSION", $C160)</t>
        </r>
      </text>
    </comment>
    <comment ref="C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"IQ_DEF_TAX_LIAB_LT", $C160)</t>
        </r>
      </text>
    </comment>
    <comment ref="C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"IQ_OTHER_LIAB_LT", $C160)</t>
        </r>
      </text>
    </comment>
    <comment ref="C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"IQ_TOTAL_LIAB", $C160)</t>
        </r>
      </text>
    </comment>
    <comment ref="C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"IQ_COMMON", $C160)</t>
        </r>
      </text>
    </comment>
    <comment ref="C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"IQ_APIC", $C160)</t>
        </r>
      </text>
    </comment>
    <comment ref="C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"IQ_RE", $C160)</t>
        </r>
      </text>
    </comment>
    <comment ref="C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"IQ_TREASURY", $C160)</t>
        </r>
      </text>
    </comment>
    <comment ref="C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"IQ_OTHER_EQUITY", $C160)</t>
        </r>
      </text>
    </comment>
    <comment ref="C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"IQ_TOTAL_COMMON_EQUITY", $C160)</t>
        </r>
      </text>
    </comment>
    <comment ref="C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"IQ_MINORITY_INTEREST", $C160)</t>
        </r>
      </text>
    </comment>
    <comment ref="D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"IQ_TOTAL_EQUITY", $C160)</t>
        </r>
      </text>
    </comment>
    <comment ref="D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"IQ_TOTAL_LIAB_EQUITY", $C160)</t>
        </r>
      </text>
    </comment>
    <comment ref="D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"IQ_TOTAL_OUTSTANDING_FILING_DATE", $C160)</t>
        </r>
      </text>
    </comment>
    <comment ref="D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"IQ_TOTAL_OUTSTANDING_BS_DATE", $C160)</t>
        </r>
      </text>
    </comment>
    <comment ref="D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"IQ_BV_SHARE", $C160)</t>
        </r>
      </text>
    </comment>
    <comment ref="D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"IQ_TOTAL_DEBT", $C160)</t>
        </r>
      </text>
    </comment>
    <comment ref="D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"IQ_NET_DEBT", $C160)</t>
        </r>
      </text>
    </comment>
    <comment ref="D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"IQ_DEBT_EQUIV_NET_PBO", $C160)</t>
        </r>
      </text>
    </comment>
    <comment ref="D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"IQ_DEBT_EQUIV_OPER_LEASE", $C160)</t>
        </r>
      </text>
    </comment>
    <comment ref="D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"IQ_MINORITY_INTEREST_TOTAL", $C160)</t>
        </r>
      </text>
    </comment>
    <comment ref="D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"IQ_EQUITY_METHOD", $C160)</t>
        </r>
      </text>
    </comment>
    <comment ref="D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"IQ_RAW_INV", $C160)</t>
        </r>
      </text>
    </comment>
    <comment ref="D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"IQ_WIP_INV", $C160)</t>
        </r>
      </text>
    </comment>
    <comment ref="D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"IQ_FINISHED_INV", $C160)</t>
        </r>
      </text>
    </comment>
    <comment ref="D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"IQ_LAND", $C160)</t>
        </r>
      </text>
    </comment>
    <comment ref="D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"IQ_BUILDINGS", $C160)</t>
        </r>
      </text>
    </comment>
    <comment ref="D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"IQ_MACHINERY", $C160)</t>
        </r>
      </text>
    </comment>
    <comment ref="D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"IQ_CIP", $C160)</t>
        </r>
      </text>
    </comment>
    <comment ref="D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"IQ_FULL_TIME", $C160)</t>
        </r>
      </text>
    </comment>
    <comment ref="D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"IQ_PART_TIME", $C160)</t>
        </r>
      </text>
    </comment>
    <comment ref="D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"IQ_NI_CF", $C160)</t>
        </r>
      </text>
    </comment>
    <comment ref="D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"IQ_DA_SUPPL_CF", $C160)</t>
        </r>
      </text>
    </comment>
    <comment ref="D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"IQ_GW_INTAN_AMORT_CF", $C160)</t>
        </r>
      </text>
    </comment>
    <comment ref="D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"IQ_DA_CF", $C160)</t>
        </r>
      </text>
    </comment>
    <comment ref="E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"IQ_MINORITY_INTEREST_CF", $C160)</t>
        </r>
      </text>
    </comment>
    <comment ref="E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"IQ_GAIN_ASSETS_CF", $C160)</t>
        </r>
      </text>
    </comment>
    <comment ref="E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"IQ_GAIN_INVEST_CF", $C160)</t>
        </r>
      </text>
    </comment>
    <comment ref="E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"IQ_ASSET_WRITEDOWN_CF", $C160)</t>
        </r>
      </text>
    </comment>
    <comment ref="E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"IQ_INC_EQUITY_CF", $C160)</t>
        </r>
      </text>
    </comment>
    <comment ref="E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"IQ_PROV_BAD_DEBTS_CF", $C160)</t>
        </r>
      </text>
    </comment>
    <comment ref="E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"IQ_OTHER_OPER_ACT", $C160)</t>
        </r>
      </text>
    </comment>
    <comment ref="E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"IQ_CHANGE_AR", $C160)</t>
        </r>
      </text>
    </comment>
    <comment ref="E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"IQ_CHANGE_INVENTORY", $C160)</t>
        </r>
      </text>
    </comment>
    <comment ref="E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"IQ_CHANGE_AP", $C160)</t>
        </r>
      </text>
    </comment>
    <comment ref="E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"IQ_CHANGE_OTHER_NET_OPER_ASSETS", $C160)</t>
        </r>
      </text>
    </comment>
    <comment ref="E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"IQ_CASH_OPER", $C160)</t>
        </r>
      </text>
    </comment>
    <comment ref="E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"IQ_CAPEX", $C160)</t>
        </r>
      </text>
    </comment>
    <comment ref="E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"IQ_SALE_PPE_CF", $C160)</t>
        </r>
      </text>
    </comment>
    <comment ref="E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"IQ_CASH_ACQUIRE_CF", $C160)</t>
        </r>
      </text>
    </comment>
    <comment ref="E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"IQ_DIVEST_CF", $C160)</t>
        </r>
      </text>
    </comment>
    <comment ref="E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"IQ_SALE_INTAN_CF", $C160)</t>
        </r>
      </text>
    </comment>
    <comment ref="E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"IQ_INVEST_SECURITY_CF", $C160)</t>
        </r>
      </text>
    </comment>
    <comment ref="E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"IQ_INVEST_LOANS_CF", $C160)</t>
        </r>
      </text>
    </comment>
    <comment ref="E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"IQ_OTHER_INVEST_ACT_SUPPL", $C160)</t>
        </r>
      </text>
    </comment>
    <comment ref="E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"IQ_CASH_INVEST", $C160)</t>
        </r>
      </text>
    </comment>
    <comment ref="E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"IQ_ST_DEBT_ISSUED", $C160)</t>
        </r>
      </text>
    </comment>
    <comment ref="E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"IQ_LT_DEBT_ISSUED", $C160)</t>
        </r>
      </text>
    </comment>
    <comment ref="E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"IQ_TOTAL_DEBT_ISSUED", $C160)</t>
        </r>
      </text>
    </comment>
    <comment ref="E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"IQ_ST_DEBT_REPAID", $C160)</t>
        </r>
      </text>
    </comment>
    <comment ref="E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"IQ_LT_DEBT_REPAID", $C160)</t>
        </r>
      </text>
    </comment>
    <comment ref="F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"IQ_TOTAL_DEBT_REPAID", $C160)</t>
        </r>
      </text>
    </comment>
    <comment ref="F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"IQ_COMMON_ISSUED", $C160)</t>
        </r>
      </text>
    </comment>
    <comment ref="F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"IQ_COMMON_REP", $C160)</t>
        </r>
      </text>
    </comment>
    <comment ref="F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"IQ_COMMON_DIV_CF", $C160)</t>
        </r>
      </text>
    </comment>
    <comment ref="F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"IQ_COMMON_PREF_DIV_CF", $C160)</t>
        </r>
      </text>
    </comment>
    <comment ref="F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"IQ_TOTAL_DIV_PAID_CF", $C160)</t>
        </r>
      </text>
    </comment>
    <comment ref="F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"IQ_SPECIAL_DIV_CF", $C160)</t>
        </r>
      </text>
    </comment>
    <comment ref="F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"IQ_OTHER_FINANCE_ACT_SUPPL", $C160)</t>
        </r>
      </text>
    </comment>
    <comment ref="F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"IQ_CASH_FINAN", $C160)</t>
        </r>
      </text>
    </comment>
    <comment ref="F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"IQ_FX", $C160)</t>
        </r>
      </text>
    </comment>
    <comment ref="F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"IQ_NET_CHANGE", $C160)</t>
        </r>
      </text>
    </comment>
    <comment ref="F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"IQ_CASH_INTEREST", $C160)</t>
        </r>
      </text>
    </comment>
    <comment ref="F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"IQ_CASH_TAXES", $C160)</t>
        </r>
      </text>
    </comment>
    <comment ref="F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"IQ_LEVERED_FCF", $C160)</t>
        </r>
      </text>
    </comment>
    <comment ref="F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"IQ_UNLEVERED_FCF", $C160)</t>
        </r>
      </text>
    </comment>
    <comment ref="F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"IQ_CHANGE_NET_WORKING_CAPITAL", $C160)</t>
        </r>
      </text>
    </comment>
    <comment ref="F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"IQ_NET_DEBT_ISSUED", $C160)</t>
        </r>
      </text>
    </comment>
    <comment ref="F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"IQ_FILING_CURRENCY", $C160)</t>
        </r>
      </text>
    </comment>
    <comment ref="F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"IQ_PERIODDATE_IS", $C160)</t>
        </r>
      </text>
    </comment>
    <comment ref="F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"IQ_PERIODLENGTH_IS", $C160)</t>
        </r>
      </text>
    </comment>
    <comment ref="F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"IQ_MARKETCAP", $FT160)</t>
        </r>
      </text>
    </comment>
    <comment ref="F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"IQ_CUSTOM_BETA", $FT160)</t>
        </r>
      </text>
    </comment>
    <comment ref="F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"IQ_BETA_5YR", $FT160)</t>
        </r>
      </text>
    </comment>
    <comment ref="F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"IQ_BETA_2YR", $FT160)</t>
        </r>
      </text>
    </comment>
    <comment ref="F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"IQ_BETA_1YR", $FT160)</t>
        </r>
      </text>
    </comment>
    <comment ref="G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=CIQ(B160, "IQ_CUSTOM_BETA", "-104W", FT160, , "^TOPIX", "JPY", "H")</t>
        </r>
      </text>
    </comment>
    <comment ref="G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=CIQ(B160, "IQ_CUSTOM_BETA", "-104W", FT160, , "^N225", "JPY", "H")</t>
        </r>
      </text>
    </comment>
    <comment ref="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"IQ_REV", $C161)</t>
        </r>
      </text>
    </comment>
    <comment ref="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"IQ_OTHER_REV", $C161)</t>
        </r>
      </text>
    </comment>
    <comment ref="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"IQ_TOTAL_REV", $C161)</t>
        </r>
      </text>
    </comment>
    <comment ref="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"IQ_COGS", $C161)</t>
        </r>
      </text>
    </comment>
    <comment ref="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"IQ_GP", $C161)</t>
        </r>
      </text>
    </comment>
    <comment ref="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"IQ_SGA_SUPPL", $C161)</t>
        </r>
      </text>
    </comment>
    <comment ref="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"IQ_PROV_BAD_DEBTS", $C161)</t>
        </r>
      </text>
    </comment>
    <comment ref="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"IQ_RD_EXP", $C161)</t>
        </r>
      </text>
    </comment>
    <comment ref="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"IQ_DA_SUPPL", $C161)</t>
        </r>
      </text>
    </comment>
    <comment ref="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"IQ_GW_INTAN_AMORT", $C161)</t>
        </r>
      </text>
    </comment>
    <comment ref="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"IQ_OTHER_OPER", $C161)</t>
        </r>
      </text>
    </comment>
    <comment ref="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"IQ_TOTAL_OTHER_OPER", $C161)</t>
        </r>
      </text>
    </comment>
    <comment ref="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"IQ_OPER_INC", $C161)</t>
        </r>
      </text>
    </comment>
    <comment ref="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"IQ_INTEREST_EXP", $C161)</t>
        </r>
      </text>
    </comment>
    <comment ref="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"IQ_INTEREST_INVEST_INC", $C161)</t>
        </r>
      </text>
    </comment>
    <comment ref="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"IQ_NET_INTEREST_EXP", $C161)</t>
        </r>
      </text>
    </comment>
    <comment ref="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"IQ_INC_EQUITY", $C161)</t>
        </r>
      </text>
    </comment>
    <comment ref="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"IQ_CURRENCY_GAIN", $C161)</t>
        </r>
      </text>
    </comment>
    <comment ref="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"IQ_OTHER_NON_OPER_EXP_SUPPL", $C161)</t>
        </r>
      </text>
    </comment>
    <comment ref="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"IQ_EBT_EXCL", $C161)</t>
        </r>
      </text>
    </comment>
    <comment ref="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"IQ_IMPAIRMENT_GW", $C161)</t>
        </r>
      </text>
    </comment>
    <comment ref="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"IQ_GAIN_INVEST", $C161)</t>
        </r>
      </text>
    </comment>
    <comment ref="A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"IQ_GAIN_ASSETS", $C161)</t>
        </r>
      </text>
    </comment>
    <comment ref="A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"IQ_ASSET_WRITEDOWN", $C161)</t>
        </r>
      </text>
    </comment>
    <comment ref="A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"IQ_OTHER_UNUSUAL_SUPPL", $C161)</t>
        </r>
      </text>
    </comment>
    <comment ref="A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"IQ_EBT", $C161)</t>
        </r>
      </text>
    </comment>
    <comment ref="A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"IQ_INC_TAX", $C161)</t>
        </r>
      </text>
    </comment>
    <comment ref="A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"IQ_EARNING_CO", $C161)</t>
        </r>
      </text>
    </comment>
    <comment ref="A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"IQ_DO", $C161)</t>
        </r>
      </text>
    </comment>
    <comment ref="A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"IQ_EXTRA_ACC_ITEMS", $C161)</t>
        </r>
      </text>
    </comment>
    <comment ref="A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"IQ_NI_COMPANY", $C161)</t>
        </r>
      </text>
    </comment>
    <comment ref="A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"IQ_MINORITY_INTEREST_IS", $C161)</t>
        </r>
      </text>
    </comment>
    <comment ref="A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"IQ_NI", $C161)</t>
        </r>
      </text>
    </comment>
    <comment ref="A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"IQ_PREF_DIV_OTHER", $C161)</t>
        </r>
      </text>
    </comment>
    <comment ref="A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"IQ_BASIC_EPS_INCL", $C161)</t>
        </r>
      </text>
    </comment>
    <comment ref="A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"IQ_BASIC_EPS_EXCL", $C161)</t>
        </r>
      </text>
    </comment>
    <comment ref="A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"IQ_BASIC_WEIGHT", $C161)</t>
        </r>
      </text>
    </comment>
    <comment ref="A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"IQ_DILUT_EPS_INCL", $C161)</t>
        </r>
      </text>
    </comment>
    <comment ref="A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"IQ_DILUT_EPS_EXCL", $C161)</t>
        </r>
      </text>
    </comment>
    <comment ref="A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"IQ_DILUT_WEIGHT", $C161)</t>
        </r>
      </text>
    </comment>
    <comment ref="A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"IQ_DIV_SHARE", $C161)</t>
        </r>
      </text>
    </comment>
    <comment ref="A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=-CIQ($B161, "IQ_TOTAL_DIV_PAID_CF", $C161)/CIQ($B161, "IQ_NI", $C161)</t>
        </r>
      </text>
    </comment>
    <comment ref="A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"IQ_EBITDA", $C161)</t>
        </r>
      </text>
    </comment>
    <comment ref="A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"IQ_EBITA", $C161)</t>
        </r>
      </text>
    </comment>
    <comment ref="A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"IQ_EBIT", $C161)</t>
        </r>
      </text>
    </comment>
    <comment ref="A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"IQ_EFFECT_TAX_RATE", $C161)/100</t>
        </r>
      </text>
    </comment>
    <comment ref="B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"IQ_PERIODDATE_IS", $C161)</t>
        </r>
      </text>
    </comment>
    <comment ref="B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"IQ_ADVERTISING", $C161)</t>
        </r>
      </text>
    </comment>
    <comment ref="B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"IQ_SALES_MARKETING", $C161)</t>
        </r>
      </text>
    </comment>
    <comment ref="B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"IQ_GA_EXP", $C161)</t>
        </r>
      </text>
    </comment>
    <comment ref="B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"IQ_RD_EXP_FN", $C161)</t>
        </r>
      </text>
    </comment>
    <comment ref="B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"IQ_NET_RENTAL_EXP", $C161)</t>
        </r>
      </text>
    </comment>
    <comment ref="B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"IQ_IMPUT_OPER_LEASE_INT_EXP", $C161)</t>
        </r>
      </text>
    </comment>
    <comment ref="B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"IQ_IMPUT_OPER_LEASE_DEPR", $C161)</t>
        </r>
      </text>
    </comment>
    <comment ref="B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"IQ_CASH_EQUIV", $C161)</t>
        </r>
      </text>
    </comment>
    <comment ref="B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"IQ_ST_INVEST", $C161)</t>
        </r>
      </text>
    </comment>
    <comment ref="B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"IQ_CASH_ST_INVEST", $C161)</t>
        </r>
      </text>
    </comment>
    <comment ref="B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"IQ_AR", $C161)</t>
        </r>
      </text>
    </comment>
    <comment ref="B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"IQ_TOTAL_RECEIV", $C161)</t>
        </r>
      </text>
    </comment>
    <comment ref="B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"IQ_INVENTORY", $C161)</t>
        </r>
      </text>
    </comment>
    <comment ref="B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"IQ_DEF_TAX_ASSETS_CURRENT", $C161)</t>
        </r>
      </text>
    </comment>
    <comment ref="B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"IQ_OTHER_CA_SUPPL", $C161)</t>
        </r>
      </text>
    </comment>
    <comment ref="B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"IQ_TOTAL_CA", $C161)</t>
        </r>
      </text>
    </comment>
    <comment ref="B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"IQ_GPPE", $C161)</t>
        </r>
      </text>
    </comment>
    <comment ref="B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"IQ_AD", $C161)</t>
        </r>
      </text>
    </comment>
    <comment ref="B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"IQ_NPPE", $C161)</t>
        </r>
      </text>
    </comment>
    <comment ref="B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"IQ_LT_INVEST", $C161)</t>
        </r>
      </text>
    </comment>
    <comment ref="B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"IQ_GW", $C161)</t>
        </r>
      </text>
    </comment>
    <comment ref="B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"IQ_OTHER_INTAN", $C161)</t>
        </r>
      </text>
    </comment>
    <comment ref="C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"IQ_LOANS_RECEIV_LT", $C161)</t>
        </r>
      </text>
    </comment>
    <comment ref="C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"IQ_DEF_TAX_ASSETS_LT", $C161)</t>
        </r>
      </text>
    </comment>
    <comment ref="C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"IQ_OTHER_LT_ASSETS", $C161)</t>
        </r>
      </text>
    </comment>
    <comment ref="C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"IQ_TOTAL_ASSETS", $C161)</t>
        </r>
      </text>
    </comment>
    <comment ref="C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"IQ_AP", $C161)</t>
        </r>
      </text>
    </comment>
    <comment ref="C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"IQ_AE", $C161)</t>
        </r>
      </text>
    </comment>
    <comment ref="C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"IQ_ST_DEBT", $C161)</t>
        </r>
      </text>
    </comment>
    <comment ref="C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"IQ_CURRENT_PORT_DEBT", $C161)</t>
        </r>
      </text>
    </comment>
    <comment ref="C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"IQ_CURRENT_PORT_LEASES", $C161)</t>
        </r>
      </text>
    </comment>
    <comment ref="C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"IQ_INC_TAX_PAY_CURRENT", $C161)</t>
        </r>
      </text>
    </comment>
    <comment ref="C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"IQ_OTHER_CL_SUPPL", $C161)</t>
        </r>
      </text>
    </comment>
    <comment ref="C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"IQ_TOTAL_CL", $C161)</t>
        </r>
      </text>
    </comment>
    <comment ref="C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"IQ_LT_DEBT", $C161)</t>
        </r>
      </text>
    </comment>
    <comment ref="C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"IQ_CAPITAL_LEASES", $C161)</t>
        </r>
      </text>
    </comment>
    <comment ref="C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"IQ_PENSION", $C161)</t>
        </r>
      </text>
    </comment>
    <comment ref="C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"IQ_DEF_TAX_LIAB_LT", $C161)</t>
        </r>
      </text>
    </comment>
    <comment ref="C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"IQ_OTHER_LIAB_LT", $C161)</t>
        </r>
      </text>
    </comment>
    <comment ref="C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"IQ_TOTAL_LIAB", $C161)</t>
        </r>
      </text>
    </comment>
    <comment ref="C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"IQ_COMMON", $C161)</t>
        </r>
      </text>
    </comment>
    <comment ref="C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"IQ_APIC", $C161)</t>
        </r>
      </text>
    </comment>
    <comment ref="C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"IQ_RE", $C161)</t>
        </r>
      </text>
    </comment>
    <comment ref="C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"IQ_TREASURY", $C161)</t>
        </r>
      </text>
    </comment>
    <comment ref="C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"IQ_OTHER_EQUITY", $C161)</t>
        </r>
      </text>
    </comment>
    <comment ref="C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"IQ_TOTAL_COMMON_EQUITY", $C161)</t>
        </r>
      </text>
    </comment>
    <comment ref="C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"IQ_MINORITY_INTEREST", $C161)</t>
        </r>
      </text>
    </comment>
    <comment ref="D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"IQ_TOTAL_EQUITY", $C161)</t>
        </r>
      </text>
    </comment>
    <comment ref="D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"IQ_TOTAL_LIAB_EQUITY", $C161)</t>
        </r>
      </text>
    </comment>
    <comment ref="D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"IQ_TOTAL_OUTSTANDING_FILING_DATE", $C161)</t>
        </r>
      </text>
    </comment>
    <comment ref="D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"IQ_TOTAL_OUTSTANDING_BS_DATE", $C161)</t>
        </r>
      </text>
    </comment>
    <comment ref="D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"IQ_BV_SHARE", $C161)</t>
        </r>
      </text>
    </comment>
    <comment ref="D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"IQ_TOTAL_DEBT", $C161)</t>
        </r>
      </text>
    </comment>
    <comment ref="D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"IQ_NET_DEBT", $C161)</t>
        </r>
      </text>
    </comment>
    <comment ref="D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"IQ_DEBT_EQUIV_NET_PBO", $C161)</t>
        </r>
      </text>
    </comment>
    <comment ref="D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"IQ_DEBT_EQUIV_OPER_LEASE", $C161)</t>
        </r>
      </text>
    </comment>
    <comment ref="D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"IQ_MINORITY_INTEREST_TOTAL", $C161)</t>
        </r>
      </text>
    </comment>
    <comment ref="D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"IQ_EQUITY_METHOD", $C161)</t>
        </r>
      </text>
    </comment>
    <comment ref="D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"IQ_RAW_INV", $C161)</t>
        </r>
      </text>
    </comment>
    <comment ref="D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"IQ_WIP_INV", $C161)</t>
        </r>
      </text>
    </comment>
    <comment ref="D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"IQ_FINISHED_INV", $C161)</t>
        </r>
      </text>
    </comment>
    <comment ref="D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"IQ_LAND", $C161)</t>
        </r>
      </text>
    </comment>
    <comment ref="D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"IQ_BUILDINGS", $C161)</t>
        </r>
      </text>
    </comment>
    <comment ref="D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"IQ_MACHINERY", $C161)</t>
        </r>
      </text>
    </comment>
    <comment ref="D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"IQ_CIP", $C161)</t>
        </r>
      </text>
    </comment>
    <comment ref="D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"IQ_FULL_TIME", $C161)</t>
        </r>
      </text>
    </comment>
    <comment ref="D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"IQ_PART_TIME", $C161)</t>
        </r>
      </text>
    </comment>
    <comment ref="D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"IQ_NI_CF", $C161)</t>
        </r>
      </text>
    </comment>
    <comment ref="D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"IQ_DA_SUPPL_CF", $C161)</t>
        </r>
      </text>
    </comment>
    <comment ref="D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"IQ_GW_INTAN_AMORT_CF", $C161)</t>
        </r>
      </text>
    </comment>
    <comment ref="D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"IQ_DA_CF", $C161)</t>
        </r>
      </text>
    </comment>
    <comment ref="E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"IQ_MINORITY_INTEREST_CF", $C161)</t>
        </r>
      </text>
    </comment>
    <comment ref="E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"IQ_GAIN_ASSETS_CF", $C161)</t>
        </r>
      </text>
    </comment>
    <comment ref="E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"IQ_GAIN_INVEST_CF", $C161)</t>
        </r>
      </text>
    </comment>
    <comment ref="E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"IQ_ASSET_WRITEDOWN_CF", $C161)</t>
        </r>
      </text>
    </comment>
    <comment ref="E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"IQ_INC_EQUITY_CF", $C161)</t>
        </r>
      </text>
    </comment>
    <comment ref="E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"IQ_PROV_BAD_DEBTS_CF", $C161)</t>
        </r>
      </text>
    </comment>
    <comment ref="E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"IQ_OTHER_OPER_ACT", $C161)</t>
        </r>
      </text>
    </comment>
    <comment ref="E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"IQ_CHANGE_AR", $C161)</t>
        </r>
      </text>
    </comment>
    <comment ref="E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"IQ_CHANGE_INVENTORY", $C161)</t>
        </r>
      </text>
    </comment>
    <comment ref="E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"IQ_CHANGE_AP", $C161)</t>
        </r>
      </text>
    </comment>
    <comment ref="E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"IQ_CHANGE_OTHER_NET_OPER_ASSETS", $C161)</t>
        </r>
      </text>
    </comment>
    <comment ref="E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"IQ_CASH_OPER", $C161)</t>
        </r>
      </text>
    </comment>
    <comment ref="E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"IQ_CAPEX", $C161)</t>
        </r>
      </text>
    </comment>
    <comment ref="E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"IQ_SALE_PPE_CF", $C161)</t>
        </r>
      </text>
    </comment>
    <comment ref="E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"IQ_CASH_ACQUIRE_CF", $C161)</t>
        </r>
      </text>
    </comment>
    <comment ref="E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"IQ_DIVEST_CF", $C161)</t>
        </r>
      </text>
    </comment>
    <comment ref="E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"IQ_SALE_INTAN_CF", $C161)</t>
        </r>
      </text>
    </comment>
    <comment ref="E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"IQ_INVEST_SECURITY_CF", $C161)</t>
        </r>
      </text>
    </comment>
    <comment ref="E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"IQ_INVEST_LOANS_CF", $C161)</t>
        </r>
      </text>
    </comment>
    <comment ref="E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"IQ_OTHER_INVEST_ACT_SUPPL", $C161)</t>
        </r>
      </text>
    </comment>
    <comment ref="E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"IQ_CASH_INVEST", $C161)</t>
        </r>
      </text>
    </comment>
    <comment ref="E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"IQ_ST_DEBT_ISSUED", $C161)</t>
        </r>
      </text>
    </comment>
    <comment ref="E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"IQ_LT_DEBT_ISSUED", $C161)</t>
        </r>
      </text>
    </comment>
    <comment ref="E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"IQ_TOTAL_DEBT_ISSUED", $C161)</t>
        </r>
      </text>
    </comment>
    <comment ref="E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"IQ_ST_DEBT_REPAID", $C161)</t>
        </r>
      </text>
    </comment>
    <comment ref="E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"IQ_LT_DEBT_REPAID", $C161)</t>
        </r>
      </text>
    </comment>
    <comment ref="F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"IQ_TOTAL_DEBT_REPAID", $C161)</t>
        </r>
      </text>
    </comment>
    <comment ref="F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"IQ_COMMON_ISSUED", $C161)</t>
        </r>
      </text>
    </comment>
    <comment ref="F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"IQ_COMMON_REP", $C161)</t>
        </r>
      </text>
    </comment>
    <comment ref="F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"IQ_COMMON_DIV_CF", $C161)</t>
        </r>
      </text>
    </comment>
    <comment ref="F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"IQ_COMMON_PREF_DIV_CF", $C161)</t>
        </r>
      </text>
    </comment>
    <comment ref="F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"IQ_TOTAL_DIV_PAID_CF", $C161)</t>
        </r>
      </text>
    </comment>
    <comment ref="F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"IQ_SPECIAL_DIV_CF", $C161)</t>
        </r>
      </text>
    </comment>
    <comment ref="F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"IQ_OTHER_FINANCE_ACT_SUPPL", $C161)</t>
        </r>
      </text>
    </comment>
    <comment ref="F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"IQ_CASH_FINAN", $C161)</t>
        </r>
      </text>
    </comment>
    <comment ref="F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"IQ_FX", $C161)</t>
        </r>
      </text>
    </comment>
    <comment ref="F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"IQ_NET_CHANGE", $C161)</t>
        </r>
      </text>
    </comment>
    <comment ref="F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"IQ_CASH_INTEREST", $C161)</t>
        </r>
      </text>
    </comment>
    <comment ref="F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"IQ_CASH_TAXES", $C161)</t>
        </r>
      </text>
    </comment>
    <comment ref="F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"IQ_LEVERED_FCF", $C161)</t>
        </r>
      </text>
    </comment>
    <comment ref="F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"IQ_UNLEVERED_FCF", $C161)</t>
        </r>
      </text>
    </comment>
    <comment ref="F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"IQ_CHANGE_NET_WORKING_CAPITAL", $C161)</t>
        </r>
      </text>
    </comment>
    <comment ref="F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"IQ_NET_DEBT_ISSUED", $C161)</t>
        </r>
      </text>
    </comment>
    <comment ref="F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"IQ_FILING_CURRENCY", $C161)</t>
        </r>
      </text>
    </comment>
    <comment ref="F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"IQ_PERIODDATE_IS", $C161)</t>
        </r>
      </text>
    </comment>
    <comment ref="F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"IQ_PERIODLENGTH_IS", $C161)</t>
        </r>
      </text>
    </comment>
    <comment ref="F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"IQ_MARKETCAP", $FT161)</t>
        </r>
      </text>
    </comment>
    <comment ref="F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"IQ_CUSTOM_BETA", $FT161)</t>
        </r>
      </text>
    </comment>
    <comment ref="F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"IQ_BETA_5YR", $FT161)</t>
        </r>
      </text>
    </comment>
    <comment ref="F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"IQ_BETA_2YR", $FT161)</t>
        </r>
      </text>
    </comment>
    <comment ref="F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"IQ_BETA_1YR", $FT161)</t>
        </r>
      </text>
    </comment>
    <comment ref="G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=CIQ(B161, "IQ_CUSTOM_BETA", "-104W", FT161, , "^TOPIX", "JPY", "H")</t>
        </r>
      </text>
    </comment>
    <comment ref="G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=CIQ(B161, "IQ_CUSTOM_BETA", "-104W", FT161, , "^N225", "JPY", "H")</t>
        </r>
      </text>
    </comment>
    <comment ref="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"IQ_REV", $C162)</t>
        </r>
      </text>
    </comment>
    <comment ref="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"IQ_OTHER_REV", $C162)</t>
        </r>
      </text>
    </comment>
    <comment ref="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"IQ_TOTAL_REV", $C162)</t>
        </r>
      </text>
    </comment>
    <comment ref="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"IQ_COGS", $C162)</t>
        </r>
      </text>
    </comment>
    <comment ref="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"IQ_GP", $C162)</t>
        </r>
      </text>
    </comment>
    <comment ref="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"IQ_SGA_SUPPL", $C162)</t>
        </r>
      </text>
    </comment>
    <comment ref="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"IQ_PROV_BAD_DEBTS", $C162)</t>
        </r>
      </text>
    </comment>
    <comment ref="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"IQ_RD_EXP", $C162)</t>
        </r>
      </text>
    </comment>
    <comment ref="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"IQ_DA_SUPPL", $C162)</t>
        </r>
      </text>
    </comment>
    <comment ref="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"IQ_GW_INTAN_AMORT", $C162)</t>
        </r>
      </text>
    </comment>
    <comment ref="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"IQ_OTHER_OPER", $C162)</t>
        </r>
      </text>
    </comment>
    <comment ref="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"IQ_TOTAL_OTHER_OPER", $C162)</t>
        </r>
      </text>
    </comment>
    <comment ref="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"IQ_OPER_INC", $C162)</t>
        </r>
      </text>
    </comment>
    <comment ref="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"IQ_INTEREST_EXP", $C162)</t>
        </r>
      </text>
    </comment>
    <comment ref="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"IQ_INTEREST_INVEST_INC", $C162)</t>
        </r>
      </text>
    </comment>
    <comment ref="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"IQ_NET_INTEREST_EXP", $C162)</t>
        </r>
      </text>
    </comment>
    <comment ref="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"IQ_INC_EQUITY", $C162)</t>
        </r>
      </text>
    </comment>
    <comment ref="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"IQ_CURRENCY_GAIN", $C162)</t>
        </r>
      </text>
    </comment>
    <comment ref="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"IQ_OTHER_NON_OPER_EXP_SUPPL", $C162)</t>
        </r>
      </text>
    </comment>
    <comment ref="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"IQ_EBT_EXCL", $C162)</t>
        </r>
      </text>
    </comment>
    <comment ref="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"IQ_IMPAIRMENT_GW", $C162)</t>
        </r>
      </text>
    </comment>
    <comment ref="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"IQ_GAIN_INVEST", $C162)</t>
        </r>
      </text>
    </comment>
    <comment ref="A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"IQ_GAIN_ASSETS", $C162)</t>
        </r>
      </text>
    </comment>
    <comment ref="A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"IQ_ASSET_WRITEDOWN", $C162)</t>
        </r>
      </text>
    </comment>
    <comment ref="A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"IQ_OTHER_UNUSUAL_SUPPL", $C162)</t>
        </r>
      </text>
    </comment>
    <comment ref="A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"IQ_EBT", $C162)</t>
        </r>
      </text>
    </comment>
    <comment ref="A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"IQ_INC_TAX", $C162)</t>
        </r>
      </text>
    </comment>
    <comment ref="A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"IQ_EARNING_CO", $C162)</t>
        </r>
      </text>
    </comment>
    <comment ref="A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"IQ_DO", $C162)</t>
        </r>
      </text>
    </comment>
    <comment ref="A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"IQ_EXTRA_ACC_ITEMS", $C162)</t>
        </r>
      </text>
    </comment>
    <comment ref="A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"IQ_NI_COMPANY", $C162)</t>
        </r>
      </text>
    </comment>
    <comment ref="A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"IQ_MINORITY_INTEREST_IS", $C162)</t>
        </r>
      </text>
    </comment>
    <comment ref="A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"IQ_NI", $C162)</t>
        </r>
      </text>
    </comment>
    <comment ref="A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"IQ_PREF_DIV_OTHER", $C162)</t>
        </r>
      </text>
    </comment>
    <comment ref="A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"IQ_BASIC_EPS_INCL", $C162)</t>
        </r>
      </text>
    </comment>
    <comment ref="A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"IQ_BASIC_EPS_EXCL", $C162)</t>
        </r>
      </text>
    </comment>
    <comment ref="A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"IQ_BASIC_WEIGHT", $C162)</t>
        </r>
      </text>
    </comment>
    <comment ref="A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"IQ_DILUT_EPS_INCL", $C162)</t>
        </r>
      </text>
    </comment>
    <comment ref="A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"IQ_DILUT_EPS_EXCL", $C162)</t>
        </r>
      </text>
    </comment>
    <comment ref="A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"IQ_DILUT_WEIGHT", $C162)</t>
        </r>
      </text>
    </comment>
    <comment ref="A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"IQ_DIV_SHARE", $C162)</t>
        </r>
      </text>
    </comment>
    <comment ref="A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=-CIQ($B162, "IQ_TOTAL_DIV_PAID_CF", $C162)/CIQ($B162, "IQ_NI", $C162)</t>
        </r>
      </text>
    </comment>
    <comment ref="A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"IQ_EBITDA", $C162)</t>
        </r>
      </text>
    </comment>
    <comment ref="A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"IQ_EBITA", $C162)</t>
        </r>
      </text>
    </comment>
    <comment ref="A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"IQ_EBIT", $C162)</t>
        </r>
      </text>
    </comment>
    <comment ref="A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"IQ_EFFECT_TAX_RATE", $C162)/100</t>
        </r>
      </text>
    </comment>
    <comment ref="B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"IQ_PERIODDATE_IS", $C162)</t>
        </r>
      </text>
    </comment>
    <comment ref="B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"IQ_ADVERTISING", $C162)</t>
        </r>
      </text>
    </comment>
    <comment ref="B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"IQ_SALES_MARKETING", $C162)</t>
        </r>
      </text>
    </comment>
    <comment ref="B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"IQ_GA_EXP", $C162)</t>
        </r>
      </text>
    </comment>
    <comment ref="B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"IQ_RD_EXP_FN", $C162)</t>
        </r>
      </text>
    </comment>
    <comment ref="B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"IQ_NET_RENTAL_EXP", $C162)</t>
        </r>
      </text>
    </comment>
    <comment ref="B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"IQ_IMPUT_OPER_LEASE_INT_EXP", $C162)</t>
        </r>
      </text>
    </comment>
    <comment ref="B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"IQ_IMPUT_OPER_LEASE_DEPR", $C162)</t>
        </r>
      </text>
    </comment>
    <comment ref="B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"IQ_CASH_EQUIV", $C162)</t>
        </r>
      </text>
    </comment>
    <comment ref="B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"IQ_ST_INVEST", $C162)</t>
        </r>
      </text>
    </comment>
    <comment ref="B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"IQ_CASH_ST_INVEST", $C162)</t>
        </r>
      </text>
    </comment>
    <comment ref="B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"IQ_AR", $C162)</t>
        </r>
      </text>
    </comment>
    <comment ref="B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"IQ_TOTAL_RECEIV", $C162)</t>
        </r>
      </text>
    </comment>
    <comment ref="B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"IQ_INVENTORY", $C162)</t>
        </r>
      </text>
    </comment>
    <comment ref="B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"IQ_DEF_TAX_ASSETS_CURRENT", $C162)</t>
        </r>
      </text>
    </comment>
    <comment ref="B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"IQ_OTHER_CA_SUPPL", $C162)</t>
        </r>
      </text>
    </comment>
    <comment ref="B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"IQ_TOTAL_CA", $C162)</t>
        </r>
      </text>
    </comment>
    <comment ref="B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"IQ_GPPE", $C162)</t>
        </r>
      </text>
    </comment>
    <comment ref="B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"IQ_AD", $C162)</t>
        </r>
      </text>
    </comment>
    <comment ref="B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"IQ_NPPE", $C162)</t>
        </r>
      </text>
    </comment>
    <comment ref="B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"IQ_LT_INVEST", $C162)</t>
        </r>
      </text>
    </comment>
    <comment ref="B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"IQ_GW", $C162)</t>
        </r>
      </text>
    </comment>
    <comment ref="B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"IQ_OTHER_INTAN", $C162)</t>
        </r>
      </text>
    </comment>
    <comment ref="C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"IQ_LOANS_RECEIV_LT", $C162)</t>
        </r>
      </text>
    </comment>
    <comment ref="C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"IQ_DEF_TAX_ASSETS_LT", $C162)</t>
        </r>
      </text>
    </comment>
    <comment ref="C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"IQ_OTHER_LT_ASSETS", $C162)</t>
        </r>
      </text>
    </comment>
    <comment ref="C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"IQ_TOTAL_ASSETS", $C162)</t>
        </r>
      </text>
    </comment>
    <comment ref="C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"IQ_AP", $C162)</t>
        </r>
      </text>
    </comment>
    <comment ref="C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"IQ_AE", $C162)</t>
        </r>
      </text>
    </comment>
    <comment ref="C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"IQ_ST_DEBT", $C162)</t>
        </r>
      </text>
    </comment>
    <comment ref="C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"IQ_CURRENT_PORT_DEBT", $C162)</t>
        </r>
      </text>
    </comment>
    <comment ref="C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"IQ_CURRENT_PORT_LEASES", $C162)</t>
        </r>
      </text>
    </comment>
    <comment ref="C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"IQ_INC_TAX_PAY_CURRENT", $C162)</t>
        </r>
      </text>
    </comment>
    <comment ref="C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"IQ_OTHER_CL_SUPPL", $C162)</t>
        </r>
      </text>
    </comment>
    <comment ref="C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"IQ_TOTAL_CL", $C162)</t>
        </r>
      </text>
    </comment>
    <comment ref="C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"IQ_LT_DEBT", $C162)</t>
        </r>
      </text>
    </comment>
    <comment ref="C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"IQ_CAPITAL_LEASES", $C162)</t>
        </r>
      </text>
    </comment>
    <comment ref="C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"IQ_PENSION", $C162)</t>
        </r>
      </text>
    </comment>
    <comment ref="C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"IQ_DEF_TAX_LIAB_LT", $C162)</t>
        </r>
      </text>
    </comment>
    <comment ref="C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"IQ_OTHER_LIAB_LT", $C162)</t>
        </r>
      </text>
    </comment>
    <comment ref="C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"IQ_TOTAL_LIAB", $C162)</t>
        </r>
      </text>
    </comment>
    <comment ref="C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"IQ_COMMON", $C162)</t>
        </r>
      </text>
    </comment>
    <comment ref="C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"IQ_APIC", $C162)</t>
        </r>
      </text>
    </comment>
    <comment ref="C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"IQ_RE", $C162)</t>
        </r>
      </text>
    </comment>
    <comment ref="C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"IQ_TREASURY", $C162)</t>
        </r>
      </text>
    </comment>
    <comment ref="C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"IQ_OTHER_EQUITY", $C162)</t>
        </r>
      </text>
    </comment>
    <comment ref="C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"IQ_TOTAL_COMMON_EQUITY", $C162)</t>
        </r>
      </text>
    </comment>
    <comment ref="C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"IQ_MINORITY_INTEREST", $C162)</t>
        </r>
      </text>
    </comment>
    <comment ref="D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"IQ_TOTAL_EQUITY", $C162)</t>
        </r>
      </text>
    </comment>
    <comment ref="D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"IQ_TOTAL_LIAB_EQUITY", $C162)</t>
        </r>
      </text>
    </comment>
    <comment ref="D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"IQ_TOTAL_OUTSTANDING_FILING_DATE", $C162)</t>
        </r>
      </text>
    </comment>
    <comment ref="D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"IQ_TOTAL_OUTSTANDING_BS_DATE", $C162)</t>
        </r>
      </text>
    </comment>
    <comment ref="D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"IQ_BV_SHARE", $C162)</t>
        </r>
      </text>
    </comment>
    <comment ref="D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"IQ_TOTAL_DEBT", $C162)</t>
        </r>
      </text>
    </comment>
    <comment ref="D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"IQ_NET_DEBT", $C162)</t>
        </r>
      </text>
    </comment>
    <comment ref="D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"IQ_DEBT_EQUIV_NET_PBO", $C162)</t>
        </r>
      </text>
    </comment>
    <comment ref="D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"IQ_DEBT_EQUIV_OPER_LEASE", $C162)</t>
        </r>
      </text>
    </comment>
    <comment ref="D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"IQ_MINORITY_INTEREST_TOTAL", $C162)</t>
        </r>
      </text>
    </comment>
    <comment ref="D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"IQ_EQUITY_METHOD", $C162)</t>
        </r>
      </text>
    </comment>
    <comment ref="D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"IQ_RAW_INV", $C162)</t>
        </r>
      </text>
    </comment>
    <comment ref="D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"IQ_WIP_INV", $C162)</t>
        </r>
      </text>
    </comment>
    <comment ref="D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"IQ_FINISHED_INV", $C162)</t>
        </r>
      </text>
    </comment>
    <comment ref="D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"IQ_LAND", $C162)</t>
        </r>
      </text>
    </comment>
    <comment ref="D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"IQ_BUILDINGS", $C162)</t>
        </r>
      </text>
    </comment>
    <comment ref="D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"IQ_MACHINERY", $C162)</t>
        </r>
      </text>
    </comment>
    <comment ref="D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"IQ_CIP", $C162)</t>
        </r>
      </text>
    </comment>
    <comment ref="D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"IQ_FULL_TIME", $C162)</t>
        </r>
      </text>
    </comment>
    <comment ref="D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"IQ_PART_TIME", $C162)</t>
        </r>
      </text>
    </comment>
    <comment ref="D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"IQ_NI_CF", $C162)</t>
        </r>
      </text>
    </comment>
    <comment ref="D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"IQ_DA_SUPPL_CF", $C162)</t>
        </r>
      </text>
    </comment>
    <comment ref="D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"IQ_GW_INTAN_AMORT_CF", $C162)</t>
        </r>
      </text>
    </comment>
    <comment ref="D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"IQ_DA_CF", $C162)</t>
        </r>
      </text>
    </comment>
    <comment ref="E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"IQ_MINORITY_INTEREST_CF", $C162)</t>
        </r>
      </text>
    </comment>
    <comment ref="E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"IQ_GAIN_ASSETS_CF", $C162)</t>
        </r>
      </text>
    </comment>
    <comment ref="E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"IQ_GAIN_INVEST_CF", $C162)</t>
        </r>
      </text>
    </comment>
    <comment ref="E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"IQ_ASSET_WRITEDOWN_CF", $C162)</t>
        </r>
      </text>
    </comment>
    <comment ref="E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"IQ_INC_EQUITY_CF", $C162)</t>
        </r>
      </text>
    </comment>
    <comment ref="E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"IQ_PROV_BAD_DEBTS_CF", $C162)</t>
        </r>
      </text>
    </comment>
    <comment ref="E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"IQ_OTHER_OPER_ACT", $C162)</t>
        </r>
      </text>
    </comment>
    <comment ref="E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"IQ_CHANGE_AR", $C162)</t>
        </r>
      </text>
    </comment>
    <comment ref="E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"IQ_CHANGE_INVENTORY", $C162)</t>
        </r>
      </text>
    </comment>
    <comment ref="E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"IQ_CHANGE_AP", $C162)</t>
        </r>
      </text>
    </comment>
    <comment ref="E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"IQ_CHANGE_OTHER_NET_OPER_ASSETS", $C162)</t>
        </r>
      </text>
    </comment>
    <comment ref="E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"IQ_CASH_OPER", $C162)</t>
        </r>
      </text>
    </comment>
    <comment ref="E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"IQ_CAPEX", $C162)</t>
        </r>
      </text>
    </comment>
    <comment ref="E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"IQ_SALE_PPE_CF", $C162)</t>
        </r>
      </text>
    </comment>
    <comment ref="E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"IQ_CASH_ACQUIRE_CF", $C162)</t>
        </r>
      </text>
    </comment>
    <comment ref="E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"IQ_DIVEST_CF", $C162)</t>
        </r>
      </text>
    </comment>
    <comment ref="E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"IQ_SALE_INTAN_CF", $C162)</t>
        </r>
      </text>
    </comment>
    <comment ref="E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"IQ_INVEST_SECURITY_CF", $C162)</t>
        </r>
      </text>
    </comment>
    <comment ref="E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"IQ_INVEST_LOANS_CF", $C162)</t>
        </r>
      </text>
    </comment>
    <comment ref="E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"IQ_OTHER_INVEST_ACT_SUPPL", $C162)</t>
        </r>
      </text>
    </comment>
    <comment ref="E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"IQ_CASH_INVEST", $C162)</t>
        </r>
      </text>
    </comment>
    <comment ref="E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"IQ_ST_DEBT_ISSUED", $C162)</t>
        </r>
      </text>
    </comment>
    <comment ref="E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"IQ_LT_DEBT_ISSUED", $C162)</t>
        </r>
      </text>
    </comment>
    <comment ref="E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"IQ_TOTAL_DEBT_ISSUED", $C162)</t>
        </r>
      </text>
    </comment>
    <comment ref="E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"IQ_ST_DEBT_REPAID", $C162)</t>
        </r>
      </text>
    </comment>
    <comment ref="E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"IQ_LT_DEBT_REPAID", $C162)</t>
        </r>
      </text>
    </comment>
    <comment ref="F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"IQ_TOTAL_DEBT_REPAID", $C162)</t>
        </r>
      </text>
    </comment>
    <comment ref="F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"IQ_COMMON_ISSUED", $C162)</t>
        </r>
      </text>
    </comment>
    <comment ref="F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"IQ_COMMON_REP", $C162)</t>
        </r>
      </text>
    </comment>
    <comment ref="F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"IQ_COMMON_DIV_CF", $C162)</t>
        </r>
      </text>
    </comment>
    <comment ref="F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"IQ_COMMON_PREF_DIV_CF", $C162)</t>
        </r>
      </text>
    </comment>
    <comment ref="F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"IQ_TOTAL_DIV_PAID_CF", $C162)</t>
        </r>
      </text>
    </comment>
    <comment ref="F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"IQ_SPECIAL_DIV_CF", $C162)</t>
        </r>
      </text>
    </comment>
    <comment ref="F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"IQ_OTHER_FINANCE_ACT_SUPPL", $C162)</t>
        </r>
      </text>
    </comment>
    <comment ref="F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"IQ_CASH_FINAN", $C162)</t>
        </r>
      </text>
    </comment>
    <comment ref="F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"IQ_FX", $C162)</t>
        </r>
      </text>
    </comment>
    <comment ref="F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"IQ_NET_CHANGE", $C162)</t>
        </r>
      </text>
    </comment>
    <comment ref="F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"IQ_CASH_INTEREST", $C162)</t>
        </r>
      </text>
    </comment>
    <comment ref="F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"IQ_CASH_TAXES", $C162)</t>
        </r>
      </text>
    </comment>
    <comment ref="F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"IQ_LEVERED_FCF", $C162)</t>
        </r>
      </text>
    </comment>
    <comment ref="F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"IQ_UNLEVERED_FCF", $C162)</t>
        </r>
      </text>
    </comment>
    <comment ref="F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"IQ_CHANGE_NET_WORKING_CAPITAL", $C162)</t>
        </r>
      </text>
    </comment>
    <comment ref="F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"IQ_NET_DEBT_ISSUED", $C162)</t>
        </r>
      </text>
    </comment>
    <comment ref="F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"IQ_FILING_CURRENCY", $C162)</t>
        </r>
      </text>
    </comment>
    <comment ref="F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"IQ_PERIODDATE_IS", $C162)</t>
        </r>
      </text>
    </comment>
    <comment ref="F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"IQ_PERIODLENGTH_IS", $C162)</t>
        </r>
      </text>
    </comment>
    <comment ref="F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"IQ_MARKETCAP", $FT162)</t>
        </r>
      </text>
    </comment>
    <comment ref="F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"IQ_CUSTOM_BETA", $FT162)</t>
        </r>
      </text>
    </comment>
    <comment ref="F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"IQ_BETA_5YR", $FT162)</t>
        </r>
      </text>
    </comment>
    <comment ref="F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"IQ_BETA_2YR", $FT162)</t>
        </r>
      </text>
    </comment>
    <comment ref="F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"IQ_BETA_1YR", $FT162)</t>
        </r>
      </text>
    </comment>
    <comment ref="G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=CIQ(B162, "IQ_CUSTOM_BETA", "-104W", FT162, , "^TOPIX", "JPY", "H")</t>
        </r>
      </text>
    </comment>
    <comment ref="G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=CIQ(B162, "IQ_CUSTOM_BETA", "-104W", FT162, , "^N225", "JPY", "H")</t>
        </r>
      </text>
    </comment>
    <comment ref="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"IQ_REV", $C163)</t>
        </r>
      </text>
    </comment>
    <comment ref="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"IQ_OTHER_REV", $C163)</t>
        </r>
      </text>
    </comment>
    <comment ref="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"IQ_TOTAL_REV", $C163)</t>
        </r>
      </text>
    </comment>
    <comment ref="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"IQ_COGS", $C163)</t>
        </r>
      </text>
    </comment>
    <comment ref="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"IQ_GP", $C163)</t>
        </r>
      </text>
    </comment>
    <comment ref="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"IQ_SGA_SUPPL", $C163)</t>
        </r>
      </text>
    </comment>
    <comment ref="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"IQ_PROV_BAD_DEBTS", $C163)</t>
        </r>
      </text>
    </comment>
    <comment ref="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"IQ_RD_EXP", $C163)</t>
        </r>
      </text>
    </comment>
    <comment ref="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"IQ_DA_SUPPL", $C163)</t>
        </r>
      </text>
    </comment>
    <comment ref="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"IQ_GW_INTAN_AMORT", $C163)</t>
        </r>
      </text>
    </comment>
    <comment ref="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"IQ_OTHER_OPER", $C163)</t>
        </r>
      </text>
    </comment>
    <comment ref="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"IQ_TOTAL_OTHER_OPER", $C163)</t>
        </r>
      </text>
    </comment>
    <comment ref="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"IQ_OPER_INC", $C163)</t>
        </r>
      </text>
    </comment>
    <comment ref="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"IQ_INTEREST_EXP", $C163)</t>
        </r>
      </text>
    </comment>
    <comment ref="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"IQ_INTEREST_INVEST_INC", $C163)</t>
        </r>
      </text>
    </comment>
    <comment ref="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"IQ_NET_INTEREST_EXP", $C163)</t>
        </r>
      </text>
    </comment>
    <comment ref="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"IQ_INC_EQUITY", $C163)</t>
        </r>
      </text>
    </comment>
    <comment ref="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"IQ_CURRENCY_GAIN", $C163)</t>
        </r>
      </text>
    </comment>
    <comment ref="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"IQ_OTHER_NON_OPER_EXP_SUPPL", $C163)</t>
        </r>
      </text>
    </comment>
    <comment ref="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"IQ_EBT_EXCL", $C163)</t>
        </r>
      </text>
    </comment>
    <comment ref="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"IQ_IMPAIRMENT_GW", $C163)</t>
        </r>
      </text>
    </comment>
    <comment ref="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"IQ_GAIN_INVEST", $C163)</t>
        </r>
      </text>
    </comment>
    <comment ref="A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"IQ_GAIN_ASSETS", $C163)</t>
        </r>
      </text>
    </comment>
    <comment ref="A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"IQ_ASSET_WRITEDOWN", $C163)</t>
        </r>
      </text>
    </comment>
    <comment ref="A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"IQ_OTHER_UNUSUAL_SUPPL", $C163)</t>
        </r>
      </text>
    </comment>
    <comment ref="A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"IQ_EBT", $C163)</t>
        </r>
      </text>
    </comment>
    <comment ref="A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"IQ_INC_TAX", $C163)</t>
        </r>
      </text>
    </comment>
    <comment ref="A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"IQ_EARNING_CO", $C163)</t>
        </r>
      </text>
    </comment>
    <comment ref="A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"IQ_DO", $C163)</t>
        </r>
      </text>
    </comment>
    <comment ref="A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"IQ_EXTRA_ACC_ITEMS", $C163)</t>
        </r>
      </text>
    </comment>
    <comment ref="A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"IQ_NI_COMPANY", $C163)</t>
        </r>
      </text>
    </comment>
    <comment ref="A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"IQ_MINORITY_INTEREST_IS", $C163)</t>
        </r>
      </text>
    </comment>
    <comment ref="A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"IQ_NI", $C163)</t>
        </r>
      </text>
    </comment>
    <comment ref="A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"IQ_PREF_DIV_OTHER", $C163)</t>
        </r>
      </text>
    </comment>
    <comment ref="A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"IQ_BASIC_EPS_INCL", $C163)</t>
        </r>
      </text>
    </comment>
    <comment ref="A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"IQ_BASIC_EPS_EXCL", $C163)</t>
        </r>
      </text>
    </comment>
    <comment ref="A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"IQ_BASIC_WEIGHT", $C163)</t>
        </r>
      </text>
    </comment>
    <comment ref="A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"IQ_DILUT_EPS_INCL", $C163)</t>
        </r>
      </text>
    </comment>
    <comment ref="A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"IQ_DILUT_EPS_EXCL", $C163)</t>
        </r>
      </text>
    </comment>
    <comment ref="A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"IQ_DILUT_WEIGHT", $C163)</t>
        </r>
      </text>
    </comment>
    <comment ref="A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"IQ_DIV_SHARE", $C163)</t>
        </r>
      </text>
    </comment>
    <comment ref="A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=-CIQ($B163, "IQ_TOTAL_DIV_PAID_CF", $C163)/CIQ($B163, "IQ_NI", $C163)</t>
        </r>
      </text>
    </comment>
    <comment ref="A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"IQ_EBITDA", $C163)</t>
        </r>
      </text>
    </comment>
    <comment ref="A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"IQ_EBITA", $C163)</t>
        </r>
      </text>
    </comment>
    <comment ref="A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"IQ_EBIT", $C163)</t>
        </r>
      </text>
    </comment>
    <comment ref="A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"IQ_EFFECT_TAX_RATE", $C163)/100</t>
        </r>
      </text>
    </comment>
    <comment ref="B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"IQ_PERIODDATE_IS", $C163)</t>
        </r>
      </text>
    </comment>
    <comment ref="B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"IQ_ADVERTISING", $C163)</t>
        </r>
      </text>
    </comment>
    <comment ref="B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"IQ_SALES_MARKETING", $C163)</t>
        </r>
      </text>
    </comment>
    <comment ref="B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"IQ_GA_EXP", $C163)</t>
        </r>
      </text>
    </comment>
    <comment ref="B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"IQ_RD_EXP_FN", $C163)</t>
        </r>
      </text>
    </comment>
    <comment ref="B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"IQ_NET_RENTAL_EXP", $C163)</t>
        </r>
      </text>
    </comment>
    <comment ref="B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"IQ_IMPUT_OPER_LEASE_INT_EXP", $C163)</t>
        </r>
      </text>
    </comment>
    <comment ref="B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"IQ_IMPUT_OPER_LEASE_DEPR", $C163)</t>
        </r>
      </text>
    </comment>
    <comment ref="B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"IQ_CASH_EQUIV", $C163)</t>
        </r>
      </text>
    </comment>
    <comment ref="B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"IQ_ST_INVEST", $C163)</t>
        </r>
      </text>
    </comment>
    <comment ref="B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"IQ_CASH_ST_INVEST", $C163)</t>
        </r>
      </text>
    </comment>
    <comment ref="B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"IQ_AR", $C163)</t>
        </r>
      </text>
    </comment>
    <comment ref="B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"IQ_TOTAL_RECEIV", $C163)</t>
        </r>
      </text>
    </comment>
    <comment ref="B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"IQ_INVENTORY", $C163)</t>
        </r>
      </text>
    </comment>
    <comment ref="B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"IQ_DEF_TAX_ASSETS_CURRENT", $C163)</t>
        </r>
      </text>
    </comment>
    <comment ref="B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"IQ_OTHER_CA_SUPPL", $C163)</t>
        </r>
      </text>
    </comment>
    <comment ref="B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"IQ_TOTAL_CA", $C163)</t>
        </r>
      </text>
    </comment>
    <comment ref="B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"IQ_GPPE", $C163)</t>
        </r>
      </text>
    </comment>
    <comment ref="B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"IQ_AD", $C163)</t>
        </r>
      </text>
    </comment>
    <comment ref="B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"IQ_NPPE", $C163)</t>
        </r>
      </text>
    </comment>
    <comment ref="B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"IQ_LT_INVEST", $C163)</t>
        </r>
      </text>
    </comment>
    <comment ref="B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"IQ_GW", $C163)</t>
        </r>
      </text>
    </comment>
    <comment ref="B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"IQ_OTHER_INTAN", $C163)</t>
        </r>
      </text>
    </comment>
    <comment ref="C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"IQ_LOANS_RECEIV_LT", $C163)</t>
        </r>
      </text>
    </comment>
    <comment ref="C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"IQ_DEF_TAX_ASSETS_LT", $C163)</t>
        </r>
      </text>
    </comment>
    <comment ref="C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"IQ_OTHER_LT_ASSETS", $C163)</t>
        </r>
      </text>
    </comment>
    <comment ref="C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"IQ_TOTAL_ASSETS", $C163)</t>
        </r>
      </text>
    </comment>
    <comment ref="C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"IQ_AP", $C163)</t>
        </r>
      </text>
    </comment>
    <comment ref="C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"IQ_AE", $C163)</t>
        </r>
      </text>
    </comment>
    <comment ref="C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"IQ_ST_DEBT", $C163)</t>
        </r>
      </text>
    </comment>
    <comment ref="C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"IQ_CURRENT_PORT_DEBT", $C163)</t>
        </r>
      </text>
    </comment>
    <comment ref="C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"IQ_CURRENT_PORT_LEASES", $C163)</t>
        </r>
      </text>
    </comment>
    <comment ref="C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"IQ_INC_TAX_PAY_CURRENT", $C163)</t>
        </r>
      </text>
    </comment>
    <comment ref="C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"IQ_OTHER_CL_SUPPL", $C163)</t>
        </r>
      </text>
    </comment>
    <comment ref="C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"IQ_TOTAL_CL", $C163)</t>
        </r>
      </text>
    </comment>
    <comment ref="C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"IQ_LT_DEBT", $C163)</t>
        </r>
      </text>
    </comment>
    <comment ref="C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"IQ_CAPITAL_LEASES", $C163)</t>
        </r>
      </text>
    </comment>
    <comment ref="C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"IQ_PENSION", $C163)</t>
        </r>
      </text>
    </comment>
    <comment ref="C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"IQ_DEF_TAX_LIAB_LT", $C163)</t>
        </r>
      </text>
    </comment>
    <comment ref="C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"IQ_OTHER_LIAB_LT", $C163)</t>
        </r>
      </text>
    </comment>
    <comment ref="C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"IQ_TOTAL_LIAB", $C163)</t>
        </r>
      </text>
    </comment>
    <comment ref="C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"IQ_COMMON", $C163)</t>
        </r>
      </text>
    </comment>
    <comment ref="C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"IQ_APIC", $C163)</t>
        </r>
      </text>
    </comment>
    <comment ref="C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"IQ_RE", $C163)</t>
        </r>
      </text>
    </comment>
    <comment ref="C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"IQ_TREASURY", $C163)</t>
        </r>
      </text>
    </comment>
    <comment ref="C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"IQ_OTHER_EQUITY", $C163)</t>
        </r>
      </text>
    </comment>
    <comment ref="C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"IQ_TOTAL_COMMON_EQUITY", $C163)</t>
        </r>
      </text>
    </comment>
    <comment ref="C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"IQ_MINORITY_INTEREST", $C163)</t>
        </r>
      </text>
    </comment>
    <comment ref="D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"IQ_TOTAL_EQUITY", $C163)</t>
        </r>
      </text>
    </comment>
    <comment ref="D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"IQ_TOTAL_LIAB_EQUITY", $C163)</t>
        </r>
      </text>
    </comment>
    <comment ref="D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"IQ_TOTAL_OUTSTANDING_FILING_DATE", $C163)</t>
        </r>
      </text>
    </comment>
    <comment ref="D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"IQ_TOTAL_OUTSTANDING_BS_DATE", $C163)</t>
        </r>
      </text>
    </comment>
    <comment ref="D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"IQ_BV_SHARE", $C163)</t>
        </r>
      </text>
    </comment>
    <comment ref="D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"IQ_TOTAL_DEBT", $C163)</t>
        </r>
      </text>
    </comment>
    <comment ref="D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"IQ_NET_DEBT", $C163)</t>
        </r>
      </text>
    </comment>
    <comment ref="D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"IQ_DEBT_EQUIV_NET_PBO", $C163)</t>
        </r>
      </text>
    </comment>
    <comment ref="D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"IQ_DEBT_EQUIV_OPER_LEASE", $C163)</t>
        </r>
      </text>
    </comment>
    <comment ref="D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"IQ_MINORITY_INTEREST_TOTAL", $C163)</t>
        </r>
      </text>
    </comment>
    <comment ref="D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"IQ_EQUITY_METHOD", $C163)</t>
        </r>
      </text>
    </comment>
    <comment ref="D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"IQ_RAW_INV", $C163)</t>
        </r>
      </text>
    </comment>
    <comment ref="D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"IQ_WIP_INV", $C163)</t>
        </r>
      </text>
    </comment>
    <comment ref="D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"IQ_FINISHED_INV", $C163)</t>
        </r>
      </text>
    </comment>
    <comment ref="D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"IQ_LAND", $C163)</t>
        </r>
      </text>
    </comment>
    <comment ref="D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"IQ_BUILDINGS", $C163)</t>
        </r>
      </text>
    </comment>
    <comment ref="D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"IQ_MACHINERY", $C163)</t>
        </r>
      </text>
    </comment>
    <comment ref="D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"IQ_CIP", $C163)</t>
        </r>
      </text>
    </comment>
    <comment ref="D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"IQ_FULL_TIME", $C163)</t>
        </r>
      </text>
    </comment>
    <comment ref="D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"IQ_PART_TIME", $C163)</t>
        </r>
      </text>
    </comment>
    <comment ref="D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"IQ_NI_CF", $C163)</t>
        </r>
      </text>
    </comment>
    <comment ref="D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"IQ_DA_SUPPL_CF", $C163)</t>
        </r>
      </text>
    </comment>
    <comment ref="D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"IQ_GW_INTAN_AMORT_CF", $C163)</t>
        </r>
      </text>
    </comment>
    <comment ref="D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"IQ_DA_CF", $C163)</t>
        </r>
      </text>
    </comment>
    <comment ref="E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"IQ_MINORITY_INTEREST_CF", $C163)</t>
        </r>
      </text>
    </comment>
    <comment ref="E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"IQ_GAIN_ASSETS_CF", $C163)</t>
        </r>
      </text>
    </comment>
    <comment ref="E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"IQ_GAIN_INVEST_CF", $C163)</t>
        </r>
      </text>
    </comment>
    <comment ref="E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"IQ_ASSET_WRITEDOWN_CF", $C163)</t>
        </r>
      </text>
    </comment>
    <comment ref="E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"IQ_INC_EQUITY_CF", $C163)</t>
        </r>
      </text>
    </comment>
    <comment ref="E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"IQ_PROV_BAD_DEBTS_CF", $C163)</t>
        </r>
      </text>
    </comment>
    <comment ref="E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"IQ_OTHER_OPER_ACT", $C163)</t>
        </r>
      </text>
    </comment>
    <comment ref="E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"IQ_CHANGE_AR", $C163)</t>
        </r>
      </text>
    </comment>
    <comment ref="E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"IQ_CHANGE_INVENTORY", $C163)</t>
        </r>
      </text>
    </comment>
    <comment ref="E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"IQ_CHANGE_AP", $C163)</t>
        </r>
      </text>
    </comment>
    <comment ref="E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"IQ_CHANGE_OTHER_NET_OPER_ASSETS", $C163)</t>
        </r>
      </text>
    </comment>
    <comment ref="E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"IQ_CASH_OPER", $C163)</t>
        </r>
      </text>
    </comment>
    <comment ref="E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"IQ_CAPEX", $C163)</t>
        </r>
      </text>
    </comment>
    <comment ref="E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"IQ_SALE_PPE_CF", $C163)</t>
        </r>
      </text>
    </comment>
    <comment ref="E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"IQ_CASH_ACQUIRE_CF", $C163)</t>
        </r>
      </text>
    </comment>
    <comment ref="E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"IQ_DIVEST_CF", $C163)</t>
        </r>
      </text>
    </comment>
    <comment ref="E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"IQ_SALE_INTAN_CF", $C163)</t>
        </r>
      </text>
    </comment>
    <comment ref="E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"IQ_INVEST_SECURITY_CF", $C163)</t>
        </r>
      </text>
    </comment>
    <comment ref="E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"IQ_INVEST_LOANS_CF", $C163)</t>
        </r>
      </text>
    </comment>
    <comment ref="E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"IQ_OTHER_INVEST_ACT_SUPPL", $C163)</t>
        </r>
      </text>
    </comment>
    <comment ref="E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"IQ_CASH_INVEST", $C163)</t>
        </r>
      </text>
    </comment>
    <comment ref="E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"IQ_ST_DEBT_ISSUED", $C163)</t>
        </r>
      </text>
    </comment>
    <comment ref="E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"IQ_LT_DEBT_ISSUED", $C163)</t>
        </r>
      </text>
    </comment>
    <comment ref="E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"IQ_TOTAL_DEBT_ISSUED", $C163)</t>
        </r>
      </text>
    </comment>
    <comment ref="E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"IQ_ST_DEBT_REPAID", $C163)</t>
        </r>
      </text>
    </comment>
    <comment ref="E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"IQ_LT_DEBT_REPAID", $C163)</t>
        </r>
      </text>
    </comment>
    <comment ref="F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"IQ_TOTAL_DEBT_REPAID", $C163)</t>
        </r>
      </text>
    </comment>
    <comment ref="F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"IQ_COMMON_ISSUED", $C163)</t>
        </r>
      </text>
    </comment>
    <comment ref="F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"IQ_COMMON_REP", $C163)</t>
        </r>
      </text>
    </comment>
    <comment ref="F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"IQ_COMMON_DIV_CF", $C163)</t>
        </r>
      </text>
    </comment>
    <comment ref="F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"IQ_COMMON_PREF_DIV_CF", $C163)</t>
        </r>
      </text>
    </comment>
    <comment ref="F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"IQ_TOTAL_DIV_PAID_CF", $C163)</t>
        </r>
      </text>
    </comment>
    <comment ref="F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"IQ_SPECIAL_DIV_CF", $C163)</t>
        </r>
      </text>
    </comment>
    <comment ref="F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"IQ_OTHER_FINANCE_ACT_SUPPL", $C163)</t>
        </r>
      </text>
    </comment>
    <comment ref="F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"IQ_CASH_FINAN", $C163)</t>
        </r>
      </text>
    </comment>
    <comment ref="F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"IQ_FX", $C163)</t>
        </r>
      </text>
    </comment>
    <comment ref="F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"IQ_NET_CHANGE", $C163)</t>
        </r>
      </text>
    </comment>
    <comment ref="F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"IQ_CASH_INTEREST", $C163)</t>
        </r>
      </text>
    </comment>
    <comment ref="F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"IQ_CASH_TAXES", $C163)</t>
        </r>
      </text>
    </comment>
    <comment ref="F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"IQ_LEVERED_FCF", $C163)</t>
        </r>
      </text>
    </comment>
    <comment ref="F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"IQ_UNLEVERED_FCF", $C163)</t>
        </r>
      </text>
    </comment>
    <comment ref="F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"IQ_CHANGE_NET_WORKING_CAPITAL", $C163)</t>
        </r>
      </text>
    </comment>
    <comment ref="F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"IQ_NET_DEBT_ISSUED", $C163)</t>
        </r>
      </text>
    </comment>
    <comment ref="F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"IQ_FILING_CURRENCY", $C163)</t>
        </r>
      </text>
    </comment>
    <comment ref="F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"IQ_PERIODDATE_IS", $C163)</t>
        </r>
      </text>
    </comment>
    <comment ref="F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"IQ_PERIODLENGTH_IS", $C163)</t>
        </r>
      </text>
    </comment>
    <comment ref="F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"IQ_MARKETCAP", $FT163)</t>
        </r>
      </text>
    </comment>
    <comment ref="F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"IQ_CUSTOM_BETA", $FT163)</t>
        </r>
      </text>
    </comment>
    <comment ref="F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"IQ_BETA_5YR", $FT163)</t>
        </r>
      </text>
    </comment>
    <comment ref="F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"IQ_BETA_2YR", $FT163)</t>
        </r>
      </text>
    </comment>
    <comment ref="F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"IQ_BETA_1YR", $FT163)</t>
        </r>
      </text>
    </comment>
    <comment ref="G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=CIQ(B163, "IQ_CUSTOM_BETA", "-104W", FT163, , "^TOPIX", "JPY", "H")</t>
        </r>
      </text>
    </comment>
    <comment ref="G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=CIQ(B163, "IQ_CUSTOM_BETA", "-104W", FT163, , "^N225", "JPY", "H")</t>
        </r>
      </text>
    </comment>
    <comment ref="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"IQ_REV", $C164)</t>
        </r>
      </text>
    </comment>
    <comment ref="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"IQ_OTHER_REV", $C164)</t>
        </r>
      </text>
    </comment>
    <comment ref="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"IQ_TOTAL_REV", $C164)</t>
        </r>
      </text>
    </comment>
    <comment ref="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"IQ_COGS", $C164)</t>
        </r>
      </text>
    </comment>
    <comment ref="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"IQ_GP", $C164)</t>
        </r>
      </text>
    </comment>
    <comment ref="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"IQ_SGA_SUPPL", $C164)</t>
        </r>
      </text>
    </comment>
    <comment ref="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"IQ_PROV_BAD_DEBTS", $C164)</t>
        </r>
      </text>
    </comment>
    <comment ref="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"IQ_RD_EXP", $C164)</t>
        </r>
      </text>
    </comment>
    <comment ref="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"IQ_DA_SUPPL", $C164)</t>
        </r>
      </text>
    </comment>
    <comment ref="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"IQ_GW_INTAN_AMORT", $C164)</t>
        </r>
      </text>
    </comment>
    <comment ref="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"IQ_OTHER_OPER", $C164)</t>
        </r>
      </text>
    </comment>
    <comment ref="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"IQ_TOTAL_OTHER_OPER", $C164)</t>
        </r>
      </text>
    </comment>
    <comment ref="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"IQ_OPER_INC", $C164)</t>
        </r>
      </text>
    </comment>
    <comment ref="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"IQ_INTEREST_EXP", $C164)</t>
        </r>
      </text>
    </comment>
    <comment ref="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"IQ_INTEREST_INVEST_INC", $C164)</t>
        </r>
      </text>
    </comment>
    <comment ref="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"IQ_NET_INTEREST_EXP", $C164)</t>
        </r>
      </text>
    </comment>
    <comment ref="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"IQ_INC_EQUITY", $C164)</t>
        </r>
      </text>
    </comment>
    <comment ref="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"IQ_CURRENCY_GAIN", $C164)</t>
        </r>
      </text>
    </comment>
    <comment ref="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"IQ_OTHER_NON_OPER_EXP_SUPPL", $C164)</t>
        </r>
      </text>
    </comment>
    <comment ref="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"IQ_EBT_EXCL", $C164)</t>
        </r>
      </text>
    </comment>
    <comment ref="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"IQ_IMPAIRMENT_GW", $C164)</t>
        </r>
      </text>
    </comment>
    <comment ref="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"IQ_GAIN_INVEST", $C164)</t>
        </r>
      </text>
    </comment>
    <comment ref="A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"IQ_GAIN_ASSETS", $C164)</t>
        </r>
      </text>
    </comment>
    <comment ref="A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"IQ_ASSET_WRITEDOWN", $C164)</t>
        </r>
      </text>
    </comment>
    <comment ref="A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"IQ_OTHER_UNUSUAL_SUPPL", $C164)</t>
        </r>
      </text>
    </comment>
    <comment ref="A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"IQ_EBT", $C164)</t>
        </r>
      </text>
    </comment>
    <comment ref="A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"IQ_INC_TAX", $C164)</t>
        </r>
      </text>
    </comment>
    <comment ref="A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"IQ_EARNING_CO", $C164)</t>
        </r>
      </text>
    </comment>
    <comment ref="A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"IQ_DO", $C164)</t>
        </r>
      </text>
    </comment>
    <comment ref="A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"IQ_EXTRA_ACC_ITEMS", $C164)</t>
        </r>
      </text>
    </comment>
    <comment ref="A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"IQ_NI_COMPANY", $C164)</t>
        </r>
      </text>
    </comment>
    <comment ref="A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"IQ_MINORITY_INTEREST_IS", $C164)</t>
        </r>
      </text>
    </comment>
    <comment ref="A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"IQ_NI", $C164)</t>
        </r>
      </text>
    </comment>
    <comment ref="A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"IQ_PREF_DIV_OTHER", $C164)</t>
        </r>
      </text>
    </comment>
    <comment ref="A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"IQ_BASIC_EPS_INCL", $C164)</t>
        </r>
      </text>
    </comment>
    <comment ref="A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"IQ_BASIC_EPS_EXCL", $C164)</t>
        </r>
      </text>
    </comment>
    <comment ref="A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"IQ_BASIC_WEIGHT", $C164)</t>
        </r>
      </text>
    </comment>
    <comment ref="A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"IQ_DILUT_EPS_INCL", $C164)</t>
        </r>
      </text>
    </comment>
    <comment ref="A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"IQ_DILUT_EPS_EXCL", $C164)</t>
        </r>
      </text>
    </comment>
    <comment ref="A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"IQ_DILUT_WEIGHT", $C164)</t>
        </r>
      </text>
    </comment>
    <comment ref="A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"IQ_DIV_SHARE", $C164)</t>
        </r>
      </text>
    </comment>
    <comment ref="A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=-CIQ($B164, "IQ_TOTAL_DIV_PAID_CF", $C164)/CIQ($B164, "IQ_NI", $C164)</t>
        </r>
      </text>
    </comment>
    <comment ref="A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"IQ_EBITDA", $C164)</t>
        </r>
      </text>
    </comment>
    <comment ref="A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"IQ_EBITA", $C164)</t>
        </r>
      </text>
    </comment>
    <comment ref="A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"IQ_EBIT", $C164)</t>
        </r>
      </text>
    </comment>
    <comment ref="A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"IQ_EFFECT_TAX_RATE", $C164)/100</t>
        </r>
      </text>
    </comment>
    <comment ref="B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"IQ_PERIODDATE_IS", $C164)</t>
        </r>
      </text>
    </comment>
    <comment ref="B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"IQ_ADVERTISING", $C164)</t>
        </r>
      </text>
    </comment>
    <comment ref="B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"IQ_SALES_MARKETING", $C164)</t>
        </r>
      </text>
    </comment>
    <comment ref="B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"IQ_GA_EXP", $C164)</t>
        </r>
      </text>
    </comment>
    <comment ref="B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"IQ_RD_EXP_FN", $C164)</t>
        </r>
      </text>
    </comment>
    <comment ref="B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"IQ_NET_RENTAL_EXP", $C164)</t>
        </r>
      </text>
    </comment>
    <comment ref="B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"IQ_IMPUT_OPER_LEASE_INT_EXP", $C164)</t>
        </r>
      </text>
    </comment>
    <comment ref="B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"IQ_IMPUT_OPER_LEASE_DEPR", $C164)</t>
        </r>
      </text>
    </comment>
    <comment ref="B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"IQ_CASH_EQUIV", $C164)</t>
        </r>
      </text>
    </comment>
    <comment ref="B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"IQ_ST_INVEST", $C164)</t>
        </r>
      </text>
    </comment>
    <comment ref="B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"IQ_CASH_ST_INVEST", $C164)</t>
        </r>
      </text>
    </comment>
    <comment ref="B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"IQ_AR", $C164)</t>
        </r>
      </text>
    </comment>
    <comment ref="B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"IQ_TOTAL_RECEIV", $C164)</t>
        </r>
      </text>
    </comment>
    <comment ref="B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"IQ_INVENTORY", $C164)</t>
        </r>
      </text>
    </comment>
    <comment ref="B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"IQ_DEF_TAX_ASSETS_CURRENT", $C164)</t>
        </r>
      </text>
    </comment>
    <comment ref="B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"IQ_OTHER_CA_SUPPL", $C164)</t>
        </r>
      </text>
    </comment>
    <comment ref="B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"IQ_TOTAL_CA", $C164)</t>
        </r>
      </text>
    </comment>
    <comment ref="B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"IQ_GPPE", $C164)</t>
        </r>
      </text>
    </comment>
    <comment ref="B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"IQ_AD", $C164)</t>
        </r>
      </text>
    </comment>
    <comment ref="B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"IQ_NPPE", $C164)</t>
        </r>
      </text>
    </comment>
    <comment ref="B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"IQ_LT_INVEST", $C164)</t>
        </r>
      </text>
    </comment>
    <comment ref="B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"IQ_GW", $C164)</t>
        </r>
      </text>
    </comment>
    <comment ref="B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"IQ_OTHER_INTAN", $C164)</t>
        </r>
      </text>
    </comment>
    <comment ref="C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"IQ_LOANS_RECEIV_LT", $C164)</t>
        </r>
      </text>
    </comment>
    <comment ref="C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"IQ_DEF_TAX_ASSETS_LT", $C164)</t>
        </r>
      </text>
    </comment>
    <comment ref="C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"IQ_OTHER_LT_ASSETS", $C164)</t>
        </r>
      </text>
    </comment>
    <comment ref="C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"IQ_TOTAL_ASSETS", $C164)</t>
        </r>
      </text>
    </comment>
    <comment ref="C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"IQ_AP", $C164)</t>
        </r>
      </text>
    </comment>
    <comment ref="C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"IQ_AE", $C164)</t>
        </r>
      </text>
    </comment>
    <comment ref="C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"IQ_ST_DEBT", $C164)</t>
        </r>
      </text>
    </comment>
    <comment ref="C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"IQ_CURRENT_PORT_DEBT", $C164)</t>
        </r>
      </text>
    </comment>
    <comment ref="C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"IQ_CURRENT_PORT_LEASES", $C164)</t>
        </r>
      </text>
    </comment>
    <comment ref="C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"IQ_INC_TAX_PAY_CURRENT", $C164)</t>
        </r>
      </text>
    </comment>
    <comment ref="C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"IQ_OTHER_CL_SUPPL", $C164)</t>
        </r>
      </text>
    </comment>
    <comment ref="C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"IQ_TOTAL_CL", $C164)</t>
        </r>
      </text>
    </comment>
    <comment ref="C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"IQ_LT_DEBT", $C164)</t>
        </r>
      </text>
    </comment>
    <comment ref="C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"IQ_CAPITAL_LEASES", $C164)</t>
        </r>
      </text>
    </comment>
    <comment ref="C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"IQ_PENSION", $C164)</t>
        </r>
      </text>
    </comment>
    <comment ref="C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"IQ_DEF_TAX_LIAB_LT", $C164)</t>
        </r>
      </text>
    </comment>
    <comment ref="C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"IQ_OTHER_LIAB_LT", $C164)</t>
        </r>
      </text>
    </comment>
    <comment ref="C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"IQ_TOTAL_LIAB", $C164)</t>
        </r>
      </text>
    </comment>
    <comment ref="C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"IQ_COMMON", $C164)</t>
        </r>
      </text>
    </comment>
    <comment ref="C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"IQ_APIC", $C164)</t>
        </r>
      </text>
    </comment>
    <comment ref="C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"IQ_RE", $C164)</t>
        </r>
      </text>
    </comment>
    <comment ref="C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"IQ_TREASURY", $C164)</t>
        </r>
      </text>
    </comment>
    <comment ref="C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"IQ_OTHER_EQUITY", $C164)</t>
        </r>
      </text>
    </comment>
    <comment ref="C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"IQ_TOTAL_COMMON_EQUITY", $C164)</t>
        </r>
      </text>
    </comment>
    <comment ref="C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"IQ_MINORITY_INTEREST", $C164)</t>
        </r>
      </text>
    </comment>
    <comment ref="D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"IQ_TOTAL_EQUITY", $C164)</t>
        </r>
      </text>
    </comment>
    <comment ref="D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"IQ_TOTAL_LIAB_EQUITY", $C164)</t>
        </r>
      </text>
    </comment>
    <comment ref="D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"IQ_TOTAL_OUTSTANDING_FILING_DATE", $C164)</t>
        </r>
      </text>
    </comment>
    <comment ref="D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"IQ_TOTAL_OUTSTANDING_BS_DATE", $C164)</t>
        </r>
      </text>
    </comment>
    <comment ref="D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"IQ_BV_SHARE", $C164)</t>
        </r>
      </text>
    </comment>
    <comment ref="D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"IQ_TOTAL_DEBT", $C164)</t>
        </r>
      </text>
    </comment>
    <comment ref="D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"IQ_NET_DEBT", $C164)</t>
        </r>
      </text>
    </comment>
    <comment ref="D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"IQ_DEBT_EQUIV_NET_PBO", $C164)</t>
        </r>
      </text>
    </comment>
    <comment ref="D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"IQ_DEBT_EQUIV_OPER_LEASE", $C164)</t>
        </r>
      </text>
    </comment>
    <comment ref="D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"IQ_MINORITY_INTEREST_TOTAL", $C164)</t>
        </r>
      </text>
    </comment>
    <comment ref="D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"IQ_EQUITY_METHOD", $C164)</t>
        </r>
      </text>
    </comment>
    <comment ref="D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"IQ_RAW_INV", $C164)</t>
        </r>
      </text>
    </comment>
    <comment ref="D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"IQ_WIP_INV", $C164)</t>
        </r>
      </text>
    </comment>
    <comment ref="D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"IQ_FINISHED_INV", $C164)</t>
        </r>
      </text>
    </comment>
    <comment ref="D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"IQ_LAND", $C164)</t>
        </r>
      </text>
    </comment>
    <comment ref="D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"IQ_BUILDINGS", $C164)</t>
        </r>
      </text>
    </comment>
    <comment ref="D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"IQ_MACHINERY", $C164)</t>
        </r>
      </text>
    </comment>
    <comment ref="D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"IQ_CIP", $C164)</t>
        </r>
      </text>
    </comment>
    <comment ref="D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"IQ_FULL_TIME", $C164)</t>
        </r>
      </text>
    </comment>
    <comment ref="D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"IQ_PART_TIME", $C164)</t>
        </r>
      </text>
    </comment>
    <comment ref="D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"IQ_NI_CF", $C164)</t>
        </r>
      </text>
    </comment>
    <comment ref="D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"IQ_DA_SUPPL_CF", $C164)</t>
        </r>
      </text>
    </comment>
    <comment ref="D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"IQ_GW_INTAN_AMORT_CF", $C164)</t>
        </r>
      </text>
    </comment>
    <comment ref="D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"IQ_DA_CF", $C164)</t>
        </r>
      </text>
    </comment>
    <comment ref="E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"IQ_MINORITY_INTEREST_CF", $C164)</t>
        </r>
      </text>
    </comment>
    <comment ref="E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"IQ_GAIN_ASSETS_CF", $C164)</t>
        </r>
      </text>
    </comment>
    <comment ref="E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"IQ_GAIN_INVEST_CF", $C164)</t>
        </r>
      </text>
    </comment>
    <comment ref="E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"IQ_ASSET_WRITEDOWN_CF", $C164)</t>
        </r>
      </text>
    </comment>
    <comment ref="E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"IQ_INC_EQUITY_CF", $C164)</t>
        </r>
      </text>
    </comment>
    <comment ref="E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"IQ_PROV_BAD_DEBTS_CF", $C164)</t>
        </r>
      </text>
    </comment>
    <comment ref="E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"IQ_OTHER_OPER_ACT", $C164)</t>
        </r>
      </text>
    </comment>
    <comment ref="E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"IQ_CHANGE_AR", $C164)</t>
        </r>
      </text>
    </comment>
    <comment ref="E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"IQ_CHANGE_INVENTORY", $C164)</t>
        </r>
      </text>
    </comment>
    <comment ref="E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"IQ_CHANGE_AP", $C164)</t>
        </r>
      </text>
    </comment>
    <comment ref="E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"IQ_CHANGE_OTHER_NET_OPER_ASSETS", $C164)</t>
        </r>
      </text>
    </comment>
    <comment ref="E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"IQ_CASH_OPER", $C164)</t>
        </r>
      </text>
    </comment>
    <comment ref="E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"IQ_CAPEX", $C164)</t>
        </r>
      </text>
    </comment>
    <comment ref="E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"IQ_SALE_PPE_CF", $C164)</t>
        </r>
      </text>
    </comment>
    <comment ref="E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"IQ_CASH_ACQUIRE_CF", $C164)</t>
        </r>
      </text>
    </comment>
    <comment ref="E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"IQ_DIVEST_CF", $C164)</t>
        </r>
      </text>
    </comment>
    <comment ref="E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"IQ_SALE_INTAN_CF", $C164)</t>
        </r>
      </text>
    </comment>
    <comment ref="E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"IQ_INVEST_SECURITY_CF", $C164)</t>
        </r>
      </text>
    </comment>
    <comment ref="E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"IQ_INVEST_LOANS_CF", $C164)</t>
        </r>
      </text>
    </comment>
    <comment ref="E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"IQ_OTHER_INVEST_ACT_SUPPL", $C164)</t>
        </r>
      </text>
    </comment>
    <comment ref="E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"IQ_CASH_INVEST", $C164)</t>
        </r>
      </text>
    </comment>
    <comment ref="E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"IQ_ST_DEBT_ISSUED", $C164)</t>
        </r>
      </text>
    </comment>
    <comment ref="E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"IQ_LT_DEBT_ISSUED", $C164)</t>
        </r>
      </text>
    </comment>
    <comment ref="E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"IQ_TOTAL_DEBT_ISSUED", $C164)</t>
        </r>
      </text>
    </comment>
    <comment ref="E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"IQ_ST_DEBT_REPAID", $C164)</t>
        </r>
      </text>
    </comment>
    <comment ref="E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"IQ_LT_DEBT_REPAID", $C164)</t>
        </r>
      </text>
    </comment>
    <comment ref="F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"IQ_TOTAL_DEBT_REPAID", $C164)</t>
        </r>
      </text>
    </comment>
    <comment ref="F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"IQ_COMMON_ISSUED", $C164)</t>
        </r>
      </text>
    </comment>
    <comment ref="F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"IQ_COMMON_REP", $C164)</t>
        </r>
      </text>
    </comment>
    <comment ref="F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"IQ_COMMON_DIV_CF", $C164)</t>
        </r>
      </text>
    </comment>
    <comment ref="F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"IQ_COMMON_PREF_DIV_CF", $C164)</t>
        </r>
      </text>
    </comment>
    <comment ref="F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"IQ_TOTAL_DIV_PAID_CF", $C164)</t>
        </r>
      </text>
    </comment>
    <comment ref="F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"IQ_SPECIAL_DIV_CF", $C164)</t>
        </r>
      </text>
    </comment>
    <comment ref="F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"IQ_OTHER_FINANCE_ACT_SUPPL", $C164)</t>
        </r>
      </text>
    </comment>
    <comment ref="F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"IQ_CASH_FINAN", $C164)</t>
        </r>
      </text>
    </comment>
    <comment ref="F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"IQ_FX", $C164)</t>
        </r>
      </text>
    </comment>
    <comment ref="F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"IQ_NET_CHANGE", $C164)</t>
        </r>
      </text>
    </comment>
    <comment ref="F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"IQ_CASH_INTEREST", $C164)</t>
        </r>
      </text>
    </comment>
    <comment ref="F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"IQ_CASH_TAXES", $C164)</t>
        </r>
      </text>
    </comment>
    <comment ref="F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"IQ_LEVERED_FCF", $C164)</t>
        </r>
      </text>
    </comment>
    <comment ref="F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"IQ_UNLEVERED_FCF", $C164)</t>
        </r>
      </text>
    </comment>
    <comment ref="F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"IQ_CHANGE_NET_WORKING_CAPITAL", $C164)</t>
        </r>
      </text>
    </comment>
    <comment ref="F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"IQ_NET_DEBT_ISSUED", $C164)</t>
        </r>
      </text>
    </comment>
    <comment ref="F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"IQ_FILING_CURRENCY", $C164)</t>
        </r>
      </text>
    </comment>
    <comment ref="F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"IQ_PERIODDATE_IS", $C164)</t>
        </r>
      </text>
    </comment>
    <comment ref="F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"IQ_PERIODLENGTH_IS", $C164)</t>
        </r>
      </text>
    </comment>
    <comment ref="F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"IQ_MARKETCAP", $FT164)</t>
        </r>
      </text>
    </comment>
    <comment ref="F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"IQ_CUSTOM_BETA", $FT164)</t>
        </r>
      </text>
    </comment>
    <comment ref="F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"IQ_BETA_5YR", $FT164)</t>
        </r>
      </text>
    </comment>
    <comment ref="F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"IQ_BETA_2YR", $FT164)</t>
        </r>
      </text>
    </comment>
    <comment ref="F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"IQ_BETA_1YR", $FT164)</t>
        </r>
      </text>
    </comment>
    <comment ref="G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=CIQ(B164, "IQ_CUSTOM_BETA", "-104W", FT164, , "^TOPIX", "JPY", "H")</t>
        </r>
      </text>
    </comment>
    <comment ref="G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=CIQ(B164, "IQ_CUSTOM_BETA", "-104W", FT164, , "^N225", "JPY", "H")</t>
        </r>
      </text>
    </comment>
    <comment ref="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"IQ_REV", $C165)</t>
        </r>
      </text>
    </comment>
    <comment ref="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"IQ_OTHER_REV", $C165)</t>
        </r>
      </text>
    </comment>
    <comment ref="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"IQ_TOTAL_REV", $C165)</t>
        </r>
      </text>
    </comment>
    <comment ref="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"IQ_COGS", $C165)</t>
        </r>
      </text>
    </comment>
    <comment ref="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"IQ_GP", $C165)</t>
        </r>
      </text>
    </comment>
    <comment ref="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"IQ_SGA_SUPPL", $C165)</t>
        </r>
      </text>
    </comment>
    <comment ref="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"IQ_PROV_BAD_DEBTS", $C165)</t>
        </r>
      </text>
    </comment>
    <comment ref="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"IQ_RD_EXP", $C165)</t>
        </r>
      </text>
    </comment>
    <comment ref="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"IQ_DA_SUPPL", $C165)</t>
        </r>
      </text>
    </comment>
    <comment ref="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"IQ_GW_INTAN_AMORT", $C165)</t>
        </r>
      </text>
    </comment>
    <comment ref="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"IQ_OTHER_OPER", $C165)</t>
        </r>
      </text>
    </comment>
    <comment ref="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"IQ_TOTAL_OTHER_OPER", $C165)</t>
        </r>
      </text>
    </comment>
    <comment ref="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"IQ_OPER_INC", $C165)</t>
        </r>
      </text>
    </comment>
    <comment ref="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"IQ_INTEREST_EXP", $C165)</t>
        </r>
      </text>
    </comment>
    <comment ref="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"IQ_INTEREST_INVEST_INC", $C165)</t>
        </r>
      </text>
    </comment>
    <comment ref="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"IQ_NET_INTEREST_EXP", $C165)</t>
        </r>
      </text>
    </comment>
    <comment ref="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"IQ_INC_EQUITY", $C165)</t>
        </r>
      </text>
    </comment>
    <comment ref="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"IQ_CURRENCY_GAIN", $C165)</t>
        </r>
      </text>
    </comment>
    <comment ref="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"IQ_OTHER_NON_OPER_EXP_SUPPL", $C165)</t>
        </r>
      </text>
    </comment>
    <comment ref="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"IQ_EBT_EXCL", $C165)</t>
        </r>
      </text>
    </comment>
    <comment ref="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"IQ_IMPAIRMENT_GW", $C165)</t>
        </r>
      </text>
    </comment>
    <comment ref="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"IQ_GAIN_INVEST", $C165)</t>
        </r>
      </text>
    </comment>
    <comment ref="A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"IQ_GAIN_ASSETS", $C165)</t>
        </r>
      </text>
    </comment>
    <comment ref="A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"IQ_ASSET_WRITEDOWN", $C165)</t>
        </r>
      </text>
    </comment>
    <comment ref="A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"IQ_OTHER_UNUSUAL_SUPPL", $C165)</t>
        </r>
      </text>
    </comment>
    <comment ref="A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"IQ_EBT", $C165)</t>
        </r>
      </text>
    </comment>
    <comment ref="A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"IQ_INC_TAX", $C165)</t>
        </r>
      </text>
    </comment>
    <comment ref="A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"IQ_EARNING_CO", $C165)</t>
        </r>
      </text>
    </comment>
    <comment ref="A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"IQ_DO", $C165)</t>
        </r>
      </text>
    </comment>
    <comment ref="A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"IQ_EXTRA_ACC_ITEMS", $C165)</t>
        </r>
      </text>
    </comment>
    <comment ref="A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"IQ_NI_COMPANY", $C165)</t>
        </r>
      </text>
    </comment>
    <comment ref="A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"IQ_MINORITY_INTEREST_IS", $C165)</t>
        </r>
      </text>
    </comment>
    <comment ref="A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"IQ_NI", $C165)</t>
        </r>
      </text>
    </comment>
    <comment ref="A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"IQ_PREF_DIV_OTHER", $C165)</t>
        </r>
      </text>
    </comment>
    <comment ref="A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"IQ_BASIC_EPS_INCL", $C165)</t>
        </r>
      </text>
    </comment>
    <comment ref="A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"IQ_BASIC_EPS_EXCL", $C165)</t>
        </r>
      </text>
    </comment>
    <comment ref="A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"IQ_BASIC_WEIGHT", $C165)</t>
        </r>
      </text>
    </comment>
    <comment ref="A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"IQ_DILUT_EPS_INCL", $C165)</t>
        </r>
      </text>
    </comment>
    <comment ref="A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"IQ_DILUT_EPS_EXCL", $C165)</t>
        </r>
      </text>
    </comment>
    <comment ref="A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"IQ_DILUT_WEIGHT", $C165)</t>
        </r>
      </text>
    </comment>
    <comment ref="A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"IQ_DIV_SHARE", $C165)</t>
        </r>
      </text>
    </comment>
    <comment ref="A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=-CIQ($B165, "IQ_TOTAL_DIV_PAID_CF", $C165)/CIQ($B165, "IQ_NI", $C165)</t>
        </r>
      </text>
    </comment>
    <comment ref="A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"IQ_EBITDA", $C165)</t>
        </r>
      </text>
    </comment>
    <comment ref="A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"IQ_EBITA", $C165)</t>
        </r>
      </text>
    </comment>
    <comment ref="A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"IQ_EBIT", $C165)</t>
        </r>
      </text>
    </comment>
    <comment ref="A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"IQ_EFFECT_TAX_RATE", $C165)/100</t>
        </r>
      </text>
    </comment>
    <comment ref="B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"IQ_PERIODDATE_IS", $C165)</t>
        </r>
      </text>
    </comment>
    <comment ref="B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"IQ_ADVERTISING", $C165)</t>
        </r>
      </text>
    </comment>
    <comment ref="B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"IQ_SALES_MARKETING", $C165)</t>
        </r>
      </text>
    </comment>
    <comment ref="B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"IQ_GA_EXP", $C165)</t>
        </r>
      </text>
    </comment>
    <comment ref="B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"IQ_RD_EXP_FN", $C165)</t>
        </r>
      </text>
    </comment>
    <comment ref="B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"IQ_NET_RENTAL_EXP", $C165)</t>
        </r>
      </text>
    </comment>
    <comment ref="B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"IQ_IMPUT_OPER_LEASE_INT_EXP", $C165)</t>
        </r>
      </text>
    </comment>
    <comment ref="B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"IQ_IMPUT_OPER_LEASE_DEPR", $C165)</t>
        </r>
      </text>
    </comment>
    <comment ref="B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"IQ_CASH_EQUIV", $C165)</t>
        </r>
      </text>
    </comment>
    <comment ref="B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"IQ_ST_INVEST", $C165)</t>
        </r>
      </text>
    </comment>
    <comment ref="B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"IQ_CASH_ST_INVEST", $C165)</t>
        </r>
      </text>
    </comment>
    <comment ref="B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"IQ_AR", $C165)</t>
        </r>
      </text>
    </comment>
    <comment ref="B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"IQ_TOTAL_RECEIV", $C165)</t>
        </r>
      </text>
    </comment>
    <comment ref="B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"IQ_INVENTORY", $C165)</t>
        </r>
      </text>
    </comment>
    <comment ref="B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"IQ_DEF_TAX_ASSETS_CURRENT", $C165)</t>
        </r>
      </text>
    </comment>
    <comment ref="B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"IQ_OTHER_CA_SUPPL", $C165)</t>
        </r>
      </text>
    </comment>
    <comment ref="B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"IQ_TOTAL_CA", $C165)</t>
        </r>
      </text>
    </comment>
    <comment ref="B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"IQ_GPPE", $C165)</t>
        </r>
      </text>
    </comment>
    <comment ref="B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"IQ_AD", $C165)</t>
        </r>
      </text>
    </comment>
    <comment ref="B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"IQ_NPPE", $C165)</t>
        </r>
      </text>
    </comment>
    <comment ref="B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"IQ_LT_INVEST", $C165)</t>
        </r>
      </text>
    </comment>
    <comment ref="B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"IQ_GW", $C165)</t>
        </r>
      </text>
    </comment>
    <comment ref="B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"IQ_OTHER_INTAN", $C165)</t>
        </r>
      </text>
    </comment>
    <comment ref="C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"IQ_LOANS_RECEIV_LT", $C165)</t>
        </r>
      </text>
    </comment>
    <comment ref="C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"IQ_DEF_TAX_ASSETS_LT", $C165)</t>
        </r>
      </text>
    </comment>
    <comment ref="C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"IQ_OTHER_LT_ASSETS", $C165)</t>
        </r>
      </text>
    </comment>
    <comment ref="C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"IQ_TOTAL_ASSETS", $C165)</t>
        </r>
      </text>
    </comment>
    <comment ref="C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"IQ_AP", $C165)</t>
        </r>
      </text>
    </comment>
    <comment ref="C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"IQ_AE", $C165)</t>
        </r>
      </text>
    </comment>
    <comment ref="C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"IQ_ST_DEBT", $C165)</t>
        </r>
      </text>
    </comment>
    <comment ref="C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"IQ_CURRENT_PORT_DEBT", $C165)</t>
        </r>
      </text>
    </comment>
    <comment ref="C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"IQ_CURRENT_PORT_LEASES", $C165)</t>
        </r>
      </text>
    </comment>
    <comment ref="C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"IQ_INC_TAX_PAY_CURRENT", $C165)</t>
        </r>
      </text>
    </comment>
    <comment ref="C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"IQ_OTHER_CL_SUPPL", $C165)</t>
        </r>
      </text>
    </comment>
    <comment ref="C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"IQ_TOTAL_CL", $C165)</t>
        </r>
      </text>
    </comment>
    <comment ref="C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"IQ_LT_DEBT", $C165)</t>
        </r>
      </text>
    </comment>
    <comment ref="C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"IQ_CAPITAL_LEASES", $C165)</t>
        </r>
      </text>
    </comment>
    <comment ref="C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"IQ_PENSION", $C165)</t>
        </r>
      </text>
    </comment>
    <comment ref="C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"IQ_DEF_TAX_LIAB_LT", $C165)</t>
        </r>
      </text>
    </comment>
    <comment ref="C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"IQ_OTHER_LIAB_LT", $C165)</t>
        </r>
      </text>
    </comment>
    <comment ref="C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"IQ_TOTAL_LIAB", $C165)</t>
        </r>
      </text>
    </comment>
    <comment ref="C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"IQ_COMMON", $C165)</t>
        </r>
      </text>
    </comment>
    <comment ref="C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"IQ_APIC", $C165)</t>
        </r>
      </text>
    </comment>
    <comment ref="C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"IQ_RE", $C165)</t>
        </r>
      </text>
    </comment>
    <comment ref="C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"IQ_TREASURY", $C165)</t>
        </r>
      </text>
    </comment>
    <comment ref="C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"IQ_OTHER_EQUITY", $C165)</t>
        </r>
      </text>
    </comment>
    <comment ref="C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"IQ_TOTAL_COMMON_EQUITY", $C165)</t>
        </r>
      </text>
    </comment>
    <comment ref="C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"IQ_MINORITY_INTEREST", $C165)</t>
        </r>
      </text>
    </comment>
    <comment ref="D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"IQ_TOTAL_EQUITY", $C165)</t>
        </r>
      </text>
    </comment>
    <comment ref="D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"IQ_TOTAL_LIAB_EQUITY", $C165)</t>
        </r>
      </text>
    </comment>
    <comment ref="D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"IQ_TOTAL_OUTSTANDING_FILING_DATE", $C165)</t>
        </r>
      </text>
    </comment>
    <comment ref="D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"IQ_TOTAL_OUTSTANDING_BS_DATE", $C165)</t>
        </r>
      </text>
    </comment>
    <comment ref="D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"IQ_BV_SHARE", $C165)</t>
        </r>
      </text>
    </comment>
    <comment ref="D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"IQ_TOTAL_DEBT", $C165)</t>
        </r>
      </text>
    </comment>
    <comment ref="D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"IQ_NET_DEBT", $C165)</t>
        </r>
      </text>
    </comment>
    <comment ref="D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"IQ_DEBT_EQUIV_NET_PBO", $C165)</t>
        </r>
      </text>
    </comment>
    <comment ref="D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"IQ_DEBT_EQUIV_OPER_LEASE", $C165)</t>
        </r>
      </text>
    </comment>
    <comment ref="D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"IQ_MINORITY_INTEREST_TOTAL", $C165)</t>
        </r>
      </text>
    </comment>
    <comment ref="D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"IQ_EQUITY_METHOD", $C165)</t>
        </r>
      </text>
    </comment>
    <comment ref="D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"IQ_RAW_INV", $C165)</t>
        </r>
      </text>
    </comment>
    <comment ref="D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"IQ_WIP_INV", $C165)</t>
        </r>
      </text>
    </comment>
    <comment ref="D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"IQ_FINISHED_INV", $C165)</t>
        </r>
      </text>
    </comment>
    <comment ref="D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"IQ_LAND", $C165)</t>
        </r>
      </text>
    </comment>
    <comment ref="D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"IQ_BUILDINGS", $C165)</t>
        </r>
      </text>
    </comment>
    <comment ref="D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"IQ_MACHINERY", $C165)</t>
        </r>
      </text>
    </comment>
    <comment ref="D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"IQ_CIP", $C165)</t>
        </r>
      </text>
    </comment>
    <comment ref="D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"IQ_FULL_TIME", $C165)</t>
        </r>
      </text>
    </comment>
    <comment ref="D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"IQ_PART_TIME", $C165)</t>
        </r>
      </text>
    </comment>
    <comment ref="D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"IQ_NI_CF", $C165)</t>
        </r>
      </text>
    </comment>
    <comment ref="D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"IQ_DA_SUPPL_CF", $C165)</t>
        </r>
      </text>
    </comment>
    <comment ref="D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"IQ_GW_INTAN_AMORT_CF", $C165)</t>
        </r>
      </text>
    </comment>
    <comment ref="D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"IQ_DA_CF", $C165)</t>
        </r>
      </text>
    </comment>
    <comment ref="E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"IQ_MINORITY_INTEREST_CF", $C165)</t>
        </r>
      </text>
    </comment>
    <comment ref="E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"IQ_GAIN_ASSETS_CF", $C165)</t>
        </r>
      </text>
    </comment>
    <comment ref="E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"IQ_GAIN_INVEST_CF", $C165)</t>
        </r>
      </text>
    </comment>
    <comment ref="E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"IQ_ASSET_WRITEDOWN_CF", $C165)</t>
        </r>
      </text>
    </comment>
    <comment ref="E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"IQ_INC_EQUITY_CF", $C165)</t>
        </r>
      </text>
    </comment>
    <comment ref="E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"IQ_PROV_BAD_DEBTS_CF", $C165)</t>
        </r>
      </text>
    </comment>
    <comment ref="E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"IQ_OTHER_OPER_ACT", $C165)</t>
        </r>
      </text>
    </comment>
    <comment ref="E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"IQ_CHANGE_AR", $C165)</t>
        </r>
      </text>
    </comment>
    <comment ref="E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"IQ_CHANGE_INVENTORY", $C165)</t>
        </r>
      </text>
    </comment>
    <comment ref="E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"IQ_CHANGE_AP", $C165)</t>
        </r>
      </text>
    </comment>
    <comment ref="E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"IQ_CHANGE_OTHER_NET_OPER_ASSETS", $C165)</t>
        </r>
      </text>
    </comment>
    <comment ref="E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"IQ_CASH_OPER", $C165)</t>
        </r>
      </text>
    </comment>
    <comment ref="E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"IQ_CAPEX", $C165)</t>
        </r>
      </text>
    </comment>
    <comment ref="E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"IQ_SALE_PPE_CF", $C165)</t>
        </r>
      </text>
    </comment>
    <comment ref="E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"IQ_CASH_ACQUIRE_CF", $C165)</t>
        </r>
      </text>
    </comment>
    <comment ref="E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"IQ_DIVEST_CF", $C165)</t>
        </r>
      </text>
    </comment>
    <comment ref="E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"IQ_SALE_INTAN_CF", $C165)</t>
        </r>
      </text>
    </comment>
    <comment ref="E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"IQ_INVEST_SECURITY_CF", $C165)</t>
        </r>
      </text>
    </comment>
    <comment ref="E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"IQ_INVEST_LOANS_CF", $C165)</t>
        </r>
      </text>
    </comment>
    <comment ref="E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"IQ_OTHER_INVEST_ACT_SUPPL", $C165)</t>
        </r>
      </text>
    </comment>
    <comment ref="E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"IQ_CASH_INVEST", $C165)</t>
        </r>
      </text>
    </comment>
    <comment ref="E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"IQ_ST_DEBT_ISSUED", $C165)</t>
        </r>
      </text>
    </comment>
    <comment ref="E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"IQ_LT_DEBT_ISSUED", $C165)</t>
        </r>
      </text>
    </comment>
    <comment ref="E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"IQ_TOTAL_DEBT_ISSUED", $C165)</t>
        </r>
      </text>
    </comment>
    <comment ref="E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"IQ_ST_DEBT_REPAID", $C165)</t>
        </r>
      </text>
    </comment>
    <comment ref="E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"IQ_LT_DEBT_REPAID", $C165)</t>
        </r>
      </text>
    </comment>
    <comment ref="F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"IQ_TOTAL_DEBT_REPAID", $C165)</t>
        </r>
      </text>
    </comment>
    <comment ref="F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"IQ_COMMON_ISSUED", $C165)</t>
        </r>
      </text>
    </comment>
    <comment ref="F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"IQ_COMMON_REP", $C165)</t>
        </r>
      </text>
    </comment>
    <comment ref="F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"IQ_COMMON_DIV_CF", $C165)</t>
        </r>
      </text>
    </comment>
    <comment ref="F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"IQ_COMMON_PREF_DIV_CF", $C165)</t>
        </r>
      </text>
    </comment>
    <comment ref="F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"IQ_TOTAL_DIV_PAID_CF", $C165)</t>
        </r>
      </text>
    </comment>
    <comment ref="F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"IQ_SPECIAL_DIV_CF", $C165)</t>
        </r>
      </text>
    </comment>
    <comment ref="F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"IQ_OTHER_FINANCE_ACT_SUPPL", $C165)</t>
        </r>
      </text>
    </comment>
    <comment ref="F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"IQ_CASH_FINAN", $C165)</t>
        </r>
      </text>
    </comment>
    <comment ref="F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"IQ_FX", $C165)</t>
        </r>
      </text>
    </comment>
    <comment ref="F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"IQ_NET_CHANGE", $C165)</t>
        </r>
      </text>
    </comment>
    <comment ref="F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"IQ_CASH_INTEREST", $C165)</t>
        </r>
      </text>
    </comment>
    <comment ref="F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"IQ_CASH_TAXES", $C165)</t>
        </r>
      </text>
    </comment>
    <comment ref="F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"IQ_LEVERED_FCF", $C165)</t>
        </r>
      </text>
    </comment>
    <comment ref="F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"IQ_UNLEVERED_FCF", $C165)</t>
        </r>
      </text>
    </comment>
    <comment ref="F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"IQ_CHANGE_NET_WORKING_CAPITAL", $C165)</t>
        </r>
      </text>
    </comment>
    <comment ref="F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"IQ_NET_DEBT_ISSUED", $C165)</t>
        </r>
      </text>
    </comment>
    <comment ref="F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"IQ_FILING_CURRENCY", $C165)</t>
        </r>
      </text>
    </comment>
    <comment ref="F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"IQ_PERIODDATE_IS", $C165)</t>
        </r>
      </text>
    </comment>
    <comment ref="F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"IQ_PERIODLENGTH_IS", $C165)</t>
        </r>
      </text>
    </comment>
    <comment ref="F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"IQ_MARKETCAP", $FT165)</t>
        </r>
      </text>
    </comment>
    <comment ref="F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"IQ_CUSTOM_BETA", $FT165)</t>
        </r>
      </text>
    </comment>
    <comment ref="F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"IQ_BETA_5YR", $FT165)</t>
        </r>
      </text>
    </comment>
    <comment ref="F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"IQ_BETA_2YR", $FT165)</t>
        </r>
      </text>
    </comment>
    <comment ref="F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"IQ_BETA_1YR", $FT165)</t>
        </r>
      </text>
    </comment>
    <comment ref="G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=CIQ(B165, "IQ_CUSTOM_BETA", "-104W", FT165, , "^TOPIX", "JPY", "H")</t>
        </r>
      </text>
    </comment>
    <comment ref="G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=CIQ(B165, "IQ_CUSTOM_BETA", "-104W", FT165, , "^N225", "JPY", "H")</t>
        </r>
      </text>
    </comment>
    <comment ref="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"IQ_REV", $C166)</t>
        </r>
      </text>
    </comment>
    <comment ref="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"IQ_OTHER_REV", $C166)</t>
        </r>
      </text>
    </comment>
    <comment ref="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"IQ_TOTAL_REV", $C166)</t>
        </r>
      </text>
    </comment>
    <comment ref="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"IQ_COGS", $C166)</t>
        </r>
      </text>
    </comment>
    <comment ref="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"IQ_GP", $C166)</t>
        </r>
      </text>
    </comment>
    <comment ref="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"IQ_SGA_SUPPL", $C166)</t>
        </r>
      </text>
    </comment>
    <comment ref="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"IQ_PROV_BAD_DEBTS", $C166)</t>
        </r>
      </text>
    </comment>
    <comment ref="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"IQ_RD_EXP", $C166)</t>
        </r>
      </text>
    </comment>
    <comment ref="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"IQ_DA_SUPPL", $C166)</t>
        </r>
      </text>
    </comment>
    <comment ref="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"IQ_GW_INTAN_AMORT", $C166)</t>
        </r>
      </text>
    </comment>
    <comment ref="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"IQ_OTHER_OPER", $C166)</t>
        </r>
      </text>
    </comment>
    <comment ref="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"IQ_TOTAL_OTHER_OPER", $C166)</t>
        </r>
      </text>
    </comment>
    <comment ref="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"IQ_OPER_INC", $C166)</t>
        </r>
      </text>
    </comment>
    <comment ref="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"IQ_INTEREST_EXP", $C166)</t>
        </r>
      </text>
    </comment>
    <comment ref="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"IQ_INTEREST_INVEST_INC", $C166)</t>
        </r>
      </text>
    </comment>
    <comment ref="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"IQ_NET_INTEREST_EXP", $C166)</t>
        </r>
      </text>
    </comment>
    <comment ref="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"IQ_INC_EQUITY", $C166)</t>
        </r>
      </text>
    </comment>
    <comment ref="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"IQ_CURRENCY_GAIN", $C166)</t>
        </r>
      </text>
    </comment>
    <comment ref="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"IQ_OTHER_NON_OPER_EXP_SUPPL", $C166)</t>
        </r>
      </text>
    </comment>
    <comment ref="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"IQ_EBT_EXCL", $C166)</t>
        </r>
      </text>
    </comment>
    <comment ref="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"IQ_IMPAIRMENT_GW", $C166)</t>
        </r>
      </text>
    </comment>
    <comment ref="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"IQ_GAIN_INVEST", $C166)</t>
        </r>
      </text>
    </comment>
    <comment ref="A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"IQ_GAIN_ASSETS", $C166)</t>
        </r>
      </text>
    </comment>
    <comment ref="A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"IQ_ASSET_WRITEDOWN", $C166)</t>
        </r>
      </text>
    </comment>
    <comment ref="A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"IQ_OTHER_UNUSUAL_SUPPL", $C166)</t>
        </r>
      </text>
    </comment>
    <comment ref="A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"IQ_EBT", $C166)</t>
        </r>
      </text>
    </comment>
    <comment ref="A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"IQ_INC_TAX", $C166)</t>
        </r>
      </text>
    </comment>
    <comment ref="A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"IQ_EARNING_CO", $C166)</t>
        </r>
      </text>
    </comment>
    <comment ref="A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"IQ_DO", $C166)</t>
        </r>
      </text>
    </comment>
    <comment ref="A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"IQ_EXTRA_ACC_ITEMS", $C166)</t>
        </r>
      </text>
    </comment>
    <comment ref="A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"IQ_NI_COMPANY", $C166)</t>
        </r>
      </text>
    </comment>
    <comment ref="A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"IQ_MINORITY_INTEREST_IS", $C166)</t>
        </r>
      </text>
    </comment>
    <comment ref="A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"IQ_NI", $C166)</t>
        </r>
      </text>
    </comment>
    <comment ref="A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"IQ_PREF_DIV_OTHER", $C166)</t>
        </r>
      </text>
    </comment>
    <comment ref="A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"IQ_BASIC_EPS_INCL", $C166)</t>
        </r>
      </text>
    </comment>
    <comment ref="A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"IQ_BASIC_EPS_EXCL", $C166)</t>
        </r>
      </text>
    </comment>
    <comment ref="A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"IQ_BASIC_WEIGHT", $C166)</t>
        </r>
      </text>
    </comment>
    <comment ref="A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"IQ_DILUT_EPS_INCL", $C166)</t>
        </r>
      </text>
    </comment>
    <comment ref="A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"IQ_DILUT_EPS_EXCL", $C166)</t>
        </r>
      </text>
    </comment>
    <comment ref="A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"IQ_DILUT_WEIGHT", $C166)</t>
        </r>
      </text>
    </comment>
    <comment ref="A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"IQ_DIV_SHARE", $C166)</t>
        </r>
      </text>
    </comment>
    <comment ref="A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=-CIQ($B166, "IQ_TOTAL_DIV_PAID_CF", $C166)/CIQ($B166, "IQ_NI", $C166)</t>
        </r>
      </text>
    </comment>
    <comment ref="A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"IQ_EBITDA", $C166)</t>
        </r>
      </text>
    </comment>
    <comment ref="A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"IQ_EBITA", $C166)</t>
        </r>
      </text>
    </comment>
    <comment ref="A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"IQ_EBIT", $C166)</t>
        </r>
      </text>
    </comment>
    <comment ref="A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"IQ_EFFECT_TAX_RATE", $C166)/100</t>
        </r>
      </text>
    </comment>
    <comment ref="B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"IQ_PERIODDATE_IS", $C166)</t>
        </r>
      </text>
    </comment>
    <comment ref="B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"IQ_ADVERTISING", $C166)</t>
        </r>
      </text>
    </comment>
    <comment ref="B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"IQ_SALES_MARKETING", $C166)</t>
        </r>
      </text>
    </comment>
    <comment ref="B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"IQ_GA_EXP", $C166)</t>
        </r>
      </text>
    </comment>
    <comment ref="B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"IQ_RD_EXP_FN", $C166)</t>
        </r>
      </text>
    </comment>
    <comment ref="B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"IQ_NET_RENTAL_EXP", $C166)</t>
        </r>
      </text>
    </comment>
    <comment ref="B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"IQ_IMPUT_OPER_LEASE_INT_EXP", $C166)</t>
        </r>
      </text>
    </comment>
    <comment ref="B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"IQ_IMPUT_OPER_LEASE_DEPR", $C166)</t>
        </r>
      </text>
    </comment>
    <comment ref="B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"IQ_CASH_EQUIV", $C166)</t>
        </r>
      </text>
    </comment>
    <comment ref="B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"IQ_ST_INVEST", $C166)</t>
        </r>
      </text>
    </comment>
    <comment ref="B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"IQ_CASH_ST_INVEST", $C166)</t>
        </r>
      </text>
    </comment>
    <comment ref="B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"IQ_AR", $C166)</t>
        </r>
      </text>
    </comment>
    <comment ref="B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"IQ_TOTAL_RECEIV", $C166)</t>
        </r>
      </text>
    </comment>
    <comment ref="B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"IQ_INVENTORY", $C166)</t>
        </r>
      </text>
    </comment>
    <comment ref="B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"IQ_DEF_TAX_ASSETS_CURRENT", $C166)</t>
        </r>
      </text>
    </comment>
    <comment ref="B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"IQ_OTHER_CA_SUPPL", $C166)</t>
        </r>
      </text>
    </comment>
    <comment ref="B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"IQ_TOTAL_CA", $C166)</t>
        </r>
      </text>
    </comment>
    <comment ref="B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"IQ_GPPE", $C166)</t>
        </r>
      </text>
    </comment>
    <comment ref="B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"IQ_AD", $C166)</t>
        </r>
      </text>
    </comment>
    <comment ref="B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"IQ_NPPE", $C166)</t>
        </r>
      </text>
    </comment>
    <comment ref="B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"IQ_LT_INVEST", $C166)</t>
        </r>
      </text>
    </comment>
    <comment ref="B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"IQ_GW", $C166)</t>
        </r>
      </text>
    </comment>
    <comment ref="B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"IQ_OTHER_INTAN", $C166)</t>
        </r>
      </text>
    </comment>
    <comment ref="C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"IQ_LOANS_RECEIV_LT", $C166)</t>
        </r>
      </text>
    </comment>
    <comment ref="C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"IQ_DEF_TAX_ASSETS_LT", $C166)</t>
        </r>
      </text>
    </comment>
    <comment ref="C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"IQ_OTHER_LT_ASSETS", $C166)</t>
        </r>
      </text>
    </comment>
    <comment ref="C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"IQ_TOTAL_ASSETS", $C166)</t>
        </r>
      </text>
    </comment>
    <comment ref="C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"IQ_AP", $C166)</t>
        </r>
      </text>
    </comment>
    <comment ref="C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"IQ_AE", $C166)</t>
        </r>
      </text>
    </comment>
    <comment ref="C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"IQ_ST_DEBT", $C166)</t>
        </r>
      </text>
    </comment>
    <comment ref="C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"IQ_CURRENT_PORT_DEBT", $C166)</t>
        </r>
      </text>
    </comment>
    <comment ref="C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"IQ_CURRENT_PORT_LEASES", $C166)</t>
        </r>
      </text>
    </comment>
    <comment ref="C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"IQ_INC_TAX_PAY_CURRENT", $C166)</t>
        </r>
      </text>
    </comment>
    <comment ref="C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"IQ_OTHER_CL_SUPPL", $C166)</t>
        </r>
      </text>
    </comment>
    <comment ref="C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"IQ_TOTAL_CL", $C166)</t>
        </r>
      </text>
    </comment>
    <comment ref="C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"IQ_LT_DEBT", $C166)</t>
        </r>
      </text>
    </comment>
    <comment ref="C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"IQ_CAPITAL_LEASES", $C166)</t>
        </r>
      </text>
    </comment>
    <comment ref="C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"IQ_PENSION", $C166)</t>
        </r>
      </text>
    </comment>
    <comment ref="C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"IQ_DEF_TAX_LIAB_LT", $C166)</t>
        </r>
      </text>
    </comment>
    <comment ref="C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"IQ_OTHER_LIAB_LT", $C166)</t>
        </r>
      </text>
    </comment>
    <comment ref="C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"IQ_TOTAL_LIAB", $C166)</t>
        </r>
      </text>
    </comment>
    <comment ref="C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"IQ_COMMON", $C166)</t>
        </r>
      </text>
    </comment>
    <comment ref="C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"IQ_APIC", $C166)</t>
        </r>
      </text>
    </comment>
    <comment ref="C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"IQ_RE", $C166)</t>
        </r>
      </text>
    </comment>
    <comment ref="C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"IQ_TREASURY", $C166)</t>
        </r>
      </text>
    </comment>
    <comment ref="C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"IQ_OTHER_EQUITY", $C166)</t>
        </r>
      </text>
    </comment>
    <comment ref="C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"IQ_TOTAL_COMMON_EQUITY", $C166)</t>
        </r>
      </text>
    </comment>
    <comment ref="C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"IQ_MINORITY_INTEREST", $C166)</t>
        </r>
      </text>
    </comment>
    <comment ref="D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"IQ_TOTAL_EQUITY", $C166)</t>
        </r>
      </text>
    </comment>
    <comment ref="D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"IQ_TOTAL_LIAB_EQUITY", $C166)</t>
        </r>
      </text>
    </comment>
    <comment ref="D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"IQ_TOTAL_OUTSTANDING_FILING_DATE", $C166)</t>
        </r>
      </text>
    </comment>
    <comment ref="D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"IQ_TOTAL_OUTSTANDING_BS_DATE", $C166)</t>
        </r>
      </text>
    </comment>
    <comment ref="D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"IQ_BV_SHARE", $C166)</t>
        </r>
      </text>
    </comment>
    <comment ref="D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"IQ_TOTAL_DEBT", $C166)</t>
        </r>
      </text>
    </comment>
    <comment ref="D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"IQ_NET_DEBT", $C166)</t>
        </r>
      </text>
    </comment>
    <comment ref="D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"IQ_DEBT_EQUIV_NET_PBO", $C166)</t>
        </r>
      </text>
    </comment>
    <comment ref="D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"IQ_DEBT_EQUIV_OPER_LEASE", $C166)</t>
        </r>
      </text>
    </comment>
    <comment ref="D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"IQ_MINORITY_INTEREST_TOTAL", $C166)</t>
        </r>
      </text>
    </comment>
    <comment ref="D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"IQ_EQUITY_METHOD", $C166)</t>
        </r>
      </text>
    </comment>
    <comment ref="D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"IQ_RAW_INV", $C166)</t>
        </r>
      </text>
    </comment>
    <comment ref="D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"IQ_WIP_INV", $C166)</t>
        </r>
      </text>
    </comment>
    <comment ref="D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"IQ_FINISHED_INV", $C166)</t>
        </r>
      </text>
    </comment>
    <comment ref="D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"IQ_LAND", $C166)</t>
        </r>
      </text>
    </comment>
    <comment ref="D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"IQ_BUILDINGS", $C166)</t>
        </r>
      </text>
    </comment>
    <comment ref="D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"IQ_MACHINERY", $C166)</t>
        </r>
      </text>
    </comment>
    <comment ref="D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"IQ_CIP", $C166)</t>
        </r>
      </text>
    </comment>
    <comment ref="D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"IQ_FULL_TIME", $C166)</t>
        </r>
      </text>
    </comment>
    <comment ref="D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"IQ_PART_TIME", $C166)</t>
        </r>
      </text>
    </comment>
    <comment ref="D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"IQ_NI_CF", $C166)</t>
        </r>
      </text>
    </comment>
    <comment ref="D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"IQ_DA_SUPPL_CF", $C166)</t>
        </r>
      </text>
    </comment>
    <comment ref="D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"IQ_GW_INTAN_AMORT_CF", $C166)</t>
        </r>
      </text>
    </comment>
    <comment ref="D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"IQ_DA_CF", $C166)</t>
        </r>
      </text>
    </comment>
    <comment ref="E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"IQ_MINORITY_INTEREST_CF", $C166)</t>
        </r>
      </text>
    </comment>
    <comment ref="E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"IQ_GAIN_ASSETS_CF", $C166)</t>
        </r>
      </text>
    </comment>
    <comment ref="E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"IQ_GAIN_INVEST_CF", $C166)</t>
        </r>
      </text>
    </comment>
    <comment ref="E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"IQ_ASSET_WRITEDOWN_CF", $C166)</t>
        </r>
      </text>
    </comment>
    <comment ref="E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"IQ_INC_EQUITY_CF", $C166)</t>
        </r>
      </text>
    </comment>
    <comment ref="E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"IQ_PROV_BAD_DEBTS_CF", $C166)</t>
        </r>
      </text>
    </comment>
    <comment ref="E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"IQ_OTHER_OPER_ACT", $C166)</t>
        </r>
      </text>
    </comment>
    <comment ref="E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"IQ_CHANGE_AR", $C166)</t>
        </r>
      </text>
    </comment>
    <comment ref="E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"IQ_CHANGE_INVENTORY", $C166)</t>
        </r>
      </text>
    </comment>
    <comment ref="E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"IQ_CHANGE_AP", $C166)</t>
        </r>
      </text>
    </comment>
    <comment ref="E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"IQ_CHANGE_OTHER_NET_OPER_ASSETS", $C166)</t>
        </r>
      </text>
    </comment>
    <comment ref="E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"IQ_CASH_OPER", $C166)</t>
        </r>
      </text>
    </comment>
    <comment ref="E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"IQ_CAPEX", $C166)</t>
        </r>
      </text>
    </comment>
    <comment ref="E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"IQ_SALE_PPE_CF", $C166)</t>
        </r>
      </text>
    </comment>
    <comment ref="E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"IQ_CASH_ACQUIRE_CF", $C166)</t>
        </r>
      </text>
    </comment>
    <comment ref="E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"IQ_DIVEST_CF", $C166)</t>
        </r>
      </text>
    </comment>
    <comment ref="E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"IQ_SALE_INTAN_CF", $C166)</t>
        </r>
      </text>
    </comment>
    <comment ref="E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"IQ_INVEST_SECURITY_CF", $C166)</t>
        </r>
      </text>
    </comment>
    <comment ref="E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"IQ_INVEST_LOANS_CF", $C166)</t>
        </r>
      </text>
    </comment>
    <comment ref="E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"IQ_OTHER_INVEST_ACT_SUPPL", $C166)</t>
        </r>
      </text>
    </comment>
    <comment ref="E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"IQ_CASH_INVEST", $C166)</t>
        </r>
      </text>
    </comment>
    <comment ref="E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"IQ_ST_DEBT_ISSUED", $C166)</t>
        </r>
      </text>
    </comment>
    <comment ref="E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"IQ_LT_DEBT_ISSUED", $C166)</t>
        </r>
      </text>
    </comment>
    <comment ref="E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"IQ_TOTAL_DEBT_ISSUED", $C166)</t>
        </r>
      </text>
    </comment>
    <comment ref="E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"IQ_ST_DEBT_REPAID", $C166)</t>
        </r>
      </text>
    </comment>
    <comment ref="E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"IQ_LT_DEBT_REPAID", $C166)</t>
        </r>
      </text>
    </comment>
    <comment ref="F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"IQ_TOTAL_DEBT_REPAID", $C166)</t>
        </r>
      </text>
    </comment>
    <comment ref="F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"IQ_COMMON_ISSUED", $C166)</t>
        </r>
      </text>
    </comment>
    <comment ref="F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"IQ_COMMON_REP", $C166)</t>
        </r>
      </text>
    </comment>
    <comment ref="F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"IQ_COMMON_DIV_CF", $C166)</t>
        </r>
      </text>
    </comment>
    <comment ref="F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"IQ_COMMON_PREF_DIV_CF", $C166)</t>
        </r>
      </text>
    </comment>
    <comment ref="F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"IQ_TOTAL_DIV_PAID_CF", $C166)</t>
        </r>
      </text>
    </comment>
    <comment ref="F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"IQ_SPECIAL_DIV_CF", $C166)</t>
        </r>
      </text>
    </comment>
    <comment ref="F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"IQ_OTHER_FINANCE_ACT_SUPPL", $C166)</t>
        </r>
      </text>
    </comment>
    <comment ref="F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"IQ_CASH_FINAN", $C166)</t>
        </r>
      </text>
    </comment>
    <comment ref="F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"IQ_FX", $C166)</t>
        </r>
      </text>
    </comment>
    <comment ref="F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"IQ_NET_CHANGE", $C166)</t>
        </r>
      </text>
    </comment>
    <comment ref="F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"IQ_CASH_INTEREST", $C166)</t>
        </r>
      </text>
    </comment>
    <comment ref="F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"IQ_CASH_TAXES", $C166)</t>
        </r>
      </text>
    </comment>
    <comment ref="F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"IQ_LEVERED_FCF", $C166)</t>
        </r>
      </text>
    </comment>
    <comment ref="F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"IQ_UNLEVERED_FCF", $C166)</t>
        </r>
      </text>
    </comment>
    <comment ref="F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"IQ_CHANGE_NET_WORKING_CAPITAL", $C166)</t>
        </r>
      </text>
    </comment>
    <comment ref="F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"IQ_NET_DEBT_ISSUED", $C166)</t>
        </r>
      </text>
    </comment>
    <comment ref="F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"IQ_FILING_CURRENCY", $C166)</t>
        </r>
      </text>
    </comment>
    <comment ref="F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"IQ_PERIODDATE_IS", $C166)</t>
        </r>
      </text>
    </comment>
    <comment ref="F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"IQ_PERIODLENGTH_IS", $C166)</t>
        </r>
      </text>
    </comment>
    <comment ref="F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"IQ_MARKETCAP", $FT166)</t>
        </r>
      </text>
    </comment>
    <comment ref="F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"IQ_CUSTOM_BETA", $FT166)</t>
        </r>
      </text>
    </comment>
    <comment ref="F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"IQ_BETA_5YR", $FT166)</t>
        </r>
      </text>
    </comment>
    <comment ref="F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"IQ_BETA_2YR", $FT166)</t>
        </r>
      </text>
    </comment>
    <comment ref="F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"IQ_BETA_1YR", $FT166)</t>
        </r>
      </text>
    </comment>
    <comment ref="G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=CIQ(B166, "IQ_CUSTOM_BETA", "-104W", FT166, , "^TOPIX", "JPY", "H")</t>
        </r>
      </text>
    </comment>
    <comment ref="G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=CIQ(B166, "IQ_CUSTOM_BETA", "-104W", FT166, , "^N225", "JPY", "H")</t>
        </r>
      </text>
    </comment>
    <comment ref="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"IQ_REV", $C167)</t>
        </r>
      </text>
    </comment>
    <comment ref="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"IQ_OTHER_REV", $C167)</t>
        </r>
      </text>
    </comment>
    <comment ref="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"IQ_TOTAL_REV", $C167)</t>
        </r>
      </text>
    </comment>
    <comment ref="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"IQ_COGS", $C167)</t>
        </r>
      </text>
    </comment>
    <comment ref="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"IQ_GP", $C167)</t>
        </r>
      </text>
    </comment>
    <comment ref="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"IQ_SGA_SUPPL", $C167)</t>
        </r>
      </text>
    </comment>
    <comment ref="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"IQ_PROV_BAD_DEBTS", $C167)</t>
        </r>
      </text>
    </comment>
    <comment ref="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"IQ_RD_EXP", $C167)</t>
        </r>
      </text>
    </comment>
    <comment ref="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"IQ_DA_SUPPL", $C167)</t>
        </r>
      </text>
    </comment>
    <comment ref="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"IQ_GW_INTAN_AMORT", $C167)</t>
        </r>
      </text>
    </comment>
    <comment ref="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"IQ_OTHER_OPER", $C167)</t>
        </r>
      </text>
    </comment>
    <comment ref="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"IQ_TOTAL_OTHER_OPER", $C167)</t>
        </r>
      </text>
    </comment>
    <comment ref="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"IQ_OPER_INC", $C167)</t>
        </r>
      </text>
    </comment>
    <comment ref="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"IQ_INTEREST_EXP", $C167)</t>
        </r>
      </text>
    </comment>
    <comment ref="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"IQ_INTEREST_INVEST_INC", $C167)</t>
        </r>
      </text>
    </comment>
    <comment ref="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"IQ_NET_INTEREST_EXP", $C167)</t>
        </r>
      </text>
    </comment>
    <comment ref="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"IQ_INC_EQUITY", $C167)</t>
        </r>
      </text>
    </comment>
    <comment ref="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"IQ_CURRENCY_GAIN", $C167)</t>
        </r>
      </text>
    </comment>
    <comment ref="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"IQ_OTHER_NON_OPER_EXP_SUPPL", $C167)</t>
        </r>
      </text>
    </comment>
    <comment ref="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"IQ_EBT_EXCL", $C167)</t>
        </r>
      </text>
    </comment>
    <comment ref="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"IQ_IMPAIRMENT_GW", $C167)</t>
        </r>
      </text>
    </comment>
    <comment ref="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"IQ_GAIN_INVEST", $C167)</t>
        </r>
      </text>
    </comment>
    <comment ref="A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"IQ_GAIN_ASSETS", $C167)</t>
        </r>
      </text>
    </comment>
    <comment ref="A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"IQ_ASSET_WRITEDOWN", $C167)</t>
        </r>
      </text>
    </comment>
    <comment ref="A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"IQ_OTHER_UNUSUAL_SUPPL", $C167)</t>
        </r>
      </text>
    </comment>
    <comment ref="A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"IQ_EBT", $C167)</t>
        </r>
      </text>
    </comment>
    <comment ref="A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"IQ_INC_TAX", $C167)</t>
        </r>
      </text>
    </comment>
    <comment ref="A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"IQ_EARNING_CO", $C167)</t>
        </r>
      </text>
    </comment>
    <comment ref="A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"IQ_DO", $C167)</t>
        </r>
      </text>
    </comment>
    <comment ref="A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"IQ_EXTRA_ACC_ITEMS", $C167)</t>
        </r>
      </text>
    </comment>
    <comment ref="A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"IQ_NI_COMPANY", $C167)</t>
        </r>
      </text>
    </comment>
    <comment ref="A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"IQ_MINORITY_INTEREST_IS", $C167)</t>
        </r>
      </text>
    </comment>
    <comment ref="A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"IQ_NI", $C167)</t>
        </r>
      </text>
    </comment>
    <comment ref="A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"IQ_PREF_DIV_OTHER", $C167)</t>
        </r>
      </text>
    </comment>
    <comment ref="A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"IQ_BASIC_EPS_INCL", $C167)</t>
        </r>
      </text>
    </comment>
    <comment ref="A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"IQ_BASIC_EPS_EXCL", $C167)</t>
        </r>
      </text>
    </comment>
    <comment ref="A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"IQ_BASIC_WEIGHT", $C167)</t>
        </r>
      </text>
    </comment>
    <comment ref="A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"IQ_DILUT_EPS_INCL", $C167)</t>
        </r>
      </text>
    </comment>
    <comment ref="A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"IQ_DILUT_EPS_EXCL", $C167)</t>
        </r>
      </text>
    </comment>
    <comment ref="A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"IQ_DILUT_WEIGHT", $C167)</t>
        </r>
      </text>
    </comment>
    <comment ref="A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"IQ_DIV_SHARE", $C167)</t>
        </r>
      </text>
    </comment>
    <comment ref="A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=-CIQ($B167, "IQ_TOTAL_DIV_PAID_CF", $C167)/CIQ($B167, "IQ_NI", $C167)</t>
        </r>
      </text>
    </comment>
    <comment ref="A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"IQ_EBITDA", $C167)</t>
        </r>
      </text>
    </comment>
    <comment ref="A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"IQ_EBITA", $C167)</t>
        </r>
      </text>
    </comment>
    <comment ref="A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"IQ_EBIT", $C167)</t>
        </r>
      </text>
    </comment>
    <comment ref="A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"IQ_EFFECT_TAX_RATE", $C167)/100</t>
        </r>
      </text>
    </comment>
    <comment ref="B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"IQ_PERIODDATE_IS", $C167)</t>
        </r>
      </text>
    </comment>
    <comment ref="B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"IQ_ADVERTISING", $C167)</t>
        </r>
      </text>
    </comment>
    <comment ref="B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"IQ_SALES_MARKETING", $C167)</t>
        </r>
      </text>
    </comment>
    <comment ref="B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"IQ_GA_EXP", $C167)</t>
        </r>
      </text>
    </comment>
    <comment ref="B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"IQ_RD_EXP_FN", $C167)</t>
        </r>
      </text>
    </comment>
    <comment ref="B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"IQ_NET_RENTAL_EXP", $C167)</t>
        </r>
      </text>
    </comment>
    <comment ref="B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"IQ_IMPUT_OPER_LEASE_INT_EXP", $C167)</t>
        </r>
      </text>
    </comment>
    <comment ref="B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"IQ_IMPUT_OPER_LEASE_DEPR", $C167)</t>
        </r>
      </text>
    </comment>
    <comment ref="B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"IQ_CASH_EQUIV", $C167)</t>
        </r>
      </text>
    </comment>
    <comment ref="B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"IQ_ST_INVEST", $C167)</t>
        </r>
      </text>
    </comment>
    <comment ref="B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"IQ_CASH_ST_INVEST", $C167)</t>
        </r>
      </text>
    </comment>
    <comment ref="B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"IQ_AR", $C167)</t>
        </r>
      </text>
    </comment>
    <comment ref="B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"IQ_TOTAL_RECEIV", $C167)</t>
        </r>
      </text>
    </comment>
    <comment ref="B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"IQ_INVENTORY", $C167)</t>
        </r>
      </text>
    </comment>
    <comment ref="B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"IQ_DEF_TAX_ASSETS_CURRENT", $C167)</t>
        </r>
      </text>
    </comment>
    <comment ref="B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"IQ_OTHER_CA_SUPPL", $C167)</t>
        </r>
      </text>
    </comment>
    <comment ref="B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"IQ_TOTAL_CA", $C167)</t>
        </r>
      </text>
    </comment>
    <comment ref="B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"IQ_GPPE", $C167)</t>
        </r>
      </text>
    </comment>
    <comment ref="B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"IQ_AD", $C167)</t>
        </r>
      </text>
    </comment>
    <comment ref="B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"IQ_NPPE", $C167)</t>
        </r>
      </text>
    </comment>
    <comment ref="B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"IQ_LT_INVEST", $C167)</t>
        </r>
      </text>
    </comment>
    <comment ref="B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"IQ_GW", $C167)</t>
        </r>
      </text>
    </comment>
    <comment ref="B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"IQ_OTHER_INTAN", $C167)</t>
        </r>
      </text>
    </comment>
    <comment ref="C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"IQ_LOANS_RECEIV_LT", $C167)</t>
        </r>
      </text>
    </comment>
    <comment ref="C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"IQ_DEF_TAX_ASSETS_LT", $C167)</t>
        </r>
      </text>
    </comment>
    <comment ref="C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"IQ_OTHER_LT_ASSETS", $C167)</t>
        </r>
      </text>
    </comment>
    <comment ref="C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"IQ_TOTAL_ASSETS", $C167)</t>
        </r>
      </text>
    </comment>
    <comment ref="C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"IQ_AP", $C167)</t>
        </r>
      </text>
    </comment>
    <comment ref="C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"IQ_AE", $C167)</t>
        </r>
      </text>
    </comment>
    <comment ref="C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"IQ_ST_DEBT", $C167)</t>
        </r>
      </text>
    </comment>
    <comment ref="C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"IQ_CURRENT_PORT_DEBT", $C167)</t>
        </r>
      </text>
    </comment>
    <comment ref="C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"IQ_CURRENT_PORT_LEASES", $C167)</t>
        </r>
      </text>
    </comment>
    <comment ref="C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"IQ_INC_TAX_PAY_CURRENT", $C167)</t>
        </r>
      </text>
    </comment>
    <comment ref="C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"IQ_OTHER_CL_SUPPL", $C167)</t>
        </r>
      </text>
    </comment>
    <comment ref="C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"IQ_TOTAL_CL", $C167)</t>
        </r>
      </text>
    </comment>
    <comment ref="C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"IQ_LT_DEBT", $C167)</t>
        </r>
      </text>
    </comment>
    <comment ref="C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"IQ_CAPITAL_LEASES", $C167)</t>
        </r>
      </text>
    </comment>
    <comment ref="C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"IQ_PENSION", $C167)</t>
        </r>
      </text>
    </comment>
    <comment ref="C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"IQ_DEF_TAX_LIAB_LT", $C167)</t>
        </r>
      </text>
    </comment>
    <comment ref="C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"IQ_OTHER_LIAB_LT", $C167)</t>
        </r>
      </text>
    </comment>
    <comment ref="C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"IQ_TOTAL_LIAB", $C167)</t>
        </r>
      </text>
    </comment>
    <comment ref="C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"IQ_COMMON", $C167)</t>
        </r>
      </text>
    </comment>
    <comment ref="C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"IQ_APIC", $C167)</t>
        </r>
      </text>
    </comment>
    <comment ref="C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"IQ_RE", $C167)</t>
        </r>
      </text>
    </comment>
    <comment ref="C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"IQ_TREASURY", $C167)</t>
        </r>
      </text>
    </comment>
    <comment ref="C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"IQ_OTHER_EQUITY", $C167)</t>
        </r>
      </text>
    </comment>
    <comment ref="C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"IQ_TOTAL_COMMON_EQUITY", $C167)</t>
        </r>
      </text>
    </comment>
    <comment ref="C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"IQ_MINORITY_INTEREST", $C167)</t>
        </r>
      </text>
    </comment>
    <comment ref="D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"IQ_TOTAL_EQUITY", $C167)</t>
        </r>
      </text>
    </comment>
    <comment ref="D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"IQ_TOTAL_LIAB_EQUITY", $C167)</t>
        </r>
      </text>
    </comment>
    <comment ref="D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"IQ_TOTAL_OUTSTANDING_FILING_DATE", $C167)</t>
        </r>
      </text>
    </comment>
    <comment ref="D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"IQ_TOTAL_OUTSTANDING_BS_DATE", $C167)</t>
        </r>
      </text>
    </comment>
    <comment ref="D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"IQ_BV_SHARE", $C167)</t>
        </r>
      </text>
    </comment>
    <comment ref="D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"IQ_TOTAL_DEBT", $C167)</t>
        </r>
      </text>
    </comment>
    <comment ref="D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"IQ_NET_DEBT", $C167)</t>
        </r>
      </text>
    </comment>
    <comment ref="D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"IQ_DEBT_EQUIV_NET_PBO", $C167)</t>
        </r>
      </text>
    </comment>
    <comment ref="D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"IQ_DEBT_EQUIV_OPER_LEASE", $C167)</t>
        </r>
      </text>
    </comment>
    <comment ref="D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"IQ_MINORITY_INTEREST_TOTAL", $C167)</t>
        </r>
      </text>
    </comment>
    <comment ref="D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"IQ_EQUITY_METHOD", $C167)</t>
        </r>
      </text>
    </comment>
    <comment ref="D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"IQ_RAW_INV", $C167)</t>
        </r>
      </text>
    </comment>
    <comment ref="D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"IQ_WIP_INV", $C167)</t>
        </r>
      </text>
    </comment>
    <comment ref="D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"IQ_FINISHED_INV", $C167)</t>
        </r>
      </text>
    </comment>
    <comment ref="D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"IQ_LAND", $C167)</t>
        </r>
      </text>
    </comment>
    <comment ref="D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"IQ_BUILDINGS", $C167)</t>
        </r>
      </text>
    </comment>
    <comment ref="D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"IQ_MACHINERY", $C167)</t>
        </r>
      </text>
    </comment>
    <comment ref="D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"IQ_CIP", $C167)</t>
        </r>
      </text>
    </comment>
    <comment ref="D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"IQ_FULL_TIME", $C167)</t>
        </r>
      </text>
    </comment>
    <comment ref="D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"IQ_PART_TIME", $C167)</t>
        </r>
      </text>
    </comment>
    <comment ref="D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"IQ_NI_CF", $C167)</t>
        </r>
      </text>
    </comment>
    <comment ref="D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"IQ_DA_SUPPL_CF", $C167)</t>
        </r>
      </text>
    </comment>
    <comment ref="D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"IQ_GW_INTAN_AMORT_CF", $C167)</t>
        </r>
      </text>
    </comment>
    <comment ref="D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"IQ_DA_CF", $C167)</t>
        </r>
      </text>
    </comment>
    <comment ref="E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"IQ_MINORITY_INTEREST_CF", $C167)</t>
        </r>
      </text>
    </comment>
    <comment ref="E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"IQ_GAIN_ASSETS_CF", $C167)</t>
        </r>
      </text>
    </comment>
    <comment ref="E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"IQ_GAIN_INVEST_CF", $C167)</t>
        </r>
      </text>
    </comment>
    <comment ref="E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"IQ_ASSET_WRITEDOWN_CF", $C167)</t>
        </r>
      </text>
    </comment>
    <comment ref="E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"IQ_INC_EQUITY_CF", $C167)</t>
        </r>
      </text>
    </comment>
    <comment ref="E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"IQ_PROV_BAD_DEBTS_CF", $C167)</t>
        </r>
      </text>
    </comment>
    <comment ref="E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"IQ_OTHER_OPER_ACT", $C167)</t>
        </r>
      </text>
    </comment>
    <comment ref="E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"IQ_CHANGE_AR", $C167)</t>
        </r>
      </text>
    </comment>
    <comment ref="E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"IQ_CHANGE_INVENTORY", $C167)</t>
        </r>
      </text>
    </comment>
    <comment ref="E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"IQ_CHANGE_AP", $C167)</t>
        </r>
      </text>
    </comment>
    <comment ref="E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"IQ_CHANGE_OTHER_NET_OPER_ASSETS", $C167)</t>
        </r>
      </text>
    </comment>
    <comment ref="E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"IQ_CASH_OPER", $C167)</t>
        </r>
      </text>
    </comment>
    <comment ref="E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"IQ_CAPEX", $C167)</t>
        </r>
      </text>
    </comment>
    <comment ref="E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"IQ_SALE_PPE_CF", $C167)</t>
        </r>
      </text>
    </comment>
    <comment ref="E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"IQ_CASH_ACQUIRE_CF", $C167)</t>
        </r>
      </text>
    </comment>
    <comment ref="E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"IQ_DIVEST_CF", $C167)</t>
        </r>
      </text>
    </comment>
    <comment ref="E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"IQ_SALE_INTAN_CF", $C167)</t>
        </r>
      </text>
    </comment>
    <comment ref="E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"IQ_INVEST_SECURITY_CF", $C167)</t>
        </r>
      </text>
    </comment>
    <comment ref="E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"IQ_INVEST_LOANS_CF", $C167)</t>
        </r>
      </text>
    </comment>
    <comment ref="E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"IQ_OTHER_INVEST_ACT_SUPPL", $C167)</t>
        </r>
      </text>
    </comment>
    <comment ref="E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"IQ_CASH_INVEST", $C167)</t>
        </r>
      </text>
    </comment>
    <comment ref="E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"IQ_ST_DEBT_ISSUED", $C167)</t>
        </r>
      </text>
    </comment>
    <comment ref="E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"IQ_LT_DEBT_ISSUED", $C167)</t>
        </r>
      </text>
    </comment>
    <comment ref="E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"IQ_TOTAL_DEBT_ISSUED", $C167)</t>
        </r>
      </text>
    </comment>
    <comment ref="E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"IQ_ST_DEBT_REPAID", $C167)</t>
        </r>
      </text>
    </comment>
    <comment ref="E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"IQ_LT_DEBT_REPAID", $C167)</t>
        </r>
      </text>
    </comment>
    <comment ref="F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"IQ_TOTAL_DEBT_REPAID", $C167)</t>
        </r>
      </text>
    </comment>
    <comment ref="F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"IQ_COMMON_ISSUED", $C167)</t>
        </r>
      </text>
    </comment>
    <comment ref="F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"IQ_COMMON_REP", $C167)</t>
        </r>
      </text>
    </comment>
    <comment ref="F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"IQ_COMMON_DIV_CF", $C167)</t>
        </r>
      </text>
    </comment>
    <comment ref="F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"IQ_COMMON_PREF_DIV_CF", $C167)</t>
        </r>
      </text>
    </comment>
    <comment ref="F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"IQ_TOTAL_DIV_PAID_CF", $C167)</t>
        </r>
      </text>
    </comment>
    <comment ref="F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"IQ_SPECIAL_DIV_CF", $C167)</t>
        </r>
      </text>
    </comment>
    <comment ref="F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"IQ_OTHER_FINANCE_ACT_SUPPL", $C167)</t>
        </r>
      </text>
    </comment>
    <comment ref="F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"IQ_CASH_FINAN", $C167)</t>
        </r>
      </text>
    </comment>
    <comment ref="F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"IQ_FX", $C167)</t>
        </r>
      </text>
    </comment>
    <comment ref="F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"IQ_NET_CHANGE", $C167)</t>
        </r>
      </text>
    </comment>
    <comment ref="F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"IQ_CASH_INTEREST", $C167)</t>
        </r>
      </text>
    </comment>
    <comment ref="F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"IQ_CASH_TAXES", $C167)</t>
        </r>
      </text>
    </comment>
    <comment ref="F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"IQ_LEVERED_FCF", $C167)</t>
        </r>
      </text>
    </comment>
    <comment ref="F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"IQ_UNLEVERED_FCF", $C167)</t>
        </r>
      </text>
    </comment>
    <comment ref="F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"IQ_CHANGE_NET_WORKING_CAPITAL", $C167)</t>
        </r>
      </text>
    </comment>
    <comment ref="F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"IQ_NET_DEBT_ISSUED", $C167)</t>
        </r>
      </text>
    </comment>
    <comment ref="F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"IQ_FILING_CURRENCY", $C167)</t>
        </r>
      </text>
    </comment>
    <comment ref="F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"IQ_PERIODDATE_IS", $C167)</t>
        </r>
      </text>
    </comment>
    <comment ref="F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"IQ_PERIODLENGTH_IS", $C167)</t>
        </r>
      </text>
    </comment>
    <comment ref="F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"IQ_MARKETCAP", $FT167)</t>
        </r>
      </text>
    </comment>
    <comment ref="F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"IQ_CUSTOM_BETA", $FT167)</t>
        </r>
      </text>
    </comment>
    <comment ref="F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"IQ_BETA_5YR", $FT167)</t>
        </r>
      </text>
    </comment>
    <comment ref="F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"IQ_BETA_2YR", $FT167)</t>
        </r>
      </text>
    </comment>
    <comment ref="F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"IQ_BETA_1YR", $FT167)</t>
        </r>
      </text>
    </comment>
    <comment ref="G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=CIQ(B167, "IQ_CUSTOM_BETA", "-104W", FT167, , "^TOPIX", "JPY", "H")</t>
        </r>
      </text>
    </comment>
    <comment ref="G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=CIQ(B167, "IQ_CUSTOM_BETA", "-104W", FT167, , "^N225", "JPY", "H")</t>
        </r>
      </text>
    </comment>
    <comment ref="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"IQ_REV", $C168)</t>
        </r>
      </text>
    </comment>
    <comment ref="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"IQ_OTHER_REV", $C168)</t>
        </r>
      </text>
    </comment>
    <comment ref="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"IQ_TOTAL_REV", $C168)</t>
        </r>
      </text>
    </comment>
    <comment ref="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"IQ_COGS", $C168)</t>
        </r>
      </text>
    </comment>
    <comment ref="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"IQ_GP", $C168)</t>
        </r>
      </text>
    </comment>
    <comment ref="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"IQ_SGA_SUPPL", $C168)</t>
        </r>
      </text>
    </comment>
    <comment ref="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"IQ_PROV_BAD_DEBTS", $C168)</t>
        </r>
      </text>
    </comment>
    <comment ref="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"IQ_RD_EXP", $C168)</t>
        </r>
      </text>
    </comment>
    <comment ref="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"IQ_DA_SUPPL", $C168)</t>
        </r>
      </text>
    </comment>
    <comment ref="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"IQ_GW_INTAN_AMORT", $C168)</t>
        </r>
      </text>
    </comment>
    <comment ref="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"IQ_OTHER_OPER", $C168)</t>
        </r>
      </text>
    </comment>
    <comment ref="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"IQ_TOTAL_OTHER_OPER", $C168)</t>
        </r>
      </text>
    </comment>
    <comment ref="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"IQ_OPER_INC", $C168)</t>
        </r>
      </text>
    </comment>
    <comment ref="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"IQ_INTEREST_EXP", $C168)</t>
        </r>
      </text>
    </comment>
    <comment ref="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"IQ_INTEREST_INVEST_INC", $C168)</t>
        </r>
      </text>
    </comment>
    <comment ref="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"IQ_NET_INTEREST_EXP", $C168)</t>
        </r>
      </text>
    </comment>
    <comment ref="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"IQ_INC_EQUITY", $C168)</t>
        </r>
      </text>
    </comment>
    <comment ref="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"IQ_CURRENCY_GAIN", $C168)</t>
        </r>
      </text>
    </comment>
    <comment ref="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"IQ_OTHER_NON_OPER_EXP_SUPPL", $C168)</t>
        </r>
      </text>
    </comment>
    <comment ref="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"IQ_EBT_EXCL", $C168)</t>
        </r>
      </text>
    </comment>
    <comment ref="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"IQ_IMPAIRMENT_GW", $C168)</t>
        </r>
      </text>
    </comment>
    <comment ref="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"IQ_GAIN_INVEST", $C168)</t>
        </r>
      </text>
    </comment>
    <comment ref="A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"IQ_GAIN_ASSETS", $C168)</t>
        </r>
      </text>
    </comment>
    <comment ref="A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"IQ_ASSET_WRITEDOWN", $C168)</t>
        </r>
      </text>
    </comment>
    <comment ref="A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"IQ_OTHER_UNUSUAL_SUPPL", $C168)</t>
        </r>
      </text>
    </comment>
    <comment ref="A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"IQ_EBT", $C168)</t>
        </r>
      </text>
    </comment>
    <comment ref="A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"IQ_INC_TAX", $C168)</t>
        </r>
      </text>
    </comment>
    <comment ref="A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"IQ_EARNING_CO", $C168)</t>
        </r>
      </text>
    </comment>
    <comment ref="A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"IQ_DO", $C168)</t>
        </r>
      </text>
    </comment>
    <comment ref="A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"IQ_EXTRA_ACC_ITEMS", $C168)</t>
        </r>
      </text>
    </comment>
    <comment ref="A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"IQ_NI_COMPANY", $C168)</t>
        </r>
      </text>
    </comment>
    <comment ref="A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"IQ_MINORITY_INTEREST_IS", $C168)</t>
        </r>
      </text>
    </comment>
    <comment ref="A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"IQ_NI", $C168)</t>
        </r>
      </text>
    </comment>
    <comment ref="A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"IQ_PREF_DIV_OTHER", $C168)</t>
        </r>
      </text>
    </comment>
    <comment ref="A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"IQ_BASIC_EPS_INCL", $C168)</t>
        </r>
      </text>
    </comment>
    <comment ref="A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"IQ_BASIC_EPS_EXCL", $C168)</t>
        </r>
      </text>
    </comment>
    <comment ref="A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"IQ_BASIC_WEIGHT", $C168)</t>
        </r>
      </text>
    </comment>
    <comment ref="A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"IQ_DILUT_EPS_INCL", $C168)</t>
        </r>
      </text>
    </comment>
    <comment ref="A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"IQ_DILUT_EPS_EXCL", $C168)</t>
        </r>
      </text>
    </comment>
    <comment ref="A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"IQ_DILUT_WEIGHT", $C168)</t>
        </r>
      </text>
    </comment>
    <comment ref="A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"IQ_DIV_SHARE", $C168)</t>
        </r>
      </text>
    </comment>
    <comment ref="A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=-CIQ($B168, "IQ_TOTAL_DIV_PAID_CF", $C168)/CIQ($B168, "IQ_NI", $C168)</t>
        </r>
      </text>
    </comment>
    <comment ref="A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"IQ_EBITDA", $C168)</t>
        </r>
      </text>
    </comment>
    <comment ref="A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"IQ_EBITA", $C168)</t>
        </r>
      </text>
    </comment>
    <comment ref="A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"IQ_EBIT", $C168)</t>
        </r>
      </text>
    </comment>
    <comment ref="A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"IQ_EFFECT_TAX_RATE", $C168)/100</t>
        </r>
      </text>
    </comment>
    <comment ref="B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"IQ_PERIODDATE_IS", $C168)</t>
        </r>
      </text>
    </comment>
    <comment ref="B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"IQ_ADVERTISING", $C168)</t>
        </r>
      </text>
    </comment>
    <comment ref="B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"IQ_SALES_MARKETING", $C168)</t>
        </r>
      </text>
    </comment>
    <comment ref="B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"IQ_GA_EXP", $C168)</t>
        </r>
      </text>
    </comment>
    <comment ref="B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"IQ_RD_EXP_FN", $C168)</t>
        </r>
      </text>
    </comment>
    <comment ref="B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"IQ_NET_RENTAL_EXP", $C168)</t>
        </r>
      </text>
    </comment>
    <comment ref="B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"IQ_IMPUT_OPER_LEASE_INT_EXP", $C168)</t>
        </r>
      </text>
    </comment>
    <comment ref="B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"IQ_IMPUT_OPER_LEASE_DEPR", $C168)</t>
        </r>
      </text>
    </comment>
    <comment ref="B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"IQ_CASH_EQUIV", $C168)</t>
        </r>
      </text>
    </comment>
    <comment ref="B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"IQ_ST_INVEST", $C168)</t>
        </r>
      </text>
    </comment>
    <comment ref="B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"IQ_CASH_ST_INVEST", $C168)</t>
        </r>
      </text>
    </comment>
    <comment ref="B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"IQ_AR", $C168)</t>
        </r>
      </text>
    </comment>
    <comment ref="B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"IQ_TOTAL_RECEIV", $C168)</t>
        </r>
      </text>
    </comment>
    <comment ref="B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"IQ_INVENTORY", $C168)</t>
        </r>
      </text>
    </comment>
    <comment ref="B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"IQ_DEF_TAX_ASSETS_CURRENT", $C168)</t>
        </r>
      </text>
    </comment>
    <comment ref="B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"IQ_OTHER_CA_SUPPL", $C168)</t>
        </r>
      </text>
    </comment>
    <comment ref="B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"IQ_TOTAL_CA", $C168)</t>
        </r>
      </text>
    </comment>
    <comment ref="B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"IQ_GPPE", $C168)</t>
        </r>
      </text>
    </comment>
    <comment ref="B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"IQ_AD", $C168)</t>
        </r>
      </text>
    </comment>
    <comment ref="B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"IQ_NPPE", $C168)</t>
        </r>
      </text>
    </comment>
    <comment ref="B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"IQ_LT_INVEST", $C168)</t>
        </r>
      </text>
    </comment>
    <comment ref="B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"IQ_GW", $C168)</t>
        </r>
      </text>
    </comment>
    <comment ref="B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"IQ_OTHER_INTAN", $C168)</t>
        </r>
      </text>
    </comment>
    <comment ref="C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"IQ_LOANS_RECEIV_LT", $C168)</t>
        </r>
      </text>
    </comment>
    <comment ref="C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"IQ_DEF_TAX_ASSETS_LT", $C168)</t>
        </r>
      </text>
    </comment>
    <comment ref="C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"IQ_OTHER_LT_ASSETS", $C168)</t>
        </r>
      </text>
    </comment>
    <comment ref="C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"IQ_TOTAL_ASSETS", $C168)</t>
        </r>
      </text>
    </comment>
    <comment ref="C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"IQ_AP", $C168)</t>
        </r>
      </text>
    </comment>
    <comment ref="C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"IQ_AE", $C168)</t>
        </r>
      </text>
    </comment>
    <comment ref="C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"IQ_ST_DEBT", $C168)</t>
        </r>
      </text>
    </comment>
    <comment ref="C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"IQ_CURRENT_PORT_DEBT", $C168)</t>
        </r>
      </text>
    </comment>
    <comment ref="C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"IQ_CURRENT_PORT_LEASES", $C168)</t>
        </r>
      </text>
    </comment>
    <comment ref="C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"IQ_INC_TAX_PAY_CURRENT", $C168)</t>
        </r>
      </text>
    </comment>
    <comment ref="C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"IQ_OTHER_CL_SUPPL", $C168)</t>
        </r>
      </text>
    </comment>
    <comment ref="C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"IQ_TOTAL_CL", $C168)</t>
        </r>
      </text>
    </comment>
    <comment ref="C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"IQ_LT_DEBT", $C168)</t>
        </r>
      </text>
    </comment>
    <comment ref="C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"IQ_CAPITAL_LEASES", $C168)</t>
        </r>
      </text>
    </comment>
    <comment ref="C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"IQ_PENSION", $C168)</t>
        </r>
      </text>
    </comment>
    <comment ref="C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"IQ_DEF_TAX_LIAB_LT", $C168)</t>
        </r>
      </text>
    </comment>
    <comment ref="C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"IQ_OTHER_LIAB_LT", $C168)</t>
        </r>
      </text>
    </comment>
    <comment ref="C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"IQ_TOTAL_LIAB", $C168)</t>
        </r>
      </text>
    </comment>
    <comment ref="C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"IQ_COMMON", $C168)</t>
        </r>
      </text>
    </comment>
    <comment ref="C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"IQ_APIC", $C168)</t>
        </r>
      </text>
    </comment>
    <comment ref="C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"IQ_RE", $C168)</t>
        </r>
      </text>
    </comment>
    <comment ref="C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"IQ_TREASURY", $C168)</t>
        </r>
      </text>
    </comment>
    <comment ref="C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"IQ_OTHER_EQUITY", $C168)</t>
        </r>
      </text>
    </comment>
    <comment ref="C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"IQ_TOTAL_COMMON_EQUITY", $C168)</t>
        </r>
      </text>
    </comment>
    <comment ref="C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"IQ_MINORITY_INTEREST", $C168)</t>
        </r>
      </text>
    </comment>
    <comment ref="D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"IQ_TOTAL_EQUITY", $C168)</t>
        </r>
      </text>
    </comment>
    <comment ref="D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"IQ_TOTAL_LIAB_EQUITY", $C168)</t>
        </r>
      </text>
    </comment>
    <comment ref="D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"IQ_TOTAL_OUTSTANDING_FILING_DATE", $C168)</t>
        </r>
      </text>
    </comment>
    <comment ref="D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"IQ_TOTAL_OUTSTANDING_BS_DATE", $C168)</t>
        </r>
      </text>
    </comment>
    <comment ref="D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"IQ_BV_SHARE", $C168)</t>
        </r>
      </text>
    </comment>
    <comment ref="D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"IQ_TOTAL_DEBT", $C168)</t>
        </r>
      </text>
    </comment>
    <comment ref="D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"IQ_NET_DEBT", $C168)</t>
        </r>
      </text>
    </comment>
    <comment ref="D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"IQ_DEBT_EQUIV_NET_PBO", $C168)</t>
        </r>
      </text>
    </comment>
    <comment ref="D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"IQ_DEBT_EQUIV_OPER_LEASE", $C168)</t>
        </r>
      </text>
    </comment>
    <comment ref="D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"IQ_MINORITY_INTEREST_TOTAL", $C168)</t>
        </r>
      </text>
    </comment>
    <comment ref="D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"IQ_EQUITY_METHOD", $C168)</t>
        </r>
      </text>
    </comment>
    <comment ref="D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"IQ_RAW_INV", $C168)</t>
        </r>
      </text>
    </comment>
    <comment ref="D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"IQ_WIP_INV", $C168)</t>
        </r>
      </text>
    </comment>
    <comment ref="D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"IQ_FINISHED_INV", $C168)</t>
        </r>
      </text>
    </comment>
    <comment ref="D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"IQ_LAND", $C168)</t>
        </r>
      </text>
    </comment>
    <comment ref="D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"IQ_BUILDINGS", $C168)</t>
        </r>
      </text>
    </comment>
    <comment ref="D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"IQ_MACHINERY", $C168)</t>
        </r>
      </text>
    </comment>
    <comment ref="D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"IQ_CIP", $C168)</t>
        </r>
      </text>
    </comment>
    <comment ref="D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"IQ_FULL_TIME", $C168)</t>
        </r>
      </text>
    </comment>
    <comment ref="D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"IQ_PART_TIME", $C168)</t>
        </r>
      </text>
    </comment>
    <comment ref="D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"IQ_NI_CF", $C168)</t>
        </r>
      </text>
    </comment>
    <comment ref="D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"IQ_DA_SUPPL_CF", $C168)</t>
        </r>
      </text>
    </comment>
    <comment ref="D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"IQ_GW_INTAN_AMORT_CF", $C168)</t>
        </r>
      </text>
    </comment>
    <comment ref="D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"IQ_DA_CF", $C168)</t>
        </r>
      </text>
    </comment>
    <comment ref="E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"IQ_MINORITY_INTEREST_CF", $C168)</t>
        </r>
      </text>
    </comment>
    <comment ref="E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"IQ_GAIN_ASSETS_CF", $C168)</t>
        </r>
      </text>
    </comment>
    <comment ref="E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"IQ_GAIN_INVEST_CF", $C168)</t>
        </r>
      </text>
    </comment>
    <comment ref="E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"IQ_ASSET_WRITEDOWN_CF", $C168)</t>
        </r>
      </text>
    </comment>
    <comment ref="E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"IQ_INC_EQUITY_CF", $C168)</t>
        </r>
      </text>
    </comment>
    <comment ref="E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"IQ_PROV_BAD_DEBTS_CF", $C168)</t>
        </r>
      </text>
    </comment>
    <comment ref="E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"IQ_OTHER_OPER_ACT", $C168)</t>
        </r>
      </text>
    </comment>
    <comment ref="E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"IQ_CHANGE_AR", $C168)</t>
        </r>
      </text>
    </comment>
    <comment ref="E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"IQ_CHANGE_INVENTORY", $C168)</t>
        </r>
      </text>
    </comment>
    <comment ref="E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"IQ_CHANGE_AP", $C168)</t>
        </r>
      </text>
    </comment>
    <comment ref="E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"IQ_CHANGE_OTHER_NET_OPER_ASSETS", $C168)</t>
        </r>
      </text>
    </comment>
    <comment ref="E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"IQ_CASH_OPER", $C168)</t>
        </r>
      </text>
    </comment>
    <comment ref="E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"IQ_CAPEX", $C168)</t>
        </r>
      </text>
    </comment>
    <comment ref="E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"IQ_SALE_PPE_CF", $C168)</t>
        </r>
      </text>
    </comment>
    <comment ref="E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"IQ_CASH_ACQUIRE_CF", $C168)</t>
        </r>
      </text>
    </comment>
    <comment ref="E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"IQ_DIVEST_CF", $C168)</t>
        </r>
      </text>
    </comment>
    <comment ref="E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"IQ_SALE_INTAN_CF", $C168)</t>
        </r>
      </text>
    </comment>
    <comment ref="E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"IQ_INVEST_SECURITY_CF", $C168)</t>
        </r>
      </text>
    </comment>
    <comment ref="E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"IQ_INVEST_LOANS_CF", $C168)</t>
        </r>
      </text>
    </comment>
    <comment ref="E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"IQ_OTHER_INVEST_ACT_SUPPL", $C168)</t>
        </r>
      </text>
    </comment>
    <comment ref="E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"IQ_CASH_INVEST", $C168)</t>
        </r>
      </text>
    </comment>
    <comment ref="E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"IQ_ST_DEBT_ISSUED", $C168)</t>
        </r>
      </text>
    </comment>
    <comment ref="E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"IQ_LT_DEBT_ISSUED", $C168)</t>
        </r>
      </text>
    </comment>
    <comment ref="E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"IQ_TOTAL_DEBT_ISSUED", $C168)</t>
        </r>
      </text>
    </comment>
    <comment ref="E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"IQ_ST_DEBT_REPAID", $C168)</t>
        </r>
      </text>
    </comment>
    <comment ref="E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"IQ_LT_DEBT_REPAID", $C168)</t>
        </r>
      </text>
    </comment>
    <comment ref="F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"IQ_TOTAL_DEBT_REPAID", $C168)</t>
        </r>
      </text>
    </comment>
    <comment ref="F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"IQ_COMMON_ISSUED", $C168)</t>
        </r>
      </text>
    </comment>
    <comment ref="F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"IQ_COMMON_REP", $C168)</t>
        </r>
      </text>
    </comment>
    <comment ref="F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"IQ_COMMON_DIV_CF", $C168)</t>
        </r>
      </text>
    </comment>
    <comment ref="F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"IQ_COMMON_PREF_DIV_CF", $C168)</t>
        </r>
      </text>
    </comment>
    <comment ref="F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"IQ_TOTAL_DIV_PAID_CF", $C168)</t>
        </r>
      </text>
    </comment>
    <comment ref="F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"IQ_SPECIAL_DIV_CF", $C168)</t>
        </r>
      </text>
    </comment>
    <comment ref="F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"IQ_OTHER_FINANCE_ACT_SUPPL", $C168)</t>
        </r>
      </text>
    </comment>
    <comment ref="F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"IQ_CASH_FINAN", $C168)</t>
        </r>
      </text>
    </comment>
    <comment ref="F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"IQ_FX", $C168)</t>
        </r>
      </text>
    </comment>
    <comment ref="F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"IQ_NET_CHANGE", $C168)</t>
        </r>
      </text>
    </comment>
    <comment ref="F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"IQ_CASH_INTEREST", $C168)</t>
        </r>
      </text>
    </comment>
    <comment ref="F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"IQ_CASH_TAXES", $C168)</t>
        </r>
      </text>
    </comment>
    <comment ref="F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"IQ_LEVERED_FCF", $C168)</t>
        </r>
      </text>
    </comment>
    <comment ref="F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"IQ_UNLEVERED_FCF", $C168)</t>
        </r>
      </text>
    </comment>
    <comment ref="F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"IQ_CHANGE_NET_WORKING_CAPITAL", $C168)</t>
        </r>
      </text>
    </comment>
    <comment ref="F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"IQ_NET_DEBT_ISSUED", $C168)</t>
        </r>
      </text>
    </comment>
    <comment ref="F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"IQ_FILING_CURRENCY", $C168)</t>
        </r>
      </text>
    </comment>
    <comment ref="F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"IQ_PERIODDATE_IS", $C168)</t>
        </r>
      </text>
    </comment>
    <comment ref="F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"IQ_PERIODLENGTH_IS", $C168)</t>
        </r>
      </text>
    </comment>
    <comment ref="F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"IQ_MARKETCAP", $FT168)</t>
        </r>
      </text>
    </comment>
    <comment ref="F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"IQ_CUSTOM_BETA", $FT168)</t>
        </r>
      </text>
    </comment>
    <comment ref="F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"IQ_BETA_5YR", $FT168)</t>
        </r>
      </text>
    </comment>
    <comment ref="F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"IQ_BETA_2YR", $FT168)</t>
        </r>
      </text>
    </comment>
    <comment ref="F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"IQ_BETA_1YR", $FT168)</t>
        </r>
      </text>
    </comment>
    <comment ref="G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=CIQ(B168, "IQ_CUSTOM_BETA", "-104W", FT168, , "^TOPIX", "JPY", "H")</t>
        </r>
      </text>
    </comment>
    <comment ref="G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=CIQ(B168, "IQ_CUSTOM_BETA", "-104W", FT168, , "^N225", "JPY", "H")</t>
        </r>
      </text>
    </comment>
    <comment ref="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"IQ_REV", $C169)</t>
        </r>
      </text>
    </comment>
    <comment ref="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"IQ_OTHER_REV", $C169)</t>
        </r>
      </text>
    </comment>
    <comment ref="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"IQ_TOTAL_REV", $C169)</t>
        </r>
      </text>
    </comment>
    <comment ref="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"IQ_COGS", $C169)</t>
        </r>
      </text>
    </comment>
    <comment ref="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"IQ_GP", $C169)</t>
        </r>
      </text>
    </comment>
    <comment ref="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"IQ_SGA_SUPPL", $C169)</t>
        </r>
      </text>
    </comment>
    <comment ref="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"IQ_PROV_BAD_DEBTS", $C169)</t>
        </r>
      </text>
    </comment>
    <comment ref="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"IQ_RD_EXP", $C169)</t>
        </r>
      </text>
    </comment>
    <comment ref="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"IQ_DA_SUPPL", $C169)</t>
        </r>
      </text>
    </comment>
    <comment ref="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"IQ_GW_INTAN_AMORT", $C169)</t>
        </r>
      </text>
    </comment>
    <comment ref="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"IQ_OTHER_OPER", $C169)</t>
        </r>
      </text>
    </comment>
    <comment ref="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"IQ_TOTAL_OTHER_OPER", $C169)</t>
        </r>
      </text>
    </comment>
    <comment ref="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"IQ_OPER_INC", $C169)</t>
        </r>
      </text>
    </comment>
    <comment ref="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"IQ_INTEREST_EXP", $C169)</t>
        </r>
      </text>
    </comment>
    <comment ref="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"IQ_INTEREST_INVEST_INC", $C169)</t>
        </r>
      </text>
    </comment>
    <comment ref="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"IQ_NET_INTEREST_EXP", $C169)</t>
        </r>
      </text>
    </comment>
    <comment ref="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"IQ_INC_EQUITY", $C169)</t>
        </r>
      </text>
    </comment>
    <comment ref="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"IQ_CURRENCY_GAIN", $C169)</t>
        </r>
      </text>
    </comment>
    <comment ref="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"IQ_OTHER_NON_OPER_EXP_SUPPL", $C169)</t>
        </r>
      </text>
    </comment>
    <comment ref="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"IQ_EBT_EXCL", $C169)</t>
        </r>
      </text>
    </comment>
    <comment ref="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"IQ_IMPAIRMENT_GW", $C169)</t>
        </r>
      </text>
    </comment>
    <comment ref="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"IQ_GAIN_INVEST", $C169)</t>
        </r>
      </text>
    </comment>
    <comment ref="A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"IQ_GAIN_ASSETS", $C169)</t>
        </r>
      </text>
    </comment>
    <comment ref="A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"IQ_ASSET_WRITEDOWN", $C169)</t>
        </r>
      </text>
    </comment>
    <comment ref="A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"IQ_OTHER_UNUSUAL_SUPPL", $C169)</t>
        </r>
      </text>
    </comment>
    <comment ref="A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"IQ_EBT", $C169)</t>
        </r>
      </text>
    </comment>
    <comment ref="A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"IQ_INC_TAX", $C169)</t>
        </r>
      </text>
    </comment>
    <comment ref="A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"IQ_EARNING_CO", $C169)</t>
        </r>
      </text>
    </comment>
    <comment ref="A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"IQ_DO", $C169)</t>
        </r>
      </text>
    </comment>
    <comment ref="A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"IQ_EXTRA_ACC_ITEMS", $C169)</t>
        </r>
      </text>
    </comment>
    <comment ref="A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"IQ_NI_COMPANY", $C169)</t>
        </r>
      </text>
    </comment>
    <comment ref="A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"IQ_MINORITY_INTEREST_IS", $C169)</t>
        </r>
      </text>
    </comment>
    <comment ref="A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"IQ_NI", $C169)</t>
        </r>
      </text>
    </comment>
    <comment ref="A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"IQ_PREF_DIV_OTHER", $C169)</t>
        </r>
      </text>
    </comment>
    <comment ref="A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"IQ_BASIC_EPS_INCL", $C169)</t>
        </r>
      </text>
    </comment>
    <comment ref="A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"IQ_BASIC_EPS_EXCL", $C169)</t>
        </r>
      </text>
    </comment>
    <comment ref="A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"IQ_BASIC_WEIGHT", $C169)</t>
        </r>
      </text>
    </comment>
    <comment ref="A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"IQ_DILUT_EPS_INCL", $C169)</t>
        </r>
      </text>
    </comment>
    <comment ref="A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"IQ_DILUT_EPS_EXCL", $C169)</t>
        </r>
      </text>
    </comment>
    <comment ref="A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"IQ_DILUT_WEIGHT", $C169)</t>
        </r>
      </text>
    </comment>
    <comment ref="A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"IQ_DIV_SHARE", $C169)</t>
        </r>
      </text>
    </comment>
    <comment ref="A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=-CIQ($B169, "IQ_TOTAL_DIV_PAID_CF", $C169)/CIQ($B169, "IQ_NI", $C169)</t>
        </r>
      </text>
    </comment>
    <comment ref="A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"IQ_EBITDA", $C169)</t>
        </r>
      </text>
    </comment>
    <comment ref="A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"IQ_EBITA", $C169)</t>
        </r>
      </text>
    </comment>
    <comment ref="A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"IQ_EBIT", $C169)</t>
        </r>
      </text>
    </comment>
    <comment ref="A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"IQ_EFFECT_TAX_RATE", $C169)/100</t>
        </r>
      </text>
    </comment>
    <comment ref="B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"IQ_PERIODDATE_IS", $C169)</t>
        </r>
      </text>
    </comment>
    <comment ref="B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"IQ_ADVERTISING", $C169)</t>
        </r>
      </text>
    </comment>
    <comment ref="B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"IQ_SALES_MARKETING", $C169)</t>
        </r>
      </text>
    </comment>
    <comment ref="B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"IQ_GA_EXP", $C169)</t>
        </r>
      </text>
    </comment>
    <comment ref="B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"IQ_RD_EXP_FN", $C169)</t>
        </r>
      </text>
    </comment>
    <comment ref="B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"IQ_NET_RENTAL_EXP", $C169)</t>
        </r>
      </text>
    </comment>
    <comment ref="B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"IQ_IMPUT_OPER_LEASE_INT_EXP", $C169)</t>
        </r>
      </text>
    </comment>
    <comment ref="B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"IQ_IMPUT_OPER_LEASE_DEPR", $C169)</t>
        </r>
      </text>
    </comment>
    <comment ref="B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"IQ_CASH_EQUIV", $C169)</t>
        </r>
      </text>
    </comment>
    <comment ref="B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"IQ_ST_INVEST", $C169)</t>
        </r>
      </text>
    </comment>
    <comment ref="B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"IQ_CASH_ST_INVEST", $C169)</t>
        </r>
      </text>
    </comment>
    <comment ref="B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"IQ_AR", $C169)</t>
        </r>
      </text>
    </comment>
    <comment ref="B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"IQ_TOTAL_RECEIV", $C169)</t>
        </r>
      </text>
    </comment>
    <comment ref="B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"IQ_INVENTORY", $C169)</t>
        </r>
      </text>
    </comment>
    <comment ref="B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"IQ_DEF_TAX_ASSETS_CURRENT", $C169)</t>
        </r>
      </text>
    </comment>
    <comment ref="B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"IQ_OTHER_CA_SUPPL", $C169)</t>
        </r>
      </text>
    </comment>
    <comment ref="B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"IQ_TOTAL_CA", $C169)</t>
        </r>
      </text>
    </comment>
    <comment ref="B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"IQ_GPPE", $C169)</t>
        </r>
      </text>
    </comment>
    <comment ref="B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"IQ_AD", $C169)</t>
        </r>
      </text>
    </comment>
    <comment ref="B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"IQ_NPPE", $C169)</t>
        </r>
      </text>
    </comment>
    <comment ref="B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"IQ_LT_INVEST", $C169)</t>
        </r>
      </text>
    </comment>
    <comment ref="B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"IQ_GW", $C169)</t>
        </r>
      </text>
    </comment>
    <comment ref="B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"IQ_OTHER_INTAN", $C169)</t>
        </r>
      </text>
    </comment>
    <comment ref="C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"IQ_LOANS_RECEIV_LT", $C169)</t>
        </r>
      </text>
    </comment>
    <comment ref="C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"IQ_DEF_TAX_ASSETS_LT", $C169)</t>
        </r>
      </text>
    </comment>
    <comment ref="C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"IQ_OTHER_LT_ASSETS", $C169)</t>
        </r>
      </text>
    </comment>
    <comment ref="C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"IQ_TOTAL_ASSETS", $C169)</t>
        </r>
      </text>
    </comment>
    <comment ref="C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"IQ_AP", $C169)</t>
        </r>
      </text>
    </comment>
    <comment ref="C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"IQ_AE", $C169)</t>
        </r>
      </text>
    </comment>
    <comment ref="C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"IQ_ST_DEBT", $C169)</t>
        </r>
      </text>
    </comment>
    <comment ref="C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"IQ_CURRENT_PORT_DEBT", $C169)</t>
        </r>
      </text>
    </comment>
    <comment ref="C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"IQ_CURRENT_PORT_LEASES", $C169)</t>
        </r>
      </text>
    </comment>
    <comment ref="C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"IQ_INC_TAX_PAY_CURRENT", $C169)</t>
        </r>
      </text>
    </comment>
    <comment ref="C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"IQ_OTHER_CL_SUPPL", $C169)</t>
        </r>
      </text>
    </comment>
    <comment ref="C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"IQ_TOTAL_CL", $C169)</t>
        </r>
      </text>
    </comment>
    <comment ref="C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"IQ_LT_DEBT", $C169)</t>
        </r>
      </text>
    </comment>
    <comment ref="C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"IQ_CAPITAL_LEASES", $C169)</t>
        </r>
      </text>
    </comment>
    <comment ref="C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"IQ_PENSION", $C169)</t>
        </r>
      </text>
    </comment>
    <comment ref="C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"IQ_DEF_TAX_LIAB_LT", $C169)</t>
        </r>
      </text>
    </comment>
    <comment ref="C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"IQ_OTHER_LIAB_LT", $C169)</t>
        </r>
      </text>
    </comment>
    <comment ref="C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"IQ_TOTAL_LIAB", $C169)</t>
        </r>
      </text>
    </comment>
    <comment ref="C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"IQ_COMMON", $C169)</t>
        </r>
      </text>
    </comment>
    <comment ref="C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"IQ_APIC", $C169)</t>
        </r>
      </text>
    </comment>
    <comment ref="C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"IQ_RE", $C169)</t>
        </r>
      </text>
    </comment>
    <comment ref="C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"IQ_TREASURY", $C169)</t>
        </r>
      </text>
    </comment>
    <comment ref="C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"IQ_OTHER_EQUITY", $C169)</t>
        </r>
      </text>
    </comment>
    <comment ref="C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"IQ_TOTAL_COMMON_EQUITY", $C169)</t>
        </r>
      </text>
    </comment>
    <comment ref="C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"IQ_MINORITY_INTEREST", $C169)</t>
        </r>
      </text>
    </comment>
    <comment ref="D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"IQ_TOTAL_EQUITY", $C169)</t>
        </r>
      </text>
    </comment>
    <comment ref="D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"IQ_TOTAL_LIAB_EQUITY", $C169)</t>
        </r>
      </text>
    </comment>
    <comment ref="D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"IQ_TOTAL_OUTSTANDING_FILING_DATE", $C169)</t>
        </r>
      </text>
    </comment>
    <comment ref="D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"IQ_TOTAL_OUTSTANDING_BS_DATE", $C169)</t>
        </r>
      </text>
    </comment>
    <comment ref="D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"IQ_BV_SHARE", $C169)</t>
        </r>
      </text>
    </comment>
    <comment ref="D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"IQ_TOTAL_DEBT", $C169)</t>
        </r>
      </text>
    </comment>
    <comment ref="D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"IQ_NET_DEBT", $C169)</t>
        </r>
      </text>
    </comment>
    <comment ref="D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"IQ_DEBT_EQUIV_NET_PBO", $C169)</t>
        </r>
      </text>
    </comment>
    <comment ref="D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"IQ_DEBT_EQUIV_OPER_LEASE", $C169)</t>
        </r>
      </text>
    </comment>
    <comment ref="D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"IQ_MINORITY_INTEREST_TOTAL", $C169)</t>
        </r>
      </text>
    </comment>
    <comment ref="D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"IQ_EQUITY_METHOD", $C169)</t>
        </r>
      </text>
    </comment>
    <comment ref="D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"IQ_RAW_INV", $C169)</t>
        </r>
      </text>
    </comment>
    <comment ref="D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"IQ_WIP_INV", $C169)</t>
        </r>
      </text>
    </comment>
    <comment ref="D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"IQ_FINISHED_INV", $C169)</t>
        </r>
      </text>
    </comment>
    <comment ref="D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"IQ_LAND", $C169)</t>
        </r>
      </text>
    </comment>
    <comment ref="D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"IQ_BUILDINGS", $C169)</t>
        </r>
      </text>
    </comment>
    <comment ref="D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"IQ_MACHINERY", $C169)</t>
        </r>
      </text>
    </comment>
    <comment ref="D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"IQ_CIP", $C169)</t>
        </r>
      </text>
    </comment>
    <comment ref="D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"IQ_FULL_TIME", $C169)</t>
        </r>
      </text>
    </comment>
    <comment ref="D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"IQ_PART_TIME", $C169)</t>
        </r>
      </text>
    </comment>
    <comment ref="D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"IQ_NI_CF", $C169)</t>
        </r>
      </text>
    </comment>
    <comment ref="D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"IQ_DA_SUPPL_CF", $C169)</t>
        </r>
      </text>
    </comment>
    <comment ref="D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"IQ_GW_INTAN_AMORT_CF", $C169)</t>
        </r>
      </text>
    </comment>
    <comment ref="D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"IQ_DA_CF", $C169)</t>
        </r>
      </text>
    </comment>
    <comment ref="E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"IQ_MINORITY_INTEREST_CF", $C169)</t>
        </r>
      </text>
    </comment>
    <comment ref="E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"IQ_GAIN_ASSETS_CF", $C169)</t>
        </r>
      </text>
    </comment>
    <comment ref="E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"IQ_GAIN_INVEST_CF", $C169)</t>
        </r>
      </text>
    </comment>
    <comment ref="E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"IQ_ASSET_WRITEDOWN_CF", $C169)</t>
        </r>
      </text>
    </comment>
    <comment ref="E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"IQ_INC_EQUITY_CF", $C169)</t>
        </r>
      </text>
    </comment>
    <comment ref="E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"IQ_PROV_BAD_DEBTS_CF", $C169)</t>
        </r>
      </text>
    </comment>
    <comment ref="E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"IQ_OTHER_OPER_ACT", $C169)</t>
        </r>
      </text>
    </comment>
    <comment ref="E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"IQ_CHANGE_AR", $C169)</t>
        </r>
      </text>
    </comment>
    <comment ref="E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"IQ_CHANGE_INVENTORY", $C169)</t>
        </r>
      </text>
    </comment>
    <comment ref="E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"IQ_CHANGE_AP", $C169)</t>
        </r>
      </text>
    </comment>
    <comment ref="E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"IQ_CHANGE_OTHER_NET_OPER_ASSETS", $C169)</t>
        </r>
      </text>
    </comment>
    <comment ref="E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"IQ_CASH_OPER", $C169)</t>
        </r>
      </text>
    </comment>
    <comment ref="E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"IQ_CAPEX", $C169)</t>
        </r>
      </text>
    </comment>
    <comment ref="E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"IQ_SALE_PPE_CF", $C169)</t>
        </r>
      </text>
    </comment>
    <comment ref="E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"IQ_CASH_ACQUIRE_CF", $C169)</t>
        </r>
      </text>
    </comment>
    <comment ref="E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"IQ_DIVEST_CF", $C169)</t>
        </r>
      </text>
    </comment>
    <comment ref="E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"IQ_SALE_INTAN_CF", $C169)</t>
        </r>
      </text>
    </comment>
    <comment ref="E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"IQ_INVEST_SECURITY_CF", $C169)</t>
        </r>
      </text>
    </comment>
    <comment ref="E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"IQ_INVEST_LOANS_CF", $C169)</t>
        </r>
      </text>
    </comment>
    <comment ref="E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"IQ_OTHER_INVEST_ACT_SUPPL", $C169)</t>
        </r>
      </text>
    </comment>
    <comment ref="E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"IQ_CASH_INVEST", $C169)</t>
        </r>
      </text>
    </comment>
    <comment ref="E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"IQ_ST_DEBT_ISSUED", $C169)</t>
        </r>
      </text>
    </comment>
    <comment ref="E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"IQ_LT_DEBT_ISSUED", $C169)</t>
        </r>
      </text>
    </comment>
    <comment ref="E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"IQ_TOTAL_DEBT_ISSUED", $C169)</t>
        </r>
      </text>
    </comment>
    <comment ref="E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"IQ_ST_DEBT_REPAID", $C169)</t>
        </r>
      </text>
    </comment>
    <comment ref="E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"IQ_LT_DEBT_REPAID", $C169)</t>
        </r>
      </text>
    </comment>
    <comment ref="F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"IQ_TOTAL_DEBT_REPAID", $C169)</t>
        </r>
      </text>
    </comment>
    <comment ref="F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"IQ_COMMON_ISSUED", $C169)</t>
        </r>
      </text>
    </comment>
    <comment ref="F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"IQ_COMMON_REP", $C169)</t>
        </r>
      </text>
    </comment>
    <comment ref="F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"IQ_COMMON_DIV_CF", $C169)</t>
        </r>
      </text>
    </comment>
    <comment ref="F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"IQ_COMMON_PREF_DIV_CF", $C169)</t>
        </r>
      </text>
    </comment>
    <comment ref="F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"IQ_TOTAL_DIV_PAID_CF", $C169)</t>
        </r>
      </text>
    </comment>
    <comment ref="F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"IQ_SPECIAL_DIV_CF", $C169)</t>
        </r>
      </text>
    </comment>
    <comment ref="F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"IQ_OTHER_FINANCE_ACT_SUPPL", $C169)</t>
        </r>
      </text>
    </comment>
    <comment ref="F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"IQ_CASH_FINAN", $C169)</t>
        </r>
      </text>
    </comment>
    <comment ref="F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"IQ_FX", $C169)</t>
        </r>
      </text>
    </comment>
    <comment ref="F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"IQ_NET_CHANGE", $C169)</t>
        </r>
      </text>
    </comment>
    <comment ref="F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"IQ_CASH_INTEREST", $C169)</t>
        </r>
      </text>
    </comment>
    <comment ref="F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"IQ_CASH_TAXES", $C169)</t>
        </r>
      </text>
    </comment>
    <comment ref="F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"IQ_LEVERED_FCF", $C169)</t>
        </r>
      </text>
    </comment>
    <comment ref="F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"IQ_UNLEVERED_FCF", $C169)</t>
        </r>
      </text>
    </comment>
    <comment ref="F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"IQ_CHANGE_NET_WORKING_CAPITAL", $C169)</t>
        </r>
      </text>
    </comment>
    <comment ref="F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"IQ_NET_DEBT_ISSUED", $C169)</t>
        </r>
      </text>
    </comment>
    <comment ref="F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"IQ_FILING_CURRENCY", $C169)</t>
        </r>
      </text>
    </comment>
    <comment ref="F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"IQ_PERIODDATE_IS", $C169)</t>
        </r>
      </text>
    </comment>
    <comment ref="F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"IQ_PERIODLENGTH_IS", $C169)</t>
        </r>
      </text>
    </comment>
    <comment ref="F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"IQ_MARKETCAP", $FT169)</t>
        </r>
      </text>
    </comment>
    <comment ref="F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"IQ_CUSTOM_BETA", $FT169)</t>
        </r>
      </text>
    </comment>
    <comment ref="F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"IQ_BETA_5YR", $FT169)</t>
        </r>
      </text>
    </comment>
    <comment ref="F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"IQ_BETA_2YR", $FT169)</t>
        </r>
      </text>
    </comment>
    <comment ref="F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"IQ_BETA_1YR", $FT169)</t>
        </r>
      </text>
    </comment>
    <comment ref="G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=CIQ(B169, "IQ_CUSTOM_BETA", "-104W", FT169, , "^TOPIX", "JPY", "H")</t>
        </r>
      </text>
    </comment>
    <comment ref="G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=CIQ(B169, "IQ_CUSTOM_BETA", "-104W", FT169, , "^N225", "JPY", "H")</t>
        </r>
      </text>
    </comment>
    <comment ref="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"IQ_REV", $C170)</t>
        </r>
      </text>
    </comment>
    <comment ref="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"IQ_OTHER_REV", $C170)</t>
        </r>
      </text>
    </comment>
    <comment ref="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"IQ_TOTAL_REV", $C170)</t>
        </r>
      </text>
    </comment>
    <comment ref="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"IQ_COGS", $C170)</t>
        </r>
      </text>
    </comment>
    <comment ref="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"IQ_GP", $C170)</t>
        </r>
      </text>
    </comment>
    <comment ref="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"IQ_SGA_SUPPL", $C170)</t>
        </r>
      </text>
    </comment>
    <comment ref="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"IQ_PROV_BAD_DEBTS", $C170)</t>
        </r>
      </text>
    </comment>
    <comment ref="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"IQ_RD_EXP", $C170)</t>
        </r>
      </text>
    </comment>
    <comment ref="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"IQ_DA_SUPPL", $C170)</t>
        </r>
      </text>
    </comment>
    <comment ref="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"IQ_GW_INTAN_AMORT", $C170)</t>
        </r>
      </text>
    </comment>
    <comment ref="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"IQ_OTHER_OPER", $C170)</t>
        </r>
      </text>
    </comment>
    <comment ref="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"IQ_TOTAL_OTHER_OPER", $C170)</t>
        </r>
      </text>
    </comment>
    <comment ref="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"IQ_OPER_INC", $C170)</t>
        </r>
      </text>
    </comment>
    <comment ref="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"IQ_INTEREST_EXP", $C170)</t>
        </r>
      </text>
    </comment>
    <comment ref="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"IQ_INTEREST_INVEST_INC", $C170)</t>
        </r>
      </text>
    </comment>
    <comment ref="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"IQ_NET_INTEREST_EXP", $C170)</t>
        </r>
      </text>
    </comment>
    <comment ref="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"IQ_INC_EQUITY", $C170)</t>
        </r>
      </text>
    </comment>
    <comment ref="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"IQ_CURRENCY_GAIN", $C170)</t>
        </r>
      </text>
    </comment>
    <comment ref="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"IQ_OTHER_NON_OPER_EXP_SUPPL", $C170)</t>
        </r>
      </text>
    </comment>
    <comment ref="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"IQ_EBT_EXCL", $C170)</t>
        </r>
      </text>
    </comment>
    <comment ref="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"IQ_IMPAIRMENT_GW", $C170)</t>
        </r>
      </text>
    </comment>
    <comment ref="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"IQ_GAIN_INVEST", $C170)</t>
        </r>
      </text>
    </comment>
    <comment ref="A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"IQ_GAIN_ASSETS", $C170)</t>
        </r>
      </text>
    </comment>
    <comment ref="A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"IQ_ASSET_WRITEDOWN", $C170)</t>
        </r>
      </text>
    </comment>
    <comment ref="A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"IQ_OTHER_UNUSUAL_SUPPL", $C170)</t>
        </r>
      </text>
    </comment>
    <comment ref="A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"IQ_EBT", $C170)</t>
        </r>
      </text>
    </comment>
    <comment ref="A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"IQ_INC_TAX", $C170)</t>
        </r>
      </text>
    </comment>
    <comment ref="A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"IQ_EARNING_CO", $C170)</t>
        </r>
      </text>
    </comment>
    <comment ref="A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"IQ_DO", $C170)</t>
        </r>
      </text>
    </comment>
    <comment ref="A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"IQ_EXTRA_ACC_ITEMS", $C170)</t>
        </r>
      </text>
    </comment>
    <comment ref="A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"IQ_NI_COMPANY", $C170)</t>
        </r>
      </text>
    </comment>
    <comment ref="A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"IQ_MINORITY_INTEREST_IS", $C170)</t>
        </r>
      </text>
    </comment>
    <comment ref="A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"IQ_NI", $C170)</t>
        </r>
      </text>
    </comment>
    <comment ref="A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"IQ_PREF_DIV_OTHER", $C170)</t>
        </r>
      </text>
    </comment>
    <comment ref="A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"IQ_BASIC_EPS_INCL", $C170)</t>
        </r>
      </text>
    </comment>
    <comment ref="A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"IQ_BASIC_EPS_EXCL", $C170)</t>
        </r>
      </text>
    </comment>
    <comment ref="A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"IQ_BASIC_WEIGHT", $C170)</t>
        </r>
      </text>
    </comment>
    <comment ref="A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"IQ_DILUT_EPS_INCL", $C170)</t>
        </r>
      </text>
    </comment>
    <comment ref="A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"IQ_DILUT_EPS_EXCL", $C170)</t>
        </r>
      </text>
    </comment>
    <comment ref="A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"IQ_DILUT_WEIGHT", $C170)</t>
        </r>
      </text>
    </comment>
    <comment ref="A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"IQ_DIV_SHARE", $C170)</t>
        </r>
      </text>
    </comment>
    <comment ref="A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=-CIQ($B170, "IQ_TOTAL_DIV_PAID_CF", $C170)/CIQ($B170, "IQ_NI", $C170)</t>
        </r>
      </text>
    </comment>
    <comment ref="A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"IQ_EBITDA", $C170)</t>
        </r>
      </text>
    </comment>
    <comment ref="A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"IQ_EBITA", $C170)</t>
        </r>
      </text>
    </comment>
    <comment ref="A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"IQ_EBIT", $C170)</t>
        </r>
      </text>
    </comment>
    <comment ref="A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"IQ_EFFECT_TAX_RATE", $C170)/100</t>
        </r>
      </text>
    </comment>
    <comment ref="B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"IQ_PERIODDATE_IS", $C170)</t>
        </r>
      </text>
    </comment>
    <comment ref="B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"IQ_ADVERTISING", $C170)</t>
        </r>
      </text>
    </comment>
    <comment ref="B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"IQ_SALES_MARKETING", $C170)</t>
        </r>
      </text>
    </comment>
    <comment ref="B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"IQ_GA_EXP", $C170)</t>
        </r>
      </text>
    </comment>
    <comment ref="B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"IQ_RD_EXP_FN", $C170)</t>
        </r>
      </text>
    </comment>
    <comment ref="B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"IQ_NET_RENTAL_EXP", $C170)</t>
        </r>
      </text>
    </comment>
    <comment ref="B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"IQ_IMPUT_OPER_LEASE_INT_EXP", $C170)</t>
        </r>
      </text>
    </comment>
    <comment ref="B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"IQ_IMPUT_OPER_LEASE_DEPR", $C170)</t>
        </r>
      </text>
    </comment>
    <comment ref="B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"IQ_CASH_EQUIV", $C170)</t>
        </r>
      </text>
    </comment>
    <comment ref="B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"IQ_ST_INVEST", $C170)</t>
        </r>
      </text>
    </comment>
    <comment ref="B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"IQ_CASH_ST_INVEST", $C170)</t>
        </r>
      </text>
    </comment>
    <comment ref="B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"IQ_AR", $C170)</t>
        </r>
      </text>
    </comment>
    <comment ref="B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"IQ_TOTAL_RECEIV", $C170)</t>
        </r>
      </text>
    </comment>
    <comment ref="B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"IQ_INVENTORY", $C170)</t>
        </r>
      </text>
    </comment>
    <comment ref="B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"IQ_DEF_TAX_ASSETS_CURRENT", $C170)</t>
        </r>
      </text>
    </comment>
    <comment ref="B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"IQ_OTHER_CA_SUPPL", $C170)</t>
        </r>
      </text>
    </comment>
    <comment ref="B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"IQ_TOTAL_CA", $C170)</t>
        </r>
      </text>
    </comment>
    <comment ref="B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"IQ_GPPE", $C170)</t>
        </r>
      </text>
    </comment>
    <comment ref="B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"IQ_AD", $C170)</t>
        </r>
      </text>
    </comment>
    <comment ref="B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"IQ_NPPE", $C170)</t>
        </r>
      </text>
    </comment>
    <comment ref="B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"IQ_LT_INVEST", $C170)</t>
        </r>
      </text>
    </comment>
    <comment ref="B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"IQ_GW", $C170)</t>
        </r>
      </text>
    </comment>
    <comment ref="B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"IQ_OTHER_INTAN", $C170)</t>
        </r>
      </text>
    </comment>
    <comment ref="C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"IQ_LOANS_RECEIV_LT", $C170)</t>
        </r>
      </text>
    </comment>
    <comment ref="C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"IQ_DEF_TAX_ASSETS_LT", $C170)</t>
        </r>
      </text>
    </comment>
    <comment ref="C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"IQ_OTHER_LT_ASSETS", $C170)</t>
        </r>
      </text>
    </comment>
    <comment ref="C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"IQ_TOTAL_ASSETS", $C170)</t>
        </r>
      </text>
    </comment>
    <comment ref="C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"IQ_AP", $C170)</t>
        </r>
      </text>
    </comment>
    <comment ref="C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"IQ_AE", $C170)</t>
        </r>
      </text>
    </comment>
    <comment ref="C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"IQ_ST_DEBT", $C170)</t>
        </r>
      </text>
    </comment>
    <comment ref="C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"IQ_CURRENT_PORT_DEBT", $C170)</t>
        </r>
      </text>
    </comment>
    <comment ref="C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"IQ_CURRENT_PORT_LEASES", $C170)</t>
        </r>
      </text>
    </comment>
    <comment ref="C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"IQ_INC_TAX_PAY_CURRENT", $C170)</t>
        </r>
      </text>
    </comment>
    <comment ref="C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"IQ_OTHER_CL_SUPPL", $C170)</t>
        </r>
      </text>
    </comment>
    <comment ref="C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"IQ_TOTAL_CL", $C170)</t>
        </r>
      </text>
    </comment>
    <comment ref="C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"IQ_LT_DEBT", $C170)</t>
        </r>
      </text>
    </comment>
    <comment ref="C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"IQ_CAPITAL_LEASES", $C170)</t>
        </r>
      </text>
    </comment>
    <comment ref="C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"IQ_PENSION", $C170)</t>
        </r>
      </text>
    </comment>
    <comment ref="C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"IQ_DEF_TAX_LIAB_LT", $C170)</t>
        </r>
      </text>
    </comment>
    <comment ref="C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"IQ_OTHER_LIAB_LT", $C170)</t>
        </r>
      </text>
    </comment>
    <comment ref="C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"IQ_TOTAL_LIAB", $C170)</t>
        </r>
      </text>
    </comment>
    <comment ref="C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"IQ_COMMON", $C170)</t>
        </r>
      </text>
    </comment>
    <comment ref="C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"IQ_APIC", $C170)</t>
        </r>
      </text>
    </comment>
    <comment ref="C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"IQ_RE", $C170)</t>
        </r>
      </text>
    </comment>
    <comment ref="C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"IQ_TREASURY", $C170)</t>
        </r>
      </text>
    </comment>
    <comment ref="C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"IQ_OTHER_EQUITY", $C170)</t>
        </r>
      </text>
    </comment>
    <comment ref="C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"IQ_TOTAL_COMMON_EQUITY", $C170)</t>
        </r>
      </text>
    </comment>
    <comment ref="C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"IQ_MINORITY_INTEREST", $C170)</t>
        </r>
      </text>
    </comment>
    <comment ref="D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"IQ_TOTAL_EQUITY", $C170)</t>
        </r>
      </text>
    </comment>
    <comment ref="D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"IQ_TOTAL_LIAB_EQUITY", $C170)</t>
        </r>
      </text>
    </comment>
    <comment ref="D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"IQ_TOTAL_OUTSTANDING_FILING_DATE", $C170)</t>
        </r>
      </text>
    </comment>
    <comment ref="D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"IQ_TOTAL_OUTSTANDING_BS_DATE", $C170)</t>
        </r>
      </text>
    </comment>
    <comment ref="D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"IQ_BV_SHARE", $C170)</t>
        </r>
      </text>
    </comment>
    <comment ref="D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"IQ_TOTAL_DEBT", $C170)</t>
        </r>
      </text>
    </comment>
    <comment ref="D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"IQ_NET_DEBT", $C170)</t>
        </r>
      </text>
    </comment>
    <comment ref="D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"IQ_DEBT_EQUIV_NET_PBO", $C170)</t>
        </r>
      </text>
    </comment>
    <comment ref="D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"IQ_DEBT_EQUIV_OPER_LEASE", $C170)</t>
        </r>
      </text>
    </comment>
    <comment ref="D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"IQ_MINORITY_INTEREST_TOTAL", $C170)</t>
        </r>
      </text>
    </comment>
    <comment ref="D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"IQ_EQUITY_METHOD", $C170)</t>
        </r>
      </text>
    </comment>
    <comment ref="D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"IQ_RAW_INV", $C170)</t>
        </r>
      </text>
    </comment>
    <comment ref="D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"IQ_WIP_INV", $C170)</t>
        </r>
      </text>
    </comment>
    <comment ref="D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"IQ_FINISHED_INV", $C170)</t>
        </r>
      </text>
    </comment>
    <comment ref="D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"IQ_LAND", $C170)</t>
        </r>
      </text>
    </comment>
    <comment ref="D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"IQ_BUILDINGS", $C170)</t>
        </r>
      </text>
    </comment>
    <comment ref="D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"IQ_MACHINERY", $C170)</t>
        </r>
      </text>
    </comment>
    <comment ref="D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"IQ_CIP", $C170)</t>
        </r>
      </text>
    </comment>
    <comment ref="D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"IQ_FULL_TIME", $C170)</t>
        </r>
      </text>
    </comment>
    <comment ref="D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"IQ_PART_TIME", $C170)</t>
        </r>
      </text>
    </comment>
    <comment ref="D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"IQ_NI_CF", $C170)</t>
        </r>
      </text>
    </comment>
    <comment ref="D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"IQ_DA_SUPPL_CF", $C170)</t>
        </r>
      </text>
    </comment>
    <comment ref="D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"IQ_GW_INTAN_AMORT_CF", $C170)</t>
        </r>
      </text>
    </comment>
    <comment ref="D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"IQ_DA_CF", $C170)</t>
        </r>
      </text>
    </comment>
    <comment ref="E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"IQ_MINORITY_INTEREST_CF", $C170)</t>
        </r>
      </text>
    </comment>
    <comment ref="E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"IQ_GAIN_ASSETS_CF", $C170)</t>
        </r>
      </text>
    </comment>
    <comment ref="E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"IQ_GAIN_INVEST_CF", $C170)</t>
        </r>
      </text>
    </comment>
    <comment ref="E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"IQ_ASSET_WRITEDOWN_CF", $C170)</t>
        </r>
      </text>
    </comment>
    <comment ref="E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"IQ_INC_EQUITY_CF", $C170)</t>
        </r>
      </text>
    </comment>
    <comment ref="E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"IQ_PROV_BAD_DEBTS_CF", $C170)</t>
        </r>
      </text>
    </comment>
    <comment ref="E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"IQ_OTHER_OPER_ACT", $C170)</t>
        </r>
      </text>
    </comment>
    <comment ref="E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"IQ_CHANGE_AR", $C170)</t>
        </r>
      </text>
    </comment>
    <comment ref="E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"IQ_CHANGE_INVENTORY", $C170)</t>
        </r>
      </text>
    </comment>
    <comment ref="E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"IQ_CHANGE_AP", $C170)</t>
        </r>
      </text>
    </comment>
    <comment ref="E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"IQ_CHANGE_OTHER_NET_OPER_ASSETS", $C170)</t>
        </r>
      </text>
    </comment>
    <comment ref="E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"IQ_CASH_OPER", $C170)</t>
        </r>
      </text>
    </comment>
    <comment ref="E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"IQ_CAPEX", $C170)</t>
        </r>
      </text>
    </comment>
    <comment ref="E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"IQ_SALE_PPE_CF", $C170)</t>
        </r>
      </text>
    </comment>
    <comment ref="E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"IQ_CASH_ACQUIRE_CF", $C170)</t>
        </r>
      </text>
    </comment>
    <comment ref="E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"IQ_DIVEST_CF", $C170)</t>
        </r>
      </text>
    </comment>
    <comment ref="E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"IQ_SALE_INTAN_CF", $C170)</t>
        </r>
      </text>
    </comment>
    <comment ref="E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"IQ_INVEST_SECURITY_CF", $C170)</t>
        </r>
      </text>
    </comment>
    <comment ref="E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"IQ_INVEST_LOANS_CF", $C170)</t>
        </r>
      </text>
    </comment>
    <comment ref="E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"IQ_OTHER_INVEST_ACT_SUPPL", $C170)</t>
        </r>
      </text>
    </comment>
    <comment ref="E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"IQ_CASH_INVEST", $C170)</t>
        </r>
      </text>
    </comment>
    <comment ref="E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"IQ_ST_DEBT_ISSUED", $C170)</t>
        </r>
      </text>
    </comment>
    <comment ref="E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"IQ_LT_DEBT_ISSUED", $C170)</t>
        </r>
      </text>
    </comment>
    <comment ref="E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"IQ_TOTAL_DEBT_ISSUED", $C170)</t>
        </r>
      </text>
    </comment>
    <comment ref="E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"IQ_ST_DEBT_REPAID", $C170)</t>
        </r>
      </text>
    </comment>
    <comment ref="E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"IQ_LT_DEBT_REPAID", $C170)</t>
        </r>
      </text>
    </comment>
    <comment ref="F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"IQ_TOTAL_DEBT_REPAID", $C170)</t>
        </r>
      </text>
    </comment>
    <comment ref="F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"IQ_COMMON_ISSUED", $C170)</t>
        </r>
      </text>
    </comment>
    <comment ref="F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"IQ_COMMON_REP", $C170)</t>
        </r>
      </text>
    </comment>
    <comment ref="F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"IQ_COMMON_DIV_CF", $C170)</t>
        </r>
      </text>
    </comment>
    <comment ref="F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"IQ_COMMON_PREF_DIV_CF", $C170)</t>
        </r>
      </text>
    </comment>
    <comment ref="F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"IQ_TOTAL_DIV_PAID_CF", $C170)</t>
        </r>
      </text>
    </comment>
    <comment ref="F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"IQ_SPECIAL_DIV_CF", $C170)</t>
        </r>
      </text>
    </comment>
    <comment ref="F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"IQ_OTHER_FINANCE_ACT_SUPPL", $C170)</t>
        </r>
      </text>
    </comment>
    <comment ref="F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"IQ_CASH_FINAN", $C170)</t>
        </r>
      </text>
    </comment>
    <comment ref="F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"IQ_FX", $C170)</t>
        </r>
      </text>
    </comment>
    <comment ref="F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"IQ_NET_CHANGE", $C170)</t>
        </r>
      </text>
    </comment>
    <comment ref="F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"IQ_CASH_INTEREST", $C170)</t>
        </r>
      </text>
    </comment>
    <comment ref="F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"IQ_CASH_TAXES", $C170)</t>
        </r>
      </text>
    </comment>
    <comment ref="F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"IQ_LEVERED_FCF", $C170)</t>
        </r>
      </text>
    </comment>
    <comment ref="F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"IQ_UNLEVERED_FCF", $C170)</t>
        </r>
      </text>
    </comment>
    <comment ref="F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"IQ_CHANGE_NET_WORKING_CAPITAL", $C170)</t>
        </r>
      </text>
    </comment>
    <comment ref="F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"IQ_NET_DEBT_ISSUED", $C170)</t>
        </r>
      </text>
    </comment>
    <comment ref="F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"IQ_FILING_CURRENCY", $C170)</t>
        </r>
      </text>
    </comment>
    <comment ref="F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"IQ_PERIODDATE_IS", $C170)</t>
        </r>
      </text>
    </comment>
    <comment ref="F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"IQ_PERIODLENGTH_IS", $C170)</t>
        </r>
      </text>
    </comment>
    <comment ref="F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"IQ_MARKETCAP", $FT170)</t>
        </r>
      </text>
    </comment>
    <comment ref="F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"IQ_CUSTOM_BETA", $FT170)</t>
        </r>
      </text>
    </comment>
    <comment ref="F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"IQ_BETA_5YR", $FT170)</t>
        </r>
      </text>
    </comment>
    <comment ref="F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"IQ_BETA_2YR", $FT170)</t>
        </r>
      </text>
    </comment>
    <comment ref="F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"IQ_BETA_1YR", $FT170)</t>
        </r>
      </text>
    </comment>
    <comment ref="G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=CIQ(B170, "IQ_CUSTOM_BETA", "-104W", FT170, , "^TOPIX", "JPY", "H")</t>
        </r>
      </text>
    </comment>
    <comment ref="G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=CIQ(B170, "IQ_CUSTOM_BETA", "-104W", FT170, , "^N225", "JPY", "H")</t>
        </r>
      </text>
    </comment>
    <comment ref="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"IQ_REV", $C171)</t>
        </r>
      </text>
    </comment>
    <comment ref="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"IQ_OTHER_REV", $C171)</t>
        </r>
      </text>
    </comment>
    <comment ref="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"IQ_TOTAL_REV", $C171)</t>
        </r>
      </text>
    </comment>
    <comment ref="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"IQ_COGS", $C171)</t>
        </r>
      </text>
    </comment>
    <comment ref="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"IQ_GP", $C171)</t>
        </r>
      </text>
    </comment>
    <comment ref="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"IQ_SGA_SUPPL", $C171)</t>
        </r>
      </text>
    </comment>
    <comment ref="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"IQ_PROV_BAD_DEBTS", $C171)</t>
        </r>
      </text>
    </comment>
    <comment ref="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"IQ_RD_EXP", $C171)</t>
        </r>
      </text>
    </comment>
    <comment ref="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"IQ_DA_SUPPL", $C171)</t>
        </r>
      </text>
    </comment>
    <comment ref="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"IQ_GW_INTAN_AMORT", $C171)</t>
        </r>
      </text>
    </comment>
    <comment ref="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"IQ_OTHER_OPER", $C171)</t>
        </r>
      </text>
    </comment>
    <comment ref="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"IQ_TOTAL_OTHER_OPER", $C171)</t>
        </r>
      </text>
    </comment>
    <comment ref="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"IQ_OPER_INC", $C171)</t>
        </r>
      </text>
    </comment>
    <comment ref="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"IQ_INTEREST_EXP", $C171)</t>
        </r>
      </text>
    </comment>
    <comment ref="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"IQ_INTEREST_INVEST_INC", $C171)</t>
        </r>
      </text>
    </comment>
    <comment ref="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"IQ_NET_INTEREST_EXP", $C171)</t>
        </r>
      </text>
    </comment>
    <comment ref="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"IQ_INC_EQUITY", $C171)</t>
        </r>
      </text>
    </comment>
    <comment ref="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"IQ_CURRENCY_GAIN", $C171)</t>
        </r>
      </text>
    </comment>
    <comment ref="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"IQ_OTHER_NON_OPER_EXP_SUPPL", $C171)</t>
        </r>
      </text>
    </comment>
    <comment ref="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"IQ_EBT_EXCL", $C171)</t>
        </r>
      </text>
    </comment>
    <comment ref="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"IQ_IMPAIRMENT_GW", $C171)</t>
        </r>
      </text>
    </comment>
    <comment ref="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"IQ_GAIN_INVEST", $C171)</t>
        </r>
      </text>
    </comment>
    <comment ref="A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"IQ_GAIN_ASSETS", $C171)</t>
        </r>
      </text>
    </comment>
    <comment ref="A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"IQ_ASSET_WRITEDOWN", $C171)</t>
        </r>
      </text>
    </comment>
    <comment ref="A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"IQ_OTHER_UNUSUAL_SUPPL", $C171)</t>
        </r>
      </text>
    </comment>
    <comment ref="A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"IQ_EBT", $C171)</t>
        </r>
      </text>
    </comment>
    <comment ref="A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"IQ_INC_TAX", $C171)</t>
        </r>
      </text>
    </comment>
    <comment ref="A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"IQ_EARNING_CO", $C171)</t>
        </r>
      </text>
    </comment>
    <comment ref="A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"IQ_DO", $C171)</t>
        </r>
      </text>
    </comment>
    <comment ref="A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"IQ_EXTRA_ACC_ITEMS", $C171)</t>
        </r>
      </text>
    </comment>
    <comment ref="A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"IQ_NI_COMPANY", $C171)</t>
        </r>
      </text>
    </comment>
    <comment ref="A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"IQ_MINORITY_INTEREST_IS", $C171)</t>
        </r>
      </text>
    </comment>
    <comment ref="A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"IQ_NI", $C171)</t>
        </r>
      </text>
    </comment>
    <comment ref="A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"IQ_PREF_DIV_OTHER", $C171)</t>
        </r>
      </text>
    </comment>
    <comment ref="A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"IQ_BASIC_EPS_INCL", $C171)</t>
        </r>
      </text>
    </comment>
    <comment ref="A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"IQ_BASIC_EPS_EXCL", $C171)</t>
        </r>
      </text>
    </comment>
    <comment ref="A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"IQ_BASIC_WEIGHT", $C171)</t>
        </r>
      </text>
    </comment>
    <comment ref="A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"IQ_DILUT_EPS_INCL", $C171)</t>
        </r>
      </text>
    </comment>
    <comment ref="A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"IQ_DILUT_EPS_EXCL", $C171)</t>
        </r>
      </text>
    </comment>
    <comment ref="A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"IQ_DILUT_WEIGHT", $C171)</t>
        </r>
      </text>
    </comment>
    <comment ref="A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"IQ_DIV_SHARE", $C171)</t>
        </r>
      </text>
    </comment>
    <comment ref="A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=-CIQ($B171, "IQ_TOTAL_DIV_PAID_CF", $C171)/CIQ($B171, "IQ_NI", $C171)</t>
        </r>
      </text>
    </comment>
    <comment ref="A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"IQ_EBITDA", $C171)</t>
        </r>
      </text>
    </comment>
    <comment ref="A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"IQ_EBITA", $C171)</t>
        </r>
      </text>
    </comment>
    <comment ref="A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"IQ_EBIT", $C171)</t>
        </r>
      </text>
    </comment>
    <comment ref="A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"IQ_EFFECT_TAX_RATE", $C171)/100</t>
        </r>
      </text>
    </comment>
    <comment ref="B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"IQ_PERIODDATE_IS", $C171)</t>
        </r>
      </text>
    </comment>
    <comment ref="B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"IQ_ADVERTISING", $C171)</t>
        </r>
      </text>
    </comment>
    <comment ref="B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"IQ_SALES_MARKETING", $C171)</t>
        </r>
      </text>
    </comment>
    <comment ref="B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"IQ_GA_EXP", $C171)</t>
        </r>
      </text>
    </comment>
    <comment ref="B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"IQ_RD_EXP_FN", $C171)</t>
        </r>
      </text>
    </comment>
    <comment ref="B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"IQ_NET_RENTAL_EXP", $C171)</t>
        </r>
      </text>
    </comment>
    <comment ref="B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"IQ_IMPUT_OPER_LEASE_INT_EXP", $C171)</t>
        </r>
      </text>
    </comment>
    <comment ref="B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"IQ_IMPUT_OPER_LEASE_DEPR", $C171)</t>
        </r>
      </text>
    </comment>
    <comment ref="B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"IQ_CASH_EQUIV", $C171)</t>
        </r>
      </text>
    </comment>
    <comment ref="B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"IQ_ST_INVEST", $C171)</t>
        </r>
      </text>
    </comment>
    <comment ref="B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"IQ_CASH_ST_INVEST", $C171)</t>
        </r>
      </text>
    </comment>
    <comment ref="B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"IQ_AR", $C171)</t>
        </r>
      </text>
    </comment>
    <comment ref="B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"IQ_TOTAL_RECEIV", $C171)</t>
        </r>
      </text>
    </comment>
    <comment ref="B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"IQ_INVENTORY", $C171)</t>
        </r>
      </text>
    </comment>
    <comment ref="B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"IQ_DEF_TAX_ASSETS_CURRENT", $C171)</t>
        </r>
      </text>
    </comment>
    <comment ref="B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"IQ_OTHER_CA_SUPPL", $C171)</t>
        </r>
      </text>
    </comment>
    <comment ref="B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"IQ_TOTAL_CA", $C171)</t>
        </r>
      </text>
    </comment>
    <comment ref="B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"IQ_GPPE", $C171)</t>
        </r>
      </text>
    </comment>
    <comment ref="B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"IQ_AD", $C171)</t>
        </r>
      </text>
    </comment>
    <comment ref="B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"IQ_NPPE", $C171)</t>
        </r>
      </text>
    </comment>
    <comment ref="B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"IQ_LT_INVEST", $C171)</t>
        </r>
      </text>
    </comment>
    <comment ref="B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"IQ_GW", $C171)</t>
        </r>
      </text>
    </comment>
    <comment ref="B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"IQ_OTHER_INTAN", $C171)</t>
        </r>
      </text>
    </comment>
    <comment ref="C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"IQ_LOANS_RECEIV_LT", $C171)</t>
        </r>
      </text>
    </comment>
    <comment ref="C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"IQ_DEF_TAX_ASSETS_LT", $C171)</t>
        </r>
      </text>
    </comment>
    <comment ref="C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"IQ_OTHER_LT_ASSETS", $C171)</t>
        </r>
      </text>
    </comment>
    <comment ref="C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"IQ_TOTAL_ASSETS", $C171)</t>
        </r>
      </text>
    </comment>
    <comment ref="C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"IQ_AP", $C171)</t>
        </r>
      </text>
    </comment>
    <comment ref="C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"IQ_AE", $C171)</t>
        </r>
      </text>
    </comment>
    <comment ref="C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"IQ_ST_DEBT", $C171)</t>
        </r>
      </text>
    </comment>
    <comment ref="C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"IQ_CURRENT_PORT_DEBT", $C171)</t>
        </r>
      </text>
    </comment>
    <comment ref="C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"IQ_CURRENT_PORT_LEASES", $C171)</t>
        </r>
      </text>
    </comment>
    <comment ref="C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"IQ_INC_TAX_PAY_CURRENT", $C171)</t>
        </r>
      </text>
    </comment>
    <comment ref="C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"IQ_OTHER_CL_SUPPL", $C171)</t>
        </r>
      </text>
    </comment>
    <comment ref="C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"IQ_TOTAL_CL", $C171)</t>
        </r>
      </text>
    </comment>
    <comment ref="C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"IQ_LT_DEBT", $C171)</t>
        </r>
      </text>
    </comment>
    <comment ref="C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"IQ_CAPITAL_LEASES", $C171)</t>
        </r>
      </text>
    </comment>
    <comment ref="C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"IQ_PENSION", $C171)</t>
        </r>
      </text>
    </comment>
    <comment ref="C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"IQ_DEF_TAX_LIAB_LT", $C171)</t>
        </r>
      </text>
    </comment>
    <comment ref="C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"IQ_OTHER_LIAB_LT", $C171)</t>
        </r>
      </text>
    </comment>
    <comment ref="C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"IQ_TOTAL_LIAB", $C171)</t>
        </r>
      </text>
    </comment>
    <comment ref="C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"IQ_COMMON", $C171)</t>
        </r>
      </text>
    </comment>
    <comment ref="C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"IQ_APIC", $C171)</t>
        </r>
      </text>
    </comment>
    <comment ref="C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"IQ_RE", $C171)</t>
        </r>
      </text>
    </comment>
    <comment ref="C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"IQ_TREASURY", $C171)</t>
        </r>
      </text>
    </comment>
    <comment ref="C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"IQ_OTHER_EQUITY", $C171)</t>
        </r>
      </text>
    </comment>
    <comment ref="C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"IQ_TOTAL_COMMON_EQUITY", $C171)</t>
        </r>
      </text>
    </comment>
    <comment ref="C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"IQ_MINORITY_INTEREST", $C171)</t>
        </r>
      </text>
    </comment>
    <comment ref="D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"IQ_TOTAL_EQUITY", $C171)</t>
        </r>
      </text>
    </comment>
    <comment ref="D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"IQ_TOTAL_LIAB_EQUITY", $C171)</t>
        </r>
      </text>
    </comment>
    <comment ref="D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"IQ_TOTAL_OUTSTANDING_FILING_DATE", $C171)</t>
        </r>
      </text>
    </comment>
    <comment ref="D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"IQ_TOTAL_OUTSTANDING_BS_DATE", $C171)</t>
        </r>
      </text>
    </comment>
    <comment ref="D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"IQ_BV_SHARE", $C171)</t>
        </r>
      </text>
    </comment>
    <comment ref="D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"IQ_TOTAL_DEBT", $C171)</t>
        </r>
      </text>
    </comment>
    <comment ref="D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"IQ_NET_DEBT", $C171)</t>
        </r>
      </text>
    </comment>
    <comment ref="D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"IQ_DEBT_EQUIV_NET_PBO", $C171)</t>
        </r>
      </text>
    </comment>
    <comment ref="D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"IQ_DEBT_EQUIV_OPER_LEASE", $C171)</t>
        </r>
      </text>
    </comment>
    <comment ref="D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"IQ_MINORITY_INTEREST_TOTAL", $C171)</t>
        </r>
      </text>
    </comment>
    <comment ref="D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"IQ_EQUITY_METHOD", $C171)</t>
        </r>
      </text>
    </comment>
    <comment ref="D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"IQ_RAW_INV", $C171)</t>
        </r>
      </text>
    </comment>
    <comment ref="D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"IQ_WIP_INV", $C171)</t>
        </r>
      </text>
    </comment>
    <comment ref="D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"IQ_FINISHED_INV", $C171)</t>
        </r>
      </text>
    </comment>
    <comment ref="D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"IQ_LAND", $C171)</t>
        </r>
      </text>
    </comment>
    <comment ref="D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"IQ_BUILDINGS", $C171)</t>
        </r>
      </text>
    </comment>
    <comment ref="D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"IQ_MACHINERY", $C171)</t>
        </r>
      </text>
    </comment>
    <comment ref="D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"IQ_CIP", $C171)</t>
        </r>
      </text>
    </comment>
    <comment ref="D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"IQ_FULL_TIME", $C171)</t>
        </r>
      </text>
    </comment>
    <comment ref="D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"IQ_PART_TIME", $C171)</t>
        </r>
      </text>
    </comment>
    <comment ref="D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"IQ_NI_CF", $C171)</t>
        </r>
      </text>
    </comment>
    <comment ref="D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"IQ_DA_SUPPL_CF", $C171)</t>
        </r>
      </text>
    </comment>
    <comment ref="D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"IQ_GW_INTAN_AMORT_CF", $C171)</t>
        </r>
      </text>
    </comment>
    <comment ref="D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"IQ_DA_CF", $C171)</t>
        </r>
      </text>
    </comment>
    <comment ref="E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"IQ_MINORITY_INTEREST_CF", $C171)</t>
        </r>
      </text>
    </comment>
    <comment ref="E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"IQ_GAIN_ASSETS_CF", $C171)</t>
        </r>
      </text>
    </comment>
    <comment ref="E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"IQ_GAIN_INVEST_CF", $C171)</t>
        </r>
      </text>
    </comment>
    <comment ref="E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"IQ_ASSET_WRITEDOWN_CF", $C171)</t>
        </r>
      </text>
    </comment>
    <comment ref="E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"IQ_INC_EQUITY_CF", $C171)</t>
        </r>
      </text>
    </comment>
    <comment ref="E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"IQ_PROV_BAD_DEBTS_CF", $C171)</t>
        </r>
      </text>
    </comment>
    <comment ref="E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"IQ_OTHER_OPER_ACT", $C171)</t>
        </r>
      </text>
    </comment>
    <comment ref="E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"IQ_CHANGE_AR", $C171)</t>
        </r>
      </text>
    </comment>
    <comment ref="E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"IQ_CHANGE_INVENTORY", $C171)</t>
        </r>
      </text>
    </comment>
    <comment ref="E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"IQ_CHANGE_AP", $C171)</t>
        </r>
      </text>
    </comment>
    <comment ref="E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"IQ_CHANGE_OTHER_NET_OPER_ASSETS", $C171)</t>
        </r>
      </text>
    </comment>
    <comment ref="E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"IQ_CASH_OPER", $C171)</t>
        </r>
      </text>
    </comment>
    <comment ref="E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"IQ_CAPEX", $C171)</t>
        </r>
      </text>
    </comment>
    <comment ref="E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"IQ_SALE_PPE_CF", $C171)</t>
        </r>
      </text>
    </comment>
    <comment ref="E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"IQ_CASH_ACQUIRE_CF", $C171)</t>
        </r>
      </text>
    </comment>
    <comment ref="E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"IQ_DIVEST_CF", $C171)</t>
        </r>
      </text>
    </comment>
    <comment ref="E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"IQ_SALE_INTAN_CF", $C171)</t>
        </r>
      </text>
    </comment>
    <comment ref="E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"IQ_INVEST_SECURITY_CF", $C171)</t>
        </r>
      </text>
    </comment>
    <comment ref="E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"IQ_INVEST_LOANS_CF", $C171)</t>
        </r>
      </text>
    </comment>
    <comment ref="E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"IQ_OTHER_INVEST_ACT_SUPPL", $C171)</t>
        </r>
      </text>
    </comment>
    <comment ref="E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"IQ_CASH_INVEST", $C171)</t>
        </r>
      </text>
    </comment>
    <comment ref="E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"IQ_ST_DEBT_ISSUED", $C171)</t>
        </r>
      </text>
    </comment>
    <comment ref="E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"IQ_LT_DEBT_ISSUED", $C171)</t>
        </r>
      </text>
    </comment>
    <comment ref="E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"IQ_TOTAL_DEBT_ISSUED", $C171)</t>
        </r>
      </text>
    </comment>
    <comment ref="E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"IQ_ST_DEBT_REPAID", $C171)</t>
        </r>
      </text>
    </comment>
    <comment ref="E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"IQ_LT_DEBT_REPAID", $C171)</t>
        </r>
      </text>
    </comment>
    <comment ref="F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"IQ_TOTAL_DEBT_REPAID", $C171)</t>
        </r>
      </text>
    </comment>
    <comment ref="F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"IQ_COMMON_ISSUED", $C171)</t>
        </r>
      </text>
    </comment>
    <comment ref="F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"IQ_COMMON_REP", $C171)</t>
        </r>
      </text>
    </comment>
    <comment ref="F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"IQ_COMMON_DIV_CF", $C171)</t>
        </r>
      </text>
    </comment>
    <comment ref="F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"IQ_COMMON_PREF_DIV_CF", $C171)</t>
        </r>
      </text>
    </comment>
    <comment ref="F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"IQ_TOTAL_DIV_PAID_CF", $C171)</t>
        </r>
      </text>
    </comment>
    <comment ref="F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"IQ_SPECIAL_DIV_CF", $C171)</t>
        </r>
      </text>
    </comment>
    <comment ref="F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"IQ_OTHER_FINANCE_ACT_SUPPL", $C171)</t>
        </r>
      </text>
    </comment>
    <comment ref="F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"IQ_CASH_FINAN", $C171)</t>
        </r>
      </text>
    </comment>
    <comment ref="F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"IQ_FX", $C171)</t>
        </r>
      </text>
    </comment>
    <comment ref="F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"IQ_NET_CHANGE", $C171)</t>
        </r>
      </text>
    </comment>
    <comment ref="F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"IQ_CASH_INTEREST", $C171)</t>
        </r>
      </text>
    </comment>
    <comment ref="F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"IQ_CASH_TAXES", $C171)</t>
        </r>
      </text>
    </comment>
    <comment ref="F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"IQ_LEVERED_FCF", $C171)</t>
        </r>
      </text>
    </comment>
    <comment ref="F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"IQ_UNLEVERED_FCF", $C171)</t>
        </r>
      </text>
    </comment>
    <comment ref="F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"IQ_CHANGE_NET_WORKING_CAPITAL", $C171)</t>
        </r>
      </text>
    </comment>
    <comment ref="F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"IQ_NET_DEBT_ISSUED", $C171)</t>
        </r>
      </text>
    </comment>
    <comment ref="F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"IQ_FILING_CURRENCY", $C171)</t>
        </r>
      </text>
    </comment>
    <comment ref="F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"IQ_PERIODDATE_IS", $C171)</t>
        </r>
      </text>
    </comment>
    <comment ref="F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"IQ_PERIODLENGTH_IS", $C171)</t>
        </r>
      </text>
    </comment>
    <comment ref="F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"IQ_MARKETCAP", $FT171)</t>
        </r>
      </text>
    </comment>
    <comment ref="F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"IQ_CUSTOM_BETA", $FT171)</t>
        </r>
      </text>
    </comment>
    <comment ref="F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"IQ_BETA_5YR", $FT171)</t>
        </r>
      </text>
    </comment>
    <comment ref="F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"IQ_BETA_2YR", $FT171)</t>
        </r>
      </text>
    </comment>
    <comment ref="F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"IQ_BETA_1YR", $FT171)</t>
        </r>
      </text>
    </comment>
    <comment ref="G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=CIQ(B171, "IQ_CUSTOM_BETA", "-104W", FT171, , "^TOPIX", "JPY", "H")</t>
        </r>
      </text>
    </comment>
    <comment ref="G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=CIQ(B171, "IQ_CUSTOM_BETA", "-104W", FT171, , "^N225", "JPY", "H")</t>
        </r>
      </text>
    </comment>
    <comment ref="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"IQ_REV", $C172)</t>
        </r>
      </text>
    </comment>
    <comment ref="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"IQ_OTHER_REV", $C172)</t>
        </r>
      </text>
    </comment>
    <comment ref="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"IQ_TOTAL_REV", $C172)</t>
        </r>
      </text>
    </comment>
    <comment ref="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"IQ_COGS", $C172)</t>
        </r>
      </text>
    </comment>
    <comment ref="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"IQ_GP", $C172)</t>
        </r>
      </text>
    </comment>
    <comment ref="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"IQ_SGA_SUPPL", $C172)</t>
        </r>
      </text>
    </comment>
    <comment ref="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"IQ_PROV_BAD_DEBTS", $C172)</t>
        </r>
      </text>
    </comment>
    <comment ref="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"IQ_RD_EXP", $C172)</t>
        </r>
      </text>
    </comment>
    <comment ref="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"IQ_DA_SUPPL", $C172)</t>
        </r>
      </text>
    </comment>
    <comment ref="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"IQ_GW_INTAN_AMORT", $C172)</t>
        </r>
      </text>
    </comment>
    <comment ref="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"IQ_OTHER_OPER", $C172)</t>
        </r>
      </text>
    </comment>
    <comment ref="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"IQ_TOTAL_OTHER_OPER", $C172)</t>
        </r>
      </text>
    </comment>
    <comment ref="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"IQ_OPER_INC", $C172)</t>
        </r>
      </text>
    </comment>
    <comment ref="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"IQ_INTEREST_EXP", $C172)</t>
        </r>
      </text>
    </comment>
    <comment ref="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"IQ_INTEREST_INVEST_INC", $C172)</t>
        </r>
      </text>
    </comment>
    <comment ref="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"IQ_NET_INTEREST_EXP", $C172)</t>
        </r>
      </text>
    </comment>
    <comment ref="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"IQ_INC_EQUITY", $C172)</t>
        </r>
      </text>
    </comment>
    <comment ref="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"IQ_CURRENCY_GAIN", $C172)</t>
        </r>
      </text>
    </comment>
    <comment ref="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"IQ_OTHER_NON_OPER_EXP_SUPPL", $C172)</t>
        </r>
      </text>
    </comment>
    <comment ref="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"IQ_EBT_EXCL", $C172)</t>
        </r>
      </text>
    </comment>
    <comment ref="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"IQ_IMPAIRMENT_GW", $C172)</t>
        </r>
      </text>
    </comment>
    <comment ref="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"IQ_GAIN_INVEST", $C172)</t>
        </r>
      </text>
    </comment>
    <comment ref="A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"IQ_GAIN_ASSETS", $C172)</t>
        </r>
      </text>
    </comment>
    <comment ref="A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"IQ_ASSET_WRITEDOWN", $C172)</t>
        </r>
      </text>
    </comment>
    <comment ref="A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"IQ_OTHER_UNUSUAL_SUPPL", $C172)</t>
        </r>
      </text>
    </comment>
    <comment ref="A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"IQ_EBT", $C172)</t>
        </r>
      </text>
    </comment>
    <comment ref="A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"IQ_INC_TAX", $C172)</t>
        </r>
      </text>
    </comment>
    <comment ref="A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"IQ_EARNING_CO", $C172)</t>
        </r>
      </text>
    </comment>
    <comment ref="A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"IQ_DO", $C172)</t>
        </r>
      </text>
    </comment>
    <comment ref="A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"IQ_EXTRA_ACC_ITEMS", $C172)</t>
        </r>
      </text>
    </comment>
    <comment ref="A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"IQ_NI_COMPANY", $C172)</t>
        </r>
      </text>
    </comment>
    <comment ref="A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"IQ_MINORITY_INTEREST_IS", $C172)</t>
        </r>
      </text>
    </comment>
    <comment ref="A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"IQ_NI", $C172)</t>
        </r>
      </text>
    </comment>
    <comment ref="A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"IQ_PREF_DIV_OTHER", $C172)</t>
        </r>
      </text>
    </comment>
    <comment ref="A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"IQ_BASIC_EPS_INCL", $C172)</t>
        </r>
      </text>
    </comment>
    <comment ref="A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"IQ_BASIC_EPS_EXCL", $C172)</t>
        </r>
      </text>
    </comment>
    <comment ref="A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"IQ_BASIC_WEIGHT", $C172)</t>
        </r>
      </text>
    </comment>
    <comment ref="A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"IQ_DILUT_EPS_INCL", $C172)</t>
        </r>
      </text>
    </comment>
    <comment ref="A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"IQ_DILUT_EPS_EXCL", $C172)</t>
        </r>
      </text>
    </comment>
    <comment ref="A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"IQ_DILUT_WEIGHT", $C172)</t>
        </r>
      </text>
    </comment>
    <comment ref="A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"IQ_DIV_SHARE", $C172)</t>
        </r>
      </text>
    </comment>
    <comment ref="A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=-CIQ($B172, "IQ_TOTAL_DIV_PAID_CF", $C172)/CIQ($B172, "IQ_NI", $C172)</t>
        </r>
      </text>
    </comment>
    <comment ref="A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"IQ_EBITDA", $C172)</t>
        </r>
      </text>
    </comment>
    <comment ref="A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"IQ_EBITA", $C172)</t>
        </r>
      </text>
    </comment>
    <comment ref="A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"IQ_EBIT", $C172)</t>
        </r>
      </text>
    </comment>
    <comment ref="A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"IQ_EFFECT_TAX_RATE", $C172)/100</t>
        </r>
      </text>
    </comment>
    <comment ref="B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"IQ_PERIODDATE_IS", $C172)</t>
        </r>
      </text>
    </comment>
    <comment ref="B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"IQ_ADVERTISING", $C172)</t>
        </r>
      </text>
    </comment>
    <comment ref="B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"IQ_SALES_MARKETING", $C172)</t>
        </r>
      </text>
    </comment>
    <comment ref="B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"IQ_GA_EXP", $C172)</t>
        </r>
      </text>
    </comment>
    <comment ref="B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"IQ_RD_EXP_FN", $C172)</t>
        </r>
      </text>
    </comment>
    <comment ref="B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"IQ_NET_RENTAL_EXP", $C172)</t>
        </r>
      </text>
    </comment>
    <comment ref="B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"IQ_IMPUT_OPER_LEASE_INT_EXP", $C172)</t>
        </r>
      </text>
    </comment>
    <comment ref="B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"IQ_IMPUT_OPER_LEASE_DEPR", $C172)</t>
        </r>
      </text>
    </comment>
    <comment ref="B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"IQ_CASH_EQUIV", $C172)</t>
        </r>
      </text>
    </comment>
    <comment ref="B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"IQ_ST_INVEST", $C172)</t>
        </r>
      </text>
    </comment>
    <comment ref="B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"IQ_CASH_ST_INVEST", $C172)</t>
        </r>
      </text>
    </comment>
    <comment ref="B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"IQ_AR", $C172)</t>
        </r>
      </text>
    </comment>
    <comment ref="B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"IQ_TOTAL_RECEIV", $C172)</t>
        </r>
      </text>
    </comment>
    <comment ref="B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"IQ_INVENTORY", $C172)</t>
        </r>
      </text>
    </comment>
    <comment ref="B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"IQ_DEF_TAX_ASSETS_CURRENT", $C172)</t>
        </r>
      </text>
    </comment>
    <comment ref="B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"IQ_OTHER_CA_SUPPL", $C172)</t>
        </r>
      </text>
    </comment>
    <comment ref="B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"IQ_TOTAL_CA", $C172)</t>
        </r>
      </text>
    </comment>
    <comment ref="B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"IQ_GPPE", $C172)</t>
        </r>
      </text>
    </comment>
    <comment ref="B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"IQ_AD", $C172)</t>
        </r>
      </text>
    </comment>
    <comment ref="B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"IQ_NPPE", $C172)</t>
        </r>
      </text>
    </comment>
    <comment ref="B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"IQ_LT_INVEST", $C172)</t>
        </r>
      </text>
    </comment>
    <comment ref="B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"IQ_GW", $C172)</t>
        </r>
      </text>
    </comment>
    <comment ref="B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"IQ_OTHER_INTAN", $C172)</t>
        </r>
      </text>
    </comment>
    <comment ref="C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"IQ_LOANS_RECEIV_LT", $C172)</t>
        </r>
      </text>
    </comment>
    <comment ref="C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"IQ_DEF_TAX_ASSETS_LT", $C172)</t>
        </r>
      </text>
    </comment>
    <comment ref="C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"IQ_OTHER_LT_ASSETS", $C172)</t>
        </r>
      </text>
    </comment>
    <comment ref="C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"IQ_TOTAL_ASSETS", $C172)</t>
        </r>
      </text>
    </comment>
    <comment ref="C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"IQ_AP", $C172)</t>
        </r>
      </text>
    </comment>
    <comment ref="C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"IQ_AE", $C172)</t>
        </r>
      </text>
    </comment>
    <comment ref="C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"IQ_ST_DEBT", $C172)</t>
        </r>
      </text>
    </comment>
    <comment ref="C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"IQ_CURRENT_PORT_DEBT", $C172)</t>
        </r>
      </text>
    </comment>
    <comment ref="C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"IQ_CURRENT_PORT_LEASES", $C172)</t>
        </r>
      </text>
    </comment>
    <comment ref="C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"IQ_INC_TAX_PAY_CURRENT", $C172)</t>
        </r>
      </text>
    </comment>
    <comment ref="C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"IQ_OTHER_CL_SUPPL", $C172)</t>
        </r>
      </text>
    </comment>
    <comment ref="C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"IQ_TOTAL_CL", $C172)</t>
        </r>
      </text>
    </comment>
    <comment ref="C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"IQ_LT_DEBT", $C172)</t>
        </r>
      </text>
    </comment>
    <comment ref="C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"IQ_CAPITAL_LEASES", $C172)</t>
        </r>
      </text>
    </comment>
    <comment ref="C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"IQ_PENSION", $C172)</t>
        </r>
      </text>
    </comment>
    <comment ref="C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"IQ_DEF_TAX_LIAB_LT", $C172)</t>
        </r>
      </text>
    </comment>
    <comment ref="C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"IQ_OTHER_LIAB_LT", $C172)</t>
        </r>
      </text>
    </comment>
    <comment ref="C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"IQ_TOTAL_LIAB", $C172)</t>
        </r>
      </text>
    </comment>
    <comment ref="C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"IQ_COMMON", $C172)</t>
        </r>
      </text>
    </comment>
    <comment ref="C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"IQ_APIC", $C172)</t>
        </r>
      </text>
    </comment>
    <comment ref="C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"IQ_RE", $C172)</t>
        </r>
      </text>
    </comment>
    <comment ref="C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"IQ_TREASURY", $C172)</t>
        </r>
      </text>
    </comment>
    <comment ref="C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"IQ_OTHER_EQUITY", $C172)</t>
        </r>
      </text>
    </comment>
    <comment ref="C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"IQ_TOTAL_COMMON_EQUITY", $C172)</t>
        </r>
      </text>
    </comment>
    <comment ref="C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"IQ_MINORITY_INTEREST", $C172)</t>
        </r>
      </text>
    </comment>
    <comment ref="D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"IQ_TOTAL_EQUITY", $C172)</t>
        </r>
      </text>
    </comment>
    <comment ref="D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"IQ_TOTAL_LIAB_EQUITY", $C172)</t>
        </r>
      </text>
    </comment>
    <comment ref="D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"IQ_TOTAL_OUTSTANDING_FILING_DATE", $C172)</t>
        </r>
      </text>
    </comment>
    <comment ref="D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"IQ_TOTAL_OUTSTANDING_BS_DATE", $C172)</t>
        </r>
      </text>
    </comment>
    <comment ref="D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"IQ_BV_SHARE", $C172)</t>
        </r>
      </text>
    </comment>
    <comment ref="D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"IQ_TOTAL_DEBT", $C172)</t>
        </r>
      </text>
    </comment>
    <comment ref="D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"IQ_NET_DEBT", $C172)</t>
        </r>
      </text>
    </comment>
    <comment ref="D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"IQ_DEBT_EQUIV_NET_PBO", $C172)</t>
        </r>
      </text>
    </comment>
    <comment ref="D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"IQ_DEBT_EQUIV_OPER_LEASE", $C172)</t>
        </r>
      </text>
    </comment>
    <comment ref="D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"IQ_MINORITY_INTEREST_TOTAL", $C172)</t>
        </r>
      </text>
    </comment>
    <comment ref="D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"IQ_EQUITY_METHOD", $C172)</t>
        </r>
      </text>
    </comment>
    <comment ref="D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"IQ_RAW_INV", $C172)</t>
        </r>
      </text>
    </comment>
    <comment ref="D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"IQ_WIP_INV", $C172)</t>
        </r>
      </text>
    </comment>
    <comment ref="D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"IQ_FINISHED_INV", $C172)</t>
        </r>
      </text>
    </comment>
    <comment ref="D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"IQ_LAND", $C172)</t>
        </r>
      </text>
    </comment>
    <comment ref="D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"IQ_BUILDINGS", $C172)</t>
        </r>
      </text>
    </comment>
    <comment ref="D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"IQ_MACHINERY", $C172)</t>
        </r>
      </text>
    </comment>
    <comment ref="D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"IQ_CIP", $C172)</t>
        </r>
      </text>
    </comment>
    <comment ref="D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"IQ_FULL_TIME", $C172)</t>
        </r>
      </text>
    </comment>
    <comment ref="D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"IQ_PART_TIME", $C172)</t>
        </r>
      </text>
    </comment>
    <comment ref="D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"IQ_NI_CF", $C172)</t>
        </r>
      </text>
    </comment>
    <comment ref="D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"IQ_DA_SUPPL_CF", $C172)</t>
        </r>
      </text>
    </comment>
    <comment ref="D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"IQ_GW_INTAN_AMORT_CF", $C172)</t>
        </r>
      </text>
    </comment>
    <comment ref="D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"IQ_DA_CF", $C172)</t>
        </r>
      </text>
    </comment>
    <comment ref="E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"IQ_MINORITY_INTEREST_CF", $C172)</t>
        </r>
      </text>
    </comment>
    <comment ref="E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"IQ_GAIN_ASSETS_CF", $C172)</t>
        </r>
      </text>
    </comment>
    <comment ref="E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"IQ_GAIN_INVEST_CF", $C172)</t>
        </r>
      </text>
    </comment>
    <comment ref="E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"IQ_ASSET_WRITEDOWN_CF", $C172)</t>
        </r>
      </text>
    </comment>
    <comment ref="E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"IQ_INC_EQUITY_CF", $C172)</t>
        </r>
      </text>
    </comment>
    <comment ref="E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"IQ_PROV_BAD_DEBTS_CF", $C172)</t>
        </r>
      </text>
    </comment>
    <comment ref="E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"IQ_OTHER_OPER_ACT", $C172)</t>
        </r>
      </text>
    </comment>
    <comment ref="E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"IQ_CHANGE_AR", $C172)</t>
        </r>
      </text>
    </comment>
    <comment ref="E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"IQ_CHANGE_INVENTORY", $C172)</t>
        </r>
      </text>
    </comment>
    <comment ref="E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"IQ_CHANGE_AP", $C172)</t>
        </r>
      </text>
    </comment>
    <comment ref="E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"IQ_CHANGE_OTHER_NET_OPER_ASSETS", $C172)</t>
        </r>
      </text>
    </comment>
    <comment ref="E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"IQ_CASH_OPER", $C172)</t>
        </r>
      </text>
    </comment>
    <comment ref="E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"IQ_CAPEX", $C172)</t>
        </r>
      </text>
    </comment>
    <comment ref="E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"IQ_SALE_PPE_CF", $C172)</t>
        </r>
      </text>
    </comment>
    <comment ref="E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"IQ_CASH_ACQUIRE_CF", $C172)</t>
        </r>
      </text>
    </comment>
    <comment ref="E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"IQ_DIVEST_CF", $C172)</t>
        </r>
      </text>
    </comment>
    <comment ref="E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"IQ_SALE_INTAN_CF", $C172)</t>
        </r>
      </text>
    </comment>
    <comment ref="E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"IQ_INVEST_SECURITY_CF", $C172)</t>
        </r>
      </text>
    </comment>
    <comment ref="E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"IQ_INVEST_LOANS_CF", $C172)</t>
        </r>
      </text>
    </comment>
    <comment ref="E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"IQ_OTHER_INVEST_ACT_SUPPL", $C172)</t>
        </r>
      </text>
    </comment>
    <comment ref="E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"IQ_CASH_INVEST", $C172)</t>
        </r>
      </text>
    </comment>
    <comment ref="E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"IQ_ST_DEBT_ISSUED", $C172)</t>
        </r>
      </text>
    </comment>
    <comment ref="E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"IQ_LT_DEBT_ISSUED", $C172)</t>
        </r>
      </text>
    </comment>
    <comment ref="E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"IQ_TOTAL_DEBT_ISSUED", $C172)</t>
        </r>
      </text>
    </comment>
    <comment ref="E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"IQ_ST_DEBT_REPAID", $C172)</t>
        </r>
      </text>
    </comment>
    <comment ref="E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"IQ_LT_DEBT_REPAID", $C172)</t>
        </r>
      </text>
    </comment>
    <comment ref="F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"IQ_TOTAL_DEBT_REPAID", $C172)</t>
        </r>
      </text>
    </comment>
    <comment ref="F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"IQ_COMMON_ISSUED", $C172)</t>
        </r>
      </text>
    </comment>
    <comment ref="F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"IQ_COMMON_REP", $C172)</t>
        </r>
      </text>
    </comment>
    <comment ref="F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"IQ_COMMON_DIV_CF", $C172)</t>
        </r>
      </text>
    </comment>
    <comment ref="F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"IQ_COMMON_PREF_DIV_CF", $C172)</t>
        </r>
      </text>
    </comment>
    <comment ref="F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"IQ_TOTAL_DIV_PAID_CF", $C172)</t>
        </r>
      </text>
    </comment>
    <comment ref="F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"IQ_SPECIAL_DIV_CF", $C172)</t>
        </r>
      </text>
    </comment>
    <comment ref="F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"IQ_OTHER_FINANCE_ACT_SUPPL", $C172)</t>
        </r>
      </text>
    </comment>
    <comment ref="F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"IQ_CASH_FINAN", $C172)</t>
        </r>
      </text>
    </comment>
    <comment ref="F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"IQ_FX", $C172)</t>
        </r>
      </text>
    </comment>
    <comment ref="F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"IQ_NET_CHANGE", $C172)</t>
        </r>
      </text>
    </comment>
    <comment ref="F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"IQ_CASH_INTEREST", $C172)</t>
        </r>
      </text>
    </comment>
    <comment ref="F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"IQ_CASH_TAXES", $C172)</t>
        </r>
      </text>
    </comment>
    <comment ref="F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"IQ_LEVERED_FCF", $C172)</t>
        </r>
      </text>
    </comment>
    <comment ref="F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"IQ_UNLEVERED_FCF", $C172)</t>
        </r>
      </text>
    </comment>
    <comment ref="F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"IQ_CHANGE_NET_WORKING_CAPITAL", $C172)</t>
        </r>
      </text>
    </comment>
    <comment ref="F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"IQ_NET_DEBT_ISSUED", $C172)</t>
        </r>
      </text>
    </comment>
    <comment ref="F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"IQ_FILING_CURRENCY", $C172)</t>
        </r>
      </text>
    </comment>
    <comment ref="F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"IQ_PERIODDATE_IS", $C172)</t>
        </r>
      </text>
    </comment>
    <comment ref="F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"IQ_PERIODLENGTH_IS", $C172)</t>
        </r>
      </text>
    </comment>
    <comment ref="F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"IQ_MARKETCAP", $FT172)</t>
        </r>
      </text>
    </comment>
    <comment ref="F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"IQ_CUSTOM_BETA", $FT172)</t>
        </r>
      </text>
    </comment>
    <comment ref="F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"IQ_BETA_5YR", $FT172)</t>
        </r>
      </text>
    </comment>
    <comment ref="F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"IQ_BETA_2YR", $FT172)</t>
        </r>
      </text>
    </comment>
    <comment ref="F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"IQ_BETA_1YR", $FT172)</t>
        </r>
      </text>
    </comment>
    <comment ref="G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=CIQ(B172, "IQ_CUSTOM_BETA", "-104W", FT172, , "^TOPIX", "JPY", "H")</t>
        </r>
      </text>
    </comment>
    <comment ref="G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=CIQ(B172, "IQ_CUSTOM_BETA", "-104W", FT172, , "^N225", "JPY", "H")</t>
        </r>
      </text>
    </comment>
    <comment ref="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"IQ_REV", $C173)</t>
        </r>
      </text>
    </comment>
    <comment ref="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"IQ_OTHER_REV", $C173)</t>
        </r>
      </text>
    </comment>
    <comment ref="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"IQ_TOTAL_REV", $C173)</t>
        </r>
      </text>
    </comment>
    <comment ref="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"IQ_COGS", $C173)</t>
        </r>
      </text>
    </comment>
    <comment ref="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"IQ_GP", $C173)</t>
        </r>
      </text>
    </comment>
    <comment ref="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"IQ_SGA_SUPPL", $C173)</t>
        </r>
      </text>
    </comment>
    <comment ref="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"IQ_PROV_BAD_DEBTS", $C173)</t>
        </r>
      </text>
    </comment>
    <comment ref="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"IQ_RD_EXP", $C173)</t>
        </r>
      </text>
    </comment>
    <comment ref="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"IQ_DA_SUPPL", $C173)</t>
        </r>
      </text>
    </comment>
    <comment ref="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"IQ_GW_INTAN_AMORT", $C173)</t>
        </r>
      </text>
    </comment>
    <comment ref="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"IQ_OTHER_OPER", $C173)</t>
        </r>
      </text>
    </comment>
    <comment ref="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"IQ_TOTAL_OTHER_OPER", $C173)</t>
        </r>
      </text>
    </comment>
    <comment ref="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"IQ_OPER_INC", $C173)</t>
        </r>
      </text>
    </comment>
    <comment ref="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"IQ_INTEREST_EXP", $C173)</t>
        </r>
      </text>
    </comment>
    <comment ref="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"IQ_INTEREST_INVEST_INC", $C173)</t>
        </r>
      </text>
    </comment>
    <comment ref="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"IQ_NET_INTEREST_EXP", $C173)</t>
        </r>
      </text>
    </comment>
    <comment ref="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"IQ_INC_EQUITY", $C173)</t>
        </r>
      </text>
    </comment>
    <comment ref="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"IQ_CURRENCY_GAIN", $C173)</t>
        </r>
      </text>
    </comment>
    <comment ref="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"IQ_OTHER_NON_OPER_EXP_SUPPL", $C173)</t>
        </r>
      </text>
    </comment>
    <comment ref="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"IQ_EBT_EXCL", $C173)</t>
        </r>
      </text>
    </comment>
    <comment ref="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"IQ_IMPAIRMENT_GW", $C173)</t>
        </r>
      </text>
    </comment>
    <comment ref="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"IQ_GAIN_INVEST", $C173)</t>
        </r>
      </text>
    </comment>
    <comment ref="A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"IQ_GAIN_ASSETS", $C173)</t>
        </r>
      </text>
    </comment>
    <comment ref="A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"IQ_ASSET_WRITEDOWN", $C173)</t>
        </r>
      </text>
    </comment>
    <comment ref="A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"IQ_OTHER_UNUSUAL_SUPPL", $C173)</t>
        </r>
      </text>
    </comment>
    <comment ref="A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"IQ_EBT", $C173)</t>
        </r>
      </text>
    </comment>
    <comment ref="A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"IQ_INC_TAX", $C173)</t>
        </r>
      </text>
    </comment>
    <comment ref="A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"IQ_EARNING_CO", $C173)</t>
        </r>
      </text>
    </comment>
    <comment ref="A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"IQ_DO", $C173)</t>
        </r>
      </text>
    </comment>
    <comment ref="A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"IQ_EXTRA_ACC_ITEMS", $C173)</t>
        </r>
      </text>
    </comment>
    <comment ref="A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"IQ_NI_COMPANY", $C173)</t>
        </r>
      </text>
    </comment>
    <comment ref="A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"IQ_MINORITY_INTEREST_IS", $C173)</t>
        </r>
      </text>
    </comment>
    <comment ref="A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"IQ_NI", $C173)</t>
        </r>
      </text>
    </comment>
    <comment ref="A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"IQ_PREF_DIV_OTHER", $C173)</t>
        </r>
      </text>
    </comment>
    <comment ref="A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"IQ_BASIC_EPS_INCL", $C173)</t>
        </r>
      </text>
    </comment>
    <comment ref="A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"IQ_BASIC_EPS_EXCL", $C173)</t>
        </r>
      </text>
    </comment>
    <comment ref="A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"IQ_BASIC_WEIGHT", $C173)</t>
        </r>
      </text>
    </comment>
    <comment ref="A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"IQ_DILUT_EPS_INCL", $C173)</t>
        </r>
      </text>
    </comment>
    <comment ref="A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"IQ_DILUT_EPS_EXCL", $C173)</t>
        </r>
      </text>
    </comment>
    <comment ref="A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"IQ_DILUT_WEIGHT", $C173)</t>
        </r>
      </text>
    </comment>
    <comment ref="A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"IQ_DIV_SHARE", $C173)</t>
        </r>
      </text>
    </comment>
    <comment ref="A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=-CIQ($B173, "IQ_TOTAL_DIV_PAID_CF", $C173)/CIQ($B173, "IQ_NI", $C173)</t>
        </r>
      </text>
    </comment>
    <comment ref="A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"IQ_EBITDA", $C173)</t>
        </r>
      </text>
    </comment>
    <comment ref="A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"IQ_EBITA", $C173)</t>
        </r>
      </text>
    </comment>
    <comment ref="A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"IQ_EBIT", $C173)</t>
        </r>
      </text>
    </comment>
    <comment ref="A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"IQ_EFFECT_TAX_RATE", $C173)/100</t>
        </r>
      </text>
    </comment>
    <comment ref="B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"IQ_PERIODDATE_IS", $C173)</t>
        </r>
      </text>
    </comment>
    <comment ref="B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"IQ_ADVERTISING", $C173)</t>
        </r>
      </text>
    </comment>
    <comment ref="B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"IQ_SALES_MARKETING", $C173)</t>
        </r>
      </text>
    </comment>
    <comment ref="B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"IQ_GA_EXP", $C173)</t>
        </r>
      </text>
    </comment>
    <comment ref="B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"IQ_RD_EXP_FN", $C173)</t>
        </r>
      </text>
    </comment>
    <comment ref="B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"IQ_NET_RENTAL_EXP", $C173)</t>
        </r>
      </text>
    </comment>
    <comment ref="B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"IQ_IMPUT_OPER_LEASE_INT_EXP", $C173)</t>
        </r>
      </text>
    </comment>
    <comment ref="B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"IQ_IMPUT_OPER_LEASE_DEPR", $C173)</t>
        </r>
      </text>
    </comment>
    <comment ref="B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"IQ_CASH_EQUIV", $C173)</t>
        </r>
      </text>
    </comment>
    <comment ref="B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"IQ_ST_INVEST", $C173)</t>
        </r>
      </text>
    </comment>
    <comment ref="B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"IQ_CASH_ST_INVEST", $C173)</t>
        </r>
      </text>
    </comment>
    <comment ref="B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"IQ_AR", $C173)</t>
        </r>
      </text>
    </comment>
    <comment ref="B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"IQ_TOTAL_RECEIV", $C173)</t>
        </r>
      </text>
    </comment>
    <comment ref="B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"IQ_INVENTORY", $C173)</t>
        </r>
      </text>
    </comment>
    <comment ref="B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"IQ_DEF_TAX_ASSETS_CURRENT", $C173)</t>
        </r>
      </text>
    </comment>
    <comment ref="B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"IQ_OTHER_CA_SUPPL", $C173)</t>
        </r>
      </text>
    </comment>
    <comment ref="B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"IQ_TOTAL_CA", $C173)</t>
        </r>
      </text>
    </comment>
    <comment ref="B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"IQ_GPPE", $C173)</t>
        </r>
      </text>
    </comment>
    <comment ref="B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"IQ_AD", $C173)</t>
        </r>
      </text>
    </comment>
    <comment ref="B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"IQ_NPPE", $C173)</t>
        </r>
      </text>
    </comment>
    <comment ref="B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"IQ_LT_INVEST", $C173)</t>
        </r>
      </text>
    </comment>
    <comment ref="B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"IQ_GW", $C173)</t>
        </r>
      </text>
    </comment>
    <comment ref="B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"IQ_OTHER_INTAN", $C173)</t>
        </r>
      </text>
    </comment>
    <comment ref="C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"IQ_LOANS_RECEIV_LT", $C173)</t>
        </r>
      </text>
    </comment>
    <comment ref="C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"IQ_DEF_TAX_ASSETS_LT", $C173)</t>
        </r>
      </text>
    </comment>
    <comment ref="C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"IQ_OTHER_LT_ASSETS", $C173)</t>
        </r>
      </text>
    </comment>
    <comment ref="C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"IQ_TOTAL_ASSETS", $C173)</t>
        </r>
      </text>
    </comment>
    <comment ref="C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"IQ_AP", $C173)</t>
        </r>
      </text>
    </comment>
    <comment ref="C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"IQ_AE", $C173)</t>
        </r>
      </text>
    </comment>
    <comment ref="C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"IQ_ST_DEBT", $C173)</t>
        </r>
      </text>
    </comment>
    <comment ref="C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"IQ_CURRENT_PORT_DEBT", $C173)</t>
        </r>
      </text>
    </comment>
    <comment ref="C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"IQ_CURRENT_PORT_LEASES", $C173)</t>
        </r>
      </text>
    </comment>
    <comment ref="C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"IQ_INC_TAX_PAY_CURRENT", $C173)</t>
        </r>
      </text>
    </comment>
    <comment ref="C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"IQ_OTHER_CL_SUPPL", $C173)</t>
        </r>
      </text>
    </comment>
    <comment ref="C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"IQ_TOTAL_CL", $C173)</t>
        </r>
      </text>
    </comment>
    <comment ref="C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"IQ_LT_DEBT", $C173)</t>
        </r>
      </text>
    </comment>
    <comment ref="C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"IQ_CAPITAL_LEASES", $C173)</t>
        </r>
      </text>
    </comment>
    <comment ref="C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"IQ_PENSION", $C173)</t>
        </r>
      </text>
    </comment>
    <comment ref="C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"IQ_DEF_TAX_LIAB_LT", $C173)</t>
        </r>
      </text>
    </comment>
    <comment ref="C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"IQ_OTHER_LIAB_LT", $C173)</t>
        </r>
      </text>
    </comment>
    <comment ref="C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"IQ_TOTAL_LIAB", $C173)</t>
        </r>
      </text>
    </comment>
    <comment ref="C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"IQ_COMMON", $C173)</t>
        </r>
      </text>
    </comment>
    <comment ref="C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"IQ_APIC", $C173)</t>
        </r>
      </text>
    </comment>
    <comment ref="C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"IQ_RE", $C173)</t>
        </r>
      </text>
    </comment>
    <comment ref="C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"IQ_TREASURY", $C173)</t>
        </r>
      </text>
    </comment>
    <comment ref="C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"IQ_OTHER_EQUITY", $C173)</t>
        </r>
      </text>
    </comment>
    <comment ref="C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"IQ_TOTAL_COMMON_EQUITY", $C173)</t>
        </r>
      </text>
    </comment>
    <comment ref="C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"IQ_MINORITY_INTEREST", $C173)</t>
        </r>
      </text>
    </comment>
    <comment ref="D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"IQ_TOTAL_EQUITY", $C173)</t>
        </r>
      </text>
    </comment>
    <comment ref="D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"IQ_TOTAL_LIAB_EQUITY", $C173)</t>
        </r>
      </text>
    </comment>
    <comment ref="D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"IQ_TOTAL_OUTSTANDING_FILING_DATE", $C173)</t>
        </r>
      </text>
    </comment>
    <comment ref="D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"IQ_TOTAL_OUTSTANDING_BS_DATE", $C173)</t>
        </r>
      </text>
    </comment>
    <comment ref="D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"IQ_BV_SHARE", $C173)</t>
        </r>
      </text>
    </comment>
    <comment ref="D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"IQ_TOTAL_DEBT", $C173)</t>
        </r>
      </text>
    </comment>
    <comment ref="D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"IQ_NET_DEBT", $C173)</t>
        </r>
      </text>
    </comment>
    <comment ref="D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"IQ_DEBT_EQUIV_NET_PBO", $C173)</t>
        </r>
      </text>
    </comment>
    <comment ref="D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"IQ_DEBT_EQUIV_OPER_LEASE", $C173)</t>
        </r>
      </text>
    </comment>
    <comment ref="D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"IQ_MINORITY_INTEREST_TOTAL", $C173)</t>
        </r>
      </text>
    </comment>
    <comment ref="D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"IQ_EQUITY_METHOD", $C173)</t>
        </r>
      </text>
    </comment>
    <comment ref="D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"IQ_RAW_INV", $C173)</t>
        </r>
      </text>
    </comment>
    <comment ref="D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"IQ_WIP_INV", $C173)</t>
        </r>
      </text>
    </comment>
    <comment ref="D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"IQ_FINISHED_INV", $C173)</t>
        </r>
      </text>
    </comment>
    <comment ref="D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"IQ_LAND", $C173)</t>
        </r>
      </text>
    </comment>
    <comment ref="D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"IQ_BUILDINGS", $C173)</t>
        </r>
      </text>
    </comment>
    <comment ref="D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"IQ_MACHINERY", $C173)</t>
        </r>
      </text>
    </comment>
    <comment ref="D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"IQ_CIP", $C173)</t>
        </r>
      </text>
    </comment>
    <comment ref="D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"IQ_FULL_TIME", $C173)</t>
        </r>
      </text>
    </comment>
    <comment ref="D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"IQ_PART_TIME", $C173)</t>
        </r>
      </text>
    </comment>
    <comment ref="D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"IQ_NI_CF", $C173)</t>
        </r>
      </text>
    </comment>
    <comment ref="D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"IQ_DA_SUPPL_CF", $C173)</t>
        </r>
      </text>
    </comment>
    <comment ref="D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"IQ_GW_INTAN_AMORT_CF", $C173)</t>
        </r>
      </text>
    </comment>
    <comment ref="D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"IQ_DA_CF", $C173)</t>
        </r>
      </text>
    </comment>
    <comment ref="E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"IQ_MINORITY_INTEREST_CF", $C173)</t>
        </r>
      </text>
    </comment>
    <comment ref="E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"IQ_GAIN_ASSETS_CF", $C173)</t>
        </r>
      </text>
    </comment>
    <comment ref="E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"IQ_GAIN_INVEST_CF", $C173)</t>
        </r>
      </text>
    </comment>
    <comment ref="E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"IQ_ASSET_WRITEDOWN_CF", $C173)</t>
        </r>
      </text>
    </comment>
    <comment ref="E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"IQ_INC_EQUITY_CF", $C173)</t>
        </r>
      </text>
    </comment>
    <comment ref="E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"IQ_PROV_BAD_DEBTS_CF", $C173)</t>
        </r>
      </text>
    </comment>
    <comment ref="E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"IQ_OTHER_OPER_ACT", $C173)</t>
        </r>
      </text>
    </comment>
    <comment ref="E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"IQ_CHANGE_AR", $C173)</t>
        </r>
      </text>
    </comment>
    <comment ref="E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"IQ_CHANGE_INVENTORY", $C173)</t>
        </r>
      </text>
    </comment>
    <comment ref="E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"IQ_CHANGE_AP", $C173)</t>
        </r>
      </text>
    </comment>
    <comment ref="E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"IQ_CHANGE_OTHER_NET_OPER_ASSETS", $C173)</t>
        </r>
      </text>
    </comment>
    <comment ref="E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"IQ_CASH_OPER", $C173)</t>
        </r>
      </text>
    </comment>
    <comment ref="E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"IQ_CAPEX", $C173)</t>
        </r>
      </text>
    </comment>
    <comment ref="E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"IQ_SALE_PPE_CF", $C173)</t>
        </r>
      </text>
    </comment>
    <comment ref="E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"IQ_CASH_ACQUIRE_CF", $C173)</t>
        </r>
      </text>
    </comment>
    <comment ref="E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"IQ_DIVEST_CF", $C173)</t>
        </r>
      </text>
    </comment>
    <comment ref="E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"IQ_SALE_INTAN_CF", $C173)</t>
        </r>
      </text>
    </comment>
    <comment ref="E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"IQ_INVEST_SECURITY_CF", $C173)</t>
        </r>
      </text>
    </comment>
    <comment ref="E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"IQ_INVEST_LOANS_CF", $C173)</t>
        </r>
      </text>
    </comment>
    <comment ref="E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"IQ_OTHER_INVEST_ACT_SUPPL", $C173)</t>
        </r>
      </text>
    </comment>
    <comment ref="E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"IQ_CASH_INVEST", $C173)</t>
        </r>
      </text>
    </comment>
    <comment ref="E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"IQ_ST_DEBT_ISSUED", $C173)</t>
        </r>
      </text>
    </comment>
    <comment ref="E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"IQ_LT_DEBT_ISSUED", $C173)</t>
        </r>
      </text>
    </comment>
    <comment ref="E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"IQ_TOTAL_DEBT_ISSUED", $C173)</t>
        </r>
      </text>
    </comment>
    <comment ref="E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"IQ_ST_DEBT_REPAID", $C173)</t>
        </r>
      </text>
    </comment>
    <comment ref="E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"IQ_LT_DEBT_REPAID", $C173)</t>
        </r>
      </text>
    </comment>
    <comment ref="F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"IQ_TOTAL_DEBT_REPAID", $C173)</t>
        </r>
      </text>
    </comment>
    <comment ref="F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"IQ_COMMON_ISSUED", $C173)</t>
        </r>
      </text>
    </comment>
    <comment ref="F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"IQ_COMMON_REP", $C173)</t>
        </r>
      </text>
    </comment>
    <comment ref="F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"IQ_COMMON_DIV_CF", $C173)</t>
        </r>
      </text>
    </comment>
    <comment ref="F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"IQ_COMMON_PREF_DIV_CF", $C173)</t>
        </r>
      </text>
    </comment>
    <comment ref="F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"IQ_TOTAL_DIV_PAID_CF", $C173)</t>
        </r>
      </text>
    </comment>
    <comment ref="F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"IQ_SPECIAL_DIV_CF", $C173)</t>
        </r>
      </text>
    </comment>
    <comment ref="F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"IQ_OTHER_FINANCE_ACT_SUPPL", $C173)</t>
        </r>
      </text>
    </comment>
    <comment ref="F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"IQ_CASH_FINAN", $C173)</t>
        </r>
      </text>
    </comment>
    <comment ref="F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"IQ_FX", $C173)</t>
        </r>
      </text>
    </comment>
    <comment ref="F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"IQ_NET_CHANGE", $C173)</t>
        </r>
      </text>
    </comment>
    <comment ref="F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"IQ_CASH_INTEREST", $C173)</t>
        </r>
      </text>
    </comment>
    <comment ref="F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"IQ_CASH_TAXES", $C173)</t>
        </r>
      </text>
    </comment>
    <comment ref="F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"IQ_LEVERED_FCF", $C173)</t>
        </r>
      </text>
    </comment>
    <comment ref="F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"IQ_UNLEVERED_FCF", $C173)</t>
        </r>
      </text>
    </comment>
    <comment ref="F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"IQ_CHANGE_NET_WORKING_CAPITAL", $C173)</t>
        </r>
      </text>
    </comment>
    <comment ref="F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"IQ_NET_DEBT_ISSUED", $C173)</t>
        </r>
      </text>
    </comment>
    <comment ref="F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"IQ_FILING_CURRENCY", $C173)</t>
        </r>
      </text>
    </comment>
    <comment ref="F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"IQ_PERIODDATE_IS", $C173)</t>
        </r>
      </text>
    </comment>
    <comment ref="F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"IQ_PERIODLENGTH_IS", $C173)</t>
        </r>
      </text>
    </comment>
    <comment ref="F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"IQ_MARKETCAP", $FT173)</t>
        </r>
      </text>
    </comment>
    <comment ref="F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"IQ_CUSTOM_BETA", $FT173)</t>
        </r>
      </text>
    </comment>
    <comment ref="F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"IQ_BETA_5YR", $FT173)</t>
        </r>
      </text>
    </comment>
    <comment ref="F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"IQ_BETA_2YR", $FT173)</t>
        </r>
      </text>
    </comment>
    <comment ref="F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"IQ_BETA_1YR", $FT173)</t>
        </r>
      </text>
    </comment>
    <comment ref="G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=CIQ(B173, "IQ_CUSTOM_BETA", "-104W", FT173, , "^TOPIX", "JPY", "H")</t>
        </r>
      </text>
    </comment>
    <comment ref="G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=CIQ(B173, "IQ_CUSTOM_BETA", "-104W", FT173, , "^N225", "JPY", "H")</t>
        </r>
      </text>
    </comment>
    <comment ref="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"IQ_REV", $C174)</t>
        </r>
      </text>
    </comment>
    <comment ref="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"IQ_OTHER_REV", $C174)</t>
        </r>
      </text>
    </comment>
    <comment ref="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"IQ_TOTAL_REV", $C174)</t>
        </r>
      </text>
    </comment>
    <comment ref="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"IQ_COGS", $C174)</t>
        </r>
      </text>
    </comment>
    <comment ref="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"IQ_GP", $C174)</t>
        </r>
      </text>
    </comment>
    <comment ref="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"IQ_SGA_SUPPL", $C174)</t>
        </r>
      </text>
    </comment>
    <comment ref="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"IQ_PROV_BAD_DEBTS", $C174)</t>
        </r>
      </text>
    </comment>
    <comment ref="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"IQ_RD_EXP", $C174)</t>
        </r>
      </text>
    </comment>
    <comment ref="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"IQ_DA_SUPPL", $C174)</t>
        </r>
      </text>
    </comment>
    <comment ref="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"IQ_GW_INTAN_AMORT", $C174)</t>
        </r>
      </text>
    </comment>
    <comment ref="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"IQ_OTHER_OPER", $C174)</t>
        </r>
      </text>
    </comment>
    <comment ref="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"IQ_TOTAL_OTHER_OPER", $C174)</t>
        </r>
      </text>
    </comment>
    <comment ref="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"IQ_OPER_INC", $C174)</t>
        </r>
      </text>
    </comment>
    <comment ref="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"IQ_INTEREST_EXP", $C174)</t>
        </r>
      </text>
    </comment>
    <comment ref="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"IQ_INTEREST_INVEST_INC", $C174)</t>
        </r>
      </text>
    </comment>
    <comment ref="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"IQ_NET_INTEREST_EXP", $C174)</t>
        </r>
      </text>
    </comment>
    <comment ref="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"IQ_INC_EQUITY", $C174)</t>
        </r>
      </text>
    </comment>
    <comment ref="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"IQ_CURRENCY_GAIN", $C174)</t>
        </r>
      </text>
    </comment>
    <comment ref="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"IQ_OTHER_NON_OPER_EXP_SUPPL", $C174)</t>
        </r>
      </text>
    </comment>
    <comment ref="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"IQ_EBT_EXCL", $C174)</t>
        </r>
      </text>
    </comment>
    <comment ref="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"IQ_IMPAIRMENT_GW", $C174)</t>
        </r>
      </text>
    </comment>
    <comment ref="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"IQ_GAIN_INVEST", $C174)</t>
        </r>
      </text>
    </comment>
    <comment ref="A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"IQ_GAIN_ASSETS", $C174)</t>
        </r>
      </text>
    </comment>
    <comment ref="A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"IQ_ASSET_WRITEDOWN", $C174)</t>
        </r>
      </text>
    </comment>
    <comment ref="A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"IQ_OTHER_UNUSUAL_SUPPL", $C174)</t>
        </r>
      </text>
    </comment>
    <comment ref="A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"IQ_EBT", $C174)</t>
        </r>
      </text>
    </comment>
    <comment ref="A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"IQ_INC_TAX", $C174)</t>
        </r>
      </text>
    </comment>
    <comment ref="A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"IQ_EARNING_CO", $C174)</t>
        </r>
      </text>
    </comment>
    <comment ref="A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"IQ_DO", $C174)</t>
        </r>
      </text>
    </comment>
    <comment ref="A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"IQ_EXTRA_ACC_ITEMS", $C174)</t>
        </r>
      </text>
    </comment>
    <comment ref="A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"IQ_NI_COMPANY", $C174)</t>
        </r>
      </text>
    </comment>
    <comment ref="A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"IQ_MINORITY_INTEREST_IS", $C174)</t>
        </r>
      </text>
    </comment>
    <comment ref="A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"IQ_NI", $C174)</t>
        </r>
      </text>
    </comment>
    <comment ref="A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"IQ_PREF_DIV_OTHER", $C174)</t>
        </r>
      </text>
    </comment>
    <comment ref="A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"IQ_BASIC_EPS_INCL", $C174)</t>
        </r>
      </text>
    </comment>
    <comment ref="A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"IQ_BASIC_EPS_EXCL", $C174)</t>
        </r>
      </text>
    </comment>
    <comment ref="A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"IQ_BASIC_WEIGHT", $C174)</t>
        </r>
      </text>
    </comment>
    <comment ref="A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"IQ_DILUT_EPS_INCL", $C174)</t>
        </r>
      </text>
    </comment>
    <comment ref="A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"IQ_DILUT_EPS_EXCL", $C174)</t>
        </r>
      </text>
    </comment>
    <comment ref="A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"IQ_DILUT_WEIGHT", $C174)</t>
        </r>
      </text>
    </comment>
    <comment ref="A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"IQ_DIV_SHARE", $C174)</t>
        </r>
      </text>
    </comment>
    <comment ref="A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=-CIQ($B174, "IQ_TOTAL_DIV_PAID_CF", $C174)/CIQ($B174, "IQ_NI", $C174)</t>
        </r>
      </text>
    </comment>
    <comment ref="A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"IQ_EBITDA", $C174)</t>
        </r>
      </text>
    </comment>
    <comment ref="A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"IQ_EBITA", $C174)</t>
        </r>
      </text>
    </comment>
    <comment ref="A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"IQ_EBIT", $C174)</t>
        </r>
      </text>
    </comment>
    <comment ref="A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"IQ_EFFECT_TAX_RATE", $C174)/100</t>
        </r>
      </text>
    </comment>
    <comment ref="B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"IQ_PERIODDATE_IS", $C174)</t>
        </r>
      </text>
    </comment>
    <comment ref="B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"IQ_ADVERTISING", $C174)</t>
        </r>
      </text>
    </comment>
    <comment ref="B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"IQ_SALES_MARKETING", $C174)</t>
        </r>
      </text>
    </comment>
    <comment ref="B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"IQ_GA_EXP", $C174)</t>
        </r>
      </text>
    </comment>
    <comment ref="B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"IQ_RD_EXP_FN", $C174)</t>
        </r>
      </text>
    </comment>
    <comment ref="B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"IQ_NET_RENTAL_EXP", $C174)</t>
        </r>
      </text>
    </comment>
    <comment ref="B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"IQ_IMPUT_OPER_LEASE_INT_EXP", $C174)</t>
        </r>
      </text>
    </comment>
    <comment ref="B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"IQ_IMPUT_OPER_LEASE_DEPR", $C174)</t>
        </r>
      </text>
    </comment>
    <comment ref="B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"IQ_CASH_EQUIV", $C174)</t>
        </r>
      </text>
    </comment>
    <comment ref="B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"IQ_ST_INVEST", $C174)</t>
        </r>
      </text>
    </comment>
    <comment ref="B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"IQ_CASH_ST_INVEST", $C174)</t>
        </r>
      </text>
    </comment>
    <comment ref="B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"IQ_AR", $C174)</t>
        </r>
      </text>
    </comment>
    <comment ref="B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"IQ_TOTAL_RECEIV", $C174)</t>
        </r>
      </text>
    </comment>
    <comment ref="B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"IQ_INVENTORY", $C174)</t>
        </r>
      </text>
    </comment>
    <comment ref="B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"IQ_DEF_TAX_ASSETS_CURRENT", $C174)</t>
        </r>
      </text>
    </comment>
    <comment ref="B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"IQ_OTHER_CA_SUPPL", $C174)</t>
        </r>
      </text>
    </comment>
    <comment ref="B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"IQ_TOTAL_CA", $C174)</t>
        </r>
      </text>
    </comment>
    <comment ref="B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"IQ_GPPE", $C174)</t>
        </r>
      </text>
    </comment>
    <comment ref="B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"IQ_AD", $C174)</t>
        </r>
      </text>
    </comment>
    <comment ref="B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"IQ_NPPE", $C174)</t>
        </r>
      </text>
    </comment>
    <comment ref="B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"IQ_LT_INVEST", $C174)</t>
        </r>
      </text>
    </comment>
    <comment ref="B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"IQ_GW", $C174)</t>
        </r>
      </text>
    </comment>
    <comment ref="B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"IQ_OTHER_INTAN", $C174)</t>
        </r>
      </text>
    </comment>
    <comment ref="C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"IQ_LOANS_RECEIV_LT", $C174)</t>
        </r>
      </text>
    </comment>
    <comment ref="C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"IQ_DEF_TAX_ASSETS_LT", $C174)</t>
        </r>
      </text>
    </comment>
    <comment ref="C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"IQ_OTHER_LT_ASSETS", $C174)</t>
        </r>
      </text>
    </comment>
    <comment ref="C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"IQ_TOTAL_ASSETS", $C174)</t>
        </r>
      </text>
    </comment>
    <comment ref="C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"IQ_AP", $C174)</t>
        </r>
      </text>
    </comment>
    <comment ref="C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"IQ_AE", $C174)</t>
        </r>
      </text>
    </comment>
    <comment ref="C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"IQ_ST_DEBT", $C174)</t>
        </r>
      </text>
    </comment>
    <comment ref="C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"IQ_CURRENT_PORT_DEBT", $C174)</t>
        </r>
      </text>
    </comment>
    <comment ref="C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"IQ_CURRENT_PORT_LEASES", $C174)</t>
        </r>
      </text>
    </comment>
    <comment ref="C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"IQ_INC_TAX_PAY_CURRENT", $C174)</t>
        </r>
      </text>
    </comment>
    <comment ref="C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"IQ_OTHER_CL_SUPPL", $C174)</t>
        </r>
      </text>
    </comment>
    <comment ref="C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"IQ_TOTAL_CL", $C174)</t>
        </r>
      </text>
    </comment>
    <comment ref="C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"IQ_LT_DEBT", $C174)</t>
        </r>
      </text>
    </comment>
    <comment ref="C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"IQ_CAPITAL_LEASES", $C174)</t>
        </r>
      </text>
    </comment>
    <comment ref="C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"IQ_PENSION", $C174)</t>
        </r>
      </text>
    </comment>
    <comment ref="C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"IQ_DEF_TAX_LIAB_LT", $C174)</t>
        </r>
      </text>
    </comment>
    <comment ref="C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"IQ_OTHER_LIAB_LT", $C174)</t>
        </r>
      </text>
    </comment>
    <comment ref="C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"IQ_TOTAL_LIAB", $C174)</t>
        </r>
      </text>
    </comment>
    <comment ref="C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"IQ_COMMON", $C174)</t>
        </r>
      </text>
    </comment>
    <comment ref="C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"IQ_APIC", $C174)</t>
        </r>
      </text>
    </comment>
    <comment ref="C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"IQ_RE", $C174)</t>
        </r>
      </text>
    </comment>
    <comment ref="C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"IQ_TREASURY", $C174)</t>
        </r>
      </text>
    </comment>
    <comment ref="C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"IQ_OTHER_EQUITY", $C174)</t>
        </r>
      </text>
    </comment>
    <comment ref="C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"IQ_TOTAL_COMMON_EQUITY", $C174)</t>
        </r>
      </text>
    </comment>
    <comment ref="C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"IQ_MINORITY_INTEREST", $C174)</t>
        </r>
      </text>
    </comment>
    <comment ref="D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"IQ_TOTAL_EQUITY", $C174)</t>
        </r>
      </text>
    </comment>
    <comment ref="D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"IQ_TOTAL_LIAB_EQUITY", $C174)</t>
        </r>
      </text>
    </comment>
    <comment ref="D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"IQ_TOTAL_OUTSTANDING_FILING_DATE", $C174)</t>
        </r>
      </text>
    </comment>
    <comment ref="D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"IQ_TOTAL_OUTSTANDING_BS_DATE", $C174)</t>
        </r>
      </text>
    </comment>
    <comment ref="D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"IQ_BV_SHARE", $C174)</t>
        </r>
      </text>
    </comment>
    <comment ref="D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"IQ_TOTAL_DEBT", $C174)</t>
        </r>
      </text>
    </comment>
    <comment ref="D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"IQ_NET_DEBT", $C174)</t>
        </r>
      </text>
    </comment>
    <comment ref="D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"IQ_DEBT_EQUIV_NET_PBO", $C174)</t>
        </r>
      </text>
    </comment>
    <comment ref="D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"IQ_DEBT_EQUIV_OPER_LEASE", $C174)</t>
        </r>
      </text>
    </comment>
    <comment ref="D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"IQ_MINORITY_INTEREST_TOTAL", $C174)</t>
        </r>
      </text>
    </comment>
    <comment ref="D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"IQ_EQUITY_METHOD", $C174)</t>
        </r>
      </text>
    </comment>
    <comment ref="D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"IQ_RAW_INV", $C174)</t>
        </r>
      </text>
    </comment>
    <comment ref="D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"IQ_WIP_INV", $C174)</t>
        </r>
      </text>
    </comment>
    <comment ref="D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"IQ_FINISHED_INV", $C174)</t>
        </r>
      </text>
    </comment>
    <comment ref="D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"IQ_LAND", $C174)</t>
        </r>
      </text>
    </comment>
    <comment ref="D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"IQ_BUILDINGS", $C174)</t>
        </r>
      </text>
    </comment>
    <comment ref="D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"IQ_MACHINERY", $C174)</t>
        </r>
      </text>
    </comment>
    <comment ref="D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"IQ_CIP", $C174)</t>
        </r>
      </text>
    </comment>
    <comment ref="D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"IQ_FULL_TIME", $C174)</t>
        </r>
      </text>
    </comment>
    <comment ref="D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"IQ_PART_TIME", $C174)</t>
        </r>
      </text>
    </comment>
    <comment ref="D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"IQ_NI_CF", $C174)</t>
        </r>
      </text>
    </comment>
    <comment ref="D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"IQ_DA_SUPPL_CF", $C174)</t>
        </r>
      </text>
    </comment>
    <comment ref="D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"IQ_GW_INTAN_AMORT_CF", $C174)</t>
        </r>
      </text>
    </comment>
    <comment ref="D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"IQ_DA_CF", $C174)</t>
        </r>
      </text>
    </comment>
    <comment ref="E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"IQ_MINORITY_INTEREST_CF", $C174)</t>
        </r>
      </text>
    </comment>
    <comment ref="E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"IQ_GAIN_ASSETS_CF", $C174)</t>
        </r>
      </text>
    </comment>
    <comment ref="E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"IQ_GAIN_INVEST_CF", $C174)</t>
        </r>
      </text>
    </comment>
    <comment ref="E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"IQ_ASSET_WRITEDOWN_CF", $C174)</t>
        </r>
      </text>
    </comment>
    <comment ref="E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"IQ_INC_EQUITY_CF", $C174)</t>
        </r>
      </text>
    </comment>
    <comment ref="E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"IQ_PROV_BAD_DEBTS_CF", $C174)</t>
        </r>
      </text>
    </comment>
    <comment ref="E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"IQ_OTHER_OPER_ACT", $C174)</t>
        </r>
      </text>
    </comment>
    <comment ref="E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"IQ_CHANGE_AR", $C174)</t>
        </r>
      </text>
    </comment>
    <comment ref="E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"IQ_CHANGE_INVENTORY", $C174)</t>
        </r>
      </text>
    </comment>
    <comment ref="E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"IQ_CHANGE_AP", $C174)</t>
        </r>
      </text>
    </comment>
    <comment ref="E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"IQ_CHANGE_OTHER_NET_OPER_ASSETS", $C174)</t>
        </r>
      </text>
    </comment>
    <comment ref="E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"IQ_CASH_OPER", $C174)</t>
        </r>
      </text>
    </comment>
    <comment ref="E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"IQ_CAPEX", $C174)</t>
        </r>
      </text>
    </comment>
    <comment ref="E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"IQ_SALE_PPE_CF", $C174)</t>
        </r>
      </text>
    </comment>
    <comment ref="E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"IQ_CASH_ACQUIRE_CF", $C174)</t>
        </r>
      </text>
    </comment>
    <comment ref="E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"IQ_DIVEST_CF", $C174)</t>
        </r>
      </text>
    </comment>
    <comment ref="E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"IQ_SALE_INTAN_CF", $C174)</t>
        </r>
      </text>
    </comment>
    <comment ref="E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"IQ_INVEST_SECURITY_CF", $C174)</t>
        </r>
      </text>
    </comment>
    <comment ref="E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"IQ_INVEST_LOANS_CF", $C174)</t>
        </r>
      </text>
    </comment>
    <comment ref="E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"IQ_OTHER_INVEST_ACT_SUPPL", $C174)</t>
        </r>
      </text>
    </comment>
    <comment ref="E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"IQ_CASH_INVEST", $C174)</t>
        </r>
      </text>
    </comment>
    <comment ref="E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"IQ_ST_DEBT_ISSUED", $C174)</t>
        </r>
      </text>
    </comment>
    <comment ref="E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"IQ_LT_DEBT_ISSUED", $C174)</t>
        </r>
      </text>
    </comment>
    <comment ref="E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"IQ_TOTAL_DEBT_ISSUED", $C174)</t>
        </r>
      </text>
    </comment>
    <comment ref="E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"IQ_ST_DEBT_REPAID", $C174)</t>
        </r>
      </text>
    </comment>
    <comment ref="E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"IQ_LT_DEBT_REPAID", $C174)</t>
        </r>
      </text>
    </comment>
    <comment ref="F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"IQ_TOTAL_DEBT_REPAID", $C174)</t>
        </r>
      </text>
    </comment>
    <comment ref="F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"IQ_COMMON_ISSUED", $C174)</t>
        </r>
      </text>
    </comment>
    <comment ref="F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"IQ_COMMON_REP", $C174)</t>
        </r>
      </text>
    </comment>
    <comment ref="F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"IQ_COMMON_DIV_CF", $C174)</t>
        </r>
      </text>
    </comment>
    <comment ref="F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"IQ_COMMON_PREF_DIV_CF", $C174)</t>
        </r>
      </text>
    </comment>
    <comment ref="F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"IQ_TOTAL_DIV_PAID_CF", $C174)</t>
        </r>
      </text>
    </comment>
    <comment ref="F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"IQ_SPECIAL_DIV_CF", $C174)</t>
        </r>
      </text>
    </comment>
    <comment ref="F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"IQ_OTHER_FINANCE_ACT_SUPPL", $C174)</t>
        </r>
      </text>
    </comment>
    <comment ref="F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"IQ_CASH_FINAN", $C174)</t>
        </r>
      </text>
    </comment>
    <comment ref="F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"IQ_FX", $C174)</t>
        </r>
      </text>
    </comment>
    <comment ref="F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"IQ_NET_CHANGE", $C174)</t>
        </r>
      </text>
    </comment>
    <comment ref="F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"IQ_CASH_INTEREST", $C174)</t>
        </r>
      </text>
    </comment>
    <comment ref="F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"IQ_CASH_TAXES", $C174)</t>
        </r>
      </text>
    </comment>
    <comment ref="F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"IQ_LEVERED_FCF", $C174)</t>
        </r>
      </text>
    </comment>
    <comment ref="F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"IQ_UNLEVERED_FCF", $C174)</t>
        </r>
      </text>
    </comment>
    <comment ref="F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"IQ_CHANGE_NET_WORKING_CAPITAL", $C174)</t>
        </r>
      </text>
    </comment>
    <comment ref="F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"IQ_NET_DEBT_ISSUED", $C174)</t>
        </r>
      </text>
    </comment>
    <comment ref="F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"IQ_FILING_CURRENCY", $C174)</t>
        </r>
      </text>
    </comment>
    <comment ref="F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"IQ_PERIODDATE_IS", $C174)</t>
        </r>
      </text>
    </comment>
    <comment ref="F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"IQ_PERIODLENGTH_IS", $C174)</t>
        </r>
      </text>
    </comment>
    <comment ref="F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"IQ_MARKETCAP", $FT174)</t>
        </r>
      </text>
    </comment>
    <comment ref="F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"IQ_CUSTOM_BETA", $FT174)</t>
        </r>
      </text>
    </comment>
    <comment ref="F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"IQ_BETA_5YR", $FT174)</t>
        </r>
      </text>
    </comment>
    <comment ref="F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"IQ_BETA_2YR", $FT174)</t>
        </r>
      </text>
    </comment>
    <comment ref="F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"IQ_BETA_1YR", $FT174)</t>
        </r>
      </text>
    </comment>
    <comment ref="G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=CIQ(B174, "IQ_CUSTOM_BETA", "-104W", FT174, , "^TOPIX", "JPY", "H")</t>
        </r>
      </text>
    </comment>
    <comment ref="G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=CIQ(B174, "IQ_CUSTOM_BETA", "-104W", FT174, , "^N225", "JPY", "H")</t>
        </r>
      </text>
    </comment>
    <comment ref="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"IQ_REV", $C175)</t>
        </r>
      </text>
    </comment>
    <comment ref="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"IQ_OTHER_REV", $C175)</t>
        </r>
      </text>
    </comment>
    <comment ref="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"IQ_TOTAL_REV", $C175)</t>
        </r>
      </text>
    </comment>
    <comment ref="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"IQ_COGS", $C175)</t>
        </r>
      </text>
    </comment>
    <comment ref="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"IQ_GP", $C175)</t>
        </r>
      </text>
    </comment>
    <comment ref="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"IQ_SGA_SUPPL", $C175)</t>
        </r>
      </text>
    </comment>
    <comment ref="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"IQ_PROV_BAD_DEBTS", $C175)</t>
        </r>
      </text>
    </comment>
    <comment ref="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"IQ_RD_EXP", $C175)</t>
        </r>
      </text>
    </comment>
    <comment ref="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"IQ_DA_SUPPL", $C175)</t>
        </r>
      </text>
    </comment>
    <comment ref="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"IQ_GW_INTAN_AMORT", $C175)</t>
        </r>
      </text>
    </comment>
    <comment ref="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"IQ_OTHER_OPER", $C175)</t>
        </r>
      </text>
    </comment>
    <comment ref="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"IQ_TOTAL_OTHER_OPER", $C175)</t>
        </r>
      </text>
    </comment>
    <comment ref="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"IQ_OPER_INC", $C175)</t>
        </r>
      </text>
    </comment>
    <comment ref="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"IQ_INTEREST_EXP", $C175)</t>
        </r>
      </text>
    </comment>
    <comment ref="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"IQ_INTEREST_INVEST_INC", $C175)</t>
        </r>
      </text>
    </comment>
    <comment ref="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"IQ_NET_INTEREST_EXP", $C175)</t>
        </r>
      </text>
    </comment>
    <comment ref="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"IQ_INC_EQUITY", $C175)</t>
        </r>
      </text>
    </comment>
    <comment ref="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"IQ_CURRENCY_GAIN", $C175)</t>
        </r>
      </text>
    </comment>
    <comment ref="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"IQ_OTHER_NON_OPER_EXP_SUPPL", $C175)</t>
        </r>
      </text>
    </comment>
    <comment ref="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"IQ_EBT_EXCL", $C175)</t>
        </r>
      </text>
    </comment>
    <comment ref="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"IQ_IMPAIRMENT_GW", $C175)</t>
        </r>
      </text>
    </comment>
    <comment ref="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"IQ_GAIN_INVEST", $C175)</t>
        </r>
      </text>
    </comment>
    <comment ref="A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"IQ_GAIN_ASSETS", $C175)</t>
        </r>
      </text>
    </comment>
    <comment ref="A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"IQ_ASSET_WRITEDOWN", $C175)</t>
        </r>
      </text>
    </comment>
    <comment ref="A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"IQ_OTHER_UNUSUAL_SUPPL", $C175)</t>
        </r>
      </text>
    </comment>
    <comment ref="A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"IQ_EBT", $C175)</t>
        </r>
      </text>
    </comment>
    <comment ref="A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"IQ_INC_TAX", $C175)</t>
        </r>
      </text>
    </comment>
    <comment ref="A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"IQ_EARNING_CO", $C175)</t>
        </r>
      </text>
    </comment>
    <comment ref="A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"IQ_DO", $C175)</t>
        </r>
      </text>
    </comment>
    <comment ref="A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"IQ_EXTRA_ACC_ITEMS", $C175)</t>
        </r>
      </text>
    </comment>
    <comment ref="A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"IQ_NI_COMPANY", $C175)</t>
        </r>
      </text>
    </comment>
    <comment ref="A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"IQ_MINORITY_INTEREST_IS", $C175)</t>
        </r>
      </text>
    </comment>
    <comment ref="A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"IQ_NI", $C175)</t>
        </r>
      </text>
    </comment>
    <comment ref="A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"IQ_PREF_DIV_OTHER", $C175)</t>
        </r>
      </text>
    </comment>
    <comment ref="A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"IQ_BASIC_EPS_INCL", $C175)</t>
        </r>
      </text>
    </comment>
    <comment ref="A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"IQ_BASIC_EPS_EXCL", $C175)</t>
        </r>
      </text>
    </comment>
    <comment ref="A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"IQ_BASIC_WEIGHT", $C175)</t>
        </r>
      </text>
    </comment>
    <comment ref="A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"IQ_DILUT_EPS_INCL", $C175)</t>
        </r>
      </text>
    </comment>
    <comment ref="A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"IQ_DILUT_EPS_EXCL", $C175)</t>
        </r>
      </text>
    </comment>
    <comment ref="A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"IQ_DILUT_WEIGHT", $C175)</t>
        </r>
      </text>
    </comment>
    <comment ref="A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"IQ_DIV_SHARE", $C175)</t>
        </r>
      </text>
    </comment>
    <comment ref="A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=-CIQ($B175, "IQ_TOTAL_DIV_PAID_CF", $C175)/CIQ($B175, "IQ_NI", $C175)</t>
        </r>
      </text>
    </comment>
    <comment ref="A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"IQ_EBITDA", $C175)</t>
        </r>
      </text>
    </comment>
    <comment ref="A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"IQ_EBITA", $C175)</t>
        </r>
      </text>
    </comment>
    <comment ref="A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"IQ_EBIT", $C175)</t>
        </r>
      </text>
    </comment>
    <comment ref="A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"IQ_EFFECT_TAX_RATE", $C175)/100</t>
        </r>
      </text>
    </comment>
    <comment ref="B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"IQ_PERIODDATE_IS", $C175)</t>
        </r>
      </text>
    </comment>
    <comment ref="B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"IQ_ADVERTISING", $C175)</t>
        </r>
      </text>
    </comment>
    <comment ref="B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"IQ_SALES_MARKETING", $C175)</t>
        </r>
      </text>
    </comment>
    <comment ref="B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"IQ_GA_EXP", $C175)</t>
        </r>
      </text>
    </comment>
    <comment ref="B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"IQ_RD_EXP_FN", $C175)</t>
        </r>
      </text>
    </comment>
    <comment ref="B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"IQ_NET_RENTAL_EXP", $C175)</t>
        </r>
      </text>
    </comment>
    <comment ref="B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"IQ_IMPUT_OPER_LEASE_INT_EXP", $C175)</t>
        </r>
      </text>
    </comment>
    <comment ref="B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"IQ_IMPUT_OPER_LEASE_DEPR", $C175)</t>
        </r>
      </text>
    </comment>
    <comment ref="B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"IQ_CASH_EQUIV", $C175)</t>
        </r>
      </text>
    </comment>
    <comment ref="B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"IQ_ST_INVEST", $C175)</t>
        </r>
      </text>
    </comment>
    <comment ref="B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"IQ_CASH_ST_INVEST", $C175)</t>
        </r>
      </text>
    </comment>
    <comment ref="B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"IQ_AR", $C175)</t>
        </r>
      </text>
    </comment>
    <comment ref="B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"IQ_TOTAL_RECEIV", $C175)</t>
        </r>
      </text>
    </comment>
    <comment ref="B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"IQ_INVENTORY", $C175)</t>
        </r>
      </text>
    </comment>
    <comment ref="B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"IQ_DEF_TAX_ASSETS_CURRENT", $C175)</t>
        </r>
      </text>
    </comment>
    <comment ref="B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"IQ_OTHER_CA_SUPPL", $C175)</t>
        </r>
      </text>
    </comment>
    <comment ref="B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"IQ_TOTAL_CA", $C175)</t>
        </r>
      </text>
    </comment>
    <comment ref="B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"IQ_GPPE", $C175)</t>
        </r>
      </text>
    </comment>
    <comment ref="B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"IQ_AD", $C175)</t>
        </r>
      </text>
    </comment>
    <comment ref="B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"IQ_NPPE", $C175)</t>
        </r>
      </text>
    </comment>
    <comment ref="B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"IQ_LT_INVEST", $C175)</t>
        </r>
      </text>
    </comment>
    <comment ref="B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"IQ_GW", $C175)</t>
        </r>
      </text>
    </comment>
    <comment ref="B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"IQ_OTHER_INTAN", $C175)</t>
        </r>
      </text>
    </comment>
    <comment ref="C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"IQ_LOANS_RECEIV_LT", $C175)</t>
        </r>
      </text>
    </comment>
    <comment ref="C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"IQ_DEF_TAX_ASSETS_LT", $C175)</t>
        </r>
      </text>
    </comment>
    <comment ref="C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"IQ_OTHER_LT_ASSETS", $C175)</t>
        </r>
      </text>
    </comment>
    <comment ref="C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"IQ_TOTAL_ASSETS", $C175)</t>
        </r>
      </text>
    </comment>
    <comment ref="C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"IQ_AP", $C175)</t>
        </r>
      </text>
    </comment>
    <comment ref="C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"IQ_AE", $C175)</t>
        </r>
      </text>
    </comment>
    <comment ref="C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"IQ_ST_DEBT", $C175)</t>
        </r>
      </text>
    </comment>
    <comment ref="C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"IQ_CURRENT_PORT_DEBT", $C175)</t>
        </r>
      </text>
    </comment>
    <comment ref="C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"IQ_CURRENT_PORT_LEASES", $C175)</t>
        </r>
      </text>
    </comment>
    <comment ref="C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"IQ_INC_TAX_PAY_CURRENT", $C175)</t>
        </r>
      </text>
    </comment>
    <comment ref="C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"IQ_OTHER_CL_SUPPL", $C175)</t>
        </r>
      </text>
    </comment>
    <comment ref="C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"IQ_TOTAL_CL", $C175)</t>
        </r>
      </text>
    </comment>
    <comment ref="C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"IQ_LT_DEBT", $C175)</t>
        </r>
      </text>
    </comment>
    <comment ref="C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"IQ_CAPITAL_LEASES", $C175)</t>
        </r>
      </text>
    </comment>
    <comment ref="C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"IQ_PENSION", $C175)</t>
        </r>
      </text>
    </comment>
    <comment ref="C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"IQ_DEF_TAX_LIAB_LT", $C175)</t>
        </r>
      </text>
    </comment>
    <comment ref="C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"IQ_OTHER_LIAB_LT", $C175)</t>
        </r>
      </text>
    </comment>
    <comment ref="C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"IQ_TOTAL_LIAB", $C175)</t>
        </r>
      </text>
    </comment>
    <comment ref="C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"IQ_COMMON", $C175)</t>
        </r>
      </text>
    </comment>
    <comment ref="C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"IQ_APIC", $C175)</t>
        </r>
      </text>
    </comment>
    <comment ref="C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"IQ_RE", $C175)</t>
        </r>
      </text>
    </comment>
    <comment ref="C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"IQ_TREASURY", $C175)</t>
        </r>
      </text>
    </comment>
    <comment ref="C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"IQ_OTHER_EQUITY", $C175)</t>
        </r>
      </text>
    </comment>
    <comment ref="C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"IQ_TOTAL_COMMON_EQUITY", $C175)</t>
        </r>
      </text>
    </comment>
    <comment ref="C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"IQ_MINORITY_INTEREST", $C175)</t>
        </r>
      </text>
    </comment>
    <comment ref="D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"IQ_TOTAL_EQUITY", $C175)</t>
        </r>
      </text>
    </comment>
    <comment ref="D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"IQ_TOTAL_LIAB_EQUITY", $C175)</t>
        </r>
      </text>
    </comment>
    <comment ref="D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"IQ_TOTAL_OUTSTANDING_FILING_DATE", $C175)</t>
        </r>
      </text>
    </comment>
    <comment ref="D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"IQ_TOTAL_OUTSTANDING_BS_DATE", $C175)</t>
        </r>
      </text>
    </comment>
    <comment ref="D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"IQ_BV_SHARE", $C175)</t>
        </r>
      </text>
    </comment>
    <comment ref="D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"IQ_TOTAL_DEBT", $C175)</t>
        </r>
      </text>
    </comment>
    <comment ref="D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"IQ_NET_DEBT", $C175)</t>
        </r>
      </text>
    </comment>
    <comment ref="D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"IQ_DEBT_EQUIV_NET_PBO", $C175)</t>
        </r>
      </text>
    </comment>
    <comment ref="D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"IQ_DEBT_EQUIV_OPER_LEASE", $C175)</t>
        </r>
      </text>
    </comment>
    <comment ref="D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"IQ_MINORITY_INTEREST_TOTAL", $C175)</t>
        </r>
      </text>
    </comment>
    <comment ref="D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"IQ_EQUITY_METHOD", $C175)</t>
        </r>
      </text>
    </comment>
    <comment ref="D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"IQ_RAW_INV", $C175)</t>
        </r>
      </text>
    </comment>
    <comment ref="D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"IQ_WIP_INV", $C175)</t>
        </r>
      </text>
    </comment>
    <comment ref="D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"IQ_FINISHED_INV", $C175)</t>
        </r>
      </text>
    </comment>
    <comment ref="D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"IQ_LAND", $C175)</t>
        </r>
      </text>
    </comment>
    <comment ref="D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"IQ_BUILDINGS", $C175)</t>
        </r>
      </text>
    </comment>
    <comment ref="D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"IQ_MACHINERY", $C175)</t>
        </r>
      </text>
    </comment>
    <comment ref="D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"IQ_CIP", $C175)</t>
        </r>
      </text>
    </comment>
    <comment ref="D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"IQ_FULL_TIME", $C175)</t>
        </r>
      </text>
    </comment>
    <comment ref="D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"IQ_PART_TIME", $C175)</t>
        </r>
      </text>
    </comment>
    <comment ref="D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"IQ_NI_CF", $C175)</t>
        </r>
      </text>
    </comment>
    <comment ref="D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"IQ_DA_SUPPL_CF", $C175)</t>
        </r>
      </text>
    </comment>
    <comment ref="D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"IQ_GW_INTAN_AMORT_CF", $C175)</t>
        </r>
      </text>
    </comment>
    <comment ref="D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"IQ_DA_CF", $C175)</t>
        </r>
      </text>
    </comment>
    <comment ref="E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"IQ_MINORITY_INTEREST_CF", $C175)</t>
        </r>
      </text>
    </comment>
    <comment ref="E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"IQ_GAIN_ASSETS_CF", $C175)</t>
        </r>
      </text>
    </comment>
    <comment ref="E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"IQ_GAIN_INVEST_CF", $C175)</t>
        </r>
      </text>
    </comment>
    <comment ref="E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"IQ_ASSET_WRITEDOWN_CF", $C175)</t>
        </r>
      </text>
    </comment>
    <comment ref="E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"IQ_INC_EQUITY_CF", $C175)</t>
        </r>
      </text>
    </comment>
    <comment ref="E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"IQ_PROV_BAD_DEBTS_CF", $C175)</t>
        </r>
      </text>
    </comment>
    <comment ref="E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"IQ_OTHER_OPER_ACT", $C175)</t>
        </r>
      </text>
    </comment>
    <comment ref="E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"IQ_CHANGE_AR", $C175)</t>
        </r>
      </text>
    </comment>
    <comment ref="E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"IQ_CHANGE_INVENTORY", $C175)</t>
        </r>
      </text>
    </comment>
    <comment ref="E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"IQ_CHANGE_AP", $C175)</t>
        </r>
      </text>
    </comment>
    <comment ref="E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"IQ_CHANGE_OTHER_NET_OPER_ASSETS", $C175)</t>
        </r>
      </text>
    </comment>
    <comment ref="E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"IQ_CASH_OPER", $C175)</t>
        </r>
      </text>
    </comment>
    <comment ref="E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"IQ_CAPEX", $C175)</t>
        </r>
      </text>
    </comment>
    <comment ref="E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"IQ_SALE_PPE_CF", $C175)</t>
        </r>
      </text>
    </comment>
    <comment ref="E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"IQ_CASH_ACQUIRE_CF", $C175)</t>
        </r>
      </text>
    </comment>
    <comment ref="E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"IQ_DIVEST_CF", $C175)</t>
        </r>
      </text>
    </comment>
    <comment ref="E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"IQ_SALE_INTAN_CF", $C175)</t>
        </r>
      </text>
    </comment>
    <comment ref="E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"IQ_INVEST_SECURITY_CF", $C175)</t>
        </r>
      </text>
    </comment>
    <comment ref="E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"IQ_INVEST_LOANS_CF", $C175)</t>
        </r>
      </text>
    </comment>
    <comment ref="E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"IQ_OTHER_INVEST_ACT_SUPPL", $C175)</t>
        </r>
      </text>
    </comment>
    <comment ref="E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"IQ_CASH_INVEST", $C175)</t>
        </r>
      </text>
    </comment>
    <comment ref="E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"IQ_ST_DEBT_ISSUED", $C175)</t>
        </r>
      </text>
    </comment>
    <comment ref="E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"IQ_LT_DEBT_ISSUED", $C175)</t>
        </r>
      </text>
    </comment>
    <comment ref="E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"IQ_TOTAL_DEBT_ISSUED", $C175)</t>
        </r>
      </text>
    </comment>
    <comment ref="E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"IQ_ST_DEBT_REPAID", $C175)</t>
        </r>
      </text>
    </comment>
    <comment ref="E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"IQ_LT_DEBT_REPAID", $C175)</t>
        </r>
      </text>
    </comment>
    <comment ref="F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"IQ_TOTAL_DEBT_REPAID", $C175)</t>
        </r>
      </text>
    </comment>
    <comment ref="F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"IQ_COMMON_ISSUED", $C175)</t>
        </r>
      </text>
    </comment>
    <comment ref="F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"IQ_COMMON_REP", $C175)</t>
        </r>
      </text>
    </comment>
    <comment ref="F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"IQ_COMMON_DIV_CF", $C175)</t>
        </r>
      </text>
    </comment>
    <comment ref="F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"IQ_COMMON_PREF_DIV_CF", $C175)</t>
        </r>
      </text>
    </comment>
    <comment ref="F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"IQ_TOTAL_DIV_PAID_CF", $C175)</t>
        </r>
      </text>
    </comment>
    <comment ref="F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"IQ_SPECIAL_DIV_CF", $C175)</t>
        </r>
      </text>
    </comment>
    <comment ref="F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"IQ_OTHER_FINANCE_ACT_SUPPL", $C175)</t>
        </r>
      </text>
    </comment>
    <comment ref="F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"IQ_CASH_FINAN", $C175)</t>
        </r>
      </text>
    </comment>
    <comment ref="F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"IQ_FX", $C175)</t>
        </r>
      </text>
    </comment>
    <comment ref="F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"IQ_NET_CHANGE", $C175)</t>
        </r>
      </text>
    </comment>
    <comment ref="F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"IQ_CASH_INTEREST", $C175)</t>
        </r>
      </text>
    </comment>
    <comment ref="F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"IQ_CASH_TAXES", $C175)</t>
        </r>
      </text>
    </comment>
    <comment ref="F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"IQ_LEVERED_FCF", $C175)</t>
        </r>
      </text>
    </comment>
    <comment ref="F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"IQ_UNLEVERED_FCF", $C175)</t>
        </r>
      </text>
    </comment>
    <comment ref="F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"IQ_CHANGE_NET_WORKING_CAPITAL", $C175)</t>
        </r>
      </text>
    </comment>
    <comment ref="F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"IQ_NET_DEBT_ISSUED", $C175)</t>
        </r>
      </text>
    </comment>
    <comment ref="F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"IQ_FILING_CURRENCY", $C175)</t>
        </r>
      </text>
    </comment>
    <comment ref="F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"IQ_PERIODDATE_IS", $C175)</t>
        </r>
      </text>
    </comment>
    <comment ref="F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"IQ_PERIODLENGTH_IS", $C175)</t>
        </r>
      </text>
    </comment>
    <comment ref="F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"IQ_MARKETCAP", $FT175)</t>
        </r>
      </text>
    </comment>
    <comment ref="F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"IQ_CUSTOM_BETA", $FT175)</t>
        </r>
      </text>
    </comment>
    <comment ref="F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"IQ_BETA_5YR", $FT175)</t>
        </r>
      </text>
    </comment>
    <comment ref="F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"IQ_BETA_2YR", $FT175)</t>
        </r>
      </text>
    </comment>
    <comment ref="F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"IQ_BETA_1YR", $FT175)</t>
        </r>
      </text>
    </comment>
    <comment ref="G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=CIQ(B175, "IQ_CUSTOM_BETA", "-104W", FT175, , "^TOPIX", "JPY", "H")</t>
        </r>
      </text>
    </comment>
    <comment ref="G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=CIQ(B175, "IQ_CUSTOM_BETA", "-104W", FT175, , "^N225", "JPY", "H")</t>
        </r>
      </text>
    </comment>
    <comment ref="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"IQ_REV", $C176)</t>
        </r>
      </text>
    </comment>
    <comment ref="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"IQ_OTHER_REV", $C176)</t>
        </r>
      </text>
    </comment>
    <comment ref="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"IQ_TOTAL_REV", $C176)</t>
        </r>
      </text>
    </comment>
    <comment ref="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"IQ_COGS", $C176)</t>
        </r>
      </text>
    </comment>
    <comment ref="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"IQ_GP", $C176)</t>
        </r>
      </text>
    </comment>
    <comment ref="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"IQ_SGA_SUPPL", $C176)</t>
        </r>
      </text>
    </comment>
    <comment ref="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"IQ_PROV_BAD_DEBTS", $C176)</t>
        </r>
      </text>
    </comment>
    <comment ref="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"IQ_RD_EXP", $C176)</t>
        </r>
      </text>
    </comment>
    <comment ref="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"IQ_DA_SUPPL", $C176)</t>
        </r>
      </text>
    </comment>
    <comment ref="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"IQ_GW_INTAN_AMORT", $C176)</t>
        </r>
      </text>
    </comment>
    <comment ref="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"IQ_OTHER_OPER", $C176)</t>
        </r>
      </text>
    </comment>
    <comment ref="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"IQ_TOTAL_OTHER_OPER", $C176)</t>
        </r>
      </text>
    </comment>
    <comment ref="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"IQ_OPER_INC", $C176)</t>
        </r>
      </text>
    </comment>
    <comment ref="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"IQ_INTEREST_EXP", $C176)</t>
        </r>
      </text>
    </comment>
    <comment ref="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"IQ_INTEREST_INVEST_INC", $C176)</t>
        </r>
      </text>
    </comment>
    <comment ref="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"IQ_NET_INTEREST_EXP", $C176)</t>
        </r>
      </text>
    </comment>
    <comment ref="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"IQ_INC_EQUITY", $C176)</t>
        </r>
      </text>
    </comment>
    <comment ref="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"IQ_CURRENCY_GAIN", $C176)</t>
        </r>
      </text>
    </comment>
    <comment ref="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"IQ_OTHER_NON_OPER_EXP_SUPPL", $C176)</t>
        </r>
      </text>
    </comment>
    <comment ref="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"IQ_EBT_EXCL", $C176)</t>
        </r>
      </text>
    </comment>
    <comment ref="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"IQ_IMPAIRMENT_GW", $C176)</t>
        </r>
      </text>
    </comment>
    <comment ref="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"IQ_GAIN_INVEST", $C176)</t>
        </r>
      </text>
    </comment>
    <comment ref="A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"IQ_GAIN_ASSETS", $C176)</t>
        </r>
      </text>
    </comment>
    <comment ref="A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"IQ_ASSET_WRITEDOWN", $C176)</t>
        </r>
      </text>
    </comment>
    <comment ref="A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"IQ_OTHER_UNUSUAL_SUPPL", $C176)</t>
        </r>
      </text>
    </comment>
    <comment ref="A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"IQ_EBT", $C176)</t>
        </r>
      </text>
    </comment>
    <comment ref="A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"IQ_INC_TAX", $C176)</t>
        </r>
      </text>
    </comment>
    <comment ref="A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"IQ_EARNING_CO", $C176)</t>
        </r>
      </text>
    </comment>
    <comment ref="A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"IQ_DO", $C176)</t>
        </r>
      </text>
    </comment>
    <comment ref="A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"IQ_EXTRA_ACC_ITEMS", $C176)</t>
        </r>
      </text>
    </comment>
    <comment ref="A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"IQ_NI_COMPANY", $C176)</t>
        </r>
      </text>
    </comment>
    <comment ref="A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"IQ_MINORITY_INTEREST_IS", $C176)</t>
        </r>
      </text>
    </comment>
    <comment ref="A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"IQ_NI", $C176)</t>
        </r>
      </text>
    </comment>
    <comment ref="A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"IQ_PREF_DIV_OTHER", $C176)</t>
        </r>
      </text>
    </comment>
    <comment ref="A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"IQ_BASIC_EPS_INCL", $C176)</t>
        </r>
      </text>
    </comment>
    <comment ref="A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"IQ_BASIC_EPS_EXCL", $C176)</t>
        </r>
      </text>
    </comment>
    <comment ref="A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"IQ_BASIC_WEIGHT", $C176)</t>
        </r>
      </text>
    </comment>
    <comment ref="A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"IQ_DILUT_EPS_INCL", $C176)</t>
        </r>
      </text>
    </comment>
    <comment ref="A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"IQ_DILUT_EPS_EXCL", $C176)</t>
        </r>
      </text>
    </comment>
    <comment ref="A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"IQ_DILUT_WEIGHT", $C176)</t>
        </r>
      </text>
    </comment>
    <comment ref="A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"IQ_DIV_SHARE", $C176)</t>
        </r>
      </text>
    </comment>
    <comment ref="A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=-CIQ($B176, "IQ_TOTAL_DIV_PAID_CF", $C176)/CIQ($B176, "IQ_NI", $C176)</t>
        </r>
      </text>
    </comment>
    <comment ref="A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"IQ_EBITDA", $C176)</t>
        </r>
      </text>
    </comment>
    <comment ref="A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"IQ_EBITA", $C176)</t>
        </r>
      </text>
    </comment>
    <comment ref="A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"IQ_EBIT", $C176)</t>
        </r>
      </text>
    </comment>
    <comment ref="A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"IQ_EFFECT_TAX_RATE", $C176)/100</t>
        </r>
      </text>
    </comment>
    <comment ref="B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"IQ_PERIODDATE_IS", $C176)</t>
        </r>
      </text>
    </comment>
    <comment ref="B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"IQ_ADVERTISING", $C176)</t>
        </r>
      </text>
    </comment>
    <comment ref="B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"IQ_SALES_MARKETING", $C176)</t>
        </r>
      </text>
    </comment>
    <comment ref="B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"IQ_GA_EXP", $C176)</t>
        </r>
      </text>
    </comment>
    <comment ref="B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"IQ_RD_EXP_FN", $C176)</t>
        </r>
      </text>
    </comment>
    <comment ref="B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"IQ_NET_RENTAL_EXP", $C176)</t>
        </r>
      </text>
    </comment>
    <comment ref="B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"IQ_IMPUT_OPER_LEASE_INT_EXP", $C176)</t>
        </r>
      </text>
    </comment>
    <comment ref="B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"IQ_IMPUT_OPER_LEASE_DEPR", $C176)</t>
        </r>
      </text>
    </comment>
    <comment ref="B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"IQ_CASH_EQUIV", $C176)</t>
        </r>
      </text>
    </comment>
    <comment ref="B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"IQ_ST_INVEST", $C176)</t>
        </r>
      </text>
    </comment>
    <comment ref="B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"IQ_CASH_ST_INVEST", $C176)</t>
        </r>
      </text>
    </comment>
    <comment ref="B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"IQ_AR", $C176)</t>
        </r>
      </text>
    </comment>
    <comment ref="B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"IQ_TOTAL_RECEIV", $C176)</t>
        </r>
      </text>
    </comment>
    <comment ref="B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"IQ_INVENTORY", $C176)</t>
        </r>
      </text>
    </comment>
    <comment ref="B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"IQ_DEF_TAX_ASSETS_CURRENT", $C176)</t>
        </r>
      </text>
    </comment>
    <comment ref="B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"IQ_OTHER_CA_SUPPL", $C176)</t>
        </r>
      </text>
    </comment>
    <comment ref="B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"IQ_TOTAL_CA", $C176)</t>
        </r>
      </text>
    </comment>
    <comment ref="B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"IQ_GPPE", $C176)</t>
        </r>
      </text>
    </comment>
    <comment ref="B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"IQ_AD", $C176)</t>
        </r>
      </text>
    </comment>
    <comment ref="B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"IQ_NPPE", $C176)</t>
        </r>
      </text>
    </comment>
    <comment ref="B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"IQ_LT_INVEST", $C176)</t>
        </r>
      </text>
    </comment>
    <comment ref="B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"IQ_GW", $C176)</t>
        </r>
      </text>
    </comment>
    <comment ref="B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"IQ_OTHER_INTAN", $C176)</t>
        </r>
      </text>
    </comment>
    <comment ref="C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"IQ_LOANS_RECEIV_LT", $C176)</t>
        </r>
      </text>
    </comment>
    <comment ref="C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"IQ_DEF_TAX_ASSETS_LT", $C176)</t>
        </r>
      </text>
    </comment>
    <comment ref="C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"IQ_OTHER_LT_ASSETS", $C176)</t>
        </r>
      </text>
    </comment>
    <comment ref="C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"IQ_TOTAL_ASSETS", $C176)</t>
        </r>
      </text>
    </comment>
    <comment ref="C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"IQ_AP", $C176)</t>
        </r>
      </text>
    </comment>
    <comment ref="C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"IQ_AE", $C176)</t>
        </r>
      </text>
    </comment>
    <comment ref="C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"IQ_ST_DEBT", $C176)</t>
        </r>
      </text>
    </comment>
    <comment ref="C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"IQ_CURRENT_PORT_DEBT", $C176)</t>
        </r>
      </text>
    </comment>
    <comment ref="C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"IQ_CURRENT_PORT_LEASES", $C176)</t>
        </r>
      </text>
    </comment>
    <comment ref="C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"IQ_INC_TAX_PAY_CURRENT", $C176)</t>
        </r>
      </text>
    </comment>
    <comment ref="C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"IQ_OTHER_CL_SUPPL", $C176)</t>
        </r>
      </text>
    </comment>
    <comment ref="C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"IQ_TOTAL_CL", $C176)</t>
        </r>
      </text>
    </comment>
    <comment ref="C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"IQ_LT_DEBT", $C176)</t>
        </r>
      </text>
    </comment>
    <comment ref="C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"IQ_CAPITAL_LEASES", $C176)</t>
        </r>
      </text>
    </comment>
    <comment ref="C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"IQ_PENSION", $C176)</t>
        </r>
      </text>
    </comment>
    <comment ref="C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"IQ_DEF_TAX_LIAB_LT", $C176)</t>
        </r>
      </text>
    </comment>
    <comment ref="C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"IQ_OTHER_LIAB_LT", $C176)</t>
        </r>
      </text>
    </comment>
    <comment ref="C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"IQ_TOTAL_LIAB", $C176)</t>
        </r>
      </text>
    </comment>
    <comment ref="C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"IQ_COMMON", $C176)</t>
        </r>
      </text>
    </comment>
    <comment ref="C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"IQ_APIC", $C176)</t>
        </r>
      </text>
    </comment>
    <comment ref="C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"IQ_RE", $C176)</t>
        </r>
      </text>
    </comment>
    <comment ref="C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"IQ_TREASURY", $C176)</t>
        </r>
      </text>
    </comment>
    <comment ref="C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"IQ_OTHER_EQUITY", $C176)</t>
        </r>
      </text>
    </comment>
    <comment ref="C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"IQ_TOTAL_COMMON_EQUITY", $C176)</t>
        </r>
      </text>
    </comment>
    <comment ref="C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"IQ_MINORITY_INTEREST", $C176)</t>
        </r>
      </text>
    </comment>
    <comment ref="D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"IQ_TOTAL_EQUITY", $C176)</t>
        </r>
      </text>
    </comment>
    <comment ref="D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"IQ_TOTAL_LIAB_EQUITY", $C176)</t>
        </r>
      </text>
    </comment>
    <comment ref="D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"IQ_TOTAL_OUTSTANDING_FILING_DATE", $C176)</t>
        </r>
      </text>
    </comment>
    <comment ref="D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"IQ_TOTAL_OUTSTANDING_BS_DATE", $C176)</t>
        </r>
      </text>
    </comment>
    <comment ref="D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"IQ_BV_SHARE", $C176)</t>
        </r>
      </text>
    </comment>
    <comment ref="D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"IQ_TOTAL_DEBT", $C176)</t>
        </r>
      </text>
    </comment>
    <comment ref="D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"IQ_NET_DEBT", $C176)</t>
        </r>
      </text>
    </comment>
    <comment ref="D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"IQ_DEBT_EQUIV_NET_PBO", $C176)</t>
        </r>
      </text>
    </comment>
    <comment ref="D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"IQ_DEBT_EQUIV_OPER_LEASE", $C176)</t>
        </r>
      </text>
    </comment>
    <comment ref="D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"IQ_MINORITY_INTEREST_TOTAL", $C176)</t>
        </r>
      </text>
    </comment>
    <comment ref="D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"IQ_EQUITY_METHOD", $C176)</t>
        </r>
      </text>
    </comment>
    <comment ref="D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"IQ_RAW_INV", $C176)</t>
        </r>
      </text>
    </comment>
    <comment ref="D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"IQ_WIP_INV", $C176)</t>
        </r>
      </text>
    </comment>
    <comment ref="D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"IQ_FINISHED_INV", $C176)</t>
        </r>
      </text>
    </comment>
    <comment ref="D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"IQ_LAND", $C176)</t>
        </r>
      </text>
    </comment>
    <comment ref="D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"IQ_BUILDINGS", $C176)</t>
        </r>
      </text>
    </comment>
    <comment ref="D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"IQ_MACHINERY", $C176)</t>
        </r>
      </text>
    </comment>
    <comment ref="D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"IQ_CIP", $C176)</t>
        </r>
      </text>
    </comment>
    <comment ref="D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"IQ_FULL_TIME", $C176)</t>
        </r>
      </text>
    </comment>
    <comment ref="D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"IQ_PART_TIME", $C176)</t>
        </r>
      </text>
    </comment>
    <comment ref="D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"IQ_NI_CF", $C176)</t>
        </r>
      </text>
    </comment>
    <comment ref="D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"IQ_DA_SUPPL_CF", $C176)</t>
        </r>
      </text>
    </comment>
    <comment ref="D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"IQ_GW_INTAN_AMORT_CF", $C176)</t>
        </r>
      </text>
    </comment>
    <comment ref="D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"IQ_DA_CF", $C176)</t>
        </r>
      </text>
    </comment>
    <comment ref="E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"IQ_MINORITY_INTEREST_CF", $C176)</t>
        </r>
      </text>
    </comment>
    <comment ref="E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"IQ_GAIN_ASSETS_CF", $C176)</t>
        </r>
      </text>
    </comment>
    <comment ref="E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"IQ_GAIN_INVEST_CF", $C176)</t>
        </r>
      </text>
    </comment>
    <comment ref="E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"IQ_ASSET_WRITEDOWN_CF", $C176)</t>
        </r>
      </text>
    </comment>
    <comment ref="E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"IQ_INC_EQUITY_CF", $C176)</t>
        </r>
      </text>
    </comment>
    <comment ref="E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"IQ_PROV_BAD_DEBTS_CF", $C176)</t>
        </r>
      </text>
    </comment>
    <comment ref="E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"IQ_OTHER_OPER_ACT", $C176)</t>
        </r>
      </text>
    </comment>
    <comment ref="E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"IQ_CHANGE_AR", $C176)</t>
        </r>
      </text>
    </comment>
    <comment ref="E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"IQ_CHANGE_INVENTORY", $C176)</t>
        </r>
      </text>
    </comment>
    <comment ref="E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"IQ_CHANGE_AP", $C176)</t>
        </r>
      </text>
    </comment>
    <comment ref="E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"IQ_CHANGE_OTHER_NET_OPER_ASSETS", $C176)</t>
        </r>
      </text>
    </comment>
    <comment ref="E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"IQ_CASH_OPER", $C176)</t>
        </r>
      </text>
    </comment>
    <comment ref="E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"IQ_CAPEX", $C176)</t>
        </r>
      </text>
    </comment>
    <comment ref="E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"IQ_SALE_PPE_CF", $C176)</t>
        </r>
      </text>
    </comment>
    <comment ref="E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"IQ_CASH_ACQUIRE_CF", $C176)</t>
        </r>
      </text>
    </comment>
    <comment ref="E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"IQ_DIVEST_CF", $C176)</t>
        </r>
      </text>
    </comment>
    <comment ref="E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"IQ_SALE_INTAN_CF", $C176)</t>
        </r>
      </text>
    </comment>
    <comment ref="E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"IQ_INVEST_SECURITY_CF", $C176)</t>
        </r>
      </text>
    </comment>
    <comment ref="E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"IQ_INVEST_LOANS_CF", $C176)</t>
        </r>
      </text>
    </comment>
    <comment ref="E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"IQ_OTHER_INVEST_ACT_SUPPL", $C176)</t>
        </r>
      </text>
    </comment>
    <comment ref="E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"IQ_CASH_INVEST", $C176)</t>
        </r>
      </text>
    </comment>
    <comment ref="E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"IQ_ST_DEBT_ISSUED", $C176)</t>
        </r>
      </text>
    </comment>
    <comment ref="E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"IQ_LT_DEBT_ISSUED", $C176)</t>
        </r>
      </text>
    </comment>
    <comment ref="E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"IQ_TOTAL_DEBT_ISSUED", $C176)</t>
        </r>
      </text>
    </comment>
    <comment ref="E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"IQ_ST_DEBT_REPAID", $C176)</t>
        </r>
      </text>
    </comment>
    <comment ref="E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"IQ_LT_DEBT_REPAID", $C176)</t>
        </r>
      </text>
    </comment>
    <comment ref="F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"IQ_TOTAL_DEBT_REPAID", $C176)</t>
        </r>
      </text>
    </comment>
    <comment ref="F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"IQ_COMMON_ISSUED", $C176)</t>
        </r>
      </text>
    </comment>
    <comment ref="F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"IQ_COMMON_REP", $C176)</t>
        </r>
      </text>
    </comment>
    <comment ref="F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"IQ_COMMON_DIV_CF", $C176)</t>
        </r>
      </text>
    </comment>
    <comment ref="F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"IQ_COMMON_PREF_DIV_CF", $C176)</t>
        </r>
      </text>
    </comment>
    <comment ref="F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"IQ_TOTAL_DIV_PAID_CF", $C176)</t>
        </r>
      </text>
    </comment>
    <comment ref="F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"IQ_SPECIAL_DIV_CF", $C176)</t>
        </r>
      </text>
    </comment>
    <comment ref="F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"IQ_OTHER_FINANCE_ACT_SUPPL", $C176)</t>
        </r>
      </text>
    </comment>
    <comment ref="F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"IQ_CASH_FINAN", $C176)</t>
        </r>
      </text>
    </comment>
    <comment ref="F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"IQ_FX", $C176)</t>
        </r>
      </text>
    </comment>
    <comment ref="F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"IQ_NET_CHANGE", $C176)</t>
        </r>
      </text>
    </comment>
    <comment ref="F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"IQ_CASH_INTEREST", $C176)</t>
        </r>
      </text>
    </comment>
    <comment ref="F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"IQ_CASH_TAXES", $C176)</t>
        </r>
      </text>
    </comment>
    <comment ref="F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"IQ_LEVERED_FCF", $C176)</t>
        </r>
      </text>
    </comment>
    <comment ref="F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"IQ_UNLEVERED_FCF", $C176)</t>
        </r>
      </text>
    </comment>
    <comment ref="F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"IQ_CHANGE_NET_WORKING_CAPITAL", $C176)</t>
        </r>
      </text>
    </comment>
    <comment ref="F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"IQ_NET_DEBT_ISSUED", $C176)</t>
        </r>
      </text>
    </comment>
    <comment ref="F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"IQ_FILING_CURRENCY", $C176)</t>
        </r>
      </text>
    </comment>
    <comment ref="F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"IQ_PERIODDATE_IS", $C176)</t>
        </r>
      </text>
    </comment>
    <comment ref="F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"IQ_PERIODLENGTH_IS", $C176)</t>
        </r>
      </text>
    </comment>
    <comment ref="F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"IQ_MARKETCAP", $FT176)</t>
        </r>
      </text>
    </comment>
    <comment ref="F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"IQ_CUSTOM_BETA", $FT176)</t>
        </r>
      </text>
    </comment>
    <comment ref="F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"IQ_BETA_5YR", $FT176)</t>
        </r>
      </text>
    </comment>
    <comment ref="F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"IQ_BETA_2YR", $FT176)</t>
        </r>
      </text>
    </comment>
    <comment ref="F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"IQ_BETA_1YR", $FT176)</t>
        </r>
      </text>
    </comment>
    <comment ref="G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=CIQ(B176, "IQ_CUSTOM_BETA", "-104W", FT176, , "^TOPIX", "JPY", "H")</t>
        </r>
      </text>
    </comment>
    <comment ref="G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=CIQ(B176, "IQ_CUSTOM_BETA", "-104W", FT176, , "^N225", "JPY", "H")</t>
        </r>
      </text>
    </comment>
    <comment ref="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"IQ_REV", $C177)</t>
        </r>
      </text>
    </comment>
    <comment ref="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"IQ_OTHER_REV", $C177)</t>
        </r>
      </text>
    </comment>
    <comment ref="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"IQ_TOTAL_REV", $C177)</t>
        </r>
      </text>
    </comment>
    <comment ref="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"IQ_COGS", $C177)</t>
        </r>
      </text>
    </comment>
    <comment ref="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"IQ_GP", $C177)</t>
        </r>
      </text>
    </comment>
    <comment ref="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"IQ_SGA_SUPPL", $C177)</t>
        </r>
      </text>
    </comment>
    <comment ref="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"IQ_PROV_BAD_DEBTS", $C177)</t>
        </r>
      </text>
    </comment>
    <comment ref="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"IQ_RD_EXP", $C177)</t>
        </r>
      </text>
    </comment>
    <comment ref="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"IQ_DA_SUPPL", $C177)</t>
        </r>
      </text>
    </comment>
    <comment ref="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"IQ_GW_INTAN_AMORT", $C177)</t>
        </r>
      </text>
    </comment>
    <comment ref="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"IQ_OTHER_OPER", $C177)</t>
        </r>
      </text>
    </comment>
    <comment ref="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"IQ_TOTAL_OTHER_OPER", $C177)</t>
        </r>
      </text>
    </comment>
    <comment ref="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"IQ_OPER_INC", $C177)</t>
        </r>
      </text>
    </comment>
    <comment ref="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"IQ_INTEREST_EXP", $C177)</t>
        </r>
      </text>
    </comment>
    <comment ref="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"IQ_INTEREST_INVEST_INC", $C177)</t>
        </r>
      </text>
    </comment>
    <comment ref="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"IQ_NET_INTEREST_EXP", $C177)</t>
        </r>
      </text>
    </comment>
    <comment ref="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"IQ_INC_EQUITY", $C177)</t>
        </r>
      </text>
    </comment>
    <comment ref="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"IQ_CURRENCY_GAIN", $C177)</t>
        </r>
      </text>
    </comment>
    <comment ref="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"IQ_OTHER_NON_OPER_EXP_SUPPL", $C177)</t>
        </r>
      </text>
    </comment>
    <comment ref="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"IQ_EBT_EXCL", $C177)</t>
        </r>
      </text>
    </comment>
    <comment ref="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"IQ_IMPAIRMENT_GW", $C177)</t>
        </r>
      </text>
    </comment>
    <comment ref="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"IQ_GAIN_INVEST", $C177)</t>
        </r>
      </text>
    </comment>
    <comment ref="A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"IQ_GAIN_ASSETS", $C177)</t>
        </r>
      </text>
    </comment>
    <comment ref="A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"IQ_ASSET_WRITEDOWN", $C177)</t>
        </r>
      </text>
    </comment>
    <comment ref="A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"IQ_OTHER_UNUSUAL_SUPPL", $C177)</t>
        </r>
      </text>
    </comment>
    <comment ref="A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"IQ_EBT", $C177)</t>
        </r>
      </text>
    </comment>
    <comment ref="A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"IQ_INC_TAX", $C177)</t>
        </r>
      </text>
    </comment>
    <comment ref="A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"IQ_EARNING_CO", $C177)</t>
        </r>
      </text>
    </comment>
    <comment ref="A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"IQ_DO", $C177)</t>
        </r>
      </text>
    </comment>
    <comment ref="A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"IQ_EXTRA_ACC_ITEMS", $C177)</t>
        </r>
      </text>
    </comment>
    <comment ref="A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"IQ_NI_COMPANY", $C177)</t>
        </r>
      </text>
    </comment>
    <comment ref="A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"IQ_MINORITY_INTEREST_IS", $C177)</t>
        </r>
      </text>
    </comment>
    <comment ref="A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"IQ_NI", $C177)</t>
        </r>
      </text>
    </comment>
    <comment ref="A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"IQ_PREF_DIV_OTHER", $C177)</t>
        </r>
      </text>
    </comment>
    <comment ref="A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"IQ_BASIC_EPS_INCL", $C177)</t>
        </r>
      </text>
    </comment>
    <comment ref="A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"IQ_BASIC_EPS_EXCL", $C177)</t>
        </r>
      </text>
    </comment>
    <comment ref="A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"IQ_BASIC_WEIGHT", $C177)</t>
        </r>
      </text>
    </comment>
    <comment ref="A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"IQ_DILUT_EPS_INCL", $C177)</t>
        </r>
      </text>
    </comment>
    <comment ref="A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"IQ_DILUT_EPS_EXCL", $C177)</t>
        </r>
      </text>
    </comment>
    <comment ref="A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"IQ_DILUT_WEIGHT", $C177)</t>
        </r>
      </text>
    </comment>
    <comment ref="A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"IQ_DIV_SHARE", $C177)</t>
        </r>
      </text>
    </comment>
    <comment ref="A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=-CIQ($B177, "IQ_TOTAL_DIV_PAID_CF", $C177)/CIQ($B177, "IQ_NI", $C177)</t>
        </r>
      </text>
    </comment>
    <comment ref="A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"IQ_EBITDA", $C177)</t>
        </r>
      </text>
    </comment>
    <comment ref="A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"IQ_EBITA", $C177)</t>
        </r>
      </text>
    </comment>
    <comment ref="A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"IQ_EBIT", $C177)</t>
        </r>
      </text>
    </comment>
    <comment ref="A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"IQ_EFFECT_TAX_RATE", $C177)/100</t>
        </r>
      </text>
    </comment>
    <comment ref="B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"IQ_PERIODDATE_IS", $C177)</t>
        </r>
      </text>
    </comment>
    <comment ref="B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"IQ_ADVERTISING", $C177)</t>
        </r>
      </text>
    </comment>
    <comment ref="B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"IQ_SALES_MARKETING", $C177)</t>
        </r>
      </text>
    </comment>
    <comment ref="B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"IQ_GA_EXP", $C177)</t>
        </r>
      </text>
    </comment>
    <comment ref="B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"IQ_RD_EXP_FN", $C177)</t>
        </r>
      </text>
    </comment>
    <comment ref="B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"IQ_NET_RENTAL_EXP", $C177)</t>
        </r>
      </text>
    </comment>
    <comment ref="B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"IQ_IMPUT_OPER_LEASE_INT_EXP", $C177)</t>
        </r>
      </text>
    </comment>
    <comment ref="B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"IQ_IMPUT_OPER_LEASE_DEPR", $C177)</t>
        </r>
      </text>
    </comment>
    <comment ref="B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"IQ_CASH_EQUIV", $C177)</t>
        </r>
      </text>
    </comment>
    <comment ref="B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"IQ_ST_INVEST", $C177)</t>
        </r>
      </text>
    </comment>
    <comment ref="B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"IQ_CASH_ST_INVEST", $C177)</t>
        </r>
      </text>
    </comment>
    <comment ref="B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"IQ_AR", $C177)</t>
        </r>
      </text>
    </comment>
    <comment ref="B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"IQ_TOTAL_RECEIV", $C177)</t>
        </r>
      </text>
    </comment>
    <comment ref="B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"IQ_INVENTORY", $C177)</t>
        </r>
      </text>
    </comment>
    <comment ref="B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"IQ_DEF_TAX_ASSETS_CURRENT", $C177)</t>
        </r>
      </text>
    </comment>
    <comment ref="B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"IQ_OTHER_CA_SUPPL", $C177)</t>
        </r>
      </text>
    </comment>
    <comment ref="B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"IQ_TOTAL_CA", $C177)</t>
        </r>
      </text>
    </comment>
    <comment ref="B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"IQ_GPPE", $C177)</t>
        </r>
      </text>
    </comment>
    <comment ref="B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"IQ_AD", $C177)</t>
        </r>
      </text>
    </comment>
    <comment ref="B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"IQ_NPPE", $C177)</t>
        </r>
      </text>
    </comment>
    <comment ref="B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"IQ_LT_INVEST", $C177)</t>
        </r>
      </text>
    </comment>
    <comment ref="B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"IQ_GW", $C177)</t>
        </r>
      </text>
    </comment>
    <comment ref="B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"IQ_OTHER_INTAN", $C177)</t>
        </r>
      </text>
    </comment>
    <comment ref="C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"IQ_LOANS_RECEIV_LT", $C177)</t>
        </r>
      </text>
    </comment>
    <comment ref="C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"IQ_DEF_TAX_ASSETS_LT", $C177)</t>
        </r>
      </text>
    </comment>
    <comment ref="C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"IQ_OTHER_LT_ASSETS", $C177)</t>
        </r>
      </text>
    </comment>
    <comment ref="C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"IQ_TOTAL_ASSETS", $C177)</t>
        </r>
      </text>
    </comment>
    <comment ref="C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"IQ_AP", $C177)</t>
        </r>
      </text>
    </comment>
    <comment ref="C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"IQ_AE", $C177)</t>
        </r>
      </text>
    </comment>
    <comment ref="C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"IQ_ST_DEBT", $C177)</t>
        </r>
      </text>
    </comment>
    <comment ref="C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"IQ_CURRENT_PORT_DEBT", $C177)</t>
        </r>
      </text>
    </comment>
    <comment ref="C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"IQ_CURRENT_PORT_LEASES", $C177)</t>
        </r>
      </text>
    </comment>
    <comment ref="C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"IQ_INC_TAX_PAY_CURRENT", $C177)</t>
        </r>
      </text>
    </comment>
    <comment ref="C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"IQ_OTHER_CL_SUPPL", $C177)</t>
        </r>
      </text>
    </comment>
    <comment ref="C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"IQ_TOTAL_CL", $C177)</t>
        </r>
      </text>
    </comment>
    <comment ref="C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"IQ_LT_DEBT", $C177)</t>
        </r>
      </text>
    </comment>
    <comment ref="C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"IQ_CAPITAL_LEASES", $C177)</t>
        </r>
      </text>
    </comment>
    <comment ref="C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"IQ_PENSION", $C177)</t>
        </r>
      </text>
    </comment>
    <comment ref="C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"IQ_DEF_TAX_LIAB_LT", $C177)</t>
        </r>
      </text>
    </comment>
    <comment ref="C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"IQ_OTHER_LIAB_LT", $C177)</t>
        </r>
      </text>
    </comment>
    <comment ref="C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"IQ_TOTAL_LIAB", $C177)</t>
        </r>
      </text>
    </comment>
    <comment ref="C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"IQ_COMMON", $C177)</t>
        </r>
      </text>
    </comment>
    <comment ref="C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"IQ_APIC", $C177)</t>
        </r>
      </text>
    </comment>
    <comment ref="C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"IQ_RE", $C177)</t>
        </r>
      </text>
    </comment>
    <comment ref="C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"IQ_TREASURY", $C177)</t>
        </r>
      </text>
    </comment>
    <comment ref="C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"IQ_OTHER_EQUITY", $C177)</t>
        </r>
      </text>
    </comment>
    <comment ref="C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"IQ_TOTAL_COMMON_EQUITY", $C177)</t>
        </r>
      </text>
    </comment>
    <comment ref="C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"IQ_MINORITY_INTEREST", $C177)</t>
        </r>
      </text>
    </comment>
    <comment ref="D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"IQ_TOTAL_EQUITY", $C177)</t>
        </r>
      </text>
    </comment>
    <comment ref="D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"IQ_TOTAL_LIAB_EQUITY", $C177)</t>
        </r>
      </text>
    </comment>
    <comment ref="D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"IQ_TOTAL_OUTSTANDING_FILING_DATE", $C177)</t>
        </r>
      </text>
    </comment>
    <comment ref="D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"IQ_TOTAL_OUTSTANDING_BS_DATE", $C177)</t>
        </r>
      </text>
    </comment>
    <comment ref="D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"IQ_BV_SHARE", $C177)</t>
        </r>
      </text>
    </comment>
    <comment ref="D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"IQ_TOTAL_DEBT", $C177)</t>
        </r>
      </text>
    </comment>
    <comment ref="D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"IQ_NET_DEBT", $C177)</t>
        </r>
      </text>
    </comment>
    <comment ref="D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"IQ_DEBT_EQUIV_NET_PBO", $C177)</t>
        </r>
      </text>
    </comment>
    <comment ref="D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"IQ_DEBT_EQUIV_OPER_LEASE", $C177)</t>
        </r>
      </text>
    </comment>
    <comment ref="D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"IQ_MINORITY_INTEREST_TOTAL", $C177)</t>
        </r>
      </text>
    </comment>
    <comment ref="D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"IQ_EQUITY_METHOD", $C177)</t>
        </r>
      </text>
    </comment>
    <comment ref="D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"IQ_RAW_INV", $C177)</t>
        </r>
      </text>
    </comment>
    <comment ref="D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"IQ_WIP_INV", $C177)</t>
        </r>
      </text>
    </comment>
    <comment ref="D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"IQ_FINISHED_INV", $C177)</t>
        </r>
      </text>
    </comment>
    <comment ref="D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"IQ_LAND", $C177)</t>
        </r>
      </text>
    </comment>
    <comment ref="D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"IQ_BUILDINGS", $C177)</t>
        </r>
      </text>
    </comment>
    <comment ref="D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"IQ_MACHINERY", $C177)</t>
        </r>
      </text>
    </comment>
    <comment ref="D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"IQ_CIP", $C177)</t>
        </r>
      </text>
    </comment>
    <comment ref="D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"IQ_FULL_TIME", $C177)</t>
        </r>
      </text>
    </comment>
    <comment ref="D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"IQ_PART_TIME", $C177)</t>
        </r>
      </text>
    </comment>
    <comment ref="D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"IQ_NI_CF", $C177)</t>
        </r>
      </text>
    </comment>
    <comment ref="D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"IQ_DA_SUPPL_CF", $C177)</t>
        </r>
      </text>
    </comment>
    <comment ref="D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"IQ_GW_INTAN_AMORT_CF", $C177)</t>
        </r>
      </text>
    </comment>
    <comment ref="D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"IQ_DA_CF", $C177)</t>
        </r>
      </text>
    </comment>
    <comment ref="E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"IQ_MINORITY_INTEREST_CF", $C177)</t>
        </r>
      </text>
    </comment>
    <comment ref="E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"IQ_GAIN_ASSETS_CF", $C177)</t>
        </r>
      </text>
    </comment>
    <comment ref="E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"IQ_GAIN_INVEST_CF", $C177)</t>
        </r>
      </text>
    </comment>
    <comment ref="E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"IQ_ASSET_WRITEDOWN_CF", $C177)</t>
        </r>
      </text>
    </comment>
    <comment ref="E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"IQ_INC_EQUITY_CF", $C177)</t>
        </r>
      </text>
    </comment>
    <comment ref="E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"IQ_PROV_BAD_DEBTS_CF", $C177)</t>
        </r>
      </text>
    </comment>
    <comment ref="E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"IQ_OTHER_OPER_ACT", $C177)</t>
        </r>
      </text>
    </comment>
    <comment ref="E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"IQ_CHANGE_AR", $C177)</t>
        </r>
      </text>
    </comment>
    <comment ref="E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"IQ_CHANGE_INVENTORY", $C177)</t>
        </r>
      </text>
    </comment>
    <comment ref="E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"IQ_CHANGE_AP", $C177)</t>
        </r>
      </text>
    </comment>
    <comment ref="E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"IQ_CHANGE_OTHER_NET_OPER_ASSETS", $C177)</t>
        </r>
      </text>
    </comment>
    <comment ref="E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"IQ_CASH_OPER", $C177)</t>
        </r>
      </text>
    </comment>
    <comment ref="E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"IQ_CAPEX", $C177)</t>
        </r>
      </text>
    </comment>
    <comment ref="E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"IQ_SALE_PPE_CF", $C177)</t>
        </r>
      </text>
    </comment>
    <comment ref="E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"IQ_CASH_ACQUIRE_CF", $C177)</t>
        </r>
      </text>
    </comment>
    <comment ref="E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"IQ_DIVEST_CF", $C177)</t>
        </r>
      </text>
    </comment>
    <comment ref="E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"IQ_SALE_INTAN_CF", $C177)</t>
        </r>
      </text>
    </comment>
    <comment ref="E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"IQ_INVEST_SECURITY_CF", $C177)</t>
        </r>
      </text>
    </comment>
    <comment ref="E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"IQ_INVEST_LOANS_CF", $C177)</t>
        </r>
      </text>
    </comment>
    <comment ref="E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"IQ_OTHER_INVEST_ACT_SUPPL", $C177)</t>
        </r>
      </text>
    </comment>
    <comment ref="E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"IQ_CASH_INVEST", $C177)</t>
        </r>
      </text>
    </comment>
    <comment ref="E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"IQ_ST_DEBT_ISSUED", $C177)</t>
        </r>
      </text>
    </comment>
    <comment ref="E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"IQ_LT_DEBT_ISSUED", $C177)</t>
        </r>
      </text>
    </comment>
    <comment ref="E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"IQ_TOTAL_DEBT_ISSUED", $C177)</t>
        </r>
      </text>
    </comment>
    <comment ref="E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"IQ_ST_DEBT_REPAID", $C177)</t>
        </r>
      </text>
    </comment>
    <comment ref="E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"IQ_LT_DEBT_REPAID", $C177)</t>
        </r>
      </text>
    </comment>
    <comment ref="F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"IQ_TOTAL_DEBT_REPAID", $C177)</t>
        </r>
      </text>
    </comment>
    <comment ref="F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"IQ_COMMON_ISSUED", $C177)</t>
        </r>
      </text>
    </comment>
    <comment ref="F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"IQ_COMMON_REP", $C177)</t>
        </r>
      </text>
    </comment>
    <comment ref="F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"IQ_COMMON_DIV_CF", $C177)</t>
        </r>
      </text>
    </comment>
    <comment ref="F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"IQ_COMMON_PREF_DIV_CF", $C177)</t>
        </r>
      </text>
    </comment>
    <comment ref="F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"IQ_TOTAL_DIV_PAID_CF", $C177)</t>
        </r>
      </text>
    </comment>
    <comment ref="F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"IQ_SPECIAL_DIV_CF", $C177)</t>
        </r>
      </text>
    </comment>
    <comment ref="F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"IQ_OTHER_FINANCE_ACT_SUPPL", $C177)</t>
        </r>
      </text>
    </comment>
    <comment ref="F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"IQ_CASH_FINAN", $C177)</t>
        </r>
      </text>
    </comment>
    <comment ref="F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"IQ_FX", $C177)</t>
        </r>
      </text>
    </comment>
    <comment ref="F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"IQ_NET_CHANGE", $C177)</t>
        </r>
      </text>
    </comment>
    <comment ref="F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"IQ_CASH_INTEREST", $C177)</t>
        </r>
      </text>
    </comment>
    <comment ref="F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"IQ_CASH_TAXES", $C177)</t>
        </r>
      </text>
    </comment>
    <comment ref="F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"IQ_LEVERED_FCF", $C177)</t>
        </r>
      </text>
    </comment>
    <comment ref="F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"IQ_UNLEVERED_FCF", $C177)</t>
        </r>
      </text>
    </comment>
    <comment ref="F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"IQ_CHANGE_NET_WORKING_CAPITAL", $C177)</t>
        </r>
      </text>
    </comment>
    <comment ref="F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"IQ_NET_DEBT_ISSUED", $C177)</t>
        </r>
      </text>
    </comment>
    <comment ref="F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"IQ_FILING_CURRENCY", $C177)</t>
        </r>
      </text>
    </comment>
    <comment ref="F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"IQ_PERIODDATE_IS", $C177)</t>
        </r>
      </text>
    </comment>
    <comment ref="F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"IQ_PERIODLENGTH_IS", $C177)</t>
        </r>
      </text>
    </comment>
    <comment ref="F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"IQ_MARKETCAP", $FT177)</t>
        </r>
      </text>
    </comment>
    <comment ref="F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"IQ_CUSTOM_BETA", $FT177)</t>
        </r>
      </text>
    </comment>
    <comment ref="F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"IQ_BETA_5YR", $FT177)</t>
        </r>
      </text>
    </comment>
    <comment ref="F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"IQ_BETA_2YR", $FT177)</t>
        </r>
      </text>
    </comment>
    <comment ref="F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"IQ_BETA_1YR", $FT177)</t>
        </r>
      </text>
    </comment>
    <comment ref="G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=CIQ(B177, "IQ_CUSTOM_BETA", "-104W", FT177, , "^TOPIX", "JPY", "H")</t>
        </r>
      </text>
    </comment>
    <comment ref="G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=CIQ(B177, "IQ_CUSTOM_BETA", "-104W", FT177, , "^N225", "JPY", "H")</t>
        </r>
      </text>
    </comment>
    <comment ref="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"IQ_REV", $C178)</t>
        </r>
      </text>
    </comment>
    <comment ref="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"IQ_OTHER_REV", $C178)</t>
        </r>
      </text>
    </comment>
    <comment ref="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"IQ_TOTAL_REV", $C178)</t>
        </r>
      </text>
    </comment>
    <comment ref="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"IQ_COGS", $C178)</t>
        </r>
      </text>
    </comment>
    <comment ref="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"IQ_GP", $C178)</t>
        </r>
      </text>
    </comment>
    <comment ref="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"IQ_SGA_SUPPL", $C178)</t>
        </r>
      </text>
    </comment>
    <comment ref="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"IQ_PROV_BAD_DEBTS", $C178)</t>
        </r>
      </text>
    </comment>
    <comment ref="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"IQ_RD_EXP", $C178)</t>
        </r>
      </text>
    </comment>
    <comment ref="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"IQ_DA_SUPPL", $C178)</t>
        </r>
      </text>
    </comment>
    <comment ref="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"IQ_GW_INTAN_AMORT", $C178)</t>
        </r>
      </text>
    </comment>
    <comment ref="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"IQ_OTHER_OPER", $C178)</t>
        </r>
      </text>
    </comment>
    <comment ref="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"IQ_TOTAL_OTHER_OPER", $C178)</t>
        </r>
      </text>
    </comment>
    <comment ref="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"IQ_OPER_INC", $C178)</t>
        </r>
      </text>
    </comment>
    <comment ref="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"IQ_INTEREST_EXP", $C178)</t>
        </r>
      </text>
    </comment>
    <comment ref="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"IQ_INTEREST_INVEST_INC", $C178)</t>
        </r>
      </text>
    </comment>
    <comment ref="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"IQ_NET_INTEREST_EXP", $C178)</t>
        </r>
      </text>
    </comment>
    <comment ref="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"IQ_INC_EQUITY", $C178)</t>
        </r>
      </text>
    </comment>
    <comment ref="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"IQ_CURRENCY_GAIN", $C178)</t>
        </r>
      </text>
    </comment>
    <comment ref="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"IQ_OTHER_NON_OPER_EXP_SUPPL", $C178)</t>
        </r>
      </text>
    </comment>
    <comment ref="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"IQ_EBT_EXCL", $C178)</t>
        </r>
      </text>
    </comment>
    <comment ref="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"IQ_IMPAIRMENT_GW", $C178)</t>
        </r>
      </text>
    </comment>
    <comment ref="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"IQ_GAIN_INVEST", $C178)</t>
        </r>
      </text>
    </comment>
    <comment ref="A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"IQ_GAIN_ASSETS", $C178)</t>
        </r>
      </text>
    </comment>
    <comment ref="A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"IQ_ASSET_WRITEDOWN", $C178)</t>
        </r>
      </text>
    </comment>
    <comment ref="A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"IQ_OTHER_UNUSUAL_SUPPL", $C178)</t>
        </r>
      </text>
    </comment>
    <comment ref="A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"IQ_EBT", $C178)</t>
        </r>
      </text>
    </comment>
    <comment ref="A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"IQ_INC_TAX", $C178)</t>
        </r>
      </text>
    </comment>
    <comment ref="A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"IQ_EARNING_CO", $C178)</t>
        </r>
      </text>
    </comment>
    <comment ref="A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"IQ_DO", $C178)</t>
        </r>
      </text>
    </comment>
    <comment ref="A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"IQ_EXTRA_ACC_ITEMS", $C178)</t>
        </r>
      </text>
    </comment>
    <comment ref="A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"IQ_NI_COMPANY", $C178)</t>
        </r>
      </text>
    </comment>
    <comment ref="A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"IQ_MINORITY_INTEREST_IS", $C178)</t>
        </r>
      </text>
    </comment>
    <comment ref="A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"IQ_NI", $C178)</t>
        </r>
      </text>
    </comment>
    <comment ref="A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"IQ_PREF_DIV_OTHER", $C178)</t>
        </r>
      </text>
    </comment>
    <comment ref="A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"IQ_BASIC_EPS_INCL", $C178)</t>
        </r>
      </text>
    </comment>
    <comment ref="A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"IQ_BASIC_EPS_EXCL", $C178)</t>
        </r>
      </text>
    </comment>
    <comment ref="A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"IQ_BASIC_WEIGHT", $C178)</t>
        </r>
      </text>
    </comment>
    <comment ref="A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"IQ_DILUT_EPS_INCL", $C178)</t>
        </r>
      </text>
    </comment>
    <comment ref="A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"IQ_DILUT_EPS_EXCL", $C178)</t>
        </r>
      </text>
    </comment>
    <comment ref="A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"IQ_DILUT_WEIGHT", $C178)</t>
        </r>
      </text>
    </comment>
    <comment ref="A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"IQ_DIV_SHARE", $C178)</t>
        </r>
      </text>
    </comment>
    <comment ref="A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=-CIQ($B178, "IQ_TOTAL_DIV_PAID_CF", $C178)/CIQ($B178, "IQ_NI", $C178)</t>
        </r>
      </text>
    </comment>
    <comment ref="A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"IQ_EBITDA", $C178)</t>
        </r>
      </text>
    </comment>
    <comment ref="A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"IQ_EBITA", $C178)</t>
        </r>
      </text>
    </comment>
    <comment ref="A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"IQ_EBIT", $C178)</t>
        </r>
      </text>
    </comment>
    <comment ref="A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"IQ_EFFECT_TAX_RATE", $C178)/100</t>
        </r>
      </text>
    </comment>
    <comment ref="B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"IQ_PERIODDATE_IS", $C178)</t>
        </r>
      </text>
    </comment>
    <comment ref="B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"IQ_ADVERTISING", $C178)</t>
        </r>
      </text>
    </comment>
    <comment ref="B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"IQ_SALES_MARKETING", $C178)</t>
        </r>
      </text>
    </comment>
    <comment ref="B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"IQ_GA_EXP", $C178)</t>
        </r>
      </text>
    </comment>
    <comment ref="B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"IQ_RD_EXP_FN", $C178)</t>
        </r>
      </text>
    </comment>
    <comment ref="B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"IQ_NET_RENTAL_EXP", $C178)</t>
        </r>
      </text>
    </comment>
    <comment ref="B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"IQ_IMPUT_OPER_LEASE_INT_EXP", $C178)</t>
        </r>
      </text>
    </comment>
    <comment ref="B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"IQ_IMPUT_OPER_LEASE_DEPR", $C178)</t>
        </r>
      </text>
    </comment>
    <comment ref="B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"IQ_CASH_EQUIV", $C178)</t>
        </r>
      </text>
    </comment>
    <comment ref="B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"IQ_ST_INVEST", $C178)</t>
        </r>
      </text>
    </comment>
    <comment ref="B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"IQ_CASH_ST_INVEST", $C178)</t>
        </r>
      </text>
    </comment>
    <comment ref="B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"IQ_AR", $C178)</t>
        </r>
      </text>
    </comment>
    <comment ref="B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"IQ_TOTAL_RECEIV", $C178)</t>
        </r>
      </text>
    </comment>
    <comment ref="B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"IQ_INVENTORY", $C178)</t>
        </r>
      </text>
    </comment>
    <comment ref="B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"IQ_DEF_TAX_ASSETS_CURRENT", $C178)</t>
        </r>
      </text>
    </comment>
    <comment ref="B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"IQ_OTHER_CA_SUPPL", $C178)</t>
        </r>
      </text>
    </comment>
    <comment ref="B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"IQ_TOTAL_CA", $C178)</t>
        </r>
      </text>
    </comment>
    <comment ref="B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"IQ_GPPE", $C178)</t>
        </r>
      </text>
    </comment>
    <comment ref="B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"IQ_AD", $C178)</t>
        </r>
      </text>
    </comment>
    <comment ref="B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"IQ_NPPE", $C178)</t>
        </r>
      </text>
    </comment>
    <comment ref="B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"IQ_LT_INVEST", $C178)</t>
        </r>
      </text>
    </comment>
    <comment ref="B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"IQ_GW", $C178)</t>
        </r>
      </text>
    </comment>
    <comment ref="B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"IQ_OTHER_INTAN", $C178)</t>
        </r>
      </text>
    </comment>
    <comment ref="C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"IQ_LOANS_RECEIV_LT", $C178)</t>
        </r>
      </text>
    </comment>
    <comment ref="C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"IQ_DEF_TAX_ASSETS_LT", $C178)</t>
        </r>
      </text>
    </comment>
    <comment ref="C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"IQ_OTHER_LT_ASSETS", $C178)</t>
        </r>
      </text>
    </comment>
    <comment ref="C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"IQ_TOTAL_ASSETS", $C178)</t>
        </r>
      </text>
    </comment>
    <comment ref="C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"IQ_AP", $C178)</t>
        </r>
      </text>
    </comment>
    <comment ref="C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"IQ_AE", $C178)</t>
        </r>
      </text>
    </comment>
    <comment ref="C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"IQ_ST_DEBT", $C178)</t>
        </r>
      </text>
    </comment>
    <comment ref="C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"IQ_CURRENT_PORT_DEBT", $C178)</t>
        </r>
      </text>
    </comment>
    <comment ref="C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"IQ_CURRENT_PORT_LEASES", $C178)</t>
        </r>
      </text>
    </comment>
    <comment ref="C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"IQ_INC_TAX_PAY_CURRENT", $C178)</t>
        </r>
      </text>
    </comment>
    <comment ref="C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"IQ_OTHER_CL_SUPPL", $C178)</t>
        </r>
      </text>
    </comment>
    <comment ref="C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"IQ_TOTAL_CL", $C178)</t>
        </r>
      </text>
    </comment>
    <comment ref="C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"IQ_LT_DEBT", $C178)</t>
        </r>
      </text>
    </comment>
    <comment ref="C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"IQ_CAPITAL_LEASES", $C178)</t>
        </r>
      </text>
    </comment>
    <comment ref="C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"IQ_PENSION", $C178)</t>
        </r>
      </text>
    </comment>
    <comment ref="C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"IQ_DEF_TAX_LIAB_LT", $C178)</t>
        </r>
      </text>
    </comment>
    <comment ref="C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"IQ_OTHER_LIAB_LT", $C178)</t>
        </r>
      </text>
    </comment>
    <comment ref="C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"IQ_TOTAL_LIAB", $C178)</t>
        </r>
      </text>
    </comment>
    <comment ref="C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"IQ_COMMON", $C178)</t>
        </r>
      </text>
    </comment>
    <comment ref="C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"IQ_APIC", $C178)</t>
        </r>
      </text>
    </comment>
    <comment ref="C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"IQ_RE", $C178)</t>
        </r>
      </text>
    </comment>
    <comment ref="C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"IQ_TREASURY", $C178)</t>
        </r>
      </text>
    </comment>
    <comment ref="C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"IQ_OTHER_EQUITY", $C178)</t>
        </r>
      </text>
    </comment>
    <comment ref="C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"IQ_TOTAL_COMMON_EQUITY", $C178)</t>
        </r>
      </text>
    </comment>
    <comment ref="C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"IQ_MINORITY_INTEREST", $C178)</t>
        </r>
      </text>
    </comment>
    <comment ref="D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"IQ_TOTAL_EQUITY", $C178)</t>
        </r>
      </text>
    </comment>
    <comment ref="D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"IQ_TOTAL_LIAB_EQUITY", $C178)</t>
        </r>
      </text>
    </comment>
    <comment ref="D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"IQ_TOTAL_OUTSTANDING_FILING_DATE", $C178)</t>
        </r>
      </text>
    </comment>
    <comment ref="D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"IQ_TOTAL_OUTSTANDING_BS_DATE", $C178)</t>
        </r>
      </text>
    </comment>
    <comment ref="D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"IQ_BV_SHARE", $C178)</t>
        </r>
      </text>
    </comment>
    <comment ref="D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"IQ_TOTAL_DEBT", $C178)</t>
        </r>
      </text>
    </comment>
    <comment ref="D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"IQ_NET_DEBT", $C178)</t>
        </r>
      </text>
    </comment>
    <comment ref="D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"IQ_DEBT_EQUIV_NET_PBO", $C178)</t>
        </r>
      </text>
    </comment>
    <comment ref="D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"IQ_DEBT_EQUIV_OPER_LEASE", $C178)</t>
        </r>
      </text>
    </comment>
    <comment ref="D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"IQ_MINORITY_INTEREST_TOTAL", $C178)</t>
        </r>
      </text>
    </comment>
    <comment ref="D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"IQ_EQUITY_METHOD", $C178)</t>
        </r>
      </text>
    </comment>
    <comment ref="D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"IQ_RAW_INV", $C178)</t>
        </r>
      </text>
    </comment>
    <comment ref="D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"IQ_WIP_INV", $C178)</t>
        </r>
      </text>
    </comment>
    <comment ref="D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"IQ_FINISHED_INV", $C178)</t>
        </r>
      </text>
    </comment>
    <comment ref="D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"IQ_LAND", $C178)</t>
        </r>
      </text>
    </comment>
    <comment ref="D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"IQ_BUILDINGS", $C178)</t>
        </r>
      </text>
    </comment>
    <comment ref="D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"IQ_MACHINERY", $C178)</t>
        </r>
      </text>
    </comment>
    <comment ref="D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"IQ_CIP", $C178)</t>
        </r>
      </text>
    </comment>
    <comment ref="D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"IQ_FULL_TIME", $C178)</t>
        </r>
      </text>
    </comment>
    <comment ref="D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"IQ_PART_TIME", $C178)</t>
        </r>
      </text>
    </comment>
    <comment ref="D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"IQ_NI_CF", $C178)</t>
        </r>
      </text>
    </comment>
    <comment ref="D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"IQ_DA_SUPPL_CF", $C178)</t>
        </r>
      </text>
    </comment>
    <comment ref="D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"IQ_GW_INTAN_AMORT_CF", $C178)</t>
        </r>
      </text>
    </comment>
    <comment ref="D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"IQ_DA_CF", $C178)</t>
        </r>
      </text>
    </comment>
    <comment ref="E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"IQ_MINORITY_INTEREST_CF", $C178)</t>
        </r>
      </text>
    </comment>
    <comment ref="E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"IQ_GAIN_ASSETS_CF", $C178)</t>
        </r>
      </text>
    </comment>
    <comment ref="E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"IQ_GAIN_INVEST_CF", $C178)</t>
        </r>
      </text>
    </comment>
    <comment ref="E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"IQ_ASSET_WRITEDOWN_CF", $C178)</t>
        </r>
      </text>
    </comment>
    <comment ref="E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"IQ_INC_EQUITY_CF", $C178)</t>
        </r>
      </text>
    </comment>
    <comment ref="E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"IQ_PROV_BAD_DEBTS_CF", $C178)</t>
        </r>
      </text>
    </comment>
    <comment ref="E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"IQ_OTHER_OPER_ACT", $C178)</t>
        </r>
      </text>
    </comment>
    <comment ref="E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"IQ_CHANGE_AR", $C178)</t>
        </r>
      </text>
    </comment>
    <comment ref="E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"IQ_CHANGE_INVENTORY", $C178)</t>
        </r>
      </text>
    </comment>
    <comment ref="E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"IQ_CHANGE_AP", $C178)</t>
        </r>
      </text>
    </comment>
    <comment ref="E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"IQ_CHANGE_OTHER_NET_OPER_ASSETS", $C178)</t>
        </r>
      </text>
    </comment>
    <comment ref="E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"IQ_CASH_OPER", $C178)</t>
        </r>
      </text>
    </comment>
    <comment ref="E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"IQ_CAPEX", $C178)</t>
        </r>
      </text>
    </comment>
    <comment ref="E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"IQ_SALE_PPE_CF", $C178)</t>
        </r>
      </text>
    </comment>
    <comment ref="E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"IQ_CASH_ACQUIRE_CF", $C178)</t>
        </r>
      </text>
    </comment>
    <comment ref="E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"IQ_DIVEST_CF", $C178)</t>
        </r>
      </text>
    </comment>
    <comment ref="E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"IQ_SALE_INTAN_CF", $C178)</t>
        </r>
      </text>
    </comment>
    <comment ref="E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"IQ_INVEST_SECURITY_CF", $C178)</t>
        </r>
      </text>
    </comment>
    <comment ref="E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"IQ_INVEST_LOANS_CF", $C178)</t>
        </r>
      </text>
    </comment>
    <comment ref="E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"IQ_OTHER_INVEST_ACT_SUPPL", $C178)</t>
        </r>
      </text>
    </comment>
    <comment ref="E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"IQ_CASH_INVEST", $C178)</t>
        </r>
      </text>
    </comment>
    <comment ref="E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"IQ_ST_DEBT_ISSUED", $C178)</t>
        </r>
      </text>
    </comment>
    <comment ref="E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"IQ_LT_DEBT_ISSUED", $C178)</t>
        </r>
      </text>
    </comment>
    <comment ref="E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"IQ_TOTAL_DEBT_ISSUED", $C178)</t>
        </r>
      </text>
    </comment>
    <comment ref="E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"IQ_ST_DEBT_REPAID", $C178)</t>
        </r>
      </text>
    </comment>
    <comment ref="E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"IQ_LT_DEBT_REPAID", $C178)</t>
        </r>
      </text>
    </comment>
    <comment ref="F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"IQ_TOTAL_DEBT_REPAID", $C178)</t>
        </r>
      </text>
    </comment>
    <comment ref="F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"IQ_COMMON_ISSUED", $C178)</t>
        </r>
      </text>
    </comment>
    <comment ref="F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"IQ_COMMON_REP", $C178)</t>
        </r>
      </text>
    </comment>
    <comment ref="F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"IQ_COMMON_DIV_CF", $C178)</t>
        </r>
      </text>
    </comment>
    <comment ref="F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"IQ_COMMON_PREF_DIV_CF", $C178)</t>
        </r>
      </text>
    </comment>
    <comment ref="F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"IQ_TOTAL_DIV_PAID_CF", $C178)</t>
        </r>
      </text>
    </comment>
    <comment ref="F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"IQ_SPECIAL_DIV_CF", $C178)</t>
        </r>
      </text>
    </comment>
    <comment ref="F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"IQ_OTHER_FINANCE_ACT_SUPPL", $C178)</t>
        </r>
      </text>
    </comment>
    <comment ref="F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"IQ_CASH_FINAN", $C178)</t>
        </r>
      </text>
    </comment>
    <comment ref="F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"IQ_FX", $C178)</t>
        </r>
      </text>
    </comment>
    <comment ref="F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"IQ_NET_CHANGE", $C178)</t>
        </r>
      </text>
    </comment>
    <comment ref="F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"IQ_CASH_INTEREST", $C178)</t>
        </r>
      </text>
    </comment>
    <comment ref="F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"IQ_CASH_TAXES", $C178)</t>
        </r>
      </text>
    </comment>
    <comment ref="F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"IQ_LEVERED_FCF", $C178)</t>
        </r>
      </text>
    </comment>
    <comment ref="F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"IQ_UNLEVERED_FCF", $C178)</t>
        </r>
      </text>
    </comment>
    <comment ref="F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"IQ_CHANGE_NET_WORKING_CAPITAL", $C178)</t>
        </r>
      </text>
    </comment>
    <comment ref="F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"IQ_NET_DEBT_ISSUED", $C178)</t>
        </r>
      </text>
    </comment>
    <comment ref="F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"IQ_FILING_CURRENCY", $C178)</t>
        </r>
      </text>
    </comment>
    <comment ref="F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"IQ_PERIODDATE_IS", $C178)</t>
        </r>
      </text>
    </comment>
    <comment ref="F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"IQ_PERIODLENGTH_IS", $C178)</t>
        </r>
      </text>
    </comment>
    <comment ref="F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"IQ_MARKETCAP", $FT178)</t>
        </r>
      </text>
    </comment>
    <comment ref="F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"IQ_CUSTOM_BETA", $FT178)</t>
        </r>
      </text>
    </comment>
    <comment ref="F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"IQ_BETA_5YR", $FT178)</t>
        </r>
      </text>
    </comment>
    <comment ref="F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"IQ_BETA_2YR", $FT178)</t>
        </r>
      </text>
    </comment>
    <comment ref="F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"IQ_BETA_1YR", $FT178)</t>
        </r>
      </text>
    </comment>
    <comment ref="G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=CIQ(B178, "IQ_CUSTOM_BETA", "-104W", FT178, , "^TOPIX", "JPY", "H")</t>
        </r>
      </text>
    </comment>
    <comment ref="G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=CIQ(B178, "IQ_CUSTOM_BETA", "-104W", FT178, , "^N225", "JPY", "H")</t>
        </r>
      </text>
    </comment>
    <comment ref="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"IQ_REV", $C179)</t>
        </r>
      </text>
    </comment>
    <comment ref="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"IQ_OTHER_REV", $C179)</t>
        </r>
      </text>
    </comment>
    <comment ref="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"IQ_TOTAL_REV", $C179)</t>
        </r>
      </text>
    </comment>
    <comment ref="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"IQ_COGS", $C179)</t>
        </r>
      </text>
    </comment>
    <comment ref="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"IQ_GP", $C179)</t>
        </r>
      </text>
    </comment>
    <comment ref="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"IQ_SGA_SUPPL", $C179)</t>
        </r>
      </text>
    </comment>
    <comment ref="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"IQ_PROV_BAD_DEBTS", $C179)</t>
        </r>
      </text>
    </comment>
    <comment ref="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"IQ_RD_EXP", $C179)</t>
        </r>
      </text>
    </comment>
    <comment ref="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"IQ_DA_SUPPL", $C179)</t>
        </r>
      </text>
    </comment>
    <comment ref="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"IQ_GW_INTAN_AMORT", $C179)</t>
        </r>
      </text>
    </comment>
    <comment ref="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"IQ_OTHER_OPER", $C179)</t>
        </r>
      </text>
    </comment>
    <comment ref="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"IQ_TOTAL_OTHER_OPER", $C179)</t>
        </r>
      </text>
    </comment>
    <comment ref="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"IQ_OPER_INC", $C179)</t>
        </r>
      </text>
    </comment>
    <comment ref="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"IQ_INTEREST_EXP", $C179)</t>
        </r>
      </text>
    </comment>
    <comment ref="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"IQ_INTEREST_INVEST_INC", $C179)</t>
        </r>
      </text>
    </comment>
    <comment ref="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"IQ_NET_INTEREST_EXP", $C179)</t>
        </r>
      </text>
    </comment>
    <comment ref="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"IQ_INC_EQUITY", $C179)</t>
        </r>
      </text>
    </comment>
    <comment ref="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"IQ_CURRENCY_GAIN", $C179)</t>
        </r>
      </text>
    </comment>
    <comment ref="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"IQ_OTHER_NON_OPER_EXP_SUPPL", $C179)</t>
        </r>
      </text>
    </comment>
    <comment ref="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"IQ_EBT_EXCL", $C179)</t>
        </r>
      </text>
    </comment>
    <comment ref="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"IQ_IMPAIRMENT_GW", $C179)</t>
        </r>
      </text>
    </comment>
    <comment ref="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"IQ_GAIN_INVEST", $C179)</t>
        </r>
      </text>
    </comment>
    <comment ref="A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"IQ_GAIN_ASSETS", $C179)</t>
        </r>
      </text>
    </comment>
    <comment ref="A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"IQ_ASSET_WRITEDOWN", $C179)</t>
        </r>
      </text>
    </comment>
    <comment ref="A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"IQ_OTHER_UNUSUAL_SUPPL", $C179)</t>
        </r>
      </text>
    </comment>
    <comment ref="A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"IQ_EBT", $C179)</t>
        </r>
      </text>
    </comment>
    <comment ref="A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"IQ_INC_TAX", $C179)</t>
        </r>
      </text>
    </comment>
    <comment ref="A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"IQ_EARNING_CO", $C179)</t>
        </r>
      </text>
    </comment>
    <comment ref="A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"IQ_DO", $C179)</t>
        </r>
      </text>
    </comment>
    <comment ref="A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"IQ_EXTRA_ACC_ITEMS", $C179)</t>
        </r>
      </text>
    </comment>
    <comment ref="A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"IQ_NI_COMPANY", $C179)</t>
        </r>
      </text>
    </comment>
    <comment ref="A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"IQ_MINORITY_INTEREST_IS", $C179)</t>
        </r>
      </text>
    </comment>
    <comment ref="A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"IQ_NI", $C179)</t>
        </r>
      </text>
    </comment>
    <comment ref="A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"IQ_PREF_DIV_OTHER", $C179)</t>
        </r>
      </text>
    </comment>
    <comment ref="A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"IQ_BASIC_EPS_INCL", $C179)</t>
        </r>
      </text>
    </comment>
    <comment ref="A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"IQ_BASIC_EPS_EXCL", $C179)</t>
        </r>
      </text>
    </comment>
    <comment ref="A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"IQ_BASIC_WEIGHT", $C179)</t>
        </r>
      </text>
    </comment>
    <comment ref="A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"IQ_DILUT_EPS_INCL", $C179)</t>
        </r>
      </text>
    </comment>
    <comment ref="A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"IQ_DILUT_EPS_EXCL", $C179)</t>
        </r>
      </text>
    </comment>
    <comment ref="A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"IQ_DILUT_WEIGHT", $C179)</t>
        </r>
      </text>
    </comment>
    <comment ref="A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"IQ_DIV_SHARE", $C179)</t>
        </r>
      </text>
    </comment>
    <comment ref="A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=-CIQ($B179, "IQ_TOTAL_DIV_PAID_CF", $C179)/CIQ($B179, "IQ_NI", $C179)</t>
        </r>
      </text>
    </comment>
    <comment ref="A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"IQ_EBITDA", $C179)</t>
        </r>
      </text>
    </comment>
    <comment ref="A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"IQ_EBITA", $C179)</t>
        </r>
      </text>
    </comment>
    <comment ref="A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"IQ_EBIT", $C179)</t>
        </r>
      </text>
    </comment>
    <comment ref="A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"IQ_EFFECT_TAX_RATE", $C179)/100</t>
        </r>
      </text>
    </comment>
    <comment ref="B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"IQ_PERIODDATE_IS", $C179)</t>
        </r>
      </text>
    </comment>
    <comment ref="B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"IQ_ADVERTISING", $C179)</t>
        </r>
      </text>
    </comment>
    <comment ref="B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"IQ_SALES_MARKETING", $C179)</t>
        </r>
      </text>
    </comment>
    <comment ref="B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"IQ_GA_EXP", $C179)</t>
        </r>
      </text>
    </comment>
    <comment ref="B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"IQ_RD_EXP_FN", $C179)</t>
        </r>
      </text>
    </comment>
    <comment ref="B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"IQ_NET_RENTAL_EXP", $C179)</t>
        </r>
      </text>
    </comment>
    <comment ref="B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"IQ_IMPUT_OPER_LEASE_INT_EXP", $C179)</t>
        </r>
      </text>
    </comment>
    <comment ref="B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"IQ_IMPUT_OPER_LEASE_DEPR", $C179)</t>
        </r>
      </text>
    </comment>
    <comment ref="B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"IQ_CASH_EQUIV", $C179)</t>
        </r>
      </text>
    </comment>
    <comment ref="B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"IQ_ST_INVEST", $C179)</t>
        </r>
      </text>
    </comment>
    <comment ref="B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"IQ_CASH_ST_INVEST", $C179)</t>
        </r>
      </text>
    </comment>
    <comment ref="B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"IQ_AR", $C179)</t>
        </r>
      </text>
    </comment>
    <comment ref="B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"IQ_TOTAL_RECEIV", $C179)</t>
        </r>
      </text>
    </comment>
    <comment ref="B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"IQ_INVENTORY", $C179)</t>
        </r>
      </text>
    </comment>
    <comment ref="B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"IQ_DEF_TAX_ASSETS_CURRENT", $C179)</t>
        </r>
      </text>
    </comment>
    <comment ref="B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"IQ_OTHER_CA_SUPPL", $C179)</t>
        </r>
      </text>
    </comment>
    <comment ref="B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"IQ_TOTAL_CA", $C179)</t>
        </r>
      </text>
    </comment>
    <comment ref="B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"IQ_GPPE", $C179)</t>
        </r>
      </text>
    </comment>
    <comment ref="B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"IQ_AD", $C179)</t>
        </r>
      </text>
    </comment>
    <comment ref="B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"IQ_NPPE", $C179)</t>
        </r>
      </text>
    </comment>
    <comment ref="B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"IQ_LT_INVEST", $C179)</t>
        </r>
      </text>
    </comment>
    <comment ref="B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"IQ_GW", $C179)</t>
        </r>
      </text>
    </comment>
    <comment ref="B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"IQ_OTHER_INTAN", $C179)</t>
        </r>
      </text>
    </comment>
    <comment ref="C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"IQ_LOANS_RECEIV_LT", $C179)</t>
        </r>
      </text>
    </comment>
    <comment ref="C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"IQ_DEF_TAX_ASSETS_LT", $C179)</t>
        </r>
      </text>
    </comment>
    <comment ref="C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"IQ_OTHER_LT_ASSETS", $C179)</t>
        </r>
      </text>
    </comment>
    <comment ref="C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"IQ_TOTAL_ASSETS", $C179)</t>
        </r>
      </text>
    </comment>
    <comment ref="C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"IQ_AP", $C179)</t>
        </r>
      </text>
    </comment>
    <comment ref="C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"IQ_AE", $C179)</t>
        </r>
      </text>
    </comment>
    <comment ref="C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"IQ_ST_DEBT", $C179)</t>
        </r>
      </text>
    </comment>
    <comment ref="C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"IQ_CURRENT_PORT_DEBT", $C179)</t>
        </r>
      </text>
    </comment>
    <comment ref="C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"IQ_CURRENT_PORT_LEASES", $C179)</t>
        </r>
      </text>
    </comment>
    <comment ref="C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"IQ_INC_TAX_PAY_CURRENT", $C179)</t>
        </r>
      </text>
    </comment>
    <comment ref="C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"IQ_OTHER_CL_SUPPL", $C179)</t>
        </r>
      </text>
    </comment>
    <comment ref="C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"IQ_TOTAL_CL", $C179)</t>
        </r>
      </text>
    </comment>
    <comment ref="C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"IQ_LT_DEBT", $C179)</t>
        </r>
      </text>
    </comment>
    <comment ref="C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"IQ_CAPITAL_LEASES", $C179)</t>
        </r>
      </text>
    </comment>
    <comment ref="C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"IQ_PENSION", $C179)</t>
        </r>
      </text>
    </comment>
    <comment ref="C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"IQ_DEF_TAX_LIAB_LT", $C179)</t>
        </r>
      </text>
    </comment>
    <comment ref="C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"IQ_OTHER_LIAB_LT", $C179)</t>
        </r>
      </text>
    </comment>
    <comment ref="C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"IQ_TOTAL_LIAB", $C179)</t>
        </r>
      </text>
    </comment>
    <comment ref="C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"IQ_COMMON", $C179)</t>
        </r>
      </text>
    </comment>
    <comment ref="C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"IQ_APIC", $C179)</t>
        </r>
      </text>
    </comment>
    <comment ref="C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"IQ_RE", $C179)</t>
        </r>
      </text>
    </comment>
    <comment ref="C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"IQ_TREASURY", $C179)</t>
        </r>
      </text>
    </comment>
    <comment ref="C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"IQ_OTHER_EQUITY", $C179)</t>
        </r>
      </text>
    </comment>
    <comment ref="C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"IQ_TOTAL_COMMON_EQUITY", $C179)</t>
        </r>
      </text>
    </comment>
    <comment ref="C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"IQ_MINORITY_INTEREST", $C179)</t>
        </r>
      </text>
    </comment>
    <comment ref="D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"IQ_TOTAL_EQUITY", $C179)</t>
        </r>
      </text>
    </comment>
    <comment ref="D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"IQ_TOTAL_LIAB_EQUITY", $C179)</t>
        </r>
      </text>
    </comment>
    <comment ref="D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"IQ_TOTAL_OUTSTANDING_FILING_DATE", $C179)</t>
        </r>
      </text>
    </comment>
    <comment ref="D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"IQ_TOTAL_OUTSTANDING_BS_DATE", $C179)</t>
        </r>
      </text>
    </comment>
    <comment ref="D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"IQ_BV_SHARE", $C179)</t>
        </r>
      </text>
    </comment>
    <comment ref="D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"IQ_TOTAL_DEBT", $C179)</t>
        </r>
      </text>
    </comment>
    <comment ref="D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"IQ_NET_DEBT", $C179)</t>
        </r>
      </text>
    </comment>
    <comment ref="D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"IQ_DEBT_EQUIV_NET_PBO", $C179)</t>
        </r>
      </text>
    </comment>
    <comment ref="D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"IQ_DEBT_EQUIV_OPER_LEASE", $C179)</t>
        </r>
      </text>
    </comment>
    <comment ref="D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"IQ_MINORITY_INTEREST_TOTAL", $C179)</t>
        </r>
      </text>
    </comment>
    <comment ref="D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"IQ_EQUITY_METHOD", $C179)</t>
        </r>
      </text>
    </comment>
    <comment ref="D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"IQ_RAW_INV", $C179)</t>
        </r>
      </text>
    </comment>
    <comment ref="D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"IQ_WIP_INV", $C179)</t>
        </r>
      </text>
    </comment>
    <comment ref="D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"IQ_FINISHED_INV", $C179)</t>
        </r>
      </text>
    </comment>
    <comment ref="D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"IQ_LAND", $C179)</t>
        </r>
      </text>
    </comment>
    <comment ref="D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"IQ_BUILDINGS", $C179)</t>
        </r>
      </text>
    </comment>
    <comment ref="D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"IQ_MACHINERY", $C179)</t>
        </r>
      </text>
    </comment>
    <comment ref="D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"IQ_CIP", $C179)</t>
        </r>
      </text>
    </comment>
    <comment ref="D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"IQ_FULL_TIME", $C179)</t>
        </r>
      </text>
    </comment>
    <comment ref="D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"IQ_PART_TIME", $C179)</t>
        </r>
      </text>
    </comment>
    <comment ref="D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"IQ_NI_CF", $C179)</t>
        </r>
      </text>
    </comment>
    <comment ref="D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"IQ_DA_SUPPL_CF", $C179)</t>
        </r>
      </text>
    </comment>
    <comment ref="D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"IQ_GW_INTAN_AMORT_CF", $C179)</t>
        </r>
      </text>
    </comment>
    <comment ref="D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"IQ_DA_CF", $C179)</t>
        </r>
      </text>
    </comment>
    <comment ref="E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"IQ_MINORITY_INTEREST_CF", $C179)</t>
        </r>
      </text>
    </comment>
    <comment ref="E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"IQ_GAIN_ASSETS_CF", $C179)</t>
        </r>
      </text>
    </comment>
    <comment ref="E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"IQ_GAIN_INVEST_CF", $C179)</t>
        </r>
      </text>
    </comment>
    <comment ref="E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"IQ_ASSET_WRITEDOWN_CF", $C179)</t>
        </r>
      </text>
    </comment>
    <comment ref="E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"IQ_INC_EQUITY_CF", $C179)</t>
        </r>
      </text>
    </comment>
    <comment ref="E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"IQ_PROV_BAD_DEBTS_CF", $C179)</t>
        </r>
      </text>
    </comment>
    <comment ref="E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"IQ_OTHER_OPER_ACT", $C179)</t>
        </r>
      </text>
    </comment>
    <comment ref="E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"IQ_CHANGE_AR", $C179)</t>
        </r>
      </text>
    </comment>
    <comment ref="E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"IQ_CHANGE_INVENTORY", $C179)</t>
        </r>
      </text>
    </comment>
    <comment ref="E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"IQ_CHANGE_AP", $C179)</t>
        </r>
      </text>
    </comment>
    <comment ref="E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"IQ_CHANGE_OTHER_NET_OPER_ASSETS", $C179)</t>
        </r>
      </text>
    </comment>
    <comment ref="E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"IQ_CASH_OPER", $C179)</t>
        </r>
      </text>
    </comment>
    <comment ref="E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"IQ_CAPEX", $C179)</t>
        </r>
      </text>
    </comment>
    <comment ref="E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"IQ_SALE_PPE_CF", $C179)</t>
        </r>
      </text>
    </comment>
    <comment ref="E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"IQ_CASH_ACQUIRE_CF", $C179)</t>
        </r>
      </text>
    </comment>
    <comment ref="E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"IQ_DIVEST_CF", $C179)</t>
        </r>
      </text>
    </comment>
    <comment ref="E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"IQ_SALE_INTAN_CF", $C179)</t>
        </r>
      </text>
    </comment>
    <comment ref="E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"IQ_INVEST_SECURITY_CF", $C179)</t>
        </r>
      </text>
    </comment>
    <comment ref="E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"IQ_INVEST_LOANS_CF", $C179)</t>
        </r>
      </text>
    </comment>
    <comment ref="E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"IQ_OTHER_INVEST_ACT_SUPPL", $C179)</t>
        </r>
      </text>
    </comment>
    <comment ref="E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"IQ_CASH_INVEST", $C179)</t>
        </r>
      </text>
    </comment>
    <comment ref="E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"IQ_ST_DEBT_ISSUED", $C179)</t>
        </r>
      </text>
    </comment>
    <comment ref="E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"IQ_LT_DEBT_ISSUED", $C179)</t>
        </r>
      </text>
    </comment>
    <comment ref="E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"IQ_TOTAL_DEBT_ISSUED", $C179)</t>
        </r>
      </text>
    </comment>
    <comment ref="E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"IQ_ST_DEBT_REPAID", $C179)</t>
        </r>
      </text>
    </comment>
    <comment ref="E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"IQ_LT_DEBT_REPAID", $C179)</t>
        </r>
      </text>
    </comment>
    <comment ref="F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"IQ_TOTAL_DEBT_REPAID", $C179)</t>
        </r>
      </text>
    </comment>
    <comment ref="F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"IQ_COMMON_ISSUED", $C179)</t>
        </r>
      </text>
    </comment>
    <comment ref="F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"IQ_COMMON_REP", $C179)</t>
        </r>
      </text>
    </comment>
    <comment ref="F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"IQ_COMMON_DIV_CF", $C179)</t>
        </r>
      </text>
    </comment>
    <comment ref="F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"IQ_COMMON_PREF_DIV_CF", $C179)</t>
        </r>
      </text>
    </comment>
    <comment ref="F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"IQ_TOTAL_DIV_PAID_CF", $C179)</t>
        </r>
      </text>
    </comment>
    <comment ref="F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"IQ_SPECIAL_DIV_CF", $C179)</t>
        </r>
      </text>
    </comment>
    <comment ref="F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"IQ_OTHER_FINANCE_ACT_SUPPL", $C179)</t>
        </r>
      </text>
    </comment>
    <comment ref="F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"IQ_CASH_FINAN", $C179)</t>
        </r>
      </text>
    </comment>
    <comment ref="F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"IQ_FX", $C179)</t>
        </r>
      </text>
    </comment>
    <comment ref="F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"IQ_NET_CHANGE", $C179)</t>
        </r>
      </text>
    </comment>
    <comment ref="F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"IQ_CASH_INTEREST", $C179)</t>
        </r>
      </text>
    </comment>
    <comment ref="F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"IQ_CASH_TAXES", $C179)</t>
        </r>
      </text>
    </comment>
    <comment ref="F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"IQ_LEVERED_FCF", $C179)</t>
        </r>
      </text>
    </comment>
    <comment ref="F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"IQ_UNLEVERED_FCF", $C179)</t>
        </r>
      </text>
    </comment>
    <comment ref="F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"IQ_CHANGE_NET_WORKING_CAPITAL", $C179)</t>
        </r>
      </text>
    </comment>
    <comment ref="F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"IQ_NET_DEBT_ISSUED", $C179)</t>
        </r>
      </text>
    </comment>
    <comment ref="F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"IQ_FILING_CURRENCY", $C179)</t>
        </r>
      </text>
    </comment>
    <comment ref="F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"IQ_PERIODDATE_IS", $C179)</t>
        </r>
      </text>
    </comment>
    <comment ref="F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"IQ_PERIODLENGTH_IS", $C179)</t>
        </r>
      </text>
    </comment>
    <comment ref="F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"IQ_MARKETCAP", $FT179)</t>
        </r>
      </text>
    </comment>
    <comment ref="F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"IQ_CUSTOM_BETA", $FT179)</t>
        </r>
      </text>
    </comment>
    <comment ref="F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"IQ_BETA_5YR", $FT179)</t>
        </r>
      </text>
    </comment>
    <comment ref="F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"IQ_BETA_2YR", $FT179)</t>
        </r>
      </text>
    </comment>
    <comment ref="F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"IQ_BETA_1YR", $FT179)</t>
        </r>
      </text>
    </comment>
    <comment ref="G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=CIQ(B179, "IQ_CUSTOM_BETA", "-104W", FT179, , "^TOPIX", "JPY", "H")</t>
        </r>
      </text>
    </comment>
    <comment ref="G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=CIQ(B179, "IQ_CUSTOM_BETA", "-104W", FT179, , "^N225", "JPY", "H")</t>
        </r>
      </text>
    </comment>
    <comment ref="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"IQ_REV", $C180)</t>
        </r>
      </text>
    </comment>
    <comment ref="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"IQ_OTHER_REV", $C180)</t>
        </r>
      </text>
    </comment>
    <comment ref="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"IQ_TOTAL_REV", $C180)</t>
        </r>
      </text>
    </comment>
    <comment ref="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"IQ_COGS", $C180)</t>
        </r>
      </text>
    </comment>
    <comment ref="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"IQ_GP", $C180)</t>
        </r>
      </text>
    </comment>
    <comment ref="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"IQ_SGA_SUPPL", $C180)</t>
        </r>
      </text>
    </comment>
    <comment ref="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"IQ_PROV_BAD_DEBTS", $C180)</t>
        </r>
      </text>
    </comment>
    <comment ref="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"IQ_RD_EXP", $C180)</t>
        </r>
      </text>
    </comment>
    <comment ref="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"IQ_DA_SUPPL", $C180)</t>
        </r>
      </text>
    </comment>
    <comment ref="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"IQ_GW_INTAN_AMORT", $C180)</t>
        </r>
      </text>
    </comment>
    <comment ref="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"IQ_OTHER_OPER", $C180)</t>
        </r>
      </text>
    </comment>
    <comment ref="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"IQ_TOTAL_OTHER_OPER", $C180)</t>
        </r>
      </text>
    </comment>
    <comment ref="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"IQ_OPER_INC", $C180)</t>
        </r>
      </text>
    </comment>
    <comment ref="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"IQ_INTEREST_EXP", $C180)</t>
        </r>
      </text>
    </comment>
    <comment ref="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"IQ_INTEREST_INVEST_INC", $C180)</t>
        </r>
      </text>
    </comment>
    <comment ref="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"IQ_NET_INTEREST_EXP", $C180)</t>
        </r>
      </text>
    </comment>
    <comment ref="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"IQ_INC_EQUITY", $C180)</t>
        </r>
      </text>
    </comment>
    <comment ref="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"IQ_CURRENCY_GAIN", $C180)</t>
        </r>
      </text>
    </comment>
    <comment ref="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"IQ_OTHER_NON_OPER_EXP_SUPPL", $C180)</t>
        </r>
      </text>
    </comment>
    <comment ref="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"IQ_EBT_EXCL", $C180)</t>
        </r>
      </text>
    </comment>
    <comment ref="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"IQ_IMPAIRMENT_GW", $C180)</t>
        </r>
      </text>
    </comment>
    <comment ref="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"IQ_GAIN_INVEST", $C180)</t>
        </r>
      </text>
    </comment>
    <comment ref="A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"IQ_GAIN_ASSETS", $C180)</t>
        </r>
      </text>
    </comment>
    <comment ref="A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"IQ_ASSET_WRITEDOWN", $C180)</t>
        </r>
      </text>
    </comment>
    <comment ref="A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"IQ_OTHER_UNUSUAL_SUPPL", $C180)</t>
        </r>
      </text>
    </comment>
    <comment ref="A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"IQ_EBT", $C180)</t>
        </r>
      </text>
    </comment>
    <comment ref="A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"IQ_INC_TAX", $C180)</t>
        </r>
      </text>
    </comment>
    <comment ref="A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"IQ_EARNING_CO", $C180)</t>
        </r>
      </text>
    </comment>
    <comment ref="A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"IQ_DO", $C180)</t>
        </r>
      </text>
    </comment>
    <comment ref="A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"IQ_EXTRA_ACC_ITEMS", $C180)</t>
        </r>
      </text>
    </comment>
    <comment ref="A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"IQ_NI_COMPANY", $C180)</t>
        </r>
      </text>
    </comment>
    <comment ref="A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"IQ_MINORITY_INTEREST_IS", $C180)</t>
        </r>
      </text>
    </comment>
    <comment ref="A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"IQ_NI", $C180)</t>
        </r>
      </text>
    </comment>
    <comment ref="A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"IQ_PREF_DIV_OTHER", $C180)</t>
        </r>
      </text>
    </comment>
    <comment ref="A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"IQ_BASIC_EPS_INCL", $C180)</t>
        </r>
      </text>
    </comment>
    <comment ref="A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"IQ_BASIC_EPS_EXCL", $C180)</t>
        </r>
      </text>
    </comment>
    <comment ref="A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"IQ_BASIC_WEIGHT", $C180)</t>
        </r>
      </text>
    </comment>
    <comment ref="A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"IQ_DILUT_EPS_INCL", $C180)</t>
        </r>
      </text>
    </comment>
    <comment ref="A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"IQ_DILUT_EPS_EXCL", $C180)</t>
        </r>
      </text>
    </comment>
    <comment ref="A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"IQ_DILUT_WEIGHT", $C180)</t>
        </r>
      </text>
    </comment>
    <comment ref="A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"IQ_DIV_SHARE", $C180)</t>
        </r>
      </text>
    </comment>
    <comment ref="A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=-CIQ($B180, "IQ_TOTAL_DIV_PAID_CF", $C180)/CIQ($B180, "IQ_NI", $C180)</t>
        </r>
      </text>
    </comment>
    <comment ref="A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"IQ_EBITDA", $C180)</t>
        </r>
      </text>
    </comment>
    <comment ref="A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"IQ_EBITA", $C180)</t>
        </r>
      </text>
    </comment>
    <comment ref="A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"IQ_EBIT", $C180)</t>
        </r>
      </text>
    </comment>
    <comment ref="A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"IQ_EFFECT_TAX_RATE", $C180)/100</t>
        </r>
      </text>
    </comment>
    <comment ref="B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"IQ_PERIODDATE_IS", $C180)</t>
        </r>
      </text>
    </comment>
    <comment ref="B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"IQ_ADVERTISING", $C180)</t>
        </r>
      </text>
    </comment>
    <comment ref="B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"IQ_SALES_MARKETING", $C180)</t>
        </r>
      </text>
    </comment>
    <comment ref="B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"IQ_GA_EXP", $C180)</t>
        </r>
      </text>
    </comment>
    <comment ref="B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"IQ_RD_EXP_FN", $C180)</t>
        </r>
      </text>
    </comment>
    <comment ref="B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"IQ_NET_RENTAL_EXP", $C180)</t>
        </r>
      </text>
    </comment>
    <comment ref="B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"IQ_IMPUT_OPER_LEASE_INT_EXP", $C180)</t>
        </r>
      </text>
    </comment>
    <comment ref="B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"IQ_IMPUT_OPER_LEASE_DEPR", $C180)</t>
        </r>
      </text>
    </comment>
    <comment ref="B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"IQ_CASH_EQUIV", $C180)</t>
        </r>
      </text>
    </comment>
    <comment ref="B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"IQ_ST_INVEST", $C180)</t>
        </r>
      </text>
    </comment>
    <comment ref="B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"IQ_CASH_ST_INVEST", $C180)</t>
        </r>
      </text>
    </comment>
    <comment ref="B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"IQ_AR", $C180)</t>
        </r>
      </text>
    </comment>
    <comment ref="B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"IQ_TOTAL_RECEIV", $C180)</t>
        </r>
      </text>
    </comment>
    <comment ref="B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"IQ_INVENTORY", $C180)</t>
        </r>
      </text>
    </comment>
    <comment ref="B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"IQ_DEF_TAX_ASSETS_CURRENT", $C180)</t>
        </r>
      </text>
    </comment>
    <comment ref="B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"IQ_OTHER_CA_SUPPL", $C180)</t>
        </r>
      </text>
    </comment>
    <comment ref="B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"IQ_TOTAL_CA", $C180)</t>
        </r>
      </text>
    </comment>
    <comment ref="B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"IQ_GPPE", $C180)</t>
        </r>
      </text>
    </comment>
    <comment ref="B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"IQ_AD", $C180)</t>
        </r>
      </text>
    </comment>
    <comment ref="B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"IQ_NPPE", $C180)</t>
        </r>
      </text>
    </comment>
    <comment ref="B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"IQ_LT_INVEST", $C180)</t>
        </r>
      </text>
    </comment>
    <comment ref="B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"IQ_GW", $C180)</t>
        </r>
      </text>
    </comment>
    <comment ref="B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"IQ_OTHER_INTAN", $C180)</t>
        </r>
      </text>
    </comment>
    <comment ref="C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"IQ_LOANS_RECEIV_LT", $C180)</t>
        </r>
      </text>
    </comment>
    <comment ref="C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"IQ_DEF_TAX_ASSETS_LT", $C180)</t>
        </r>
      </text>
    </comment>
    <comment ref="C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"IQ_OTHER_LT_ASSETS", $C180)</t>
        </r>
      </text>
    </comment>
    <comment ref="C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"IQ_TOTAL_ASSETS", $C180)</t>
        </r>
      </text>
    </comment>
    <comment ref="C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"IQ_AP", $C180)</t>
        </r>
      </text>
    </comment>
    <comment ref="C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"IQ_AE", $C180)</t>
        </r>
      </text>
    </comment>
    <comment ref="C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"IQ_ST_DEBT", $C180)</t>
        </r>
      </text>
    </comment>
    <comment ref="C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"IQ_CURRENT_PORT_DEBT", $C180)</t>
        </r>
      </text>
    </comment>
    <comment ref="C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"IQ_CURRENT_PORT_LEASES", $C180)</t>
        </r>
      </text>
    </comment>
    <comment ref="C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"IQ_INC_TAX_PAY_CURRENT", $C180)</t>
        </r>
      </text>
    </comment>
    <comment ref="C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"IQ_OTHER_CL_SUPPL", $C180)</t>
        </r>
      </text>
    </comment>
    <comment ref="C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"IQ_TOTAL_CL", $C180)</t>
        </r>
      </text>
    </comment>
    <comment ref="C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"IQ_LT_DEBT", $C180)</t>
        </r>
      </text>
    </comment>
    <comment ref="C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"IQ_CAPITAL_LEASES", $C180)</t>
        </r>
      </text>
    </comment>
    <comment ref="C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"IQ_PENSION", $C180)</t>
        </r>
      </text>
    </comment>
    <comment ref="C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"IQ_DEF_TAX_LIAB_LT", $C180)</t>
        </r>
      </text>
    </comment>
    <comment ref="C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"IQ_OTHER_LIAB_LT", $C180)</t>
        </r>
      </text>
    </comment>
    <comment ref="C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"IQ_TOTAL_LIAB", $C180)</t>
        </r>
      </text>
    </comment>
    <comment ref="C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"IQ_COMMON", $C180)</t>
        </r>
      </text>
    </comment>
    <comment ref="C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"IQ_APIC", $C180)</t>
        </r>
      </text>
    </comment>
    <comment ref="C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"IQ_RE", $C180)</t>
        </r>
      </text>
    </comment>
    <comment ref="C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"IQ_TREASURY", $C180)</t>
        </r>
      </text>
    </comment>
    <comment ref="C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"IQ_OTHER_EQUITY", $C180)</t>
        </r>
      </text>
    </comment>
    <comment ref="C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"IQ_TOTAL_COMMON_EQUITY", $C180)</t>
        </r>
      </text>
    </comment>
    <comment ref="C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"IQ_MINORITY_INTEREST", $C180)</t>
        </r>
      </text>
    </comment>
    <comment ref="D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"IQ_TOTAL_EQUITY", $C180)</t>
        </r>
      </text>
    </comment>
    <comment ref="D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"IQ_TOTAL_LIAB_EQUITY", $C180)</t>
        </r>
      </text>
    </comment>
    <comment ref="D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"IQ_TOTAL_OUTSTANDING_FILING_DATE", $C180)</t>
        </r>
      </text>
    </comment>
    <comment ref="D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"IQ_TOTAL_OUTSTANDING_BS_DATE", $C180)</t>
        </r>
      </text>
    </comment>
    <comment ref="D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"IQ_BV_SHARE", $C180)</t>
        </r>
      </text>
    </comment>
    <comment ref="D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"IQ_TOTAL_DEBT", $C180)</t>
        </r>
      </text>
    </comment>
    <comment ref="D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"IQ_NET_DEBT", $C180)</t>
        </r>
      </text>
    </comment>
    <comment ref="D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"IQ_DEBT_EQUIV_NET_PBO", $C180)</t>
        </r>
      </text>
    </comment>
    <comment ref="D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"IQ_DEBT_EQUIV_OPER_LEASE", $C180)</t>
        </r>
      </text>
    </comment>
    <comment ref="D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"IQ_MINORITY_INTEREST_TOTAL", $C180)</t>
        </r>
      </text>
    </comment>
    <comment ref="D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"IQ_EQUITY_METHOD", $C180)</t>
        </r>
      </text>
    </comment>
    <comment ref="D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"IQ_RAW_INV", $C180)</t>
        </r>
      </text>
    </comment>
    <comment ref="D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"IQ_WIP_INV", $C180)</t>
        </r>
      </text>
    </comment>
    <comment ref="D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"IQ_FINISHED_INV", $C180)</t>
        </r>
      </text>
    </comment>
    <comment ref="D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"IQ_LAND", $C180)</t>
        </r>
      </text>
    </comment>
    <comment ref="D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"IQ_BUILDINGS", $C180)</t>
        </r>
      </text>
    </comment>
    <comment ref="D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"IQ_MACHINERY", $C180)</t>
        </r>
      </text>
    </comment>
    <comment ref="D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"IQ_CIP", $C180)</t>
        </r>
      </text>
    </comment>
    <comment ref="D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"IQ_FULL_TIME", $C180)</t>
        </r>
      </text>
    </comment>
    <comment ref="D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"IQ_PART_TIME", $C180)</t>
        </r>
      </text>
    </comment>
    <comment ref="D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"IQ_NI_CF", $C180)</t>
        </r>
      </text>
    </comment>
    <comment ref="D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"IQ_DA_SUPPL_CF", $C180)</t>
        </r>
      </text>
    </comment>
    <comment ref="D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"IQ_GW_INTAN_AMORT_CF", $C180)</t>
        </r>
      </text>
    </comment>
    <comment ref="D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"IQ_DA_CF", $C180)</t>
        </r>
      </text>
    </comment>
    <comment ref="E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"IQ_MINORITY_INTEREST_CF", $C180)</t>
        </r>
      </text>
    </comment>
    <comment ref="E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"IQ_GAIN_ASSETS_CF", $C180)</t>
        </r>
      </text>
    </comment>
    <comment ref="E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"IQ_GAIN_INVEST_CF", $C180)</t>
        </r>
      </text>
    </comment>
    <comment ref="E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"IQ_ASSET_WRITEDOWN_CF", $C180)</t>
        </r>
      </text>
    </comment>
    <comment ref="E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"IQ_INC_EQUITY_CF", $C180)</t>
        </r>
      </text>
    </comment>
    <comment ref="E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"IQ_PROV_BAD_DEBTS_CF", $C180)</t>
        </r>
      </text>
    </comment>
    <comment ref="E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"IQ_OTHER_OPER_ACT", $C180)</t>
        </r>
      </text>
    </comment>
    <comment ref="E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"IQ_CHANGE_AR", $C180)</t>
        </r>
      </text>
    </comment>
    <comment ref="E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"IQ_CHANGE_INVENTORY", $C180)</t>
        </r>
      </text>
    </comment>
    <comment ref="E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"IQ_CHANGE_AP", $C180)</t>
        </r>
      </text>
    </comment>
    <comment ref="E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"IQ_CHANGE_OTHER_NET_OPER_ASSETS", $C180)</t>
        </r>
      </text>
    </comment>
    <comment ref="E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"IQ_CASH_OPER", $C180)</t>
        </r>
      </text>
    </comment>
    <comment ref="E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"IQ_CAPEX", $C180)</t>
        </r>
      </text>
    </comment>
    <comment ref="E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"IQ_SALE_PPE_CF", $C180)</t>
        </r>
      </text>
    </comment>
    <comment ref="E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"IQ_CASH_ACQUIRE_CF", $C180)</t>
        </r>
      </text>
    </comment>
    <comment ref="E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"IQ_DIVEST_CF", $C180)</t>
        </r>
      </text>
    </comment>
    <comment ref="E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"IQ_SALE_INTAN_CF", $C180)</t>
        </r>
      </text>
    </comment>
    <comment ref="E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"IQ_INVEST_SECURITY_CF", $C180)</t>
        </r>
      </text>
    </comment>
    <comment ref="E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"IQ_INVEST_LOANS_CF", $C180)</t>
        </r>
      </text>
    </comment>
    <comment ref="E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"IQ_OTHER_INVEST_ACT_SUPPL", $C180)</t>
        </r>
      </text>
    </comment>
    <comment ref="E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"IQ_CASH_INVEST", $C180)</t>
        </r>
      </text>
    </comment>
    <comment ref="E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"IQ_ST_DEBT_ISSUED", $C180)</t>
        </r>
      </text>
    </comment>
    <comment ref="E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"IQ_LT_DEBT_ISSUED", $C180)</t>
        </r>
      </text>
    </comment>
    <comment ref="E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"IQ_TOTAL_DEBT_ISSUED", $C180)</t>
        </r>
      </text>
    </comment>
    <comment ref="E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"IQ_ST_DEBT_REPAID", $C180)</t>
        </r>
      </text>
    </comment>
    <comment ref="E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"IQ_LT_DEBT_REPAID", $C180)</t>
        </r>
      </text>
    </comment>
    <comment ref="F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"IQ_TOTAL_DEBT_REPAID", $C180)</t>
        </r>
      </text>
    </comment>
    <comment ref="F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"IQ_COMMON_ISSUED", $C180)</t>
        </r>
      </text>
    </comment>
    <comment ref="F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"IQ_COMMON_REP", $C180)</t>
        </r>
      </text>
    </comment>
    <comment ref="F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"IQ_COMMON_DIV_CF", $C180)</t>
        </r>
      </text>
    </comment>
    <comment ref="F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"IQ_COMMON_PREF_DIV_CF", $C180)</t>
        </r>
      </text>
    </comment>
    <comment ref="F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"IQ_TOTAL_DIV_PAID_CF", $C180)</t>
        </r>
      </text>
    </comment>
    <comment ref="F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"IQ_SPECIAL_DIV_CF", $C180)</t>
        </r>
      </text>
    </comment>
    <comment ref="F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"IQ_OTHER_FINANCE_ACT_SUPPL", $C180)</t>
        </r>
      </text>
    </comment>
    <comment ref="F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"IQ_CASH_FINAN", $C180)</t>
        </r>
      </text>
    </comment>
    <comment ref="F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"IQ_FX", $C180)</t>
        </r>
      </text>
    </comment>
    <comment ref="F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"IQ_NET_CHANGE", $C180)</t>
        </r>
      </text>
    </comment>
    <comment ref="F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"IQ_CASH_INTEREST", $C180)</t>
        </r>
      </text>
    </comment>
    <comment ref="F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"IQ_CASH_TAXES", $C180)</t>
        </r>
      </text>
    </comment>
    <comment ref="F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"IQ_LEVERED_FCF", $C180)</t>
        </r>
      </text>
    </comment>
    <comment ref="F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"IQ_UNLEVERED_FCF", $C180)</t>
        </r>
      </text>
    </comment>
    <comment ref="F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"IQ_CHANGE_NET_WORKING_CAPITAL", $C180)</t>
        </r>
      </text>
    </comment>
    <comment ref="F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"IQ_NET_DEBT_ISSUED", $C180)</t>
        </r>
      </text>
    </comment>
    <comment ref="F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"IQ_FILING_CURRENCY", $C180)</t>
        </r>
      </text>
    </comment>
    <comment ref="F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"IQ_PERIODDATE_IS", $C180)</t>
        </r>
      </text>
    </comment>
    <comment ref="F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"IQ_PERIODLENGTH_IS", $C180)</t>
        </r>
      </text>
    </comment>
    <comment ref="F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"IQ_MARKETCAP", $FT180)</t>
        </r>
      </text>
    </comment>
    <comment ref="F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"IQ_CUSTOM_BETA", $FT180)</t>
        </r>
      </text>
    </comment>
    <comment ref="F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"IQ_BETA_5YR", $FT180)</t>
        </r>
      </text>
    </comment>
    <comment ref="F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"IQ_BETA_2YR", $FT180)</t>
        </r>
      </text>
    </comment>
    <comment ref="F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"IQ_BETA_1YR", $FT180)</t>
        </r>
      </text>
    </comment>
    <comment ref="G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=CIQ(B180, "IQ_CUSTOM_BETA", "-104W", FT180, , "^TOPIX", "JPY", "H")</t>
        </r>
      </text>
    </comment>
    <comment ref="G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=CIQ(B180, "IQ_CUSTOM_BETA", "-104W", FT180, , "^N225", "JPY", "H")</t>
        </r>
      </text>
    </comment>
    <comment ref="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"IQ_REV", $C181)</t>
        </r>
      </text>
    </comment>
    <comment ref="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"IQ_OTHER_REV", $C181)</t>
        </r>
      </text>
    </comment>
    <comment ref="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"IQ_TOTAL_REV", $C181)</t>
        </r>
      </text>
    </comment>
    <comment ref="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"IQ_COGS", $C181)</t>
        </r>
      </text>
    </comment>
    <comment ref="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"IQ_GP", $C181)</t>
        </r>
      </text>
    </comment>
    <comment ref="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"IQ_SGA_SUPPL", $C181)</t>
        </r>
      </text>
    </comment>
    <comment ref="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"IQ_PROV_BAD_DEBTS", $C181)</t>
        </r>
      </text>
    </comment>
    <comment ref="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"IQ_RD_EXP", $C181)</t>
        </r>
      </text>
    </comment>
    <comment ref="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"IQ_DA_SUPPL", $C181)</t>
        </r>
      </text>
    </comment>
    <comment ref="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"IQ_GW_INTAN_AMORT", $C181)</t>
        </r>
      </text>
    </comment>
    <comment ref="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"IQ_OTHER_OPER", $C181)</t>
        </r>
      </text>
    </comment>
    <comment ref="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"IQ_TOTAL_OTHER_OPER", $C181)</t>
        </r>
      </text>
    </comment>
    <comment ref="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"IQ_OPER_INC", $C181)</t>
        </r>
      </text>
    </comment>
    <comment ref="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"IQ_INTEREST_EXP", $C181)</t>
        </r>
      </text>
    </comment>
    <comment ref="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"IQ_INTEREST_INVEST_INC", $C181)</t>
        </r>
      </text>
    </comment>
    <comment ref="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"IQ_NET_INTEREST_EXP", $C181)</t>
        </r>
      </text>
    </comment>
    <comment ref="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"IQ_INC_EQUITY", $C181)</t>
        </r>
      </text>
    </comment>
    <comment ref="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"IQ_CURRENCY_GAIN", $C181)</t>
        </r>
      </text>
    </comment>
    <comment ref="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"IQ_OTHER_NON_OPER_EXP_SUPPL", $C181)</t>
        </r>
      </text>
    </comment>
    <comment ref="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"IQ_EBT_EXCL", $C181)</t>
        </r>
      </text>
    </comment>
    <comment ref="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"IQ_IMPAIRMENT_GW", $C181)</t>
        </r>
      </text>
    </comment>
    <comment ref="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"IQ_GAIN_INVEST", $C181)</t>
        </r>
      </text>
    </comment>
    <comment ref="A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"IQ_GAIN_ASSETS", $C181)</t>
        </r>
      </text>
    </comment>
    <comment ref="A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"IQ_ASSET_WRITEDOWN", $C181)</t>
        </r>
      </text>
    </comment>
    <comment ref="A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"IQ_OTHER_UNUSUAL_SUPPL", $C181)</t>
        </r>
      </text>
    </comment>
    <comment ref="A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"IQ_EBT", $C181)</t>
        </r>
      </text>
    </comment>
    <comment ref="A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"IQ_INC_TAX", $C181)</t>
        </r>
      </text>
    </comment>
    <comment ref="A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"IQ_EARNING_CO", $C181)</t>
        </r>
      </text>
    </comment>
    <comment ref="A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"IQ_DO", $C181)</t>
        </r>
      </text>
    </comment>
    <comment ref="A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"IQ_EXTRA_ACC_ITEMS", $C181)</t>
        </r>
      </text>
    </comment>
    <comment ref="A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"IQ_NI_COMPANY", $C181)</t>
        </r>
      </text>
    </comment>
    <comment ref="A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"IQ_MINORITY_INTEREST_IS", $C181)</t>
        </r>
      </text>
    </comment>
    <comment ref="A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"IQ_NI", $C181)</t>
        </r>
      </text>
    </comment>
    <comment ref="A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"IQ_PREF_DIV_OTHER", $C181)</t>
        </r>
      </text>
    </comment>
    <comment ref="A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"IQ_BASIC_EPS_INCL", $C181)</t>
        </r>
      </text>
    </comment>
    <comment ref="A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"IQ_BASIC_EPS_EXCL", $C181)</t>
        </r>
      </text>
    </comment>
    <comment ref="A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"IQ_BASIC_WEIGHT", $C181)</t>
        </r>
      </text>
    </comment>
    <comment ref="A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"IQ_DILUT_EPS_INCL", $C181)</t>
        </r>
      </text>
    </comment>
    <comment ref="A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"IQ_DILUT_EPS_EXCL", $C181)</t>
        </r>
      </text>
    </comment>
    <comment ref="A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"IQ_DILUT_WEIGHT", $C181)</t>
        </r>
      </text>
    </comment>
    <comment ref="A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"IQ_DIV_SHARE", $C181)</t>
        </r>
      </text>
    </comment>
    <comment ref="A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=-CIQ($B181, "IQ_TOTAL_DIV_PAID_CF", $C181)/CIQ($B181, "IQ_NI", $C181)</t>
        </r>
      </text>
    </comment>
    <comment ref="A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"IQ_EBITDA", $C181)</t>
        </r>
      </text>
    </comment>
    <comment ref="A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"IQ_EBITA", $C181)</t>
        </r>
      </text>
    </comment>
    <comment ref="A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"IQ_EBIT", $C181)</t>
        </r>
      </text>
    </comment>
    <comment ref="A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"IQ_EFFECT_TAX_RATE", $C181)/100</t>
        </r>
      </text>
    </comment>
    <comment ref="B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"IQ_PERIODDATE_IS", $C181)</t>
        </r>
      </text>
    </comment>
    <comment ref="B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"IQ_ADVERTISING", $C181)</t>
        </r>
      </text>
    </comment>
    <comment ref="B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"IQ_SALES_MARKETING", $C181)</t>
        </r>
      </text>
    </comment>
    <comment ref="B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"IQ_GA_EXP", $C181)</t>
        </r>
      </text>
    </comment>
    <comment ref="B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"IQ_RD_EXP_FN", $C181)</t>
        </r>
      </text>
    </comment>
    <comment ref="B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"IQ_NET_RENTAL_EXP", $C181)</t>
        </r>
      </text>
    </comment>
    <comment ref="B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"IQ_IMPUT_OPER_LEASE_INT_EXP", $C181)</t>
        </r>
      </text>
    </comment>
    <comment ref="B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"IQ_IMPUT_OPER_LEASE_DEPR", $C181)</t>
        </r>
      </text>
    </comment>
    <comment ref="B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"IQ_CASH_EQUIV", $C181)</t>
        </r>
      </text>
    </comment>
    <comment ref="B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"IQ_ST_INVEST", $C181)</t>
        </r>
      </text>
    </comment>
    <comment ref="B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"IQ_CASH_ST_INVEST", $C181)</t>
        </r>
      </text>
    </comment>
    <comment ref="B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"IQ_AR", $C181)</t>
        </r>
      </text>
    </comment>
    <comment ref="B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"IQ_TOTAL_RECEIV", $C181)</t>
        </r>
      </text>
    </comment>
    <comment ref="B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"IQ_INVENTORY", $C181)</t>
        </r>
      </text>
    </comment>
    <comment ref="B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"IQ_DEF_TAX_ASSETS_CURRENT", $C181)</t>
        </r>
      </text>
    </comment>
    <comment ref="B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"IQ_OTHER_CA_SUPPL", $C181)</t>
        </r>
      </text>
    </comment>
    <comment ref="B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"IQ_TOTAL_CA", $C181)</t>
        </r>
      </text>
    </comment>
    <comment ref="B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"IQ_GPPE", $C181)</t>
        </r>
      </text>
    </comment>
    <comment ref="B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"IQ_AD", $C181)</t>
        </r>
      </text>
    </comment>
    <comment ref="B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"IQ_NPPE", $C181)</t>
        </r>
      </text>
    </comment>
    <comment ref="B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"IQ_LT_INVEST", $C181)</t>
        </r>
      </text>
    </comment>
    <comment ref="B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"IQ_GW", $C181)</t>
        </r>
      </text>
    </comment>
    <comment ref="B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"IQ_OTHER_INTAN", $C181)</t>
        </r>
      </text>
    </comment>
    <comment ref="C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"IQ_LOANS_RECEIV_LT", $C181)</t>
        </r>
      </text>
    </comment>
    <comment ref="C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"IQ_DEF_TAX_ASSETS_LT", $C181)</t>
        </r>
      </text>
    </comment>
    <comment ref="C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"IQ_OTHER_LT_ASSETS", $C181)</t>
        </r>
      </text>
    </comment>
    <comment ref="C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"IQ_TOTAL_ASSETS", $C181)</t>
        </r>
      </text>
    </comment>
    <comment ref="C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"IQ_AP", $C181)</t>
        </r>
      </text>
    </comment>
    <comment ref="C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"IQ_AE", $C181)</t>
        </r>
      </text>
    </comment>
    <comment ref="C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"IQ_ST_DEBT", $C181)</t>
        </r>
      </text>
    </comment>
    <comment ref="C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"IQ_CURRENT_PORT_DEBT", $C181)</t>
        </r>
      </text>
    </comment>
    <comment ref="C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"IQ_CURRENT_PORT_LEASES", $C181)</t>
        </r>
      </text>
    </comment>
    <comment ref="C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"IQ_INC_TAX_PAY_CURRENT", $C181)</t>
        </r>
      </text>
    </comment>
    <comment ref="C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"IQ_OTHER_CL_SUPPL", $C181)</t>
        </r>
      </text>
    </comment>
    <comment ref="C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"IQ_TOTAL_CL", $C181)</t>
        </r>
      </text>
    </comment>
    <comment ref="C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"IQ_LT_DEBT", $C181)</t>
        </r>
      </text>
    </comment>
    <comment ref="C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"IQ_CAPITAL_LEASES", $C181)</t>
        </r>
      </text>
    </comment>
    <comment ref="C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"IQ_PENSION", $C181)</t>
        </r>
      </text>
    </comment>
    <comment ref="C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"IQ_DEF_TAX_LIAB_LT", $C181)</t>
        </r>
      </text>
    </comment>
    <comment ref="C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"IQ_OTHER_LIAB_LT", $C181)</t>
        </r>
      </text>
    </comment>
    <comment ref="C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"IQ_TOTAL_LIAB", $C181)</t>
        </r>
      </text>
    </comment>
    <comment ref="C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"IQ_COMMON", $C181)</t>
        </r>
      </text>
    </comment>
    <comment ref="C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"IQ_APIC", $C181)</t>
        </r>
      </text>
    </comment>
    <comment ref="C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"IQ_RE", $C181)</t>
        </r>
      </text>
    </comment>
    <comment ref="C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"IQ_TREASURY", $C181)</t>
        </r>
      </text>
    </comment>
    <comment ref="C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"IQ_OTHER_EQUITY", $C181)</t>
        </r>
      </text>
    </comment>
    <comment ref="C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"IQ_TOTAL_COMMON_EQUITY", $C181)</t>
        </r>
      </text>
    </comment>
    <comment ref="C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"IQ_MINORITY_INTEREST", $C181)</t>
        </r>
      </text>
    </comment>
    <comment ref="D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"IQ_TOTAL_EQUITY", $C181)</t>
        </r>
      </text>
    </comment>
    <comment ref="D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"IQ_TOTAL_LIAB_EQUITY", $C181)</t>
        </r>
      </text>
    </comment>
    <comment ref="D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"IQ_TOTAL_OUTSTANDING_FILING_DATE", $C181)</t>
        </r>
      </text>
    </comment>
    <comment ref="D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"IQ_TOTAL_OUTSTANDING_BS_DATE", $C181)</t>
        </r>
      </text>
    </comment>
    <comment ref="D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"IQ_BV_SHARE", $C181)</t>
        </r>
      </text>
    </comment>
    <comment ref="D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"IQ_TOTAL_DEBT", $C181)</t>
        </r>
      </text>
    </comment>
    <comment ref="D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"IQ_NET_DEBT", $C181)</t>
        </r>
      </text>
    </comment>
    <comment ref="D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"IQ_DEBT_EQUIV_NET_PBO", $C181)</t>
        </r>
      </text>
    </comment>
    <comment ref="D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"IQ_DEBT_EQUIV_OPER_LEASE", $C181)</t>
        </r>
      </text>
    </comment>
    <comment ref="D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"IQ_MINORITY_INTEREST_TOTAL", $C181)</t>
        </r>
      </text>
    </comment>
    <comment ref="D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"IQ_EQUITY_METHOD", $C181)</t>
        </r>
      </text>
    </comment>
    <comment ref="D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"IQ_RAW_INV", $C181)</t>
        </r>
      </text>
    </comment>
    <comment ref="D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"IQ_WIP_INV", $C181)</t>
        </r>
      </text>
    </comment>
    <comment ref="D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"IQ_FINISHED_INV", $C181)</t>
        </r>
      </text>
    </comment>
    <comment ref="D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"IQ_LAND", $C181)</t>
        </r>
      </text>
    </comment>
    <comment ref="D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"IQ_BUILDINGS", $C181)</t>
        </r>
      </text>
    </comment>
    <comment ref="D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"IQ_MACHINERY", $C181)</t>
        </r>
      </text>
    </comment>
    <comment ref="D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"IQ_CIP", $C181)</t>
        </r>
      </text>
    </comment>
    <comment ref="D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"IQ_FULL_TIME", $C181)</t>
        </r>
      </text>
    </comment>
    <comment ref="D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"IQ_PART_TIME", $C181)</t>
        </r>
      </text>
    </comment>
    <comment ref="D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"IQ_NI_CF", $C181)</t>
        </r>
      </text>
    </comment>
    <comment ref="D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"IQ_DA_SUPPL_CF", $C181)</t>
        </r>
      </text>
    </comment>
    <comment ref="D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"IQ_GW_INTAN_AMORT_CF", $C181)</t>
        </r>
      </text>
    </comment>
    <comment ref="D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"IQ_DA_CF", $C181)</t>
        </r>
      </text>
    </comment>
    <comment ref="E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"IQ_MINORITY_INTEREST_CF", $C181)</t>
        </r>
      </text>
    </comment>
    <comment ref="E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"IQ_GAIN_ASSETS_CF", $C181)</t>
        </r>
      </text>
    </comment>
    <comment ref="E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"IQ_GAIN_INVEST_CF", $C181)</t>
        </r>
      </text>
    </comment>
    <comment ref="E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"IQ_ASSET_WRITEDOWN_CF", $C181)</t>
        </r>
      </text>
    </comment>
    <comment ref="E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"IQ_INC_EQUITY_CF", $C181)</t>
        </r>
      </text>
    </comment>
    <comment ref="E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"IQ_PROV_BAD_DEBTS_CF", $C181)</t>
        </r>
      </text>
    </comment>
    <comment ref="E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"IQ_OTHER_OPER_ACT", $C181)</t>
        </r>
      </text>
    </comment>
    <comment ref="E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"IQ_CHANGE_AR", $C181)</t>
        </r>
      </text>
    </comment>
    <comment ref="E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"IQ_CHANGE_INVENTORY", $C181)</t>
        </r>
      </text>
    </comment>
    <comment ref="E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"IQ_CHANGE_AP", $C181)</t>
        </r>
      </text>
    </comment>
    <comment ref="E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"IQ_CHANGE_OTHER_NET_OPER_ASSETS", $C181)</t>
        </r>
      </text>
    </comment>
    <comment ref="E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"IQ_CASH_OPER", $C181)</t>
        </r>
      </text>
    </comment>
    <comment ref="E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"IQ_CAPEX", $C181)</t>
        </r>
      </text>
    </comment>
    <comment ref="E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"IQ_SALE_PPE_CF", $C181)</t>
        </r>
      </text>
    </comment>
    <comment ref="E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"IQ_CASH_ACQUIRE_CF", $C181)</t>
        </r>
      </text>
    </comment>
    <comment ref="E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"IQ_DIVEST_CF", $C181)</t>
        </r>
      </text>
    </comment>
    <comment ref="E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"IQ_SALE_INTAN_CF", $C181)</t>
        </r>
      </text>
    </comment>
    <comment ref="E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"IQ_INVEST_SECURITY_CF", $C181)</t>
        </r>
      </text>
    </comment>
    <comment ref="E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"IQ_INVEST_LOANS_CF", $C181)</t>
        </r>
      </text>
    </comment>
    <comment ref="E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"IQ_OTHER_INVEST_ACT_SUPPL", $C181)</t>
        </r>
      </text>
    </comment>
    <comment ref="E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"IQ_CASH_INVEST", $C181)</t>
        </r>
      </text>
    </comment>
    <comment ref="E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"IQ_ST_DEBT_ISSUED", $C181)</t>
        </r>
      </text>
    </comment>
    <comment ref="E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"IQ_LT_DEBT_ISSUED", $C181)</t>
        </r>
      </text>
    </comment>
    <comment ref="E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"IQ_TOTAL_DEBT_ISSUED", $C181)</t>
        </r>
      </text>
    </comment>
    <comment ref="E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"IQ_ST_DEBT_REPAID", $C181)</t>
        </r>
      </text>
    </comment>
    <comment ref="E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"IQ_LT_DEBT_REPAID", $C181)</t>
        </r>
      </text>
    </comment>
    <comment ref="F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"IQ_TOTAL_DEBT_REPAID", $C181)</t>
        </r>
      </text>
    </comment>
    <comment ref="F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"IQ_COMMON_ISSUED", $C181)</t>
        </r>
      </text>
    </comment>
    <comment ref="F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"IQ_COMMON_REP", $C181)</t>
        </r>
      </text>
    </comment>
    <comment ref="F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"IQ_COMMON_DIV_CF", $C181)</t>
        </r>
      </text>
    </comment>
    <comment ref="F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"IQ_COMMON_PREF_DIV_CF", $C181)</t>
        </r>
      </text>
    </comment>
    <comment ref="F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"IQ_TOTAL_DIV_PAID_CF", $C181)</t>
        </r>
      </text>
    </comment>
    <comment ref="F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"IQ_SPECIAL_DIV_CF", $C181)</t>
        </r>
      </text>
    </comment>
    <comment ref="F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"IQ_OTHER_FINANCE_ACT_SUPPL", $C181)</t>
        </r>
      </text>
    </comment>
    <comment ref="F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"IQ_CASH_FINAN", $C181)</t>
        </r>
      </text>
    </comment>
    <comment ref="F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"IQ_FX", $C181)</t>
        </r>
      </text>
    </comment>
    <comment ref="F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"IQ_NET_CHANGE", $C181)</t>
        </r>
      </text>
    </comment>
    <comment ref="F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"IQ_CASH_INTEREST", $C181)</t>
        </r>
      </text>
    </comment>
    <comment ref="F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"IQ_CASH_TAXES", $C181)</t>
        </r>
      </text>
    </comment>
    <comment ref="F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"IQ_LEVERED_FCF", $C181)</t>
        </r>
      </text>
    </comment>
    <comment ref="F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"IQ_UNLEVERED_FCF", $C181)</t>
        </r>
      </text>
    </comment>
    <comment ref="F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"IQ_CHANGE_NET_WORKING_CAPITAL", $C181)</t>
        </r>
      </text>
    </comment>
    <comment ref="F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"IQ_NET_DEBT_ISSUED", $C181)</t>
        </r>
      </text>
    </comment>
    <comment ref="F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"IQ_FILING_CURRENCY", $C181)</t>
        </r>
      </text>
    </comment>
    <comment ref="F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"IQ_PERIODDATE_IS", $C181)</t>
        </r>
      </text>
    </comment>
    <comment ref="F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"IQ_PERIODLENGTH_IS", $C181)</t>
        </r>
      </text>
    </comment>
    <comment ref="F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"IQ_MARKETCAP", $FT181)</t>
        </r>
      </text>
    </comment>
    <comment ref="F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"IQ_CUSTOM_BETA", $FT181)</t>
        </r>
      </text>
    </comment>
    <comment ref="F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"IQ_BETA_5YR", $FT181)</t>
        </r>
      </text>
    </comment>
    <comment ref="F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"IQ_BETA_2YR", $FT181)</t>
        </r>
      </text>
    </comment>
    <comment ref="F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"IQ_BETA_1YR", $FT181)</t>
        </r>
      </text>
    </comment>
    <comment ref="G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=CIQ(B181, "IQ_CUSTOM_BETA", "-104W", FT181, , "^TOPIX", "JPY", "H")</t>
        </r>
      </text>
    </comment>
    <comment ref="G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=CIQ(B181, "IQ_CUSTOM_BETA", "-104W", FT181, , "^N225", "JPY", "H")</t>
        </r>
      </text>
    </comment>
    <comment ref="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"IQ_REV", $C182)</t>
        </r>
      </text>
    </comment>
    <comment ref="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"IQ_OTHER_REV", $C182)</t>
        </r>
      </text>
    </comment>
    <comment ref="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"IQ_TOTAL_REV", $C182)</t>
        </r>
      </text>
    </comment>
    <comment ref="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"IQ_COGS", $C182)</t>
        </r>
      </text>
    </comment>
    <comment ref="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"IQ_GP", $C182)</t>
        </r>
      </text>
    </comment>
    <comment ref="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"IQ_SGA_SUPPL", $C182)</t>
        </r>
      </text>
    </comment>
    <comment ref="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"IQ_PROV_BAD_DEBTS", $C182)</t>
        </r>
      </text>
    </comment>
    <comment ref="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"IQ_RD_EXP", $C182)</t>
        </r>
      </text>
    </comment>
    <comment ref="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"IQ_DA_SUPPL", $C182)</t>
        </r>
      </text>
    </comment>
    <comment ref="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"IQ_GW_INTAN_AMORT", $C182)</t>
        </r>
      </text>
    </comment>
    <comment ref="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"IQ_OTHER_OPER", $C182)</t>
        </r>
      </text>
    </comment>
    <comment ref="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"IQ_TOTAL_OTHER_OPER", $C182)</t>
        </r>
      </text>
    </comment>
    <comment ref="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"IQ_OPER_INC", $C182)</t>
        </r>
      </text>
    </comment>
    <comment ref="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"IQ_INTEREST_EXP", $C182)</t>
        </r>
      </text>
    </comment>
    <comment ref="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"IQ_INTEREST_INVEST_INC", $C182)</t>
        </r>
      </text>
    </comment>
    <comment ref="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"IQ_NET_INTEREST_EXP", $C182)</t>
        </r>
      </text>
    </comment>
    <comment ref="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"IQ_INC_EQUITY", $C182)</t>
        </r>
      </text>
    </comment>
    <comment ref="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"IQ_CURRENCY_GAIN", $C182)</t>
        </r>
      </text>
    </comment>
    <comment ref="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"IQ_OTHER_NON_OPER_EXP_SUPPL", $C182)</t>
        </r>
      </text>
    </comment>
    <comment ref="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"IQ_EBT_EXCL", $C182)</t>
        </r>
      </text>
    </comment>
    <comment ref="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"IQ_IMPAIRMENT_GW", $C182)</t>
        </r>
      </text>
    </comment>
    <comment ref="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"IQ_GAIN_INVEST", $C182)</t>
        </r>
      </text>
    </comment>
    <comment ref="A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"IQ_GAIN_ASSETS", $C182)</t>
        </r>
      </text>
    </comment>
    <comment ref="A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"IQ_ASSET_WRITEDOWN", $C182)</t>
        </r>
      </text>
    </comment>
    <comment ref="A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"IQ_OTHER_UNUSUAL_SUPPL", $C182)</t>
        </r>
      </text>
    </comment>
    <comment ref="A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"IQ_EBT", $C182)</t>
        </r>
      </text>
    </comment>
    <comment ref="A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"IQ_INC_TAX", $C182)</t>
        </r>
      </text>
    </comment>
    <comment ref="A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"IQ_EARNING_CO", $C182)</t>
        </r>
      </text>
    </comment>
    <comment ref="A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"IQ_DO", $C182)</t>
        </r>
      </text>
    </comment>
    <comment ref="A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"IQ_EXTRA_ACC_ITEMS", $C182)</t>
        </r>
      </text>
    </comment>
    <comment ref="A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"IQ_NI_COMPANY", $C182)</t>
        </r>
      </text>
    </comment>
    <comment ref="A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"IQ_MINORITY_INTEREST_IS", $C182)</t>
        </r>
      </text>
    </comment>
    <comment ref="A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"IQ_NI", $C182)</t>
        </r>
      </text>
    </comment>
    <comment ref="A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"IQ_PREF_DIV_OTHER", $C182)</t>
        </r>
      </text>
    </comment>
    <comment ref="A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"IQ_BASIC_EPS_INCL", $C182)</t>
        </r>
      </text>
    </comment>
    <comment ref="A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"IQ_BASIC_EPS_EXCL", $C182)</t>
        </r>
      </text>
    </comment>
    <comment ref="A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"IQ_BASIC_WEIGHT", $C182)</t>
        </r>
      </text>
    </comment>
    <comment ref="A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"IQ_DILUT_EPS_INCL", $C182)</t>
        </r>
      </text>
    </comment>
    <comment ref="A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"IQ_DILUT_EPS_EXCL", $C182)</t>
        </r>
      </text>
    </comment>
    <comment ref="A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"IQ_DILUT_WEIGHT", $C182)</t>
        </r>
      </text>
    </comment>
    <comment ref="A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"IQ_DIV_SHARE", $C182)</t>
        </r>
      </text>
    </comment>
    <comment ref="A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=-CIQ($B182, "IQ_TOTAL_DIV_PAID_CF", $C182)/CIQ($B182, "IQ_NI", $C182)</t>
        </r>
      </text>
    </comment>
    <comment ref="A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"IQ_EBITDA", $C182)</t>
        </r>
      </text>
    </comment>
    <comment ref="A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"IQ_EBITA", $C182)</t>
        </r>
      </text>
    </comment>
    <comment ref="A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"IQ_EBIT", $C182)</t>
        </r>
      </text>
    </comment>
    <comment ref="A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"IQ_EFFECT_TAX_RATE", $C182)/100</t>
        </r>
      </text>
    </comment>
    <comment ref="B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"IQ_PERIODDATE_IS", $C182)</t>
        </r>
      </text>
    </comment>
    <comment ref="B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"IQ_ADVERTISING", $C182)</t>
        </r>
      </text>
    </comment>
    <comment ref="B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"IQ_SALES_MARKETING", $C182)</t>
        </r>
      </text>
    </comment>
    <comment ref="B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"IQ_GA_EXP", $C182)</t>
        </r>
      </text>
    </comment>
    <comment ref="B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"IQ_RD_EXP_FN", $C182)</t>
        </r>
      </text>
    </comment>
    <comment ref="B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"IQ_NET_RENTAL_EXP", $C182)</t>
        </r>
      </text>
    </comment>
    <comment ref="B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"IQ_IMPUT_OPER_LEASE_INT_EXP", $C182)</t>
        </r>
      </text>
    </comment>
    <comment ref="B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"IQ_IMPUT_OPER_LEASE_DEPR", $C182)</t>
        </r>
      </text>
    </comment>
    <comment ref="B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"IQ_CASH_EQUIV", $C182)</t>
        </r>
      </text>
    </comment>
    <comment ref="B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"IQ_ST_INVEST", $C182)</t>
        </r>
      </text>
    </comment>
    <comment ref="B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"IQ_CASH_ST_INVEST", $C182)</t>
        </r>
      </text>
    </comment>
    <comment ref="B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"IQ_AR", $C182)</t>
        </r>
      </text>
    </comment>
    <comment ref="B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"IQ_TOTAL_RECEIV", $C182)</t>
        </r>
      </text>
    </comment>
    <comment ref="B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"IQ_INVENTORY", $C182)</t>
        </r>
      </text>
    </comment>
    <comment ref="B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"IQ_DEF_TAX_ASSETS_CURRENT", $C182)</t>
        </r>
      </text>
    </comment>
    <comment ref="B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"IQ_OTHER_CA_SUPPL", $C182)</t>
        </r>
      </text>
    </comment>
    <comment ref="B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"IQ_TOTAL_CA", $C182)</t>
        </r>
      </text>
    </comment>
    <comment ref="B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"IQ_GPPE", $C182)</t>
        </r>
      </text>
    </comment>
    <comment ref="B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"IQ_AD", $C182)</t>
        </r>
      </text>
    </comment>
    <comment ref="B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"IQ_NPPE", $C182)</t>
        </r>
      </text>
    </comment>
    <comment ref="B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"IQ_LT_INVEST", $C182)</t>
        </r>
      </text>
    </comment>
    <comment ref="B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"IQ_GW", $C182)</t>
        </r>
      </text>
    </comment>
    <comment ref="B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"IQ_OTHER_INTAN", $C182)</t>
        </r>
      </text>
    </comment>
    <comment ref="C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"IQ_LOANS_RECEIV_LT", $C182)</t>
        </r>
      </text>
    </comment>
    <comment ref="C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"IQ_DEF_TAX_ASSETS_LT", $C182)</t>
        </r>
      </text>
    </comment>
    <comment ref="C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"IQ_OTHER_LT_ASSETS", $C182)</t>
        </r>
      </text>
    </comment>
    <comment ref="C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"IQ_TOTAL_ASSETS", $C182)</t>
        </r>
      </text>
    </comment>
    <comment ref="C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"IQ_AP", $C182)</t>
        </r>
      </text>
    </comment>
    <comment ref="C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"IQ_AE", $C182)</t>
        </r>
      </text>
    </comment>
    <comment ref="C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"IQ_ST_DEBT", $C182)</t>
        </r>
      </text>
    </comment>
    <comment ref="C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"IQ_CURRENT_PORT_DEBT", $C182)</t>
        </r>
      </text>
    </comment>
    <comment ref="C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"IQ_CURRENT_PORT_LEASES", $C182)</t>
        </r>
      </text>
    </comment>
    <comment ref="C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"IQ_INC_TAX_PAY_CURRENT", $C182)</t>
        </r>
      </text>
    </comment>
    <comment ref="C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"IQ_OTHER_CL_SUPPL", $C182)</t>
        </r>
      </text>
    </comment>
    <comment ref="C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"IQ_TOTAL_CL", $C182)</t>
        </r>
      </text>
    </comment>
    <comment ref="C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"IQ_LT_DEBT", $C182)</t>
        </r>
      </text>
    </comment>
    <comment ref="C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"IQ_CAPITAL_LEASES", $C182)</t>
        </r>
      </text>
    </comment>
    <comment ref="C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"IQ_PENSION", $C182)</t>
        </r>
      </text>
    </comment>
    <comment ref="C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"IQ_DEF_TAX_LIAB_LT", $C182)</t>
        </r>
      </text>
    </comment>
    <comment ref="C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"IQ_OTHER_LIAB_LT", $C182)</t>
        </r>
      </text>
    </comment>
    <comment ref="C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"IQ_TOTAL_LIAB", $C182)</t>
        </r>
      </text>
    </comment>
    <comment ref="C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"IQ_COMMON", $C182)</t>
        </r>
      </text>
    </comment>
    <comment ref="C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"IQ_APIC", $C182)</t>
        </r>
      </text>
    </comment>
    <comment ref="C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"IQ_RE", $C182)</t>
        </r>
      </text>
    </comment>
    <comment ref="C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"IQ_TREASURY", $C182)</t>
        </r>
      </text>
    </comment>
    <comment ref="C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"IQ_OTHER_EQUITY", $C182)</t>
        </r>
      </text>
    </comment>
    <comment ref="C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"IQ_TOTAL_COMMON_EQUITY", $C182)</t>
        </r>
      </text>
    </comment>
    <comment ref="C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"IQ_MINORITY_INTEREST", $C182)</t>
        </r>
      </text>
    </comment>
    <comment ref="D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"IQ_TOTAL_EQUITY", $C182)</t>
        </r>
      </text>
    </comment>
    <comment ref="D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"IQ_TOTAL_LIAB_EQUITY", $C182)</t>
        </r>
      </text>
    </comment>
    <comment ref="D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"IQ_TOTAL_OUTSTANDING_FILING_DATE", $C182)</t>
        </r>
      </text>
    </comment>
    <comment ref="D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"IQ_TOTAL_OUTSTANDING_BS_DATE", $C182)</t>
        </r>
      </text>
    </comment>
    <comment ref="D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"IQ_BV_SHARE", $C182)</t>
        </r>
      </text>
    </comment>
    <comment ref="D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"IQ_TOTAL_DEBT", $C182)</t>
        </r>
      </text>
    </comment>
    <comment ref="D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"IQ_NET_DEBT", $C182)</t>
        </r>
      </text>
    </comment>
    <comment ref="D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"IQ_DEBT_EQUIV_NET_PBO", $C182)</t>
        </r>
      </text>
    </comment>
    <comment ref="D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"IQ_DEBT_EQUIV_OPER_LEASE", $C182)</t>
        </r>
      </text>
    </comment>
    <comment ref="D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"IQ_MINORITY_INTEREST_TOTAL", $C182)</t>
        </r>
      </text>
    </comment>
    <comment ref="D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"IQ_EQUITY_METHOD", $C182)</t>
        </r>
      </text>
    </comment>
    <comment ref="D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"IQ_RAW_INV", $C182)</t>
        </r>
      </text>
    </comment>
    <comment ref="D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"IQ_WIP_INV", $C182)</t>
        </r>
      </text>
    </comment>
    <comment ref="D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"IQ_FINISHED_INV", $C182)</t>
        </r>
      </text>
    </comment>
    <comment ref="D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"IQ_LAND", $C182)</t>
        </r>
      </text>
    </comment>
    <comment ref="D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"IQ_BUILDINGS", $C182)</t>
        </r>
      </text>
    </comment>
    <comment ref="D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"IQ_MACHINERY", $C182)</t>
        </r>
      </text>
    </comment>
    <comment ref="D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"IQ_CIP", $C182)</t>
        </r>
      </text>
    </comment>
    <comment ref="D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"IQ_FULL_TIME", $C182)</t>
        </r>
      </text>
    </comment>
    <comment ref="D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"IQ_PART_TIME", $C182)</t>
        </r>
      </text>
    </comment>
    <comment ref="D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"IQ_NI_CF", $C182)</t>
        </r>
      </text>
    </comment>
    <comment ref="D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"IQ_DA_SUPPL_CF", $C182)</t>
        </r>
      </text>
    </comment>
    <comment ref="D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"IQ_GW_INTAN_AMORT_CF", $C182)</t>
        </r>
      </text>
    </comment>
    <comment ref="D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"IQ_DA_CF", $C182)</t>
        </r>
      </text>
    </comment>
    <comment ref="E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"IQ_MINORITY_INTEREST_CF", $C182)</t>
        </r>
      </text>
    </comment>
    <comment ref="E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"IQ_GAIN_ASSETS_CF", $C182)</t>
        </r>
      </text>
    </comment>
    <comment ref="E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"IQ_GAIN_INVEST_CF", $C182)</t>
        </r>
      </text>
    </comment>
    <comment ref="E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"IQ_ASSET_WRITEDOWN_CF", $C182)</t>
        </r>
      </text>
    </comment>
    <comment ref="E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"IQ_INC_EQUITY_CF", $C182)</t>
        </r>
      </text>
    </comment>
    <comment ref="E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"IQ_PROV_BAD_DEBTS_CF", $C182)</t>
        </r>
      </text>
    </comment>
    <comment ref="E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"IQ_OTHER_OPER_ACT", $C182)</t>
        </r>
      </text>
    </comment>
    <comment ref="E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"IQ_CHANGE_AR", $C182)</t>
        </r>
      </text>
    </comment>
    <comment ref="E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"IQ_CHANGE_INVENTORY", $C182)</t>
        </r>
      </text>
    </comment>
    <comment ref="E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"IQ_CHANGE_AP", $C182)</t>
        </r>
      </text>
    </comment>
    <comment ref="E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"IQ_CHANGE_OTHER_NET_OPER_ASSETS", $C182)</t>
        </r>
      </text>
    </comment>
    <comment ref="E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"IQ_CASH_OPER", $C182)</t>
        </r>
      </text>
    </comment>
    <comment ref="E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"IQ_CAPEX", $C182)</t>
        </r>
      </text>
    </comment>
    <comment ref="E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"IQ_SALE_PPE_CF", $C182)</t>
        </r>
      </text>
    </comment>
    <comment ref="E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"IQ_CASH_ACQUIRE_CF", $C182)</t>
        </r>
      </text>
    </comment>
    <comment ref="E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"IQ_DIVEST_CF", $C182)</t>
        </r>
      </text>
    </comment>
    <comment ref="E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"IQ_SALE_INTAN_CF", $C182)</t>
        </r>
      </text>
    </comment>
    <comment ref="E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"IQ_INVEST_SECURITY_CF", $C182)</t>
        </r>
      </text>
    </comment>
    <comment ref="E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"IQ_INVEST_LOANS_CF", $C182)</t>
        </r>
      </text>
    </comment>
    <comment ref="E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"IQ_OTHER_INVEST_ACT_SUPPL", $C182)</t>
        </r>
      </text>
    </comment>
    <comment ref="E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"IQ_CASH_INVEST", $C182)</t>
        </r>
      </text>
    </comment>
    <comment ref="E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"IQ_ST_DEBT_ISSUED", $C182)</t>
        </r>
      </text>
    </comment>
    <comment ref="E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"IQ_LT_DEBT_ISSUED", $C182)</t>
        </r>
      </text>
    </comment>
    <comment ref="E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"IQ_TOTAL_DEBT_ISSUED", $C182)</t>
        </r>
      </text>
    </comment>
    <comment ref="E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"IQ_ST_DEBT_REPAID", $C182)</t>
        </r>
      </text>
    </comment>
    <comment ref="E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"IQ_LT_DEBT_REPAID", $C182)</t>
        </r>
      </text>
    </comment>
    <comment ref="F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"IQ_TOTAL_DEBT_REPAID", $C182)</t>
        </r>
      </text>
    </comment>
    <comment ref="F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"IQ_COMMON_ISSUED", $C182)</t>
        </r>
      </text>
    </comment>
    <comment ref="F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"IQ_COMMON_REP", $C182)</t>
        </r>
      </text>
    </comment>
    <comment ref="F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"IQ_COMMON_DIV_CF", $C182)</t>
        </r>
      </text>
    </comment>
    <comment ref="F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"IQ_COMMON_PREF_DIV_CF", $C182)</t>
        </r>
      </text>
    </comment>
    <comment ref="F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"IQ_TOTAL_DIV_PAID_CF", $C182)</t>
        </r>
      </text>
    </comment>
    <comment ref="F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"IQ_SPECIAL_DIV_CF", $C182)</t>
        </r>
      </text>
    </comment>
    <comment ref="F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"IQ_OTHER_FINANCE_ACT_SUPPL", $C182)</t>
        </r>
      </text>
    </comment>
    <comment ref="F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"IQ_CASH_FINAN", $C182)</t>
        </r>
      </text>
    </comment>
    <comment ref="F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"IQ_FX", $C182)</t>
        </r>
      </text>
    </comment>
    <comment ref="F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"IQ_NET_CHANGE", $C182)</t>
        </r>
      </text>
    </comment>
    <comment ref="F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"IQ_CASH_INTEREST", $C182)</t>
        </r>
      </text>
    </comment>
    <comment ref="F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"IQ_CASH_TAXES", $C182)</t>
        </r>
      </text>
    </comment>
    <comment ref="F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"IQ_LEVERED_FCF", $C182)</t>
        </r>
      </text>
    </comment>
    <comment ref="F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"IQ_UNLEVERED_FCF", $C182)</t>
        </r>
      </text>
    </comment>
    <comment ref="F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"IQ_CHANGE_NET_WORKING_CAPITAL", $C182)</t>
        </r>
      </text>
    </comment>
    <comment ref="F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"IQ_NET_DEBT_ISSUED", $C182)</t>
        </r>
      </text>
    </comment>
    <comment ref="F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"IQ_FILING_CURRENCY", $C182)</t>
        </r>
      </text>
    </comment>
    <comment ref="F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"IQ_PERIODDATE_IS", $C182)</t>
        </r>
      </text>
    </comment>
    <comment ref="F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"IQ_PERIODLENGTH_IS", $C182)</t>
        </r>
      </text>
    </comment>
    <comment ref="F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"IQ_MARKETCAP", $FT182)</t>
        </r>
      </text>
    </comment>
    <comment ref="F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"IQ_CUSTOM_BETA", $FT182)</t>
        </r>
      </text>
    </comment>
    <comment ref="F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"IQ_BETA_5YR", $FT182)</t>
        </r>
      </text>
    </comment>
    <comment ref="F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"IQ_BETA_2YR", $FT182)</t>
        </r>
      </text>
    </comment>
    <comment ref="F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"IQ_BETA_1YR", $FT182)</t>
        </r>
      </text>
    </comment>
    <comment ref="G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=CIQ(B182, "IQ_CUSTOM_BETA", "-104W", FT182, , "^TOPIX", "JPY", "H")</t>
        </r>
      </text>
    </comment>
    <comment ref="G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=CIQ(B182, "IQ_CUSTOM_BETA", "-104W", FT182, , "^N225", "JPY", "H")</t>
        </r>
      </text>
    </comment>
    <comment ref="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"IQ_REV", $C183)</t>
        </r>
      </text>
    </comment>
    <comment ref="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"IQ_OTHER_REV", $C183)</t>
        </r>
      </text>
    </comment>
    <comment ref="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"IQ_TOTAL_REV", $C183)</t>
        </r>
      </text>
    </comment>
    <comment ref="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"IQ_COGS", $C183)</t>
        </r>
      </text>
    </comment>
    <comment ref="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"IQ_GP", $C183)</t>
        </r>
      </text>
    </comment>
    <comment ref="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"IQ_SGA_SUPPL", $C183)</t>
        </r>
      </text>
    </comment>
    <comment ref="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"IQ_PROV_BAD_DEBTS", $C183)</t>
        </r>
      </text>
    </comment>
    <comment ref="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"IQ_RD_EXP", $C183)</t>
        </r>
      </text>
    </comment>
    <comment ref="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"IQ_DA_SUPPL", $C183)</t>
        </r>
      </text>
    </comment>
    <comment ref="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"IQ_GW_INTAN_AMORT", $C183)</t>
        </r>
      </text>
    </comment>
    <comment ref="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"IQ_OTHER_OPER", $C183)</t>
        </r>
      </text>
    </comment>
    <comment ref="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"IQ_TOTAL_OTHER_OPER", $C183)</t>
        </r>
      </text>
    </comment>
    <comment ref="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"IQ_OPER_INC", $C183)</t>
        </r>
      </text>
    </comment>
    <comment ref="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"IQ_INTEREST_EXP", $C183)</t>
        </r>
      </text>
    </comment>
    <comment ref="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"IQ_INTEREST_INVEST_INC", $C183)</t>
        </r>
      </text>
    </comment>
    <comment ref="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"IQ_NET_INTEREST_EXP", $C183)</t>
        </r>
      </text>
    </comment>
    <comment ref="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"IQ_INC_EQUITY", $C183)</t>
        </r>
      </text>
    </comment>
    <comment ref="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"IQ_CURRENCY_GAIN", $C183)</t>
        </r>
      </text>
    </comment>
    <comment ref="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"IQ_OTHER_NON_OPER_EXP_SUPPL", $C183)</t>
        </r>
      </text>
    </comment>
    <comment ref="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"IQ_EBT_EXCL", $C183)</t>
        </r>
      </text>
    </comment>
    <comment ref="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"IQ_IMPAIRMENT_GW", $C183)</t>
        </r>
      </text>
    </comment>
    <comment ref="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"IQ_GAIN_INVEST", $C183)</t>
        </r>
      </text>
    </comment>
    <comment ref="A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"IQ_GAIN_ASSETS", $C183)</t>
        </r>
      </text>
    </comment>
    <comment ref="A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"IQ_ASSET_WRITEDOWN", $C183)</t>
        </r>
      </text>
    </comment>
    <comment ref="A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"IQ_OTHER_UNUSUAL_SUPPL", $C183)</t>
        </r>
      </text>
    </comment>
    <comment ref="A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"IQ_EBT", $C183)</t>
        </r>
      </text>
    </comment>
    <comment ref="A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"IQ_INC_TAX", $C183)</t>
        </r>
      </text>
    </comment>
    <comment ref="A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"IQ_EARNING_CO", $C183)</t>
        </r>
      </text>
    </comment>
    <comment ref="A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"IQ_DO", $C183)</t>
        </r>
      </text>
    </comment>
    <comment ref="A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"IQ_EXTRA_ACC_ITEMS", $C183)</t>
        </r>
      </text>
    </comment>
    <comment ref="A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"IQ_NI_COMPANY", $C183)</t>
        </r>
      </text>
    </comment>
    <comment ref="A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"IQ_MINORITY_INTEREST_IS", $C183)</t>
        </r>
      </text>
    </comment>
    <comment ref="A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"IQ_NI", $C183)</t>
        </r>
      </text>
    </comment>
    <comment ref="A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"IQ_PREF_DIV_OTHER", $C183)</t>
        </r>
      </text>
    </comment>
    <comment ref="A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"IQ_BASIC_EPS_INCL", $C183)</t>
        </r>
      </text>
    </comment>
    <comment ref="A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"IQ_BASIC_EPS_EXCL", $C183)</t>
        </r>
      </text>
    </comment>
    <comment ref="A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"IQ_BASIC_WEIGHT", $C183)</t>
        </r>
      </text>
    </comment>
    <comment ref="A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"IQ_DILUT_EPS_INCL", $C183)</t>
        </r>
      </text>
    </comment>
    <comment ref="A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"IQ_DILUT_EPS_EXCL", $C183)</t>
        </r>
      </text>
    </comment>
    <comment ref="A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"IQ_DILUT_WEIGHT", $C183)</t>
        </r>
      </text>
    </comment>
    <comment ref="A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"IQ_DIV_SHARE", $C183)</t>
        </r>
      </text>
    </comment>
    <comment ref="A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=-CIQ($B183, "IQ_TOTAL_DIV_PAID_CF", $C183)/CIQ($B183, "IQ_NI", $C183)</t>
        </r>
      </text>
    </comment>
    <comment ref="A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"IQ_EBITDA", $C183)</t>
        </r>
      </text>
    </comment>
    <comment ref="A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"IQ_EBITA", $C183)</t>
        </r>
      </text>
    </comment>
    <comment ref="A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"IQ_EBIT", $C183)</t>
        </r>
      </text>
    </comment>
    <comment ref="A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"IQ_EFFECT_TAX_RATE", $C183)/100</t>
        </r>
      </text>
    </comment>
    <comment ref="B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"IQ_PERIODDATE_IS", $C183)</t>
        </r>
      </text>
    </comment>
    <comment ref="B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"IQ_ADVERTISING", $C183)</t>
        </r>
      </text>
    </comment>
    <comment ref="B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"IQ_SALES_MARKETING", $C183)</t>
        </r>
      </text>
    </comment>
    <comment ref="B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"IQ_GA_EXP", $C183)</t>
        </r>
      </text>
    </comment>
    <comment ref="B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"IQ_RD_EXP_FN", $C183)</t>
        </r>
      </text>
    </comment>
    <comment ref="B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"IQ_NET_RENTAL_EXP", $C183)</t>
        </r>
      </text>
    </comment>
    <comment ref="B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"IQ_IMPUT_OPER_LEASE_INT_EXP", $C183)</t>
        </r>
      </text>
    </comment>
    <comment ref="B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"IQ_IMPUT_OPER_LEASE_DEPR", $C183)</t>
        </r>
      </text>
    </comment>
    <comment ref="B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"IQ_CASH_EQUIV", $C183)</t>
        </r>
      </text>
    </comment>
    <comment ref="B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"IQ_ST_INVEST", $C183)</t>
        </r>
      </text>
    </comment>
    <comment ref="B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"IQ_CASH_ST_INVEST", $C183)</t>
        </r>
      </text>
    </comment>
    <comment ref="B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"IQ_AR", $C183)</t>
        </r>
      </text>
    </comment>
    <comment ref="B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"IQ_TOTAL_RECEIV", $C183)</t>
        </r>
      </text>
    </comment>
    <comment ref="B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"IQ_INVENTORY", $C183)</t>
        </r>
      </text>
    </comment>
    <comment ref="B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"IQ_DEF_TAX_ASSETS_CURRENT", $C183)</t>
        </r>
      </text>
    </comment>
    <comment ref="B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"IQ_OTHER_CA_SUPPL", $C183)</t>
        </r>
      </text>
    </comment>
    <comment ref="B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"IQ_TOTAL_CA", $C183)</t>
        </r>
      </text>
    </comment>
    <comment ref="B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"IQ_GPPE", $C183)</t>
        </r>
      </text>
    </comment>
    <comment ref="B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"IQ_AD", $C183)</t>
        </r>
      </text>
    </comment>
    <comment ref="B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"IQ_NPPE", $C183)</t>
        </r>
      </text>
    </comment>
    <comment ref="B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"IQ_LT_INVEST", $C183)</t>
        </r>
      </text>
    </comment>
    <comment ref="B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"IQ_GW", $C183)</t>
        </r>
      </text>
    </comment>
    <comment ref="B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"IQ_OTHER_INTAN", $C183)</t>
        </r>
      </text>
    </comment>
    <comment ref="C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"IQ_LOANS_RECEIV_LT", $C183)</t>
        </r>
      </text>
    </comment>
    <comment ref="C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"IQ_DEF_TAX_ASSETS_LT", $C183)</t>
        </r>
      </text>
    </comment>
    <comment ref="C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"IQ_OTHER_LT_ASSETS", $C183)</t>
        </r>
      </text>
    </comment>
    <comment ref="C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"IQ_TOTAL_ASSETS", $C183)</t>
        </r>
      </text>
    </comment>
    <comment ref="C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"IQ_AP", $C183)</t>
        </r>
      </text>
    </comment>
    <comment ref="C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"IQ_AE", $C183)</t>
        </r>
      </text>
    </comment>
    <comment ref="C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"IQ_ST_DEBT", $C183)</t>
        </r>
      </text>
    </comment>
    <comment ref="C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"IQ_CURRENT_PORT_DEBT", $C183)</t>
        </r>
      </text>
    </comment>
    <comment ref="C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"IQ_CURRENT_PORT_LEASES", $C183)</t>
        </r>
      </text>
    </comment>
    <comment ref="C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"IQ_INC_TAX_PAY_CURRENT", $C183)</t>
        </r>
      </text>
    </comment>
    <comment ref="C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"IQ_OTHER_CL_SUPPL", $C183)</t>
        </r>
      </text>
    </comment>
    <comment ref="C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"IQ_TOTAL_CL", $C183)</t>
        </r>
      </text>
    </comment>
    <comment ref="C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"IQ_LT_DEBT", $C183)</t>
        </r>
      </text>
    </comment>
    <comment ref="C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"IQ_CAPITAL_LEASES", $C183)</t>
        </r>
      </text>
    </comment>
    <comment ref="C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"IQ_PENSION", $C183)</t>
        </r>
      </text>
    </comment>
    <comment ref="C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"IQ_DEF_TAX_LIAB_LT", $C183)</t>
        </r>
      </text>
    </comment>
    <comment ref="C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"IQ_OTHER_LIAB_LT", $C183)</t>
        </r>
      </text>
    </comment>
    <comment ref="C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"IQ_TOTAL_LIAB", $C183)</t>
        </r>
      </text>
    </comment>
    <comment ref="C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"IQ_COMMON", $C183)</t>
        </r>
      </text>
    </comment>
    <comment ref="C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"IQ_APIC", $C183)</t>
        </r>
      </text>
    </comment>
    <comment ref="C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"IQ_RE", $C183)</t>
        </r>
      </text>
    </comment>
    <comment ref="C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"IQ_TREASURY", $C183)</t>
        </r>
      </text>
    </comment>
    <comment ref="C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"IQ_OTHER_EQUITY", $C183)</t>
        </r>
      </text>
    </comment>
    <comment ref="C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"IQ_TOTAL_COMMON_EQUITY", $C183)</t>
        </r>
      </text>
    </comment>
    <comment ref="C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"IQ_MINORITY_INTEREST", $C183)</t>
        </r>
      </text>
    </comment>
    <comment ref="D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"IQ_TOTAL_EQUITY", $C183)</t>
        </r>
      </text>
    </comment>
    <comment ref="D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"IQ_TOTAL_LIAB_EQUITY", $C183)</t>
        </r>
      </text>
    </comment>
    <comment ref="D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"IQ_TOTAL_OUTSTANDING_FILING_DATE", $C183)</t>
        </r>
      </text>
    </comment>
    <comment ref="D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"IQ_TOTAL_OUTSTANDING_BS_DATE", $C183)</t>
        </r>
      </text>
    </comment>
    <comment ref="D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"IQ_BV_SHARE", $C183)</t>
        </r>
      </text>
    </comment>
    <comment ref="D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"IQ_TOTAL_DEBT", $C183)</t>
        </r>
      </text>
    </comment>
    <comment ref="D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"IQ_NET_DEBT", $C183)</t>
        </r>
      </text>
    </comment>
    <comment ref="D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"IQ_DEBT_EQUIV_NET_PBO", $C183)</t>
        </r>
      </text>
    </comment>
    <comment ref="D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"IQ_DEBT_EQUIV_OPER_LEASE", $C183)</t>
        </r>
      </text>
    </comment>
    <comment ref="D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"IQ_MINORITY_INTEREST_TOTAL", $C183)</t>
        </r>
      </text>
    </comment>
    <comment ref="D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"IQ_EQUITY_METHOD", $C183)</t>
        </r>
      </text>
    </comment>
    <comment ref="D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"IQ_RAW_INV", $C183)</t>
        </r>
      </text>
    </comment>
    <comment ref="D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"IQ_WIP_INV", $C183)</t>
        </r>
      </text>
    </comment>
    <comment ref="D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"IQ_FINISHED_INV", $C183)</t>
        </r>
      </text>
    </comment>
    <comment ref="D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"IQ_LAND", $C183)</t>
        </r>
      </text>
    </comment>
    <comment ref="D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"IQ_BUILDINGS", $C183)</t>
        </r>
      </text>
    </comment>
    <comment ref="D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"IQ_MACHINERY", $C183)</t>
        </r>
      </text>
    </comment>
    <comment ref="D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"IQ_CIP", $C183)</t>
        </r>
      </text>
    </comment>
    <comment ref="D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"IQ_FULL_TIME", $C183)</t>
        </r>
      </text>
    </comment>
    <comment ref="D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"IQ_PART_TIME", $C183)</t>
        </r>
      </text>
    </comment>
    <comment ref="D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"IQ_NI_CF", $C183)</t>
        </r>
      </text>
    </comment>
    <comment ref="D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"IQ_DA_SUPPL_CF", $C183)</t>
        </r>
      </text>
    </comment>
    <comment ref="D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"IQ_GW_INTAN_AMORT_CF", $C183)</t>
        </r>
      </text>
    </comment>
    <comment ref="D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"IQ_DA_CF", $C183)</t>
        </r>
      </text>
    </comment>
    <comment ref="E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"IQ_MINORITY_INTEREST_CF", $C183)</t>
        </r>
      </text>
    </comment>
    <comment ref="E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"IQ_GAIN_ASSETS_CF", $C183)</t>
        </r>
      </text>
    </comment>
    <comment ref="E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"IQ_GAIN_INVEST_CF", $C183)</t>
        </r>
      </text>
    </comment>
    <comment ref="E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"IQ_ASSET_WRITEDOWN_CF", $C183)</t>
        </r>
      </text>
    </comment>
    <comment ref="E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"IQ_INC_EQUITY_CF", $C183)</t>
        </r>
      </text>
    </comment>
    <comment ref="E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"IQ_PROV_BAD_DEBTS_CF", $C183)</t>
        </r>
      </text>
    </comment>
    <comment ref="E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"IQ_OTHER_OPER_ACT", $C183)</t>
        </r>
      </text>
    </comment>
    <comment ref="E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"IQ_CHANGE_AR", $C183)</t>
        </r>
      </text>
    </comment>
    <comment ref="E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"IQ_CHANGE_INVENTORY", $C183)</t>
        </r>
      </text>
    </comment>
    <comment ref="E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"IQ_CHANGE_AP", $C183)</t>
        </r>
      </text>
    </comment>
    <comment ref="E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"IQ_CHANGE_OTHER_NET_OPER_ASSETS", $C183)</t>
        </r>
      </text>
    </comment>
    <comment ref="E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"IQ_CASH_OPER", $C183)</t>
        </r>
      </text>
    </comment>
    <comment ref="E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"IQ_CAPEX", $C183)</t>
        </r>
      </text>
    </comment>
    <comment ref="E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"IQ_SALE_PPE_CF", $C183)</t>
        </r>
      </text>
    </comment>
    <comment ref="E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"IQ_CASH_ACQUIRE_CF", $C183)</t>
        </r>
      </text>
    </comment>
    <comment ref="E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"IQ_DIVEST_CF", $C183)</t>
        </r>
      </text>
    </comment>
    <comment ref="E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"IQ_SALE_INTAN_CF", $C183)</t>
        </r>
      </text>
    </comment>
    <comment ref="E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"IQ_INVEST_SECURITY_CF", $C183)</t>
        </r>
      </text>
    </comment>
    <comment ref="E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"IQ_INVEST_LOANS_CF", $C183)</t>
        </r>
      </text>
    </comment>
    <comment ref="E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"IQ_OTHER_INVEST_ACT_SUPPL", $C183)</t>
        </r>
      </text>
    </comment>
    <comment ref="E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"IQ_CASH_INVEST", $C183)</t>
        </r>
      </text>
    </comment>
    <comment ref="E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"IQ_ST_DEBT_ISSUED", $C183)</t>
        </r>
      </text>
    </comment>
    <comment ref="E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"IQ_LT_DEBT_ISSUED", $C183)</t>
        </r>
      </text>
    </comment>
    <comment ref="E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"IQ_TOTAL_DEBT_ISSUED", $C183)</t>
        </r>
      </text>
    </comment>
    <comment ref="E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"IQ_ST_DEBT_REPAID", $C183)</t>
        </r>
      </text>
    </comment>
    <comment ref="E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"IQ_LT_DEBT_REPAID", $C183)</t>
        </r>
      </text>
    </comment>
    <comment ref="F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"IQ_TOTAL_DEBT_REPAID", $C183)</t>
        </r>
      </text>
    </comment>
    <comment ref="F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"IQ_COMMON_ISSUED", $C183)</t>
        </r>
      </text>
    </comment>
    <comment ref="F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"IQ_COMMON_REP", $C183)</t>
        </r>
      </text>
    </comment>
    <comment ref="F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"IQ_COMMON_DIV_CF", $C183)</t>
        </r>
      </text>
    </comment>
    <comment ref="F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"IQ_COMMON_PREF_DIV_CF", $C183)</t>
        </r>
      </text>
    </comment>
    <comment ref="F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"IQ_TOTAL_DIV_PAID_CF", $C183)</t>
        </r>
      </text>
    </comment>
    <comment ref="F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"IQ_SPECIAL_DIV_CF", $C183)</t>
        </r>
      </text>
    </comment>
    <comment ref="F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"IQ_OTHER_FINANCE_ACT_SUPPL", $C183)</t>
        </r>
      </text>
    </comment>
    <comment ref="F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"IQ_CASH_FINAN", $C183)</t>
        </r>
      </text>
    </comment>
    <comment ref="F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"IQ_FX", $C183)</t>
        </r>
      </text>
    </comment>
    <comment ref="F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"IQ_NET_CHANGE", $C183)</t>
        </r>
      </text>
    </comment>
    <comment ref="F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"IQ_CASH_INTEREST", $C183)</t>
        </r>
      </text>
    </comment>
    <comment ref="F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"IQ_CASH_TAXES", $C183)</t>
        </r>
      </text>
    </comment>
    <comment ref="F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"IQ_LEVERED_FCF", $C183)</t>
        </r>
      </text>
    </comment>
    <comment ref="F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"IQ_UNLEVERED_FCF", $C183)</t>
        </r>
      </text>
    </comment>
    <comment ref="F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"IQ_CHANGE_NET_WORKING_CAPITAL", $C183)</t>
        </r>
      </text>
    </comment>
    <comment ref="F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"IQ_NET_DEBT_ISSUED", $C183)</t>
        </r>
      </text>
    </comment>
    <comment ref="F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"IQ_FILING_CURRENCY", $C183)</t>
        </r>
      </text>
    </comment>
    <comment ref="F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"IQ_PERIODDATE_IS", $C183)</t>
        </r>
      </text>
    </comment>
    <comment ref="F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"IQ_PERIODLENGTH_IS", $C183)</t>
        </r>
      </text>
    </comment>
    <comment ref="F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"IQ_MARKETCAP", $FT183)</t>
        </r>
      </text>
    </comment>
    <comment ref="F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"IQ_CUSTOM_BETA", $FT183)</t>
        </r>
      </text>
    </comment>
    <comment ref="F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"IQ_BETA_5YR", $FT183)</t>
        </r>
      </text>
    </comment>
    <comment ref="F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"IQ_BETA_2YR", $FT183)</t>
        </r>
      </text>
    </comment>
    <comment ref="F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"IQ_BETA_1YR", $FT183)</t>
        </r>
      </text>
    </comment>
    <comment ref="G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=CIQ(B183, "IQ_CUSTOM_BETA", "-104W", FT183, , "^TOPIX", "JPY", "H")</t>
        </r>
      </text>
    </comment>
    <comment ref="G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=CIQ(B183, "IQ_CUSTOM_BETA", "-104W", FT183, , "^N225", "JPY", "H")</t>
        </r>
      </text>
    </comment>
    <comment ref="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"IQ_REV", $C184)</t>
        </r>
      </text>
    </comment>
    <comment ref="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"IQ_OTHER_REV", $C184)</t>
        </r>
      </text>
    </comment>
    <comment ref="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"IQ_TOTAL_REV", $C184)</t>
        </r>
      </text>
    </comment>
    <comment ref="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"IQ_COGS", $C184)</t>
        </r>
      </text>
    </comment>
    <comment ref="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"IQ_GP", $C184)</t>
        </r>
      </text>
    </comment>
    <comment ref="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"IQ_SGA_SUPPL", $C184)</t>
        </r>
      </text>
    </comment>
    <comment ref="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"IQ_PROV_BAD_DEBTS", $C184)</t>
        </r>
      </text>
    </comment>
    <comment ref="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"IQ_RD_EXP", $C184)</t>
        </r>
      </text>
    </comment>
    <comment ref="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"IQ_DA_SUPPL", $C184)</t>
        </r>
      </text>
    </comment>
    <comment ref="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"IQ_GW_INTAN_AMORT", $C184)</t>
        </r>
      </text>
    </comment>
    <comment ref="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"IQ_OTHER_OPER", $C184)</t>
        </r>
      </text>
    </comment>
    <comment ref="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"IQ_TOTAL_OTHER_OPER", $C184)</t>
        </r>
      </text>
    </comment>
    <comment ref="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"IQ_OPER_INC", $C184)</t>
        </r>
      </text>
    </comment>
    <comment ref="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"IQ_INTEREST_EXP", $C184)</t>
        </r>
      </text>
    </comment>
    <comment ref="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"IQ_INTEREST_INVEST_INC", $C184)</t>
        </r>
      </text>
    </comment>
    <comment ref="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"IQ_NET_INTEREST_EXP", $C184)</t>
        </r>
      </text>
    </comment>
    <comment ref="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"IQ_INC_EQUITY", $C184)</t>
        </r>
      </text>
    </comment>
    <comment ref="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"IQ_CURRENCY_GAIN", $C184)</t>
        </r>
      </text>
    </comment>
    <comment ref="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"IQ_OTHER_NON_OPER_EXP_SUPPL", $C184)</t>
        </r>
      </text>
    </comment>
    <comment ref="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"IQ_EBT_EXCL", $C184)</t>
        </r>
      </text>
    </comment>
    <comment ref="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"IQ_IMPAIRMENT_GW", $C184)</t>
        </r>
      </text>
    </comment>
    <comment ref="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"IQ_GAIN_INVEST", $C184)</t>
        </r>
      </text>
    </comment>
    <comment ref="A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"IQ_GAIN_ASSETS", $C184)</t>
        </r>
      </text>
    </comment>
    <comment ref="A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"IQ_ASSET_WRITEDOWN", $C184)</t>
        </r>
      </text>
    </comment>
    <comment ref="A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"IQ_OTHER_UNUSUAL_SUPPL", $C184)</t>
        </r>
      </text>
    </comment>
    <comment ref="A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"IQ_EBT", $C184)</t>
        </r>
      </text>
    </comment>
    <comment ref="A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"IQ_INC_TAX", $C184)</t>
        </r>
      </text>
    </comment>
    <comment ref="A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"IQ_EARNING_CO", $C184)</t>
        </r>
      </text>
    </comment>
    <comment ref="A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"IQ_DO", $C184)</t>
        </r>
      </text>
    </comment>
    <comment ref="A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"IQ_EXTRA_ACC_ITEMS", $C184)</t>
        </r>
      </text>
    </comment>
    <comment ref="A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"IQ_NI_COMPANY", $C184)</t>
        </r>
      </text>
    </comment>
    <comment ref="A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"IQ_MINORITY_INTEREST_IS", $C184)</t>
        </r>
      </text>
    </comment>
    <comment ref="A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"IQ_NI", $C184)</t>
        </r>
      </text>
    </comment>
    <comment ref="A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"IQ_PREF_DIV_OTHER", $C184)</t>
        </r>
      </text>
    </comment>
    <comment ref="A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"IQ_BASIC_EPS_INCL", $C184)</t>
        </r>
      </text>
    </comment>
    <comment ref="A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"IQ_BASIC_EPS_EXCL", $C184)</t>
        </r>
      </text>
    </comment>
    <comment ref="A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"IQ_BASIC_WEIGHT", $C184)</t>
        </r>
      </text>
    </comment>
    <comment ref="A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"IQ_DILUT_EPS_INCL", $C184)</t>
        </r>
      </text>
    </comment>
    <comment ref="A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"IQ_DILUT_EPS_EXCL", $C184)</t>
        </r>
      </text>
    </comment>
    <comment ref="A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"IQ_DILUT_WEIGHT", $C184)</t>
        </r>
      </text>
    </comment>
    <comment ref="A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"IQ_DIV_SHARE", $C184)</t>
        </r>
      </text>
    </comment>
    <comment ref="A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=-CIQ($B184, "IQ_TOTAL_DIV_PAID_CF", $C184)/CIQ($B184, "IQ_NI", $C184)</t>
        </r>
      </text>
    </comment>
    <comment ref="A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"IQ_EBITDA", $C184)</t>
        </r>
      </text>
    </comment>
    <comment ref="A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"IQ_EBITA", $C184)</t>
        </r>
      </text>
    </comment>
    <comment ref="A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"IQ_EBIT", $C184)</t>
        </r>
      </text>
    </comment>
    <comment ref="A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"IQ_EFFECT_TAX_RATE", $C184)/100</t>
        </r>
      </text>
    </comment>
    <comment ref="B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"IQ_PERIODDATE_IS", $C184)</t>
        </r>
      </text>
    </comment>
    <comment ref="B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"IQ_ADVERTISING", $C184)</t>
        </r>
      </text>
    </comment>
    <comment ref="B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"IQ_SALES_MARKETING", $C184)</t>
        </r>
      </text>
    </comment>
    <comment ref="B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"IQ_GA_EXP", $C184)</t>
        </r>
      </text>
    </comment>
    <comment ref="B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"IQ_RD_EXP_FN", $C184)</t>
        </r>
      </text>
    </comment>
    <comment ref="B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"IQ_NET_RENTAL_EXP", $C184)</t>
        </r>
      </text>
    </comment>
    <comment ref="B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"IQ_IMPUT_OPER_LEASE_INT_EXP", $C184)</t>
        </r>
      </text>
    </comment>
    <comment ref="B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"IQ_IMPUT_OPER_LEASE_DEPR", $C184)</t>
        </r>
      </text>
    </comment>
    <comment ref="B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"IQ_CASH_EQUIV", $C184)</t>
        </r>
      </text>
    </comment>
    <comment ref="B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"IQ_ST_INVEST", $C184)</t>
        </r>
      </text>
    </comment>
    <comment ref="B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"IQ_CASH_ST_INVEST", $C184)</t>
        </r>
      </text>
    </comment>
    <comment ref="B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"IQ_AR", $C184)</t>
        </r>
      </text>
    </comment>
    <comment ref="B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"IQ_TOTAL_RECEIV", $C184)</t>
        </r>
      </text>
    </comment>
    <comment ref="B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"IQ_INVENTORY", $C184)</t>
        </r>
      </text>
    </comment>
    <comment ref="B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"IQ_DEF_TAX_ASSETS_CURRENT", $C184)</t>
        </r>
      </text>
    </comment>
    <comment ref="B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"IQ_OTHER_CA_SUPPL", $C184)</t>
        </r>
      </text>
    </comment>
    <comment ref="B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"IQ_TOTAL_CA", $C184)</t>
        </r>
      </text>
    </comment>
    <comment ref="B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"IQ_GPPE", $C184)</t>
        </r>
      </text>
    </comment>
    <comment ref="B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"IQ_AD", $C184)</t>
        </r>
      </text>
    </comment>
    <comment ref="B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"IQ_NPPE", $C184)</t>
        </r>
      </text>
    </comment>
    <comment ref="B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"IQ_LT_INVEST", $C184)</t>
        </r>
      </text>
    </comment>
    <comment ref="B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"IQ_GW", $C184)</t>
        </r>
      </text>
    </comment>
    <comment ref="B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"IQ_OTHER_INTAN", $C184)</t>
        </r>
      </text>
    </comment>
    <comment ref="C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"IQ_LOANS_RECEIV_LT", $C184)</t>
        </r>
      </text>
    </comment>
    <comment ref="C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"IQ_DEF_TAX_ASSETS_LT", $C184)</t>
        </r>
      </text>
    </comment>
    <comment ref="C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"IQ_OTHER_LT_ASSETS", $C184)</t>
        </r>
      </text>
    </comment>
    <comment ref="C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"IQ_TOTAL_ASSETS", $C184)</t>
        </r>
      </text>
    </comment>
    <comment ref="C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"IQ_AP", $C184)</t>
        </r>
      </text>
    </comment>
    <comment ref="C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"IQ_AE", $C184)</t>
        </r>
      </text>
    </comment>
    <comment ref="C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"IQ_ST_DEBT", $C184)</t>
        </r>
      </text>
    </comment>
    <comment ref="C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"IQ_CURRENT_PORT_DEBT", $C184)</t>
        </r>
      </text>
    </comment>
    <comment ref="C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"IQ_CURRENT_PORT_LEASES", $C184)</t>
        </r>
      </text>
    </comment>
    <comment ref="C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"IQ_INC_TAX_PAY_CURRENT", $C184)</t>
        </r>
      </text>
    </comment>
    <comment ref="C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"IQ_OTHER_CL_SUPPL", $C184)</t>
        </r>
      </text>
    </comment>
    <comment ref="C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"IQ_TOTAL_CL", $C184)</t>
        </r>
      </text>
    </comment>
    <comment ref="C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"IQ_LT_DEBT", $C184)</t>
        </r>
      </text>
    </comment>
    <comment ref="C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"IQ_CAPITAL_LEASES", $C184)</t>
        </r>
      </text>
    </comment>
    <comment ref="C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"IQ_PENSION", $C184)</t>
        </r>
      </text>
    </comment>
    <comment ref="C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"IQ_DEF_TAX_LIAB_LT", $C184)</t>
        </r>
      </text>
    </comment>
    <comment ref="C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"IQ_OTHER_LIAB_LT", $C184)</t>
        </r>
      </text>
    </comment>
    <comment ref="C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"IQ_TOTAL_LIAB", $C184)</t>
        </r>
      </text>
    </comment>
    <comment ref="C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"IQ_COMMON", $C184)</t>
        </r>
      </text>
    </comment>
    <comment ref="C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"IQ_APIC", $C184)</t>
        </r>
      </text>
    </comment>
    <comment ref="C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"IQ_RE", $C184)</t>
        </r>
      </text>
    </comment>
    <comment ref="C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"IQ_TREASURY", $C184)</t>
        </r>
      </text>
    </comment>
    <comment ref="C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"IQ_OTHER_EQUITY", $C184)</t>
        </r>
      </text>
    </comment>
    <comment ref="C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"IQ_TOTAL_COMMON_EQUITY", $C184)</t>
        </r>
      </text>
    </comment>
    <comment ref="C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"IQ_MINORITY_INTEREST", $C184)</t>
        </r>
      </text>
    </comment>
    <comment ref="D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"IQ_TOTAL_EQUITY", $C184)</t>
        </r>
      </text>
    </comment>
    <comment ref="D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"IQ_TOTAL_LIAB_EQUITY", $C184)</t>
        </r>
      </text>
    </comment>
    <comment ref="D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"IQ_TOTAL_OUTSTANDING_FILING_DATE", $C184)</t>
        </r>
      </text>
    </comment>
    <comment ref="D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"IQ_TOTAL_OUTSTANDING_BS_DATE", $C184)</t>
        </r>
      </text>
    </comment>
    <comment ref="D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"IQ_BV_SHARE", $C184)</t>
        </r>
      </text>
    </comment>
    <comment ref="D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"IQ_TOTAL_DEBT", $C184)</t>
        </r>
      </text>
    </comment>
    <comment ref="D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"IQ_NET_DEBT", $C184)</t>
        </r>
      </text>
    </comment>
    <comment ref="D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"IQ_DEBT_EQUIV_NET_PBO", $C184)</t>
        </r>
      </text>
    </comment>
    <comment ref="D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"IQ_DEBT_EQUIV_OPER_LEASE", $C184)</t>
        </r>
      </text>
    </comment>
    <comment ref="D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"IQ_MINORITY_INTEREST_TOTAL", $C184)</t>
        </r>
      </text>
    </comment>
    <comment ref="D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"IQ_EQUITY_METHOD", $C184)</t>
        </r>
      </text>
    </comment>
    <comment ref="D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"IQ_RAW_INV", $C184)</t>
        </r>
      </text>
    </comment>
    <comment ref="D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"IQ_WIP_INV", $C184)</t>
        </r>
      </text>
    </comment>
    <comment ref="D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"IQ_FINISHED_INV", $C184)</t>
        </r>
      </text>
    </comment>
    <comment ref="D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"IQ_LAND", $C184)</t>
        </r>
      </text>
    </comment>
    <comment ref="D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"IQ_BUILDINGS", $C184)</t>
        </r>
      </text>
    </comment>
    <comment ref="D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"IQ_MACHINERY", $C184)</t>
        </r>
      </text>
    </comment>
    <comment ref="D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"IQ_CIP", $C184)</t>
        </r>
      </text>
    </comment>
    <comment ref="D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"IQ_FULL_TIME", $C184)</t>
        </r>
      </text>
    </comment>
    <comment ref="D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"IQ_PART_TIME", $C184)</t>
        </r>
      </text>
    </comment>
    <comment ref="D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"IQ_NI_CF", $C184)</t>
        </r>
      </text>
    </comment>
    <comment ref="D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"IQ_DA_SUPPL_CF", $C184)</t>
        </r>
      </text>
    </comment>
    <comment ref="D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"IQ_GW_INTAN_AMORT_CF", $C184)</t>
        </r>
      </text>
    </comment>
    <comment ref="D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"IQ_DA_CF", $C184)</t>
        </r>
      </text>
    </comment>
    <comment ref="E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"IQ_MINORITY_INTEREST_CF", $C184)</t>
        </r>
      </text>
    </comment>
    <comment ref="E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"IQ_GAIN_ASSETS_CF", $C184)</t>
        </r>
      </text>
    </comment>
    <comment ref="E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"IQ_GAIN_INVEST_CF", $C184)</t>
        </r>
      </text>
    </comment>
    <comment ref="E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"IQ_ASSET_WRITEDOWN_CF", $C184)</t>
        </r>
      </text>
    </comment>
    <comment ref="E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"IQ_INC_EQUITY_CF", $C184)</t>
        </r>
      </text>
    </comment>
    <comment ref="E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"IQ_PROV_BAD_DEBTS_CF", $C184)</t>
        </r>
      </text>
    </comment>
    <comment ref="E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"IQ_OTHER_OPER_ACT", $C184)</t>
        </r>
      </text>
    </comment>
    <comment ref="E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"IQ_CHANGE_AR", $C184)</t>
        </r>
      </text>
    </comment>
    <comment ref="E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"IQ_CHANGE_INVENTORY", $C184)</t>
        </r>
      </text>
    </comment>
    <comment ref="E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"IQ_CHANGE_AP", $C184)</t>
        </r>
      </text>
    </comment>
    <comment ref="E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"IQ_CHANGE_OTHER_NET_OPER_ASSETS", $C184)</t>
        </r>
      </text>
    </comment>
    <comment ref="E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"IQ_CASH_OPER", $C184)</t>
        </r>
      </text>
    </comment>
    <comment ref="E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"IQ_CAPEX", $C184)</t>
        </r>
      </text>
    </comment>
    <comment ref="E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"IQ_SALE_PPE_CF", $C184)</t>
        </r>
      </text>
    </comment>
    <comment ref="E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"IQ_CASH_ACQUIRE_CF", $C184)</t>
        </r>
      </text>
    </comment>
    <comment ref="E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"IQ_DIVEST_CF", $C184)</t>
        </r>
      </text>
    </comment>
    <comment ref="E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"IQ_SALE_INTAN_CF", $C184)</t>
        </r>
      </text>
    </comment>
    <comment ref="E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"IQ_INVEST_SECURITY_CF", $C184)</t>
        </r>
      </text>
    </comment>
    <comment ref="E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"IQ_INVEST_LOANS_CF", $C184)</t>
        </r>
      </text>
    </comment>
    <comment ref="E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"IQ_OTHER_INVEST_ACT_SUPPL", $C184)</t>
        </r>
      </text>
    </comment>
    <comment ref="E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"IQ_CASH_INVEST", $C184)</t>
        </r>
      </text>
    </comment>
    <comment ref="E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"IQ_ST_DEBT_ISSUED", $C184)</t>
        </r>
      </text>
    </comment>
    <comment ref="E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"IQ_LT_DEBT_ISSUED", $C184)</t>
        </r>
      </text>
    </comment>
    <comment ref="E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"IQ_TOTAL_DEBT_ISSUED", $C184)</t>
        </r>
      </text>
    </comment>
    <comment ref="E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"IQ_ST_DEBT_REPAID", $C184)</t>
        </r>
      </text>
    </comment>
    <comment ref="E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"IQ_LT_DEBT_REPAID", $C184)</t>
        </r>
      </text>
    </comment>
    <comment ref="F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"IQ_TOTAL_DEBT_REPAID", $C184)</t>
        </r>
      </text>
    </comment>
    <comment ref="F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"IQ_COMMON_ISSUED", $C184)</t>
        </r>
      </text>
    </comment>
    <comment ref="F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"IQ_COMMON_REP", $C184)</t>
        </r>
      </text>
    </comment>
    <comment ref="F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"IQ_COMMON_DIV_CF", $C184)</t>
        </r>
      </text>
    </comment>
    <comment ref="F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"IQ_COMMON_PREF_DIV_CF", $C184)</t>
        </r>
      </text>
    </comment>
    <comment ref="F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"IQ_TOTAL_DIV_PAID_CF", $C184)</t>
        </r>
      </text>
    </comment>
    <comment ref="F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"IQ_SPECIAL_DIV_CF", $C184)</t>
        </r>
      </text>
    </comment>
    <comment ref="F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"IQ_OTHER_FINANCE_ACT_SUPPL", $C184)</t>
        </r>
      </text>
    </comment>
    <comment ref="F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"IQ_CASH_FINAN", $C184)</t>
        </r>
      </text>
    </comment>
    <comment ref="F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"IQ_FX", $C184)</t>
        </r>
      </text>
    </comment>
    <comment ref="F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"IQ_NET_CHANGE", $C184)</t>
        </r>
      </text>
    </comment>
    <comment ref="F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"IQ_CASH_INTEREST", $C184)</t>
        </r>
      </text>
    </comment>
    <comment ref="F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"IQ_CASH_TAXES", $C184)</t>
        </r>
      </text>
    </comment>
    <comment ref="F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"IQ_LEVERED_FCF", $C184)</t>
        </r>
      </text>
    </comment>
    <comment ref="F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"IQ_UNLEVERED_FCF", $C184)</t>
        </r>
      </text>
    </comment>
    <comment ref="F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"IQ_CHANGE_NET_WORKING_CAPITAL", $C184)</t>
        </r>
      </text>
    </comment>
    <comment ref="F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"IQ_NET_DEBT_ISSUED", $C184)</t>
        </r>
      </text>
    </comment>
    <comment ref="F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"IQ_FILING_CURRENCY", $C184)</t>
        </r>
      </text>
    </comment>
    <comment ref="F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"IQ_PERIODDATE_IS", $C184)</t>
        </r>
      </text>
    </comment>
    <comment ref="F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"IQ_PERIODLENGTH_IS", $C184)</t>
        </r>
      </text>
    </comment>
    <comment ref="F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"IQ_MARKETCAP", $FT184)</t>
        </r>
      </text>
    </comment>
    <comment ref="F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"IQ_CUSTOM_BETA", $FT184)</t>
        </r>
      </text>
    </comment>
    <comment ref="F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"IQ_BETA_5YR", $FT184)</t>
        </r>
      </text>
    </comment>
    <comment ref="F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"IQ_BETA_2YR", $FT184)</t>
        </r>
      </text>
    </comment>
    <comment ref="F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"IQ_BETA_1YR", $FT184)</t>
        </r>
      </text>
    </comment>
    <comment ref="G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=CIQ(B184, "IQ_CUSTOM_BETA", "-104W", FT184, , "^TOPIX", "JPY", "H")</t>
        </r>
      </text>
    </comment>
    <comment ref="G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=CIQ(B184, "IQ_CUSTOM_BETA", "-104W", FT184, , "^N225", "JPY", "H")</t>
        </r>
      </text>
    </comment>
    <comment ref="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"IQ_REV", $C185)</t>
        </r>
      </text>
    </comment>
    <comment ref="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"IQ_OTHER_REV", $C185)</t>
        </r>
      </text>
    </comment>
    <comment ref="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"IQ_TOTAL_REV", $C185)</t>
        </r>
      </text>
    </comment>
    <comment ref="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"IQ_COGS", $C185)</t>
        </r>
      </text>
    </comment>
    <comment ref="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"IQ_GP", $C185)</t>
        </r>
      </text>
    </comment>
    <comment ref="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"IQ_SGA_SUPPL", $C185)</t>
        </r>
      </text>
    </comment>
    <comment ref="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"IQ_PROV_BAD_DEBTS", $C185)</t>
        </r>
      </text>
    </comment>
    <comment ref="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"IQ_RD_EXP", $C185)</t>
        </r>
      </text>
    </comment>
    <comment ref="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"IQ_DA_SUPPL", $C185)</t>
        </r>
      </text>
    </comment>
    <comment ref="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"IQ_GW_INTAN_AMORT", $C185)</t>
        </r>
      </text>
    </comment>
    <comment ref="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"IQ_OTHER_OPER", $C185)</t>
        </r>
      </text>
    </comment>
    <comment ref="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"IQ_TOTAL_OTHER_OPER", $C185)</t>
        </r>
      </text>
    </comment>
    <comment ref="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"IQ_OPER_INC", $C185)</t>
        </r>
      </text>
    </comment>
    <comment ref="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"IQ_INTEREST_EXP", $C185)</t>
        </r>
      </text>
    </comment>
    <comment ref="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"IQ_INTEREST_INVEST_INC", $C185)</t>
        </r>
      </text>
    </comment>
    <comment ref="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"IQ_NET_INTEREST_EXP", $C185)</t>
        </r>
      </text>
    </comment>
    <comment ref="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"IQ_INC_EQUITY", $C185)</t>
        </r>
      </text>
    </comment>
    <comment ref="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"IQ_CURRENCY_GAIN", $C185)</t>
        </r>
      </text>
    </comment>
    <comment ref="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"IQ_OTHER_NON_OPER_EXP_SUPPL", $C185)</t>
        </r>
      </text>
    </comment>
    <comment ref="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"IQ_EBT_EXCL", $C185)</t>
        </r>
      </text>
    </comment>
    <comment ref="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"IQ_IMPAIRMENT_GW", $C185)</t>
        </r>
      </text>
    </comment>
    <comment ref="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"IQ_GAIN_INVEST", $C185)</t>
        </r>
      </text>
    </comment>
    <comment ref="A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"IQ_GAIN_ASSETS", $C185)</t>
        </r>
      </text>
    </comment>
    <comment ref="A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"IQ_ASSET_WRITEDOWN", $C185)</t>
        </r>
      </text>
    </comment>
    <comment ref="A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"IQ_OTHER_UNUSUAL_SUPPL", $C185)</t>
        </r>
      </text>
    </comment>
    <comment ref="A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"IQ_EBT", $C185)</t>
        </r>
      </text>
    </comment>
    <comment ref="A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"IQ_INC_TAX", $C185)</t>
        </r>
      </text>
    </comment>
    <comment ref="A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"IQ_EARNING_CO", $C185)</t>
        </r>
      </text>
    </comment>
    <comment ref="A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"IQ_DO", $C185)</t>
        </r>
      </text>
    </comment>
    <comment ref="A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"IQ_EXTRA_ACC_ITEMS", $C185)</t>
        </r>
      </text>
    </comment>
    <comment ref="A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"IQ_NI_COMPANY", $C185)</t>
        </r>
      </text>
    </comment>
    <comment ref="A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"IQ_MINORITY_INTEREST_IS", $C185)</t>
        </r>
      </text>
    </comment>
    <comment ref="A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"IQ_NI", $C185)</t>
        </r>
      </text>
    </comment>
    <comment ref="A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"IQ_PREF_DIV_OTHER", $C185)</t>
        </r>
      </text>
    </comment>
    <comment ref="A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"IQ_BASIC_EPS_INCL", $C185)</t>
        </r>
      </text>
    </comment>
    <comment ref="A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"IQ_BASIC_EPS_EXCL", $C185)</t>
        </r>
      </text>
    </comment>
    <comment ref="A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"IQ_BASIC_WEIGHT", $C185)</t>
        </r>
      </text>
    </comment>
    <comment ref="A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"IQ_DILUT_EPS_INCL", $C185)</t>
        </r>
      </text>
    </comment>
    <comment ref="A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"IQ_DILUT_EPS_EXCL", $C185)</t>
        </r>
      </text>
    </comment>
    <comment ref="A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"IQ_DILUT_WEIGHT", $C185)</t>
        </r>
      </text>
    </comment>
    <comment ref="A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"IQ_DIV_SHARE", $C185)</t>
        </r>
      </text>
    </comment>
    <comment ref="A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=-CIQ($B185, "IQ_TOTAL_DIV_PAID_CF", $C185)/CIQ($B185, "IQ_NI", $C185)</t>
        </r>
      </text>
    </comment>
    <comment ref="A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"IQ_EBITDA", $C185)</t>
        </r>
      </text>
    </comment>
    <comment ref="A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"IQ_EBITA", $C185)</t>
        </r>
      </text>
    </comment>
    <comment ref="A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"IQ_EBIT", $C185)</t>
        </r>
      </text>
    </comment>
    <comment ref="A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"IQ_EFFECT_TAX_RATE", $C185)/100</t>
        </r>
      </text>
    </comment>
    <comment ref="B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"IQ_PERIODDATE_IS", $C185)</t>
        </r>
      </text>
    </comment>
    <comment ref="B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"IQ_ADVERTISING", $C185)</t>
        </r>
      </text>
    </comment>
    <comment ref="B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"IQ_SALES_MARKETING", $C185)</t>
        </r>
      </text>
    </comment>
    <comment ref="B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"IQ_GA_EXP", $C185)</t>
        </r>
      </text>
    </comment>
    <comment ref="B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"IQ_RD_EXP_FN", $C185)</t>
        </r>
      </text>
    </comment>
    <comment ref="B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"IQ_NET_RENTAL_EXP", $C185)</t>
        </r>
      </text>
    </comment>
    <comment ref="B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"IQ_IMPUT_OPER_LEASE_INT_EXP", $C185)</t>
        </r>
      </text>
    </comment>
    <comment ref="B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"IQ_IMPUT_OPER_LEASE_DEPR", $C185)</t>
        </r>
      </text>
    </comment>
    <comment ref="B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"IQ_CASH_EQUIV", $C185)</t>
        </r>
      </text>
    </comment>
    <comment ref="B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"IQ_ST_INVEST", $C185)</t>
        </r>
      </text>
    </comment>
    <comment ref="B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"IQ_CASH_ST_INVEST", $C185)</t>
        </r>
      </text>
    </comment>
    <comment ref="B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"IQ_AR", $C185)</t>
        </r>
      </text>
    </comment>
    <comment ref="B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"IQ_TOTAL_RECEIV", $C185)</t>
        </r>
      </text>
    </comment>
    <comment ref="B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"IQ_INVENTORY", $C185)</t>
        </r>
      </text>
    </comment>
    <comment ref="B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"IQ_DEF_TAX_ASSETS_CURRENT", $C185)</t>
        </r>
      </text>
    </comment>
    <comment ref="B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"IQ_OTHER_CA_SUPPL", $C185)</t>
        </r>
      </text>
    </comment>
    <comment ref="B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"IQ_TOTAL_CA", $C185)</t>
        </r>
      </text>
    </comment>
    <comment ref="B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"IQ_GPPE", $C185)</t>
        </r>
      </text>
    </comment>
    <comment ref="B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"IQ_AD", $C185)</t>
        </r>
      </text>
    </comment>
    <comment ref="B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"IQ_NPPE", $C185)</t>
        </r>
      </text>
    </comment>
    <comment ref="B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"IQ_LT_INVEST", $C185)</t>
        </r>
      </text>
    </comment>
    <comment ref="B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"IQ_GW", $C185)</t>
        </r>
      </text>
    </comment>
    <comment ref="B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"IQ_OTHER_INTAN", $C185)</t>
        </r>
      </text>
    </comment>
    <comment ref="C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"IQ_LOANS_RECEIV_LT", $C185)</t>
        </r>
      </text>
    </comment>
    <comment ref="C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"IQ_DEF_TAX_ASSETS_LT", $C185)</t>
        </r>
      </text>
    </comment>
    <comment ref="C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"IQ_OTHER_LT_ASSETS", $C185)</t>
        </r>
      </text>
    </comment>
    <comment ref="C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"IQ_TOTAL_ASSETS", $C185)</t>
        </r>
      </text>
    </comment>
    <comment ref="C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"IQ_AP", $C185)</t>
        </r>
      </text>
    </comment>
    <comment ref="C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"IQ_AE", $C185)</t>
        </r>
      </text>
    </comment>
    <comment ref="C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"IQ_ST_DEBT", $C185)</t>
        </r>
      </text>
    </comment>
    <comment ref="C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"IQ_CURRENT_PORT_DEBT", $C185)</t>
        </r>
      </text>
    </comment>
    <comment ref="C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"IQ_CURRENT_PORT_LEASES", $C185)</t>
        </r>
      </text>
    </comment>
    <comment ref="C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"IQ_INC_TAX_PAY_CURRENT", $C185)</t>
        </r>
      </text>
    </comment>
    <comment ref="C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"IQ_OTHER_CL_SUPPL", $C185)</t>
        </r>
      </text>
    </comment>
    <comment ref="C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"IQ_TOTAL_CL", $C185)</t>
        </r>
      </text>
    </comment>
    <comment ref="C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"IQ_LT_DEBT", $C185)</t>
        </r>
      </text>
    </comment>
    <comment ref="C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"IQ_CAPITAL_LEASES", $C185)</t>
        </r>
      </text>
    </comment>
    <comment ref="C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"IQ_PENSION", $C185)</t>
        </r>
      </text>
    </comment>
    <comment ref="C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"IQ_DEF_TAX_LIAB_LT", $C185)</t>
        </r>
      </text>
    </comment>
    <comment ref="C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"IQ_OTHER_LIAB_LT", $C185)</t>
        </r>
      </text>
    </comment>
    <comment ref="C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"IQ_TOTAL_LIAB", $C185)</t>
        </r>
      </text>
    </comment>
    <comment ref="C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"IQ_COMMON", $C185)</t>
        </r>
      </text>
    </comment>
    <comment ref="C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"IQ_APIC", $C185)</t>
        </r>
      </text>
    </comment>
    <comment ref="C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"IQ_RE", $C185)</t>
        </r>
      </text>
    </comment>
    <comment ref="C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"IQ_TREASURY", $C185)</t>
        </r>
      </text>
    </comment>
    <comment ref="C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"IQ_OTHER_EQUITY", $C185)</t>
        </r>
      </text>
    </comment>
    <comment ref="C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"IQ_TOTAL_COMMON_EQUITY", $C185)</t>
        </r>
      </text>
    </comment>
    <comment ref="C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"IQ_MINORITY_INTEREST", $C185)</t>
        </r>
      </text>
    </comment>
    <comment ref="D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"IQ_TOTAL_EQUITY", $C185)</t>
        </r>
      </text>
    </comment>
    <comment ref="D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"IQ_TOTAL_LIAB_EQUITY", $C185)</t>
        </r>
      </text>
    </comment>
    <comment ref="D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"IQ_TOTAL_OUTSTANDING_FILING_DATE", $C185)</t>
        </r>
      </text>
    </comment>
    <comment ref="D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"IQ_TOTAL_OUTSTANDING_BS_DATE", $C185)</t>
        </r>
      </text>
    </comment>
    <comment ref="D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"IQ_BV_SHARE", $C185)</t>
        </r>
      </text>
    </comment>
    <comment ref="D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"IQ_TOTAL_DEBT", $C185)</t>
        </r>
      </text>
    </comment>
    <comment ref="D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"IQ_NET_DEBT", $C185)</t>
        </r>
      </text>
    </comment>
    <comment ref="D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"IQ_DEBT_EQUIV_NET_PBO", $C185)</t>
        </r>
      </text>
    </comment>
    <comment ref="D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"IQ_DEBT_EQUIV_OPER_LEASE", $C185)</t>
        </r>
      </text>
    </comment>
    <comment ref="D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"IQ_MINORITY_INTEREST_TOTAL", $C185)</t>
        </r>
      </text>
    </comment>
    <comment ref="D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"IQ_EQUITY_METHOD", $C185)</t>
        </r>
      </text>
    </comment>
    <comment ref="D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"IQ_RAW_INV", $C185)</t>
        </r>
      </text>
    </comment>
    <comment ref="D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"IQ_WIP_INV", $C185)</t>
        </r>
      </text>
    </comment>
    <comment ref="D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"IQ_FINISHED_INV", $C185)</t>
        </r>
      </text>
    </comment>
    <comment ref="D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"IQ_LAND", $C185)</t>
        </r>
      </text>
    </comment>
    <comment ref="D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"IQ_BUILDINGS", $C185)</t>
        </r>
      </text>
    </comment>
    <comment ref="D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"IQ_MACHINERY", $C185)</t>
        </r>
      </text>
    </comment>
    <comment ref="D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"IQ_CIP", $C185)</t>
        </r>
      </text>
    </comment>
    <comment ref="D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"IQ_FULL_TIME", $C185)</t>
        </r>
      </text>
    </comment>
    <comment ref="D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"IQ_PART_TIME", $C185)</t>
        </r>
      </text>
    </comment>
    <comment ref="D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"IQ_NI_CF", $C185)</t>
        </r>
      </text>
    </comment>
    <comment ref="D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"IQ_DA_SUPPL_CF", $C185)</t>
        </r>
      </text>
    </comment>
    <comment ref="D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"IQ_GW_INTAN_AMORT_CF", $C185)</t>
        </r>
      </text>
    </comment>
    <comment ref="D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"IQ_DA_CF", $C185)</t>
        </r>
      </text>
    </comment>
    <comment ref="E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"IQ_MINORITY_INTEREST_CF", $C185)</t>
        </r>
      </text>
    </comment>
    <comment ref="E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"IQ_GAIN_ASSETS_CF", $C185)</t>
        </r>
      </text>
    </comment>
    <comment ref="E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"IQ_GAIN_INVEST_CF", $C185)</t>
        </r>
      </text>
    </comment>
    <comment ref="E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"IQ_ASSET_WRITEDOWN_CF", $C185)</t>
        </r>
      </text>
    </comment>
    <comment ref="E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"IQ_INC_EQUITY_CF", $C185)</t>
        </r>
      </text>
    </comment>
    <comment ref="E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"IQ_PROV_BAD_DEBTS_CF", $C185)</t>
        </r>
      </text>
    </comment>
    <comment ref="E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"IQ_OTHER_OPER_ACT", $C185)</t>
        </r>
      </text>
    </comment>
    <comment ref="E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"IQ_CHANGE_AR", $C185)</t>
        </r>
      </text>
    </comment>
    <comment ref="E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"IQ_CHANGE_INVENTORY", $C185)</t>
        </r>
      </text>
    </comment>
    <comment ref="E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"IQ_CHANGE_AP", $C185)</t>
        </r>
      </text>
    </comment>
    <comment ref="E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"IQ_CHANGE_OTHER_NET_OPER_ASSETS", $C185)</t>
        </r>
      </text>
    </comment>
    <comment ref="E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"IQ_CASH_OPER", $C185)</t>
        </r>
      </text>
    </comment>
    <comment ref="E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"IQ_CAPEX", $C185)</t>
        </r>
      </text>
    </comment>
    <comment ref="E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"IQ_SALE_PPE_CF", $C185)</t>
        </r>
      </text>
    </comment>
    <comment ref="E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"IQ_CASH_ACQUIRE_CF", $C185)</t>
        </r>
      </text>
    </comment>
    <comment ref="E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"IQ_DIVEST_CF", $C185)</t>
        </r>
      </text>
    </comment>
    <comment ref="E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"IQ_SALE_INTAN_CF", $C185)</t>
        </r>
      </text>
    </comment>
    <comment ref="E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"IQ_INVEST_SECURITY_CF", $C185)</t>
        </r>
      </text>
    </comment>
    <comment ref="E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"IQ_INVEST_LOANS_CF", $C185)</t>
        </r>
      </text>
    </comment>
    <comment ref="E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"IQ_OTHER_INVEST_ACT_SUPPL", $C185)</t>
        </r>
      </text>
    </comment>
    <comment ref="E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"IQ_CASH_INVEST", $C185)</t>
        </r>
      </text>
    </comment>
    <comment ref="E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"IQ_ST_DEBT_ISSUED", $C185)</t>
        </r>
      </text>
    </comment>
    <comment ref="E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"IQ_LT_DEBT_ISSUED", $C185)</t>
        </r>
      </text>
    </comment>
    <comment ref="E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"IQ_TOTAL_DEBT_ISSUED", $C185)</t>
        </r>
      </text>
    </comment>
    <comment ref="E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"IQ_ST_DEBT_REPAID", $C185)</t>
        </r>
      </text>
    </comment>
    <comment ref="E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"IQ_LT_DEBT_REPAID", $C185)</t>
        </r>
      </text>
    </comment>
    <comment ref="F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"IQ_TOTAL_DEBT_REPAID", $C185)</t>
        </r>
      </text>
    </comment>
    <comment ref="F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"IQ_COMMON_ISSUED", $C185)</t>
        </r>
      </text>
    </comment>
    <comment ref="F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"IQ_COMMON_REP", $C185)</t>
        </r>
      </text>
    </comment>
    <comment ref="F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"IQ_COMMON_DIV_CF", $C185)</t>
        </r>
      </text>
    </comment>
    <comment ref="F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"IQ_COMMON_PREF_DIV_CF", $C185)</t>
        </r>
      </text>
    </comment>
    <comment ref="F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"IQ_TOTAL_DIV_PAID_CF", $C185)</t>
        </r>
      </text>
    </comment>
    <comment ref="F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"IQ_SPECIAL_DIV_CF", $C185)</t>
        </r>
      </text>
    </comment>
    <comment ref="F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"IQ_OTHER_FINANCE_ACT_SUPPL", $C185)</t>
        </r>
      </text>
    </comment>
    <comment ref="F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"IQ_CASH_FINAN", $C185)</t>
        </r>
      </text>
    </comment>
    <comment ref="F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"IQ_FX", $C185)</t>
        </r>
      </text>
    </comment>
    <comment ref="F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"IQ_NET_CHANGE", $C185)</t>
        </r>
      </text>
    </comment>
    <comment ref="F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"IQ_CASH_INTEREST", $C185)</t>
        </r>
      </text>
    </comment>
    <comment ref="F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"IQ_CASH_TAXES", $C185)</t>
        </r>
      </text>
    </comment>
    <comment ref="F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"IQ_LEVERED_FCF", $C185)</t>
        </r>
      </text>
    </comment>
    <comment ref="F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"IQ_UNLEVERED_FCF", $C185)</t>
        </r>
      </text>
    </comment>
    <comment ref="F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"IQ_CHANGE_NET_WORKING_CAPITAL", $C185)</t>
        </r>
      </text>
    </comment>
    <comment ref="F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"IQ_NET_DEBT_ISSUED", $C185)</t>
        </r>
      </text>
    </comment>
    <comment ref="F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"IQ_FILING_CURRENCY", $C185)</t>
        </r>
      </text>
    </comment>
    <comment ref="F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"IQ_PERIODDATE_IS", $C185)</t>
        </r>
      </text>
    </comment>
    <comment ref="F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"IQ_PERIODLENGTH_IS", $C185)</t>
        </r>
      </text>
    </comment>
    <comment ref="F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"IQ_MARKETCAP", $FT185)</t>
        </r>
      </text>
    </comment>
    <comment ref="F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"IQ_CUSTOM_BETA", $FT185)</t>
        </r>
      </text>
    </comment>
    <comment ref="F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"IQ_BETA_5YR", $FT185)</t>
        </r>
      </text>
    </comment>
    <comment ref="F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"IQ_BETA_2YR", $FT185)</t>
        </r>
      </text>
    </comment>
    <comment ref="F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"IQ_BETA_1YR", $FT185)</t>
        </r>
      </text>
    </comment>
    <comment ref="G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=CIQ(B185, "IQ_CUSTOM_BETA", "-104W", FT185, , "^TOPIX", "JPY", "H")</t>
        </r>
      </text>
    </comment>
    <comment ref="G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=CIQ(B185, "IQ_CUSTOM_BETA", "-104W", FT185, , "^N225", "JPY", "H")</t>
        </r>
      </text>
    </comment>
    <comment ref="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"IQ_REV", $C186)</t>
        </r>
      </text>
    </comment>
    <comment ref="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"IQ_OTHER_REV", $C186)</t>
        </r>
      </text>
    </comment>
    <comment ref="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"IQ_TOTAL_REV", $C186)</t>
        </r>
      </text>
    </comment>
    <comment ref="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"IQ_COGS", $C186)</t>
        </r>
      </text>
    </comment>
    <comment ref="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"IQ_GP", $C186)</t>
        </r>
      </text>
    </comment>
    <comment ref="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"IQ_SGA_SUPPL", $C186)</t>
        </r>
      </text>
    </comment>
    <comment ref="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"IQ_PROV_BAD_DEBTS", $C186)</t>
        </r>
      </text>
    </comment>
    <comment ref="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"IQ_RD_EXP", $C186)</t>
        </r>
      </text>
    </comment>
    <comment ref="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"IQ_DA_SUPPL", $C186)</t>
        </r>
      </text>
    </comment>
    <comment ref="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"IQ_GW_INTAN_AMORT", $C186)</t>
        </r>
      </text>
    </comment>
    <comment ref="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"IQ_OTHER_OPER", $C186)</t>
        </r>
      </text>
    </comment>
    <comment ref="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"IQ_TOTAL_OTHER_OPER", $C186)</t>
        </r>
      </text>
    </comment>
    <comment ref="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"IQ_OPER_INC", $C186)</t>
        </r>
      </text>
    </comment>
    <comment ref="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"IQ_INTEREST_EXP", $C186)</t>
        </r>
      </text>
    </comment>
    <comment ref="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"IQ_INTEREST_INVEST_INC", $C186)</t>
        </r>
      </text>
    </comment>
    <comment ref="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"IQ_NET_INTEREST_EXP", $C186)</t>
        </r>
      </text>
    </comment>
    <comment ref="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"IQ_INC_EQUITY", $C186)</t>
        </r>
      </text>
    </comment>
    <comment ref="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"IQ_CURRENCY_GAIN", $C186)</t>
        </r>
      </text>
    </comment>
    <comment ref="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"IQ_OTHER_NON_OPER_EXP_SUPPL", $C186)</t>
        </r>
      </text>
    </comment>
    <comment ref="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"IQ_EBT_EXCL", $C186)</t>
        </r>
      </text>
    </comment>
    <comment ref="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"IQ_IMPAIRMENT_GW", $C186)</t>
        </r>
      </text>
    </comment>
    <comment ref="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"IQ_GAIN_INVEST", $C186)</t>
        </r>
      </text>
    </comment>
    <comment ref="A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"IQ_GAIN_ASSETS", $C186)</t>
        </r>
      </text>
    </comment>
    <comment ref="A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"IQ_ASSET_WRITEDOWN", $C186)</t>
        </r>
      </text>
    </comment>
    <comment ref="A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"IQ_OTHER_UNUSUAL_SUPPL", $C186)</t>
        </r>
      </text>
    </comment>
    <comment ref="A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"IQ_EBT", $C186)</t>
        </r>
      </text>
    </comment>
    <comment ref="A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"IQ_INC_TAX", $C186)</t>
        </r>
      </text>
    </comment>
    <comment ref="A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"IQ_EARNING_CO", $C186)</t>
        </r>
      </text>
    </comment>
    <comment ref="A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"IQ_DO", $C186)</t>
        </r>
      </text>
    </comment>
    <comment ref="A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"IQ_EXTRA_ACC_ITEMS", $C186)</t>
        </r>
      </text>
    </comment>
    <comment ref="A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"IQ_NI_COMPANY", $C186)</t>
        </r>
      </text>
    </comment>
    <comment ref="A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"IQ_MINORITY_INTEREST_IS", $C186)</t>
        </r>
      </text>
    </comment>
    <comment ref="A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"IQ_NI", $C186)</t>
        </r>
      </text>
    </comment>
    <comment ref="A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"IQ_PREF_DIV_OTHER", $C186)</t>
        </r>
      </text>
    </comment>
    <comment ref="A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"IQ_BASIC_EPS_INCL", $C186)</t>
        </r>
      </text>
    </comment>
    <comment ref="A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"IQ_BASIC_EPS_EXCL", $C186)</t>
        </r>
      </text>
    </comment>
    <comment ref="A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"IQ_BASIC_WEIGHT", $C186)</t>
        </r>
      </text>
    </comment>
    <comment ref="A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"IQ_DILUT_EPS_INCL", $C186)</t>
        </r>
      </text>
    </comment>
    <comment ref="A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"IQ_DILUT_EPS_EXCL", $C186)</t>
        </r>
      </text>
    </comment>
    <comment ref="A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"IQ_DILUT_WEIGHT", $C186)</t>
        </r>
      </text>
    </comment>
    <comment ref="A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"IQ_DIV_SHARE", $C186)</t>
        </r>
      </text>
    </comment>
    <comment ref="A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=-CIQ($B186, "IQ_TOTAL_DIV_PAID_CF", $C186)/CIQ($B186, "IQ_NI", $C186)</t>
        </r>
      </text>
    </comment>
    <comment ref="A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"IQ_EBITDA", $C186)</t>
        </r>
      </text>
    </comment>
    <comment ref="A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"IQ_EBITA", $C186)</t>
        </r>
      </text>
    </comment>
    <comment ref="A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"IQ_EBIT", $C186)</t>
        </r>
      </text>
    </comment>
    <comment ref="A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"IQ_EFFECT_TAX_RATE", $C186)/100</t>
        </r>
      </text>
    </comment>
    <comment ref="B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"IQ_PERIODDATE_IS", $C186)</t>
        </r>
      </text>
    </comment>
    <comment ref="B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"IQ_ADVERTISING", $C186)</t>
        </r>
      </text>
    </comment>
    <comment ref="B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"IQ_SALES_MARKETING", $C186)</t>
        </r>
      </text>
    </comment>
    <comment ref="B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"IQ_GA_EXP", $C186)</t>
        </r>
      </text>
    </comment>
    <comment ref="B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"IQ_RD_EXP_FN", $C186)</t>
        </r>
      </text>
    </comment>
    <comment ref="B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"IQ_NET_RENTAL_EXP", $C186)</t>
        </r>
      </text>
    </comment>
    <comment ref="B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"IQ_IMPUT_OPER_LEASE_INT_EXP", $C186)</t>
        </r>
      </text>
    </comment>
    <comment ref="B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"IQ_IMPUT_OPER_LEASE_DEPR", $C186)</t>
        </r>
      </text>
    </comment>
    <comment ref="B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"IQ_CASH_EQUIV", $C186)</t>
        </r>
      </text>
    </comment>
    <comment ref="B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"IQ_ST_INVEST", $C186)</t>
        </r>
      </text>
    </comment>
    <comment ref="B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"IQ_CASH_ST_INVEST", $C186)</t>
        </r>
      </text>
    </comment>
    <comment ref="B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"IQ_AR", $C186)</t>
        </r>
      </text>
    </comment>
    <comment ref="B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"IQ_TOTAL_RECEIV", $C186)</t>
        </r>
      </text>
    </comment>
    <comment ref="B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"IQ_INVENTORY", $C186)</t>
        </r>
      </text>
    </comment>
    <comment ref="B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"IQ_DEF_TAX_ASSETS_CURRENT", $C186)</t>
        </r>
      </text>
    </comment>
    <comment ref="B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"IQ_OTHER_CA_SUPPL", $C186)</t>
        </r>
      </text>
    </comment>
    <comment ref="B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"IQ_TOTAL_CA", $C186)</t>
        </r>
      </text>
    </comment>
    <comment ref="B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"IQ_GPPE", $C186)</t>
        </r>
      </text>
    </comment>
    <comment ref="B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"IQ_AD", $C186)</t>
        </r>
      </text>
    </comment>
    <comment ref="B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"IQ_NPPE", $C186)</t>
        </r>
      </text>
    </comment>
    <comment ref="B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"IQ_LT_INVEST", $C186)</t>
        </r>
      </text>
    </comment>
    <comment ref="B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"IQ_GW", $C186)</t>
        </r>
      </text>
    </comment>
    <comment ref="B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"IQ_OTHER_INTAN", $C186)</t>
        </r>
      </text>
    </comment>
    <comment ref="C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"IQ_LOANS_RECEIV_LT", $C186)</t>
        </r>
      </text>
    </comment>
    <comment ref="C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"IQ_DEF_TAX_ASSETS_LT", $C186)</t>
        </r>
      </text>
    </comment>
    <comment ref="C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"IQ_OTHER_LT_ASSETS", $C186)</t>
        </r>
      </text>
    </comment>
    <comment ref="C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"IQ_TOTAL_ASSETS", $C186)</t>
        </r>
      </text>
    </comment>
    <comment ref="C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"IQ_AP", $C186)</t>
        </r>
      </text>
    </comment>
    <comment ref="C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"IQ_AE", $C186)</t>
        </r>
      </text>
    </comment>
    <comment ref="C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"IQ_ST_DEBT", $C186)</t>
        </r>
      </text>
    </comment>
    <comment ref="C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"IQ_CURRENT_PORT_DEBT", $C186)</t>
        </r>
      </text>
    </comment>
    <comment ref="C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"IQ_CURRENT_PORT_LEASES", $C186)</t>
        </r>
      </text>
    </comment>
    <comment ref="C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"IQ_INC_TAX_PAY_CURRENT", $C186)</t>
        </r>
      </text>
    </comment>
    <comment ref="C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"IQ_OTHER_CL_SUPPL", $C186)</t>
        </r>
      </text>
    </comment>
    <comment ref="C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"IQ_TOTAL_CL", $C186)</t>
        </r>
      </text>
    </comment>
    <comment ref="C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"IQ_LT_DEBT", $C186)</t>
        </r>
      </text>
    </comment>
    <comment ref="C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"IQ_CAPITAL_LEASES", $C186)</t>
        </r>
      </text>
    </comment>
    <comment ref="C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"IQ_PENSION", $C186)</t>
        </r>
      </text>
    </comment>
    <comment ref="C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"IQ_DEF_TAX_LIAB_LT", $C186)</t>
        </r>
      </text>
    </comment>
    <comment ref="C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"IQ_OTHER_LIAB_LT", $C186)</t>
        </r>
      </text>
    </comment>
    <comment ref="C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"IQ_TOTAL_LIAB", $C186)</t>
        </r>
      </text>
    </comment>
    <comment ref="C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"IQ_COMMON", $C186)</t>
        </r>
      </text>
    </comment>
    <comment ref="C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"IQ_APIC", $C186)</t>
        </r>
      </text>
    </comment>
    <comment ref="C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"IQ_RE", $C186)</t>
        </r>
      </text>
    </comment>
    <comment ref="C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"IQ_TREASURY", $C186)</t>
        </r>
      </text>
    </comment>
    <comment ref="C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"IQ_OTHER_EQUITY", $C186)</t>
        </r>
      </text>
    </comment>
    <comment ref="C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"IQ_TOTAL_COMMON_EQUITY", $C186)</t>
        </r>
      </text>
    </comment>
    <comment ref="C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"IQ_MINORITY_INTEREST", $C186)</t>
        </r>
      </text>
    </comment>
    <comment ref="D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"IQ_TOTAL_EQUITY", $C186)</t>
        </r>
      </text>
    </comment>
    <comment ref="D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"IQ_TOTAL_LIAB_EQUITY", $C186)</t>
        </r>
      </text>
    </comment>
    <comment ref="D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"IQ_TOTAL_OUTSTANDING_FILING_DATE", $C186)</t>
        </r>
      </text>
    </comment>
    <comment ref="D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"IQ_TOTAL_OUTSTANDING_BS_DATE", $C186)</t>
        </r>
      </text>
    </comment>
    <comment ref="D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"IQ_BV_SHARE", $C186)</t>
        </r>
      </text>
    </comment>
    <comment ref="D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"IQ_TOTAL_DEBT", $C186)</t>
        </r>
      </text>
    </comment>
    <comment ref="D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"IQ_NET_DEBT", $C186)</t>
        </r>
      </text>
    </comment>
    <comment ref="D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"IQ_DEBT_EQUIV_NET_PBO", $C186)</t>
        </r>
      </text>
    </comment>
    <comment ref="D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"IQ_DEBT_EQUIV_OPER_LEASE", $C186)</t>
        </r>
      </text>
    </comment>
    <comment ref="D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"IQ_MINORITY_INTEREST_TOTAL", $C186)</t>
        </r>
      </text>
    </comment>
    <comment ref="D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"IQ_EQUITY_METHOD", $C186)</t>
        </r>
      </text>
    </comment>
    <comment ref="D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"IQ_RAW_INV", $C186)</t>
        </r>
      </text>
    </comment>
    <comment ref="D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"IQ_WIP_INV", $C186)</t>
        </r>
      </text>
    </comment>
    <comment ref="D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"IQ_FINISHED_INV", $C186)</t>
        </r>
      </text>
    </comment>
    <comment ref="D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"IQ_LAND", $C186)</t>
        </r>
      </text>
    </comment>
    <comment ref="D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"IQ_BUILDINGS", $C186)</t>
        </r>
      </text>
    </comment>
    <comment ref="D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"IQ_MACHINERY", $C186)</t>
        </r>
      </text>
    </comment>
    <comment ref="D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"IQ_CIP", $C186)</t>
        </r>
      </text>
    </comment>
    <comment ref="D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"IQ_FULL_TIME", $C186)</t>
        </r>
      </text>
    </comment>
    <comment ref="D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"IQ_PART_TIME", $C186)</t>
        </r>
      </text>
    </comment>
    <comment ref="D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"IQ_NI_CF", $C186)</t>
        </r>
      </text>
    </comment>
    <comment ref="D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"IQ_DA_SUPPL_CF", $C186)</t>
        </r>
      </text>
    </comment>
    <comment ref="D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"IQ_GW_INTAN_AMORT_CF", $C186)</t>
        </r>
      </text>
    </comment>
    <comment ref="D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"IQ_DA_CF", $C186)</t>
        </r>
      </text>
    </comment>
    <comment ref="E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"IQ_MINORITY_INTEREST_CF", $C186)</t>
        </r>
      </text>
    </comment>
    <comment ref="E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"IQ_GAIN_ASSETS_CF", $C186)</t>
        </r>
      </text>
    </comment>
    <comment ref="E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"IQ_GAIN_INVEST_CF", $C186)</t>
        </r>
      </text>
    </comment>
    <comment ref="E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"IQ_ASSET_WRITEDOWN_CF", $C186)</t>
        </r>
      </text>
    </comment>
    <comment ref="E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"IQ_INC_EQUITY_CF", $C186)</t>
        </r>
      </text>
    </comment>
    <comment ref="E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"IQ_PROV_BAD_DEBTS_CF", $C186)</t>
        </r>
      </text>
    </comment>
    <comment ref="E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"IQ_OTHER_OPER_ACT", $C186)</t>
        </r>
      </text>
    </comment>
    <comment ref="E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"IQ_CHANGE_AR", $C186)</t>
        </r>
      </text>
    </comment>
    <comment ref="E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"IQ_CHANGE_INVENTORY", $C186)</t>
        </r>
      </text>
    </comment>
    <comment ref="E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"IQ_CHANGE_AP", $C186)</t>
        </r>
      </text>
    </comment>
    <comment ref="E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"IQ_CHANGE_OTHER_NET_OPER_ASSETS", $C186)</t>
        </r>
      </text>
    </comment>
    <comment ref="E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"IQ_CASH_OPER", $C186)</t>
        </r>
      </text>
    </comment>
    <comment ref="E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"IQ_CAPEX", $C186)</t>
        </r>
      </text>
    </comment>
    <comment ref="E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"IQ_SALE_PPE_CF", $C186)</t>
        </r>
      </text>
    </comment>
    <comment ref="E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"IQ_CASH_ACQUIRE_CF", $C186)</t>
        </r>
      </text>
    </comment>
    <comment ref="E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"IQ_DIVEST_CF", $C186)</t>
        </r>
      </text>
    </comment>
    <comment ref="E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"IQ_SALE_INTAN_CF", $C186)</t>
        </r>
      </text>
    </comment>
    <comment ref="E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"IQ_INVEST_SECURITY_CF", $C186)</t>
        </r>
      </text>
    </comment>
    <comment ref="E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"IQ_INVEST_LOANS_CF", $C186)</t>
        </r>
      </text>
    </comment>
    <comment ref="E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"IQ_OTHER_INVEST_ACT_SUPPL", $C186)</t>
        </r>
      </text>
    </comment>
    <comment ref="E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"IQ_CASH_INVEST", $C186)</t>
        </r>
      </text>
    </comment>
    <comment ref="E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"IQ_ST_DEBT_ISSUED", $C186)</t>
        </r>
      </text>
    </comment>
    <comment ref="E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"IQ_LT_DEBT_ISSUED", $C186)</t>
        </r>
      </text>
    </comment>
    <comment ref="E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"IQ_TOTAL_DEBT_ISSUED", $C186)</t>
        </r>
      </text>
    </comment>
    <comment ref="E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"IQ_ST_DEBT_REPAID", $C186)</t>
        </r>
      </text>
    </comment>
    <comment ref="E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"IQ_LT_DEBT_REPAID", $C186)</t>
        </r>
      </text>
    </comment>
    <comment ref="F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"IQ_TOTAL_DEBT_REPAID", $C186)</t>
        </r>
      </text>
    </comment>
    <comment ref="F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"IQ_COMMON_ISSUED", $C186)</t>
        </r>
      </text>
    </comment>
    <comment ref="F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"IQ_COMMON_REP", $C186)</t>
        </r>
      </text>
    </comment>
    <comment ref="F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"IQ_COMMON_DIV_CF", $C186)</t>
        </r>
      </text>
    </comment>
    <comment ref="F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"IQ_COMMON_PREF_DIV_CF", $C186)</t>
        </r>
      </text>
    </comment>
    <comment ref="F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"IQ_TOTAL_DIV_PAID_CF", $C186)</t>
        </r>
      </text>
    </comment>
    <comment ref="F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"IQ_SPECIAL_DIV_CF", $C186)</t>
        </r>
      </text>
    </comment>
    <comment ref="F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"IQ_OTHER_FINANCE_ACT_SUPPL", $C186)</t>
        </r>
      </text>
    </comment>
    <comment ref="F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"IQ_CASH_FINAN", $C186)</t>
        </r>
      </text>
    </comment>
    <comment ref="F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"IQ_FX", $C186)</t>
        </r>
      </text>
    </comment>
    <comment ref="F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"IQ_NET_CHANGE", $C186)</t>
        </r>
      </text>
    </comment>
    <comment ref="F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"IQ_CASH_INTEREST", $C186)</t>
        </r>
      </text>
    </comment>
    <comment ref="F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"IQ_CASH_TAXES", $C186)</t>
        </r>
      </text>
    </comment>
    <comment ref="F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"IQ_LEVERED_FCF", $C186)</t>
        </r>
      </text>
    </comment>
    <comment ref="F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"IQ_UNLEVERED_FCF", $C186)</t>
        </r>
      </text>
    </comment>
    <comment ref="F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"IQ_CHANGE_NET_WORKING_CAPITAL", $C186)</t>
        </r>
      </text>
    </comment>
    <comment ref="F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"IQ_NET_DEBT_ISSUED", $C186)</t>
        </r>
      </text>
    </comment>
    <comment ref="F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"IQ_FILING_CURRENCY", $C186)</t>
        </r>
      </text>
    </comment>
    <comment ref="F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"IQ_PERIODDATE_IS", $C186)</t>
        </r>
      </text>
    </comment>
    <comment ref="F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"IQ_PERIODLENGTH_IS", $C186)</t>
        </r>
      </text>
    </comment>
    <comment ref="F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"IQ_MARKETCAP", $FT186)</t>
        </r>
      </text>
    </comment>
    <comment ref="F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"IQ_CUSTOM_BETA", $FT186)</t>
        </r>
      </text>
    </comment>
    <comment ref="F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"IQ_BETA_5YR", $FT186)</t>
        </r>
      </text>
    </comment>
    <comment ref="F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"IQ_BETA_2YR", $FT186)</t>
        </r>
      </text>
    </comment>
    <comment ref="F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"IQ_BETA_1YR", $FT186)</t>
        </r>
      </text>
    </comment>
    <comment ref="G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=CIQ(B186, "IQ_CUSTOM_BETA", "-104W", FT186, , "^TOPIX", "JPY", "H")</t>
        </r>
      </text>
    </comment>
    <comment ref="G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=CIQ(B186, "IQ_CUSTOM_BETA", "-104W", FT186, , "^N225", "JPY", "H")</t>
        </r>
      </text>
    </comment>
    <comment ref="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"IQ_REV", $C187)</t>
        </r>
      </text>
    </comment>
    <comment ref="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"IQ_OTHER_REV", $C187)</t>
        </r>
      </text>
    </comment>
    <comment ref="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"IQ_TOTAL_REV", $C187)</t>
        </r>
      </text>
    </comment>
    <comment ref="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"IQ_COGS", $C187)</t>
        </r>
      </text>
    </comment>
    <comment ref="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"IQ_GP", $C187)</t>
        </r>
      </text>
    </comment>
    <comment ref="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"IQ_SGA_SUPPL", $C187)</t>
        </r>
      </text>
    </comment>
    <comment ref="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"IQ_PROV_BAD_DEBTS", $C187)</t>
        </r>
      </text>
    </comment>
    <comment ref="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"IQ_RD_EXP", $C187)</t>
        </r>
      </text>
    </comment>
    <comment ref="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"IQ_DA_SUPPL", $C187)</t>
        </r>
      </text>
    </comment>
    <comment ref="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"IQ_GW_INTAN_AMORT", $C187)</t>
        </r>
      </text>
    </comment>
    <comment ref="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"IQ_OTHER_OPER", $C187)</t>
        </r>
      </text>
    </comment>
    <comment ref="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"IQ_TOTAL_OTHER_OPER", $C187)</t>
        </r>
      </text>
    </comment>
    <comment ref="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"IQ_OPER_INC", $C187)</t>
        </r>
      </text>
    </comment>
    <comment ref="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"IQ_INTEREST_EXP", $C187)</t>
        </r>
      </text>
    </comment>
    <comment ref="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"IQ_INTEREST_INVEST_INC", $C187)</t>
        </r>
      </text>
    </comment>
    <comment ref="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"IQ_NET_INTEREST_EXP", $C187)</t>
        </r>
      </text>
    </comment>
    <comment ref="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"IQ_INC_EQUITY", $C187)</t>
        </r>
      </text>
    </comment>
    <comment ref="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"IQ_CURRENCY_GAIN", $C187)</t>
        </r>
      </text>
    </comment>
    <comment ref="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"IQ_OTHER_NON_OPER_EXP_SUPPL", $C187)</t>
        </r>
      </text>
    </comment>
    <comment ref="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"IQ_EBT_EXCL", $C187)</t>
        </r>
      </text>
    </comment>
    <comment ref="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"IQ_IMPAIRMENT_GW", $C187)</t>
        </r>
      </text>
    </comment>
    <comment ref="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"IQ_GAIN_INVEST", $C187)</t>
        </r>
      </text>
    </comment>
    <comment ref="A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"IQ_GAIN_ASSETS", $C187)</t>
        </r>
      </text>
    </comment>
    <comment ref="A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"IQ_ASSET_WRITEDOWN", $C187)</t>
        </r>
      </text>
    </comment>
    <comment ref="A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"IQ_OTHER_UNUSUAL_SUPPL", $C187)</t>
        </r>
      </text>
    </comment>
    <comment ref="A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"IQ_EBT", $C187)</t>
        </r>
      </text>
    </comment>
    <comment ref="A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"IQ_INC_TAX", $C187)</t>
        </r>
      </text>
    </comment>
    <comment ref="A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"IQ_EARNING_CO", $C187)</t>
        </r>
      </text>
    </comment>
    <comment ref="A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"IQ_DO", $C187)</t>
        </r>
      </text>
    </comment>
    <comment ref="A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"IQ_EXTRA_ACC_ITEMS", $C187)</t>
        </r>
      </text>
    </comment>
    <comment ref="A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"IQ_NI_COMPANY", $C187)</t>
        </r>
      </text>
    </comment>
    <comment ref="A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"IQ_MINORITY_INTEREST_IS", $C187)</t>
        </r>
      </text>
    </comment>
    <comment ref="A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"IQ_NI", $C187)</t>
        </r>
      </text>
    </comment>
    <comment ref="A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"IQ_PREF_DIV_OTHER", $C187)</t>
        </r>
      </text>
    </comment>
    <comment ref="A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"IQ_BASIC_EPS_INCL", $C187)</t>
        </r>
      </text>
    </comment>
    <comment ref="A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"IQ_BASIC_EPS_EXCL", $C187)</t>
        </r>
      </text>
    </comment>
    <comment ref="A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"IQ_BASIC_WEIGHT", $C187)</t>
        </r>
      </text>
    </comment>
    <comment ref="A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"IQ_DILUT_EPS_INCL", $C187)</t>
        </r>
      </text>
    </comment>
    <comment ref="A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"IQ_DILUT_EPS_EXCL", $C187)</t>
        </r>
      </text>
    </comment>
    <comment ref="A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"IQ_DILUT_WEIGHT", $C187)</t>
        </r>
      </text>
    </comment>
    <comment ref="A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"IQ_DIV_SHARE", $C187)</t>
        </r>
      </text>
    </comment>
    <comment ref="A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=-CIQ($B187, "IQ_TOTAL_DIV_PAID_CF", $C187)/CIQ($B187, "IQ_NI", $C187)</t>
        </r>
      </text>
    </comment>
    <comment ref="A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"IQ_EBITDA", $C187)</t>
        </r>
      </text>
    </comment>
    <comment ref="A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"IQ_EBITA", $C187)</t>
        </r>
      </text>
    </comment>
    <comment ref="A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"IQ_EBIT", $C187)</t>
        </r>
      </text>
    </comment>
    <comment ref="A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"IQ_EFFECT_TAX_RATE", $C187)/100</t>
        </r>
      </text>
    </comment>
    <comment ref="B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"IQ_PERIODDATE_IS", $C187)</t>
        </r>
      </text>
    </comment>
    <comment ref="B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"IQ_ADVERTISING", $C187)</t>
        </r>
      </text>
    </comment>
    <comment ref="B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"IQ_SALES_MARKETING", $C187)</t>
        </r>
      </text>
    </comment>
    <comment ref="B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"IQ_GA_EXP", $C187)</t>
        </r>
      </text>
    </comment>
    <comment ref="B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"IQ_RD_EXP_FN", $C187)</t>
        </r>
      </text>
    </comment>
    <comment ref="B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"IQ_NET_RENTAL_EXP", $C187)</t>
        </r>
      </text>
    </comment>
    <comment ref="B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"IQ_IMPUT_OPER_LEASE_INT_EXP", $C187)</t>
        </r>
      </text>
    </comment>
    <comment ref="B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"IQ_IMPUT_OPER_LEASE_DEPR", $C187)</t>
        </r>
      </text>
    </comment>
    <comment ref="B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"IQ_CASH_EQUIV", $C187)</t>
        </r>
      </text>
    </comment>
    <comment ref="B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"IQ_ST_INVEST", $C187)</t>
        </r>
      </text>
    </comment>
    <comment ref="B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"IQ_CASH_ST_INVEST", $C187)</t>
        </r>
      </text>
    </comment>
    <comment ref="B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"IQ_AR", $C187)</t>
        </r>
      </text>
    </comment>
    <comment ref="B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"IQ_TOTAL_RECEIV", $C187)</t>
        </r>
      </text>
    </comment>
    <comment ref="B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"IQ_INVENTORY", $C187)</t>
        </r>
      </text>
    </comment>
    <comment ref="B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"IQ_DEF_TAX_ASSETS_CURRENT", $C187)</t>
        </r>
      </text>
    </comment>
    <comment ref="B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"IQ_OTHER_CA_SUPPL", $C187)</t>
        </r>
      </text>
    </comment>
    <comment ref="B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"IQ_TOTAL_CA", $C187)</t>
        </r>
      </text>
    </comment>
    <comment ref="B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"IQ_GPPE", $C187)</t>
        </r>
      </text>
    </comment>
    <comment ref="B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"IQ_AD", $C187)</t>
        </r>
      </text>
    </comment>
    <comment ref="B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"IQ_NPPE", $C187)</t>
        </r>
      </text>
    </comment>
    <comment ref="B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"IQ_LT_INVEST", $C187)</t>
        </r>
      </text>
    </comment>
    <comment ref="B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"IQ_GW", $C187)</t>
        </r>
      </text>
    </comment>
    <comment ref="B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"IQ_OTHER_INTAN", $C187)</t>
        </r>
      </text>
    </comment>
    <comment ref="C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"IQ_LOANS_RECEIV_LT", $C187)</t>
        </r>
      </text>
    </comment>
    <comment ref="C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"IQ_DEF_TAX_ASSETS_LT", $C187)</t>
        </r>
      </text>
    </comment>
    <comment ref="C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"IQ_OTHER_LT_ASSETS", $C187)</t>
        </r>
      </text>
    </comment>
    <comment ref="C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"IQ_TOTAL_ASSETS", $C187)</t>
        </r>
      </text>
    </comment>
    <comment ref="C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"IQ_AP", $C187)</t>
        </r>
      </text>
    </comment>
    <comment ref="C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"IQ_AE", $C187)</t>
        </r>
      </text>
    </comment>
    <comment ref="C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"IQ_ST_DEBT", $C187)</t>
        </r>
      </text>
    </comment>
    <comment ref="C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"IQ_CURRENT_PORT_DEBT", $C187)</t>
        </r>
      </text>
    </comment>
    <comment ref="C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"IQ_CURRENT_PORT_LEASES", $C187)</t>
        </r>
      </text>
    </comment>
    <comment ref="C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"IQ_INC_TAX_PAY_CURRENT", $C187)</t>
        </r>
      </text>
    </comment>
    <comment ref="C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"IQ_OTHER_CL_SUPPL", $C187)</t>
        </r>
      </text>
    </comment>
    <comment ref="C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"IQ_TOTAL_CL", $C187)</t>
        </r>
      </text>
    </comment>
    <comment ref="C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"IQ_LT_DEBT", $C187)</t>
        </r>
      </text>
    </comment>
    <comment ref="C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"IQ_CAPITAL_LEASES", $C187)</t>
        </r>
      </text>
    </comment>
    <comment ref="C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"IQ_PENSION", $C187)</t>
        </r>
      </text>
    </comment>
    <comment ref="C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"IQ_DEF_TAX_LIAB_LT", $C187)</t>
        </r>
      </text>
    </comment>
    <comment ref="C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"IQ_OTHER_LIAB_LT", $C187)</t>
        </r>
      </text>
    </comment>
    <comment ref="C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"IQ_TOTAL_LIAB", $C187)</t>
        </r>
      </text>
    </comment>
    <comment ref="C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"IQ_COMMON", $C187)</t>
        </r>
      </text>
    </comment>
    <comment ref="C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"IQ_APIC", $C187)</t>
        </r>
      </text>
    </comment>
    <comment ref="C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"IQ_RE", $C187)</t>
        </r>
      </text>
    </comment>
    <comment ref="C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"IQ_TREASURY", $C187)</t>
        </r>
      </text>
    </comment>
    <comment ref="C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"IQ_OTHER_EQUITY", $C187)</t>
        </r>
      </text>
    </comment>
    <comment ref="C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"IQ_TOTAL_COMMON_EQUITY", $C187)</t>
        </r>
      </text>
    </comment>
    <comment ref="C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"IQ_MINORITY_INTEREST", $C187)</t>
        </r>
      </text>
    </comment>
    <comment ref="D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"IQ_TOTAL_EQUITY", $C187)</t>
        </r>
      </text>
    </comment>
    <comment ref="D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"IQ_TOTAL_LIAB_EQUITY", $C187)</t>
        </r>
      </text>
    </comment>
    <comment ref="D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"IQ_TOTAL_OUTSTANDING_FILING_DATE", $C187)</t>
        </r>
      </text>
    </comment>
    <comment ref="D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"IQ_TOTAL_OUTSTANDING_BS_DATE", $C187)</t>
        </r>
      </text>
    </comment>
    <comment ref="D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"IQ_BV_SHARE", $C187)</t>
        </r>
      </text>
    </comment>
    <comment ref="D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"IQ_TOTAL_DEBT", $C187)</t>
        </r>
      </text>
    </comment>
    <comment ref="D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"IQ_NET_DEBT", $C187)</t>
        </r>
      </text>
    </comment>
    <comment ref="D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"IQ_DEBT_EQUIV_NET_PBO", $C187)</t>
        </r>
      </text>
    </comment>
    <comment ref="D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"IQ_DEBT_EQUIV_OPER_LEASE", $C187)</t>
        </r>
      </text>
    </comment>
    <comment ref="D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"IQ_MINORITY_INTEREST_TOTAL", $C187)</t>
        </r>
      </text>
    </comment>
    <comment ref="D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"IQ_EQUITY_METHOD", $C187)</t>
        </r>
      </text>
    </comment>
    <comment ref="D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"IQ_RAW_INV", $C187)</t>
        </r>
      </text>
    </comment>
    <comment ref="D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"IQ_WIP_INV", $C187)</t>
        </r>
      </text>
    </comment>
    <comment ref="D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"IQ_FINISHED_INV", $C187)</t>
        </r>
      </text>
    </comment>
    <comment ref="D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"IQ_LAND", $C187)</t>
        </r>
      </text>
    </comment>
    <comment ref="D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"IQ_BUILDINGS", $C187)</t>
        </r>
      </text>
    </comment>
    <comment ref="D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"IQ_MACHINERY", $C187)</t>
        </r>
      </text>
    </comment>
    <comment ref="D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"IQ_CIP", $C187)</t>
        </r>
      </text>
    </comment>
    <comment ref="D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"IQ_FULL_TIME", $C187)</t>
        </r>
      </text>
    </comment>
    <comment ref="D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"IQ_PART_TIME", $C187)</t>
        </r>
      </text>
    </comment>
    <comment ref="D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"IQ_NI_CF", $C187)</t>
        </r>
      </text>
    </comment>
    <comment ref="D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"IQ_DA_SUPPL_CF", $C187)</t>
        </r>
      </text>
    </comment>
    <comment ref="D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"IQ_GW_INTAN_AMORT_CF", $C187)</t>
        </r>
      </text>
    </comment>
    <comment ref="D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"IQ_DA_CF", $C187)</t>
        </r>
      </text>
    </comment>
    <comment ref="E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"IQ_MINORITY_INTEREST_CF", $C187)</t>
        </r>
      </text>
    </comment>
    <comment ref="E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"IQ_GAIN_ASSETS_CF", $C187)</t>
        </r>
      </text>
    </comment>
    <comment ref="E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"IQ_GAIN_INVEST_CF", $C187)</t>
        </r>
      </text>
    </comment>
    <comment ref="E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"IQ_ASSET_WRITEDOWN_CF", $C187)</t>
        </r>
      </text>
    </comment>
    <comment ref="E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"IQ_INC_EQUITY_CF", $C187)</t>
        </r>
      </text>
    </comment>
    <comment ref="E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"IQ_PROV_BAD_DEBTS_CF", $C187)</t>
        </r>
      </text>
    </comment>
    <comment ref="E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"IQ_OTHER_OPER_ACT", $C187)</t>
        </r>
      </text>
    </comment>
    <comment ref="E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"IQ_CHANGE_AR", $C187)</t>
        </r>
      </text>
    </comment>
    <comment ref="E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"IQ_CHANGE_INVENTORY", $C187)</t>
        </r>
      </text>
    </comment>
    <comment ref="E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"IQ_CHANGE_AP", $C187)</t>
        </r>
      </text>
    </comment>
    <comment ref="E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"IQ_CHANGE_OTHER_NET_OPER_ASSETS", $C187)</t>
        </r>
      </text>
    </comment>
    <comment ref="E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"IQ_CASH_OPER", $C187)</t>
        </r>
      </text>
    </comment>
    <comment ref="E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"IQ_CAPEX", $C187)</t>
        </r>
      </text>
    </comment>
    <comment ref="E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"IQ_SALE_PPE_CF", $C187)</t>
        </r>
      </text>
    </comment>
    <comment ref="E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"IQ_CASH_ACQUIRE_CF", $C187)</t>
        </r>
      </text>
    </comment>
    <comment ref="E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"IQ_DIVEST_CF", $C187)</t>
        </r>
      </text>
    </comment>
    <comment ref="E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"IQ_SALE_INTAN_CF", $C187)</t>
        </r>
      </text>
    </comment>
    <comment ref="E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"IQ_INVEST_SECURITY_CF", $C187)</t>
        </r>
      </text>
    </comment>
    <comment ref="E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"IQ_INVEST_LOANS_CF", $C187)</t>
        </r>
      </text>
    </comment>
    <comment ref="E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"IQ_OTHER_INVEST_ACT_SUPPL", $C187)</t>
        </r>
      </text>
    </comment>
    <comment ref="E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"IQ_CASH_INVEST", $C187)</t>
        </r>
      </text>
    </comment>
    <comment ref="E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"IQ_ST_DEBT_ISSUED", $C187)</t>
        </r>
      </text>
    </comment>
    <comment ref="E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"IQ_LT_DEBT_ISSUED", $C187)</t>
        </r>
      </text>
    </comment>
    <comment ref="E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"IQ_TOTAL_DEBT_ISSUED", $C187)</t>
        </r>
      </text>
    </comment>
    <comment ref="E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"IQ_ST_DEBT_REPAID", $C187)</t>
        </r>
      </text>
    </comment>
    <comment ref="E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"IQ_LT_DEBT_REPAID", $C187)</t>
        </r>
      </text>
    </comment>
    <comment ref="F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"IQ_TOTAL_DEBT_REPAID", $C187)</t>
        </r>
      </text>
    </comment>
    <comment ref="F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"IQ_COMMON_ISSUED", $C187)</t>
        </r>
      </text>
    </comment>
    <comment ref="F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"IQ_COMMON_REP", $C187)</t>
        </r>
      </text>
    </comment>
    <comment ref="F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"IQ_COMMON_DIV_CF", $C187)</t>
        </r>
      </text>
    </comment>
    <comment ref="F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"IQ_COMMON_PREF_DIV_CF", $C187)</t>
        </r>
      </text>
    </comment>
    <comment ref="F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"IQ_TOTAL_DIV_PAID_CF", $C187)</t>
        </r>
      </text>
    </comment>
    <comment ref="F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"IQ_SPECIAL_DIV_CF", $C187)</t>
        </r>
      </text>
    </comment>
    <comment ref="F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"IQ_OTHER_FINANCE_ACT_SUPPL", $C187)</t>
        </r>
      </text>
    </comment>
    <comment ref="F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"IQ_CASH_FINAN", $C187)</t>
        </r>
      </text>
    </comment>
    <comment ref="F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"IQ_FX", $C187)</t>
        </r>
      </text>
    </comment>
    <comment ref="F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"IQ_NET_CHANGE", $C187)</t>
        </r>
      </text>
    </comment>
    <comment ref="F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"IQ_CASH_INTEREST", $C187)</t>
        </r>
      </text>
    </comment>
    <comment ref="F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"IQ_CASH_TAXES", $C187)</t>
        </r>
      </text>
    </comment>
    <comment ref="F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"IQ_LEVERED_FCF", $C187)</t>
        </r>
      </text>
    </comment>
    <comment ref="F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"IQ_UNLEVERED_FCF", $C187)</t>
        </r>
      </text>
    </comment>
    <comment ref="F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"IQ_CHANGE_NET_WORKING_CAPITAL", $C187)</t>
        </r>
      </text>
    </comment>
    <comment ref="F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"IQ_NET_DEBT_ISSUED", $C187)</t>
        </r>
      </text>
    </comment>
    <comment ref="F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"IQ_FILING_CURRENCY", $C187)</t>
        </r>
      </text>
    </comment>
    <comment ref="F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"IQ_PERIODDATE_IS", $C187)</t>
        </r>
      </text>
    </comment>
    <comment ref="F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"IQ_PERIODLENGTH_IS", $C187)</t>
        </r>
      </text>
    </comment>
    <comment ref="F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"IQ_MARKETCAP", $FT187)</t>
        </r>
      </text>
    </comment>
    <comment ref="F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"IQ_CUSTOM_BETA", $FT187)</t>
        </r>
      </text>
    </comment>
    <comment ref="F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"IQ_BETA_5YR", $FT187)</t>
        </r>
      </text>
    </comment>
    <comment ref="F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"IQ_BETA_2YR", $FT187)</t>
        </r>
      </text>
    </comment>
    <comment ref="F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"IQ_BETA_1YR", $FT187)</t>
        </r>
      </text>
    </comment>
    <comment ref="G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=CIQ(B187, "IQ_CUSTOM_BETA", "-104W", FT187, , "^TOPIX", "JPY", "H")</t>
        </r>
      </text>
    </comment>
    <comment ref="G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=CIQ(B187, "IQ_CUSTOM_BETA", "-104W", FT187, , "^N225", "JPY", "H")</t>
        </r>
      </text>
    </comment>
    <comment ref="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"IQ_REV", $C188)</t>
        </r>
      </text>
    </comment>
    <comment ref="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"IQ_OTHER_REV", $C188)</t>
        </r>
      </text>
    </comment>
    <comment ref="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"IQ_TOTAL_REV", $C188)</t>
        </r>
      </text>
    </comment>
    <comment ref="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"IQ_COGS", $C188)</t>
        </r>
      </text>
    </comment>
    <comment ref="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"IQ_GP", $C188)</t>
        </r>
      </text>
    </comment>
    <comment ref="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"IQ_SGA_SUPPL", $C188)</t>
        </r>
      </text>
    </comment>
    <comment ref="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"IQ_PROV_BAD_DEBTS", $C188)</t>
        </r>
      </text>
    </comment>
    <comment ref="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"IQ_RD_EXP", $C188)</t>
        </r>
      </text>
    </comment>
    <comment ref="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"IQ_DA_SUPPL", $C188)</t>
        </r>
      </text>
    </comment>
    <comment ref="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"IQ_GW_INTAN_AMORT", $C188)</t>
        </r>
      </text>
    </comment>
    <comment ref="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"IQ_OTHER_OPER", $C188)</t>
        </r>
      </text>
    </comment>
    <comment ref="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"IQ_TOTAL_OTHER_OPER", $C188)</t>
        </r>
      </text>
    </comment>
    <comment ref="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"IQ_OPER_INC", $C188)</t>
        </r>
      </text>
    </comment>
    <comment ref="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"IQ_INTEREST_EXP", $C188)</t>
        </r>
      </text>
    </comment>
    <comment ref="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"IQ_INTEREST_INVEST_INC", $C188)</t>
        </r>
      </text>
    </comment>
    <comment ref="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"IQ_NET_INTEREST_EXP", $C188)</t>
        </r>
      </text>
    </comment>
    <comment ref="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"IQ_INC_EQUITY", $C188)</t>
        </r>
      </text>
    </comment>
    <comment ref="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"IQ_CURRENCY_GAIN", $C188)</t>
        </r>
      </text>
    </comment>
    <comment ref="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"IQ_OTHER_NON_OPER_EXP_SUPPL", $C188)</t>
        </r>
      </text>
    </comment>
    <comment ref="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"IQ_EBT_EXCL", $C188)</t>
        </r>
      </text>
    </comment>
    <comment ref="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"IQ_IMPAIRMENT_GW", $C188)</t>
        </r>
      </text>
    </comment>
    <comment ref="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"IQ_GAIN_INVEST", $C188)</t>
        </r>
      </text>
    </comment>
    <comment ref="A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"IQ_GAIN_ASSETS", $C188)</t>
        </r>
      </text>
    </comment>
    <comment ref="A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"IQ_ASSET_WRITEDOWN", $C188)</t>
        </r>
      </text>
    </comment>
    <comment ref="A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"IQ_OTHER_UNUSUAL_SUPPL", $C188)</t>
        </r>
      </text>
    </comment>
    <comment ref="A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"IQ_EBT", $C188)</t>
        </r>
      </text>
    </comment>
    <comment ref="A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"IQ_INC_TAX", $C188)</t>
        </r>
      </text>
    </comment>
    <comment ref="A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"IQ_EARNING_CO", $C188)</t>
        </r>
      </text>
    </comment>
    <comment ref="A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"IQ_DO", $C188)</t>
        </r>
      </text>
    </comment>
    <comment ref="A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"IQ_EXTRA_ACC_ITEMS", $C188)</t>
        </r>
      </text>
    </comment>
    <comment ref="A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"IQ_NI_COMPANY", $C188)</t>
        </r>
      </text>
    </comment>
    <comment ref="A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"IQ_MINORITY_INTEREST_IS", $C188)</t>
        </r>
      </text>
    </comment>
    <comment ref="A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"IQ_NI", $C188)</t>
        </r>
      </text>
    </comment>
    <comment ref="A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"IQ_PREF_DIV_OTHER", $C188)</t>
        </r>
      </text>
    </comment>
    <comment ref="A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"IQ_BASIC_EPS_INCL", $C188)</t>
        </r>
      </text>
    </comment>
    <comment ref="A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"IQ_BASIC_EPS_EXCL", $C188)</t>
        </r>
      </text>
    </comment>
    <comment ref="A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"IQ_BASIC_WEIGHT", $C188)</t>
        </r>
      </text>
    </comment>
    <comment ref="A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"IQ_DILUT_EPS_INCL", $C188)</t>
        </r>
      </text>
    </comment>
    <comment ref="A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"IQ_DILUT_EPS_EXCL", $C188)</t>
        </r>
      </text>
    </comment>
    <comment ref="A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"IQ_DILUT_WEIGHT", $C188)</t>
        </r>
      </text>
    </comment>
    <comment ref="A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"IQ_DIV_SHARE", $C188)</t>
        </r>
      </text>
    </comment>
    <comment ref="A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=-CIQ($B188, "IQ_TOTAL_DIV_PAID_CF", $C188)/CIQ($B188, "IQ_NI", $C188)</t>
        </r>
      </text>
    </comment>
    <comment ref="A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"IQ_EBITDA", $C188)</t>
        </r>
      </text>
    </comment>
    <comment ref="A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"IQ_EBITA", $C188)</t>
        </r>
      </text>
    </comment>
    <comment ref="A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"IQ_EBIT", $C188)</t>
        </r>
      </text>
    </comment>
    <comment ref="A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"IQ_EFFECT_TAX_RATE", $C188)/100</t>
        </r>
      </text>
    </comment>
    <comment ref="B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"IQ_PERIODDATE_IS", $C188)</t>
        </r>
      </text>
    </comment>
    <comment ref="B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"IQ_ADVERTISING", $C188)</t>
        </r>
      </text>
    </comment>
    <comment ref="B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"IQ_SALES_MARKETING", $C188)</t>
        </r>
      </text>
    </comment>
    <comment ref="B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"IQ_GA_EXP", $C188)</t>
        </r>
      </text>
    </comment>
    <comment ref="B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"IQ_RD_EXP_FN", $C188)</t>
        </r>
      </text>
    </comment>
    <comment ref="B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"IQ_NET_RENTAL_EXP", $C188)</t>
        </r>
      </text>
    </comment>
    <comment ref="B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"IQ_IMPUT_OPER_LEASE_INT_EXP", $C188)</t>
        </r>
      </text>
    </comment>
    <comment ref="B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"IQ_IMPUT_OPER_LEASE_DEPR", $C188)</t>
        </r>
      </text>
    </comment>
    <comment ref="B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"IQ_CASH_EQUIV", $C188)</t>
        </r>
      </text>
    </comment>
    <comment ref="B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"IQ_ST_INVEST", $C188)</t>
        </r>
      </text>
    </comment>
    <comment ref="B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"IQ_CASH_ST_INVEST", $C188)</t>
        </r>
      </text>
    </comment>
    <comment ref="B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"IQ_AR", $C188)</t>
        </r>
      </text>
    </comment>
    <comment ref="B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"IQ_TOTAL_RECEIV", $C188)</t>
        </r>
      </text>
    </comment>
    <comment ref="B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"IQ_INVENTORY", $C188)</t>
        </r>
      </text>
    </comment>
    <comment ref="B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"IQ_DEF_TAX_ASSETS_CURRENT", $C188)</t>
        </r>
      </text>
    </comment>
    <comment ref="B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"IQ_OTHER_CA_SUPPL", $C188)</t>
        </r>
      </text>
    </comment>
    <comment ref="B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"IQ_TOTAL_CA", $C188)</t>
        </r>
      </text>
    </comment>
    <comment ref="B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"IQ_GPPE", $C188)</t>
        </r>
      </text>
    </comment>
    <comment ref="B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"IQ_AD", $C188)</t>
        </r>
      </text>
    </comment>
    <comment ref="B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"IQ_NPPE", $C188)</t>
        </r>
      </text>
    </comment>
    <comment ref="B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"IQ_LT_INVEST", $C188)</t>
        </r>
      </text>
    </comment>
    <comment ref="B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"IQ_GW", $C188)</t>
        </r>
      </text>
    </comment>
    <comment ref="B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"IQ_OTHER_INTAN", $C188)</t>
        </r>
      </text>
    </comment>
    <comment ref="C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"IQ_LOANS_RECEIV_LT", $C188)</t>
        </r>
      </text>
    </comment>
    <comment ref="C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"IQ_DEF_TAX_ASSETS_LT", $C188)</t>
        </r>
      </text>
    </comment>
    <comment ref="C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"IQ_OTHER_LT_ASSETS", $C188)</t>
        </r>
      </text>
    </comment>
    <comment ref="C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"IQ_TOTAL_ASSETS", $C188)</t>
        </r>
      </text>
    </comment>
    <comment ref="C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"IQ_AP", $C188)</t>
        </r>
      </text>
    </comment>
    <comment ref="C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"IQ_AE", $C188)</t>
        </r>
      </text>
    </comment>
    <comment ref="C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"IQ_ST_DEBT", $C188)</t>
        </r>
      </text>
    </comment>
    <comment ref="C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"IQ_CURRENT_PORT_DEBT", $C188)</t>
        </r>
      </text>
    </comment>
    <comment ref="C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"IQ_CURRENT_PORT_LEASES", $C188)</t>
        </r>
      </text>
    </comment>
    <comment ref="C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"IQ_INC_TAX_PAY_CURRENT", $C188)</t>
        </r>
      </text>
    </comment>
    <comment ref="C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"IQ_OTHER_CL_SUPPL", $C188)</t>
        </r>
      </text>
    </comment>
    <comment ref="C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"IQ_TOTAL_CL", $C188)</t>
        </r>
      </text>
    </comment>
    <comment ref="C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"IQ_LT_DEBT", $C188)</t>
        </r>
      </text>
    </comment>
    <comment ref="C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"IQ_CAPITAL_LEASES", $C188)</t>
        </r>
      </text>
    </comment>
    <comment ref="C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"IQ_PENSION", $C188)</t>
        </r>
      </text>
    </comment>
    <comment ref="C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"IQ_DEF_TAX_LIAB_LT", $C188)</t>
        </r>
      </text>
    </comment>
    <comment ref="C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"IQ_OTHER_LIAB_LT", $C188)</t>
        </r>
      </text>
    </comment>
    <comment ref="C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"IQ_TOTAL_LIAB", $C188)</t>
        </r>
      </text>
    </comment>
    <comment ref="C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"IQ_COMMON", $C188)</t>
        </r>
      </text>
    </comment>
    <comment ref="C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"IQ_APIC", $C188)</t>
        </r>
      </text>
    </comment>
    <comment ref="C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"IQ_RE", $C188)</t>
        </r>
      </text>
    </comment>
    <comment ref="C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"IQ_TREASURY", $C188)</t>
        </r>
      </text>
    </comment>
    <comment ref="C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"IQ_OTHER_EQUITY", $C188)</t>
        </r>
      </text>
    </comment>
    <comment ref="C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"IQ_TOTAL_COMMON_EQUITY", $C188)</t>
        </r>
      </text>
    </comment>
    <comment ref="C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"IQ_MINORITY_INTEREST", $C188)</t>
        </r>
      </text>
    </comment>
    <comment ref="D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"IQ_TOTAL_EQUITY", $C188)</t>
        </r>
      </text>
    </comment>
    <comment ref="D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"IQ_TOTAL_LIAB_EQUITY", $C188)</t>
        </r>
      </text>
    </comment>
    <comment ref="D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"IQ_TOTAL_OUTSTANDING_FILING_DATE", $C188)</t>
        </r>
      </text>
    </comment>
    <comment ref="D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"IQ_TOTAL_OUTSTANDING_BS_DATE", $C188)</t>
        </r>
      </text>
    </comment>
    <comment ref="D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"IQ_BV_SHARE", $C188)</t>
        </r>
      </text>
    </comment>
    <comment ref="D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"IQ_TOTAL_DEBT", $C188)</t>
        </r>
      </text>
    </comment>
    <comment ref="D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"IQ_NET_DEBT", $C188)</t>
        </r>
      </text>
    </comment>
    <comment ref="D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"IQ_DEBT_EQUIV_NET_PBO", $C188)</t>
        </r>
      </text>
    </comment>
    <comment ref="D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"IQ_DEBT_EQUIV_OPER_LEASE", $C188)</t>
        </r>
      </text>
    </comment>
    <comment ref="D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"IQ_MINORITY_INTEREST_TOTAL", $C188)</t>
        </r>
      </text>
    </comment>
    <comment ref="D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"IQ_EQUITY_METHOD", $C188)</t>
        </r>
      </text>
    </comment>
    <comment ref="D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"IQ_RAW_INV", $C188)</t>
        </r>
      </text>
    </comment>
    <comment ref="D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"IQ_WIP_INV", $C188)</t>
        </r>
      </text>
    </comment>
    <comment ref="D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"IQ_FINISHED_INV", $C188)</t>
        </r>
      </text>
    </comment>
    <comment ref="D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"IQ_LAND", $C188)</t>
        </r>
      </text>
    </comment>
    <comment ref="D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"IQ_BUILDINGS", $C188)</t>
        </r>
      </text>
    </comment>
    <comment ref="D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"IQ_MACHINERY", $C188)</t>
        </r>
      </text>
    </comment>
    <comment ref="D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"IQ_CIP", $C188)</t>
        </r>
      </text>
    </comment>
    <comment ref="D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"IQ_FULL_TIME", $C188)</t>
        </r>
      </text>
    </comment>
    <comment ref="D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"IQ_PART_TIME", $C188)</t>
        </r>
      </text>
    </comment>
    <comment ref="D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"IQ_NI_CF", $C188)</t>
        </r>
      </text>
    </comment>
    <comment ref="D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"IQ_DA_SUPPL_CF", $C188)</t>
        </r>
      </text>
    </comment>
    <comment ref="D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"IQ_GW_INTAN_AMORT_CF", $C188)</t>
        </r>
      </text>
    </comment>
    <comment ref="D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"IQ_DA_CF", $C188)</t>
        </r>
      </text>
    </comment>
    <comment ref="E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"IQ_MINORITY_INTEREST_CF", $C188)</t>
        </r>
      </text>
    </comment>
    <comment ref="E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"IQ_GAIN_ASSETS_CF", $C188)</t>
        </r>
      </text>
    </comment>
    <comment ref="E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"IQ_GAIN_INVEST_CF", $C188)</t>
        </r>
      </text>
    </comment>
    <comment ref="E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"IQ_ASSET_WRITEDOWN_CF", $C188)</t>
        </r>
      </text>
    </comment>
    <comment ref="E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"IQ_INC_EQUITY_CF", $C188)</t>
        </r>
      </text>
    </comment>
    <comment ref="E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"IQ_PROV_BAD_DEBTS_CF", $C188)</t>
        </r>
      </text>
    </comment>
    <comment ref="E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"IQ_OTHER_OPER_ACT", $C188)</t>
        </r>
      </text>
    </comment>
    <comment ref="E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"IQ_CHANGE_AR", $C188)</t>
        </r>
      </text>
    </comment>
    <comment ref="E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"IQ_CHANGE_INVENTORY", $C188)</t>
        </r>
      </text>
    </comment>
    <comment ref="E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"IQ_CHANGE_AP", $C188)</t>
        </r>
      </text>
    </comment>
    <comment ref="E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"IQ_CHANGE_OTHER_NET_OPER_ASSETS", $C188)</t>
        </r>
      </text>
    </comment>
    <comment ref="E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"IQ_CASH_OPER", $C188)</t>
        </r>
      </text>
    </comment>
    <comment ref="E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"IQ_CAPEX", $C188)</t>
        </r>
      </text>
    </comment>
    <comment ref="E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"IQ_SALE_PPE_CF", $C188)</t>
        </r>
      </text>
    </comment>
    <comment ref="E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"IQ_CASH_ACQUIRE_CF", $C188)</t>
        </r>
      </text>
    </comment>
    <comment ref="E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"IQ_DIVEST_CF", $C188)</t>
        </r>
      </text>
    </comment>
    <comment ref="E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"IQ_SALE_INTAN_CF", $C188)</t>
        </r>
      </text>
    </comment>
    <comment ref="E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"IQ_INVEST_SECURITY_CF", $C188)</t>
        </r>
      </text>
    </comment>
    <comment ref="E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"IQ_INVEST_LOANS_CF", $C188)</t>
        </r>
      </text>
    </comment>
    <comment ref="E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"IQ_OTHER_INVEST_ACT_SUPPL", $C188)</t>
        </r>
      </text>
    </comment>
    <comment ref="E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"IQ_CASH_INVEST", $C188)</t>
        </r>
      </text>
    </comment>
    <comment ref="E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"IQ_ST_DEBT_ISSUED", $C188)</t>
        </r>
      </text>
    </comment>
    <comment ref="E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"IQ_LT_DEBT_ISSUED", $C188)</t>
        </r>
      </text>
    </comment>
    <comment ref="E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"IQ_TOTAL_DEBT_ISSUED", $C188)</t>
        </r>
      </text>
    </comment>
    <comment ref="E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"IQ_ST_DEBT_REPAID", $C188)</t>
        </r>
      </text>
    </comment>
    <comment ref="E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"IQ_LT_DEBT_REPAID", $C188)</t>
        </r>
      </text>
    </comment>
    <comment ref="F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"IQ_TOTAL_DEBT_REPAID", $C188)</t>
        </r>
      </text>
    </comment>
    <comment ref="F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"IQ_COMMON_ISSUED", $C188)</t>
        </r>
      </text>
    </comment>
    <comment ref="F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"IQ_COMMON_REP", $C188)</t>
        </r>
      </text>
    </comment>
    <comment ref="F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"IQ_COMMON_DIV_CF", $C188)</t>
        </r>
      </text>
    </comment>
    <comment ref="F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"IQ_COMMON_PREF_DIV_CF", $C188)</t>
        </r>
      </text>
    </comment>
    <comment ref="F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"IQ_TOTAL_DIV_PAID_CF", $C188)</t>
        </r>
      </text>
    </comment>
    <comment ref="F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"IQ_SPECIAL_DIV_CF", $C188)</t>
        </r>
      </text>
    </comment>
    <comment ref="F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"IQ_OTHER_FINANCE_ACT_SUPPL", $C188)</t>
        </r>
      </text>
    </comment>
    <comment ref="F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"IQ_CASH_FINAN", $C188)</t>
        </r>
      </text>
    </comment>
    <comment ref="F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"IQ_FX", $C188)</t>
        </r>
      </text>
    </comment>
    <comment ref="F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"IQ_NET_CHANGE", $C188)</t>
        </r>
      </text>
    </comment>
    <comment ref="F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"IQ_CASH_INTEREST", $C188)</t>
        </r>
      </text>
    </comment>
    <comment ref="F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"IQ_CASH_TAXES", $C188)</t>
        </r>
      </text>
    </comment>
    <comment ref="F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"IQ_LEVERED_FCF", $C188)</t>
        </r>
      </text>
    </comment>
    <comment ref="F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"IQ_UNLEVERED_FCF", $C188)</t>
        </r>
      </text>
    </comment>
    <comment ref="F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"IQ_CHANGE_NET_WORKING_CAPITAL", $C188)</t>
        </r>
      </text>
    </comment>
    <comment ref="F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"IQ_NET_DEBT_ISSUED", $C188)</t>
        </r>
      </text>
    </comment>
    <comment ref="F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"IQ_FILING_CURRENCY", $C188)</t>
        </r>
      </text>
    </comment>
    <comment ref="F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"IQ_PERIODDATE_IS", $C188)</t>
        </r>
      </text>
    </comment>
    <comment ref="F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"IQ_PERIODLENGTH_IS", $C188)</t>
        </r>
      </text>
    </comment>
    <comment ref="F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"IQ_MARKETCAP", $FT188)</t>
        </r>
      </text>
    </comment>
    <comment ref="F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"IQ_CUSTOM_BETA", $FT188)</t>
        </r>
      </text>
    </comment>
    <comment ref="F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"IQ_BETA_5YR", $FT188)</t>
        </r>
      </text>
    </comment>
    <comment ref="F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"IQ_BETA_2YR", $FT188)</t>
        </r>
      </text>
    </comment>
    <comment ref="F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"IQ_BETA_1YR", $FT188)</t>
        </r>
      </text>
    </comment>
    <comment ref="G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=CIQ(B188, "IQ_CUSTOM_BETA", "-104W", FT188, , "^TOPIX", "JPY", "H")</t>
        </r>
      </text>
    </comment>
    <comment ref="G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=CIQ(B188, "IQ_CUSTOM_BETA", "-104W", FT188, , "^N225", "JPY", "H")</t>
        </r>
      </text>
    </comment>
    <comment ref="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"IQ_REV", $C189)</t>
        </r>
      </text>
    </comment>
    <comment ref="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"IQ_OTHER_REV", $C189)</t>
        </r>
      </text>
    </comment>
    <comment ref="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"IQ_TOTAL_REV", $C189)</t>
        </r>
      </text>
    </comment>
    <comment ref="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"IQ_COGS", $C189)</t>
        </r>
      </text>
    </comment>
    <comment ref="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"IQ_GP", $C189)</t>
        </r>
      </text>
    </comment>
    <comment ref="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"IQ_SGA_SUPPL", $C189)</t>
        </r>
      </text>
    </comment>
    <comment ref="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"IQ_PROV_BAD_DEBTS", $C189)</t>
        </r>
      </text>
    </comment>
    <comment ref="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"IQ_RD_EXP", $C189)</t>
        </r>
      </text>
    </comment>
    <comment ref="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"IQ_DA_SUPPL", $C189)</t>
        </r>
      </text>
    </comment>
    <comment ref="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"IQ_GW_INTAN_AMORT", $C189)</t>
        </r>
      </text>
    </comment>
    <comment ref="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"IQ_OTHER_OPER", $C189)</t>
        </r>
      </text>
    </comment>
    <comment ref="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"IQ_TOTAL_OTHER_OPER", $C189)</t>
        </r>
      </text>
    </comment>
    <comment ref="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"IQ_OPER_INC", $C189)</t>
        </r>
      </text>
    </comment>
    <comment ref="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"IQ_INTEREST_EXP", $C189)</t>
        </r>
      </text>
    </comment>
    <comment ref="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"IQ_INTEREST_INVEST_INC", $C189)</t>
        </r>
      </text>
    </comment>
    <comment ref="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"IQ_NET_INTEREST_EXP", $C189)</t>
        </r>
      </text>
    </comment>
    <comment ref="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"IQ_INC_EQUITY", $C189)</t>
        </r>
      </text>
    </comment>
    <comment ref="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"IQ_CURRENCY_GAIN", $C189)</t>
        </r>
      </text>
    </comment>
    <comment ref="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"IQ_OTHER_NON_OPER_EXP_SUPPL", $C189)</t>
        </r>
      </text>
    </comment>
    <comment ref="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"IQ_EBT_EXCL", $C189)</t>
        </r>
      </text>
    </comment>
    <comment ref="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"IQ_IMPAIRMENT_GW", $C189)</t>
        </r>
      </text>
    </comment>
    <comment ref="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"IQ_GAIN_INVEST", $C189)</t>
        </r>
      </text>
    </comment>
    <comment ref="A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"IQ_GAIN_ASSETS", $C189)</t>
        </r>
      </text>
    </comment>
    <comment ref="A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"IQ_ASSET_WRITEDOWN", $C189)</t>
        </r>
      </text>
    </comment>
    <comment ref="A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"IQ_OTHER_UNUSUAL_SUPPL", $C189)</t>
        </r>
      </text>
    </comment>
    <comment ref="A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"IQ_EBT", $C189)</t>
        </r>
      </text>
    </comment>
    <comment ref="A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"IQ_INC_TAX", $C189)</t>
        </r>
      </text>
    </comment>
    <comment ref="A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"IQ_EARNING_CO", $C189)</t>
        </r>
      </text>
    </comment>
    <comment ref="A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"IQ_DO", $C189)</t>
        </r>
      </text>
    </comment>
    <comment ref="A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"IQ_EXTRA_ACC_ITEMS", $C189)</t>
        </r>
      </text>
    </comment>
    <comment ref="A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"IQ_NI_COMPANY", $C189)</t>
        </r>
      </text>
    </comment>
    <comment ref="A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"IQ_MINORITY_INTEREST_IS", $C189)</t>
        </r>
      </text>
    </comment>
    <comment ref="A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"IQ_NI", $C189)</t>
        </r>
      </text>
    </comment>
    <comment ref="A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"IQ_PREF_DIV_OTHER", $C189)</t>
        </r>
      </text>
    </comment>
    <comment ref="A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"IQ_BASIC_EPS_INCL", $C189)</t>
        </r>
      </text>
    </comment>
    <comment ref="A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"IQ_BASIC_EPS_EXCL", $C189)</t>
        </r>
      </text>
    </comment>
    <comment ref="A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"IQ_BASIC_WEIGHT", $C189)</t>
        </r>
      </text>
    </comment>
    <comment ref="A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"IQ_DILUT_EPS_INCL", $C189)</t>
        </r>
      </text>
    </comment>
    <comment ref="A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"IQ_DILUT_EPS_EXCL", $C189)</t>
        </r>
      </text>
    </comment>
    <comment ref="A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"IQ_DILUT_WEIGHT", $C189)</t>
        </r>
      </text>
    </comment>
    <comment ref="A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"IQ_DIV_SHARE", $C189)</t>
        </r>
      </text>
    </comment>
    <comment ref="A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=-CIQ($B189, "IQ_TOTAL_DIV_PAID_CF", $C189)/CIQ($B189, "IQ_NI", $C189)</t>
        </r>
      </text>
    </comment>
    <comment ref="A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"IQ_EBITDA", $C189)</t>
        </r>
      </text>
    </comment>
    <comment ref="A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"IQ_EBITA", $C189)</t>
        </r>
      </text>
    </comment>
    <comment ref="A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"IQ_EBIT", $C189)</t>
        </r>
      </text>
    </comment>
    <comment ref="A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"IQ_EFFECT_TAX_RATE", $C189)/100</t>
        </r>
      </text>
    </comment>
    <comment ref="B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"IQ_PERIODDATE_IS", $C189)</t>
        </r>
      </text>
    </comment>
    <comment ref="B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"IQ_ADVERTISING", $C189)</t>
        </r>
      </text>
    </comment>
    <comment ref="B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"IQ_SALES_MARKETING", $C189)</t>
        </r>
      </text>
    </comment>
    <comment ref="B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"IQ_GA_EXP", $C189)</t>
        </r>
      </text>
    </comment>
    <comment ref="B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"IQ_RD_EXP_FN", $C189)</t>
        </r>
      </text>
    </comment>
    <comment ref="B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"IQ_NET_RENTAL_EXP", $C189)</t>
        </r>
      </text>
    </comment>
    <comment ref="B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"IQ_IMPUT_OPER_LEASE_INT_EXP", $C189)</t>
        </r>
      </text>
    </comment>
    <comment ref="B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"IQ_IMPUT_OPER_LEASE_DEPR", $C189)</t>
        </r>
      </text>
    </comment>
    <comment ref="B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"IQ_CASH_EQUIV", $C189)</t>
        </r>
      </text>
    </comment>
    <comment ref="B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"IQ_ST_INVEST", $C189)</t>
        </r>
      </text>
    </comment>
    <comment ref="B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"IQ_CASH_ST_INVEST", $C189)</t>
        </r>
      </text>
    </comment>
    <comment ref="B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"IQ_AR", $C189)</t>
        </r>
      </text>
    </comment>
    <comment ref="B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"IQ_TOTAL_RECEIV", $C189)</t>
        </r>
      </text>
    </comment>
    <comment ref="B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"IQ_INVENTORY", $C189)</t>
        </r>
      </text>
    </comment>
    <comment ref="B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"IQ_DEF_TAX_ASSETS_CURRENT", $C189)</t>
        </r>
      </text>
    </comment>
    <comment ref="B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"IQ_OTHER_CA_SUPPL", $C189)</t>
        </r>
      </text>
    </comment>
    <comment ref="B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"IQ_TOTAL_CA", $C189)</t>
        </r>
      </text>
    </comment>
    <comment ref="B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"IQ_GPPE", $C189)</t>
        </r>
      </text>
    </comment>
    <comment ref="B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"IQ_AD", $C189)</t>
        </r>
      </text>
    </comment>
    <comment ref="B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"IQ_NPPE", $C189)</t>
        </r>
      </text>
    </comment>
    <comment ref="B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"IQ_LT_INVEST", $C189)</t>
        </r>
      </text>
    </comment>
    <comment ref="B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"IQ_GW", $C189)</t>
        </r>
      </text>
    </comment>
    <comment ref="B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"IQ_OTHER_INTAN", $C189)</t>
        </r>
      </text>
    </comment>
    <comment ref="C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"IQ_LOANS_RECEIV_LT", $C189)</t>
        </r>
      </text>
    </comment>
    <comment ref="C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"IQ_DEF_TAX_ASSETS_LT", $C189)</t>
        </r>
      </text>
    </comment>
    <comment ref="C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"IQ_OTHER_LT_ASSETS", $C189)</t>
        </r>
      </text>
    </comment>
    <comment ref="C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"IQ_TOTAL_ASSETS", $C189)</t>
        </r>
      </text>
    </comment>
    <comment ref="C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"IQ_AP", $C189)</t>
        </r>
      </text>
    </comment>
    <comment ref="C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"IQ_AE", $C189)</t>
        </r>
      </text>
    </comment>
    <comment ref="C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"IQ_ST_DEBT", $C189)</t>
        </r>
      </text>
    </comment>
    <comment ref="C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"IQ_CURRENT_PORT_DEBT", $C189)</t>
        </r>
      </text>
    </comment>
    <comment ref="C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"IQ_CURRENT_PORT_LEASES", $C189)</t>
        </r>
      </text>
    </comment>
    <comment ref="C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"IQ_INC_TAX_PAY_CURRENT", $C189)</t>
        </r>
      </text>
    </comment>
    <comment ref="C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"IQ_OTHER_CL_SUPPL", $C189)</t>
        </r>
      </text>
    </comment>
    <comment ref="C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"IQ_TOTAL_CL", $C189)</t>
        </r>
      </text>
    </comment>
    <comment ref="C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"IQ_LT_DEBT", $C189)</t>
        </r>
      </text>
    </comment>
    <comment ref="C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"IQ_CAPITAL_LEASES", $C189)</t>
        </r>
      </text>
    </comment>
    <comment ref="C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"IQ_PENSION", $C189)</t>
        </r>
      </text>
    </comment>
    <comment ref="C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"IQ_DEF_TAX_LIAB_LT", $C189)</t>
        </r>
      </text>
    </comment>
    <comment ref="C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"IQ_OTHER_LIAB_LT", $C189)</t>
        </r>
      </text>
    </comment>
    <comment ref="C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"IQ_TOTAL_LIAB", $C189)</t>
        </r>
      </text>
    </comment>
    <comment ref="C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"IQ_COMMON", $C189)</t>
        </r>
      </text>
    </comment>
    <comment ref="C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"IQ_APIC", $C189)</t>
        </r>
      </text>
    </comment>
    <comment ref="C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"IQ_RE", $C189)</t>
        </r>
      </text>
    </comment>
    <comment ref="C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"IQ_TREASURY", $C189)</t>
        </r>
      </text>
    </comment>
    <comment ref="C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"IQ_OTHER_EQUITY", $C189)</t>
        </r>
      </text>
    </comment>
    <comment ref="C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"IQ_TOTAL_COMMON_EQUITY", $C189)</t>
        </r>
      </text>
    </comment>
    <comment ref="C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"IQ_MINORITY_INTEREST", $C189)</t>
        </r>
      </text>
    </comment>
    <comment ref="D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"IQ_TOTAL_EQUITY", $C189)</t>
        </r>
      </text>
    </comment>
    <comment ref="D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"IQ_TOTAL_LIAB_EQUITY", $C189)</t>
        </r>
      </text>
    </comment>
    <comment ref="D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"IQ_TOTAL_OUTSTANDING_FILING_DATE", $C189)</t>
        </r>
      </text>
    </comment>
    <comment ref="D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"IQ_TOTAL_OUTSTANDING_BS_DATE", $C189)</t>
        </r>
      </text>
    </comment>
    <comment ref="D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"IQ_BV_SHARE", $C189)</t>
        </r>
      </text>
    </comment>
    <comment ref="D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"IQ_TOTAL_DEBT", $C189)</t>
        </r>
      </text>
    </comment>
    <comment ref="D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"IQ_NET_DEBT", $C189)</t>
        </r>
      </text>
    </comment>
    <comment ref="D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"IQ_DEBT_EQUIV_NET_PBO", $C189)</t>
        </r>
      </text>
    </comment>
    <comment ref="D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"IQ_DEBT_EQUIV_OPER_LEASE", $C189)</t>
        </r>
      </text>
    </comment>
    <comment ref="D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"IQ_MINORITY_INTEREST_TOTAL", $C189)</t>
        </r>
      </text>
    </comment>
    <comment ref="D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"IQ_EQUITY_METHOD", $C189)</t>
        </r>
      </text>
    </comment>
    <comment ref="D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"IQ_RAW_INV", $C189)</t>
        </r>
      </text>
    </comment>
    <comment ref="D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"IQ_WIP_INV", $C189)</t>
        </r>
      </text>
    </comment>
    <comment ref="D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"IQ_FINISHED_INV", $C189)</t>
        </r>
      </text>
    </comment>
    <comment ref="D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"IQ_LAND", $C189)</t>
        </r>
      </text>
    </comment>
    <comment ref="D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"IQ_BUILDINGS", $C189)</t>
        </r>
      </text>
    </comment>
    <comment ref="D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"IQ_MACHINERY", $C189)</t>
        </r>
      </text>
    </comment>
    <comment ref="D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"IQ_CIP", $C189)</t>
        </r>
      </text>
    </comment>
    <comment ref="D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"IQ_FULL_TIME", $C189)</t>
        </r>
      </text>
    </comment>
    <comment ref="D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"IQ_PART_TIME", $C189)</t>
        </r>
      </text>
    </comment>
    <comment ref="D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"IQ_NI_CF", $C189)</t>
        </r>
      </text>
    </comment>
    <comment ref="D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"IQ_DA_SUPPL_CF", $C189)</t>
        </r>
      </text>
    </comment>
    <comment ref="D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"IQ_GW_INTAN_AMORT_CF", $C189)</t>
        </r>
      </text>
    </comment>
    <comment ref="D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"IQ_DA_CF", $C189)</t>
        </r>
      </text>
    </comment>
    <comment ref="E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"IQ_MINORITY_INTEREST_CF", $C189)</t>
        </r>
      </text>
    </comment>
    <comment ref="E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"IQ_GAIN_ASSETS_CF", $C189)</t>
        </r>
      </text>
    </comment>
    <comment ref="E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"IQ_GAIN_INVEST_CF", $C189)</t>
        </r>
      </text>
    </comment>
    <comment ref="E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"IQ_ASSET_WRITEDOWN_CF", $C189)</t>
        </r>
      </text>
    </comment>
    <comment ref="E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"IQ_INC_EQUITY_CF", $C189)</t>
        </r>
      </text>
    </comment>
    <comment ref="E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"IQ_PROV_BAD_DEBTS_CF", $C189)</t>
        </r>
      </text>
    </comment>
    <comment ref="E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"IQ_OTHER_OPER_ACT", $C189)</t>
        </r>
      </text>
    </comment>
    <comment ref="E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"IQ_CHANGE_AR", $C189)</t>
        </r>
      </text>
    </comment>
    <comment ref="E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"IQ_CHANGE_INVENTORY", $C189)</t>
        </r>
      </text>
    </comment>
    <comment ref="E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"IQ_CHANGE_AP", $C189)</t>
        </r>
      </text>
    </comment>
    <comment ref="E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"IQ_CHANGE_OTHER_NET_OPER_ASSETS", $C189)</t>
        </r>
      </text>
    </comment>
    <comment ref="E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"IQ_CASH_OPER", $C189)</t>
        </r>
      </text>
    </comment>
    <comment ref="E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"IQ_CAPEX", $C189)</t>
        </r>
      </text>
    </comment>
    <comment ref="E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"IQ_SALE_PPE_CF", $C189)</t>
        </r>
      </text>
    </comment>
    <comment ref="E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"IQ_CASH_ACQUIRE_CF", $C189)</t>
        </r>
      </text>
    </comment>
    <comment ref="E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"IQ_DIVEST_CF", $C189)</t>
        </r>
      </text>
    </comment>
    <comment ref="E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"IQ_SALE_INTAN_CF", $C189)</t>
        </r>
      </text>
    </comment>
    <comment ref="E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"IQ_INVEST_SECURITY_CF", $C189)</t>
        </r>
      </text>
    </comment>
    <comment ref="E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"IQ_INVEST_LOANS_CF", $C189)</t>
        </r>
      </text>
    </comment>
    <comment ref="E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"IQ_OTHER_INVEST_ACT_SUPPL", $C189)</t>
        </r>
      </text>
    </comment>
    <comment ref="E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"IQ_CASH_INVEST", $C189)</t>
        </r>
      </text>
    </comment>
    <comment ref="E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"IQ_ST_DEBT_ISSUED", $C189)</t>
        </r>
      </text>
    </comment>
    <comment ref="E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"IQ_LT_DEBT_ISSUED", $C189)</t>
        </r>
      </text>
    </comment>
    <comment ref="E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"IQ_TOTAL_DEBT_ISSUED", $C189)</t>
        </r>
      </text>
    </comment>
    <comment ref="E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"IQ_ST_DEBT_REPAID", $C189)</t>
        </r>
      </text>
    </comment>
    <comment ref="E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"IQ_LT_DEBT_REPAID", $C189)</t>
        </r>
      </text>
    </comment>
    <comment ref="F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"IQ_TOTAL_DEBT_REPAID", $C189)</t>
        </r>
      </text>
    </comment>
    <comment ref="F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"IQ_COMMON_ISSUED", $C189)</t>
        </r>
      </text>
    </comment>
    <comment ref="F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"IQ_COMMON_REP", $C189)</t>
        </r>
      </text>
    </comment>
    <comment ref="F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"IQ_COMMON_DIV_CF", $C189)</t>
        </r>
      </text>
    </comment>
    <comment ref="F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"IQ_COMMON_PREF_DIV_CF", $C189)</t>
        </r>
      </text>
    </comment>
    <comment ref="F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"IQ_TOTAL_DIV_PAID_CF", $C189)</t>
        </r>
      </text>
    </comment>
    <comment ref="F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"IQ_SPECIAL_DIV_CF", $C189)</t>
        </r>
      </text>
    </comment>
    <comment ref="F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"IQ_OTHER_FINANCE_ACT_SUPPL", $C189)</t>
        </r>
      </text>
    </comment>
    <comment ref="F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"IQ_CASH_FINAN", $C189)</t>
        </r>
      </text>
    </comment>
    <comment ref="F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"IQ_FX", $C189)</t>
        </r>
      </text>
    </comment>
    <comment ref="F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"IQ_NET_CHANGE", $C189)</t>
        </r>
      </text>
    </comment>
    <comment ref="F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"IQ_CASH_INTEREST", $C189)</t>
        </r>
      </text>
    </comment>
    <comment ref="F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"IQ_CASH_TAXES", $C189)</t>
        </r>
      </text>
    </comment>
    <comment ref="F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"IQ_LEVERED_FCF", $C189)</t>
        </r>
      </text>
    </comment>
    <comment ref="F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"IQ_UNLEVERED_FCF", $C189)</t>
        </r>
      </text>
    </comment>
    <comment ref="F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"IQ_CHANGE_NET_WORKING_CAPITAL", $C189)</t>
        </r>
      </text>
    </comment>
    <comment ref="F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"IQ_NET_DEBT_ISSUED", $C189)</t>
        </r>
      </text>
    </comment>
    <comment ref="F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"IQ_FILING_CURRENCY", $C189)</t>
        </r>
      </text>
    </comment>
    <comment ref="F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"IQ_PERIODDATE_IS", $C189)</t>
        </r>
      </text>
    </comment>
    <comment ref="F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"IQ_PERIODLENGTH_IS", $C189)</t>
        </r>
      </text>
    </comment>
    <comment ref="F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"IQ_MARKETCAP", $FT189)</t>
        </r>
      </text>
    </comment>
    <comment ref="F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"IQ_CUSTOM_BETA", $FT189)</t>
        </r>
      </text>
    </comment>
    <comment ref="F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"IQ_BETA_5YR", $FT189)</t>
        </r>
      </text>
    </comment>
    <comment ref="F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"IQ_BETA_2YR", $FT189)</t>
        </r>
      </text>
    </comment>
    <comment ref="F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"IQ_BETA_1YR", $FT189)</t>
        </r>
      </text>
    </comment>
    <comment ref="G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=CIQ(B189, "IQ_CUSTOM_BETA", "-104W", FT189, , "^TOPIX", "JPY", "H")</t>
        </r>
      </text>
    </comment>
    <comment ref="G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=CIQ(B189, "IQ_CUSTOM_BETA", "-104W", FT189, , "^N225", "JPY", "H")</t>
        </r>
      </text>
    </comment>
    <comment ref="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"IQ_REV", $C190)</t>
        </r>
      </text>
    </comment>
    <comment ref="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"IQ_OTHER_REV", $C190)</t>
        </r>
      </text>
    </comment>
    <comment ref="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"IQ_TOTAL_REV", $C190)</t>
        </r>
      </text>
    </comment>
    <comment ref="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"IQ_COGS", $C190)</t>
        </r>
      </text>
    </comment>
    <comment ref="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"IQ_GP", $C190)</t>
        </r>
      </text>
    </comment>
    <comment ref="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"IQ_SGA_SUPPL", $C190)</t>
        </r>
      </text>
    </comment>
    <comment ref="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"IQ_PROV_BAD_DEBTS", $C190)</t>
        </r>
      </text>
    </comment>
    <comment ref="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"IQ_RD_EXP", $C190)</t>
        </r>
      </text>
    </comment>
    <comment ref="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"IQ_DA_SUPPL", $C190)</t>
        </r>
      </text>
    </comment>
    <comment ref="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"IQ_GW_INTAN_AMORT", $C190)</t>
        </r>
      </text>
    </comment>
    <comment ref="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"IQ_OTHER_OPER", $C190)</t>
        </r>
      </text>
    </comment>
    <comment ref="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"IQ_TOTAL_OTHER_OPER", $C190)</t>
        </r>
      </text>
    </comment>
    <comment ref="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"IQ_OPER_INC", $C190)</t>
        </r>
      </text>
    </comment>
    <comment ref="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"IQ_INTEREST_EXP", $C190)</t>
        </r>
      </text>
    </comment>
    <comment ref="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"IQ_INTEREST_INVEST_INC", $C190)</t>
        </r>
      </text>
    </comment>
    <comment ref="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"IQ_NET_INTEREST_EXP", $C190)</t>
        </r>
      </text>
    </comment>
    <comment ref="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"IQ_INC_EQUITY", $C190)</t>
        </r>
      </text>
    </comment>
    <comment ref="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"IQ_CURRENCY_GAIN", $C190)</t>
        </r>
      </text>
    </comment>
    <comment ref="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"IQ_OTHER_NON_OPER_EXP_SUPPL", $C190)</t>
        </r>
      </text>
    </comment>
    <comment ref="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"IQ_EBT_EXCL", $C190)</t>
        </r>
      </text>
    </comment>
    <comment ref="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"IQ_IMPAIRMENT_GW", $C190)</t>
        </r>
      </text>
    </comment>
    <comment ref="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"IQ_GAIN_INVEST", $C190)</t>
        </r>
      </text>
    </comment>
    <comment ref="A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"IQ_GAIN_ASSETS", $C190)</t>
        </r>
      </text>
    </comment>
    <comment ref="A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"IQ_ASSET_WRITEDOWN", $C190)</t>
        </r>
      </text>
    </comment>
    <comment ref="A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"IQ_OTHER_UNUSUAL_SUPPL", $C190)</t>
        </r>
      </text>
    </comment>
    <comment ref="A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"IQ_EBT", $C190)</t>
        </r>
      </text>
    </comment>
    <comment ref="A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"IQ_INC_TAX", $C190)</t>
        </r>
      </text>
    </comment>
    <comment ref="A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"IQ_EARNING_CO", $C190)</t>
        </r>
      </text>
    </comment>
    <comment ref="A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"IQ_DO", $C190)</t>
        </r>
      </text>
    </comment>
    <comment ref="A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"IQ_EXTRA_ACC_ITEMS", $C190)</t>
        </r>
      </text>
    </comment>
    <comment ref="A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"IQ_NI_COMPANY", $C190)</t>
        </r>
      </text>
    </comment>
    <comment ref="A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"IQ_MINORITY_INTEREST_IS", $C190)</t>
        </r>
      </text>
    </comment>
    <comment ref="A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"IQ_NI", $C190)</t>
        </r>
      </text>
    </comment>
    <comment ref="A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"IQ_PREF_DIV_OTHER", $C190)</t>
        </r>
      </text>
    </comment>
    <comment ref="A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"IQ_BASIC_EPS_INCL", $C190)</t>
        </r>
      </text>
    </comment>
    <comment ref="A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"IQ_BASIC_EPS_EXCL", $C190)</t>
        </r>
      </text>
    </comment>
    <comment ref="A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"IQ_BASIC_WEIGHT", $C190)</t>
        </r>
      </text>
    </comment>
    <comment ref="A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"IQ_DILUT_EPS_INCL", $C190)</t>
        </r>
      </text>
    </comment>
    <comment ref="A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"IQ_DILUT_EPS_EXCL", $C190)</t>
        </r>
      </text>
    </comment>
    <comment ref="A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"IQ_DILUT_WEIGHT", $C190)</t>
        </r>
      </text>
    </comment>
    <comment ref="A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"IQ_DIV_SHARE", $C190)</t>
        </r>
      </text>
    </comment>
    <comment ref="A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=-CIQ($B190, "IQ_TOTAL_DIV_PAID_CF", $C190)/CIQ($B190, "IQ_NI", $C190)</t>
        </r>
      </text>
    </comment>
    <comment ref="A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"IQ_EBITDA", $C190)</t>
        </r>
      </text>
    </comment>
    <comment ref="A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"IQ_EBITA", $C190)</t>
        </r>
      </text>
    </comment>
    <comment ref="A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"IQ_EBIT", $C190)</t>
        </r>
      </text>
    </comment>
    <comment ref="A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"IQ_EFFECT_TAX_RATE", $C190)/100</t>
        </r>
      </text>
    </comment>
    <comment ref="B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"IQ_PERIODDATE_IS", $C190)</t>
        </r>
      </text>
    </comment>
    <comment ref="B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"IQ_ADVERTISING", $C190)</t>
        </r>
      </text>
    </comment>
    <comment ref="B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"IQ_SALES_MARKETING", $C190)</t>
        </r>
      </text>
    </comment>
    <comment ref="B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"IQ_GA_EXP", $C190)</t>
        </r>
      </text>
    </comment>
    <comment ref="B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"IQ_RD_EXP_FN", $C190)</t>
        </r>
      </text>
    </comment>
    <comment ref="B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"IQ_NET_RENTAL_EXP", $C190)</t>
        </r>
      </text>
    </comment>
    <comment ref="B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"IQ_IMPUT_OPER_LEASE_INT_EXP", $C190)</t>
        </r>
      </text>
    </comment>
    <comment ref="B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"IQ_IMPUT_OPER_LEASE_DEPR", $C190)</t>
        </r>
      </text>
    </comment>
    <comment ref="B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"IQ_CASH_EQUIV", $C190)</t>
        </r>
      </text>
    </comment>
    <comment ref="B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"IQ_ST_INVEST", $C190)</t>
        </r>
      </text>
    </comment>
    <comment ref="B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"IQ_CASH_ST_INVEST", $C190)</t>
        </r>
      </text>
    </comment>
    <comment ref="B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"IQ_AR", $C190)</t>
        </r>
      </text>
    </comment>
    <comment ref="B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"IQ_TOTAL_RECEIV", $C190)</t>
        </r>
      </text>
    </comment>
    <comment ref="B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"IQ_INVENTORY", $C190)</t>
        </r>
      </text>
    </comment>
    <comment ref="B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"IQ_DEF_TAX_ASSETS_CURRENT", $C190)</t>
        </r>
      </text>
    </comment>
    <comment ref="B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"IQ_OTHER_CA_SUPPL", $C190)</t>
        </r>
      </text>
    </comment>
    <comment ref="B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"IQ_TOTAL_CA", $C190)</t>
        </r>
      </text>
    </comment>
    <comment ref="B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"IQ_GPPE", $C190)</t>
        </r>
      </text>
    </comment>
    <comment ref="B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"IQ_AD", $C190)</t>
        </r>
      </text>
    </comment>
    <comment ref="B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"IQ_NPPE", $C190)</t>
        </r>
      </text>
    </comment>
    <comment ref="B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"IQ_LT_INVEST", $C190)</t>
        </r>
      </text>
    </comment>
    <comment ref="B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"IQ_GW", $C190)</t>
        </r>
      </text>
    </comment>
    <comment ref="B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"IQ_OTHER_INTAN", $C190)</t>
        </r>
      </text>
    </comment>
    <comment ref="C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"IQ_LOANS_RECEIV_LT", $C190)</t>
        </r>
      </text>
    </comment>
    <comment ref="C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"IQ_DEF_TAX_ASSETS_LT", $C190)</t>
        </r>
      </text>
    </comment>
    <comment ref="C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"IQ_OTHER_LT_ASSETS", $C190)</t>
        </r>
      </text>
    </comment>
    <comment ref="C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"IQ_TOTAL_ASSETS", $C190)</t>
        </r>
      </text>
    </comment>
    <comment ref="C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"IQ_AP", $C190)</t>
        </r>
      </text>
    </comment>
    <comment ref="C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"IQ_AE", $C190)</t>
        </r>
      </text>
    </comment>
    <comment ref="C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"IQ_ST_DEBT", $C190)</t>
        </r>
      </text>
    </comment>
    <comment ref="C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"IQ_CURRENT_PORT_DEBT", $C190)</t>
        </r>
      </text>
    </comment>
    <comment ref="C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"IQ_CURRENT_PORT_LEASES", $C190)</t>
        </r>
      </text>
    </comment>
    <comment ref="C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"IQ_INC_TAX_PAY_CURRENT", $C190)</t>
        </r>
      </text>
    </comment>
    <comment ref="C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"IQ_OTHER_CL_SUPPL", $C190)</t>
        </r>
      </text>
    </comment>
    <comment ref="C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"IQ_TOTAL_CL", $C190)</t>
        </r>
      </text>
    </comment>
    <comment ref="C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"IQ_LT_DEBT", $C190)</t>
        </r>
      </text>
    </comment>
    <comment ref="C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"IQ_CAPITAL_LEASES", $C190)</t>
        </r>
      </text>
    </comment>
    <comment ref="C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"IQ_PENSION", $C190)</t>
        </r>
      </text>
    </comment>
    <comment ref="C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"IQ_DEF_TAX_LIAB_LT", $C190)</t>
        </r>
      </text>
    </comment>
    <comment ref="C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"IQ_OTHER_LIAB_LT", $C190)</t>
        </r>
      </text>
    </comment>
    <comment ref="C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"IQ_TOTAL_LIAB", $C190)</t>
        </r>
      </text>
    </comment>
    <comment ref="C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"IQ_COMMON", $C190)</t>
        </r>
      </text>
    </comment>
    <comment ref="C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"IQ_APIC", $C190)</t>
        </r>
      </text>
    </comment>
    <comment ref="C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"IQ_RE", $C190)</t>
        </r>
      </text>
    </comment>
    <comment ref="C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"IQ_TREASURY", $C190)</t>
        </r>
      </text>
    </comment>
    <comment ref="C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"IQ_OTHER_EQUITY", $C190)</t>
        </r>
      </text>
    </comment>
    <comment ref="C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"IQ_TOTAL_COMMON_EQUITY", $C190)</t>
        </r>
      </text>
    </comment>
    <comment ref="C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"IQ_MINORITY_INTEREST", $C190)</t>
        </r>
      </text>
    </comment>
    <comment ref="D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"IQ_TOTAL_EQUITY", $C190)</t>
        </r>
      </text>
    </comment>
    <comment ref="D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"IQ_TOTAL_LIAB_EQUITY", $C190)</t>
        </r>
      </text>
    </comment>
    <comment ref="D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"IQ_TOTAL_OUTSTANDING_FILING_DATE", $C190)</t>
        </r>
      </text>
    </comment>
    <comment ref="D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"IQ_TOTAL_OUTSTANDING_BS_DATE", $C190)</t>
        </r>
      </text>
    </comment>
    <comment ref="D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"IQ_BV_SHARE", $C190)</t>
        </r>
      </text>
    </comment>
    <comment ref="D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"IQ_TOTAL_DEBT", $C190)</t>
        </r>
      </text>
    </comment>
    <comment ref="D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"IQ_NET_DEBT", $C190)</t>
        </r>
      </text>
    </comment>
    <comment ref="D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"IQ_DEBT_EQUIV_NET_PBO", $C190)</t>
        </r>
      </text>
    </comment>
    <comment ref="D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"IQ_DEBT_EQUIV_OPER_LEASE", $C190)</t>
        </r>
      </text>
    </comment>
    <comment ref="D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"IQ_MINORITY_INTEREST_TOTAL", $C190)</t>
        </r>
      </text>
    </comment>
    <comment ref="D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"IQ_EQUITY_METHOD", $C190)</t>
        </r>
      </text>
    </comment>
    <comment ref="D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"IQ_RAW_INV", $C190)</t>
        </r>
      </text>
    </comment>
    <comment ref="D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"IQ_WIP_INV", $C190)</t>
        </r>
      </text>
    </comment>
    <comment ref="D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"IQ_FINISHED_INV", $C190)</t>
        </r>
      </text>
    </comment>
    <comment ref="D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"IQ_LAND", $C190)</t>
        </r>
      </text>
    </comment>
    <comment ref="D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"IQ_BUILDINGS", $C190)</t>
        </r>
      </text>
    </comment>
    <comment ref="D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"IQ_MACHINERY", $C190)</t>
        </r>
      </text>
    </comment>
    <comment ref="D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"IQ_CIP", $C190)</t>
        </r>
      </text>
    </comment>
    <comment ref="D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"IQ_FULL_TIME", $C190)</t>
        </r>
      </text>
    </comment>
    <comment ref="D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"IQ_PART_TIME", $C190)</t>
        </r>
      </text>
    </comment>
    <comment ref="D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"IQ_NI_CF", $C190)</t>
        </r>
      </text>
    </comment>
    <comment ref="D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"IQ_DA_SUPPL_CF", $C190)</t>
        </r>
      </text>
    </comment>
    <comment ref="D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"IQ_GW_INTAN_AMORT_CF", $C190)</t>
        </r>
      </text>
    </comment>
    <comment ref="D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"IQ_DA_CF", $C190)</t>
        </r>
      </text>
    </comment>
    <comment ref="E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"IQ_MINORITY_INTEREST_CF", $C190)</t>
        </r>
      </text>
    </comment>
    <comment ref="E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"IQ_GAIN_ASSETS_CF", $C190)</t>
        </r>
      </text>
    </comment>
    <comment ref="E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"IQ_GAIN_INVEST_CF", $C190)</t>
        </r>
      </text>
    </comment>
    <comment ref="E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"IQ_ASSET_WRITEDOWN_CF", $C190)</t>
        </r>
      </text>
    </comment>
    <comment ref="E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"IQ_INC_EQUITY_CF", $C190)</t>
        </r>
      </text>
    </comment>
    <comment ref="E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"IQ_PROV_BAD_DEBTS_CF", $C190)</t>
        </r>
      </text>
    </comment>
    <comment ref="E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"IQ_OTHER_OPER_ACT", $C190)</t>
        </r>
      </text>
    </comment>
    <comment ref="E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"IQ_CHANGE_AR", $C190)</t>
        </r>
      </text>
    </comment>
    <comment ref="E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"IQ_CHANGE_INVENTORY", $C190)</t>
        </r>
      </text>
    </comment>
    <comment ref="E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"IQ_CHANGE_AP", $C190)</t>
        </r>
      </text>
    </comment>
    <comment ref="E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"IQ_CHANGE_OTHER_NET_OPER_ASSETS", $C190)</t>
        </r>
      </text>
    </comment>
    <comment ref="E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"IQ_CASH_OPER", $C190)</t>
        </r>
      </text>
    </comment>
    <comment ref="E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"IQ_CAPEX", $C190)</t>
        </r>
      </text>
    </comment>
    <comment ref="E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"IQ_SALE_PPE_CF", $C190)</t>
        </r>
      </text>
    </comment>
    <comment ref="E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"IQ_CASH_ACQUIRE_CF", $C190)</t>
        </r>
      </text>
    </comment>
    <comment ref="E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"IQ_DIVEST_CF", $C190)</t>
        </r>
      </text>
    </comment>
    <comment ref="E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"IQ_SALE_INTAN_CF", $C190)</t>
        </r>
      </text>
    </comment>
    <comment ref="E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"IQ_INVEST_SECURITY_CF", $C190)</t>
        </r>
      </text>
    </comment>
    <comment ref="E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"IQ_INVEST_LOANS_CF", $C190)</t>
        </r>
      </text>
    </comment>
    <comment ref="E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"IQ_OTHER_INVEST_ACT_SUPPL", $C190)</t>
        </r>
      </text>
    </comment>
    <comment ref="E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"IQ_CASH_INVEST", $C190)</t>
        </r>
      </text>
    </comment>
    <comment ref="E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"IQ_ST_DEBT_ISSUED", $C190)</t>
        </r>
      </text>
    </comment>
    <comment ref="E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"IQ_LT_DEBT_ISSUED", $C190)</t>
        </r>
      </text>
    </comment>
    <comment ref="E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"IQ_TOTAL_DEBT_ISSUED", $C190)</t>
        </r>
      </text>
    </comment>
    <comment ref="E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"IQ_ST_DEBT_REPAID", $C190)</t>
        </r>
      </text>
    </comment>
    <comment ref="E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"IQ_LT_DEBT_REPAID", $C190)</t>
        </r>
      </text>
    </comment>
    <comment ref="F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"IQ_TOTAL_DEBT_REPAID", $C190)</t>
        </r>
      </text>
    </comment>
    <comment ref="F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"IQ_COMMON_ISSUED", $C190)</t>
        </r>
      </text>
    </comment>
    <comment ref="F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"IQ_COMMON_REP", $C190)</t>
        </r>
      </text>
    </comment>
    <comment ref="F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"IQ_COMMON_DIV_CF", $C190)</t>
        </r>
      </text>
    </comment>
    <comment ref="F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"IQ_COMMON_PREF_DIV_CF", $C190)</t>
        </r>
      </text>
    </comment>
    <comment ref="F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"IQ_TOTAL_DIV_PAID_CF", $C190)</t>
        </r>
      </text>
    </comment>
    <comment ref="F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"IQ_SPECIAL_DIV_CF", $C190)</t>
        </r>
      </text>
    </comment>
    <comment ref="F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"IQ_OTHER_FINANCE_ACT_SUPPL", $C190)</t>
        </r>
      </text>
    </comment>
    <comment ref="F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"IQ_CASH_FINAN", $C190)</t>
        </r>
      </text>
    </comment>
    <comment ref="F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"IQ_FX", $C190)</t>
        </r>
      </text>
    </comment>
    <comment ref="F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"IQ_NET_CHANGE", $C190)</t>
        </r>
      </text>
    </comment>
    <comment ref="F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"IQ_CASH_INTEREST", $C190)</t>
        </r>
      </text>
    </comment>
    <comment ref="F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"IQ_CASH_TAXES", $C190)</t>
        </r>
      </text>
    </comment>
    <comment ref="F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"IQ_LEVERED_FCF", $C190)</t>
        </r>
      </text>
    </comment>
    <comment ref="F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"IQ_UNLEVERED_FCF", $C190)</t>
        </r>
      </text>
    </comment>
    <comment ref="F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"IQ_CHANGE_NET_WORKING_CAPITAL", $C190)</t>
        </r>
      </text>
    </comment>
    <comment ref="F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"IQ_NET_DEBT_ISSUED", $C190)</t>
        </r>
      </text>
    </comment>
    <comment ref="F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"IQ_FILING_CURRENCY", $C190)</t>
        </r>
      </text>
    </comment>
    <comment ref="F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"IQ_PERIODDATE_IS", $C190)</t>
        </r>
      </text>
    </comment>
    <comment ref="F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"IQ_PERIODLENGTH_IS", $C190)</t>
        </r>
      </text>
    </comment>
    <comment ref="F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"IQ_MARKETCAP", $FT190)</t>
        </r>
      </text>
    </comment>
    <comment ref="F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"IQ_CUSTOM_BETA", $FT190)</t>
        </r>
      </text>
    </comment>
    <comment ref="F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"IQ_BETA_5YR", $FT190)</t>
        </r>
      </text>
    </comment>
    <comment ref="F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"IQ_BETA_2YR", $FT190)</t>
        </r>
      </text>
    </comment>
    <comment ref="F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"IQ_BETA_1YR", $FT190)</t>
        </r>
      </text>
    </comment>
    <comment ref="G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=CIQ(B190, "IQ_CUSTOM_BETA", "-104W", FT190, , "^TOPIX", "JPY", "H")</t>
        </r>
      </text>
    </comment>
    <comment ref="G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=CIQ(B190, "IQ_CUSTOM_BETA", "-104W", FT190, , "^N225", "JPY", "H")</t>
        </r>
      </text>
    </comment>
    <comment ref="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"IQ_REV", $C191)</t>
        </r>
      </text>
    </comment>
    <comment ref="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"IQ_OTHER_REV", $C191)</t>
        </r>
      </text>
    </comment>
    <comment ref="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"IQ_TOTAL_REV", $C191)</t>
        </r>
      </text>
    </comment>
    <comment ref="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"IQ_COGS", $C191)</t>
        </r>
      </text>
    </comment>
    <comment ref="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"IQ_GP", $C191)</t>
        </r>
      </text>
    </comment>
    <comment ref="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"IQ_SGA_SUPPL", $C191)</t>
        </r>
      </text>
    </comment>
    <comment ref="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"IQ_PROV_BAD_DEBTS", $C191)</t>
        </r>
      </text>
    </comment>
    <comment ref="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"IQ_RD_EXP", $C191)</t>
        </r>
      </text>
    </comment>
    <comment ref="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"IQ_DA_SUPPL", $C191)</t>
        </r>
      </text>
    </comment>
    <comment ref="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"IQ_GW_INTAN_AMORT", $C191)</t>
        </r>
      </text>
    </comment>
    <comment ref="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"IQ_OTHER_OPER", $C191)</t>
        </r>
      </text>
    </comment>
    <comment ref="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"IQ_TOTAL_OTHER_OPER", $C191)</t>
        </r>
      </text>
    </comment>
    <comment ref="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"IQ_OPER_INC", $C191)</t>
        </r>
      </text>
    </comment>
    <comment ref="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"IQ_INTEREST_EXP", $C191)</t>
        </r>
      </text>
    </comment>
    <comment ref="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"IQ_INTEREST_INVEST_INC", $C191)</t>
        </r>
      </text>
    </comment>
    <comment ref="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"IQ_NET_INTEREST_EXP", $C191)</t>
        </r>
      </text>
    </comment>
    <comment ref="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"IQ_INC_EQUITY", $C191)</t>
        </r>
      </text>
    </comment>
    <comment ref="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"IQ_CURRENCY_GAIN", $C191)</t>
        </r>
      </text>
    </comment>
    <comment ref="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"IQ_OTHER_NON_OPER_EXP_SUPPL", $C191)</t>
        </r>
      </text>
    </comment>
    <comment ref="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"IQ_EBT_EXCL", $C191)</t>
        </r>
      </text>
    </comment>
    <comment ref="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"IQ_IMPAIRMENT_GW", $C191)</t>
        </r>
      </text>
    </comment>
    <comment ref="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"IQ_GAIN_INVEST", $C191)</t>
        </r>
      </text>
    </comment>
    <comment ref="A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"IQ_GAIN_ASSETS", $C191)</t>
        </r>
      </text>
    </comment>
    <comment ref="A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"IQ_ASSET_WRITEDOWN", $C191)</t>
        </r>
      </text>
    </comment>
    <comment ref="A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"IQ_OTHER_UNUSUAL_SUPPL", $C191)</t>
        </r>
      </text>
    </comment>
    <comment ref="A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"IQ_EBT", $C191)</t>
        </r>
      </text>
    </comment>
    <comment ref="A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"IQ_INC_TAX", $C191)</t>
        </r>
      </text>
    </comment>
    <comment ref="A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"IQ_EARNING_CO", $C191)</t>
        </r>
      </text>
    </comment>
    <comment ref="A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"IQ_DO", $C191)</t>
        </r>
      </text>
    </comment>
    <comment ref="A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"IQ_EXTRA_ACC_ITEMS", $C191)</t>
        </r>
      </text>
    </comment>
    <comment ref="A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"IQ_NI_COMPANY", $C191)</t>
        </r>
      </text>
    </comment>
    <comment ref="A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"IQ_MINORITY_INTEREST_IS", $C191)</t>
        </r>
      </text>
    </comment>
    <comment ref="A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"IQ_NI", $C191)</t>
        </r>
      </text>
    </comment>
    <comment ref="A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"IQ_PREF_DIV_OTHER", $C191)</t>
        </r>
      </text>
    </comment>
    <comment ref="A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"IQ_BASIC_EPS_INCL", $C191)</t>
        </r>
      </text>
    </comment>
    <comment ref="A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"IQ_BASIC_EPS_EXCL", $C191)</t>
        </r>
      </text>
    </comment>
    <comment ref="A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"IQ_BASIC_WEIGHT", $C191)</t>
        </r>
      </text>
    </comment>
    <comment ref="A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"IQ_DILUT_EPS_INCL", $C191)</t>
        </r>
      </text>
    </comment>
    <comment ref="A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"IQ_DILUT_EPS_EXCL", $C191)</t>
        </r>
      </text>
    </comment>
    <comment ref="A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"IQ_DILUT_WEIGHT", $C191)</t>
        </r>
      </text>
    </comment>
    <comment ref="A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"IQ_DIV_SHARE", $C191)</t>
        </r>
      </text>
    </comment>
    <comment ref="A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=-CIQ($B191, "IQ_TOTAL_DIV_PAID_CF", $C191)/CIQ($B191, "IQ_NI", $C191)</t>
        </r>
      </text>
    </comment>
    <comment ref="A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"IQ_EBITDA", $C191)</t>
        </r>
      </text>
    </comment>
    <comment ref="A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"IQ_EBITA", $C191)</t>
        </r>
      </text>
    </comment>
    <comment ref="A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"IQ_EBIT", $C191)</t>
        </r>
      </text>
    </comment>
    <comment ref="A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"IQ_EFFECT_TAX_RATE", $C191)/100</t>
        </r>
      </text>
    </comment>
    <comment ref="B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"IQ_PERIODDATE_IS", $C191)</t>
        </r>
      </text>
    </comment>
    <comment ref="B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"IQ_ADVERTISING", $C191)</t>
        </r>
      </text>
    </comment>
    <comment ref="B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"IQ_SALES_MARKETING", $C191)</t>
        </r>
      </text>
    </comment>
    <comment ref="B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"IQ_GA_EXP", $C191)</t>
        </r>
      </text>
    </comment>
    <comment ref="B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"IQ_RD_EXP_FN", $C191)</t>
        </r>
      </text>
    </comment>
    <comment ref="B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"IQ_NET_RENTAL_EXP", $C191)</t>
        </r>
      </text>
    </comment>
    <comment ref="B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"IQ_IMPUT_OPER_LEASE_INT_EXP", $C191)</t>
        </r>
      </text>
    </comment>
    <comment ref="B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"IQ_IMPUT_OPER_LEASE_DEPR", $C191)</t>
        </r>
      </text>
    </comment>
    <comment ref="B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"IQ_CASH_EQUIV", $C191)</t>
        </r>
      </text>
    </comment>
    <comment ref="B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"IQ_ST_INVEST", $C191)</t>
        </r>
      </text>
    </comment>
    <comment ref="B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"IQ_CASH_ST_INVEST", $C191)</t>
        </r>
      </text>
    </comment>
    <comment ref="B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"IQ_AR", $C191)</t>
        </r>
      </text>
    </comment>
    <comment ref="B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"IQ_TOTAL_RECEIV", $C191)</t>
        </r>
      </text>
    </comment>
    <comment ref="B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"IQ_INVENTORY", $C191)</t>
        </r>
      </text>
    </comment>
    <comment ref="B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"IQ_DEF_TAX_ASSETS_CURRENT", $C191)</t>
        </r>
      </text>
    </comment>
    <comment ref="B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"IQ_OTHER_CA_SUPPL", $C191)</t>
        </r>
      </text>
    </comment>
    <comment ref="B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"IQ_TOTAL_CA", $C191)</t>
        </r>
      </text>
    </comment>
    <comment ref="B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"IQ_GPPE", $C191)</t>
        </r>
      </text>
    </comment>
    <comment ref="B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"IQ_AD", $C191)</t>
        </r>
      </text>
    </comment>
    <comment ref="B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"IQ_NPPE", $C191)</t>
        </r>
      </text>
    </comment>
    <comment ref="B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"IQ_LT_INVEST", $C191)</t>
        </r>
      </text>
    </comment>
    <comment ref="B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"IQ_GW", $C191)</t>
        </r>
      </text>
    </comment>
    <comment ref="B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"IQ_OTHER_INTAN", $C191)</t>
        </r>
      </text>
    </comment>
    <comment ref="C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"IQ_LOANS_RECEIV_LT", $C191)</t>
        </r>
      </text>
    </comment>
    <comment ref="C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"IQ_DEF_TAX_ASSETS_LT", $C191)</t>
        </r>
      </text>
    </comment>
    <comment ref="C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"IQ_OTHER_LT_ASSETS", $C191)</t>
        </r>
      </text>
    </comment>
    <comment ref="C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"IQ_TOTAL_ASSETS", $C191)</t>
        </r>
      </text>
    </comment>
    <comment ref="C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"IQ_AP", $C191)</t>
        </r>
      </text>
    </comment>
    <comment ref="C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"IQ_AE", $C191)</t>
        </r>
      </text>
    </comment>
    <comment ref="C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"IQ_ST_DEBT", $C191)</t>
        </r>
      </text>
    </comment>
    <comment ref="C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"IQ_CURRENT_PORT_DEBT", $C191)</t>
        </r>
      </text>
    </comment>
    <comment ref="C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"IQ_CURRENT_PORT_LEASES", $C191)</t>
        </r>
      </text>
    </comment>
    <comment ref="C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"IQ_INC_TAX_PAY_CURRENT", $C191)</t>
        </r>
      </text>
    </comment>
    <comment ref="C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"IQ_OTHER_CL_SUPPL", $C191)</t>
        </r>
      </text>
    </comment>
    <comment ref="C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"IQ_TOTAL_CL", $C191)</t>
        </r>
      </text>
    </comment>
    <comment ref="C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"IQ_LT_DEBT", $C191)</t>
        </r>
      </text>
    </comment>
    <comment ref="C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"IQ_CAPITAL_LEASES", $C191)</t>
        </r>
      </text>
    </comment>
    <comment ref="C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"IQ_PENSION", $C191)</t>
        </r>
      </text>
    </comment>
    <comment ref="C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"IQ_DEF_TAX_LIAB_LT", $C191)</t>
        </r>
      </text>
    </comment>
    <comment ref="C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"IQ_OTHER_LIAB_LT", $C191)</t>
        </r>
      </text>
    </comment>
    <comment ref="C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"IQ_TOTAL_LIAB", $C191)</t>
        </r>
      </text>
    </comment>
    <comment ref="C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"IQ_COMMON", $C191)</t>
        </r>
      </text>
    </comment>
    <comment ref="C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"IQ_APIC", $C191)</t>
        </r>
      </text>
    </comment>
    <comment ref="C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"IQ_RE", $C191)</t>
        </r>
      </text>
    </comment>
    <comment ref="C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"IQ_TREASURY", $C191)</t>
        </r>
      </text>
    </comment>
    <comment ref="C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"IQ_OTHER_EQUITY", $C191)</t>
        </r>
      </text>
    </comment>
    <comment ref="C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"IQ_TOTAL_COMMON_EQUITY", $C191)</t>
        </r>
      </text>
    </comment>
    <comment ref="C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"IQ_MINORITY_INTEREST", $C191)</t>
        </r>
      </text>
    </comment>
    <comment ref="D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"IQ_TOTAL_EQUITY", $C191)</t>
        </r>
      </text>
    </comment>
    <comment ref="D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"IQ_TOTAL_LIAB_EQUITY", $C191)</t>
        </r>
      </text>
    </comment>
    <comment ref="D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"IQ_TOTAL_OUTSTANDING_FILING_DATE", $C191)</t>
        </r>
      </text>
    </comment>
    <comment ref="D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"IQ_TOTAL_OUTSTANDING_BS_DATE", $C191)</t>
        </r>
      </text>
    </comment>
    <comment ref="D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"IQ_BV_SHARE", $C191)</t>
        </r>
      </text>
    </comment>
    <comment ref="D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"IQ_TOTAL_DEBT", $C191)</t>
        </r>
      </text>
    </comment>
    <comment ref="D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"IQ_NET_DEBT", $C191)</t>
        </r>
      </text>
    </comment>
    <comment ref="D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"IQ_DEBT_EQUIV_NET_PBO", $C191)</t>
        </r>
      </text>
    </comment>
    <comment ref="D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"IQ_DEBT_EQUIV_OPER_LEASE", $C191)</t>
        </r>
      </text>
    </comment>
    <comment ref="D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"IQ_MINORITY_INTEREST_TOTAL", $C191)</t>
        </r>
      </text>
    </comment>
    <comment ref="D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"IQ_EQUITY_METHOD", $C191)</t>
        </r>
      </text>
    </comment>
    <comment ref="D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"IQ_RAW_INV", $C191)</t>
        </r>
      </text>
    </comment>
    <comment ref="D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"IQ_WIP_INV", $C191)</t>
        </r>
      </text>
    </comment>
    <comment ref="D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"IQ_FINISHED_INV", $C191)</t>
        </r>
      </text>
    </comment>
    <comment ref="D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"IQ_LAND", $C191)</t>
        </r>
      </text>
    </comment>
    <comment ref="D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"IQ_BUILDINGS", $C191)</t>
        </r>
      </text>
    </comment>
    <comment ref="D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"IQ_MACHINERY", $C191)</t>
        </r>
      </text>
    </comment>
    <comment ref="D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"IQ_CIP", $C191)</t>
        </r>
      </text>
    </comment>
    <comment ref="D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"IQ_FULL_TIME", $C191)</t>
        </r>
      </text>
    </comment>
    <comment ref="D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"IQ_PART_TIME", $C191)</t>
        </r>
      </text>
    </comment>
    <comment ref="D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"IQ_NI_CF", $C191)</t>
        </r>
      </text>
    </comment>
    <comment ref="D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"IQ_DA_SUPPL_CF", $C191)</t>
        </r>
      </text>
    </comment>
    <comment ref="D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"IQ_GW_INTAN_AMORT_CF", $C191)</t>
        </r>
      </text>
    </comment>
    <comment ref="D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"IQ_DA_CF", $C191)</t>
        </r>
      </text>
    </comment>
    <comment ref="E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"IQ_MINORITY_INTEREST_CF", $C191)</t>
        </r>
      </text>
    </comment>
    <comment ref="E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"IQ_GAIN_ASSETS_CF", $C191)</t>
        </r>
      </text>
    </comment>
    <comment ref="E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"IQ_GAIN_INVEST_CF", $C191)</t>
        </r>
      </text>
    </comment>
    <comment ref="E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"IQ_ASSET_WRITEDOWN_CF", $C191)</t>
        </r>
      </text>
    </comment>
    <comment ref="E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"IQ_INC_EQUITY_CF", $C191)</t>
        </r>
      </text>
    </comment>
    <comment ref="E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"IQ_PROV_BAD_DEBTS_CF", $C191)</t>
        </r>
      </text>
    </comment>
    <comment ref="E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"IQ_OTHER_OPER_ACT", $C191)</t>
        </r>
      </text>
    </comment>
    <comment ref="E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"IQ_CHANGE_AR", $C191)</t>
        </r>
      </text>
    </comment>
    <comment ref="E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"IQ_CHANGE_INVENTORY", $C191)</t>
        </r>
      </text>
    </comment>
    <comment ref="E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"IQ_CHANGE_AP", $C191)</t>
        </r>
      </text>
    </comment>
    <comment ref="E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"IQ_CHANGE_OTHER_NET_OPER_ASSETS", $C191)</t>
        </r>
      </text>
    </comment>
    <comment ref="E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"IQ_CASH_OPER", $C191)</t>
        </r>
      </text>
    </comment>
    <comment ref="E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"IQ_CAPEX", $C191)</t>
        </r>
      </text>
    </comment>
    <comment ref="E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"IQ_SALE_PPE_CF", $C191)</t>
        </r>
      </text>
    </comment>
    <comment ref="E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"IQ_CASH_ACQUIRE_CF", $C191)</t>
        </r>
      </text>
    </comment>
    <comment ref="E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"IQ_DIVEST_CF", $C191)</t>
        </r>
      </text>
    </comment>
    <comment ref="E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"IQ_SALE_INTAN_CF", $C191)</t>
        </r>
      </text>
    </comment>
    <comment ref="E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"IQ_INVEST_SECURITY_CF", $C191)</t>
        </r>
      </text>
    </comment>
    <comment ref="E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"IQ_INVEST_LOANS_CF", $C191)</t>
        </r>
      </text>
    </comment>
    <comment ref="E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"IQ_OTHER_INVEST_ACT_SUPPL", $C191)</t>
        </r>
      </text>
    </comment>
    <comment ref="E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"IQ_CASH_INVEST", $C191)</t>
        </r>
      </text>
    </comment>
    <comment ref="E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"IQ_ST_DEBT_ISSUED", $C191)</t>
        </r>
      </text>
    </comment>
    <comment ref="E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"IQ_LT_DEBT_ISSUED", $C191)</t>
        </r>
      </text>
    </comment>
    <comment ref="E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"IQ_TOTAL_DEBT_ISSUED", $C191)</t>
        </r>
      </text>
    </comment>
    <comment ref="E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"IQ_ST_DEBT_REPAID", $C191)</t>
        </r>
      </text>
    </comment>
    <comment ref="E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"IQ_LT_DEBT_REPAID", $C191)</t>
        </r>
      </text>
    </comment>
    <comment ref="F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"IQ_TOTAL_DEBT_REPAID", $C191)</t>
        </r>
      </text>
    </comment>
    <comment ref="F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"IQ_COMMON_ISSUED", $C191)</t>
        </r>
      </text>
    </comment>
    <comment ref="F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"IQ_COMMON_REP", $C191)</t>
        </r>
      </text>
    </comment>
    <comment ref="F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"IQ_COMMON_DIV_CF", $C191)</t>
        </r>
      </text>
    </comment>
    <comment ref="F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"IQ_COMMON_PREF_DIV_CF", $C191)</t>
        </r>
      </text>
    </comment>
    <comment ref="F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"IQ_TOTAL_DIV_PAID_CF", $C191)</t>
        </r>
      </text>
    </comment>
    <comment ref="F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"IQ_SPECIAL_DIV_CF", $C191)</t>
        </r>
      </text>
    </comment>
    <comment ref="F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"IQ_OTHER_FINANCE_ACT_SUPPL", $C191)</t>
        </r>
      </text>
    </comment>
    <comment ref="F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"IQ_CASH_FINAN", $C191)</t>
        </r>
      </text>
    </comment>
    <comment ref="F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"IQ_FX", $C191)</t>
        </r>
      </text>
    </comment>
    <comment ref="F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"IQ_NET_CHANGE", $C191)</t>
        </r>
      </text>
    </comment>
    <comment ref="F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"IQ_CASH_INTEREST", $C191)</t>
        </r>
      </text>
    </comment>
    <comment ref="F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"IQ_CASH_TAXES", $C191)</t>
        </r>
      </text>
    </comment>
    <comment ref="F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"IQ_LEVERED_FCF", $C191)</t>
        </r>
      </text>
    </comment>
    <comment ref="F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"IQ_UNLEVERED_FCF", $C191)</t>
        </r>
      </text>
    </comment>
    <comment ref="F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"IQ_CHANGE_NET_WORKING_CAPITAL", $C191)</t>
        </r>
      </text>
    </comment>
    <comment ref="F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"IQ_NET_DEBT_ISSUED", $C191)</t>
        </r>
      </text>
    </comment>
    <comment ref="F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"IQ_FILING_CURRENCY", $C191)</t>
        </r>
      </text>
    </comment>
    <comment ref="F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"IQ_PERIODDATE_IS", $C191)</t>
        </r>
      </text>
    </comment>
    <comment ref="F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"IQ_PERIODLENGTH_IS", $C191)</t>
        </r>
      </text>
    </comment>
    <comment ref="F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"IQ_MARKETCAP", $FT191)</t>
        </r>
      </text>
    </comment>
    <comment ref="F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"IQ_CUSTOM_BETA", $FT191)</t>
        </r>
      </text>
    </comment>
    <comment ref="F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"IQ_BETA_5YR", $FT191)</t>
        </r>
      </text>
    </comment>
    <comment ref="F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"IQ_BETA_2YR", $FT191)</t>
        </r>
      </text>
    </comment>
    <comment ref="F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"IQ_BETA_1YR", $FT191)</t>
        </r>
      </text>
    </comment>
    <comment ref="G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=CIQ(B191, "IQ_CUSTOM_BETA", "-104W", FT191, , "^TOPIX", "JPY", "H")</t>
        </r>
      </text>
    </comment>
    <comment ref="G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=CIQ(B191, "IQ_CUSTOM_BETA", "-104W", FT191, , "^N225", "JPY", "H")</t>
        </r>
      </text>
    </comment>
    <comment ref="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"IQ_REV", $C192)</t>
        </r>
      </text>
    </comment>
    <comment ref="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"IQ_OTHER_REV", $C192)</t>
        </r>
      </text>
    </comment>
    <comment ref="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"IQ_TOTAL_REV", $C192)</t>
        </r>
      </text>
    </comment>
    <comment ref="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"IQ_COGS", $C192)</t>
        </r>
      </text>
    </comment>
    <comment ref="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"IQ_GP", $C192)</t>
        </r>
      </text>
    </comment>
    <comment ref="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"IQ_SGA_SUPPL", $C192)</t>
        </r>
      </text>
    </comment>
    <comment ref="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"IQ_PROV_BAD_DEBTS", $C192)</t>
        </r>
      </text>
    </comment>
    <comment ref="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"IQ_RD_EXP", $C192)</t>
        </r>
      </text>
    </comment>
    <comment ref="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"IQ_DA_SUPPL", $C192)</t>
        </r>
      </text>
    </comment>
    <comment ref="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"IQ_GW_INTAN_AMORT", $C192)</t>
        </r>
      </text>
    </comment>
    <comment ref="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"IQ_OTHER_OPER", $C192)</t>
        </r>
      </text>
    </comment>
    <comment ref="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"IQ_TOTAL_OTHER_OPER", $C192)</t>
        </r>
      </text>
    </comment>
    <comment ref="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"IQ_OPER_INC", $C192)</t>
        </r>
      </text>
    </comment>
    <comment ref="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"IQ_INTEREST_EXP", $C192)</t>
        </r>
      </text>
    </comment>
    <comment ref="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"IQ_INTEREST_INVEST_INC", $C192)</t>
        </r>
      </text>
    </comment>
    <comment ref="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"IQ_NET_INTEREST_EXP", $C192)</t>
        </r>
      </text>
    </comment>
    <comment ref="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"IQ_INC_EQUITY", $C192)</t>
        </r>
      </text>
    </comment>
    <comment ref="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"IQ_CURRENCY_GAIN", $C192)</t>
        </r>
      </text>
    </comment>
    <comment ref="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"IQ_OTHER_NON_OPER_EXP_SUPPL", $C192)</t>
        </r>
      </text>
    </comment>
    <comment ref="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"IQ_EBT_EXCL", $C192)</t>
        </r>
      </text>
    </comment>
    <comment ref="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"IQ_IMPAIRMENT_GW", $C192)</t>
        </r>
      </text>
    </comment>
    <comment ref="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"IQ_GAIN_INVEST", $C192)</t>
        </r>
      </text>
    </comment>
    <comment ref="A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"IQ_GAIN_ASSETS", $C192)</t>
        </r>
      </text>
    </comment>
    <comment ref="A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"IQ_ASSET_WRITEDOWN", $C192)</t>
        </r>
      </text>
    </comment>
    <comment ref="A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"IQ_OTHER_UNUSUAL_SUPPL", $C192)</t>
        </r>
      </text>
    </comment>
    <comment ref="A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"IQ_EBT", $C192)</t>
        </r>
      </text>
    </comment>
    <comment ref="A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"IQ_INC_TAX", $C192)</t>
        </r>
      </text>
    </comment>
    <comment ref="A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"IQ_EARNING_CO", $C192)</t>
        </r>
      </text>
    </comment>
    <comment ref="A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"IQ_DO", $C192)</t>
        </r>
      </text>
    </comment>
    <comment ref="A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"IQ_EXTRA_ACC_ITEMS", $C192)</t>
        </r>
      </text>
    </comment>
    <comment ref="A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"IQ_NI_COMPANY", $C192)</t>
        </r>
      </text>
    </comment>
    <comment ref="A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"IQ_MINORITY_INTEREST_IS", $C192)</t>
        </r>
      </text>
    </comment>
    <comment ref="A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"IQ_NI", $C192)</t>
        </r>
      </text>
    </comment>
    <comment ref="A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"IQ_PREF_DIV_OTHER", $C192)</t>
        </r>
      </text>
    </comment>
    <comment ref="A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"IQ_BASIC_EPS_INCL", $C192)</t>
        </r>
      </text>
    </comment>
    <comment ref="A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"IQ_BASIC_EPS_EXCL", $C192)</t>
        </r>
      </text>
    </comment>
    <comment ref="A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"IQ_BASIC_WEIGHT", $C192)</t>
        </r>
      </text>
    </comment>
    <comment ref="A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"IQ_DILUT_EPS_INCL", $C192)</t>
        </r>
      </text>
    </comment>
    <comment ref="A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"IQ_DILUT_EPS_EXCL", $C192)</t>
        </r>
      </text>
    </comment>
    <comment ref="A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"IQ_DILUT_WEIGHT", $C192)</t>
        </r>
      </text>
    </comment>
    <comment ref="A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"IQ_DIV_SHARE", $C192)</t>
        </r>
      </text>
    </comment>
    <comment ref="A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=-CIQ($B192, "IQ_TOTAL_DIV_PAID_CF", $C192)/CIQ($B192, "IQ_NI", $C192)</t>
        </r>
      </text>
    </comment>
    <comment ref="A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"IQ_EBITDA", $C192)</t>
        </r>
      </text>
    </comment>
    <comment ref="A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"IQ_EBITA", $C192)</t>
        </r>
      </text>
    </comment>
    <comment ref="A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"IQ_EBIT", $C192)</t>
        </r>
      </text>
    </comment>
    <comment ref="A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"IQ_EFFECT_TAX_RATE", $C192)/100</t>
        </r>
      </text>
    </comment>
    <comment ref="B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"IQ_PERIODDATE_IS", $C192)</t>
        </r>
      </text>
    </comment>
    <comment ref="B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"IQ_ADVERTISING", $C192)</t>
        </r>
      </text>
    </comment>
    <comment ref="B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"IQ_SALES_MARKETING", $C192)</t>
        </r>
      </text>
    </comment>
    <comment ref="B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"IQ_GA_EXP", $C192)</t>
        </r>
      </text>
    </comment>
    <comment ref="B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"IQ_RD_EXP_FN", $C192)</t>
        </r>
      </text>
    </comment>
    <comment ref="B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"IQ_NET_RENTAL_EXP", $C192)</t>
        </r>
      </text>
    </comment>
    <comment ref="B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"IQ_IMPUT_OPER_LEASE_INT_EXP", $C192)</t>
        </r>
      </text>
    </comment>
    <comment ref="B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"IQ_IMPUT_OPER_LEASE_DEPR", $C192)</t>
        </r>
      </text>
    </comment>
    <comment ref="B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"IQ_CASH_EQUIV", $C192)</t>
        </r>
      </text>
    </comment>
    <comment ref="B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"IQ_ST_INVEST", $C192)</t>
        </r>
      </text>
    </comment>
    <comment ref="B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"IQ_CASH_ST_INVEST", $C192)</t>
        </r>
      </text>
    </comment>
    <comment ref="B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"IQ_AR", $C192)</t>
        </r>
      </text>
    </comment>
    <comment ref="B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"IQ_TOTAL_RECEIV", $C192)</t>
        </r>
      </text>
    </comment>
    <comment ref="B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"IQ_INVENTORY", $C192)</t>
        </r>
      </text>
    </comment>
    <comment ref="B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"IQ_DEF_TAX_ASSETS_CURRENT", $C192)</t>
        </r>
      </text>
    </comment>
    <comment ref="B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"IQ_OTHER_CA_SUPPL", $C192)</t>
        </r>
      </text>
    </comment>
    <comment ref="B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"IQ_TOTAL_CA", $C192)</t>
        </r>
      </text>
    </comment>
    <comment ref="B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"IQ_GPPE", $C192)</t>
        </r>
      </text>
    </comment>
    <comment ref="B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"IQ_AD", $C192)</t>
        </r>
      </text>
    </comment>
    <comment ref="B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"IQ_NPPE", $C192)</t>
        </r>
      </text>
    </comment>
    <comment ref="B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"IQ_LT_INVEST", $C192)</t>
        </r>
      </text>
    </comment>
    <comment ref="B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"IQ_GW", $C192)</t>
        </r>
      </text>
    </comment>
    <comment ref="B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"IQ_OTHER_INTAN", $C192)</t>
        </r>
      </text>
    </comment>
    <comment ref="C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"IQ_LOANS_RECEIV_LT", $C192)</t>
        </r>
      </text>
    </comment>
    <comment ref="C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"IQ_DEF_TAX_ASSETS_LT", $C192)</t>
        </r>
      </text>
    </comment>
    <comment ref="C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"IQ_OTHER_LT_ASSETS", $C192)</t>
        </r>
      </text>
    </comment>
    <comment ref="C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"IQ_TOTAL_ASSETS", $C192)</t>
        </r>
      </text>
    </comment>
    <comment ref="C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"IQ_AP", $C192)</t>
        </r>
      </text>
    </comment>
    <comment ref="C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"IQ_AE", $C192)</t>
        </r>
      </text>
    </comment>
    <comment ref="C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"IQ_ST_DEBT", $C192)</t>
        </r>
      </text>
    </comment>
    <comment ref="C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"IQ_CURRENT_PORT_DEBT", $C192)</t>
        </r>
      </text>
    </comment>
    <comment ref="C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"IQ_CURRENT_PORT_LEASES", $C192)</t>
        </r>
      </text>
    </comment>
    <comment ref="C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"IQ_INC_TAX_PAY_CURRENT", $C192)</t>
        </r>
      </text>
    </comment>
    <comment ref="C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"IQ_OTHER_CL_SUPPL", $C192)</t>
        </r>
      </text>
    </comment>
    <comment ref="C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"IQ_TOTAL_CL", $C192)</t>
        </r>
      </text>
    </comment>
    <comment ref="C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"IQ_LT_DEBT", $C192)</t>
        </r>
      </text>
    </comment>
    <comment ref="C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"IQ_CAPITAL_LEASES", $C192)</t>
        </r>
      </text>
    </comment>
    <comment ref="C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"IQ_PENSION", $C192)</t>
        </r>
      </text>
    </comment>
    <comment ref="C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"IQ_DEF_TAX_LIAB_LT", $C192)</t>
        </r>
      </text>
    </comment>
    <comment ref="C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"IQ_OTHER_LIAB_LT", $C192)</t>
        </r>
      </text>
    </comment>
    <comment ref="C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"IQ_TOTAL_LIAB", $C192)</t>
        </r>
      </text>
    </comment>
    <comment ref="C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"IQ_COMMON", $C192)</t>
        </r>
      </text>
    </comment>
    <comment ref="C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"IQ_APIC", $C192)</t>
        </r>
      </text>
    </comment>
    <comment ref="C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"IQ_RE", $C192)</t>
        </r>
      </text>
    </comment>
    <comment ref="C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"IQ_TREASURY", $C192)</t>
        </r>
      </text>
    </comment>
    <comment ref="C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"IQ_OTHER_EQUITY", $C192)</t>
        </r>
      </text>
    </comment>
    <comment ref="C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"IQ_TOTAL_COMMON_EQUITY", $C192)</t>
        </r>
      </text>
    </comment>
    <comment ref="C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"IQ_MINORITY_INTEREST", $C192)</t>
        </r>
      </text>
    </comment>
    <comment ref="D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"IQ_TOTAL_EQUITY", $C192)</t>
        </r>
      </text>
    </comment>
    <comment ref="D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"IQ_TOTAL_LIAB_EQUITY", $C192)</t>
        </r>
      </text>
    </comment>
    <comment ref="D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"IQ_TOTAL_OUTSTANDING_FILING_DATE", $C192)</t>
        </r>
      </text>
    </comment>
    <comment ref="D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"IQ_TOTAL_OUTSTANDING_BS_DATE", $C192)</t>
        </r>
      </text>
    </comment>
    <comment ref="D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"IQ_BV_SHARE", $C192)</t>
        </r>
      </text>
    </comment>
    <comment ref="D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"IQ_TOTAL_DEBT", $C192)</t>
        </r>
      </text>
    </comment>
    <comment ref="D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"IQ_NET_DEBT", $C192)</t>
        </r>
      </text>
    </comment>
    <comment ref="D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"IQ_DEBT_EQUIV_NET_PBO", $C192)</t>
        </r>
      </text>
    </comment>
    <comment ref="D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"IQ_DEBT_EQUIV_OPER_LEASE", $C192)</t>
        </r>
      </text>
    </comment>
    <comment ref="D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"IQ_MINORITY_INTEREST_TOTAL", $C192)</t>
        </r>
      </text>
    </comment>
    <comment ref="D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"IQ_EQUITY_METHOD", $C192)</t>
        </r>
      </text>
    </comment>
    <comment ref="D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"IQ_RAW_INV", $C192)</t>
        </r>
      </text>
    </comment>
    <comment ref="D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"IQ_WIP_INV", $C192)</t>
        </r>
      </text>
    </comment>
    <comment ref="D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"IQ_FINISHED_INV", $C192)</t>
        </r>
      </text>
    </comment>
    <comment ref="D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"IQ_LAND", $C192)</t>
        </r>
      </text>
    </comment>
    <comment ref="D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"IQ_BUILDINGS", $C192)</t>
        </r>
      </text>
    </comment>
    <comment ref="D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"IQ_MACHINERY", $C192)</t>
        </r>
      </text>
    </comment>
    <comment ref="D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"IQ_CIP", $C192)</t>
        </r>
      </text>
    </comment>
    <comment ref="D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"IQ_FULL_TIME", $C192)</t>
        </r>
      </text>
    </comment>
    <comment ref="D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"IQ_PART_TIME", $C192)</t>
        </r>
      </text>
    </comment>
    <comment ref="D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"IQ_NI_CF", $C192)</t>
        </r>
      </text>
    </comment>
    <comment ref="D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"IQ_DA_SUPPL_CF", $C192)</t>
        </r>
      </text>
    </comment>
    <comment ref="D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"IQ_GW_INTAN_AMORT_CF", $C192)</t>
        </r>
      </text>
    </comment>
    <comment ref="D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"IQ_DA_CF", $C192)</t>
        </r>
      </text>
    </comment>
    <comment ref="E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"IQ_MINORITY_INTEREST_CF", $C192)</t>
        </r>
      </text>
    </comment>
    <comment ref="E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"IQ_GAIN_ASSETS_CF", $C192)</t>
        </r>
      </text>
    </comment>
    <comment ref="E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"IQ_GAIN_INVEST_CF", $C192)</t>
        </r>
      </text>
    </comment>
    <comment ref="E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"IQ_ASSET_WRITEDOWN_CF", $C192)</t>
        </r>
      </text>
    </comment>
    <comment ref="E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"IQ_INC_EQUITY_CF", $C192)</t>
        </r>
      </text>
    </comment>
    <comment ref="E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"IQ_PROV_BAD_DEBTS_CF", $C192)</t>
        </r>
      </text>
    </comment>
    <comment ref="E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"IQ_OTHER_OPER_ACT", $C192)</t>
        </r>
      </text>
    </comment>
    <comment ref="E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"IQ_CHANGE_AR", $C192)</t>
        </r>
      </text>
    </comment>
    <comment ref="E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"IQ_CHANGE_INVENTORY", $C192)</t>
        </r>
      </text>
    </comment>
    <comment ref="E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"IQ_CHANGE_AP", $C192)</t>
        </r>
      </text>
    </comment>
    <comment ref="E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"IQ_CHANGE_OTHER_NET_OPER_ASSETS", $C192)</t>
        </r>
      </text>
    </comment>
    <comment ref="E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"IQ_CASH_OPER", $C192)</t>
        </r>
      </text>
    </comment>
    <comment ref="E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"IQ_CAPEX", $C192)</t>
        </r>
      </text>
    </comment>
    <comment ref="E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"IQ_SALE_PPE_CF", $C192)</t>
        </r>
      </text>
    </comment>
    <comment ref="E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"IQ_CASH_ACQUIRE_CF", $C192)</t>
        </r>
      </text>
    </comment>
    <comment ref="E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"IQ_DIVEST_CF", $C192)</t>
        </r>
      </text>
    </comment>
    <comment ref="E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"IQ_SALE_INTAN_CF", $C192)</t>
        </r>
      </text>
    </comment>
    <comment ref="E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"IQ_INVEST_SECURITY_CF", $C192)</t>
        </r>
      </text>
    </comment>
    <comment ref="E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"IQ_INVEST_LOANS_CF", $C192)</t>
        </r>
      </text>
    </comment>
    <comment ref="E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"IQ_OTHER_INVEST_ACT_SUPPL", $C192)</t>
        </r>
      </text>
    </comment>
    <comment ref="E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"IQ_CASH_INVEST", $C192)</t>
        </r>
      </text>
    </comment>
    <comment ref="E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"IQ_ST_DEBT_ISSUED", $C192)</t>
        </r>
      </text>
    </comment>
    <comment ref="E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"IQ_LT_DEBT_ISSUED", $C192)</t>
        </r>
      </text>
    </comment>
    <comment ref="E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"IQ_TOTAL_DEBT_ISSUED", $C192)</t>
        </r>
      </text>
    </comment>
    <comment ref="E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"IQ_ST_DEBT_REPAID", $C192)</t>
        </r>
      </text>
    </comment>
    <comment ref="E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"IQ_LT_DEBT_REPAID", $C192)</t>
        </r>
      </text>
    </comment>
    <comment ref="F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"IQ_TOTAL_DEBT_REPAID", $C192)</t>
        </r>
      </text>
    </comment>
    <comment ref="F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"IQ_COMMON_ISSUED", $C192)</t>
        </r>
      </text>
    </comment>
    <comment ref="F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"IQ_COMMON_REP", $C192)</t>
        </r>
      </text>
    </comment>
    <comment ref="F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"IQ_COMMON_DIV_CF", $C192)</t>
        </r>
      </text>
    </comment>
    <comment ref="F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"IQ_COMMON_PREF_DIV_CF", $C192)</t>
        </r>
      </text>
    </comment>
    <comment ref="F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"IQ_TOTAL_DIV_PAID_CF", $C192)</t>
        </r>
      </text>
    </comment>
    <comment ref="F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"IQ_SPECIAL_DIV_CF", $C192)</t>
        </r>
      </text>
    </comment>
    <comment ref="F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"IQ_OTHER_FINANCE_ACT_SUPPL", $C192)</t>
        </r>
      </text>
    </comment>
    <comment ref="F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"IQ_CASH_FINAN", $C192)</t>
        </r>
      </text>
    </comment>
    <comment ref="F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"IQ_FX", $C192)</t>
        </r>
      </text>
    </comment>
    <comment ref="F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"IQ_NET_CHANGE", $C192)</t>
        </r>
      </text>
    </comment>
    <comment ref="F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"IQ_CASH_INTEREST", $C192)</t>
        </r>
      </text>
    </comment>
    <comment ref="F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"IQ_CASH_TAXES", $C192)</t>
        </r>
      </text>
    </comment>
    <comment ref="F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"IQ_LEVERED_FCF", $C192)</t>
        </r>
      </text>
    </comment>
    <comment ref="F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"IQ_UNLEVERED_FCF", $C192)</t>
        </r>
      </text>
    </comment>
    <comment ref="F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"IQ_CHANGE_NET_WORKING_CAPITAL", $C192)</t>
        </r>
      </text>
    </comment>
    <comment ref="F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"IQ_NET_DEBT_ISSUED", $C192)</t>
        </r>
      </text>
    </comment>
    <comment ref="F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"IQ_FILING_CURRENCY", $C192)</t>
        </r>
      </text>
    </comment>
    <comment ref="F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"IQ_PERIODDATE_IS", $C192)</t>
        </r>
      </text>
    </comment>
    <comment ref="F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"IQ_PERIODLENGTH_IS", $C192)</t>
        </r>
      </text>
    </comment>
    <comment ref="F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"IQ_MARKETCAP", $FT192)</t>
        </r>
      </text>
    </comment>
    <comment ref="F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"IQ_CUSTOM_BETA", $FT192)</t>
        </r>
      </text>
    </comment>
    <comment ref="F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"IQ_BETA_5YR", $FT192)</t>
        </r>
      </text>
    </comment>
    <comment ref="F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"IQ_BETA_2YR", $FT192)</t>
        </r>
      </text>
    </comment>
    <comment ref="F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"IQ_BETA_1YR", $FT192)</t>
        </r>
      </text>
    </comment>
    <comment ref="G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=CIQ(B192, "IQ_CUSTOM_BETA", "-104W", FT192, , "^TOPIX", "JPY", "H")</t>
        </r>
      </text>
    </comment>
    <comment ref="G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=CIQ(B192, "IQ_CUSTOM_BETA", "-104W", FT192, , "^N225", "JPY", "H")</t>
        </r>
      </text>
    </comment>
    <comment ref="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"IQ_REV", $C193)</t>
        </r>
      </text>
    </comment>
    <comment ref="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"IQ_OTHER_REV", $C193)</t>
        </r>
      </text>
    </comment>
    <comment ref="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"IQ_TOTAL_REV", $C193)</t>
        </r>
      </text>
    </comment>
    <comment ref="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"IQ_COGS", $C193)</t>
        </r>
      </text>
    </comment>
    <comment ref="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"IQ_GP", $C193)</t>
        </r>
      </text>
    </comment>
    <comment ref="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"IQ_SGA_SUPPL", $C193)</t>
        </r>
      </text>
    </comment>
    <comment ref="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"IQ_PROV_BAD_DEBTS", $C193)</t>
        </r>
      </text>
    </comment>
    <comment ref="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"IQ_RD_EXP", $C193)</t>
        </r>
      </text>
    </comment>
    <comment ref="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"IQ_DA_SUPPL", $C193)</t>
        </r>
      </text>
    </comment>
    <comment ref="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"IQ_GW_INTAN_AMORT", $C193)</t>
        </r>
      </text>
    </comment>
    <comment ref="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"IQ_OTHER_OPER", $C193)</t>
        </r>
      </text>
    </comment>
    <comment ref="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"IQ_TOTAL_OTHER_OPER", $C193)</t>
        </r>
      </text>
    </comment>
    <comment ref="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"IQ_OPER_INC", $C193)</t>
        </r>
      </text>
    </comment>
    <comment ref="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"IQ_INTEREST_EXP", $C193)</t>
        </r>
      </text>
    </comment>
    <comment ref="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"IQ_INTEREST_INVEST_INC", $C193)</t>
        </r>
      </text>
    </comment>
    <comment ref="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"IQ_NET_INTEREST_EXP", $C193)</t>
        </r>
      </text>
    </comment>
    <comment ref="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"IQ_INC_EQUITY", $C193)</t>
        </r>
      </text>
    </comment>
    <comment ref="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"IQ_CURRENCY_GAIN", $C193)</t>
        </r>
      </text>
    </comment>
    <comment ref="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"IQ_OTHER_NON_OPER_EXP_SUPPL", $C193)</t>
        </r>
      </text>
    </comment>
    <comment ref="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"IQ_EBT_EXCL", $C193)</t>
        </r>
      </text>
    </comment>
    <comment ref="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"IQ_IMPAIRMENT_GW", $C193)</t>
        </r>
      </text>
    </comment>
    <comment ref="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"IQ_GAIN_INVEST", $C193)</t>
        </r>
      </text>
    </comment>
    <comment ref="A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"IQ_GAIN_ASSETS", $C193)</t>
        </r>
      </text>
    </comment>
    <comment ref="A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"IQ_ASSET_WRITEDOWN", $C193)</t>
        </r>
      </text>
    </comment>
    <comment ref="A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"IQ_OTHER_UNUSUAL_SUPPL", $C193)</t>
        </r>
      </text>
    </comment>
    <comment ref="A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"IQ_EBT", $C193)</t>
        </r>
      </text>
    </comment>
    <comment ref="A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"IQ_INC_TAX", $C193)</t>
        </r>
      </text>
    </comment>
    <comment ref="A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"IQ_EARNING_CO", $C193)</t>
        </r>
      </text>
    </comment>
    <comment ref="A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"IQ_DO", $C193)</t>
        </r>
      </text>
    </comment>
    <comment ref="A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"IQ_EXTRA_ACC_ITEMS", $C193)</t>
        </r>
      </text>
    </comment>
    <comment ref="A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"IQ_NI_COMPANY", $C193)</t>
        </r>
      </text>
    </comment>
    <comment ref="A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"IQ_MINORITY_INTEREST_IS", $C193)</t>
        </r>
      </text>
    </comment>
    <comment ref="A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"IQ_NI", $C193)</t>
        </r>
      </text>
    </comment>
    <comment ref="A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"IQ_PREF_DIV_OTHER", $C193)</t>
        </r>
      </text>
    </comment>
    <comment ref="A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"IQ_BASIC_EPS_INCL", $C193)</t>
        </r>
      </text>
    </comment>
    <comment ref="A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"IQ_BASIC_EPS_EXCL", $C193)</t>
        </r>
      </text>
    </comment>
    <comment ref="A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"IQ_BASIC_WEIGHT", $C193)</t>
        </r>
      </text>
    </comment>
    <comment ref="A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"IQ_DILUT_EPS_INCL", $C193)</t>
        </r>
      </text>
    </comment>
    <comment ref="A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"IQ_DILUT_EPS_EXCL", $C193)</t>
        </r>
      </text>
    </comment>
    <comment ref="A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"IQ_DILUT_WEIGHT", $C193)</t>
        </r>
      </text>
    </comment>
    <comment ref="A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"IQ_DIV_SHARE", $C193)</t>
        </r>
      </text>
    </comment>
    <comment ref="A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=-CIQ($B193, "IQ_TOTAL_DIV_PAID_CF", $C193)/CIQ($B193, "IQ_NI", $C193)</t>
        </r>
      </text>
    </comment>
    <comment ref="A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"IQ_EBITDA", $C193)</t>
        </r>
      </text>
    </comment>
    <comment ref="A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"IQ_EBITA", $C193)</t>
        </r>
      </text>
    </comment>
    <comment ref="A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"IQ_EBIT", $C193)</t>
        </r>
      </text>
    </comment>
    <comment ref="A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"IQ_EFFECT_TAX_RATE", $C193)/100</t>
        </r>
      </text>
    </comment>
    <comment ref="B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"IQ_PERIODDATE_IS", $C193)</t>
        </r>
      </text>
    </comment>
    <comment ref="B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"IQ_ADVERTISING", $C193)</t>
        </r>
      </text>
    </comment>
    <comment ref="B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"IQ_SALES_MARKETING", $C193)</t>
        </r>
      </text>
    </comment>
    <comment ref="B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"IQ_GA_EXP", $C193)</t>
        </r>
      </text>
    </comment>
    <comment ref="B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"IQ_RD_EXP_FN", $C193)</t>
        </r>
      </text>
    </comment>
    <comment ref="B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"IQ_NET_RENTAL_EXP", $C193)</t>
        </r>
      </text>
    </comment>
    <comment ref="B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"IQ_IMPUT_OPER_LEASE_INT_EXP", $C193)</t>
        </r>
      </text>
    </comment>
    <comment ref="B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"IQ_IMPUT_OPER_LEASE_DEPR", $C193)</t>
        </r>
      </text>
    </comment>
    <comment ref="B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"IQ_CASH_EQUIV", $C193)</t>
        </r>
      </text>
    </comment>
    <comment ref="B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"IQ_ST_INVEST", $C193)</t>
        </r>
      </text>
    </comment>
    <comment ref="B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"IQ_CASH_ST_INVEST", $C193)</t>
        </r>
      </text>
    </comment>
    <comment ref="B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"IQ_AR", $C193)</t>
        </r>
      </text>
    </comment>
    <comment ref="B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"IQ_TOTAL_RECEIV", $C193)</t>
        </r>
      </text>
    </comment>
    <comment ref="B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"IQ_INVENTORY", $C193)</t>
        </r>
      </text>
    </comment>
    <comment ref="B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"IQ_DEF_TAX_ASSETS_CURRENT", $C193)</t>
        </r>
      </text>
    </comment>
    <comment ref="B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"IQ_OTHER_CA_SUPPL", $C193)</t>
        </r>
      </text>
    </comment>
    <comment ref="B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"IQ_TOTAL_CA", $C193)</t>
        </r>
      </text>
    </comment>
    <comment ref="B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"IQ_GPPE", $C193)</t>
        </r>
      </text>
    </comment>
    <comment ref="B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"IQ_AD", $C193)</t>
        </r>
      </text>
    </comment>
    <comment ref="B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"IQ_NPPE", $C193)</t>
        </r>
      </text>
    </comment>
    <comment ref="B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"IQ_LT_INVEST", $C193)</t>
        </r>
      </text>
    </comment>
    <comment ref="B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"IQ_GW", $C193)</t>
        </r>
      </text>
    </comment>
    <comment ref="B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"IQ_OTHER_INTAN", $C193)</t>
        </r>
      </text>
    </comment>
    <comment ref="C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"IQ_LOANS_RECEIV_LT", $C193)</t>
        </r>
      </text>
    </comment>
    <comment ref="C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"IQ_DEF_TAX_ASSETS_LT", $C193)</t>
        </r>
      </text>
    </comment>
    <comment ref="C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"IQ_OTHER_LT_ASSETS", $C193)</t>
        </r>
      </text>
    </comment>
    <comment ref="C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"IQ_TOTAL_ASSETS", $C193)</t>
        </r>
      </text>
    </comment>
    <comment ref="C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"IQ_AP", $C193)</t>
        </r>
      </text>
    </comment>
    <comment ref="C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"IQ_AE", $C193)</t>
        </r>
      </text>
    </comment>
    <comment ref="C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"IQ_ST_DEBT", $C193)</t>
        </r>
      </text>
    </comment>
    <comment ref="C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"IQ_CURRENT_PORT_DEBT", $C193)</t>
        </r>
      </text>
    </comment>
    <comment ref="C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"IQ_CURRENT_PORT_LEASES", $C193)</t>
        </r>
      </text>
    </comment>
    <comment ref="C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"IQ_INC_TAX_PAY_CURRENT", $C193)</t>
        </r>
      </text>
    </comment>
    <comment ref="C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"IQ_OTHER_CL_SUPPL", $C193)</t>
        </r>
      </text>
    </comment>
    <comment ref="C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"IQ_TOTAL_CL", $C193)</t>
        </r>
      </text>
    </comment>
    <comment ref="C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"IQ_LT_DEBT", $C193)</t>
        </r>
      </text>
    </comment>
    <comment ref="C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"IQ_CAPITAL_LEASES", $C193)</t>
        </r>
      </text>
    </comment>
    <comment ref="C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"IQ_PENSION", $C193)</t>
        </r>
      </text>
    </comment>
    <comment ref="C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"IQ_DEF_TAX_LIAB_LT", $C193)</t>
        </r>
      </text>
    </comment>
    <comment ref="C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"IQ_OTHER_LIAB_LT", $C193)</t>
        </r>
      </text>
    </comment>
    <comment ref="C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"IQ_TOTAL_LIAB", $C193)</t>
        </r>
      </text>
    </comment>
    <comment ref="C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"IQ_COMMON", $C193)</t>
        </r>
      </text>
    </comment>
    <comment ref="C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"IQ_APIC", $C193)</t>
        </r>
      </text>
    </comment>
    <comment ref="C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"IQ_RE", $C193)</t>
        </r>
      </text>
    </comment>
    <comment ref="C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"IQ_TREASURY", $C193)</t>
        </r>
      </text>
    </comment>
    <comment ref="C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"IQ_OTHER_EQUITY", $C193)</t>
        </r>
      </text>
    </comment>
    <comment ref="C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"IQ_TOTAL_COMMON_EQUITY", $C193)</t>
        </r>
      </text>
    </comment>
    <comment ref="C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"IQ_MINORITY_INTEREST", $C193)</t>
        </r>
      </text>
    </comment>
    <comment ref="D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"IQ_TOTAL_EQUITY", $C193)</t>
        </r>
      </text>
    </comment>
    <comment ref="D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"IQ_TOTAL_LIAB_EQUITY", $C193)</t>
        </r>
      </text>
    </comment>
    <comment ref="D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"IQ_TOTAL_OUTSTANDING_FILING_DATE", $C193)</t>
        </r>
      </text>
    </comment>
    <comment ref="D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"IQ_TOTAL_OUTSTANDING_BS_DATE", $C193)</t>
        </r>
      </text>
    </comment>
    <comment ref="D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"IQ_BV_SHARE", $C193)</t>
        </r>
      </text>
    </comment>
    <comment ref="D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"IQ_TOTAL_DEBT", $C193)</t>
        </r>
      </text>
    </comment>
    <comment ref="D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"IQ_NET_DEBT", $C193)</t>
        </r>
      </text>
    </comment>
    <comment ref="D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"IQ_DEBT_EQUIV_NET_PBO", $C193)</t>
        </r>
      </text>
    </comment>
    <comment ref="D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"IQ_DEBT_EQUIV_OPER_LEASE", $C193)</t>
        </r>
      </text>
    </comment>
    <comment ref="D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"IQ_MINORITY_INTEREST_TOTAL", $C193)</t>
        </r>
      </text>
    </comment>
    <comment ref="D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"IQ_EQUITY_METHOD", $C193)</t>
        </r>
      </text>
    </comment>
    <comment ref="D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"IQ_RAW_INV", $C193)</t>
        </r>
      </text>
    </comment>
    <comment ref="D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"IQ_WIP_INV", $C193)</t>
        </r>
      </text>
    </comment>
    <comment ref="D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"IQ_FINISHED_INV", $C193)</t>
        </r>
      </text>
    </comment>
    <comment ref="D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"IQ_LAND", $C193)</t>
        </r>
      </text>
    </comment>
    <comment ref="D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"IQ_BUILDINGS", $C193)</t>
        </r>
      </text>
    </comment>
    <comment ref="D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"IQ_MACHINERY", $C193)</t>
        </r>
      </text>
    </comment>
    <comment ref="D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"IQ_CIP", $C193)</t>
        </r>
      </text>
    </comment>
    <comment ref="D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"IQ_FULL_TIME", $C193)</t>
        </r>
      </text>
    </comment>
    <comment ref="D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"IQ_PART_TIME", $C193)</t>
        </r>
      </text>
    </comment>
    <comment ref="D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"IQ_NI_CF", $C193)</t>
        </r>
      </text>
    </comment>
    <comment ref="D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"IQ_DA_SUPPL_CF", $C193)</t>
        </r>
      </text>
    </comment>
    <comment ref="D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"IQ_GW_INTAN_AMORT_CF", $C193)</t>
        </r>
      </text>
    </comment>
    <comment ref="D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"IQ_DA_CF", $C193)</t>
        </r>
      </text>
    </comment>
    <comment ref="E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"IQ_MINORITY_INTEREST_CF", $C193)</t>
        </r>
      </text>
    </comment>
    <comment ref="E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"IQ_GAIN_ASSETS_CF", $C193)</t>
        </r>
      </text>
    </comment>
    <comment ref="E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"IQ_GAIN_INVEST_CF", $C193)</t>
        </r>
      </text>
    </comment>
    <comment ref="E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"IQ_ASSET_WRITEDOWN_CF", $C193)</t>
        </r>
      </text>
    </comment>
    <comment ref="E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"IQ_INC_EQUITY_CF", $C193)</t>
        </r>
      </text>
    </comment>
    <comment ref="E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"IQ_PROV_BAD_DEBTS_CF", $C193)</t>
        </r>
      </text>
    </comment>
    <comment ref="E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"IQ_OTHER_OPER_ACT", $C193)</t>
        </r>
      </text>
    </comment>
    <comment ref="E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"IQ_CHANGE_AR", $C193)</t>
        </r>
      </text>
    </comment>
    <comment ref="E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"IQ_CHANGE_INVENTORY", $C193)</t>
        </r>
      </text>
    </comment>
    <comment ref="E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"IQ_CHANGE_AP", $C193)</t>
        </r>
      </text>
    </comment>
    <comment ref="E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"IQ_CHANGE_OTHER_NET_OPER_ASSETS", $C193)</t>
        </r>
      </text>
    </comment>
    <comment ref="E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"IQ_CASH_OPER", $C193)</t>
        </r>
      </text>
    </comment>
    <comment ref="E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"IQ_CAPEX", $C193)</t>
        </r>
      </text>
    </comment>
    <comment ref="E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"IQ_SALE_PPE_CF", $C193)</t>
        </r>
      </text>
    </comment>
    <comment ref="E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"IQ_CASH_ACQUIRE_CF", $C193)</t>
        </r>
      </text>
    </comment>
    <comment ref="E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"IQ_DIVEST_CF", $C193)</t>
        </r>
      </text>
    </comment>
    <comment ref="E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"IQ_SALE_INTAN_CF", $C193)</t>
        </r>
      </text>
    </comment>
    <comment ref="E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"IQ_INVEST_SECURITY_CF", $C193)</t>
        </r>
      </text>
    </comment>
    <comment ref="E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"IQ_INVEST_LOANS_CF", $C193)</t>
        </r>
      </text>
    </comment>
    <comment ref="E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"IQ_OTHER_INVEST_ACT_SUPPL", $C193)</t>
        </r>
      </text>
    </comment>
    <comment ref="E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"IQ_CASH_INVEST", $C193)</t>
        </r>
      </text>
    </comment>
    <comment ref="E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"IQ_ST_DEBT_ISSUED", $C193)</t>
        </r>
      </text>
    </comment>
    <comment ref="E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"IQ_LT_DEBT_ISSUED", $C193)</t>
        </r>
      </text>
    </comment>
    <comment ref="E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"IQ_TOTAL_DEBT_ISSUED", $C193)</t>
        </r>
      </text>
    </comment>
    <comment ref="E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"IQ_ST_DEBT_REPAID", $C193)</t>
        </r>
      </text>
    </comment>
    <comment ref="E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"IQ_LT_DEBT_REPAID", $C193)</t>
        </r>
      </text>
    </comment>
    <comment ref="F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"IQ_TOTAL_DEBT_REPAID", $C193)</t>
        </r>
      </text>
    </comment>
    <comment ref="F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"IQ_COMMON_ISSUED", $C193)</t>
        </r>
      </text>
    </comment>
    <comment ref="F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"IQ_COMMON_REP", $C193)</t>
        </r>
      </text>
    </comment>
    <comment ref="F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"IQ_COMMON_DIV_CF", $C193)</t>
        </r>
      </text>
    </comment>
    <comment ref="F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"IQ_COMMON_PREF_DIV_CF", $C193)</t>
        </r>
      </text>
    </comment>
    <comment ref="F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"IQ_TOTAL_DIV_PAID_CF", $C193)</t>
        </r>
      </text>
    </comment>
    <comment ref="F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"IQ_SPECIAL_DIV_CF", $C193)</t>
        </r>
      </text>
    </comment>
    <comment ref="F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"IQ_OTHER_FINANCE_ACT_SUPPL", $C193)</t>
        </r>
      </text>
    </comment>
    <comment ref="F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"IQ_CASH_FINAN", $C193)</t>
        </r>
      </text>
    </comment>
    <comment ref="F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"IQ_FX", $C193)</t>
        </r>
      </text>
    </comment>
    <comment ref="F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"IQ_NET_CHANGE", $C193)</t>
        </r>
      </text>
    </comment>
    <comment ref="F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"IQ_CASH_INTEREST", $C193)</t>
        </r>
      </text>
    </comment>
    <comment ref="F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"IQ_CASH_TAXES", $C193)</t>
        </r>
      </text>
    </comment>
    <comment ref="F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"IQ_LEVERED_FCF", $C193)</t>
        </r>
      </text>
    </comment>
    <comment ref="F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"IQ_UNLEVERED_FCF", $C193)</t>
        </r>
      </text>
    </comment>
    <comment ref="F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"IQ_CHANGE_NET_WORKING_CAPITAL", $C193)</t>
        </r>
      </text>
    </comment>
    <comment ref="F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"IQ_NET_DEBT_ISSUED", $C193)</t>
        </r>
      </text>
    </comment>
    <comment ref="F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"IQ_FILING_CURRENCY", $C193)</t>
        </r>
      </text>
    </comment>
    <comment ref="F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"IQ_PERIODDATE_IS", $C193)</t>
        </r>
      </text>
    </comment>
    <comment ref="F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"IQ_PERIODLENGTH_IS", $C193)</t>
        </r>
      </text>
    </comment>
    <comment ref="F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"IQ_MARKETCAP", $FT193)</t>
        </r>
      </text>
    </comment>
    <comment ref="F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"IQ_CUSTOM_BETA", $FT193)</t>
        </r>
      </text>
    </comment>
    <comment ref="F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"IQ_BETA_5YR", $FT193)</t>
        </r>
      </text>
    </comment>
    <comment ref="F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"IQ_BETA_2YR", $FT193)</t>
        </r>
      </text>
    </comment>
    <comment ref="F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"IQ_BETA_1YR", $FT193)</t>
        </r>
      </text>
    </comment>
    <comment ref="G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=CIQ(B193, "IQ_CUSTOM_BETA", "-104W", FT193, , "^TOPIX", "JPY", "H")</t>
        </r>
      </text>
    </comment>
    <comment ref="G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=CIQ(B193, "IQ_CUSTOM_BETA", "-104W", FT193, , "^N225", "JPY", "H")</t>
        </r>
      </text>
    </comment>
    <comment ref="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"IQ_REV", $C194)</t>
        </r>
      </text>
    </comment>
    <comment ref="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"IQ_OTHER_REV", $C194)</t>
        </r>
      </text>
    </comment>
    <comment ref="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"IQ_TOTAL_REV", $C194)</t>
        </r>
      </text>
    </comment>
    <comment ref="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"IQ_COGS", $C194)</t>
        </r>
      </text>
    </comment>
    <comment ref="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"IQ_GP", $C194)</t>
        </r>
      </text>
    </comment>
    <comment ref="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"IQ_SGA_SUPPL", $C194)</t>
        </r>
      </text>
    </comment>
    <comment ref="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"IQ_PROV_BAD_DEBTS", $C194)</t>
        </r>
      </text>
    </comment>
    <comment ref="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"IQ_RD_EXP", $C194)</t>
        </r>
      </text>
    </comment>
    <comment ref="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"IQ_DA_SUPPL", $C194)</t>
        </r>
      </text>
    </comment>
    <comment ref="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"IQ_GW_INTAN_AMORT", $C194)</t>
        </r>
      </text>
    </comment>
    <comment ref="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"IQ_OTHER_OPER", $C194)</t>
        </r>
      </text>
    </comment>
    <comment ref="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"IQ_TOTAL_OTHER_OPER", $C194)</t>
        </r>
      </text>
    </comment>
    <comment ref="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"IQ_OPER_INC", $C194)</t>
        </r>
      </text>
    </comment>
    <comment ref="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"IQ_INTEREST_EXP", $C194)</t>
        </r>
      </text>
    </comment>
    <comment ref="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"IQ_INTEREST_INVEST_INC", $C194)</t>
        </r>
      </text>
    </comment>
    <comment ref="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"IQ_NET_INTEREST_EXP", $C194)</t>
        </r>
      </text>
    </comment>
    <comment ref="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"IQ_INC_EQUITY", $C194)</t>
        </r>
      </text>
    </comment>
    <comment ref="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"IQ_CURRENCY_GAIN", $C194)</t>
        </r>
      </text>
    </comment>
    <comment ref="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"IQ_OTHER_NON_OPER_EXP_SUPPL", $C194)</t>
        </r>
      </text>
    </comment>
    <comment ref="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"IQ_EBT_EXCL", $C194)</t>
        </r>
      </text>
    </comment>
    <comment ref="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"IQ_IMPAIRMENT_GW", $C194)</t>
        </r>
      </text>
    </comment>
    <comment ref="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"IQ_GAIN_INVEST", $C194)</t>
        </r>
      </text>
    </comment>
    <comment ref="A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"IQ_GAIN_ASSETS", $C194)</t>
        </r>
      </text>
    </comment>
    <comment ref="A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"IQ_ASSET_WRITEDOWN", $C194)</t>
        </r>
      </text>
    </comment>
    <comment ref="A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"IQ_OTHER_UNUSUAL_SUPPL", $C194)</t>
        </r>
      </text>
    </comment>
    <comment ref="A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"IQ_EBT", $C194)</t>
        </r>
      </text>
    </comment>
    <comment ref="A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"IQ_INC_TAX", $C194)</t>
        </r>
      </text>
    </comment>
    <comment ref="A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"IQ_EARNING_CO", $C194)</t>
        </r>
      </text>
    </comment>
    <comment ref="A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"IQ_DO", $C194)</t>
        </r>
      </text>
    </comment>
    <comment ref="A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"IQ_EXTRA_ACC_ITEMS", $C194)</t>
        </r>
      </text>
    </comment>
    <comment ref="A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"IQ_NI_COMPANY", $C194)</t>
        </r>
      </text>
    </comment>
    <comment ref="A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"IQ_MINORITY_INTEREST_IS", $C194)</t>
        </r>
      </text>
    </comment>
    <comment ref="A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"IQ_NI", $C194)</t>
        </r>
      </text>
    </comment>
    <comment ref="A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"IQ_PREF_DIV_OTHER", $C194)</t>
        </r>
      </text>
    </comment>
    <comment ref="A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"IQ_BASIC_EPS_INCL", $C194)</t>
        </r>
      </text>
    </comment>
    <comment ref="A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"IQ_BASIC_EPS_EXCL", $C194)</t>
        </r>
      </text>
    </comment>
    <comment ref="A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"IQ_BASIC_WEIGHT", $C194)</t>
        </r>
      </text>
    </comment>
    <comment ref="A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"IQ_DILUT_EPS_INCL", $C194)</t>
        </r>
      </text>
    </comment>
    <comment ref="A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"IQ_DILUT_EPS_EXCL", $C194)</t>
        </r>
      </text>
    </comment>
    <comment ref="A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"IQ_DILUT_WEIGHT", $C194)</t>
        </r>
      </text>
    </comment>
    <comment ref="A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"IQ_DIV_SHARE", $C194)</t>
        </r>
      </text>
    </comment>
    <comment ref="A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=-CIQ($B194, "IQ_TOTAL_DIV_PAID_CF", $C194)/CIQ($B194, "IQ_NI", $C194)</t>
        </r>
      </text>
    </comment>
    <comment ref="A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"IQ_EBITDA", $C194)</t>
        </r>
      </text>
    </comment>
    <comment ref="A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"IQ_EBITA", $C194)</t>
        </r>
      </text>
    </comment>
    <comment ref="A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"IQ_EBIT", $C194)</t>
        </r>
      </text>
    </comment>
    <comment ref="A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"IQ_EFFECT_TAX_RATE", $C194)/100</t>
        </r>
      </text>
    </comment>
    <comment ref="B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"IQ_PERIODDATE_IS", $C194)</t>
        </r>
      </text>
    </comment>
    <comment ref="B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"IQ_ADVERTISING", $C194)</t>
        </r>
      </text>
    </comment>
    <comment ref="B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"IQ_SALES_MARKETING", $C194)</t>
        </r>
      </text>
    </comment>
    <comment ref="B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"IQ_GA_EXP", $C194)</t>
        </r>
      </text>
    </comment>
    <comment ref="B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"IQ_RD_EXP_FN", $C194)</t>
        </r>
      </text>
    </comment>
    <comment ref="B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"IQ_NET_RENTAL_EXP", $C194)</t>
        </r>
      </text>
    </comment>
    <comment ref="B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"IQ_IMPUT_OPER_LEASE_INT_EXP", $C194)</t>
        </r>
      </text>
    </comment>
    <comment ref="B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"IQ_IMPUT_OPER_LEASE_DEPR", $C194)</t>
        </r>
      </text>
    </comment>
    <comment ref="B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"IQ_CASH_EQUIV", $C194)</t>
        </r>
      </text>
    </comment>
    <comment ref="B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"IQ_ST_INVEST", $C194)</t>
        </r>
      </text>
    </comment>
    <comment ref="B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"IQ_CASH_ST_INVEST", $C194)</t>
        </r>
      </text>
    </comment>
    <comment ref="B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"IQ_AR", $C194)</t>
        </r>
      </text>
    </comment>
    <comment ref="B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"IQ_TOTAL_RECEIV", $C194)</t>
        </r>
      </text>
    </comment>
    <comment ref="B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"IQ_INVENTORY", $C194)</t>
        </r>
      </text>
    </comment>
    <comment ref="B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"IQ_DEF_TAX_ASSETS_CURRENT", $C194)</t>
        </r>
      </text>
    </comment>
    <comment ref="B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"IQ_OTHER_CA_SUPPL", $C194)</t>
        </r>
      </text>
    </comment>
    <comment ref="B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"IQ_TOTAL_CA", $C194)</t>
        </r>
      </text>
    </comment>
    <comment ref="B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"IQ_GPPE", $C194)</t>
        </r>
      </text>
    </comment>
    <comment ref="B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"IQ_AD", $C194)</t>
        </r>
      </text>
    </comment>
    <comment ref="B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"IQ_NPPE", $C194)</t>
        </r>
      </text>
    </comment>
    <comment ref="B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"IQ_LT_INVEST", $C194)</t>
        </r>
      </text>
    </comment>
    <comment ref="B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"IQ_GW", $C194)</t>
        </r>
      </text>
    </comment>
    <comment ref="B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"IQ_OTHER_INTAN", $C194)</t>
        </r>
      </text>
    </comment>
    <comment ref="C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"IQ_LOANS_RECEIV_LT", $C194)</t>
        </r>
      </text>
    </comment>
    <comment ref="C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"IQ_DEF_TAX_ASSETS_LT", $C194)</t>
        </r>
      </text>
    </comment>
    <comment ref="C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"IQ_OTHER_LT_ASSETS", $C194)</t>
        </r>
      </text>
    </comment>
    <comment ref="C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"IQ_TOTAL_ASSETS", $C194)</t>
        </r>
      </text>
    </comment>
    <comment ref="C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"IQ_AP", $C194)</t>
        </r>
      </text>
    </comment>
    <comment ref="C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"IQ_AE", $C194)</t>
        </r>
      </text>
    </comment>
    <comment ref="C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"IQ_ST_DEBT", $C194)</t>
        </r>
      </text>
    </comment>
    <comment ref="C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"IQ_CURRENT_PORT_DEBT", $C194)</t>
        </r>
      </text>
    </comment>
    <comment ref="C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"IQ_CURRENT_PORT_LEASES", $C194)</t>
        </r>
      </text>
    </comment>
    <comment ref="C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"IQ_INC_TAX_PAY_CURRENT", $C194)</t>
        </r>
      </text>
    </comment>
    <comment ref="C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"IQ_OTHER_CL_SUPPL", $C194)</t>
        </r>
      </text>
    </comment>
    <comment ref="C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"IQ_TOTAL_CL", $C194)</t>
        </r>
      </text>
    </comment>
    <comment ref="C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"IQ_LT_DEBT", $C194)</t>
        </r>
      </text>
    </comment>
    <comment ref="C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"IQ_CAPITAL_LEASES", $C194)</t>
        </r>
      </text>
    </comment>
    <comment ref="C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"IQ_PENSION", $C194)</t>
        </r>
      </text>
    </comment>
    <comment ref="C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"IQ_DEF_TAX_LIAB_LT", $C194)</t>
        </r>
      </text>
    </comment>
    <comment ref="C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"IQ_OTHER_LIAB_LT", $C194)</t>
        </r>
      </text>
    </comment>
    <comment ref="C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"IQ_TOTAL_LIAB", $C194)</t>
        </r>
      </text>
    </comment>
    <comment ref="C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"IQ_COMMON", $C194)</t>
        </r>
      </text>
    </comment>
    <comment ref="C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"IQ_APIC", $C194)</t>
        </r>
      </text>
    </comment>
    <comment ref="C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"IQ_RE", $C194)</t>
        </r>
      </text>
    </comment>
    <comment ref="C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"IQ_TREASURY", $C194)</t>
        </r>
      </text>
    </comment>
    <comment ref="C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"IQ_OTHER_EQUITY", $C194)</t>
        </r>
      </text>
    </comment>
    <comment ref="C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"IQ_TOTAL_COMMON_EQUITY", $C194)</t>
        </r>
      </text>
    </comment>
    <comment ref="C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"IQ_MINORITY_INTEREST", $C194)</t>
        </r>
      </text>
    </comment>
    <comment ref="D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"IQ_TOTAL_EQUITY", $C194)</t>
        </r>
      </text>
    </comment>
    <comment ref="D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"IQ_TOTAL_LIAB_EQUITY", $C194)</t>
        </r>
      </text>
    </comment>
    <comment ref="D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"IQ_TOTAL_OUTSTANDING_FILING_DATE", $C194)</t>
        </r>
      </text>
    </comment>
    <comment ref="D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"IQ_TOTAL_OUTSTANDING_BS_DATE", $C194)</t>
        </r>
      </text>
    </comment>
    <comment ref="D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"IQ_BV_SHARE", $C194)</t>
        </r>
      </text>
    </comment>
    <comment ref="D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"IQ_TOTAL_DEBT", $C194)</t>
        </r>
      </text>
    </comment>
    <comment ref="D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"IQ_NET_DEBT", $C194)</t>
        </r>
      </text>
    </comment>
    <comment ref="D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"IQ_DEBT_EQUIV_NET_PBO", $C194)</t>
        </r>
      </text>
    </comment>
    <comment ref="D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"IQ_DEBT_EQUIV_OPER_LEASE", $C194)</t>
        </r>
      </text>
    </comment>
    <comment ref="D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"IQ_MINORITY_INTEREST_TOTAL", $C194)</t>
        </r>
      </text>
    </comment>
    <comment ref="D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"IQ_EQUITY_METHOD", $C194)</t>
        </r>
      </text>
    </comment>
    <comment ref="D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"IQ_RAW_INV", $C194)</t>
        </r>
      </text>
    </comment>
    <comment ref="D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"IQ_WIP_INV", $C194)</t>
        </r>
      </text>
    </comment>
    <comment ref="D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"IQ_FINISHED_INV", $C194)</t>
        </r>
      </text>
    </comment>
    <comment ref="D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"IQ_LAND", $C194)</t>
        </r>
      </text>
    </comment>
    <comment ref="D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"IQ_BUILDINGS", $C194)</t>
        </r>
      </text>
    </comment>
    <comment ref="D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"IQ_MACHINERY", $C194)</t>
        </r>
      </text>
    </comment>
    <comment ref="D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"IQ_CIP", $C194)</t>
        </r>
      </text>
    </comment>
    <comment ref="D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"IQ_FULL_TIME", $C194)</t>
        </r>
      </text>
    </comment>
    <comment ref="D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"IQ_PART_TIME", $C194)</t>
        </r>
      </text>
    </comment>
    <comment ref="D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"IQ_NI_CF", $C194)</t>
        </r>
      </text>
    </comment>
    <comment ref="D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"IQ_DA_SUPPL_CF", $C194)</t>
        </r>
      </text>
    </comment>
    <comment ref="D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"IQ_GW_INTAN_AMORT_CF", $C194)</t>
        </r>
      </text>
    </comment>
    <comment ref="D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"IQ_DA_CF", $C194)</t>
        </r>
      </text>
    </comment>
    <comment ref="E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"IQ_MINORITY_INTEREST_CF", $C194)</t>
        </r>
      </text>
    </comment>
    <comment ref="E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"IQ_GAIN_ASSETS_CF", $C194)</t>
        </r>
      </text>
    </comment>
    <comment ref="E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"IQ_GAIN_INVEST_CF", $C194)</t>
        </r>
      </text>
    </comment>
    <comment ref="E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"IQ_ASSET_WRITEDOWN_CF", $C194)</t>
        </r>
      </text>
    </comment>
    <comment ref="E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"IQ_INC_EQUITY_CF", $C194)</t>
        </r>
      </text>
    </comment>
    <comment ref="E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"IQ_PROV_BAD_DEBTS_CF", $C194)</t>
        </r>
      </text>
    </comment>
    <comment ref="E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"IQ_OTHER_OPER_ACT", $C194)</t>
        </r>
      </text>
    </comment>
    <comment ref="E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"IQ_CHANGE_AR", $C194)</t>
        </r>
      </text>
    </comment>
    <comment ref="E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"IQ_CHANGE_INVENTORY", $C194)</t>
        </r>
      </text>
    </comment>
    <comment ref="E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"IQ_CHANGE_AP", $C194)</t>
        </r>
      </text>
    </comment>
    <comment ref="E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"IQ_CHANGE_OTHER_NET_OPER_ASSETS", $C194)</t>
        </r>
      </text>
    </comment>
    <comment ref="E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"IQ_CASH_OPER", $C194)</t>
        </r>
      </text>
    </comment>
    <comment ref="E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"IQ_CAPEX", $C194)</t>
        </r>
      </text>
    </comment>
    <comment ref="E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"IQ_SALE_PPE_CF", $C194)</t>
        </r>
      </text>
    </comment>
    <comment ref="E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"IQ_CASH_ACQUIRE_CF", $C194)</t>
        </r>
      </text>
    </comment>
    <comment ref="E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"IQ_DIVEST_CF", $C194)</t>
        </r>
      </text>
    </comment>
    <comment ref="E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"IQ_SALE_INTAN_CF", $C194)</t>
        </r>
      </text>
    </comment>
    <comment ref="E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"IQ_INVEST_SECURITY_CF", $C194)</t>
        </r>
      </text>
    </comment>
    <comment ref="E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"IQ_INVEST_LOANS_CF", $C194)</t>
        </r>
      </text>
    </comment>
    <comment ref="E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"IQ_OTHER_INVEST_ACT_SUPPL", $C194)</t>
        </r>
      </text>
    </comment>
    <comment ref="E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"IQ_CASH_INVEST", $C194)</t>
        </r>
      </text>
    </comment>
    <comment ref="E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"IQ_ST_DEBT_ISSUED", $C194)</t>
        </r>
      </text>
    </comment>
    <comment ref="E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"IQ_LT_DEBT_ISSUED", $C194)</t>
        </r>
      </text>
    </comment>
    <comment ref="E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"IQ_TOTAL_DEBT_ISSUED", $C194)</t>
        </r>
      </text>
    </comment>
    <comment ref="E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"IQ_ST_DEBT_REPAID", $C194)</t>
        </r>
      </text>
    </comment>
    <comment ref="E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"IQ_LT_DEBT_REPAID", $C194)</t>
        </r>
      </text>
    </comment>
    <comment ref="F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"IQ_TOTAL_DEBT_REPAID", $C194)</t>
        </r>
      </text>
    </comment>
    <comment ref="F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"IQ_COMMON_ISSUED", $C194)</t>
        </r>
      </text>
    </comment>
    <comment ref="F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"IQ_COMMON_REP", $C194)</t>
        </r>
      </text>
    </comment>
    <comment ref="F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"IQ_COMMON_DIV_CF", $C194)</t>
        </r>
      </text>
    </comment>
    <comment ref="F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"IQ_COMMON_PREF_DIV_CF", $C194)</t>
        </r>
      </text>
    </comment>
    <comment ref="F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"IQ_TOTAL_DIV_PAID_CF", $C194)</t>
        </r>
      </text>
    </comment>
    <comment ref="F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"IQ_SPECIAL_DIV_CF", $C194)</t>
        </r>
      </text>
    </comment>
    <comment ref="F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"IQ_OTHER_FINANCE_ACT_SUPPL", $C194)</t>
        </r>
      </text>
    </comment>
    <comment ref="F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"IQ_CASH_FINAN", $C194)</t>
        </r>
      </text>
    </comment>
    <comment ref="F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"IQ_FX", $C194)</t>
        </r>
      </text>
    </comment>
    <comment ref="F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"IQ_NET_CHANGE", $C194)</t>
        </r>
      </text>
    </comment>
    <comment ref="F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"IQ_CASH_INTEREST", $C194)</t>
        </r>
      </text>
    </comment>
    <comment ref="F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"IQ_CASH_TAXES", $C194)</t>
        </r>
      </text>
    </comment>
    <comment ref="F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"IQ_LEVERED_FCF", $C194)</t>
        </r>
      </text>
    </comment>
    <comment ref="F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"IQ_UNLEVERED_FCF", $C194)</t>
        </r>
      </text>
    </comment>
    <comment ref="F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"IQ_CHANGE_NET_WORKING_CAPITAL", $C194)</t>
        </r>
      </text>
    </comment>
    <comment ref="F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"IQ_NET_DEBT_ISSUED", $C194)</t>
        </r>
      </text>
    </comment>
    <comment ref="F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"IQ_FILING_CURRENCY", $C194)</t>
        </r>
      </text>
    </comment>
    <comment ref="F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"IQ_PERIODDATE_IS", $C194)</t>
        </r>
      </text>
    </comment>
    <comment ref="F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"IQ_PERIODLENGTH_IS", $C194)</t>
        </r>
      </text>
    </comment>
    <comment ref="F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"IQ_MARKETCAP", $FT194)</t>
        </r>
      </text>
    </comment>
    <comment ref="F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"IQ_CUSTOM_BETA", $FT194)</t>
        </r>
      </text>
    </comment>
    <comment ref="F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"IQ_BETA_5YR", $FT194)</t>
        </r>
      </text>
    </comment>
    <comment ref="F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"IQ_BETA_2YR", $FT194)</t>
        </r>
      </text>
    </comment>
    <comment ref="F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"IQ_BETA_1YR", $FT194)</t>
        </r>
      </text>
    </comment>
    <comment ref="G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=CIQ(B194, "IQ_CUSTOM_BETA", "-104W", FT194, , "^TOPIX", "JPY", "H")</t>
        </r>
      </text>
    </comment>
    <comment ref="G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=CIQ(B194, "IQ_CUSTOM_BETA", "-104W", FT194, , "^N225", "JPY", "H")</t>
        </r>
      </text>
    </comment>
    <comment ref="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"IQ_REV", $C195)</t>
        </r>
      </text>
    </comment>
    <comment ref="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"IQ_OTHER_REV", $C195)</t>
        </r>
      </text>
    </comment>
    <comment ref="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"IQ_TOTAL_REV", $C195)</t>
        </r>
      </text>
    </comment>
    <comment ref="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"IQ_COGS", $C195)</t>
        </r>
      </text>
    </comment>
    <comment ref="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"IQ_GP", $C195)</t>
        </r>
      </text>
    </comment>
    <comment ref="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"IQ_SGA_SUPPL", $C195)</t>
        </r>
      </text>
    </comment>
    <comment ref="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"IQ_PROV_BAD_DEBTS", $C195)</t>
        </r>
      </text>
    </comment>
    <comment ref="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"IQ_RD_EXP", $C195)</t>
        </r>
      </text>
    </comment>
    <comment ref="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"IQ_DA_SUPPL", $C195)</t>
        </r>
      </text>
    </comment>
    <comment ref="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"IQ_GW_INTAN_AMORT", $C195)</t>
        </r>
      </text>
    </comment>
    <comment ref="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"IQ_OTHER_OPER", $C195)</t>
        </r>
      </text>
    </comment>
    <comment ref="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"IQ_TOTAL_OTHER_OPER", $C195)</t>
        </r>
      </text>
    </comment>
    <comment ref="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"IQ_OPER_INC", $C195)</t>
        </r>
      </text>
    </comment>
    <comment ref="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"IQ_INTEREST_EXP", $C195)</t>
        </r>
      </text>
    </comment>
    <comment ref="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"IQ_INTEREST_INVEST_INC", $C195)</t>
        </r>
      </text>
    </comment>
    <comment ref="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"IQ_NET_INTEREST_EXP", $C195)</t>
        </r>
      </text>
    </comment>
    <comment ref="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"IQ_INC_EQUITY", $C195)</t>
        </r>
      </text>
    </comment>
    <comment ref="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"IQ_CURRENCY_GAIN", $C195)</t>
        </r>
      </text>
    </comment>
    <comment ref="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"IQ_OTHER_NON_OPER_EXP_SUPPL", $C195)</t>
        </r>
      </text>
    </comment>
    <comment ref="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"IQ_EBT_EXCL", $C195)</t>
        </r>
      </text>
    </comment>
    <comment ref="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"IQ_IMPAIRMENT_GW", $C195)</t>
        </r>
      </text>
    </comment>
    <comment ref="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"IQ_GAIN_INVEST", $C195)</t>
        </r>
      </text>
    </comment>
    <comment ref="A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"IQ_GAIN_ASSETS", $C195)</t>
        </r>
      </text>
    </comment>
    <comment ref="A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"IQ_ASSET_WRITEDOWN", $C195)</t>
        </r>
      </text>
    </comment>
    <comment ref="A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"IQ_OTHER_UNUSUAL_SUPPL", $C195)</t>
        </r>
      </text>
    </comment>
    <comment ref="A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"IQ_EBT", $C195)</t>
        </r>
      </text>
    </comment>
    <comment ref="A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"IQ_INC_TAX", $C195)</t>
        </r>
      </text>
    </comment>
    <comment ref="A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"IQ_EARNING_CO", $C195)</t>
        </r>
      </text>
    </comment>
    <comment ref="A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"IQ_DO", $C195)</t>
        </r>
      </text>
    </comment>
    <comment ref="A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"IQ_EXTRA_ACC_ITEMS", $C195)</t>
        </r>
      </text>
    </comment>
    <comment ref="A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"IQ_NI_COMPANY", $C195)</t>
        </r>
      </text>
    </comment>
    <comment ref="A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"IQ_MINORITY_INTEREST_IS", $C195)</t>
        </r>
      </text>
    </comment>
    <comment ref="A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"IQ_NI", $C195)</t>
        </r>
      </text>
    </comment>
    <comment ref="A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"IQ_PREF_DIV_OTHER", $C195)</t>
        </r>
      </text>
    </comment>
    <comment ref="A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"IQ_BASIC_EPS_INCL", $C195)</t>
        </r>
      </text>
    </comment>
    <comment ref="A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"IQ_BASIC_EPS_EXCL", $C195)</t>
        </r>
      </text>
    </comment>
    <comment ref="A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"IQ_BASIC_WEIGHT", $C195)</t>
        </r>
      </text>
    </comment>
    <comment ref="A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"IQ_DILUT_EPS_INCL", $C195)</t>
        </r>
      </text>
    </comment>
    <comment ref="A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"IQ_DILUT_EPS_EXCL", $C195)</t>
        </r>
      </text>
    </comment>
    <comment ref="A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"IQ_DILUT_WEIGHT", $C195)</t>
        </r>
      </text>
    </comment>
    <comment ref="A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"IQ_DIV_SHARE", $C195)</t>
        </r>
      </text>
    </comment>
    <comment ref="A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=-CIQ($B195, "IQ_TOTAL_DIV_PAID_CF", $C195)/CIQ($B195, "IQ_NI", $C195)</t>
        </r>
      </text>
    </comment>
    <comment ref="A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"IQ_EBITDA", $C195)</t>
        </r>
      </text>
    </comment>
    <comment ref="A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"IQ_EBITA", $C195)</t>
        </r>
      </text>
    </comment>
    <comment ref="A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"IQ_EBIT", $C195)</t>
        </r>
      </text>
    </comment>
    <comment ref="A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"IQ_EFFECT_TAX_RATE", $C195)/100</t>
        </r>
      </text>
    </comment>
    <comment ref="B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"IQ_PERIODDATE_IS", $C195)</t>
        </r>
      </text>
    </comment>
    <comment ref="B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"IQ_ADVERTISING", $C195)</t>
        </r>
      </text>
    </comment>
    <comment ref="B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"IQ_SALES_MARKETING", $C195)</t>
        </r>
      </text>
    </comment>
    <comment ref="B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"IQ_GA_EXP", $C195)</t>
        </r>
      </text>
    </comment>
    <comment ref="B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"IQ_RD_EXP_FN", $C195)</t>
        </r>
      </text>
    </comment>
    <comment ref="B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"IQ_NET_RENTAL_EXP", $C195)</t>
        </r>
      </text>
    </comment>
    <comment ref="B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"IQ_IMPUT_OPER_LEASE_INT_EXP", $C195)</t>
        </r>
      </text>
    </comment>
    <comment ref="B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"IQ_IMPUT_OPER_LEASE_DEPR", $C195)</t>
        </r>
      </text>
    </comment>
    <comment ref="B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"IQ_CASH_EQUIV", $C195)</t>
        </r>
      </text>
    </comment>
    <comment ref="B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"IQ_ST_INVEST", $C195)</t>
        </r>
      </text>
    </comment>
    <comment ref="B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"IQ_CASH_ST_INVEST", $C195)</t>
        </r>
      </text>
    </comment>
    <comment ref="B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"IQ_AR", $C195)</t>
        </r>
      </text>
    </comment>
    <comment ref="B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"IQ_TOTAL_RECEIV", $C195)</t>
        </r>
      </text>
    </comment>
    <comment ref="B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"IQ_INVENTORY", $C195)</t>
        </r>
      </text>
    </comment>
    <comment ref="B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"IQ_DEF_TAX_ASSETS_CURRENT", $C195)</t>
        </r>
      </text>
    </comment>
    <comment ref="B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"IQ_OTHER_CA_SUPPL", $C195)</t>
        </r>
      </text>
    </comment>
    <comment ref="B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"IQ_TOTAL_CA", $C195)</t>
        </r>
      </text>
    </comment>
    <comment ref="B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"IQ_GPPE", $C195)</t>
        </r>
      </text>
    </comment>
    <comment ref="B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"IQ_AD", $C195)</t>
        </r>
      </text>
    </comment>
    <comment ref="B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"IQ_NPPE", $C195)</t>
        </r>
      </text>
    </comment>
    <comment ref="B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"IQ_LT_INVEST", $C195)</t>
        </r>
      </text>
    </comment>
    <comment ref="B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"IQ_GW", $C195)</t>
        </r>
      </text>
    </comment>
    <comment ref="B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"IQ_OTHER_INTAN", $C195)</t>
        </r>
      </text>
    </comment>
    <comment ref="C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"IQ_LOANS_RECEIV_LT", $C195)</t>
        </r>
      </text>
    </comment>
    <comment ref="C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"IQ_DEF_TAX_ASSETS_LT", $C195)</t>
        </r>
      </text>
    </comment>
    <comment ref="C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"IQ_OTHER_LT_ASSETS", $C195)</t>
        </r>
      </text>
    </comment>
    <comment ref="C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"IQ_TOTAL_ASSETS", $C195)</t>
        </r>
      </text>
    </comment>
    <comment ref="C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"IQ_AP", $C195)</t>
        </r>
      </text>
    </comment>
    <comment ref="C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"IQ_AE", $C195)</t>
        </r>
      </text>
    </comment>
    <comment ref="C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"IQ_ST_DEBT", $C195)</t>
        </r>
      </text>
    </comment>
    <comment ref="C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"IQ_CURRENT_PORT_DEBT", $C195)</t>
        </r>
      </text>
    </comment>
    <comment ref="C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"IQ_CURRENT_PORT_LEASES", $C195)</t>
        </r>
      </text>
    </comment>
    <comment ref="C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"IQ_INC_TAX_PAY_CURRENT", $C195)</t>
        </r>
      </text>
    </comment>
    <comment ref="C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"IQ_OTHER_CL_SUPPL", $C195)</t>
        </r>
      </text>
    </comment>
    <comment ref="C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"IQ_TOTAL_CL", $C195)</t>
        </r>
      </text>
    </comment>
    <comment ref="C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"IQ_LT_DEBT", $C195)</t>
        </r>
      </text>
    </comment>
    <comment ref="C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"IQ_CAPITAL_LEASES", $C195)</t>
        </r>
      </text>
    </comment>
    <comment ref="C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"IQ_PENSION", $C195)</t>
        </r>
      </text>
    </comment>
    <comment ref="C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"IQ_DEF_TAX_LIAB_LT", $C195)</t>
        </r>
      </text>
    </comment>
    <comment ref="C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"IQ_OTHER_LIAB_LT", $C195)</t>
        </r>
      </text>
    </comment>
    <comment ref="C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"IQ_TOTAL_LIAB", $C195)</t>
        </r>
      </text>
    </comment>
    <comment ref="C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"IQ_COMMON", $C195)</t>
        </r>
      </text>
    </comment>
    <comment ref="C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"IQ_APIC", $C195)</t>
        </r>
      </text>
    </comment>
    <comment ref="C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"IQ_RE", $C195)</t>
        </r>
      </text>
    </comment>
    <comment ref="C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"IQ_TREASURY", $C195)</t>
        </r>
      </text>
    </comment>
    <comment ref="C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"IQ_OTHER_EQUITY", $C195)</t>
        </r>
      </text>
    </comment>
    <comment ref="C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"IQ_TOTAL_COMMON_EQUITY", $C195)</t>
        </r>
      </text>
    </comment>
    <comment ref="C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"IQ_MINORITY_INTEREST", $C195)</t>
        </r>
      </text>
    </comment>
    <comment ref="D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"IQ_TOTAL_EQUITY", $C195)</t>
        </r>
      </text>
    </comment>
    <comment ref="D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"IQ_TOTAL_LIAB_EQUITY", $C195)</t>
        </r>
      </text>
    </comment>
    <comment ref="D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"IQ_TOTAL_OUTSTANDING_FILING_DATE", $C195)</t>
        </r>
      </text>
    </comment>
    <comment ref="D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"IQ_TOTAL_OUTSTANDING_BS_DATE", $C195)</t>
        </r>
      </text>
    </comment>
    <comment ref="D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"IQ_BV_SHARE", $C195)</t>
        </r>
      </text>
    </comment>
    <comment ref="D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"IQ_TOTAL_DEBT", $C195)</t>
        </r>
      </text>
    </comment>
    <comment ref="D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"IQ_NET_DEBT", $C195)</t>
        </r>
      </text>
    </comment>
    <comment ref="D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"IQ_DEBT_EQUIV_NET_PBO", $C195)</t>
        </r>
      </text>
    </comment>
    <comment ref="D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"IQ_DEBT_EQUIV_OPER_LEASE", $C195)</t>
        </r>
      </text>
    </comment>
    <comment ref="D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"IQ_MINORITY_INTEREST_TOTAL", $C195)</t>
        </r>
      </text>
    </comment>
    <comment ref="D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"IQ_EQUITY_METHOD", $C195)</t>
        </r>
      </text>
    </comment>
    <comment ref="D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"IQ_RAW_INV", $C195)</t>
        </r>
      </text>
    </comment>
    <comment ref="D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"IQ_WIP_INV", $C195)</t>
        </r>
      </text>
    </comment>
    <comment ref="D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"IQ_FINISHED_INV", $C195)</t>
        </r>
      </text>
    </comment>
    <comment ref="D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"IQ_LAND", $C195)</t>
        </r>
      </text>
    </comment>
    <comment ref="D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"IQ_BUILDINGS", $C195)</t>
        </r>
      </text>
    </comment>
    <comment ref="D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"IQ_MACHINERY", $C195)</t>
        </r>
      </text>
    </comment>
    <comment ref="D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"IQ_CIP", $C195)</t>
        </r>
      </text>
    </comment>
    <comment ref="D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"IQ_FULL_TIME", $C195)</t>
        </r>
      </text>
    </comment>
    <comment ref="D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"IQ_PART_TIME", $C195)</t>
        </r>
      </text>
    </comment>
    <comment ref="D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"IQ_NI_CF", $C195)</t>
        </r>
      </text>
    </comment>
    <comment ref="D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"IQ_DA_SUPPL_CF", $C195)</t>
        </r>
      </text>
    </comment>
    <comment ref="D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"IQ_GW_INTAN_AMORT_CF", $C195)</t>
        </r>
      </text>
    </comment>
    <comment ref="D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"IQ_DA_CF", $C195)</t>
        </r>
      </text>
    </comment>
    <comment ref="E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"IQ_MINORITY_INTEREST_CF", $C195)</t>
        </r>
      </text>
    </comment>
    <comment ref="E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"IQ_GAIN_ASSETS_CF", $C195)</t>
        </r>
      </text>
    </comment>
    <comment ref="E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"IQ_GAIN_INVEST_CF", $C195)</t>
        </r>
      </text>
    </comment>
    <comment ref="E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"IQ_ASSET_WRITEDOWN_CF", $C195)</t>
        </r>
      </text>
    </comment>
    <comment ref="E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"IQ_INC_EQUITY_CF", $C195)</t>
        </r>
      </text>
    </comment>
    <comment ref="E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"IQ_PROV_BAD_DEBTS_CF", $C195)</t>
        </r>
      </text>
    </comment>
    <comment ref="E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"IQ_OTHER_OPER_ACT", $C195)</t>
        </r>
      </text>
    </comment>
    <comment ref="E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"IQ_CHANGE_AR", $C195)</t>
        </r>
      </text>
    </comment>
    <comment ref="E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"IQ_CHANGE_INVENTORY", $C195)</t>
        </r>
      </text>
    </comment>
    <comment ref="E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"IQ_CHANGE_AP", $C195)</t>
        </r>
      </text>
    </comment>
    <comment ref="E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"IQ_CHANGE_OTHER_NET_OPER_ASSETS", $C195)</t>
        </r>
      </text>
    </comment>
    <comment ref="E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"IQ_CASH_OPER", $C195)</t>
        </r>
      </text>
    </comment>
    <comment ref="E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"IQ_CAPEX", $C195)</t>
        </r>
      </text>
    </comment>
    <comment ref="E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"IQ_SALE_PPE_CF", $C195)</t>
        </r>
      </text>
    </comment>
    <comment ref="E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"IQ_CASH_ACQUIRE_CF", $C195)</t>
        </r>
      </text>
    </comment>
    <comment ref="E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"IQ_DIVEST_CF", $C195)</t>
        </r>
      </text>
    </comment>
    <comment ref="E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"IQ_SALE_INTAN_CF", $C195)</t>
        </r>
      </text>
    </comment>
    <comment ref="E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"IQ_INVEST_SECURITY_CF", $C195)</t>
        </r>
      </text>
    </comment>
    <comment ref="E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"IQ_INVEST_LOANS_CF", $C195)</t>
        </r>
      </text>
    </comment>
    <comment ref="E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"IQ_OTHER_INVEST_ACT_SUPPL", $C195)</t>
        </r>
      </text>
    </comment>
    <comment ref="E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"IQ_CASH_INVEST", $C195)</t>
        </r>
      </text>
    </comment>
    <comment ref="E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"IQ_ST_DEBT_ISSUED", $C195)</t>
        </r>
      </text>
    </comment>
    <comment ref="E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"IQ_LT_DEBT_ISSUED", $C195)</t>
        </r>
      </text>
    </comment>
    <comment ref="E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"IQ_TOTAL_DEBT_ISSUED", $C195)</t>
        </r>
      </text>
    </comment>
    <comment ref="E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"IQ_ST_DEBT_REPAID", $C195)</t>
        </r>
      </text>
    </comment>
    <comment ref="E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"IQ_LT_DEBT_REPAID", $C195)</t>
        </r>
      </text>
    </comment>
    <comment ref="F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"IQ_TOTAL_DEBT_REPAID", $C195)</t>
        </r>
      </text>
    </comment>
    <comment ref="F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"IQ_COMMON_ISSUED", $C195)</t>
        </r>
      </text>
    </comment>
    <comment ref="F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"IQ_COMMON_REP", $C195)</t>
        </r>
      </text>
    </comment>
    <comment ref="F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"IQ_COMMON_DIV_CF", $C195)</t>
        </r>
      </text>
    </comment>
    <comment ref="F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"IQ_COMMON_PREF_DIV_CF", $C195)</t>
        </r>
      </text>
    </comment>
    <comment ref="F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"IQ_TOTAL_DIV_PAID_CF", $C195)</t>
        </r>
      </text>
    </comment>
    <comment ref="F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"IQ_SPECIAL_DIV_CF", $C195)</t>
        </r>
      </text>
    </comment>
    <comment ref="F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"IQ_OTHER_FINANCE_ACT_SUPPL", $C195)</t>
        </r>
      </text>
    </comment>
    <comment ref="F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"IQ_CASH_FINAN", $C195)</t>
        </r>
      </text>
    </comment>
    <comment ref="F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"IQ_FX", $C195)</t>
        </r>
      </text>
    </comment>
    <comment ref="F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"IQ_NET_CHANGE", $C195)</t>
        </r>
      </text>
    </comment>
    <comment ref="F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"IQ_CASH_INTEREST", $C195)</t>
        </r>
      </text>
    </comment>
    <comment ref="F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"IQ_CASH_TAXES", $C195)</t>
        </r>
      </text>
    </comment>
    <comment ref="F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"IQ_LEVERED_FCF", $C195)</t>
        </r>
      </text>
    </comment>
    <comment ref="F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"IQ_UNLEVERED_FCF", $C195)</t>
        </r>
      </text>
    </comment>
    <comment ref="F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"IQ_CHANGE_NET_WORKING_CAPITAL", $C195)</t>
        </r>
      </text>
    </comment>
    <comment ref="F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"IQ_NET_DEBT_ISSUED", $C195)</t>
        </r>
      </text>
    </comment>
    <comment ref="F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"IQ_FILING_CURRENCY", $C195)</t>
        </r>
      </text>
    </comment>
    <comment ref="F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"IQ_PERIODDATE_IS", $C195)</t>
        </r>
      </text>
    </comment>
    <comment ref="F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"IQ_PERIODLENGTH_IS", $C195)</t>
        </r>
      </text>
    </comment>
    <comment ref="F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"IQ_MARKETCAP", $FT195)</t>
        </r>
      </text>
    </comment>
    <comment ref="F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"IQ_CUSTOM_BETA", $FT195)</t>
        </r>
      </text>
    </comment>
    <comment ref="F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"IQ_BETA_5YR", $FT195)</t>
        </r>
      </text>
    </comment>
    <comment ref="F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"IQ_BETA_2YR", $FT195)</t>
        </r>
      </text>
    </comment>
    <comment ref="F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"IQ_BETA_1YR", $FT195)</t>
        </r>
      </text>
    </comment>
    <comment ref="G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=CIQ(B195, "IQ_CUSTOM_BETA", "-104W", FT195, , "^TOPIX", "JPY", "H")</t>
        </r>
      </text>
    </comment>
    <comment ref="G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=CIQ(B195, "IQ_CUSTOM_BETA", "-104W", FT195, , "^N225", "JPY", "H")</t>
        </r>
      </text>
    </comment>
    <comment ref="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"IQ_REV", $C196)</t>
        </r>
      </text>
    </comment>
    <comment ref="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"IQ_OTHER_REV", $C196)</t>
        </r>
      </text>
    </comment>
    <comment ref="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"IQ_TOTAL_REV", $C196)</t>
        </r>
      </text>
    </comment>
    <comment ref="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"IQ_COGS", $C196)</t>
        </r>
      </text>
    </comment>
    <comment ref="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"IQ_GP", $C196)</t>
        </r>
      </text>
    </comment>
    <comment ref="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"IQ_SGA_SUPPL", $C196)</t>
        </r>
      </text>
    </comment>
    <comment ref="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"IQ_PROV_BAD_DEBTS", $C196)</t>
        </r>
      </text>
    </comment>
    <comment ref="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"IQ_RD_EXP", $C196)</t>
        </r>
      </text>
    </comment>
    <comment ref="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"IQ_DA_SUPPL", $C196)</t>
        </r>
      </text>
    </comment>
    <comment ref="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"IQ_GW_INTAN_AMORT", $C196)</t>
        </r>
      </text>
    </comment>
    <comment ref="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"IQ_OTHER_OPER", $C196)</t>
        </r>
      </text>
    </comment>
    <comment ref="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"IQ_TOTAL_OTHER_OPER", $C196)</t>
        </r>
      </text>
    </comment>
    <comment ref="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"IQ_OPER_INC", $C196)</t>
        </r>
      </text>
    </comment>
    <comment ref="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"IQ_INTEREST_EXP", $C196)</t>
        </r>
      </text>
    </comment>
    <comment ref="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"IQ_INTEREST_INVEST_INC", $C196)</t>
        </r>
      </text>
    </comment>
    <comment ref="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"IQ_NET_INTEREST_EXP", $C196)</t>
        </r>
      </text>
    </comment>
    <comment ref="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"IQ_INC_EQUITY", $C196)</t>
        </r>
      </text>
    </comment>
    <comment ref="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"IQ_CURRENCY_GAIN", $C196)</t>
        </r>
      </text>
    </comment>
    <comment ref="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"IQ_OTHER_NON_OPER_EXP_SUPPL", $C196)</t>
        </r>
      </text>
    </comment>
    <comment ref="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"IQ_EBT_EXCL", $C196)</t>
        </r>
      </text>
    </comment>
    <comment ref="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"IQ_IMPAIRMENT_GW", $C196)</t>
        </r>
      </text>
    </comment>
    <comment ref="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"IQ_GAIN_INVEST", $C196)</t>
        </r>
      </text>
    </comment>
    <comment ref="A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"IQ_GAIN_ASSETS", $C196)</t>
        </r>
      </text>
    </comment>
    <comment ref="A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"IQ_ASSET_WRITEDOWN", $C196)</t>
        </r>
      </text>
    </comment>
    <comment ref="A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"IQ_OTHER_UNUSUAL_SUPPL", $C196)</t>
        </r>
      </text>
    </comment>
    <comment ref="A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"IQ_EBT", $C196)</t>
        </r>
      </text>
    </comment>
    <comment ref="A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"IQ_INC_TAX", $C196)</t>
        </r>
      </text>
    </comment>
    <comment ref="A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"IQ_EARNING_CO", $C196)</t>
        </r>
      </text>
    </comment>
    <comment ref="A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"IQ_DO", $C196)</t>
        </r>
      </text>
    </comment>
    <comment ref="A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"IQ_EXTRA_ACC_ITEMS", $C196)</t>
        </r>
      </text>
    </comment>
    <comment ref="A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"IQ_NI_COMPANY", $C196)</t>
        </r>
      </text>
    </comment>
    <comment ref="A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"IQ_MINORITY_INTEREST_IS", $C196)</t>
        </r>
      </text>
    </comment>
    <comment ref="A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"IQ_NI", $C196)</t>
        </r>
      </text>
    </comment>
    <comment ref="A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"IQ_PREF_DIV_OTHER", $C196)</t>
        </r>
      </text>
    </comment>
    <comment ref="A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"IQ_BASIC_EPS_INCL", $C196)</t>
        </r>
      </text>
    </comment>
    <comment ref="A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"IQ_BASIC_EPS_EXCL", $C196)</t>
        </r>
      </text>
    </comment>
    <comment ref="A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"IQ_BASIC_WEIGHT", $C196)</t>
        </r>
      </text>
    </comment>
    <comment ref="A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"IQ_DILUT_EPS_INCL", $C196)</t>
        </r>
      </text>
    </comment>
    <comment ref="A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"IQ_DILUT_EPS_EXCL", $C196)</t>
        </r>
      </text>
    </comment>
    <comment ref="A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"IQ_DILUT_WEIGHT", $C196)</t>
        </r>
      </text>
    </comment>
    <comment ref="A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"IQ_DIV_SHARE", $C196)</t>
        </r>
      </text>
    </comment>
    <comment ref="A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=-CIQ($B196, "IQ_TOTAL_DIV_PAID_CF", $C196)/CIQ($B196, "IQ_NI", $C196)</t>
        </r>
      </text>
    </comment>
    <comment ref="A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"IQ_EBITDA", $C196)</t>
        </r>
      </text>
    </comment>
    <comment ref="A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"IQ_EBITA", $C196)</t>
        </r>
      </text>
    </comment>
    <comment ref="A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"IQ_EBIT", $C196)</t>
        </r>
      </text>
    </comment>
    <comment ref="A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"IQ_EFFECT_TAX_RATE", $C196)/100</t>
        </r>
      </text>
    </comment>
    <comment ref="B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"IQ_PERIODDATE_IS", $C196)</t>
        </r>
      </text>
    </comment>
    <comment ref="B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"IQ_ADVERTISING", $C196)</t>
        </r>
      </text>
    </comment>
    <comment ref="B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"IQ_SALES_MARKETING", $C196)</t>
        </r>
      </text>
    </comment>
    <comment ref="B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"IQ_GA_EXP", $C196)</t>
        </r>
      </text>
    </comment>
    <comment ref="B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"IQ_RD_EXP_FN", $C196)</t>
        </r>
      </text>
    </comment>
    <comment ref="B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"IQ_NET_RENTAL_EXP", $C196)</t>
        </r>
      </text>
    </comment>
    <comment ref="B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"IQ_IMPUT_OPER_LEASE_INT_EXP", $C196)</t>
        </r>
      </text>
    </comment>
    <comment ref="B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"IQ_IMPUT_OPER_LEASE_DEPR", $C196)</t>
        </r>
      </text>
    </comment>
    <comment ref="B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"IQ_CASH_EQUIV", $C196)</t>
        </r>
      </text>
    </comment>
    <comment ref="B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"IQ_ST_INVEST", $C196)</t>
        </r>
      </text>
    </comment>
    <comment ref="B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"IQ_CASH_ST_INVEST", $C196)</t>
        </r>
      </text>
    </comment>
    <comment ref="B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"IQ_AR", $C196)</t>
        </r>
      </text>
    </comment>
    <comment ref="B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"IQ_TOTAL_RECEIV", $C196)</t>
        </r>
      </text>
    </comment>
    <comment ref="B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"IQ_INVENTORY", $C196)</t>
        </r>
      </text>
    </comment>
    <comment ref="B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"IQ_DEF_TAX_ASSETS_CURRENT", $C196)</t>
        </r>
      </text>
    </comment>
    <comment ref="B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"IQ_OTHER_CA_SUPPL", $C196)</t>
        </r>
      </text>
    </comment>
    <comment ref="B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"IQ_TOTAL_CA", $C196)</t>
        </r>
      </text>
    </comment>
    <comment ref="B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"IQ_GPPE", $C196)</t>
        </r>
      </text>
    </comment>
    <comment ref="B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"IQ_AD", $C196)</t>
        </r>
      </text>
    </comment>
    <comment ref="B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"IQ_NPPE", $C196)</t>
        </r>
      </text>
    </comment>
    <comment ref="B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"IQ_LT_INVEST", $C196)</t>
        </r>
      </text>
    </comment>
    <comment ref="B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"IQ_GW", $C196)</t>
        </r>
      </text>
    </comment>
    <comment ref="B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"IQ_OTHER_INTAN", $C196)</t>
        </r>
      </text>
    </comment>
    <comment ref="C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"IQ_LOANS_RECEIV_LT", $C196)</t>
        </r>
      </text>
    </comment>
    <comment ref="C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"IQ_DEF_TAX_ASSETS_LT", $C196)</t>
        </r>
      </text>
    </comment>
    <comment ref="C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"IQ_OTHER_LT_ASSETS", $C196)</t>
        </r>
      </text>
    </comment>
    <comment ref="C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"IQ_TOTAL_ASSETS", $C196)</t>
        </r>
      </text>
    </comment>
    <comment ref="C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"IQ_AP", $C196)</t>
        </r>
      </text>
    </comment>
    <comment ref="C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"IQ_AE", $C196)</t>
        </r>
      </text>
    </comment>
    <comment ref="C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"IQ_ST_DEBT", $C196)</t>
        </r>
      </text>
    </comment>
    <comment ref="C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"IQ_CURRENT_PORT_DEBT", $C196)</t>
        </r>
      </text>
    </comment>
    <comment ref="C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"IQ_CURRENT_PORT_LEASES", $C196)</t>
        </r>
      </text>
    </comment>
    <comment ref="C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"IQ_INC_TAX_PAY_CURRENT", $C196)</t>
        </r>
      </text>
    </comment>
    <comment ref="C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"IQ_OTHER_CL_SUPPL", $C196)</t>
        </r>
      </text>
    </comment>
    <comment ref="C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"IQ_TOTAL_CL", $C196)</t>
        </r>
      </text>
    </comment>
    <comment ref="C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"IQ_LT_DEBT", $C196)</t>
        </r>
      </text>
    </comment>
    <comment ref="C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"IQ_CAPITAL_LEASES", $C196)</t>
        </r>
      </text>
    </comment>
    <comment ref="C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"IQ_PENSION", $C196)</t>
        </r>
      </text>
    </comment>
    <comment ref="C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"IQ_DEF_TAX_LIAB_LT", $C196)</t>
        </r>
      </text>
    </comment>
    <comment ref="C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"IQ_OTHER_LIAB_LT", $C196)</t>
        </r>
      </text>
    </comment>
    <comment ref="C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"IQ_TOTAL_LIAB", $C196)</t>
        </r>
      </text>
    </comment>
    <comment ref="C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"IQ_COMMON", $C196)</t>
        </r>
      </text>
    </comment>
    <comment ref="C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"IQ_APIC", $C196)</t>
        </r>
      </text>
    </comment>
    <comment ref="C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"IQ_RE", $C196)</t>
        </r>
      </text>
    </comment>
    <comment ref="C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"IQ_TREASURY", $C196)</t>
        </r>
      </text>
    </comment>
    <comment ref="C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"IQ_OTHER_EQUITY", $C196)</t>
        </r>
      </text>
    </comment>
    <comment ref="C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"IQ_TOTAL_COMMON_EQUITY", $C196)</t>
        </r>
      </text>
    </comment>
    <comment ref="C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"IQ_MINORITY_INTEREST", $C196)</t>
        </r>
      </text>
    </comment>
    <comment ref="D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"IQ_TOTAL_EQUITY", $C196)</t>
        </r>
      </text>
    </comment>
    <comment ref="D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"IQ_TOTAL_LIAB_EQUITY", $C196)</t>
        </r>
      </text>
    </comment>
    <comment ref="D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"IQ_TOTAL_OUTSTANDING_FILING_DATE", $C196)</t>
        </r>
      </text>
    </comment>
    <comment ref="D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"IQ_TOTAL_OUTSTANDING_BS_DATE", $C196)</t>
        </r>
      </text>
    </comment>
    <comment ref="D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"IQ_BV_SHARE", $C196)</t>
        </r>
      </text>
    </comment>
    <comment ref="D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"IQ_TOTAL_DEBT", $C196)</t>
        </r>
      </text>
    </comment>
    <comment ref="D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"IQ_NET_DEBT", $C196)</t>
        </r>
      </text>
    </comment>
    <comment ref="D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"IQ_DEBT_EQUIV_NET_PBO", $C196)</t>
        </r>
      </text>
    </comment>
    <comment ref="D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"IQ_DEBT_EQUIV_OPER_LEASE", $C196)</t>
        </r>
      </text>
    </comment>
    <comment ref="D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"IQ_MINORITY_INTEREST_TOTAL", $C196)</t>
        </r>
      </text>
    </comment>
    <comment ref="D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"IQ_EQUITY_METHOD", $C196)</t>
        </r>
      </text>
    </comment>
    <comment ref="D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"IQ_RAW_INV", $C196)</t>
        </r>
      </text>
    </comment>
    <comment ref="D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"IQ_WIP_INV", $C196)</t>
        </r>
      </text>
    </comment>
    <comment ref="D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"IQ_FINISHED_INV", $C196)</t>
        </r>
      </text>
    </comment>
    <comment ref="D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"IQ_LAND", $C196)</t>
        </r>
      </text>
    </comment>
    <comment ref="D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"IQ_BUILDINGS", $C196)</t>
        </r>
      </text>
    </comment>
    <comment ref="D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"IQ_MACHINERY", $C196)</t>
        </r>
      </text>
    </comment>
    <comment ref="D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"IQ_CIP", $C196)</t>
        </r>
      </text>
    </comment>
    <comment ref="D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"IQ_FULL_TIME", $C196)</t>
        </r>
      </text>
    </comment>
    <comment ref="D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"IQ_PART_TIME", $C196)</t>
        </r>
      </text>
    </comment>
    <comment ref="D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"IQ_NI_CF", $C196)</t>
        </r>
      </text>
    </comment>
    <comment ref="D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"IQ_DA_SUPPL_CF", $C196)</t>
        </r>
      </text>
    </comment>
    <comment ref="D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"IQ_GW_INTAN_AMORT_CF", $C196)</t>
        </r>
      </text>
    </comment>
    <comment ref="D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"IQ_DA_CF", $C196)</t>
        </r>
      </text>
    </comment>
    <comment ref="E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"IQ_MINORITY_INTEREST_CF", $C196)</t>
        </r>
      </text>
    </comment>
    <comment ref="E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"IQ_GAIN_ASSETS_CF", $C196)</t>
        </r>
      </text>
    </comment>
    <comment ref="E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"IQ_GAIN_INVEST_CF", $C196)</t>
        </r>
      </text>
    </comment>
    <comment ref="E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"IQ_ASSET_WRITEDOWN_CF", $C196)</t>
        </r>
      </text>
    </comment>
    <comment ref="E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"IQ_INC_EQUITY_CF", $C196)</t>
        </r>
      </text>
    </comment>
    <comment ref="E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"IQ_PROV_BAD_DEBTS_CF", $C196)</t>
        </r>
      </text>
    </comment>
    <comment ref="E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"IQ_OTHER_OPER_ACT", $C196)</t>
        </r>
      </text>
    </comment>
    <comment ref="E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"IQ_CHANGE_AR", $C196)</t>
        </r>
      </text>
    </comment>
    <comment ref="E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"IQ_CHANGE_INVENTORY", $C196)</t>
        </r>
      </text>
    </comment>
    <comment ref="E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"IQ_CHANGE_AP", $C196)</t>
        </r>
      </text>
    </comment>
    <comment ref="E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"IQ_CHANGE_OTHER_NET_OPER_ASSETS", $C196)</t>
        </r>
      </text>
    </comment>
    <comment ref="E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"IQ_CASH_OPER", $C196)</t>
        </r>
      </text>
    </comment>
    <comment ref="E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"IQ_CAPEX", $C196)</t>
        </r>
      </text>
    </comment>
    <comment ref="E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"IQ_SALE_PPE_CF", $C196)</t>
        </r>
      </text>
    </comment>
    <comment ref="E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"IQ_CASH_ACQUIRE_CF", $C196)</t>
        </r>
      </text>
    </comment>
    <comment ref="E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"IQ_DIVEST_CF", $C196)</t>
        </r>
      </text>
    </comment>
    <comment ref="E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"IQ_SALE_INTAN_CF", $C196)</t>
        </r>
      </text>
    </comment>
    <comment ref="E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"IQ_INVEST_SECURITY_CF", $C196)</t>
        </r>
      </text>
    </comment>
    <comment ref="E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"IQ_INVEST_LOANS_CF", $C196)</t>
        </r>
      </text>
    </comment>
    <comment ref="E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"IQ_OTHER_INVEST_ACT_SUPPL", $C196)</t>
        </r>
      </text>
    </comment>
    <comment ref="E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"IQ_CASH_INVEST", $C196)</t>
        </r>
      </text>
    </comment>
    <comment ref="E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"IQ_ST_DEBT_ISSUED", $C196)</t>
        </r>
      </text>
    </comment>
    <comment ref="E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"IQ_LT_DEBT_ISSUED", $C196)</t>
        </r>
      </text>
    </comment>
    <comment ref="E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"IQ_TOTAL_DEBT_ISSUED", $C196)</t>
        </r>
      </text>
    </comment>
    <comment ref="E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"IQ_ST_DEBT_REPAID", $C196)</t>
        </r>
      </text>
    </comment>
    <comment ref="E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"IQ_LT_DEBT_REPAID", $C196)</t>
        </r>
      </text>
    </comment>
    <comment ref="F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"IQ_TOTAL_DEBT_REPAID", $C196)</t>
        </r>
      </text>
    </comment>
    <comment ref="F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"IQ_COMMON_ISSUED", $C196)</t>
        </r>
      </text>
    </comment>
    <comment ref="F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"IQ_COMMON_REP", $C196)</t>
        </r>
      </text>
    </comment>
    <comment ref="F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"IQ_COMMON_DIV_CF", $C196)</t>
        </r>
      </text>
    </comment>
    <comment ref="F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"IQ_COMMON_PREF_DIV_CF", $C196)</t>
        </r>
      </text>
    </comment>
    <comment ref="F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"IQ_TOTAL_DIV_PAID_CF", $C196)</t>
        </r>
      </text>
    </comment>
    <comment ref="F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"IQ_SPECIAL_DIV_CF", $C196)</t>
        </r>
      </text>
    </comment>
    <comment ref="F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"IQ_OTHER_FINANCE_ACT_SUPPL", $C196)</t>
        </r>
      </text>
    </comment>
    <comment ref="F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"IQ_CASH_FINAN", $C196)</t>
        </r>
      </text>
    </comment>
    <comment ref="F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"IQ_FX", $C196)</t>
        </r>
      </text>
    </comment>
    <comment ref="F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"IQ_NET_CHANGE", $C196)</t>
        </r>
      </text>
    </comment>
    <comment ref="F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"IQ_CASH_INTEREST", $C196)</t>
        </r>
      </text>
    </comment>
    <comment ref="F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"IQ_CASH_TAXES", $C196)</t>
        </r>
      </text>
    </comment>
    <comment ref="F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"IQ_LEVERED_FCF", $C196)</t>
        </r>
      </text>
    </comment>
    <comment ref="F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"IQ_UNLEVERED_FCF", $C196)</t>
        </r>
      </text>
    </comment>
    <comment ref="F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"IQ_CHANGE_NET_WORKING_CAPITAL", $C196)</t>
        </r>
      </text>
    </comment>
    <comment ref="F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"IQ_NET_DEBT_ISSUED", $C196)</t>
        </r>
      </text>
    </comment>
    <comment ref="F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"IQ_FILING_CURRENCY", $C196)</t>
        </r>
      </text>
    </comment>
    <comment ref="F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"IQ_PERIODDATE_IS", $C196)</t>
        </r>
      </text>
    </comment>
    <comment ref="F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"IQ_PERIODLENGTH_IS", $C196)</t>
        </r>
      </text>
    </comment>
    <comment ref="F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"IQ_MARKETCAP", $FT196)</t>
        </r>
      </text>
    </comment>
    <comment ref="F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"IQ_CUSTOM_BETA", $FT196)</t>
        </r>
      </text>
    </comment>
    <comment ref="F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"IQ_BETA_5YR", $FT196)</t>
        </r>
      </text>
    </comment>
    <comment ref="F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"IQ_BETA_2YR", $FT196)</t>
        </r>
      </text>
    </comment>
    <comment ref="F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"IQ_BETA_1YR", $FT196)</t>
        </r>
      </text>
    </comment>
    <comment ref="G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=CIQ(B196, "IQ_CUSTOM_BETA", "-104W", FT196, , "^TOPIX", "JPY", "H")</t>
        </r>
      </text>
    </comment>
    <comment ref="G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=CIQ(B196, "IQ_CUSTOM_BETA", "-104W", FT196, , "^N225", "JPY", "H")</t>
        </r>
      </text>
    </comment>
    <comment ref="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"IQ_REV", $C197)</t>
        </r>
      </text>
    </comment>
    <comment ref="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"IQ_OTHER_REV", $C197)</t>
        </r>
      </text>
    </comment>
    <comment ref="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"IQ_TOTAL_REV", $C197)</t>
        </r>
      </text>
    </comment>
    <comment ref="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"IQ_COGS", $C197)</t>
        </r>
      </text>
    </comment>
    <comment ref="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"IQ_GP", $C197)</t>
        </r>
      </text>
    </comment>
    <comment ref="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"IQ_SGA_SUPPL", $C197)</t>
        </r>
      </text>
    </comment>
    <comment ref="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"IQ_PROV_BAD_DEBTS", $C197)</t>
        </r>
      </text>
    </comment>
    <comment ref="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"IQ_RD_EXP", $C197)</t>
        </r>
      </text>
    </comment>
    <comment ref="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"IQ_DA_SUPPL", $C197)</t>
        </r>
      </text>
    </comment>
    <comment ref="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"IQ_GW_INTAN_AMORT", $C197)</t>
        </r>
      </text>
    </comment>
    <comment ref="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"IQ_OTHER_OPER", $C197)</t>
        </r>
      </text>
    </comment>
    <comment ref="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"IQ_TOTAL_OTHER_OPER", $C197)</t>
        </r>
      </text>
    </comment>
    <comment ref="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"IQ_OPER_INC", $C197)</t>
        </r>
      </text>
    </comment>
    <comment ref="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"IQ_INTEREST_EXP", $C197)</t>
        </r>
      </text>
    </comment>
    <comment ref="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"IQ_INTEREST_INVEST_INC", $C197)</t>
        </r>
      </text>
    </comment>
    <comment ref="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"IQ_NET_INTEREST_EXP", $C197)</t>
        </r>
      </text>
    </comment>
    <comment ref="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"IQ_INC_EQUITY", $C197)</t>
        </r>
      </text>
    </comment>
    <comment ref="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"IQ_CURRENCY_GAIN", $C197)</t>
        </r>
      </text>
    </comment>
    <comment ref="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"IQ_OTHER_NON_OPER_EXP_SUPPL", $C197)</t>
        </r>
      </text>
    </comment>
    <comment ref="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"IQ_EBT_EXCL", $C197)</t>
        </r>
      </text>
    </comment>
    <comment ref="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"IQ_IMPAIRMENT_GW", $C197)</t>
        </r>
      </text>
    </comment>
    <comment ref="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"IQ_GAIN_INVEST", $C197)</t>
        </r>
      </text>
    </comment>
    <comment ref="A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"IQ_GAIN_ASSETS", $C197)</t>
        </r>
      </text>
    </comment>
    <comment ref="A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"IQ_ASSET_WRITEDOWN", $C197)</t>
        </r>
      </text>
    </comment>
    <comment ref="A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"IQ_OTHER_UNUSUAL_SUPPL", $C197)</t>
        </r>
      </text>
    </comment>
    <comment ref="A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"IQ_EBT", $C197)</t>
        </r>
      </text>
    </comment>
    <comment ref="A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"IQ_INC_TAX", $C197)</t>
        </r>
      </text>
    </comment>
    <comment ref="A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"IQ_EARNING_CO", $C197)</t>
        </r>
      </text>
    </comment>
    <comment ref="A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"IQ_DO", $C197)</t>
        </r>
      </text>
    </comment>
    <comment ref="A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"IQ_EXTRA_ACC_ITEMS", $C197)</t>
        </r>
      </text>
    </comment>
    <comment ref="A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"IQ_NI_COMPANY", $C197)</t>
        </r>
      </text>
    </comment>
    <comment ref="A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"IQ_MINORITY_INTEREST_IS", $C197)</t>
        </r>
      </text>
    </comment>
    <comment ref="A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"IQ_NI", $C197)</t>
        </r>
      </text>
    </comment>
    <comment ref="A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"IQ_PREF_DIV_OTHER", $C197)</t>
        </r>
      </text>
    </comment>
    <comment ref="A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"IQ_BASIC_EPS_INCL", $C197)</t>
        </r>
      </text>
    </comment>
    <comment ref="A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"IQ_BASIC_EPS_EXCL", $C197)</t>
        </r>
      </text>
    </comment>
    <comment ref="A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"IQ_BASIC_WEIGHT", $C197)</t>
        </r>
      </text>
    </comment>
    <comment ref="A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"IQ_DILUT_EPS_INCL", $C197)</t>
        </r>
      </text>
    </comment>
    <comment ref="A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"IQ_DILUT_EPS_EXCL", $C197)</t>
        </r>
      </text>
    </comment>
    <comment ref="A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"IQ_DILUT_WEIGHT", $C197)</t>
        </r>
      </text>
    </comment>
    <comment ref="A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"IQ_DIV_SHARE", $C197)</t>
        </r>
      </text>
    </comment>
    <comment ref="A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=-CIQ($B197, "IQ_TOTAL_DIV_PAID_CF", $C197)/CIQ($B197, "IQ_NI", $C197)</t>
        </r>
      </text>
    </comment>
    <comment ref="A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"IQ_EBITDA", $C197)</t>
        </r>
      </text>
    </comment>
    <comment ref="A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"IQ_EBITA", $C197)</t>
        </r>
      </text>
    </comment>
    <comment ref="A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"IQ_EBIT", $C197)</t>
        </r>
      </text>
    </comment>
    <comment ref="A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"IQ_EFFECT_TAX_RATE", $C197)/100</t>
        </r>
      </text>
    </comment>
    <comment ref="B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"IQ_PERIODDATE_IS", $C197)</t>
        </r>
      </text>
    </comment>
    <comment ref="B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"IQ_ADVERTISING", $C197)</t>
        </r>
      </text>
    </comment>
    <comment ref="B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"IQ_SALES_MARKETING", $C197)</t>
        </r>
      </text>
    </comment>
    <comment ref="B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"IQ_GA_EXP", $C197)</t>
        </r>
      </text>
    </comment>
    <comment ref="B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"IQ_RD_EXP_FN", $C197)</t>
        </r>
      </text>
    </comment>
    <comment ref="B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"IQ_NET_RENTAL_EXP", $C197)</t>
        </r>
      </text>
    </comment>
    <comment ref="B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"IQ_IMPUT_OPER_LEASE_INT_EXP", $C197)</t>
        </r>
      </text>
    </comment>
    <comment ref="B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"IQ_IMPUT_OPER_LEASE_DEPR", $C197)</t>
        </r>
      </text>
    </comment>
    <comment ref="B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"IQ_CASH_EQUIV", $C197)</t>
        </r>
      </text>
    </comment>
    <comment ref="B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"IQ_ST_INVEST", $C197)</t>
        </r>
      </text>
    </comment>
    <comment ref="B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"IQ_CASH_ST_INVEST", $C197)</t>
        </r>
      </text>
    </comment>
    <comment ref="B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"IQ_AR", $C197)</t>
        </r>
      </text>
    </comment>
    <comment ref="B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"IQ_TOTAL_RECEIV", $C197)</t>
        </r>
      </text>
    </comment>
    <comment ref="B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"IQ_INVENTORY", $C197)</t>
        </r>
      </text>
    </comment>
    <comment ref="B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"IQ_DEF_TAX_ASSETS_CURRENT", $C197)</t>
        </r>
      </text>
    </comment>
    <comment ref="B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"IQ_OTHER_CA_SUPPL", $C197)</t>
        </r>
      </text>
    </comment>
    <comment ref="B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"IQ_TOTAL_CA", $C197)</t>
        </r>
      </text>
    </comment>
    <comment ref="B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"IQ_GPPE", $C197)</t>
        </r>
      </text>
    </comment>
    <comment ref="B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"IQ_AD", $C197)</t>
        </r>
      </text>
    </comment>
    <comment ref="B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"IQ_NPPE", $C197)</t>
        </r>
      </text>
    </comment>
    <comment ref="B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"IQ_LT_INVEST", $C197)</t>
        </r>
      </text>
    </comment>
    <comment ref="B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"IQ_GW", $C197)</t>
        </r>
      </text>
    </comment>
    <comment ref="B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"IQ_OTHER_INTAN", $C197)</t>
        </r>
      </text>
    </comment>
    <comment ref="C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"IQ_LOANS_RECEIV_LT", $C197)</t>
        </r>
      </text>
    </comment>
    <comment ref="C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"IQ_DEF_TAX_ASSETS_LT", $C197)</t>
        </r>
      </text>
    </comment>
    <comment ref="C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"IQ_OTHER_LT_ASSETS", $C197)</t>
        </r>
      </text>
    </comment>
    <comment ref="C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"IQ_TOTAL_ASSETS", $C197)</t>
        </r>
      </text>
    </comment>
    <comment ref="C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"IQ_AP", $C197)</t>
        </r>
      </text>
    </comment>
    <comment ref="C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"IQ_AE", $C197)</t>
        </r>
      </text>
    </comment>
    <comment ref="C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"IQ_ST_DEBT", $C197)</t>
        </r>
      </text>
    </comment>
    <comment ref="C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"IQ_CURRENT_PORT_DEBT", $C197)</t>
        </r>
      </text>
    </comment>
    <comment ref="C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"IQ_CURRENT_PORT_LEASES", $C197)</t>
        </r>
      </text>
    </comment>
    <comment ref="C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"IQ_INC_TAX_PAY_CURRENT", $C197)</t>
        </r>
      </text>
    </comment>
    <comment ref="C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"IQ_OTHER_CL_SUPPL", $C197)</t>
        </r>
      </text>
    </comment>
    <comment ref="C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"IQ_TOTAL_CL", $C197)</t>
        </r>
      </text>
    </comment>
    <comment ref="C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"IQ_LT_DEBT", $C197)</t>
        </r>
      </text>
    </comment>
    <comment ref="C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"IQ_CAPITAL_LEASES", $C197)</t>
        </r>
      </text>
    </comment>
    <comment ref="C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"IQ_PENSION", $C197)</t>
        </r>
      </text>
    </comment>
    <comment ref="C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"IQ_DEF_TAX_LIAB_LT", $C197)</t>
        </r>
      </text>
    </comment>
    <comment ref="C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"IQ_OTHER_LIAB_LT", $C197)</t>
        </r>
      </text>
    </comment>
    <comment ref="C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"IQ_TOTAL_LIAB", $C197)</t>
        </r>
      </text>
    </comment>
    <comment ref="C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"IQ_COMMON", $C197)</t>
        </r>
      </text>
    </comment>
    <comment ref="C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"IQ_APIC", $C197)</t>
        </r>
      </text>
    </comment>
    <comment ref="C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"IQ_RE", $C197)</t>
        </r>
      </text>
    </comment>
    <comment ref="C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"IQ_TREASURY", $C197)</t>
        </r>
      </text>
    </comment>
    <comment ref="C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"IQ_OTHER_EQUITY", $C197)</t>
        </r>
      </text>
    </comment>
    <comment ref="C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"IQ_TOTAL_COMMON_EQUITY", $C197)</t>
        </r>
      </text>
    </comment>
    <comment ref="C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"IQ_MINORITY_INTEREST", $C197)</t>
        </r>
      </text>
    </comment>
    <comment ref="D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"IQ_TOTAL_EQUITY", $C197)</t>
        </r>
      </text>
    </comment>
    <comment ref="D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"IQ_TOTAL_LIAB_EQUITY", $C197)</t>
        </r>
      </text>
    </comment>
    <comment ref="D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"IQ_TOTAL_OUTSTANDING_FILING_DATE", $C197)</t>
        </r>
      </text>
    </comment>
    <comment ref="D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"IQ_TOTAL_OUTSTANDING_BS_DATE", $C197)</t>
        </r>
      </text>
    </comment>
    <comment ref="D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"IQ_BV_SHARE", $C197)</t>
        </r>
      </text>
    </comment>
    <comment ref="D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"IQ_TOTAL_DEBT", $C197)</t>
        </r>
      </text>
    </comment>
    <comment ref="D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"IQ_NET_DEBT", $C197)</t>
        </r>
      </text>
    </comment>
    <comment ref="D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"IQ_DEBT_EQUIV_NET_PBO", $C197)</t>
        </r>
      </text>
    </comment>
    <comment ref="D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"IQ_DEBT_EQUIV_OPER_LEASE", $C197)</t>
        </r>
      </text>
    </comment>
    <comment ref="D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"IQ_MINORITY_INTEREST_TOTAL", $C197)</t>
        </r>
      </text>
    </comment>
    <comment ref="D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"IQ_EQUITY_METHOD", $C197)</t>
        </r>
      </text>
    </comment>
    <comment ref="D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"IQ_RAW_INV", $C197)</t>
        </r>
      </text>
    </comment>
    <comment ref="D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"IQ_WIP_INV", $C197)</t>
        </r>
      </text>
    </comment>
    <comment ref="D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"IQ_FINISHED_INV", $C197)</t>
        </r>
      </text>
    </comment>
    <comment ref="D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"IQ_LAND", $C197)</t>
        </r>
      </text>
    </comment>
    <comment ref="D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"IQ_BUILDINGS", $C197)</t>
        </r>
      </text>
    </comment>
    <comment ref="D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"IQ_MACHINERY", $C197)</t>
        </r>
      </text>
    </comment>
    <comment ref="D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"IQ_CIP", $C197)</t>
        </r>
      </text>
    </comment>
    <comment ref="D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"IQ_FULL_TIME", $C197)</t>
        </r>
      </text>
    </comment>
    <comment ref="D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"IQ_PART_TIME", $C197)</t>
        </r>
      </text>
    </comment>
    <comment ref="D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"IQ_NI_CF", $C197)</t>
        </r>
      </text>
    </comment>
    <comment ref="D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"IQ_DA_SUPPL_CF", $C197)</t>
        </r>
      </text>
    </comment>
    <comment ref="D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"IQ_GW_INTAN_AMORT_CF", $C197)</t>
        </r>
      </text>
    </comment>
    <comment ref="D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"IQ_DA_CF", $C197)</t>
        </r>
      </text>
    </comment>
    <comment ref="E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"IQ_MINORITY_INTEREST_CF", $C197)</t>
        </r>
      </text>
    </comment>
    <comment ref="E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"IQ_GAIN_ASSETS_CF", $C197)</t>
        </r>
      </text>
    </comment>
    <comment ref="E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"IQ_GAIN_INVEST_CF", $C197)</t>
        </r>
      </text>
    </comment>
    <comment ref="E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"IQ_ASSET_WRITEDOWN_CF", $C197)</t>
        </r>
      </text>
    </comment>
    <comment ref="E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"IQ_INC_EQUITY_CF", $C197)</t>
        </r>
      </text>
    </comment>
    <comment ref="E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"IQ_PROV_BAD_DEBTS_CF", $C197)</t>
        </r>
      </text>
    </comment>
    <comment ref="E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"IQ_OTHER_OPER_ACT", $C197)</t>
        </r>
      </text>
    </comment>
    <comment ref="E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"IQ_CHANGE_AR", $C197)</t>
        </r>
      </text>
    </comment>
    <comment ref="E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"IQ_CHANGE_INVENTORY", $C197)</t>
        </r>
      </text>
    </comment>
    <comment ref="E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"IQ_CHANGE_AP", $C197)</t>
        </r>
      </text>
    </comment>
    <comment ref="E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"IQ_CHANGE_OTHER_NET_OPER_ASSETS", $C197)</t>
        </r>
      </text>
    </comment>
    <comment ref="E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"IQ_CASH_OPER", $C197)</t>
        </r>
      </text>
    </comment>
    <comment ref="E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"IQ_CAPEX", $C197)</t>
        </r>
      </text>
    </comment>
    <comment ref="E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"IQ_SALE_PPE_CF", $C197)</t>
        </r>
      </text>
    </comment>
    <comment ref="E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"IQ_CASH_ACQUIRE_CF", $C197)</t>
        </r>
      </text>
    </comment>
    <comment ref="E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"IQ_DIVEST_CF", $C197)</t>
        </r>
      </text>
    </comment>
    <comment ref="E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"IQ_SALE_INTAN_CF", $C197)</t>
        </r>
      </text>
    </comment>
    <comment ref="E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"IQ_INVEST_SECURITY_CF", $C197)</t>
        </r>
      </text>
    </comment>
    <comment ref="E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"IQ_INVEST_LOANS_CF", $C197)</t>
        </r>
      </text>
    </comment>
    <comment ref="E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"IQ_OTHER_INVEST_ACT_SUPPL", $C197)</t>
        </r>
      </text>
    </comment>
    <comment ref="E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"IQ_CASH_INVEST", $C197)</t>
        </r>
      </text>
    </comment>
    <comment ref="E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"IQ_ST_DEBT_ISSUED", $C197)</t>
        </r>
      </text>
    </comment>
    <comment ref="E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"IQ_LT_DEBT_ISSUED", $C197)</t>
        </r>
      </text>
    </comment>
    <comment ref="E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"IQ_TOTAL_DEBT_ISSUED", $C197)</t>
        </r>
      </text>
    </comment>
    <comment ref="E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"IQ_ST_DEBT_REPAID", $C197)</t>
        </r>
      </text>
    </comment>
    <comment ref="E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"IQ_LT_DEBT_REPAID", $C197)</t>
        </r>
      </text>
    </comment>
    <comment ref="F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"IQ_TOTAL_DEBT_REPAID", $C197)</t>
        </r>
      </text>
    </comment>
    <comment ref="F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"IQ_COMMON_ISSUED", $C197)</t>
        </r>
      </text>
    </comment>
    <comment ref="F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"IQ_COMMON_REP", $C197)</t>
        </r>
      </text>
    </comment>
    <comment ref="F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"IQ_COMMON_DIV_CF", $C197)</t>
        </r>
      </text>
    </comment>
    <comment ref="F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"IQ_COMMON_PREF_DIV_CF", $C197)</t>
        </r>
      </text>
    </comment>
    <comment ref="F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"IQ_TOTAL_DIV_PAID_CF", $C197)</t>
        </r>
      </text>
    </comment>
    <comment ref="F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"IQ_SPECIAL_DIV_CF", $C197)</t>
        </r>
      </text>
    </comment>
    <comment ref="F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"IQ_OTHER_FINANCE_ACT_SUPPL", $C197)</t>
        </r>
      </text>
    </comment>
    <comment ref="F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"IQ_CASH_FINAN", $C197)</t>
        </r>
      </text>
    </comment>
    <comment ref="F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"IQ_FX", $C197)</t>
        </r>
      </text>
    </comment>
    <comment ref="F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"IQ_NET_CHANGE", $C197)</t>
        </r>
      </text>
    </comment>
    <comment ref="F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"IQ_CASH_INTEREST", $C197)</t>
        </r>
      </text>
    </comment>
    <comment ref="F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"IQ_CASH_TAXES", $C197)</t>
        </r>
      </text>
    </comment>
    <comment ref="F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"IQ_LEVERED_FCF", $C197)</t>
        </r>
      </text>
    </comment>
    <comment ref="F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"IQ_UNLEVERED_FCF", $C197)</t>
        </r>
      </text>
    </comment>
    <comment ref="F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"IQ_CHANGE_NET_WORKING_CAPITAL", $C197)</t>
        </r>
      </text>
    </comment>
    <comment ref="F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"IQ_NET_DEBT_ISSUED", $C197)</t>
        </r>
      </text>
    </comment>
    <comment ref="F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"IQ_FILING_CURRENCY", $C197)</t>
        </r>
      </text>
    </comment>
    <comment ref="F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"IQ_PERIODDATE_IS", $C197)</t>
        </r>
      </text>
    </comment>
    <comment ref="F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"IQ_PERIODLENGTH_IS", $C197)</t>
        </r>
      </text>
    </comment>
    <comment ref="F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"IQ_MARKETCAP", $FT197)</t>
        </r>
      </text>
    </comment>
    <comment ref="F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"IQ_CUSTOM_BETA", $FT197)</t>
        </r>
      </text>
    </comment>
    <comment ref="F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"IQ_BETA_5YR", $FT197)</t>
        </r>
      </text>
    </comment>
    <comment ref="F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"IQ_BETA_2YR", $FT197)</t>
        </r>
      </text>
    </comment>
    <comment ref="F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"IQ_BETA_1YR", $FT197)</t>
        </r>
      </text>
    </comment>
    <comment ref="G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=CIQ(B197, "IQ_CUSTOM_BETA", "-104W", FT197, , "^TOPIX", "JPY", "H")</t>
        </r>
      </text>
    </comment>
    <comment ref="G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=CIQ(B197, "IQ_CUSTOM_BETA", "-104W", FT197, , "^N225", "JPY", "H")</t>
        </r>
      </text>
    </comment>
    <comment ref="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"IQ_REV", $C198)</t>
        </r>
      </text>
    </comment>
    <comment ref="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"IQ_OTHER_REV", $C198)</t>
        </r>
      </text>
    </comment>
    <comment ref="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"IQ_TOTAL_REV", $C198)</t>
        </r>
      </text>
    </comment>
    <comment ref="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"IQ_COGS", $C198)</t>
        </r>
      </text>
    </comment>
    <comment ref="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"IQ_GP", $C198)</t>
        </r>
      </text>
    </comment>
    <comment ref="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"IQ_SGA_SUPPL", $C198)</t>
        </r>
      </text>
    </comment>
    <comment ref="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"IQ_PROV_BAD_DEBTS", $C198)</t>
        </r>
      </text>
    </comment>
    <comment ref="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"IQ_RD_EXP", $C198)</t>
        </r>
      </text>
    </comment>
    <comment ref="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"IQ_DA_SUPPL", $C198)</t>
        </r>
      </text>
    </comment>
    <comment ref="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"IQ_GW_INTAN_AMORT", $C198)</t>
        </r>
      </text>
    </comment>
    <comment ref="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"IQ_OTHER_OPER", $C198)</t>
        </r>
      </text>
    </comment>
    <comment ref="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"IQ_TOTAL_OTHER_OPER", $C198)</t>
        </r>
      </text>
    </comment>
    <comment ref="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"IQ_OPER_INC", $C198)</t>
        </r>
      </text>
    </comment>
    <comment ref="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"IQ_INTEREST_EXP", $C198)</t>
        </r>
      </text>
    </comment>
    <comment ref="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"IQ_INTEREST_INVEST_INC", $C198)</t>
        </r>
      </text>
    </comment>
    <comment ref="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"IQ_NET_INTEREST_EXP", $C198)</t>
        </r>
      </text>
    </comment>
    <comment ref="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"IQ_INC_EQUITY", $C198)</t>
        </r>
      </text>
    </comment>
    <comment ref="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"IQ_CURRENCY_GAIN", $C198)</t>
        </r>
      </text>
    </comment>
    <comment ref="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"IQ_OTHER_NON_OPER_EXP_SUPPL", $C198)</t>
        </r>
      </text>
    </comment>
    <comment ref="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"IQ_EBT_EXCL", $C198)</t>
        </r>
      </text>
    </comment>
    <comment ref="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"IQ_IMPAIRMENT_GW", $C198)</t>
        </r>
      </text>
    </comment>
    <comment ref="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"IQ_GAIN_INVEST", $C198)</t>
        </r>
      </text>
    </comment>
    <comment ref="A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"IQ_GAIN_ASSETS", $C198)</t>
        </r>
      </text>
    </comment>
    <comment ref="A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"IQ_ASSET_WRITEDOWN", $C198)</t>
        </r>
      </text>
    </comment>
    <comment ref="A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"IQ_OTHER_UNUSUAL_SUPPL", $C198)</t>
        </r>
      </text>
    </comment>
    <comment ref="A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"IQ_EBT", $C198)</t>
        </r>
      </text>
    </comment>
    <comment ref="A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"IQ_INC_TAX", $C198)</t>
        </r>
      </text>
    </comment>
    <comment ref="A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"IQ_EARNING_CO", $C198)</t>
        </r>
      </text>
    </comment>
    <comment ref="A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"IQ_DO", $C198)</t>
        </r>
      </text>
    </comment>
    <comment ref="A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"IQ_EXTRA_ACC_ITEMS", $C198)</t>
        </r>
      </text>
    </comment>
    <comment ref="A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"IQ_NI_COMPANY", $C198)</t>
        </r>
      </text>
    </comment>
    <comment ref="A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"IQ_MINORITY_INTEREST_IS", $C198)</t>
        </r>
      </text>
    </comment>
    <comment ref="A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"IQ_NI", $C198)</t>
        </r>
      </text>
    </comment>
    <comment ref="A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"IQ_PREF_DIV_OTHER", $C198)</t>
        </r>
      </text>
    </comment>
    <comment ref="A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"IQ_BASIC_EPS_INCL", $C198)</t>
        </r>
      </text>
    </comment>
    <comment ref="A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"IQ_BASIC_EPS_EXCL", $C198)</t>
        </r>
      </text>
    </comment>
    <comment ref="A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"IQ_BASIC_WEIGHT", $C198)</t>
        </r>
      </text>
    </comment>
    <comment ref="A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"IQ_DILUT_EPS_INCL", $C198)</t>
        </r>
      </text>
    </comment>
    <comment ref="A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"IQ_DILUT_EPS_EXCL", $C198)</t>
        </r>
      </text>
    </comment>
    <comment ref="A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"IQ_DILUT_WEIGHT", $C198)</t>
        </r>
      </text>
    </comment>
    <comment ref="A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"IQ_DIV_SHARE", $C198)</t>
        </r>
      </text>
    </comment>
    <comment ref="A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=-CIQ($B198, "IQ_TOTAL_DIV_PAID_CF", $C198)/CIQ($B198, "IQ_NI", $C198)</t>
        </r>
      </text>
    </comment>
    <comment ref="A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"IQ_EBITDA", $C198)</t>
        </r>
      </text>
    </comment>
    <comment ref="A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"IQ_EBITA", $C198)</t>
        </r>
      </text>
    </comment>
    <comment ref="A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"IQ_EBIT", $C198)</t>
        </r>
      </text>
    </comment>
    <comment ref="A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"IQ_EFFECT_TAX_RATE", $C198)/100</t>
        </r>
      </text>
    </comment>
    <comment ref="B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"IQ_PERIODDATE_IS", $C198)</t>
        </r>
      </text>
    </comment>
    <comment ref="B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"IQ_ADVERTISING", $C198)</t>
        </r>
      </text>
    </comment>
    <comment ref="B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"IQ_SALES_MARKETING", $C198)</t>
        </r>
      </text>
    </comment>
    <comment ref="B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"IQ_GA_EXP", $C198)</t>
        </r>
      </text>
    </comment>
    <comment ref="B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"IQ_RD_EXP_FN", $C198)</t>
        </r>
      </text>
    </comment>
    <comment ref="B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"IQ_NET_RENTAL_EXP", $C198)</t>
        </r>
      </text>
    </comment>
    <comment ref="B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"IQ_IMPUT_OPER_LEASE_INT_EXP", $C198)</t>
        </r>
      </text>
    </comment>
    <comment ref="B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"IQ_IMPUT_OPER_LEASE_DEPR", $C198)</t>
        </r>
      </text>
    </comment>
    <comment ref="B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"IQ_CASH_EQUIV", $C198)</t>
        </r>
      </text>
    </comment>
    <comment ref="B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"IQ_ST_INVEST", $C198)</t>
        </r>
      </text>
    </comment>
    <comment ref="B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"IQ_CASH_ST_INVEST", $C198)</t>
        </r>
      </text>
    </comment>
    <comment ref="B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"IQ_AR", $C198)</t>
        </r>
      </text>
    </comment>
    <comment ref="B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"IQ_TOTAL_RECEIV", $C198)</t>
        </r>
      </text>
    </comment>
    <comment ref="B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"IQ_INVENTORY", $C198)</t>
        </r>
      </text>
    </comment>
    <comment ref="B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"IQ_DEF_TAX_ASSETS_CURRENT", $C198)</t>
        </r>
      </text>
    </comment>
    <comment ref="B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"IQ_OTHER_CA_SUPPL", $C198)</t>
        </r>
      </text>
    </comment>
    <comment ref="B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"IQ_TOTAL_CA", $C198)</t>
        </r>
      </text>
    </comment>
    <comment ref="B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"IQ_GPPE", $C198)</t>
        </r>
      </text>
    </comment>
    <comment ref="B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"IQ_AD", $C198)</t>
        </r>
      </text>
    </comment>
    <comment ref="B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"IQ_NPPE", $C198)</t>
        </r>
      </text>
    </comment>
    <comment ref="B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"IQ_LT_INVEST", $C198)</t>
        </r>
      </text>
    </comment>
    <comment ref="B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"IQ_GW", $C198)</t>
        </r>
      </text>
    </comment>
    <comment ref="B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"IQ_OTHER_INTAN", $C198)</t>
        </r>
      </text>
    </comment>
    <comment ref="C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"IQ_LOANS_RECEIV_LT", $C198)</t>
        </r>
      </text>
    </comment>
    <comment ref="C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"IQ_DEF_TAX_ASSETS_LT", $C198)</t>
        </r>
      </text>
    </comment>
    <comment ref="C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"IQ_OTHER_LT_ASSETS", $C198)</t>
        </r>
      </text>
    </comment>
    <comment ref="C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"IQ_TOTAL_ASSETS", $C198)</t>
        </r>
      </text>
    </comment>
    <comment ref="C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"IQ_AP", $C198)</t>
        </r>
      </text>
    </comment>
    <comment ref="C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"IQ_AE", $C198)</t>
        </r>
      </text>
    </comment>
    <comment ref="C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"IQ_ST_DEBT", $C198)</t>
        </r>
      </text>
    </comment>
    <comment ref="C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"IQ_CURRENT_PORT_DEBT", $C198)</t>
        </r>
      </text>
    </comment>
    <comment ref="C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"IQ_CURRENT_PORT_LEASES", $C198)</t>
        </r>
      </text>
    </comment>
    <comment ref="C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"IQ_INC_TAX_PAY_CURRENT", $C198)</t>
        </r>
      </text>
    </comment>
    <comment ref="C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"IQ_OTHER_CL_SUPPL", $C198)</t>
        </r>
      </text>
    </comment>
    <comment ref="C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"IQ_TOTAL_CL", $C198)</t>
        </r>
      </text>
    </comment>
    <comment ref="C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"IQ_LT_DEBT", $C198)</t>
        </r>
      </text>
    </comment>
    <comment ref="C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"IQ_CAPITAL_LEASES", $C198)</t>
        </r>
      </text>
    </comment>
    <comment ref="C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"IQ_PENSION", $C198)</t>
        </r>
      </text>
    </comment>
    <comment ref="C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"IQ_DEF_TAX_LIAB_LT", $C198)</t>
        </r>
      </text>
    </comment>
    <comment ref="C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"IQ_OTHER_LIAB_LT", $C198)</t>
        </r>
      </text>
    </comment>
    <comment ref="C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"IQ_TOTAL_LIAB", $C198)</t>
        </r>
      </text>
    </comment>
    <comment ref="C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"IQ_COMMON", $C198)</t>
        </r>
      </text>
    </comment>
    <comment ref="C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"IQ_APIC", $C198)</t>
        </r>
      </text>
    </comment>
    <comment ref="C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"IQ_RE", $C198)</t>
        </r>
      </text>
    </comment>
    <comment ref="C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"IQ_TREASURY", $C198)</t>
        </r>
      </text>
    </comment>
    <comment ref="C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"IQ_OTHER_EQUITY", $C198)</t>
        </r>
      </text>
    </comment>
    <comment ref="C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"IQ_TOTAL_COMMON_EQUITY", $C198)</t>
        </r>
      </text>
    </comment>
    <comment ref="C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"IQ_MINORITY_INTEREST", $C198)</t>
        </r>
      </text>
    </comment>
    <comment ref="D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"IQ_TOTAL_EQUITY", $C198)</t>
        </r>
      </text>
    </comment>
    <comment ref="D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"IQ_TOTAL_LIAB_EQUITY", $C198)</t>
        </r>
      </text>
    </comment>
    <comment ref="D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"IQ_TOTAL_OUTSTANDING_FILING_DATE", $C198)</t>
        </r>
      </text>
    </comment>
    <comment ref="D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"IQ_TOTAL_OUTSTANDING_BS_DATE", $C198)</t>
        </r>
      </text>
    </comment>
    <comment ref="D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"IQ_BV_SHARE", $C198)</t>
        </r>
      </text>
    </comment>
    <comment ref="D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"IQ_TOTAL_DEBT", $C198)</t>
        </r>
      </text>
    </comment>
    <comment ref="D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"IQ_NET_DEBT", $C198)</t>
        </r>
      </text>
    </comment>
    <comment ref="D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"IQ_DEBT_EQUIV_NET_PBO", $C198)</t>
        </r>
      </text>
    </comment>
    <comment ref="D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"IQ_DEBT_EQUIV_OPER_LEASE", $C198)</t>
        </r>
      </text>
    </comment>
    <comment ref="D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"IQ_MINORITY_INTEREST_TOTAL", $C198)</t>
        </r>
      </text>
    </comment>
    <comment ref="D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"IQ_EQUITY_METHOD", $C198)</t>
        </r>
      </text>
    </comment>
    <comment ref="D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"IQ_RAW_INV", $C198)</t>
        </r>
      </text>
    </comment>
    <comment ref="D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"IQ_WIP_INV", $C198)</t>
        </r>
      </text>
    </comment>
    <comment ref="D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"IQ_FINISHED_INV", $C198)</t>
        </r>
      </text>
    </comment>
    <comment ref="D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"IQ_LAND", $C198)</t>
        </r>
      </text>
    </comment>
    <comment ref="D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"IQ_BUILDINGS", $C198)</t>
        </r>
      </text>
    </comment>
    <comment ref="D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"IQ_MACHINERY", $C198)</t>
        </r>
      </text>
    </comment>
    <comment ref="D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"IQ_CIP", $C198)</t>
        </r>
      </text>
    </comment>
    <comment ref="D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"IQ_FULL_TIME", $C198)</t>
        </r>
      </text>
    </comment>
    <comment ref="D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"IQ_PART_TIME", $C198)</t>
        </r>
      </text>
    </comment>
    <comment ref="D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"IQ_NI_CF", $C198)</t>
        </r>
      </text>
    </comment>
    <comment ref="D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"IQ_DA_SUPPL_CF", $C198)</t>
        </r>
      </text>
    </comment>
    <comment ref="D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"IQ_GW_INTAN_AMORT_CF", $C198)</t>
        </r>
      </text>
    </comment>
    <comment ref="D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"IQ_DA_CF", $C198)</t>
        </r>
      </text>
    </comment>
    <comment ref="E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"IQ_MINORITY_INTEREST_CF", $C198)</t>
        </r>
      </text>
    </comment>
    <comment ref="E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"IQ_GAIN_ASSETS_CF", $C198)</t>
        </r>
      </text>
    </comment>
    <comment ref="E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"IQ_GAIN_INVEST_CF", $C198)</t>
        </r>
      </text>
    </comment>
    <comment ref="E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"IQ_ASSET_WRITEDOWN_CF", $C198)</t>
        </r>
      </text>
    </comment>
    <comment ref="E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"IQ_INC_EQUITY_CF", $C198)</t>
        </r>
      </text>
    </comment>
    <comment ref="E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"IQ_PROV_BAD_DEBTS_CF", $C198)</t>
        </r>
      </text>
    </comment>
    <comment ref="E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"IQ_OTHER_OPER_ACT", $C198)</t>
        </r>
      </text>
    </comment>
    <comment ref="E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"IQ_CHANGE_AR", $C198)</t>
        </r>
      </text>
    </comment>
    <comment ref="E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"IQ_CHANGE_INVENTORY", $C198)</t>
        </r>
      </text>
    </comment>
    <comment ref="E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"IQ_CHANGE_AP", $C198)</t>
        </r>
      </text>
    </comment>
    <comment ref="E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"IQ_CHANGE_OTHER_NET_OPER_ASSETS", $C198)</t>
        </r>
      </text>
    </comment>
    <comment ref="E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"IQ_CASH_OPER", $C198)</t>
        </r>
      </text>
    </comment>
    <comment ref="E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"IQ_CAPEX", $C198)</t>
        </r>
      </text>
    </comment>
    <comment ref="E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"IQ_SALE_PPE_CF", $C198)</t>
        </r>
      </text>
    </comment>
    <comment ref="E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"IQ_CASH_ACQUIRE_CF", $C198)</t>
        </r>
      </text>
    </comment>
    <comment ref="E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"IQ_DIVEST_CF", $C198)</t>
        </r>
      </text>
    </comment>
    <comment ref="E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"IQ_SALE_INTAN_CF", $C198)</t>
        </r>
      </text>
    </comment>
    <comment ref="E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"IQ_INVEST_SECURITY_CF", $C198)</t>
        </r>
      </text>
    </comment>
    <comment ref="E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"IQ_INVEST_LOANS_CF", $C198)</t>
        </r>
      </text>
    </comment>
    <comment ref="E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"IQ_OTHER_INVEST_ACT_SUPPL", $C198)</t>
        </r>
      </text>
    </comment>
    <comment ref="E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"IQ_CASH_INVEST", $C198)</t>
        </r>
      </text>
    </comment>
    <comment ref="E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"IQ_ST_DEBT_ISSUED", $C198)</t>
        </r>
      </text>
    </comment>
    <comment ref="E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"IQ_LT_DEBT_ISSUED", $C198)</t>
        </r>
      </text>
    </comment>
    <comment ref="E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"IQ_TOTAL_DEBT_ISSUED", $C198)</t>
        </r>
      </text>
    </comment>
    <comment ref="E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"IQ_ST_DEBT_REPAID", $C198)</t>
        </r>
      </text>
    </comment>
    <comment ref="E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"IQ_LT_DEBT_REPAID", $C198)</t>
        </r>
      </text>
    </comment>
    <comment ref="F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"IQ_TOTAL_DEBT_REPAID", $C198)</t>
        </r>
      </text>
    </comment>
    <comment ref="F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"IQ_COMMON_ISSUED", $C198)</t>
        </r>
      </text>
    </comment>
    <comment ref="F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"IQ_COMMON_REP", $C198)</t>
        </r>
      </text>
    </comment>
    <comment ref="F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"IQ_COMMON_DIV_CF", $C198)</t>
        </r>
      </text>
    </comment>
    <comment ref="F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"IQ_COMMON_PREF_DIV_CF", $C198)</t>
        </r>
      </text>
    </comment>
    <comment ref="F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"IQ_TOTAL_DIV_PAID_CF", $C198)</t>
        </r>
      </text>
    </comment>
    <comment ref="F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"IQ_SPECIAL_DIV_CF", $C198)</t>
        </r>
      </text>
    </comment>
    <comment ref="F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"IQ_OTHER_FINANCE_ACT_SUPPL", $C198)</t>
        </r>
      </text>
    </comment>
    <comment ref="F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"IQ_CASH_FINAN", $C198)</t>
        </r>
      </text>
    </comment>
    <comment ref="F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"IQ_FX", $C198)</t>
        </r>
      </text>
    </comment>
    <comment ref="F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"IQ_NET_CHANGE", $C198)</t>
        </r>
      </text>
    </comment>
    <comment ref="F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"IQ_CASH_INTEREST", $C198)</t>
        </r>
      </text>
    </comment>
    <comment ref="F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"IQ_CASH_TAXES", $C198)</t>
        </r>
      </text>
    </comment>
    <comment ref="F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"IQ_LEVERED_FCF", $C198)</t>
        </r>
      </text>
    </comment>
    <comment ref="F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"IQ_UNLEVERED_FCF", $C198)</t>
        </r>
      </text>
    </comment>
    <comment ref="F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"IQ_CHANGE_NET_WORKING_CAPITAL", $C198)</t>
        </r>
      </text>
    </comment>
    <comment ref="F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"IQ_NET_DEBT_ISSUED", $C198)</t>
        </r>
      </text>
    </comment>
    <comment ref="F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"IQ_FILING_CURRENCY", $C198)</t>
        </r>
      </text>
    </comment>
    <comment ref="F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"IQ_PERIODDATE_IS", $C198)</t>
        </r>
      </text>
    </comment>
    <comment ref="F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"IQ_PERIODLENGTH_IS", $C198)</t>
        </r>
      </text>
    </comment>
    <comment ref="F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"IQ_MARKETCAP", $FT198)</t>
        </r>
      </text>
    </comment>
    <comment ref="F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"IQ_CUSTOM_BETA", $FT198)</t>
        </r>
      </text>
    </comment>
    <comment ref="F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"IQ_BETA_5YR", $FT198)</t>
        </r>
      </text>
    </comment>
    <comment ref="F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"IQ_BETA_2YR", $FT198)</t>
        </r>
      </text>
    </comment>
    <comment ref="F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"IQ_BETA_1YR", $FT198)</t>
        </r>
      </text>
    </comment>
    <comment ref="G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=CIQ(B198, "IQ_CUSTOM_BETA", "-104W", FT198, , "^TOPIX", "JPY", "H")</t>
        </r>
      </text>
    </comment>
    <comment ref="G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=CIQ(B198, "IQ_CUSTOM_BETA", "-104W", FT198, , "^N225", "JPY", "H")</t>
        </r>
      </text>
    </comment>
    <comment ref="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"IQ_REV", $C199)</t>
        </r>
      </text>
    </comment>
    <comment ref="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"IQ_OTHER_REV", $C199)</t>
        </r>
      </text>
    </comment>
    <comment ref="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"IQ_TOTAL_REV", $C199)</t>
        </r>
      </text>
    </comment>
    <comment ref="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"IQ_COGS", $C199)</t>
        </r>
      </text>
    </comment>
    <comment ref="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"IQ_GP", $C199)</t>
        </r>
      </text>
    </comment>
    <comment ref="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"IQ_SGA_SUPPL", $C199)</t>
        </r>
      </text>
    </comment>
    <comment ref="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"IQ_PROV_BAD_DEBTS", $C199)</t>
        </r>
      </text>
    </comment>
    <comment ref="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"IQ_RD_EXP", $C199)</t>
        </r>
      </text>
    </comment>
    <comment ref="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"IQ_DA_SUPPL", $C199)</t>
        </r>
      </text>
    </comment>
    <comment ref="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"IQ_GW_INTAN_AMORT", $C199)</t>
        </r>
      </text>
    </comment>
    <comment ref="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"IQ_OTHER_OPER", $C199)</t>
        </r>
      </text>
    </comment>
    <comment ref="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"IQ_TOTAL_OTHER_OPER", $C199)</t>
        </r>
      </text>
    </comment>
    <comment ref="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"IQ_OPER_INC", $C199)</t>
        </r>
      </text>
    </comment>
    <comment ref="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"IQ_INTEREST_EXP", $C199)</t>
        </r>
      </text>
    </comment>
    <comment ref="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"IQ_INTEREST_INVEST_INC", $C199)</t>
        </r>
      </text>
    </comment>
    <comment ref="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"IQ_NET_INTEREST_EXP", $C199)</t>
        </r>
      </text>
    </comment>
    <comment ref="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"IQ_INC_EQUITY", $C199)</t>
        </r>
      </text>
    </comment>
    <comment ref="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"IQ_CURRENCY_GAIN", $C199)</t>
        </r>
      </text>
    </comment>
    <comment ref="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"IQ_OTHER_NON_OPER_EXP_SUPPL", $C199)</t>
        </r>
      </text>
    </comment>
    <comment ref="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"IQ_EBT_EXCL", $C199)</t>
        </r>
      </text>
    </comment>
    <comment ref="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"IQ_IMPAIRMENT_GW", $C199)</t>
        </r>
      </text>
    </comment>
    <comment ref="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"IQ_GAIN_INVEST", $C199)</t>
        </r>
      </text>
    </comment>
    <comment ref="A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"IQ_GAIN_ASSETS", $C199)</t>
        </r>
      </text>
    </comment>
    <comment ref="A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"IQ_ASSET_WRITEDOWN", $C199)</t>
        </r>
      </text>
    </comment>
    <comment ref="A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"IQ_OTHER_UNUSUAL_SUPPL", $C199)</t>
        </r>
      </text>
    </comment>
    <comment ref="A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"IQ_EBT", $C199)</t>
        </r>
      </text>
    </comment>
    <comment ref="A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"IQ_INC_TAX", $C199)</t>
        </r>
      </text>
    </comment>
    <comment ref="A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"IQ_EARNING_CO", $C199)</t>
        </r>
      </text>
    </comment>
    <comment ref="A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"IQ_DO", $C199)</t>
        </r>
      </text>
    </comment>
    <comment ref="A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"IQ_EXTRA_ACC_ITEMS", $C199)</t>
        </r>
      </text>
    </comment>
    <comment ref="A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"IQ_NI_COMPANY", $C199)</t>
        </r>
      </text>
    </comment>
    <comment ref="A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"IQ_MINORITY_INTEREST_IS", $C199)</t>
        </r>
      </text>
    </comment>
    <comment ref="A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"IQ_NI", $C199)</t>
        </r>
      </text>
    </comment>
    <comment ref="A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"IQ_PREF_DIV_OTHER", $C199)</t>
        </r>
      </text>
    </comment>
    <comment ref="A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"IQ_BASIC_EPS_INCL", $C199)</t>
        </r>
      </text>
    </comment>
    <comment ref="A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"IQ_BASIC_EPS_EXCL", $C199)</t>
        </r>
      </text>
    </comment>
    <comment ref="A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"IQ_BASIC_WEIGHT", $C199)</t>
        </r>
      </text>
    </comment>
    <comment ref="A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"IQ_DILUT_EPS_INCL", $C199)</t>
        </r>
      </text>
    </comment>
    <comment ref="A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"IQ_DILUT_EPS_EXCL", $C199)</t>
        </r>
      </text>
    </comment>
    <comment ref="A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"IQ_DILUT_WEIGHT", $C199)</t>
        </r>
      </text>
    </comment>
    <comment ref="A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"IQ_DIV_SHARE", $C199)</t>
        </r>
      </text>
    </comment>
    <comment ref="A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=-CIQ($B199, "IQ_TOTAL_DIV_PAID_CF", $C199)/CIQ($B199, "IQ_NI", $C199)</t>
        </r>
      </text>
    </comment>
    <comment ref="A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"IQ_EBITDA", $C199)</t>
        </r>
      </text>
    </comment>
    <comment ref="A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"IQ_EBITA", $C199)</t>
        </r>
      </text>
    </comment>
    <comment ref="A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"IQ_EBIT", $C199)</t>
        </r>
      </text>
    </comment>
    <comment ref="A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"IQ_EFFECT_TAX_RATE", $C199)/100</t>
        </r>
      </text>
    </comment>
    <comment ref="B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"IQ_PERIODDATE_IS", $C199)</t>
        </r>
      </text>
    </comment>
    <comment ref="B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"IQ_ADVERTISING", $C199)</t>
        </r>
      </text>
    </comment>
    <comment ref="B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"IQ_SALES_MARKETING", $C199)</t>
        </r>
      </text>
    </comment>
    <comment ref="B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"IQ_GA_EXP", $C199)</t>
        </r>
      </text>
    </comment>
    <comment ref="B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"IQ_RD_EXP_FN", $C199)</t>
        </r>
      </text>
    </comment>
    <comment ref="B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"IQ_NET_RENTAL_EXP", $C199)</t>
        </r>
      </text>
    </comment>
    <comment ref="B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"IQ_IMPUT_OPER_LEASE_INT_EXP", $C199)</t>
        </r>
      </text>
    </comment>
    <comment ref="B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"IQ_IMPUT_OPER_LEASE_DEPR", $C199)</t>
        </r>
      </text>
    </comment>
    <comment ref="B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"IQ_CASH_EQUIV", $C199)</t>
        </r>
      </text>
    </comment>
    <comment ref="B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"IQ_ST_INVEST", $C199)</t>
        </r>
      </text>
    </comment>
    <comment ref="B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"IQ_CASH_ST_INVEST", $C199)</t>
        </r>
      </text>
    </comment>
    <comment ref="B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"IQ_AR", $C199)</t>
        </r>
      </text>
    </comment>
    <comment ref="B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"IQ_TOTAL_RECEIV", $C199)</t>
        </r>
      </text>
    </comment>
    <comment ref="B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"IQ_INVENTORY", $C199)</t>
        </r>
      </text>
    </comment>
    <comment ref="B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"IQ_DEF_TAX_ASSETS_CURRENT", $C199)</t>
        </r>
      </text>
    </comment>
    <comment ref="B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"IQ_OTHER_CA_SUPPL", $C199)</t>
        </r>
      </text>
    </comment>
    <comment ref="B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"IQ_TOTAL_CA", $C199)</t>
        </r>
      </text>
    </comment>
    <comment ref="B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"IQ_GPPE", $C199)</t>
        </r>
      </text>
    </comment>
    <comment ref="B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"IQ_AD", $C199)</t>
        </r>
      </text>
    </comment>
    <comment ref="B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"IQ_NPPE", $C199)</t>
        </r>
      </text>
    </comment>
    <comment ref="B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"IQ_LT_INVEST", $C199)</t>
        </r>
      </text>
    </comment>
    <comment ref="B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"IQ_GW", $C199)</t>
        </r>
      </text>
    </comment>
    <comment ref="B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"IQ_OTHER_INTAN", $C199)</t>
        </r>
      </text>
    </comment>
    <comment ref="C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"IQ_LOANS_RECEIV_LT", $C199)</t>
        </r>
      </text>
    </comment>
    <comment ref="C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"IQ_DEF_TAX_ASSETS_LT", $C199)</t>
        </r>
      </text>
    </comment>
    <comment ref="C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"IQ_OTHER_LT_ASSETS", $C199)</t>
        </r>
      </text>
    </comment>
    <comment ref="C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"IQ_TOTAL_ASSETS", $C199)</t>
        </r>
      </text>
    </comment>
    <comment ref="C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"IQ_AP", $C199)</t>
        </r>
      </text>
    </comment>
    <comment ref="C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"IQ_AE", $C199)</t>
        </r>
      </text>
    </comment>
    <comment ref="C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"IQ_ST_DEBT", $C199)</t>
        </r>
      </text>
    </comment>
    <comment ref="C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"IQ_CURRENT_PORT_DEBT", $C199)</t>
        </r>
      </text>
    </comment>
    <comment ref="C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"IQ_CURRENT_PORT_LEASES", $C199)</t>
        </r>
      </text>
    </comment>
    <comment ref="C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"IQ_INC_TAX_PAY_CURRENT", $C199)</t>
        </r>
      </text>
    </comment>
    <comment ref="C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"IQ_OTHER_CL_SUPPL", $C199)</t>
        </r>
      </text>
    </comment>
    <comment ref="C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"IQ_TOTAL_CL", $C199)</t>
        </r>
      </text>
    </comment>
    <comment ref="C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"IQ_LT_DEBT", $C199)</t>
        </r>
      </text>
    </comment>
    <comment ref="C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"IQ_CAPITAL_LEASES", $C199)</t>
        </r>
      </text>
    </comment>
    <comment ref="C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"IQ_PENSION", $C199)</t>
        </r>
      </text>
    </comment>
    <comment ref="C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"IQ_DEF_TAX_LIAB_LT", $C199)</t>
        </r>
      </text>
    </comment>
    <comment ref="C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"IQ_OTHER_LIAB_LT", $C199)</t>
        </r>
      </text>
    </comment>
    <comment ref="C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"IQ_TOTAL_LIAB", $C199)</t>
        </r>
      </text>
    </comment>
    <comment ref="C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"IQ_COMMON", $C199)</t>
        </r>
      </text>
    </comment>
    <comment ref="C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"IQ_APIC", $C199)</t>
        </r>
      </text>
    </comment>
    <comment ref="C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"IQ_RE", $C199)</t>
        </r>
      </text>
    </comment>
    <comment ref="C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"IQ_TREASURY", $C199)</t>
        </r>
      </text>
    </comment>
    <comment ref="C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"IQ_OTHER_EQUITY", $C199)</t>
        </r>
      </text>
    </comment>
    <comment ref="C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"IQ_TOTAL_COMMON_EQUITY", $C199)</t>
        </r>
      </text>
    </comment>
    <comment ref="C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"IQ_MINORITY_INTEREST", $C199)</t>
        </r>
      </text>
    </comment>
    <comment ref="D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"IQ_TOTAL_EQUITY", $C199)</t>
        </r>
      </text>
    </comment>
    <comment ref="D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"IQ_TOTAL_LIAB_EQUITY", $C199)</t>
        </r>
      </text>
    </comment>
    <comment ref="D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"IQ_TOTAL_OUTSTANDING_FILING_DATE", $C199)</t>
        </r>
      </text>
    </comment>
    <comment ref="D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"IQ_TOTAL_OUTSTANDING_BS_DATE", $C199)</t>
        </r>
      </text>
    </comment>
    <comment ref="D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"IQ_BV_SHARE", $C199)</t>
        </r>
      </text>
    </comment>
    <comment ref="D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"IQ_TOTAL_DEBT", $C199)</t>
        </r>
      </text>
    </comment>
    <comment ref="D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"IQ_NET_DEBT", $C199)</t>
        </r>
      </text>
    </comment>
    <comment ref="D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"IQ_DEBT_EQUIV_NET_PBO", $C199)</t>
        </r>
      </text>
    </comment>
    <comment ref="D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"IQ_DEBT_EQUIV_OPER_LEASE", $C199)</t>
        </r>
      </text>
    </comment>
    <comment ref="D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"IQ_MINORITY_INTEREST_TOTAL", $C199)</t>
        </r>
      </text>
    </comment>
    <comment ref="D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"IQ_EQUITY_METHOD", $C199)</t>
        </r>
      </text>
    </comment>
    <comment ref="D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"IQ_RAW_INV", $C199)</t>
        </r>
      </text>
    </comment>
    <comment ref="D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"IQ_WIP_INV", $C199)</t>
        </r>
      </text>
    </comment>
    <comment ref="D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"IQ_FINISHED_INV", $C199)</t>
        </r>
      </text>
    </comment>
    <comment ref="D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"IQ_LAND", $C199)</t>
        </r>
      </text>
    </comment>
    <comment ref="D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"IQ_BUILDINGS", $C199)</t>
        </r>
      </text>
    </comment>
    <comment ref="D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"IQ_MACHINERY", $C199)</t>
        </r>
      </text>
    </comment>
    <comment ref="D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"IQ_CIP", $C199)</t>
        </r>
      </text>
    </comment>
    <comment ref="D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"IQ_FULL_TIME", $C199)</t>
        </r>
      </text>
    </comment>
    <comment ref="D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"IQ_PART_TIME", $C199)</t>
        </r>
      </text>
    </comment>
    <comment ref="D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"IQ_NI_CF", $C199)</t>
        </r>
      </text>
    </comment>
    <comment ref="D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"IQ_DA_SUPPL_CF", $C199)</t>
        </r>
      </text>
    </comment>
    <comment ref="D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"IQ_GW_INTAN_AMORT_CF", $C199)</t>
        </r>
      </text>
    </comment>
    <comment ref="D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"IQ_DA_CF", $C199)</t>
        </r>
      </text>
    </comment>
    <comment ref="E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"IQ_MINORITY_INTEREST_CF", $C199)</t>
        </r>
      </text>
    </comment>
    <comment ref="E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"IQ_GAIN_ASSETS_CF", $C199)</t>
        </r>
      </text>
    </comment>
    <comment ref="E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"IQ_GAIN_INVEST_CF", $C199)</t>
        </r>
      </text>
    </comment>
    <comment ref="E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"IQ_ASSET_WRITEDOWN_CF", $C199)</t>
        </r>
      </text>
    </comment>
    <comment ref="E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"IQ_INC_EQUITY_CF", $C199)</t>
        </r>
      </text>
    </comment>
    <comment ref="E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"IQ_PROV_BAD_DEBTS_CF", $C199)</t>
        </r>
      </text>
    </comment>
    <comment ref="E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"IQ_OTHER_OPER_ACT", $C199)</t>
        </r>
      </text>
    </comment>
    <comment ref="E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"IQ_CHANGE_AR", $C199)</t>
        </r>
      </text>
    </comment>
    <comment ref="E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"IQ_CHANGE_INVENTORY", $C199)</t>
        </r>
      </text>
    </comment>
    <comment ref="E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"IQ_CHANGE_AP", $C199)</t>
        </r>
      </text>
    </comment>
    <comment ref="E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"IQ_CHANGE_OTHER_NET_OPER_ASSETS", $C199)</t>
        </r>
      </text>
    </comment>
    <comment ref="E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"IQ_CASH_OPER", $C199)</t>
        </r>
      </text>
    </comment>
    <comment ref="E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"IQ_CAPEX", $C199)</t>
        </r>
      </text>
    </comment>
    <comment ref="E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"IQ_SALE_PPE_CF", $C199)</t>
        </r>
      </text>
    </comment>
    <comment ref="E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"IQ_CASH_ACQUIRE_CF", $C199)</t>
        </r>
      </text>
    </comment>
    <comment ref="E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"IQ_DIVEST_CF", $C199)</t>
        </r>
      </text>
    </comment>
    <comment ref="E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"IQ_SALE_INTAN_CF", $C199)</t>
        </r>
      </text>
    </comment>
    <comment ref="E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"IQ_INVEST_SECURITY_CF", $C199)</t>
        </r>
      </text>
    </comment>
    <comment ref="E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"IQ_INVEST_LOANS_CF", $C199)</t>
        </r>
      </text>
    </comment>
    <comment ref="E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"IQ_OTHER_INVEST_ACT_SUPPL", $C199)</t>
        </r>
      </text>
    </comment>
    <comment ref="E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"IQ_CASH_INVEST", $C199)</t>
        </r>
      </text>
    </comment>
    <comment ref="E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"IQ_ST_DEBT_ISSUED", $C199)</t>
        </r>
      </text>
    </comment>
    <comment ref="E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"IQ_LT_DEBT_ISSUED", $C199)</t>
        </r>
      </text>
    </comment>
    <comment ref="E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"IQ_TOTAL_DEBT_ISSUED", $C199)</t>
        </r>
      </text>
    </comment>
    <comment ref="E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"IQ_ST_DEBT_REPAID", $C199)</t>
        </r>
      </text>
    </comment>
    <comment ref="E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"IQ_LT_DEBT_REPAID", $C199)</t>
        </r>
      </text>
    </comment>
    <comment ref="F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"IQ_TOTAL_DEBT_REPAID", $C199)</t>
        </r>
      </text>
    </comment>
    <comment ref="F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"IQ_COMMON_ISSUED", $C199)</t>
        </r>
      </text>
    </comment>
    <comment ref="F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"IQ_COMMON_REP", $C199)</t>
        </r>
      </text>
    </comment>
    <comment ref="F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"IQ_COMMON_DIV_CF", $C199)</t>
        </r>
      </text>
    </comment>
    <comment ref="F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"IQ_COMMON_PREF_DIV_CF", $C199)</t>
        </r>
      </text>
    </comment>
    <comment ref="F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"IQ_TOTAL_DIV_PAID_CF", $C199)</t>
        </r>
      </text>
    </comment>
    <comment ref="F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"IQ_SPECIAL_DIV_CF", $C199)</t>
        </r>
      </text>
    </comment>
    <comment ref="F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"IQ_OTHER_FINANCE_ACT_SUPPL", $C199)</t>
        </r>
      </text>
    </comment>
    <comment ref="F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"IQ_CASH_FINAN", $C199)</t>
        </r>
      </text>
    </comment>
    <comment ref="F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"IQ_FX", $C199)</t>
        </r>
      </text>
    </comment>
    <comment ref="F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"IQ_NET_CHANGE", $C199)</t>
        </r>
      </text>
    </comment>
    <comment ref="F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"IQ_CASH_INTEREST", $C199)</t>
        </r>
      </text>
    </comment>
    <comment ref="F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"IQ_CASH_TAXES", $C199)</t>
        </r>
      </text>
    </comment>
    <comment ref="F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"IQ_LEVERED_FCF", $C199)</t>
        </r>
      </text>
    </comment>
    <comment ref="F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"IQ_UNLEVERED_FCF", $C199)</t>
        </r>
      </text>
    </comment>
    <comment ref="F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"IQ_CHANGE_NET_WORKING_CAPITAL", $C199)</t>
        </r>
      </text>
    </comment>
    <comment ref="F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"IQ_NET_DEBT_ISSUED", $C199)</t>
        </r>
      </text>
    </comment>
    <comment ref="F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"IQ_FILING_CURRENCY", $C199)</t>
        </r>
      </text>
    </comment>
    <comment ref="F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"IQ_PERIODDATE_IS", $C199)</t>
        </r>
      </text>
    </comment>
    <comment ref="F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"IQ_PERIODLENGTH_IS", $C199)</t>
        </r>
      </text>
    </comment>
    <comment ref="F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"IQ_MARKETCAP", $FT199)</t>
        </r>
      </text>
    </comment>
    <comment ref="F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"IQ_CUSTOM_BETA", $FT199)</t>
        </r>
      </text>
    </comment>
    <comment ref="F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"IQ_BETA_5YR", $FT199)</t>
        </r>
      </text>
    </comment>
    <comment ref="F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"IQ_BETA_2YR", $FT199)</t>
        </r>
      </text>
    </comment>
    <comment ref="F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"IQ_BETA_1YR", $FT199)</t>
        </r>
      </text>
    </comment>
    <comment ref="G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=CIQ(B199, "IQ_CUSTOM_BETA", "-104W", FT199, , "^TOPIX", "JPY", "H")</t>
        </r>
      </text>
    </comment>
    <comment ref="G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=CIQ(B199, "IQ_CUSTOM_BETA", "-104W", FT199, , "^N225", "JPY", "H")</t>
        </r>
      </text>
    </comment>
    <comment ref="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"IQ_REV", $C200)</t>
        </r>
      </text>
    </comment>
    <comment ref="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"IQ_OTHER_REV", $C200)</t>
        </r>
      </text>
    </comment>
    <comment ref="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"IQ_TOTAL_REV", $C200)</t>
        </r>
      </text>
    </comment>
    <comment ref="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"IQ_COGS", $C200)</t>
        </r>
      </text>
    </comment>
    <comment ref="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"IQ_GP", $C200)</t>
        </r>
      </text>
    </comment>
    <comment ref="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"IQ_SGA_SUPPL", $C200)</t>
        </r>
      </text>
    </comment>
    <comment ref="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"IQ_PROV_BAD_DEBTS", $C200)</t>
        </r>
      </text>
    </comment>
    <comment ref="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"IQ_RD_EXP", $C200)</t>
        </r>
      </text>
    </comment>
    <comment ref="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"IQ_DA_SUPPL", $C200)</t>
        </r>
      </text>
    </comment>
    <comment ref="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"IQ_GW_INTAN_AMORT", $C200)</t>
        </r>
      </text>
    </comment>
    <comment ref="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"IQ_OTHER_OPER", $C200)</t>
        </r>
      </text>
    </comment>
    <comment ref="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"IQ_TOTAL_OTHER_OPER", $C200)</t>
        </r>
      </text>
    </comment>
    <comment ref="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"IQ_OPER_INC", $C200)</t>
        </r>
      </text>
    </comment>
    <comment ref="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"IQ_INTEREST_EXP", $C200)</t>
        </r>
      </text>
    </comment>
    <comment ref="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"IQ_INTEREST_INVEST_INC", $C200)</t>
        </r>
      </text>
    </comment>
    <comment ref="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"IQ_NET_INTEREST_EXP", $C200)</t>
        </r>
      </text>
    </comment>
    <comment ref="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"IQ_INC_EQUITY", $C200)</t>
        </r>
      </text>
    </comment>
    <comment ref="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"IQ_CURRENCY_GAIN", $C200)</t>
        </r>
      </text>
    </comment>
    <comment ref="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"IQ_OTHER_NON_OPER_EXP_SUPPL", $C200)</t>
        </r>
      </text>
    </comment>
    <comment ref="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"IQ_EBT_EXCL", $C200)</t>
        </r>
      </text>
    </comment>
    <comment ref="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"IQ_IMPAIRMENT_GW", $C200)</t>
        </r>
      </text>
    </comment>
    <comment ref="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"IQ_GAIN_INVEST", $C200)</t>
        </r>
      </text>
    </comment>
    <comment ref="A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"IQ_GAIN_ASSETS", $C200)</t>
        </r>
      </text>
    </comment>
    <comment ref="A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"IQ_ASSET_WRITEDOWN", $C200)</t>
        </r>
      </text>
    </comment>
    <comment ref="A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"IQ_OTHER_UNUSUAL_SUPPL", $C200)</t>
        </r>
      </text>
    </comment>
    <comment ref="A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"IQ_EBT", $C200)</t>
        </r>
      </text>
    </comment>
    <comment ref="A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"IQ_INC_TAX", $C200)</t>
        </r>
      </text>
    </comment>
    <comment ref="A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"IQ_EARNING_CO", $C200)</t>
        </r>
      </text>
    </comment>
    <comment ref="A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"IQ_DO", $C200)</t>
        </r>
      </text>
    </comment>
    <comment ref="A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"IQ_EXTRA_ACC_ITEMS", $C200)</t>
        </r>
      </text>
    </comment>
    <comment ref="A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"IQ_NI_COMPANY", $C200)</t>
        </r>
      </text>
    </comment>
    <comment ref="A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"IQ_MINORITY_INTEREST_IS", $C200)</t>
        </r>
      </text>
    </comment>
    <comment ref="A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"IQ_NI", $C200)</t>
        </r>
      </text>
    </comment>
    <comment ref="A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"IQ_PREF_DIV_OTHER", $C200)</t>
        </r>
      </text>
    </comment>
    <comment ref="A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"IQ_BASIC_EPS_INCL", $C200)</t>
        </r>
      </text>
    </comment>
    <comment ref="A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"IQ_BASIC_EPS_EXCL", $C200)</t>
        </r>
      </text>
    </comment>
    <comment ref="A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"IQ_BASIC_WEIGHT", $C200)</t>
        </r>
      </text>
    </comment>
    <comment ref="A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"IQ_DILUT_EPS_INCL", $C200)</t>
        </r>
      </text>
    </comment>
    <comment ref="A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"IQ_DILUT_EPS_EXCL", $C200)</t>
        </r>
      </text>
    </comment>
    <comment ref="A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"IQ_DILUT_WEIGHT", $C200)</t>
        </r>
      </text>
    </comment>
    <comment ref="A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"IQ_DIV_SHARE", $C200)</t>
        </r>
      </text>
    </comment>
    <comment ref="A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=-CIQ($B200, "IQ_TOTAL_DIV_PAID_CF", $C200)/CIQ($B200, "IQ_NI", $C200)</t>
        </r>
      </text>
    </comment>
    <comment ref="A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"IQ_EBITDA", $C200)</t>
        </r>
      </text>
    </comment>
    <comment ref="A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"IQ_EBITA", $C200)</t>
        </r>
      </text>
    </comment>
    <comment ref="A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"IQ_EBIT", $C200)</t>
        </r>
      </text>
    </comment>
    <comment ref="A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"IQ_EFFECT_TAX_RATE", $C200)/100</t>
        </r>
      </text>
    </comment>
    <comment ref="B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"IQ_PERIODDATE_IS", $C200)</t>
        </r>
      </text>
    </comment>
    <comment ref="B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"IQ_ADVERTISING", $C200)</t>
        </r>
      </text>
    </comment>
    <comment ref="B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"IQ_SALES_MARKETING", $C200)</t>
        </r>
      </text>
    </comment>
    <comment ref="B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"IQ_GA_EXP", $C200)</t>
        </r>
      </text>
    </comment>
    <comment ref="B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"IQ_RD_EXP_FN", $C200)</t>
        </r>
      </text>
    </comment>
    <comment ref="B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"IQ_NET_RENTAL_EXP", $C200)</t>
        </r>
      </text>
    </comment>
    <comment ref="B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"IQ_IMPUT_OPER_LEASE_INT_EXP", $C200)</t>
        </r>
      </text>
    </comment>
    <comment ref="B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"IQ_IMPUT_OPER_LEASE_DEPR", $C200)</t>
        </r>
      </text>
    </comment>
    <comment ref="B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"IQ_CASH_EQUIV", $C200)</t>
        </r>
      </text>
    </comment>
    <comment ref="B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"IQ_ST_INVEST", $C200)</t>
        </r>
      </text>
    </comment>
    <comment ref="B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"IQ_CASH_ST_INVEST", $C200)</t>
        </r>
      </text>
    </comment>
    <comment ref="B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"IQ_AR", $C200)</t>
        </r>
      </text>
    </comment>
    <comment ref="B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"IQ_TOTAL_RECEIV", $C200)</t>
        </r>
      </text>
    </comment>
    <comment ref="B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"IQ_INVENTORY", $C200)</t>
        </r>
      </text>
    </comment>
    <comment ref="B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"IQ_DEF_TAX_ASSETS_CURRENT", $C200)</t>
        </r>
      </text>
    </comment>
    <comment ref="B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"IQ_OTHER_CA_SUPPL", $C200)</t>
        </r>
      </text>
    </comment>
    <comment ref="B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"IQ_TOTAL_CA", $C200)</t>
        </r>
      </text>
    </comment>
    <comment ref="B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"IQ_GPPE", $C200)</t>
        </r>
      </text>
    </comment>
    <comment ref="B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"IQ_AD", $C200)</t>
        </r>
      </text>
    </comment>
    <comment ref="B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"IQ_NPPE", $C200)</t>
        </r>
      </text>
    </comment>
    <comment ref="B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"IQ_LT_INVEST", $C200)</t>
        </r>
      </text>
    </comment>
    <comment ref="B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"IQ_GW", $C200)</t>
        </r>
      </text>
    </comment>
    <comment ref="B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"IQ_OTHER_INTAN", $C200)</t>
        </r>
      </text>
    </comment>
    <comment ref="C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"IQ_LOANS_RECEIV_LT", $C200)</t>
        </r>
      </text>
    </comment>
    <comment ref="C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"IQ_DEF_TAX_ASSETS_LT", $C200)</t>
        </r>
      </text>
    </comment>
    <comment ref="C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"IQ_OTHER_LT_ASSETS", $C200)</t>
        </r>
      </text>
    </comment>
    <comment ref="C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"IQ_TOTAL_ASSETS", $C200)</t>
        </r>
      </text>
    </comment>
    <comment ref="C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"IQ_AP", $C200)</t>
        </r>
      </text>
    </comment>
    <comment ref="C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"IQ_AE", $C200)</t>
        </r>
      </text>
    </comment>
    <comment ref="C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"IQ_ST_DEBT", $C200)</t>
        </r>
      </text>
    </comment>
    <comment ref="C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"IQ_CURRENT_PORT_DEBT", $C200)</t>
        </r>
      </text>
    </comment>
    <comment ref="C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"IQ_CURRENT_PORT_LEASES", $C200)</t>
        </r>
      </text>
    </comment>
    <comment ref="C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"IQ_INC_TAX_PAY_CURRENT", $C200)</t>
        </r>
      </text>
    </comment>
    <comment ref="C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"IQ_OTHER_CL_SUPPL", $C200)</t>
        </r>
      </text>
    </comment>
    <comment ref="C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"IQ_TOTAL_CL", $C200)</t>
        </r>
      </text>
    </comment>
    <comment ref="C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"IQ_LT_DEBT", $C200)</t>
        </r>
      </text>
    </comment>
    <comment ref="C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"IQ_CAPITAL_LEASES", $C200)</t>
        </r>
      </text>
    </comment>
    <comment ref="C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"IQ_PENSION", $C200)</t>
        </r>
      </text>
    </comment>
    <comment ref="C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"IQ_DEF_TAX_LIAB_LT", $C200)</t>
        </r>
      </text>
    </comment>
    <comment ref="C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"IQ_OTHER_LIAB_LT", $C200)</t>
        </r>
      </text>
    </comment>
    <comment ref="C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"IQ_TOTAL_LIAB", $C200)</t>
        </r>
      </text>
    </comment>
    <comment ref="C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"IQ_COMMON", $C200)</t>
        </r>
      </text>
    </comment>
    <comment ref="C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"IQ_APIC", $C200)</t>
        </r>
      </text>
    </comment>
    <comment ref="C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"IQ_RE", $C200)</t>
        </r>
      </text>
    </comment>
    <comment ref="C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"IQ_TREASURY", $C200)</t>
        </r>
      </text>
    </comment>
    <comment ref="C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"IQ_OTHER_EQUITY", $C200)</t>
        </r>
      </text>
    </comment>
    <comment ref="C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"IQ_TOTAL_COMMON_EQUITY", $C200)</t>
        </r>
      </text>
    </comment>
    <comment ref="C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"IQ_MINORITY_INTEREST", $C200)</t>
        </r>
      </text>
    </comment>
    <comment ref="D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"IQ_TOTAL_EQUITY", $C200)</t>
        </r>
      </text>
    </comment>
    <comment ref="D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"IQ_TOTAL_LIAB_EQUITY", $C200)</t>
        </r>
      </text>
    </comment>
    <comment ref="D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"IQ_TOTAL_OUTSTANDING_FILING_DATE", $C200)</t>
        </r>
      </text>
    </comment>
    <comment ref="D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"IQ_TOTAL_OUTSTANDING_BS_DATE", $C200)</t>
        </r>
      </text>
    </comment>
    <comment ref="D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"IQ_BV_SHARE", $C200)</t>
        </r>
      </text>
    </comment>
    <comment ref="D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"IQ_TOTAL_DEBT", $C200)</t>
        </r>
      </text>
    </comment>
    <comment ref="D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"IQ_NET_DEBT", $C200)</t>
        </r>
      </text>
    </comment>
    <comment ref="D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"IQ_DEBT_EQUIV_NET_PBO", $C200)</t>
        </r>
      </text>
    </comment>
    <comment ref="D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"IQ_DEBT_EQUIV_OPER_LEASE", $C200)</t>
        </r>
      </text>
    </comment>
    <comment ref="D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"IQ_MINORITY_INTEREST_TOTAL", $C200)</t>
        </r>
      </text>
    </comment>
    <comment ref="D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"IQ_EQUITY_METHOD", $C200)</t>
        </r>
      </text>
    </comment>
    <comment ref="D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"IQ_RAW_INV", $C200)</t>
        </r>
      </text>
    </comment>
    <comment ref="D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"IQ_WIP_INV", $C200)</t>
        </r>
      </text>
    </comment>
    <comment ref="D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"IQ_FINISHED_INV", $C200)</t>
        </r>
      </text>
    </comment>
    <comment ref="D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"IQ_LAND", $C200)</t>
        </r>
      </text>
    </comment>
    <comment ref="D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"IQ_BUILDINGS", $C200)</t>
        </r>
      </text>
    </comment>
    <comment ref="D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"IQ_MACHINERY", $C200)</t>
        </r>
      </text>
    </comment>
    <comment ref="D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"IQ_CIP", $C200)</t>
        </r>
      </text>
    </comment>
    <comment ref="D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"IQ_FULL_TIME", $C200)</t>
        </r>
      </text>
    </comment>
    <comment ref="D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"IQ_PART_TIME", $C200)</t>
        </r>
      </text>
    </comment>
    <comment ref="D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"IQ_NI_CF", $C200)</t>
        </r>
      </text>
    </comment>
    <comment ref="D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"IQ_DA_SUPPL_CF", $C200)</t>
        </r>
      </text>
    </comment>
    <comment ref="D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"IQ_GW_INTAN_AMORT_CF", $C200)</t>
        </r>
      </text>
    </comment>
    <comment ref="D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"IQ_DA_CF", $C200)</t>
        </r>
      </text>
    </comment>
    <comment ref="E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"IQ_MINORITY_INTEREST_CF", $C200)</t>
        </r>
      </text>
    </comment>
    <comment ref="E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"IQ_GAIN_ASSETS_CF", $C200)</t>
        </r>
      </text>
    </comment>
    <comment ref="E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"IQ_GAIN_INVEST_CF", $C200)</t>
        </r>
      </text>
    </comment>
    <comment ref="E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"IQ_ASSET_WRITEDOWN_CF", $C200)</t>
        </r>
      </text>
    </comment>
    <comment ref="E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"IQ_INC_EQUITY_CF", $C200)</t>
        </r>
      </text>
    </comment>
    <comment ref="E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"IQ_PROV_BAD_DEBTS_CF", $C200)</t>
        </r>
      </text>
    </comment>
    <comment ref="E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"IQ_OTHER_OPER_ACT", $C200)</t>
        </r>
      </text>
    </comment>
    <comment ref="E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"IQ_CHANGE_AR", $C200)</t>
        </r>
      </text>
    </comment>
    <comment ref="E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"IQ_CHANGE_INVENTORY", $C200)</t>
        </r>
      </text>
    </comment>
    <comment ref="E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"IQ_CHANGE_AP", $C200)</t>
        </r>
      </text>
    </comment>
    <comment ref="E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"IQ_CHANGE_OTHER_NET_OPER_ASSETS", $C200)</t>
        </r>
      </text>
    </comment>
    <comment ref="E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"IQ_CASH_OPER", $C200)</t>
        </r>
      </text>
    </comment>
    <comment ref="E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"IQ_CAPEX", $C200)</t>
        </r>
      </text>
    </comment>
    <comment ref="E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"IQ_SALE_PPE_CF", $C200)</t>
        </r>
      </text>
    </comment>
    <comment ref="E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"IQ_CASH_ACQUIRE_CF", $C200)</t>
        </r>
      </text>
    </comment>
    <comment ref="E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"IQ_DIVEST_CF", $C200)</t>
        </r>
      </text>
    </comment>
    <comment ref="E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"IQ_SALE_INTAN_CF", $C200)</t>
        </r>
      </text>
    </comment>
    <comment ref="E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"IQ_INVEST_SECURITY_CF", $C200)</t>
        </r>
      </text>
    </comment>
    <comment ref="E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"IQ_INVEST_LOANS_CF", $C200)</t>
        </r>
      </text>
    </comment>
    <comment ref="E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"IQ_OTHER_INVEST_ACT_SUPPL", $C200)</t>
        </r>
      </text>
    </comment>
    <comment ref="E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"IQ_CASH_INVEST", $C200)</t>
        </r>
      </text>
    </comment>
    <comment ref="E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"IQ_ST_DEBT_ISSUED", $C200)</t>
        </r>
      </text>
    </comment>
    <comment ref="E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"IQ_LT_DEBT_ISSUED", $C200)</t>
        </r>
      </text>
    </comment>
    <comment ref="E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"IQ_TOTAL_DEBT_ISSUED", $C200)</t>
        </r>
      </text>
    </comment>
    <comment ref="E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"IQ_ST_DEBT_REPAID", $C200)</t>
        </r>
      </text>
    </comment>
    <comment ref="E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"IQ_LT_DEBT_REPAID", $C200)</t>
        </r>
      </text>
    </comment>
    <comment ref="F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"IQ_TOTAL_DEBT_REPAID", $C200)</t>
        </r>
      </text>
    </comment>
    <comment ref="F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"IQ_COMMON_ISSUED", $C200)</t>
        </r>
      </text>
    </comment>
    <comment ref="F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"IQ_COMMON_REP", $C200)</t>
        </r>
      </text>
    </comment>
    <comment ref="F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"IQ_COMMON_DIV_CF", $C200)</t>
        </r>
      </text>
    </comment>
    <comment ref="F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"IQ_COMMON_PREF_DIV_CF", $C200)</t>
        </r>
      </text>
    </comment>
    <comment ref="F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"IQ_TOTAL_DIV_PAID_CF", $C200)</t>
        </r>
      </text>
    </comment>
    <comment ref="F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"IQ_SPECIAL_DIV_CF", $C200)</t>
        </r>
      </text>
    </comment>
    <comment ref="F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"IQ_OTHER_FINANCE_ACT_SUPPL", $C200)</t>
        </r>
      </text>
    </comment>
    <comment ref="F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"IQ_CASH_FINAN", $C200)</t>
        </r>
      </text>
    </comment>
    <comment ref="F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"IQ_FX", $C200)</t>
        </r>
      </text>
    </comment>
    <comment ref="F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"IQ_NET_CHANGE", $C200)</t>
        </r>
      </text>
    </comment>
    <comment ref="F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"IQ_CASH_INTEREST", $C200)</t>
        </r>
      </text>
    </comment>
    <comment ref="F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"IQ_CASH_TAXES", $C200)</t>
        </r>
      </text>
    </comment>
    <comment ref="F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"IQ_LEVERED_FCF", $C200)</t>
        </r>
      </text>
    </comment>
    <comment ref="F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"IQ_UNLEVERED_FCF", $C200)</t>
        </r>
      </text>
    </comment>
    <comment ref="F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"IQ_CHANGE_NET_WORKING_CAPITAL", $C200)</t>
        </r>
      </text>
    </comment>
    <comment ref="F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"IQ_NET_DEBT_ISSUED", $C200)</t>
        </r>
      </text>
    </comment>
    <comment ref="F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"IQ_FILING_CURRENCY", $C200)</t>
        </r>
      </text>
    </comment>
    <comment ref="F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"IQ_PERIODDATE_IS", $C200)</t>
        </r>
      </text>
    </comment>
    <comment ref="F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"IQ_PERIODLENGTH_IS", $C200)</t>
        </r>
      </text>
    </comment>
    <comment ref="F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"IQ_MARKETCAP", $FT200)</t>
        </r>
      </text>
    </comment>
    <comment ref="F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"IQ_CUSTOM_BETA", $FT200)</t>
        </r>
      </text>
    </comment>
    <comment ref="F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"IQ_BETA_5YR", $FT200)</t>
        </r>
      </text>
    </comment>
    <comment ref="F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"IQ_BETA_2YR", $FT200)</t>
        </r>
      </text>
    </comment>
    <comment ref="F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"IQ_BETA_1YR", $FT200)</t>
        </r>
      </text>
    </comment>
    <comment ref="G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=CIQ(B200, "IQ_CUSTOM_BETA", "-104W", FT200, , "^TOPIX", "JPY", "H")</t>
        </r>
      </text>
    </comment>
    <comment ref="G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=CIQ(B200, "IQ_CUSTOM_BETA", "-104W", FT200, , "^N225", "JPY", "H")</t>
        </r>
      </text>
    </comment>
    <comment ref="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"IQ_REV", $C201)</t>
        </r>
      </text>
    </comment>
    <comment ref="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"IQ_OTHER_REV", $C201)</t>
        </r>
      </text>
    </comment>
    <comment ref="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"IQ_TOTAL_REV", $C201)</t>
        </r>
      </text>
    </comment>
    <comment ref="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"IQ_COGS", $C201)</t>
        </r>
      </text>
    </comment>
    <comment ref="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"IQ_GP", $C201)</t>
        </r>
      </text>
    </comment>
    <comment ref="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"IQ_SGA_SUPPL", $C201)</t>
        </r>
      </text>
    </comment>
    <comment ref="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"IQ_PROV_BAD_DEBTS", $C201)</t>
        </r>
      </text>
    </comment>
    <comment ref="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"IQ_RD_EXP", $C201)</t>
        </r>
      </text>
    </comment>
    <comment ref="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"IQ_DA_SUPPL", $C201)</t>
        </r>
      </text>
    </comment>
    <comment ref="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"IQ_GW_INTAN_AMORT", $C201)</t>
        </r>
      </text>
    </comment>
    <comment ref="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"IQ_OTHER_OPER", $C201)</t>
        </r>
      </text>
    </comment>
    <comment ref="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"IQ_TOTAL_OTHER_OPER", $C201)</t>
        </r>
      </text>
    </comment>
    <comment ref="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"IQ_OPER_INC", $C201)</t>
        </r>
      </text>
    </comment>
    <comment ref="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"IQ_INTEREST_EXP", $C201)</t>
        </r>
      </text>
    </comment>
    <comment ref="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"IQ_INTEREST_INVEST_INC", $C201)</t>
        </r>
      </text>
    </comment>
    <comment ref="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"IQ_NET_INTEREST_EXP", $C201)</t>
        </r>
      </text>
    </comment>
    <comment ref="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"IQ_INC_EQUITY", $C201)</t>
        </r>
      </text>
    </comment>
    <comment ref="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"IQ_CURRENCY_GAIN", $C201)</t>
        </r>
      </text>
    </comment>
    <comment ref="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"IQ_OTHER_NON_OPER_EXP_SUPPL", $C201)</t>
        </r>
      </text>
    </comment>
    <comment ref="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"IQ_EBT_EXCL", $C201)</t>
        </r>
      </text>
    </comment>
    <comment ref="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"IQ_IMPAIRMENT_GW", $C201)</t>
        </r>
      </text>
    </comment>
    <comment ref="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"IQ_GAIN_INVEST", $C201)</t>
        </r>
      </text>
    </comment>
    <comment ref="A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"IQ_GAIN_ASSETS", $C201)</t>
        </r>
      </text>
    </comment>
    <comment ref="A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"IQ_ASSET_WRITEDOWN", $C201)</t>
        </r>
      </text>
    </comment>
    <comment ref="A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"IQ_OTHER_UNUSUAL_SUPPL", $C201)</t>
        </r>
      </text>
    </comment>
    <comment ref="A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"IQ_EBT", $C201)</t>
        </r>
      </text>
    </comment>
    <comment ref="A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"IQ_INC_TAX", $C201)</t>
        </r>
      </text>
    </comment>
    <comment ref="A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"IQ_EARNING_CO", $C201)</t>
        </r>
      </text>
    </comment>
    <comment ref="A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"IQ_DO", $C201)</t>
        </r>
      </text>
    </comment>
    <comment ref="A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"IQ_EXTRA_ACC_ITEMS", $C201)</t>
        </r>
      </text>
    </comment>
    <comment ref="A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"IQ_NI_COMPANY", $C201)</t>
        </r>
      </text>
    </comment>
    <comment ref="A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"IQ_MINORITY_INTEREST_IS", $C201)</t>
        </r>
      </text>
    </comment>
    <comment ref="A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"IQ_NI", $C201)</t>
        </r>
      </text>
    </comment>
    <comment ref="A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"IQ_PREF_DIV_OTHER", $C201)</t>
        </r>
      </text>
    </comment>
    <comment ref="A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"IQ_BASIC_EPS_INCL", $C201)</t>
        </r>
      </text>
    </comment>
    <comment ref="A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"IQ_BASIC_EPS_EXCL", $C201)</t>
        </r>
      </text>
    </comment>
    <comment ref="A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"IQ_BASIC_WEIGHT", $C201)</t>
        </r>
      </text>
    </comment>
    <comment ref="A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"IQ_DILUT_EPS_INCL", $C201)</t>
        </r>
      </text>
    </comment>
    <comment ref="A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"IQ_DILUT_EPS_EXCL", $C201)</t>
        </r>
      </text>
    </comment>
    <comment ref="A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"IQ_DILUT_WEIGHT", $C201)</t>
        </r>
      </text>
    </comment>
    <comment ref="A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"IQ_DIV_SHARE", $C201)</t>
        </r>
      </text>
    </comment>
    <comment ref="A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=-CIQ($B201, "IQ_TOTAL_DIV_PAID_CF", $C201)/CIQ($B201, "IQ_NI", $C201)</t>
        </r>
      </text>
    </comment>
    <comment ref="A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"IQ_EBITDA", $C201)</t>
        </r>
      </text>
    </comment>
    <comment ref="A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"IQ_EBITA", $C201)</t>
        </r>
      </text>
    </comment>
    <comment ref="A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"IQ_EBIT", $C201)</t>
        </r>
      </text>
    </comment>
    <comment ref="A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"IQ_EFFECT_TAX_RATE", $C201)/100</t>
        </r>
      </text>
    </comment>
    <comment ref="B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"IQ_PERIODDATE_IS", $C201)</t>
        </r>
      </text>
    </comment>
    <comment ref="B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"IQ_ADVERTISING", $C201)</t>
        </r>
      </text>
    </comment>
    <comment ref="B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"IQ_SALES_MARKETING", $C201)</t>
        </r>
      </text>
    </comment>
    <comment ref="B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"IQ_GA_EXP", $C201)</t>
        </r>
      </text>
    </comment>
    <comment ref="B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"IQ_RD_EXP_FN", $C201)</t>
        </r>
      </text>
    </comment>
    <comment ref="B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"IQ_NET_RENTAL_EXP", $C201)</t>
        </r>
      </text>
    </comment>
    <comment ref="B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"IQ_IMPUT_OPER_LEASE_INT_EXP", $C201)</t>
        </r>
      </text>
    </comment>
    <comment ref="B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"IQ_IMPUT_OPER_LEASE_DEPR", $C201)</t>
        </r>
      </text>
    </comment>
    <comment ref="B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"IQ_CASH_EQUIV", $C201)</t>
        </r>
      </text>
    </comment>
    <comment ref="B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"IQ_ST_INVEST", $C201)</t>
        </r>
      </text>
    </comment>
    <comment ref="B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"IQ_CASH_ST_INVEST", $C201)</t>
        </r>
      </text>
    </comment>
    <comment ref="B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"IQ_AR", $C201)</t>
        </r>
      </text>
    </comment>
    <comment ref="B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"IQ_TOTAL_RECEIV", $C201)</t>
        </r>
      </text>
    </comment>
    <comment ref="B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"IQ_INVENTORY", $C201)</t>
        </r>
      </text>
    </comment>
    <comment ref="B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"IQ_DEF_TAX_ASSETS_CURRENT", $C201)</t>
        </r>
      </text>
    </comment>
    <comment ref="B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"IQ_OTHER_CA_SUPPL", $C201)</t>
        </r>
      </text>
    </comment>
    <comment ref="B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"IQ_TOTAL_CA", $C201)</t>
        </r>
      </text>
    </comment>
    <comment ref="B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"IQ_GPPE", $C201)</t>
        </r>
      </text>
    </comment>
    <comment ref="B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"IQ_AD", $C201)</t>
        </r>
      </text>
    </comment>
    <comment ref="B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"IQ_NPPE", $C201)</t>
        </r>
      </text>
    </comment>
    <comment ref="B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"IQ_LT_INVEST", $C201)</t>
        </r>
      </text>
    </comment>
    <comment ref="B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"IQ_GW", $C201)</t>
        </r>
      </text>
    </comment>
    <comment ref="B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"IQ_OTHER_INTAN", $C201)</t>
        </r>
      </text>
    </comment>
    <comment ref="C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"IQ_LOANS_RECEIV_LT", $C201)</t>
        </r>
      </text>
    </comment>
    <comment ref="C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"IQ_DEF_TAX_ASSETS_LT", $C201)</t>
        </r>
      </text>
    </comment>
    <comment ref="C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"IQ_OTHER_LT_ASSETS", $C201)</t>
        </r>
      </text>
    </comment>
    <comment ref="C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"IQ_TOTAL_ASSETS", $C201)</t>
        </r>
      </text>
    </comment>
    <comment ref="C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"IQ_AP", $C201)</t>
        </r>
      </text>
    </comment>
    <comment ref="C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"IQ_AE", $C201)</t>
        </r>
      </text>
    </comment>
    <comment ref="C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"IQ_ST_DEBT", $C201)</t>
        </r>
      </text>
    </comment>
    <comment ref="C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"IQ_CURRENT_PORT_DEBT", $C201)</t>
        </r>
      </text>
    </comment>
    <comment ref="C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"IQ_CURRENT_PORT_LEASES", $C201)</t>
        </r>
      </text>
    </comment>
    <comment ref="C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"IQ_INC_TAX_PAY_CURRENT", $C201)</t>
        </r>
      </text>
    </comment>
    <comment ref="C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"IQ_OTHER_CL_SUPPL", $C201)</t>
        </r>
      </text>
    </comment>
    <comment ref="C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"IQ_TOTAL_CL", $C201)</t>
        </r>
      </text>
    </comment>
    <comment ref="C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"IQ_LT_DEBT", $C201)</t>
        </r>
      </text>
    </comment>
    <comment ref="C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"IQ_CAPITAL_LEASES", $C201)</t>
        </r>
      </text>
    </comment>
    <comment ref="C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"IQ_PENSION", $C201)</t>
        </r>
      </text>
    </comment>
    <comment ref="C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"IQ_DEF_TAX_LIAB_LT", $C201)</t>
        </r>
      </text>
    </comment>
    <comment ref="C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"IQ_OTHER_LIAB_LT", $C201)</t>
        </r>
      </text>
    </comment>
    <comment ref="C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"IQ_TOTAL_LIAB", $C201)</t>
        </r>
      </text>
    </comment>
    <comment ref="C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"IQ_COMMON", $C201)</t>
        </r>
      </text>
    </comment>
    <comment ref="C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"IQ_APIC", $C201)</t>
        </r>
      </text>
    </comment>
    <comment ref="C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"IQ_RE", $C201)</t>
        </r>
      </text>
    </comment>
    <comment ref="C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"IQ_TREASURY", $C201)</t>
        </r>
      </text>
    </comment>
    <comment ref="C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"IQ_OTHER_EQUITY", $C201)</t>
        </r>
      </text>
    </comment>
    <comment ref="C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"IQ_TOTAL_COMMON_EQUITY", $C201)</t>
        </r>
      </text>
    </comment>
    <comment ref="C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"IQ_MINORITY_INTEREST", $C201)</t>
        </r>
      </text>
    </comment>
    <comment ref="D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"IQ_TOTAL_EQUITY", $C201)</t>
        </r>
      </text>
    </comment>
    <comment ref="D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"IQ_TOTAL_LIAB_EQUITY", $C201)</t>
        </r>
      </text>
    </comment>
    <comment ref="D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"IQ_TOTAL_OUTSTANDING_FILING_DATE", $C201)</t>
        </r>
      </text>
    </comment>
    <comment ref="D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"IQ_TOTAL_OUTSTANDING_BS_DATE", $C201)</t>
        </r>
      </text>
    </comment>
    <comment ref="D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"IQ_BV_SHARE", $C201)</t>
        </r>
      </text>
    </comment>
    <comment ref="D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"IQ_TOTAL_DEBT", $C201)</t>
        </r>
      </text>
    </comment>
    <comment ref="D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"IQ_NET_DEBT", $C201)</t>
        </r>
      </text>
    </comment>
    <comment ref="D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"IQ_DEBT_EQUIV_NET_PBO", $C201)</t>
        </r>
      </text>
    </comment>
    <comment ref="D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"IQ_DEBT_EQUIV_OPER_LEASE", $C201)</t>
        </r>
      </text>
    </comment>
    <comment ref="D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"IQ_MINORITY_INTEREST_TOTAL", $C201)</t>
        </r>
      </text>
    </comment>
    <comment ref="D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"IQ_EQUITY_METHOD", $C201)</t>
        </r>
      </text>
    </comment>
    <comment ref="D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"IQ_RAW_INV", $C201)</t>
        </r>
      </text>
    </comment>
    <comment ref="D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"IQ_WIP_INV", $C201)</t>
        </r>
      </text>
    </comment>
    <comment ref="D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"IQ_FINISHED_INV", $C201)</t>
        </r>
      </text>
    </comment>
    <comment ref="D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"IQ_LAND", $C201)</t>
        </r>
      </text>
    </comment>
    <comment ref="D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"IQ_BUILDINGS", $C201)</t>
        </r>
      </text>
    </comment>
    <comment ref="D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"IQ_MACHINERY", $C201)</t>
        </r>
      </text>
    </comment>
    <comment ref="D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"IQ_CIP", $C201)</t>
        </r>
      </text>
    </comment>
    <comment ref="D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"IQ_FULL_TIME", $C201)</t>
        </r>
      </text>
    </comment>
    <comment ref="D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"IQ_PART_TIME", $C201)</t>
        </r>
      </text>
    </comment>
    <comment ref="D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"IQ_NI_CF", $C201)</t>
        </r>
      </text>
    </comment>
    <comment ref="D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"IQ_DA_SUPPL_CF", $C201)</t>
        </r>
      </text>
    </comment>
    <comment ref="D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"IQ_GW_INTAN_AMORT_CF", $C201)</t>
        </r>
      </text>
    </comment>
    <comment ref="D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"IQ_DA_CF", $C201)</t>
        </r>
      </text>
    </comment>
    <comment ref="E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"IQ_MINORITY_INTEREST_CF", $C201)</t>
        </r>
      </text>
    </comment>
    <comment ref="E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"IQ_GAIN_ASSETS_CF", $C201)</t>
        </r>
      </text>
    </comment>
    <comment ref="E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"IQ_GAIN_INVEST_CF", $C201)</t>
        </r>
      </text>
    </comment>
    <comment ref="E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"IQ_ASSET_WRITEDOWN_CF", $C201)</t>
        </r>
      </text>
    </comment>
    <comment ref="E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"IQ_INC_EQUITY_CF", $C201)</t>
        </r>
      </text>
    </comment>
    <comment ref="E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"IQ_PROV_BAD_DEBTS_CF", $C201)</t>
        </r>
      </text>
    </comment>
    <comment ref="E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"IQ_OTHER_OPER_ACT", $C201)</t>
        </r>
      </text>
    </comment>
    <comment ref="E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"IQ_CHANGE_AR", $C201)</t>
        </r>
      </text>
    </comment>
    <comment ref="E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"IQ_CHANGE_INVENTORY", $C201)</t>
        </r>
      </text>
    </comment>
    <comment ref="E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"IQ_CHANGE_AP", $C201)</t>
        </r>
      </text>
    </comment>
    <comment ref="E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"IQ_CHANGE_OTHER_NET_OPER_ASSETS", $C201)</t>
        </r>
      </text>
    </comment>
    <comment ref="E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"IQ_CASH_OPER", $C201)</t>
        </r>
      </text>
    </comment>
    <comment ref="E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"IQ_CAPEX", $C201)</t>
        </r>
      </text>
    </comment>
    <comment ref="E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"IQ_SALE_PPE_CF", $C201)</t>
        </r>
      </text>
    </comment>
    <comment ref="E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"IQ_CASH_ACQUIRE_CF", $C201)</t>
        </r>
      </text>
    </comment>
    <comment ref="E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"IQ_DIVEST_CF", $C201)</t>
        </r>
      </text>
    </comment>
    <comment ref="E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"IQ_SALE_INTAN_CF", $C201)</t>
        </r>
      </text>
    </comment>
    <comment ref="E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"IQ_INVEST_SECURITY_CF", $C201)</t>
        </r>
      </text>
    </comment>
    <comment ref="E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"IQ_INVEST_LOANS_CF", $C201)</t>
        </r>
      </text>
    </comment>
    <comment ref="E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"IQ_OTHER_INVEST_ACT_SUPPL", $C201)</t>
        </r>
      </text>
    </comment>
    <comment ref="E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"IQ_CASH_INVEST", $C201)</t>
        </r>
      </text>
    </comment>
    <comment ref="E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"IQ_ST_DEBT_ISSUED", $C201)</t>
        </r>
      </text>
    </comment>
    <comment ref="E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"IQ_LT_DEBT_ISSUED", $C201)</t>
        </r>
      </text>
    </comment>
    <comment ref="E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"IQ_TOTAL_DEBT_ISSUED", $C201)</t>
        </r>
      </text>
    </comment>
    <comment ref="E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"IQ_ST_DEBT_REPAID", $C201)</t>
        </r>
      </text>
    </comment>
    <comment ref="E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"IQ_LT_DEBT_REPAID", $C201)</t>
        </r>
      </text>
    </comment>
    <comment ref="F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"IQ_TOTAL_DEBT_REPAID", $C201)</t>
        </r>
      </text>
    </comment>
    <comment ref="F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"IQ_COMMON_ISSUED", $C201)</t>
        </r>
      </text>
    </comment>
    <comment ref="F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"IQ_COMMON_REP", $C201)</t>
        </r>
      </text>
    </comment>
    <comment ref="F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"IQ_COMMON_DIV_CF", $C201)</t>
        </r>
      </text>
    </comment>
    <comment ref="F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"IQ_COMMON_PREF_DIV_CF", $C201)</t>
        </r>
      </text>
    </comment>
    <comment ref="F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"IQ_TOTAL_DIV_PAID_CF", $C201)</t>
        </r>
      </text>
    </comment>
    <comment ref="F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"IQ_SPECIAL_DIV_CF", $C201)</t>
        </r>
      </text>
    </comment>
    <comment ref="F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"IQ_OTHER_FINANCE_ACT_SUPPL", $C201)</t>
        </r>
      </text>
    </comment>
    <comment ref="F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"IQ_CASH_FINAN", $C201)</t>
        </r>
      </text>
    </comment>
    <comment ref="F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"IQ_FX", $C201)</t>
        </r>
      </text>
    </comment>
    <comment ref="F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"IQ_NET_CHANGE", $C201)</t>
        </r>
      </text>
    </comment>
    <comment ref="F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"IQ_CASH_INTEREST", $C201)</t>
        </r>
      </text>
    </comment>
    <comment ref="F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"IQ_CASH_TAXES", $C201)</t>
        </r>
      </text>
    </comment>
    <comment ref="F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"IQ_LEVERED_FCF", $C201)</t>
        </r>
      </text>
    </comment>
    <comment ref="F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"IQ_UNLEVERED_FCF", $C201)</t>
        </r>
      </text>
    </comment>
    <comment ref="F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"IQ_CHANGE_NET_WORKING_CAPITAL", $C201)</t>
        </r>
      </text>
    </comment>
    <comment ref="F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"IQ_NET_DEBT_ISSUED", $C201)</t>
        </r>
      </text>
    </comment>
    <comment ref="F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"IQ_FILING_CURRENCY", $C201)</t>
        </r>
      </text>
    </comment>
    <comment ref="F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"IQ_PERIODDATE_IS", $C201)</t>
        </r>
      </text>
    </comment>
    <comment ref="F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"IQ_PERIODLENGTH_IS", $C201)</t>
        </r>
      </text>
    </comment>
    <comment ref="F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"IQ_MARKETCAP", $FT201)</t>
        </r>
      </text>
    </comment>
    <comment ref="F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"IQ_CUSTOM_BETA", $FT201)</t>
        </r>
      </text>
    </comment>
    <comment ref="F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"IQ_BETA_5YR", $FT201)</t>
        </r>
      </text>
    </comment>
    <comment ref="F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"IQ_BETA_2YR", $FT201)</t>
        </r>
      </text>
    </comment>
    <comment ref="F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"IQ_BETA_1YR", $FT201)</t>
        </r>
      </text>
    </comment>
    <comment ref="G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=CIQ(B201, "IQ_CUSTOM_BETA", "-104W", FT201, , "^TOPIX", "JPY", "H")</t>
        </r>
      </text>
    </comment>
    <comment ref="G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=CIQ(B201, "IQ_CUSTOM_BETA", "-104W", FT201, , "^N225", "JPY", "H")</t>
        </r>
      </text>
    </comment>
    <comment ref="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"IQ_REV", $C202)</t>
        </r>
      </text>
    </comment>
    <comment ref="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"IQ_OTHER_REV", $C202)</t>
        </r>
      </text>
    </comment>
    <comment ref="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"IQ_TOTAL_REV", $C202)</t>
        </r>
      </text>
    </comment>
    <comment ref="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"IQ_COGS", $C202)</t>
        </r>
      </text>
    </comment>
    <comment ref="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"IQ_GP", $C202)</t>
        </r>
      </text>
    </comment>
    <comment ref="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"IQ_SGA_SUPPL", $C202)</t>
        </r>
      </text>
    </comment>
    <comment ref="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"IQ_PROV_BAD_DEBTS", $C202)</t>
        </r>
      </text>
    </comment>
    <comment ref="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"IQ_RD_EXP", $C202)</t>
        </r>
      </text>
    </comment>
    <comment ref="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"IQ_DA_SUPPL", $C202)</t>
        </r>
      </text>
    </comment>
    <comment ref="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"IQ_GW_INTAN_AMORT", $C202)</t>
        </r>
      </text>
    </comment>
    <comment ref="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"IQ_OTHER_OPER", $C202)</t>
        </r>
      </text>
    </comment>
    <comment ref="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"IQ_TOTAL_OTHER_OPER", $C202)</t>
        </r>
      </text>
    </comment>
    <comment ref="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"IQ_OPER_INC", $C202)</t>
        </r>
      </text>
    </comment>
    <comment ref="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"IQ_INTEREST_EXP", $C202)</t>
        </r>
      </text>
    </comment>
    <comment ref="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"IQ_INTEREST_INVEST_INC", $C202)</t>
        </r>
      </text>
    </comment>
    <comment ref="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"IQ_NET_INTEREST_EXP", $C202)</t>
        </r>
      </text>
    </comment>
    <comment ref="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"IQ_INC_EQUITY", $C202)</t>
        </r>
      </text>
    </comment>
    <comment ref="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"IQ_CURRENCY_GAIN", $C202)</t>
        </r>
      </text>
    </comment>
    <comment ref="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"IQ_OTHER_NON_OPER_EXP_SUPPL", $C202)</t>
        </r>
      </text>
    </comment>
    <comment ref="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"IQ_EBT_EXCL", $C202)</t>
        </r>
      </text>
    </comment>
    <comment ref="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"IQ_IMPAIRMENT_GW", $C202)</t>
        </r>
      </text>
    </comment>
    <comment ref="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"IQ_GAIN_INVEST", $C202)</t>
        </r>
      </text>
    </comment>
    <comment ref="A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"IQ_GAIN_ASSETS", $C202)</t>
        </r>
      </text>
    </comment>
    <comment ref="A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"IQ_ASSET_WRITEDOWN", $C202)</t>
        </r>
      </text>
    </comment>
    <comment ref="A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"IQ_OTHER_UNUSUAL_SUPPL", $C202)</t>
        </r>
      </text>
    </comment>
    <comment ref="A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"IQ_EBT", $C202)</t>
        </r>
      </text>
    </comment>
    <comment ref="A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"IQ_INC_TAX", $C202)</t>
        </r>
      </text>
    </comment>
    <comment ref="A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"IQ_EARNING_CO", $C202)</t>
        </r>
      </text>
    </comment>
    <comment ref="A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"IQ_DO", $C202)</t>
        </r>
      </text>
    </comment>
    <comment ref="A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"IQ_EXTRA_ACC_ITEMS", $C202)</t>
        </r>
      </text>
    </comment>
    <comment ref="A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"IQ_NI_COMPANY", $C202)</t>
        </r>
      </text>
    </comment>
    <comment ref="A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"IQ_MINORITY_INTEREST_IS", $C202)</t>
        </r>
      </text>
    </comment>
    <comment ref="A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"IQ_NI", $C202)</t>
        </r>
      </text>
    </comment>
    <comment ref="A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"IQ_PREF_DIV_OTHER", $C202)</t>
        </r>
      </text>
    </comment>
    <comment ref="A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"IQ_BASIC_EPS_INCL", $C202)</t>
        </r>
      </text>
    </comment>
    <comment ref="A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"IQ_BASIC_EPS_EXCL", $C202)</t>
        </r>
      </text>
    </comment>
    <comment ref="A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"IQ_BASIC_WEIGHT", $C202)</t>
        </r>
      </text>
    </comment>
    <comment ref="A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"IQ_DILUT_EPS_INCL", $C202)</t>
        </r>
      </text>
    </comment>
    <comment ref="A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"IQ_DILUT_EPS_EXCL", $C202)</t>
        </r>
      </text>
    </comment>
    <comment ref="A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"IQ_DILUT_WEIGHT", $C202)</t>
        </r>
      </text>
    </comment>
    <comment ref="A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"IQ_DIV_SHARE", $C202)</t>
        </r>
      </text>
    </comment>
    <comment ref="A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=-CIQ($B202, "IQ_TOTAL_DIV_PAID_CF", $C202)/CIQ($B202, "IQ_NI", $C202)</t>
        </r>
      </text>
    </comment>
    <comment ref="A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"IQ_EBITDA", $C202)</t>
        </r>
      </text>
    </comment>
    <comment ref="A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"IQ_EBITA", $C202)</t>
        </r>
      </text>
    </comment>
    <comment ref="A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"IQ_EBIT", $C202)</t>
        </r>
      </text>
    </comment>
    <comment ref="A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"IQ_EFFECT_TAX_RATE", $C202)/100</t>
        </r>
      </text>
    </comment>
    <comment ref="B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"IQ_PERIODDATE_IS", $C202)</t>
        </r>
      </text>
    </comment>
    <comment ref="B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"IQ_ADVERTISING", $C202)</t>
        </r>
      </text>
    </comment>
    <comment ref="B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"IQ_SALES_MARKETING", $C202)</t>
        </r>
      </text>
    </comment>
    <comment ref="B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"IQ_GA_EXP", $C202)</t>
        </r>
      </text>
    </comment>
    <comment ref="B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"IQ_RD_EXP_FN", $C202)</t>
        </r>
      </text>
    </comment>
    <comment ref="B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"IQ_NET_RENTAL_EXP", $C202)</t>
        </r>
      </text>
    </comment>
    <comment ref="B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"IQ_IMPUT_OPER_LEASE_INT_EXP", $C202)</t>
        </r>
      </text>
    </comment>
    <comment ref="B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"IQ_IMPUT_OPER_LEASE_DEPR", $C202)</t>
        </r>
      </text>
    </comment>
    <comment ref="B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"IQ_CASH_EQUIV", $C202)</t>
        </r>
      </text>
    </comment>
    <comment ref="B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"IQ_ST_INVEST", $C202)</t>
        </r>
      </text>
    </comment>
    <comment ref="B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"IQ_CASH_ST_INVEST", $C202)</t>
        </r>
      </text>
    </comment>
    <comment ref="B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"IQ_AR", $C202)</t>
        </r>
      </text>
    </comment>
    <comment ref="B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"IQ_TOTAL_RECEIV", $C202)</t>
        </r>
      </text>
    </comment>
    <comment ref="B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"IQ_INVENTORY", $C202)</t>
        </r>
      </text>
    </comment>
    <comment ref="B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"IQ_DEF_TAX_ASSETS_CURRENT", $C202)</t>
        </r>
      </text>
    </comment>
    <comment ref="B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"IQ_OTHER_CA_SUPPL", $C202)</t>
        </r>
      </text>
    </comment>
    <comment ref="B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"IQ_TOTAL_CA", $C202)</t>
        </r>
      </text>
    </comment>
    <comment ref="B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"IQ_GPPE", $C202)</t>
        </r>
      </text>
    </comment>
    <comment ref="B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"IQ_AD", $C202)</t>
        </r>
      </text>
    </comment>
    <comment ref="B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"IQ_NPPE", $C202)</t>
        </r>
      </text>
    </comment>
    <comment ref="B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"IQ_LT_INVEST", $C202)</t>
        </r>
      </text>
    </comment>
    <comment ref="B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"IQ_GW", $C202)</t>
        </r>
      </text>
    </comment>
    <comment ref="B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"IQ_OTHER_INTAN", $C202)</t>
        </r>
      </text>
    </comment>
    <comment ref="C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"IQ_LOANS_RECEIV_LT", $C202)</t>
        </r>
      </text>
    </comment>
    <comment ref="C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"IQ_DEF_TAX_ASSETS_LT", $C202)</t>
        </r>
      </text>
    </comment>
    <comment ref="C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"IQ_OTHER_LT_ASSETS", $C202)</t>
        </r>
      </text>
    </comment>
    <comment ref="C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"IQ_TOTAL_ASSETS", $C202)</t>
        </r>
      </text>
    </comment>
    <comment ref="C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"IQ_AP", $C202)</t>
        </r>
      </text>
    </comment>
    <comment ref="C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"IQ_AE", $C202)</t>
        </r>
      </text>
    </comment>
    <comment ref="C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"IQ_ST_DEBT", $C202)</t>
        </r>
      </text>
    </comment>
    <comment ref="C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"IQ_CURRENT_PORT_DEBT", $C202)</t>
        </r>
      </text>
    </comment>
    <comment ref="C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"IQ_CURRENT_PORT_LEASES", $C202)</t>
        </r>
      </text>
    </comment>
    <comment ref="C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"IQ_INC_TAX_PAY_CURRENT", $C202)</t>
        </r>
      </text>
    </comment>
    <comment ref="C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"IQ_OTHER_CL_SUPPL", $C202)</t>
        </r>
      </text>
    </comment>
    <comment ref="C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"IQ_TOTAL_CL", $C202)</t>
        </r>
      </text>
    </comment>
    <comment ref="C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"IQ_LT_DEBT", $C202)</t>
        </r>
      </text>
    </comment>
    <comment ref="C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"IQ_CAPITAL_LEASES", $C202)</t>
        </r>
      </text>
    </comment>
    <comment ref="C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"IQ_PENSION", $C202)</t>
        </r>
      </text>
    </comment>
    <comment ref="C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"IQ_DEF_TAX_LIAB_LT", $C202)</t>
        </r>
      </text>
    </comment>
    <comment ref="C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"IQ_OTHER_LIAB_LT", $C202)</t>
        </r>
      </text>
    </comment>
    <comment ref="C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"IQ_TOTAL_LIAB", $C202)</t>
        </r>
      </text>
    </comment>
    <comment ref="C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"IQ_COMMON", $C202)</t>
        </r>
      </text>
    </comment>
    <comment ref="C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"IQ_APIC", $C202)</t>
        </r>
      </text>
    </comment>
    <comment ref="C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"IQ_RE", $C202)</t>
        </r>
      </text>
    </comment>
    <comment ref="C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"IQ_TREASURY", $C202)</t>
        </r>
      </text>
    </comment>
    <comment ref="C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"IQ_OTHER_EQUITY", $C202)</t>
        </r>
      </text>
    </comment>
    <comment ref="C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"IQ_TOTAL_COMMON_EQUITY", $C202)</t>
        </r>
      </text>
    </comment>
    <comment ref="C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"IQ_MINORITY_INTEREST", $C202)</t>
        </r>
      </text>
    </comment>
    <comment ref="D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"IQ_TOTAL_EQUITY", $C202)</t>
        </r>
      </text>
    </comment>
    <comment ref="D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"IQ_TOTAL_LIAB_EQUITY", $C202)</t>
        </r>
      </text>
    </comment>
    <comment ref="D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"IQ_TOTAL_OUTSTANDING_FILING_DATE", $C202)</t>
        </r>
      </text>
    </comment>
    <comment ref="D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"IQ_TOTAL_OUTSTANDING_BS_DATE", $C202)</t>
        </r>
      </text>
    </comment>
    <comment ref="D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"IQ_BV_SHARE", $C202)</t>
        </r>
      </text>
    </comment>
    <comment ref="D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"IQ_TOTAL_DEBT", $C202)</t>
        </r>
      </text>
    </comment>
    <comment ref="D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"IQ_NET_DEBT", $C202)</t>
        </r>
      </text>
    </comment>
    <comment ref="D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"IQ_DEBT_EQUIV_NET_PBO", $C202)</t>
        </r>
      </text>
    </comment>
    <comment ref="D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"IQ_DEBT_EQUIV_OPER_LEASE", $C202)</t>
        </r>
      </text>
    </comment>
    <comment ref="D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"IQ_MINORITY_INTEREST_TOTAL", $C202)</t>
        </r>
      </text>
    </comment>
    <comment ref="D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"IQ_EQUITY_METHOD", $C202)</t>
        </r>
      </text>
    </comment>
    <comment ref="D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"IQ_RAW_INV", $C202)</t>
        </r>
      </text>
    </comment>
    <comment ref="D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"IQ_WIP_INV", $C202)</t>
        </r>
      </text>
    </comment>
    <comment ref="D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"IQ_FINISHED_INV", $C202)</t>
        </r>
      </text>
    </comment>
    <comment ref="D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"IQ_LAND", $C202)</t>
        </r>
      </text>
    </comment>
    <comment ref="D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"IQ_BUILDINGS", $C202)</t>
        </r>
      </text>
    </comment>
    <comment ref="D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"IQ_MACHINERY", $C202)</t>
        </r>
      </text>
    </comment>
    <comment ref="D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"IQ_CIP", $C202)</t>
        </r>
      </text>
    </comment>
    <comment ref="D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"IQ_FULL_TIME", $C202)</t>
        </r>
      </text>
    </comment>
    <comment ref="D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"IQ_PART_TIME", $C202)</t>
        </r>
      </text>
    </comment>
    <comment ref="D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"IQ_NI_CF", $C202)</t>
        </r>
      </text>
    </comment>
    <comment ref="D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"IQ_DA_SUPPL_CF", $C202)</t>
        </r>
      </text>
    </comment>
    <comment ref="D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"IQ_GW_INTAN_AMORT_CF", $C202)</t>
        </r>
      </text>
    </comment>
    <comment ref="D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"IQ_DA_CF", $C202)</t>
        </r>
      </text>
    </comment>
    <comment ref="E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"IQ_MINORITY_INTEREST_CF", $C202)</t>
        </r>
      </text>
    </comment>
    <comment ref="E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"IQ_GAIN_ASSETS_CF", $C202)</t>
        </r>
      </text>
    </comment>
    <comment ref="E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"IQ_GAIN_INVEST_CF", $C202)</t>
        </r>
      </text>
    </comment>
    <comment ref="E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"IQ_ASSET_WRITEDOWN_CF", $C202)</t>
        </r>
      </text>
    </comment>
    <comment ref="E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"IQ_INC_EQUITY_CF", $C202)</t>
        </r>
      </text>
    </comment>
    <comment ref="E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"IQ_PROV_BAD_DEBTS_CF", $C202)</t>
        </r>
      </text>
    </comment>
    <comment ref="E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"IQ_OTHER_OPER_ACT", $C202)</t>
        </r>
      </text>
    </comment>
    <comment ref="E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"IQ_CHANGE_AR", $C202)</t>
        </r>
      </text>
    </comment>
    <comment ref="E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"IQ_CHANGE_INVENTORY", $C202)</t>
        </r>
      </text>
    </comment>
    <comment ref="E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"IQ_CHANGE_AP", $C202)</t>
        </r>
      </text>
    </comment>
    <comment ref="E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"IQ_CHANGE_OTHER_NET_OPER_ASSETS", $C202)</t>
        </r>
      </text>
    </comment>
    <comment ref="E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"IQ_CASH_OPER", $C202)</t>
        </r>
      </text>
    </comment>
    <comment ref="E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"IQ_CAPEX", $C202)</t>
        </r>
      </text>
    </comment>
    <comment ref="E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"IQ_SALE_PPE_CF", $C202)</t>
        </r>
      </text>
    </comment>
    <comment ref="E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"IQ_CASH_ACQUIRE_CF", $C202)</t>
        </r>
      </text>
    </comment>
    <comment ref="E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"IQ_DIVEST_CF", $C202)</t>
        </r>
      </text>
    </comment>
    <comment ref="E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"IQ_SALE_INTAN_CF", $C202)</t>
        </r>
      </text>
    </comment>
    <comment ref="E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"IQ_INVEST_SECURITY_CF", $C202)</t>
        </r>
      </text>
    </comment>
    <comment ref="E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"IQ_INVEST_LOANS_CF", $C202)</t>
        </r>
      </text>
    </comment>
    <comment ref="E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"IQ_OTHER_INVEST_ACT_SUPPL", $C202)</t>
        </r>
      </text>
    </comment>
    <comment ref="E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"IQ_CASH_INVEST", $C202)</t>
        </r>
      </text>
    </comment>
    <comment ref="E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"IQ_ST_DEBT_ISSUED", $C202)</t>
        </r>
      </text>
    </comment>
    <comment ref="E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"IQ_LT_DEBT_ISSUED", $C202)</t>
        </r>
      </text>
    </comment>
    <comment ref="E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"IQ_TOTAL_DEBT_ISSUED", $C202)</t>
        </r>
      </text>
    </comment>
    <comment ref="E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"IQ_ST_DEBT_REPAID", $C202)</t>
        </r>
      </text>
    </comment>
    <comment ref="E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"IQ_LT_DEBT_REPAID", $C202)</t>
        </r>
      </text>
    </comment>
    <comment ref="F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"IQ_TOTAL_DEBT_REPAID", $C202)</t>
        </r>
      </text>
    </comment>
    <comment ref="F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"IQ_COMMON_ISSUED", $C202)</t>
        </r>
      </text>
    </comment>
    <comment ref="F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"IQ_COMMON_REP", $C202)</t>
        </r>
      </text>
    </comment>
    <comment ref="F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"IQ_COMMON_DIV_CF", $C202)</t>
        </r>
      </text>
    </comment>
    <comment ref="F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"IQ_COMMON_PREF_DIV_CF", $C202)</t>
        </r>
      </text>
    </comment>
    <comment ref="F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"IQ_TOTAL_DIV_PAID_CF", $C202)</t>
        </r>
      </text>
    </comment>
    <comment ref="F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"IQ_SPECIAL_DIV_CF", $C202)</t>
        </r>
      </text>
    </comment>
    <comment ref="F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"IQ_OTHER_FINANCE_ACT_SUPPL", $C202)</t>
        </r>
      </text>
    </comment>
    <comment ref="F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"IQ_CASH_FINAN", $C202)</t>
        </r>
      </text>
    </comment>
    <comment ref="F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"IQ_FX", $C202)</t>
        </r>
      </text>
    </comment>
    <comment ref="F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"IQ_NET_CHANGE", $C202)</t>
        </r>
      </text>
    </comment>
    <comment ref="F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"IQ_CASH_INTEREST", $C202)</t>
        </r>
      </text>
    </comment>
    <comment ref="F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"IQ_CASH_TAXES", $C202)</t>
        </r>
      </text>
    </comment>
    <comment ref="F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"IQ_LEVERED_FCF", $C202)</t>
        </r>
      </text>
    </comment>
    <comment ref="F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"IQ_UNLEVERED_FCF", $C202)</t>
        </r>
      </text>
    </comment>
    <comment ref="F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"IQ_CHANGE_NET_WORKING_CAPITAL", $C202)</t>
        </r>
      </text>
    </comment>
    <comment ref="F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"IQ_NET_DEBT_ISSUED", $C202)</t>
        </r>
      </text>
    </comment>
    <comment ref="F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"IQ_FILING_CURRENCY", $C202)</t>
        </r>
      </text>
    </comment>
    <comment ref="F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"IQ_PERIODDATE_IS", $C202)</t>
        </r>
      </text>
    </comment>
    <comment ref="F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"IQ_PERIODLENGTH_IS", $C202)</t>
        </r>
      </text>
    </comment>
    <comment ref="F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"IQ_MARKETCAP", $FT202)</t>
        </r>
      </text>
    </comment>
    <comment ref="F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"IQ_CUSTOM_BETA", $FT202)</t>
        </r>
      </text>
    </comment>
    <comment ref="F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"IQ_BETA_5YR", $FT202)</t>
        </r>
      </text>
    </comment>
    <comment ref="F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"IQ_BETA_2YR", $FT202)</t>
        </r>
      </text>
    </comment>
    <comment ref="F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"IQ_BETA_1YR", $FT202)</t>
        </r>
      </text>
    </comment>
    <comment ref="G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=CIQ(B202, "IQ_CUSTOM_BETA", "-104W", FT202, , "^TOPIX", "JPY", "H")</t>
        </r>
      </text>
    </comment>
    <comment ref="G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=CIQ(B202, "IQ_CUSTOM_BETA", "-104W", FT202, , "^N225", "JPY", "H")</t>
        </r>
      </text>
    </comment>
    <comment ref="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"IQ_REV", $C203)</t>
        </r>
      </text>
    </comment>
    <comment ref="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"IQ_OTHER_REV", $C203)</t>
        </r>
      </text>
    </comment>
    <comment ref="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"IQ_TOTAL_REV", $C203)</t>
        </r>
      </text>
    </comment>
    <comment ref="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"IQ_COGS", $C203)</t>
        </r>
      </text>
    </comment>
    <comment ref="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"IQ_GP", $C203)</t>
        </r>
      </text>
    </comment>
    <comment ref="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"IQ_SGA_SUPPL", $C203)</t>
        </r>
      </text>
    </comment>
    <comment ref="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"IQ_PROV_BAD_DEBTS", $C203)</t>
        </r>
      </text>
    </comment>
    <comment ref="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"IQ_RD_EXP", $C203)</t>
        </r>
      </text>
    </comment>
    <comment ref="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"IQ_DA_SUPPL", $C203)</t>
        </r>
      </text>
    </comment>
    <comment ref="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"IQ_GW_INTAN_AMORT", $C203)</t>
        </r>
      </text>
    </comment>
    <comment ref="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"IQ_OTHER_OPER", $C203)</t>
        </r>
      </text>
    </comment>
    <comment ref="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"IQ_TOTAL_OTHER_OPER", $C203)</t>
        </r>
      </text>
    </comment>
    <comment ref="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"IQ_OPER_INC", $C203)</t>
        </r>
      </text>
    </comment>
    <comment ref="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"IQ_INTEREST_EXP", $C203)</t>
        </r>
      </text>
    </comment>
    <comment ref="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"IQ_INTEREST_INVEST_INC", $C203)</t>
        </r>
      </text>
    </comment>
    <comment ref="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"IQ_NET_INTEREST_EXP", $C203)</t>
        </r>
      </text>
    </comment>
    <comment ref="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"IQ_INC_EQUITY", $C203)</t>
        </r>
      </text>
    </comment>
    <comment ref="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"IQ_CURRENCY_GAIN", $C203)</t>
        </r>
      </text>
    </comment>
    <comment ref="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"IQ_OTHER_NON_OPER_EXP_SUPPL", $C203)</t>
        </r>
      </text>
    </comment>
    <comment ref="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"IQ_EBT_EXCL", $C203)</t>
        </r>
      </text>
    </comment>
    <comment ref="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"IQ_IMPAIRMENT_GW", $C203)</t>
        </r>
      </text>
    </comment>
    <comment ref="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"IQ_GAIN_INVEST", $C203)</t>
        </r>
      </text>
    </comment>
    <comment ref="A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"IQ_GAIN_ASSETS", $C203)</t>
        </r>
      </text>
    </comment>
    <comment ref="A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"IQ_ASSET_WRITEDOWN", $C203)</t>
        </r>
      </text>
    </comment>
    <comment ref="A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"IQ_OTHER_UNUSUAL_SUPPL", $C203)</t>
        </r>
      </text>
    </comment>
    <comment ref="A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"IQ_EBT", $C203)</t>
        </r>
      </text>
    </comment>
    <comment ref="A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"IQ_INC_TAX", $C203)</t>
        </r>
      </text>
    </comment>
    <comment ref="A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"IQ_EARNING_CO", $C203)</t>
        </r>
      </text>
    </comment>
    <comment ref="A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"IQ_DO", $C203)</t>
        </r>
      </text>
    </comment>
    <comment ref="A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"IQ_EXTRA_ACC_ITEMS", $C203)</t>
        </r>
      </text>
    </comment>
    <comment ref="A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"IQ_NI_COMPANY", $C203)</t>
        </r>
      </text>
    </comment>
    <comment ref="A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"IQ_MINORITY_INTEREST_IS", $C203)</t>
        </r>
      </text>
    </comment>
    <comment ref="A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"IQ_NI", $C203)</t>
        </r>
      </text>
    </comment>
    <comment ref="A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"IQ_PREF_DIV_OTHER", $C203)</t>
        </r>
      </text>
    </comment>
    <comment ref="A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"IQ_BASIC_EPS_INCL", $C203)</t>
        </r>
      </text>
    </comment>
    <comment ref="A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"IQ_BASIC_EPS_EXCL", $C203)</t>
        </r>
      </text>
    </comment>
    <comment ref="A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"IQ_BASIC_WEIGHT", $C203)</t>
        </r>
      </text>
    </comment>
    <comment ref="A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"IQ_DILUT_EPS_INCL", $C203)</t>
        </r>
      </text>
    </comment>
    <comment ref="A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"IQ_DILUT_EPS_EXCL", $C203)</t>
        </r>
      </text>
    </comment>
    <comment ref="A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"IQ_DILUT_WEIGHT", $C203)</t>
        </r>
      </text>
    </comment>
    <comment ref="A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"IQ_DIV_SHARE", $C203)</t>
        </r>
      </text>
    </comment>
    <comment ref="A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=-CIQ($B203, "IQ_TOTAL_DIV_PAID_CF", $C203)/CIQ($B203, "IQ_NI", $C203)</t>
        </r>
      </text>
    </comment>
    <comment ref="A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"IQ_EBITDA", $C203)</t>
        </r>
      </text>
    </comment>
    <comment ref="A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"IQ_EBITA", $C203)</t>
        </r>
      </text>
    </comment>
    <comment ref="A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"IQ_EBIT", $C203)</t>
        </r>
      </text>
    </comment>
    <comment ref="A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"IQ_EFFECT_TAX_RATE", $C203)/100</t>
        </r>
      </text>
    </comment>
    <comment ref="B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"IQ_PERIODDATE_IS", $C203)</t>
        </r>
      </text>
    </comment>
    <comment ref="B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"IQ_ADVERTISING", $C203)</t>
        </r>
      </text>
    </comment>
    <comment ref="B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"IQ_SALES_MARKETING", $C203)</t>
        </r>
      </text>
    </comment>
    <comment ref="B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"IQ_GA_EXP", $C203)</t>
        </r>
      </text>
    </comment>
    <comment ref="B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"IQ_RD_EXP_FN", $C203)</t>
        </r>
      </text>
    </comment>
    <comment ref="B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"IQ_NET_RENTAL_EXP", $C203)</t>
        </r>
      </text>
    </comment>
    <comment ref="B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"IQ_IMPUT_OPER_LEASE_INT_EXP", $C203)</t>
        </r>
      </text>
    </comment>
    <comment ref="B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"IQ_IMPUT_OPER_LEASE_DEPR", $C203)</t>
        </r>
      </text>
    </comment>
    <comment ref="B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"IQ_CASH_EQUIV", $C203)</t>
        </r>
      </text>
    </comment>
    <comment ref="B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"IQ_ST_INVEST", $C203)</t>
        </r>
      </text>
    </comment>
    <comment ref="B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"IQ_CASH_ST_INVEST", $C203)</t>
        </r>
      </text>
    </comment>
    <comment ref="B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"IQ_AR", $C203)</t>
        </r>
      </text>
    </comment>
    <comment ref="B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"IQ_TOTAL_RECEIV", $C203)</t>
        </r>
      </text>
    </comment>
    <comment ref="B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"IQ_INVENTORY", $C203)</t>
        </r>
      </text>
    </comment>
    <comment ref="B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"IQ_DEF_TAX_ASSETS_CURRENT", $C203)</t>
        </r>
      </text>
    </comment>
    <comment ref="B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"IQ_OTHER_CA_SUPPL", $C203)</t>
        </r>
      </text>
    </comment>
    <comment ref="B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"IQ_TOTAL_CA", $C203)</t>
        </r>
      </text>
    </comment>
    <comment ref="B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"IQ_GPPE", $C203)</t>
        </r>
      </text>
    </comment>
    <comment ref="B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"IQ_AD", $C203)</t>
        </r>
      </text>
    </comment>
    <comment ref="B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"IQ_NPPE", $C203)</t>
        </r>
      </text>
    </comment>
    <comment ref="B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"IQ_LT_INVEST", $C203)</t>
        </r>
      </text>
    </comment>
    <comment ref="B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"IQ_GW", $C203)</t>
        </r>
      </text>
    </comment>
    <comment ref="B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"IQ_OTHER_INTAN", $C203)</t>
        </r>
      </text>
    </comment>
    <comment ref="C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"IQ_LOANS_RECEIV_LT", $C203)</t>
        </r>
      </text>
    </comment>
    <comment ref="C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"IQ_DEF_TAX_ASSETS_LT", $C203)</t>
        </r>
      </text>
    </comment>
    <comment ref="C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"IQ_OTHER_LT_ASSETS", $C203)</t>
        </r>
      </text>
    </comment>
    <comment ref="C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"IQ_TOTAL_ASSETS", $C203)</t>
        </r>
      </text>
    </comment>
    <comment ref="C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"IQ_AP", $C203)</t>
        </r>
      </text>
    </comment>
    <comment ref="C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"IQ_AE", $C203)</t>
        </r>
      </text>
    </comment>
    <comment ref="C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"IQ_ST_DEBT", $C203)</t>
        </r>
      </text>
    </comment>
    <comment ref="C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"IQ_CURRENT_PORT_DEBT", $C203)</t>
        </r>
      </text>
    </comment>
    <comment ref="C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"IQ_CURRENT_PORT_LEASES", $C203)</t>
        </r>
      </text>
    </comment>
    <comment ref="C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"IQ_INC_TAX_PAY_CURRENT", $C203)</t>
        </r>
      </text>
    </comment>
    <comment ref="C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"IQ_OTHER_CL_SUPPL", $C203)</t>
        </r>
      </text>
    </comment>
    <comment ref="C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"IQ_TOTAL_CL", $C203)</t>
        </r>
      </text>
    </comment>
    <comment ref="C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"IQ_LT_DEBT", $C203)</t>
        </r>
      </text>
    </comment>
    <comment ref="C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"IQ_CAPITAL_LEASES", $C203)</t>
        </r>
      </text>
    </comment>
    <comment ref="C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"IQ_PENSION", $C203)</t>
        </r>
      </text>
    </comment>
    <comment ref="C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"IQ_DEF_TAX_LIAB_LT", $C203)</t>
        </r>
      </text>
    </comment>
    <comment ref="C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"IQ_OTHER_LIAB_LT", $C203)</t>
        </r>
      </text>
    </comment>
    <comment ref="C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"IQ_TOTAL_LIAB", $C203)</t>
        </r>
      </text>
    </comment>
    <comment ref="C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"IQ_COMMON", $C203)</t>
        </r>
      </text>
    </comment>
    <comment ref="C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"IQ_APIC", $C203)</t>
        </r>
      </text>
    </comment>
    <comment ref="C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"IQ_RE", $C203)</t>
        </r>
      </text>
    </comment>
    <comment ref="C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"IQ_TREASURY", $C203)</t>
        </r>
      </text>
    </comment>
    <comment ref="C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"IQ_OTHER_EQUITY", $C203)</t>
        </r>
      </text>
    </comment>
    <comment ref="C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"IQ_TOTAL_COMMON_EQUITY", $C203)</t>
        </r>
      </text>
    </comment>
    <comment ref="C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"IQ_MINORITY_INTEREST", $C203)</t>
        </r>
      </text>
    </comment>
    <comment ref="D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"IQ_TOTAL_EQUITY", $C203)</t>
        </r>
      </text>
    </comment>
    <comment ref="D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"IQ_TOTAL_LIAB_EQUITY", $C203)</t>
        </r>
      </text>
    </comment>
    <comment ref="D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"IQ_TOTAL_OUTSTANDING_FILING_DATE", $C203)</t>
        </r>
      </text>
    </comment>
    <comment ref="D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"IQ_TOTAL_OUTSTANDING_BS_DATE", $C203)</t>
        </r>
      </text>
    </comment>
    <comment ref="D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"IQ_BV_SHARE", $C203)</t>
        </r>
      </text>
    </comment>
    <comment ref="D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"IQ_TOTAL_DEBT", $C203)</t>
        </r>
      </text>
    </comment>
    <comment ref="D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"IQ_NET_DEBT", $C203)</t>
        </r>
      </text>
    </comment>
    <comment ref="D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"IQ_DEBT_EQUIV_NET_PBO", $C203)</t>
        </r>
      </text>
    </comment>
    <comment ref="D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"IQ_DEBT_EQUIV_OPER_LEASE", $C203)</t>
        </r>
      </text>
    </comment>
    <comment ref="D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"IQ_MINORITY_INTEREST_TOTAL", $C203)</t>
        </r>
      </text>
    </comment>
    <comment ref="D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"IQ_EQUITY_METHOD", $C203)</t>
        </r>
      </text>
    </comment>
    <comment ref="D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"IQ_RAW_INV", $C203)</t>
        </r>
      </text>
    </comment>
    <comment ref="D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"IQ_WIP_INV", $C203)</t>
        </r>
      </text>
    </comment>
    <comment ref="D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"IQ_FINISHED_INV", $C203)</t>
        </r>
      </text>
    </comment>
    <comment ref="D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"IQ_LAND", $C203)</t>
        </r>
      </text>
    </comment>
    <comment ref="D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"IQ_BUILDINGS", $C203)</t>
        </r>
      </text>
    </comment>
    <comment ref="D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"IQ_MACHINERY", $C203)</t>
        </r>
      </text>
    </comment>
    <comment ref="D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"IQ_CIP", $C203)</t>
        </r>
      </text>
    </comment>
    <comment ref="D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"IQ_FULL_TIME", $C203)</t>
        </r>
      </text>
    </comment>
    <comment ref="D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"IQ_PART_TIME", $C203)</t>
        </r>
      </text>
    </comment>
    <comment ref="D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"IQ_NI_CF", $C203)</t>
        </r>
      </text>
    </comment>
    <comment ref="D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"IQ_DA_SUPPL_CF", $C203)</t>
        </r>
      </text>
    </comment>
    <comment ref="D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"IQ_GW_INTAN_AMORT_CF", $C203)</t>
        </r>
      </text>
    </comment>
    <comment ref="D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"IQ_DA_CF", $C203)</t>
        </r>
      </text>
    </comment>
    <comment ref="E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"IQ_MINORITY_INTEREST_CF", $C203)</t>
        </r>
      </text>
    </comment>
    <comment ref="E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"IQ_GAIN_ASSETS_CF", $C203)</t>
        </r>
      </text>
    </comment>
    <comment ref="E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"IQ_GAIN_INVEST_CF", $C203)</t>
        </r>
      </text>
    </comment>
    <comment ref="E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"IQ_ASSET_WRITEDOWN_CF", $C203)</t>
        </r>
      </text>
    </comment>
    <comment ref="E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"IQ_INC_EQUITY_CF", $C203)</t>
        </r>
      </text>
    </comment>
    <comment ref="E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"IQ_PROV_BAD_DEBTS_CF", $C203)</t>
        </r>
      </text>
    </comment>
    <comment ref="E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"IQ_OTHER_OPER_ACT", $C203)</t>
        </r>
      </text>
    </comment>
    <comment ref="E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"IQ_CHANGE_AR", $C203)</t>
        </r>
      </text>
    </comment>
    <comment ref="E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"IQ_CHANGE_INVENTORY", $C203)</t>
        </r>
      </text>
    </comment>
    <comment ref="E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"IQ_CHANGE_AP", $C203)</t>
        </r>
      </text>
    </comment>
    <comment ref="E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"IQ_CHANGE_OTHER_NET_OPER_ASSETS", $C203)</t>
        </r>
      </text>
    </comment>
    <comment ref="E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"IQ_CASH_OPER", $C203)</t>
        </r>
      </text>
    </comment>
    <comment ref="E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"IQ_CAPEX", $C203)</t>
        </r>
      </text>
    </comment>
    <comment ref="E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"IQ_SALE_PPE_CF", $C203)</t>
        </r>
      </text>
    </comment>
    <comment ref="E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"IQ_CASH_ACQUIRE_CF", $C203)</t>
        </r>
      </text>
    </comment>
    <comment ref="E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"IQ_DIVEST_CF", $C203)</t>
        </r>
      </text>
    </comment>
    <comment ref="E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"IQ_SALE_INTAN_CF", $C203)</t>
        </r>
      </text>
    </comment>
    <comment ref="E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"IQ_INVEST_SECURITY_CF", $C203)</t>
        </r>
      </text>
    </comment>
    <comment ref="E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"IQ_INVEST_LOANS_CF", $C203)</t>
        </r>
      </text>
    </comment>
    <comment ref="E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"IQ_OTHER_INVEST_ACT_SUPPL", $C203)</t>
        </r>
      </text>
    </comment>
    <comment ref="E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"IQ_CASH_INVEST", $C203)</t>
        </r>
      </text>
    </comment>
    <comment ref="E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"IQ_ST_DEBT_ISSUED", $C203)</t>
        </r>
      </text>
    </comment>
    <comment ref="E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"IQ_LT_DEBT_ISSUED", $C203)</t>
        </r>
      </text>
    </comment>
    <comment ref="E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"IQ_TOTAL_DEBT_ISSUED", $C203)</t>
        </r>
      </text>
    </comment>
    <comment ref="E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"IQ_ST_DEBT_REPAID", $C203)</t>
        </r>
      </text>
    </comment>
    <comment ref="E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"IQ_LT_DEBT_REPAID", $C203)</t>
        </r>
      </text>
    </comment>
    <comment ref="F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"IQ_TOTAL_DEBT_REPAID", $C203)</t>
        </r>
      </text>
    </comment>
    <comment ref="F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"IQ_COMMON_ISSUED", $C203)</t>
        </r>
      </text>
    </comment>
    <comment ref="F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"IQ_COMMON_REP", $C203)</t>
        </r>
      </text>
    </comment>
    <comment ref="F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"IQ_COMMON_DIV_CF", $C203)</t>
        </r>
      </text>
    </comment>
    <comment ref="F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"IQ_COMMON_PREF_DIV_CF", $C203)</t>
        </r>
      </text>
    </comment>
    <comment ref="F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"IQ_TOTAL_DIV_PAID_CF", $C203)</t>
        </r>
      </text>
    </comment>
    <comment ref="F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"IQ_SPECIAL_DIV_CF", $C203)</t>
        </r>
      </text>
    </comment>
    <comment ref="F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"IQ_OTHER_FINANCE_ACT_SUPPL", $C203)</t>
        </r>
      </text>
    </comment>
    <comment ref="F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"IQ_CASH_FINAN", $C203)</t>
        </r>
      </text>
    </comment>
    <comment ref="F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"IQ_FX", $C203)</t>
        </r>
      </text>
    </comment>
    <comment ref="F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"IQ_NET_CHANGE", $C203)</t>
        </r>
      </text>
    </comment>
    <comment ref="F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"IQ_CASH_INTEREST", $C203)</t>
        </r>
      </text>
    </comment>
    <comment ref="F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"IQ_CASH_TAXES", $C203)</t>
        </r>
      </text>
    </comment>
    <comment ref="F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"IQ_LEVERED_FCF", $C203)</t>
        </r>
      </text>
    </comment>
    <comment ref="F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"IQ_UNLEVERED_FCF", $C203)</t>
        </r>
      </text>
    </comment>
    <comment ref="F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"IQ_CHANGE_NET_WORKING_CAPITAL", $C203)</t>
        </r>
      </text>
    </comment>
    <comment ref="F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"IQ_NET_DEBT_ISSUED", $C203)</t>
        </r>
      </text>
    </comment>
    <comment ref="F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"IQ_FILING_CURRENCY", $C203)</t>
        </r>
      </text>
    </comment>
    <comment ref="F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"IQ_PERIODDATE_IS", $C203)</t>
        </r>
      </text>
    </comment>
    <comment ref="F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"IQ_PERIODLENGTH_IS", $C203)</t>
        </r>
      </text>
    </comment>
    <comment ref="F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"IQ_MARKETCAP", $FT203)</t>
        </r>
      </text>
    </comment>
    <comment ref="F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"IQ_CUSTOM_BETA", $FT203)</t>
        </r>
      </text>
    </comment>
    <comment ref="F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"IQ_BETA_5YR", $FT203)</t>
        </r>
      </text>
    </comment>
    <comment ref="F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"IQ_BETA_2YR", $FT203)</t>
        </r>
      </text>
    </comment>
    <comment ref="F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"IQ_BETA_1YR", $FT203)</t>
        </r>
      </text>
    </comment>
    <comment ref="G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=CIQ(B203, "IQ_CUSTOM_BETA", "-104W", FT203, , "^TOPIX", "JPY", "H")</t>
        </r>
      </text>
    </comment>
    <comment ref="G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=CIQ(B203, "IQ_CUSTOM_BETA", "-104W", FT203, , "^N225", "JPY", "H")</t>
        </r>
      </text>
    </comment>
    <comment ref="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"IQ_REV", $C204)</t>
        </r>
      </text>
    </comment>
    <comment ref="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"IQ_OTHER_REV", $C204)</t>
        </r>
      </text>
    </comment>
    <comment ref="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"IQ_TOTAL_REV", $C204)</t>
        </r>
      </text>
    </comment>
    <comment ref="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"IQ_COGS", $C204)</t>
        </r>
      </text>
    </comment>
    <comment ref="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"IQ_GP", $C204)</t>
        </r>
      </text>
    </comment>
    <comment ref="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"IQ_SGA_SUPPL", $C204)</t>
        </r>
      </text>
    </comment>
    <comment ref="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"IQ_PROV_BAD_DEBTS", $C204)</t>
        </r>
      </text>
    </comment>
    <comment ref="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"IQ_RD_EXP", $C204)</t>
        </r>
      </text>
    </comment>
    <comment ref="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"IQ_DA_SUPPL", $C204)</t>
        </r>
      </text>
    </comment>
    <comment ref="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"IQ_GW_INTAN_AMORT", $C204)</t>
        </r>
      </text>
    </comment>
    <comment ref="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"IQ_OTHER_OPER", $C204)</t>
        </r>
      </text>
    </comment>
    <comment ref="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"IQ_TOTAL_OTHER_OPER", $C204)</t>
        </r>
      </text>
    </comment>
    <comment ref="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"IQ_OPER_INC", $C204)</t>
        </r>
      </text>
    </comment>
    <comment ref="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"IQ_INTEREST_EXP", $C204)</t>
        </r>
      </text>
    </comment>
    <comment ref="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"IQ_INTEREST_INVEST_INC", $C204)</t>
        </r>
      </text>
    </comment>
    <comment ref="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"IQ_NET_INTEREST_EXP", $C204)</t>
        </r>
      </text>
    </comment>
    <comment ref="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"IQ_INC_EQUITY", $C204)</t>
        </r>
      </text>
    </comment>
    <comment ref="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"IQ_CURRENCY_GAIN", $C204)</t>
        </r>
      </text>
    </comment>
    <comment ref="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"IQ_OTHER_NON_OPER_EXP_SUPPL", $C204)</t>
        </r>
      </text>
    </comment>
    <comment ref="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"IQ_EBT_EXCL", $C204)</t>
        </r>
      </text>
    </comment>
    <comment ref="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"IQ_IMPAIRMENT_GW", $C204)</t>
        </r>
      </text>
    </comment>
    <comment ref="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"IQ_GAIN_INVEST", $C204)</t>
        </r>
      </text>
    </comment>
    <comment ref="A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"IQ_GAIN_ASSETS", $C204)</t>
        </r>
      </text>
    </comment>
    <comment ref="A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"IQ_ASSET_WRITEDOWN", $C204)</t>
        </r>
      </text>
    </comment>
    <comment ref="A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"IQ_OTHER_UNUSUAL_SUPPL", $C204)</t>
        </r>
      </text>
    </comment>
    <comment ref="A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"IQ_EBT", $C204)</t>
        </r>
      </text>
    </comment>
    <comment ref="A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"IQ_INC_TAX", $C204)</t>
        </r>
      </text>
    </comment>
    <comment ref="A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"IQ_EARNING_CO", $C204)</t>
        </r>
      </text>
    </comment>
    <comment ref="A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"IQ_DO", $C204)</t>
        </r>
      </text>
    </comment>
    <comment ref="A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"IQ_EXTRA_ACC_ITEMS", $C204)</t>
        </r>
      </text>
    </comment>
    <comment ref="A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"IQ_NI_COMPANY", $C204)</t>
        </r>
      </text>
    </comment>
    <comment ref="A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"IQ_MINORITY_INTEREST_IS", $C204)</t>
        </r>
      </text>
    </comment>
    <comment ref="A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"IQ_NI", $C204)</t>
        </r>
      </text>
    </comment>
    <comment ref="A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"IQ_PREF_DIV_OTHER", $C204)</t>
        </r>
      </text>
    </comment>
    <comment ref="A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"IQ_BASIC_EPS_INCL", $C204)</t>
        </r>
      </text>
    </comment>
    <comment ref="A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"IQ_BASIC_EPS_EXCL", $C204)</t>
        </r>
      </text>
    </comment>
    <comment ref="A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"IQ_BASIC_WEIGHT", $C204)</t>
        </r>
      </text>
    </comment>
    <comment ref="A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"IQ_DILUT_EPS_INCL", $C204)</t>
        </r>
      </text>
    </comment>
    <comment ref="A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"IQ_DILUT_EPS_EXCL", $C204)</t>
        </r>
      </text>
    </comment>
    <comment ref="A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"IQ_DILUT_WEIGHT", $C204)</t>
        </r>
      </text>
    </comment>
    <comment ref="A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"IQ_DIV_SHARE", $C204)</t>
        </r>
      </text>
    </comment>
    <comment ref="A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=-CIQ($B204, "IQ_TOTAL_DIV_PAID_CF", $C204)/CIQ($B204, "IQ_NI", $C204)</t>
        </r>
      </text>
    </comment>
    <comment ref="A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"IQ_EBITDA", $C204)</t>
        </r>
      </text>
    </comment>
    <comment ref="A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"IQ_EBITA", $C204)</t>
        </r>
      </text>
    </comment>
    <comment ref="A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"IQ_EBIT", $C204)</t>
        </r>
      </text>
    </comment>
    <comment ref="A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"IQ_EFFECT_TAX_RATE", $C204)/100</t>
        </r>
      </text>
    </comment>
    <comment ref="B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"IQ_PERIODDATE_IS", $C204)</t>
        </r>
      </text>
    </comment>
    <comment ref="B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"IQ_ADVERTISING", $C204)</t>
        </r>
      </text>
    </comment>
    <comment ref="B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"IQ_SALES_MARKETING", $C204)</t>
        </r>
      </text>
    </comment>
    <comment ref="B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"IQ_GA_EXP", $C204)</t>
        </r>
      </text>
    </comment>
    <comment ref="B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"IQ_RD_EXP_FN", $C204)</t>
        </r>
      </text>
    </comment>
    <comment ref="B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"IQ_NET_RENTAL_EXP", $C204)</t>
        </r>
      </text>
    </comment>
    <comment ref="B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"IQ_IMPUT_OPER_LEASE_INT_EXP", $C204)</t>
        </r>
      </text>
    </comment>
    <comment ref="B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"IQ_IMPUT_OPER_LEASE_DEPR", $C204)</t>
        </r>
      </text>
    </comment>
    <comment ref="B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"IQ_CASH_EQUIV", $C204)</t>
        </r>
      </text>
    </comment>
    <comment ref="B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"IQ_ST_INVEST", $C204)</t>
        </r>
      </text>
    </comment>
    <comment ref="B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"IQ_CASH_ST_INVEST", $C204)</t>
        </r>
      </text>
    </comment>
    <comment ref="B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"IQ_AR", $C204)</t>
        </r>
      </text>
    </comment>
    <comment ref="B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"IQ_TOTAL_RECEIV", $C204)</t>
        </r>
      </text>
    </comment>
    <comment ref="B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"IQ_INVENTORY", $C204)</t>
        </r>
      </text>
    </comment>
    <comment ref="B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"IQ_DEF_TAX_ASSETS_CURRENT", $C204)</t>
        </r>
      </text>
    </comment>
    <comment ref="B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"IQ_OTHER_CA_SUPPL", $C204)</t>
        </r>
      </text>
    </comment>
    <comment ref="B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"IQ_TOTAL_CA", $C204)</t>
        </r>
      </text>
    </comment>
    <comment ref="B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"IQ_GPPE", $C204)</t>
        </r>
      </text>
    </comment>
    <comment ref="B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"IQ_AD", $C204)</t>
        </r>
      </text>
    </comment>
    <comment ref="B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"IQ_NPPE", $C204)</t>
        </r>
      </text>
    </comment>
    <comment ref="B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"IQ_LT_INVEST", $C204)</t>
        </r>
      </text>
    </comment>
    <comment ref="B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"IQ_GW", $C204)</t>
        </r>
      </text>
    </comment>
    <comment ref="B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"IQ_OTHER_INTAN", $C204)</t>
        </r>
      </text>
    </comment>
    <comment ref="C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"IQ_LOANS_RECEIV_LT", $C204)</t>
        </r>
      </text>
    </comment>
    <comment ref="C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"IQ_DEF_TAX_ASSETS_LT", $C204)</t>
        </r>
      </text>
    </comment>
    <comment ref="C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"IQ_OTHER_LT_ASSETS", $C204)</t>
        </r>
      </text>
    </comment>
    <comment ref="C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"IQ_TOTAL_ASSETS", $C204)</t>
        </r>
      </text>
    </comment>
    <comment ref="C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"IQ_AP", $C204)</t>
        </r>
      </text>
    </comment>
    <comment ref="C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"IQ_AE", $C204)</t>
        </r>
      </text>
    </comment>
    <comment ref="C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"IQ_ST_DEBT", $C204)</t>
        </r>
      </text>
    </comment>
    <comment ref="C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"IQ_CURRENT_PORT_DEBT", $C204)</t>
        </r>
      </text>
    </comment>
    <comment ref="C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"IQ_CURRENT_PORT_LEASES", $C204)</t>
        </r>
      </text>
    </comment>
    <comment ref="C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"IQ_INC_TAX_PAY_CURRENT", $C204)</t>
        </r>
      </text>
    </comment>
    <comment ref="C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"IQ_OTHER_CL_SUPPL", $C204)</t>
        </r>
      </text>
    </comment>
    <comment ref="C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"IQ_TOTAL_CL", $C204)</t>
        </r>
      </text>
    </comment>
    <comment ref="C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"IQ_LT_DEBT", $C204)</t>
        </r>
      </text>
    </comment>
    <comment ref="C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"IQ_CAPITAL_LEASES", $C204)</t>
        </r>
      </text>
    </comment>
    <comment ref="C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"IQ_PENSION", $C204)</t>
        </r>
      </text>
    </comment>
    <comment ref="C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"IQ_DEF_TAX_LIAB_LT", $C204)</t>
        </r>
      </text>
    </comment>
    <comment ref="C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"IQ_OTHER_LIAB_LT", $C204)</t>
        </r>
      </text>
    </comment>
    <comment ref="C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"IQ_TOTAL_LIAB", $C204)</t>
        </r>
      </text>
    </comment>
    <comment ref="C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"IQ_COMMON", $C204)</t>
        </r>
      </text>
    </comment>
    <comment ref="C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"IQ_APIC", $C204)</t>
        </r>
      </text>
    </comment>
    <comment ref="C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"IQ_RE", $C204)</t>
        </r>
      </text>
    </comment>
    <comment ref="C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"IQ_TREASURY", $C204)</t>
        </r>
      </text>
    </comment>
    <comment ref="C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"IQ_OTHER_EQUITY", $C204)</t>
        </r>
      </text>
    </comment>
    <comment ref="C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"IQ_TOTAL_COMMON_EQUITY", $C204)</t>
        </r>
      </text>
    </comment>
    <comment ref="C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"IQ_MINORITY_INTEREST", $C204)</t>
        </r>
      </text>
    </comment>
    <comment ref="D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"IQ_TOTAL_EQUITY", $C204)</t>
        </r>
      </text>
    </comment>
    <comment ref="D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"IQ_TOTAL_LIAB_EQUITY", $C204)</t>
        </r>
      </text>
    </comment>
    <comment ref="D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"IQ_TOTAL_OUTSTANDING_FILING_DATE", $C204)</t>
        </r>
      </text>
    </comment>
    <comment ref="D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"IQ_TOTAL_OUTSTANDING_BS_DATE", $C204)</t>
        </r>
      </text>
    </comment>
    <comment ref="D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"IQ_BV_SHARE", $C204)</t>
        </r>
      </text>
    </comment>
    <comment ref="D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"IQ_TOTAL_DEBT", $C204)</t>
        </r>
      </text>
    </comment>
    <comment ref="D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"IQ_NET_DEBT", $C204)</t>
        </r>
      </text>
    </comment>
    <comment ref="D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"IQ_DEBT_EQUIV_NET_PBO", $C204)</t>
        </r>
      </text>
    </comment>
    <comment ref="D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"IQ_DEBT_EQUIV_OPER_LEASE", $C204)</t>
        </r>
      </text>
    </comment>
    <comment ref="D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"IQ_MINORITY_INTEREST_TOTAL", $C204)</t>
        </r>
      </text>
    </comment>
    <comment ref="D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"IQ_EQUITY_METHOD", $C204)</t>
        </r>
      </text>
    </comment>
    <comment ref="D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"IQ_RAW_INV", $C204)</t>
        </r>
      </text>
    </comment>
    <comment ref="D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"IQ_WIP_INV", $C204)</t>
        </r>
      </text>
    </comment>
    <comment ref="D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"IQ_FINISHED_INV", $C204)</t>
        </r>
      </text>
    </comment>
    <comment ref="D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"IQ_LAND", $C204)</t>
        </r>
      </text>
    </comment>
    <comment ref="D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"IQ_BUILDINGS", $C204)</t>
        </r>
      </text>
    </comment>
    <comment ref="D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"IQ_MACHINERY", $C204)</t>
        </r>
      </text>
    </comment>
    <comment ref="D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"IQ_CIP", $C204)</t>
        </r>
      </text>
    </comment>
    <comment ref="D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"IQ_FULL_TIME", $C204)</t>
        </r>
      </text>
    </comment>
    <comment ref="D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"IQ_PART_TIME", $C204)</t>
        </r>
      </text>
    </comment>
    <comment ref="D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"IQ_NI_CF", $C204)</t>
        </r>
      </text>
    </comment>
    <comment ref="D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"IQ_DA_SUPPL_CF", $C204)</t>
        </r>
      </text>
    </comment>
    <comment ref="D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"IQ_GW_INTAN_AMORT_CF", $C204)</t>
        </r>
      </text>
    </comment>
    <comment ref="D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"IQ_DA_CF", $C204)</t>
        </r>
      </text>
    </comment>
    <comment ref="E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"IQ_MINORITY_INTEREST_CF", $C204)</t>
        </r>
      </text>
    </comment>
    <comment ref="E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"IQ_GAIN_ASSETS_CF", $C204)</t>
        </r>
      </text>
    </comment>
    <comment ref="E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"IQ_GAIN_INVEST_CF", $C204)</t>
        </r>
      </text>
    </comment>
    <comment ref="E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"IQ_ASSET_WRITEDOWN_CF", $C204)</t>
        </r>
      </text>
    </comment>
    <comment ref="E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"IQ_INC_EQUITY_CF", $C204)</t>
        </r>
      </text>
    </comment>
    <comment ref="E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"IQ_PROV_BAD_DEBTS_CF", $C204)</t>
        </r>
      </text>
    </comment>
    <comment ref="E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"IQ_OTHER_OPER_ACT", $C204)</t>
        </r>
      </text>
    </comment>
    <comment ref="E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"IQ_CHANGE_AR", $C204)</t>
        </r>
      </text>
    </comment>
    <comment ref="E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"IQ_CHANGE_INVENTORY", $C204)</t>
        </r>
      </text>
    </comment>
    <comment ref="E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"IQ_CHANGE_AP", $C204)</t>
        </r>
      </text>
    </comment>
    <comment ref="E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"IQ_CHANGE_OTHER_NET_OPER_ASSETS", $C204)</t>
        </r>
      </text>
    </comment>
    <comment ref="E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"IQ_CASH_OPER", $C204)</t>
        </r>
      </text>
    </comment>
    <comment ref="E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"IQ_CAPEX", $C204)</t>
        </r>
      </text>
    </comment>
    <comment ref="E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"IQ_SALE_PPE_CF", $C204)</t>
        </r>
      </text>
    </comment>
    <comment ref="E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"IQ_CASH_ACQUIRE_CF", $C204)</t>
        </r>
      </text>
    </comment>
    <comment ref="E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"IQ_DIVEST_CF", $C204)</t>
        </r>
      </text>
    </comment>
    <comment ref="E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"IQ_SALE_INTAN_CF", $C204)</t>
        </r>
      </text>
    </comment>
    <comment ref="E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"IQ_INVEST_SECURITY_CF", $C204)</t>
        </r>
      </text>
    </comment>
    <comment ref="E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"IQ_INVEST_LOANS_CF", $C204)</t>
        </r>
      </text>
    </comment>
    <comment ref="E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"IQ_OTHER_INVEST_ACT_SUPPL", $C204)</t>
        </r>
      </text>
    </comment>
    <comment ref="E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"IQ_CASH_INVEST", $C204)</t>
        </r>
      </text>
    </comment>
    <comment ref="E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"IQ_ST_DEBT_ISSUED", $C204)</t>
        </r>
      </text>
    </comment>
    <comment ref="E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"IQ_LT_DEBT_ISSUED", $C204)</t>
        </r>
      </text>
    </comment>
    <comment ref="E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"IQ_TOTAL_DEBT_ISSUED", $C204)</t>
        </r>
      </text>
    </comment>
    <comment ref="E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"IQ_ST_DEBT_REPAID", $C204)</t>
        </r>
      </text>
    </comment>
    <comment ref="E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"IQ_LT_DEBT_REPAID", $C204)</t>
        </r>
      </text>
    </comment>
    <comment ref="F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"IQ_TOTAL_DEBT_REPAID", $C204)</t>
        </r>
      </text>
    </comment>
    <comment ref="F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"IQ_COMMON_ISSUED", $C204)</t>
        </r>
      </text>
    </comment>
    <comment ref="F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"IQ_COMMON_REP", $C204)</t>
        </r>
      </text>
    </comment>
    <comment ref="F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"IQ_COMMON_DIV_CF", $C204)</t>
        </r>
      </text>
    </comment>
    <comment ref="F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"IQ_COMMON_PREF_DIV_CF", $C204)</t>
        </r>
      </text>
    </comment>
    <comment ref="F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"IQ_TOTAL_DIV_PAID_CF", $C204)</t>
        </r>
      </text>
    </comment>
    <comment ref="F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"IQ_SPECIAL_DIV_CF", $C204)</t>
        </r>
      </text>
    </comment>
    <comment ref="F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"IQ_OTHER_FINANCE_ACT_SUPPL", $C204)</t>
        </r>
      </text>
    </comment>
    <comment ref="F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"IQ_CASH_FINAN", $C204)</t>
        </r>
      </text>
    </comment>
    <comment ref="F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"IQ_FX", $C204)</t>
        </r>
      </text>
    </comment>
    <comment ref="F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"IQ_NET_CHANGE", $C204)</t>
        </r>
      </text>
    </comment>
    <comment ref="F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"IQ_CASH_INTEREST", $C204)</t>
        </r>
      </text>
    </comment>
    <comment ref="F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"IQ_CASH_TAXES", $C204)</t>
        </r>
      </text>
    </comment>
    <comment ref="F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"IQ_LEVERED_FCF", $C204)</t>
        </r>
      </text>
    </comment>
    <comment ref="F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"IQ_UNLEVERED_FCF", $C204)</t>
        </r>
      </text>
    </comment>
    <comment ref="F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"IQ_CHANGE_NET_WORKING_CAPITAL", $C204)</t>
        </r>
      </text>
    </comment>
    <comment ref="F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"IQ_NET_DEBT_ISSUED", $C204)</t>
        </r>
      </text>
    </comment>
    <comment ref="F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"IQ_FILING_CURRENCY", $C204)</t>
        </r>
      </text>
    </comment>
    <comment ref="F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"IQ_PERIODDATE_IS", $C204)</t>
        </r>
      </text>
    </comment>
    <comment ref="F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"IQ_PERIODLENGTH_IS", $C204)</t>
        </r>
      </text>
    </comment>
    <comment ref="F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"IQ_MARKETCAP", $FT204)</t>
        </r>
      </text>
    </comment>
    <comment ref="F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"IQ_CUSTOM_BETA", $FT204)</t>
        </r>
      </text>
    </comment>
    <comment ref="F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"IQ_BETA_5YR", $FT204)</t>
        </r>
      </text>
    </comment>
    <comment ref="F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"IQ_BETA_2YR", $FT204)</t>
        </r>
      </text>
    </comment>
    <comment ref="F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"IQ_BETA_1YR", $FT204)</t>
        </r>
      </text>
    </comment>
    <comment ref="G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=CIQ(B204, "IQ_CUSTOM_BETA", "-104W", FT204, , "^TOPIX", "JPY", "H")</t>
        </r>
      </text>
    </comment>
    <comment ref="G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=CIQ(B204, "IQ_CUSTOM_BETA", "-104W", FT204, , "^N225", "JPY", "H")</t>
        </r>
      </text>
    </comment>
    <comment ref="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"IQ_REV", $C205)</t>
        </r>
      </text>
    </comment>
    <comment ref="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"IQ_OTHER_REV", $C205)</t>
        </r>
      </text>
    </comment>
    <comment ref="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"IQ_TOTAL_REV", $C205)</t>
        </r>
      </text>
    </comment>
    <comment ref="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"IQ_COGS", $C205)</t>
        </r>
      </text>
    </comment>
    <comment ref="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"IQ_GP", $C205)</t>
        </r>
      </text>
    </comment>
    <comment ref="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"IQ_SGA_SUPPL", $C205)</t>
        </r>
      </text>
    </comment>
    <comment ref="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"IQ_PROV_BAD_DEBTS", $C205)</t>
        </r>
      </text>
    </comment>
    <comment ref="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"IQ_RD_EXP", $C205)</t>
        </r>
      </text>
    </comment>
    <comment ref="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"IQ_DA_SUPPL", $C205)</t>
        </r>
      </text>
    </comment>
    <comment ref="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"IQ_GW_INTAN_AMORT", $C205)</t>
        </r>
      </text>
    </comment>
    <comment ref="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"IQ_OTHER_OPER", $C205)</t>
        </r>
      </text>
    </comment>
    <comment ref="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"IQ_TOTAL_OTHER_OPER", $C205)</t>
        </r>
      </text>
    </comment>
    <comment ref="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"IQ_OPER_INC", $C205)</t>
        </r>
      </text>
    </comment>
    <comment ref="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"IQ_INTEREST_EXP", $C205)</t>
        </r>
      </text>
    </comment>
    <comment ref="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"IQ_INTEREST_INVEST_INC", $C205)</t>
        </r>
      </text>
    </comment>
    <comment ref="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"IQ_NET_INTEREST_EXP", $C205)</t>
        </r>
      </text>
    </comment>
    <comment ref="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"IQ_INC_EQUITY", $C205)</t>
        </r>
      </text>
    </comment>
    <comment ref="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"IQ_CURRENCY_GAIN", $C205)</t>
        </r>
      </text>
    </comment>
    <comment ref="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"IQ_OTHER_NON_OPER_EXP_SUPPL", $C205)</t>
        </r>
      </text>
    </comment>
    <comment ref="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"IQ_EBT_EXCL", $C205)</t>
        </r>
      </text>
    </comment>
    <comment ref="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"IQ_IMPAIRMENT_GW", $C205)</t>
        </r>
      </text>
    </comment>
    <comment ref="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"IQ_GAIN_INVEST", $C205)</t>
        </r>
      </text>
    </comment>
    <comment ref="A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"IQ_GAIN_ASSETS", $C205)</t>
        </r>
      </text>
    </comment>
    <comment ref="A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"IQ_ASSET_WRITEDOWN", $C205)</t>
        </r>
      </text>
    </comment>
    <comment ref="A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"IQ_OTHER_UNUSUAL_SUPPL", $C205)</t>
        </r>
      </text>
    </comment>
    <comment ref="A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"IQ_EBT", $C205)</t>
        </r>
      </text>
    </comment>
    <comment ref="A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"IQ_INC_TAX", $C205)</t>
        </r>
      </text>
    </comment>
    <comment ref="A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"IQ_EARNING_CO", $C205)</t>
        </r>
      </text>
    </comment>
    <comment ref="A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"IQ_DO", $C205)</t>
        </r>
      </text>
    </comment>
    <comment ref="A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"IQ_EXTRA_ACC_ITEMS", $C205)</t>
        </r>
      </text>
    </comment>
    <comment ref="A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"IQ_NI_COMPANY", $C205)</t>
        </r>
      </text>
    </comment>
    <comment ref="A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"IQ_MINORITY_INTEREST_IS", $C205)</t>
        </r>
      </text>
    </comment>
    <comment ref="A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"IQ_NI", $C205)</t>
        </r>
      </text>
    </comment>
    <comment ref="A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"IQ_PREF_DIV_OTHER", $C205)</t>
        </r>
      </text>
    </comment>
    <comment ref="A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"IQ_BASIC_EPS_INCL", $C205)</t>
        </r>
      </text>
    </comment>
    <comment ref="A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"IQ_BASIC_EPS_EXCL", $C205)</t>
        </r>
      </text>
    </comment>
    <comment ref="A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"IQ_BASIC_WEIGHT", $C205)</t>
        </r>
      </text>
    </comment>
    <comment ref="A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"IQ_DILUT_EPS_INCL", $C205)</t>
        </r>
      </text>
    </comment>
    <comment ref="A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"IQ_DILUT_EPS_EXCL", $C205)</t>
        </r>
      </text>
    </comment>
    <comment ref="A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"IQ_DILUT_WEIGHT", $C205)</t>
        </r>
      </text>
    </comment>
    <comment ref="A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"IQ_DIV_SHARE", $C205)</t>
        </r>
      </text>
    </comment>
    <comment ref="A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=-CIQ($B205, "IQ_TOTAL_DIV_PAID_CF", $C205)/CIQ($B205, "IQ_NI", $C205)</t>
        </r>
      </text>
    </comment>
    <comment ref="A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"IQ_EBITDA", $C205)</t>
        </r>
      </text>
    </comment>
    <comment ref="A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"IQ_EBITA", $C205)</t>
        </r>
      </text>
    </comment>
    <comment ref="A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"IQ_EBIT", $C205)</t>
        </r>
      </text>
    </comment>
    <comment ref="A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"IQ_EFFECT_TAX_RATE", $C205)/100</t>
        </r>
      </text>
    </comment>
    <comment ref="B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"IQ_PERIODDATE_IS", $C205)</t>
        </r>
      </text>
    </comment>
    <comment ref="B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"IQ_ADVERTISING", $C205)</t>
        </r>
      </text>
    </comment>
    <comment ref="B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"IQ_SALES_MARKETING", $C205)</t>
        </r>
      </text>
    </comment>
    <comment ref="B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"IQ_GA_EXP", $C205)</t>
        </r>
      </text>
    </comment>
    <comment ref="B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"IQ_RD_EXP_FN", $C205)</t>
        </r>
      </text>
    </comment>
    <comment ref="B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"IQ_NET_RENTAL_EXP", $C205)</t>
        </r>
      </text>
    </comment>
    <comment ref="B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"IQ_IMPUT_OPER_LEASE_INT_EXP", $C205)</t>
        </r>
      </text>
    </comment>
    <comment ref="B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"IQ_IMPUT_OPER_LEASE_DEPR", $C205)</t>
        </r>
      </text>
    </comment>
    <comment ref="B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"IQ_CASH_EQUIV", $C205)</t>
        </r>
      </text>
    </comment>
    <comment ref="B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"IQ_ST_INVEST", $C205)</t>
        </r>
      </text>
    </comment>
    <comment ref="B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"IQ_CASH_ST_INVEST", $C205)</t>
        </r>
      </text>
    </comment>
    <comment ref="B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"IQ_AR", $C205)</t>
        </r>
      </text>
    </comment>
    <comment ref="B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"IQ_TOTAL_RECEIV", $C205)</t>
        </r>
      </text>
    </comment>
    <comment ref="B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"IQ_INVENTORY", $C205)</t>
        </r>
      </text>
    </comment>
    <comment ref="B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"IQ_DEF_TAX_ASSETS_CURRENT", $C205)</t>
        </r>
      </text>
    </comment>
    <comment ref="B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"IQ_OTHER_CA_SUPPL", $C205)</t>
        </r>
      </text>
    </comment>
    <comment ref="B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"IQ_TOTAL_CA", $C205)</t>
        </r>
      </text>
    </comment>
    <comment ref="B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"IQ_GPPE", $C205)</t>
        </r>
      </text>
    </comment>
    <comment ref="B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"IQ_AD", $C205)</t>
        </r>
      </text>
    </comment>
    <comment ref="B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"IQ_NPPE", $C205)</t>
        </r>
      </text>
    </comment>
    <comment ref="B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"IQ_LT_INVEST", $C205)</t>
        </r>
      </text>
    </comment>
    <comment ref="B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"IQ_GW", $C205)</t>
        </r>
      </text>
    </comment>
    <comment ref="B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"IQ_OTHER_INTAN", $C205)</t>
        </r>
      </text>
    </comment>
    <comment ref="C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"IQ_LOANS_RECEIV_LT", $C205)</t>
        </r>
      </text>
    </comment>
    <comment ref="C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"IQ_DEF_TAX_ASSETS_LT", $C205)</t>
        </r>
      </text>
    </comment>
    <comment ref="C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"IQ_OTHER_LT_ASSETS", $C205)</t>
        </r>
      </text>
    </comment>
    <comment ref="C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"IQ_TOTAL_ASSETS", $C205)</t>
        </r>
      </text>
    </comment>
    <comment ref="C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"IQ_AP", $C205)</t>
        </r>
      </text>
    </comment>
    <comment ref="C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"IQ_AE", $C205)</t>
        </r>
      </text>
    </comment>
    <comment ref="C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"IQ_ST_DEBT", $C205)</t>
        </r>
      </text>
    </comment>
    <comment ref="C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"IQ_CURRENT_PORT_DEBT", $C205)</t>
        </r>
      </text>
    </comment>
    <comment ref="C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"IQ_CURRENT_PORT_LEASES", $C205)</t>
        </r>
      </text>
    </comment>
    <comment ref="C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"IQ_INC_TAX_PAY_CURRENT", $C205)</t>
        </r>
      </text>
    </comment>
    <comment ref="C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"IQ_OTHER_CL_SUPPL", $C205)</t>
        </r>
      </text>
    </comment>
    <comment ref="C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"IQ_TOTAL_CL", $C205)</t>
        </r>
      </text>
    </comment>
    <comment ref="C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"IQ_LT_DEBT", $C205)</t>
        </r>
      </text>
    </comment>
    <comment ref="C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"IQ_CAPITAL_LEASES", $C205)</t>
        </r>
      </text>
    </comment>
    <comment ref="C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"IQ_PENSION", $C205)</t>
        </r>
      </text>
    </comment>
    <comment ref="C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"IQ_DEF_TAX_LIAB_LT", $C205)</t>
        </r>
      </text>
    </comment>
    <comment ref="C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"IQ_OTHER_LIAB_LT", $C205)</t>
        </r>
      </text>
    </comment>
    <comment ref="C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"IQ_TOTAL_LIAB", $C205)</t>
        </r>
      </text>
    </comment>
    <comment ref="C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"IQ_COMMON", $C205)</t>
        </r>
      </text>
    </comment>
    <comment ref="C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"IQ_APIC", $C205)</t>
        </r>
      </text>
    </comment>
    <comment ref="C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"IQ_RE", $C205)</t>
        </r>
      </text>
    </comment>
    <comment ref="C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"IQ_TREASURY", $C205)</t>
        </r>
      </text>
    </comment>
    <comment ref="C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"IQ_OTHER_EQUITY", $C205)</t>
        </r>
      </text>
    </comment>
    <comment ref="C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"IQ_TOTAL_COMMON_EQUITY", $C205)</t>
        </r>
      </text>
    </comment>
    <comment ref="C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"IQ_MINORITY_INTEREST", $C205)</t>
        </r>
      </text>
    </comment>
    <comment ref="D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"IQ_TOTAL_EQUITY", $C205)</t>
        </r>
      </text>
    </comment>
    <comment ref="D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"IQ_TOTAL_LIAB_EQUITY", $C205)</t>
        </r>
      </text>
    </comment>
    <comment ref="D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"IQ_TOTAL_OUTSTANDING_FILING_DATE", $C205)</t>
        </r>
      </text>
    </comment>
    <comment ref="D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"IQ_TOTAL_OUTSTANDING_BS_DATE", $C205)</t>
        </r>
      </text>
    </comment>
    <comment ref="D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"IQ_BV_SHARE", $C205)</t>
        </r>
      </text>
    </comment>
    <comment ref="D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"IQ_TOTAL_DEBT", $C205)</t>
        </r>
      </text>
    </comment>
    <comment ref="D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"IQ_NET_DEBT", $C205)</t>
        </r>
      </text>
    </comment>
    <comment ref="D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"IQ_DEBT_EQUIV_NET_PBO", $C205)</t>
        </r>
      </text>
    </comment>
    <comment ref="D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"IQ_DEBT_EQUIV_OPER_LEASE", $C205)</t>
        </r>
      </text>
    </comment>
    <comment ref="D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"IQ_MINORITY_INTEREST_TOTAL", $C205)</t>
        </r>
      </text>
    </comment>
    <comment ref="D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"IQ_EQUITY_METHOD", $C205)</t>
        </r>
      </text>
    </comment>
    <comment ref="D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"IQ_RAW_INV", $C205)</t>
        </r>
      </text>
    </comment>
    <comment ref="D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"IQ_WIP_INV", $C205)</t>
        </r>
      </text>
    </comment>
    <comment ref="D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"IQ_FINISHED_INV", $C205)</t>
        </r>
      </text>
    </comment>
    <comment ref="D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"IQ_LAND", $C205)</t>
        </r>
      </text>
    </comment>
    <comment ref="D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"IQ_BUILDINGS", $C205)</t>
        </r>
      </text>
    </comment>
    <comment ref="D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"IQ_MACHINERY", $C205)</t>
        </r>
      </text>
    </comment>
    <comment ref="D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"IQ_CIP", $C205)</t>
        </r>
      </text>
    </comment>
    <comment ref="D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"IQ_FULL_TIME", $C205)</t>
        </r>
      </text>
    </comment>
    <comment ref="D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"IQ_PART_TIME", $C205)</t>
        </r>
      </text>
    </comment>
    <comment ref="D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"IQ_NI_CF", $C205)</t>
        </r>
      </text>
    </comment>
    <comment ref="D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"IQ_DA_SUPPL_CF", $C205)</t>
        </r>
      </text>
    </comment>
    <comment ref="D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"IQ_GW_INTAN_AMORT_CF", $C205)</t>
        </r>
      </text>
    </comment>
    <comment ref="D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"IQ_DA_CF", $C205)</t>
        </r>
      </text>
    </comment>
    <comment ref="E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"IQ_MINORITY_INTEREST_CF", $C205)</t>
        </r>
      </text>
    </comment>
    <comment ref="E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"IQ_GAIN_ASSETS_CF", $C205)</t>
        </r>
      </text>
    </comment>
    <comment ref="E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"IQ_GAIN_INVEST_CF", $C205)</t>
        </r>
      </text>
    </comment>
    <comment ref="E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"IQ_ASSET_WRITEDOWN_CF", $C205)</t>
        </r>
      </text>
    </comment>
    <comment ref="E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"IQ_INC_EQUITY_CF", $C205)</t>
        </r>
      </text>
    </comment>
    <comment ref="E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"IQ_PROV_BAD_DEBTS_CF", $C205)</t>
        </r>
      </text>
    </comment>
    <comment ref="E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"IQ_OTHER_OPER_ACT", $C205)</t>
        </r>
      </text>
    </comment>
    <comment ref="E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"IQ_CHANGE_AR", $C205)</t>
        </r>
      </text>
    </comment>
    <comment ref="E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"IQ_CHANGE_INVENTORY", $C205)</t>
        </r>
      </text>
    </comment>
    <comment ref="E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"IQ_CHANGE_AP", $C205)</t>
        </r>
      </text>
    </comment>
    <comment ref="E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"IQ_CHANGE_OTHER_NET_OPER_ASSETS", $C205)</t>
        </r>
      </text>
    </comment>
    <comment ref="E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"IQ_CASH_OPER", $C205)</t>
        </r>
      </text>
    </comment>
    <comment ref="E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"IQ_CAPEX", $C205)</t>
        </r>
      </text>
    </comment>
    <comment ref="E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"IQ_SALE_PPE_CF", $C205)</t>
        </r>
      </text>
    </comment>
    <comment ref="E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"IQ_CASH_ACQUIRE_CF", $C205)</t>
        </r>
      </text>
    </comment>
    <comment ref="E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"IQ_DIVEST_CF", $C205)</t>
        </r>
      </text>
    </comment>
    <comment ref="E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"IQ_SALE_INTAN_CF", $C205)</t>
        </r>
      </text>
    </comment>
    <comment ref="E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"IQ_INVEST_SECURITY_CF", $C205)</t>
        </r>
      </text>
    </comment>
    <comment ref="E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"IQ_INVEST_LOANS_CF", $C205)</t>
        </r>
      </text>
    </comment>
    <comment ref="E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"IQ_OTHER_INVEST_ACT_SUPPL", $C205)</t>
        </r>
      </text>
    </comment>
    <comment ref="E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"IQ_CASH_INVEST", $C205)</t>
        </r>
      </text>
    </comment>
    <comment ref="E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"IQ_ST_DEBT_ISSUED", $C205)</t>
        </r>
      </text>
    </comment>
    <comment ref="E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"IQ_LT_DEBT_ISSUED", $C205)</t>
        </r>
      </text>
    </comment>
    <comment ref="E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"IQ_TOTAL_DEBT_ISSUED", $C205)</t>
        </r>
      </text>
    </comment>
    <comment ref="E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"IQ_ST_DEBT_REPAID", $C205)</t>
        </r>
      </text>
    </comment>
    <comment ref="E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"IQ_LT_DEBT_REPAID", $C205)</t>
        </r>
      </text>
    </comment>
    <comment ref="F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"IQ_TOTAL_DEBT_REPAID", $C205)</t>
        </r>
      </text>
    </comment>
    <comment ref="F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"IQ_COMMON_ISSUED", $C205)</t>
        </r>
      </text>
    </comment>
    <comment ref="F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"IQ_COMMON_REP", $C205)</t>
        </r>
      </text>
    </comment>
    <comment ref="F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"IQ_COMMON_DIV_CF", $C205)</t>
        </r>
      </text>
    </comment>
    <comment ref="F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"IQ_COMMON_PREF_DIV_CF", $C205)</t>
        </r>
      </text>
    </comment>
    <comment ref="F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"IQ_TOTAL_DIV_PAID_CF", $C205)</t>
        </r>
      </text>
    </comment>
    <comment ref="F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"IQ_SPECIAL_DIV_CF", $C205)</t>
        </r>
      </text>
    </comment>
    <comment ref="F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"IQ_OTHER_FINANCE_ACT_SUPPL", $C205)</t>
        </r>
      </text>
    </comment>
    <comment ref="F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"IQ_CASH_FINAN", $C205)</t>
        </r>
      </text>
    </comment>
    <comment ref="F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"IQ_FX", $C205)</t>
        </r>
      </text>
    </comment>
    <comment ref="F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"IQ_NET_CHANGE", $C205)</t>
        </r>
      </text>
    </comment>
    <comment ref="F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"IQ_CASH_INTEREST", $C205)</t>
        </r>
      </text>
    </comment>
    <comment ref="F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"IQ_CASH_TAXES", $C205)</t>
        </r>
      </text>
    </comment>
    <comment ref="F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"IQ_LEVERED_FCF", $C205)</t>
        </r>
      </text>
    </comment>
    <comment ref="F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"IQ_UNLEVERED_FCF", $C205)</t>
        </r>
      </text>
    </comment>
    <comment ref="F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"IQ_CHANGE_NET_WORKING_CAPITAL", $C205)</t>
        </r>
      </text>
    </comment>
    <comment ref="F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"IQ_NET_DEBT_ISSUED", $C205)</t>
        </r>
      </text>
    </comment>
    <comment ref="F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"IQ_FILING_CURRENCY", $C205)</t>
        </r>
      </text>
    </comment>
    <comment ref="F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"IQ_PERIODDATE_IS", $C205)</t>
        </r>
      </text>
    </comment>
    <comment ref="F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"IQ_PERIODLENGTH_IS", $C205)</t>
        </r>
      </text>
    </comment>
    <comment ref="F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"IQ_MARKETCAP", $FT205)</t>
        </r>
      </text>
    </comment>
    <comment ref="F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"IQ_CUSTOM_BETA", $FT205)</t>
        </r>
      </text>
    </comment>
    <comment ref="F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"IQ_BETA_5YR", $FT205)</t>
        </r>
      </text>
    </comment>
    <comment ref="F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"IQ_BETA_2YR", $FT205)</t>
        </r>
      </text>
    </comment>
    <comment ref="F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"IQ_BETA_1YR", $FT205)</t>
        </r>
      </text>
    </comment>
    <comment ref="G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=CIQ(B205, "IQ_CUSTOM_BETA", "-104W", FT205, , "^TOPIX", "JPY", "H")</t>
        </r>
      </text>
    </comment>
    <comment ref="G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=CIQ(B205, "IQ_CUSTOM_BETA", "-104W", FT205, , "^N225", "JPY", "H")</t>
        </r>
      </text>
    </comment>
    <comment ref="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"IQ_REV", $C206)</t>
        </r>
      </text>
    </comment>
    <comment ref="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"IQ_OTHER_REV", $C206)</t>
        </r>
      </text>
    </comment>
    <comment ref="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"IQ_TOTAL_REV", $C206)</t>
        </r>
      </text>
    </comment>
    <comment ref="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"IQ_COGS", $C206)</t>
        </r>
      </text>
    </comment>
    <comment ref="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"IQ_GP", $C206)</t>
        </r>
      </text>
    </comment>
    <comment ref="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"IQ_SGA_SUPPL", $C206)</t>
        </r>
      </text>
    </comment>
    <comment ref="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"IQ_PROV_BAD_DEBTS", $C206)</t>
        </r>
      </text>
    </comment>
    <comment ref="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"IQ_RD_EXP", $C206)</t>
        </r>
      </text>
    </comment>
    <comment ref="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"IQ_DA_SUPPL", $C206)</t>
        </r>
      </text>
    </comment>
    <comment ref="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"IQ_GW_INTAN_AMORT", $C206)</t>
        </r>
      </text>
    </comment>
    <comment ref="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"IQ_OTHER_OPER", $C206)</t>
        </r>
      </text>
    </comment>
    <comment ref="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"IQ_TOTAL_OTHER_OPER", $C206)</t>
        </r>
      </text>
    </comment>
    <comment ref="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"IQ_OPER_INC", $C206)</t>
        </r>
      </text>
    </comment>
    <comment ref="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"IQ_INTEREST_EXP", $C206)</t>
        </r>
      </text>
    </comment>
    <comment ref="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"IQ_INTEREST_INVEST_INC", $C206)</t>
        </r>
      </text>
    </comment>
    <comment ref="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"IQ_NET_INTEREST_EXP", $C206)</t>
        </r>
      </text>
    </comment>
    <comment ref="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"IQ_INC_EQUITY", $C206)</t>
        </r>
      </text>
    </comment>
    <comment ref="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"IQ_CURRENCY_GAIN", $C206)</t>
        </r>
      </text>
    </comment>
    <comment ref="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"IQ_OTHER_NON_OPER_EXP_SUPPL", $C206)</t>
        </r>
      </text>
    </comment>
    <comment ref="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"IQ_EBT_EXCL", $C206)</t>
        </r>
      </text>
    </comment>
    <comment ref="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"IQ_IMPAIRMENT_GW", $C206)</t>
        </r>
      </text>
    </comment>
    <comment ref="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"IQ_GAIN_INVEST", $C206)</t>
        </r>
      </text>
    </comment>
    <comment ref="A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"IQ_GAIN_ASSETS", $C206)</t>
        </r>
      </text>
    </comment>
    <comment ref="A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"IQ_ASSET_WRITEDOWN", $C206)</t>
        </r>
      </text>
    </comment>
    <comment ref="A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"IQ_OTHER_UNUSUAL_SUPPL", $C206)</t>
        </r>
      </text>
    </comment>
    <comment ref="A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"IQ_EBT", $C206)</t>
        </r>
      </text>
    </comment>
    <comment ref="A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"IQ_INC_TAX", $C206)</t>
        </r>
      </text>
    </comment>
    <comment ref="A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"IQ_EARNING_CO", $C206)</t>
        </r>
      </text>
    </comment>
    <comment ref="A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"IQ_DO", $C206)</t>
        </r>
      </text>
    </comment>
    <comment ref="A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"IQ_EXTRA_ACC_ITEMS", $C206)</t>
        </r>
      </text>
    </comment>
    <comment ref="A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"IQ_NI_COMPANY", $C206)</t>
        </r>
      </text>
    </comment>
    <comment ref="A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"IQ_MINORITY_INTEREST_IS", $C206)</t>
        </r>
      </text>
    </comment>
    <comment ref="A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"IQ_NI", $C206)</t>
        </r>
      </text>
    </comment>
    <comment ref="A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"IQ_PREF_DIV_OTHER", $C206)</t>
        </r>
      </text>
    </comment>
    <comment ref="A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"IQ_BASIC_EPS_INCL", $C206)</t>
        </r>
      </text>
    </comment>
    <comment ref="A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"IQ_BASIC_EPS_EXCL", $C206)</t>
        </r>
      </text>
    </comment>
    <comment ref="A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"IQ_BASIC_WEIGHT", $C206)</t>
        </r>
      </text>
    </comment>
    <comment ref="A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"IQ_DILUT_EPS_INCL", $C206)</t>
        </r>
      </text>
    </comment>
    <comment ref="A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"IQ_DILUT_EPS_EXCL", $C206)</t>
        </r>
      </text>
    </comment>
    <comment ref="A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"IQ_DILUT_WEIGHT", $C206)</t>
        </r>
      </text>
    </comment>
    <comment ref="A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"IQ_DIV_SHARE", $C206)</t>
        </r>
      </text>
    </comment>
    <comment ref="A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=-CIQ($B206, "IQ_TOTAL_DIV_PAID_CF", $C206)/CIQ($B206, "IQ_NI", $C206)</t>
        </r>
      </text>
    </comment>
    <comment ref="A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"IQ_EBITDA", $C206)</t>
        </r>
      </text>
    </comment>
    <comment ref="A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"IQ_EBITA", $C206)</t>
        </r>
      </text>
    </comment>
    <comment ref="A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"IQ_EBIT", $C206)</t>
        </r>
      </text>
    </comment>
    <comment ref="A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"IQ_EFFECT_TAX_RATE", $C206)/100</t>
        </r>
      </text>
    </comment>
    <comment ref="B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"IQ_PERIODDATE_IS", $C206)</t>
        </r>
      </text>
    </comment>
    <comment ref="B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"IQ_ADVERTISING", $C206)</t>
        </r>
      </text>
    </comment>
    <comment ref="B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"IQ_SALES_MARKETING", $C206)</t>
        </r>
      </text>
    </comment>
    <comment ref="B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"IQ_GA_EXP", $C206)</t>
        </r>
      </text>
    </comment>
    <comment ref="B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"IQ_RD_EXP_FN", $C206)</t>
        </r>
      </text>
    </comment>
    <comment ref="B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"IQ_NET_RENTAL_EXP", $C206)</t>
        </r>
      </text>
    </comment>
    <comment ref="B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"IQ_IMPUT_OPER_LEASE_INT_EXP", $C206)</t>
        </r>
      </text>
    </comment>
    <comment ref="B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"IQ_IMPUT_OPER_LEASE_DEPR", $C206)</t>
        </r>
      </text>
    </comment>
    <comment ref="B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"IQ_CASH_EQUIV", $C206)</t>
        </r>
      </text>
    </comment>
    <comment ref="B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"IQ_ST_INVEST", $C206)</t>
        </r>
      </text>
    </comment>
    <comment ref="B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"IQ_CASH_ST_INVEST", $C206)</t>
        </r>
      </text>
    </comment>
    <comment ref="B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"IQ_AR", $C206)</t>
        </r>
      </text>
    </comment>
    <comment ref="B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"IQ_TOTAL_RECEIV", $C206)</t>
        </r>
      </text>
    </comment>
    <comment ref="B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"IQ_INVENTORY", $C206)</t>
        </r>
      </text>
    </comment>
    <comment ref="B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"IQ_DEF_TAX_ASSETS_CURRENT", $C206)</t>
        </r>
      </text>
    </comment>
    <comment ref="B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"IQ_OTHER_CA_SUPPL", $C206)</t>
        </r>
      </text>
    </comment>
    <comment ref="B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"IQ_TOTAL_CA", $C206)</t>
        </r>
      </text>
    </comment>
    <comment ref="B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"IQ_GPPE", $C206)</t>
        </r>
      </text>
    </comment>
    <comment ref="B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"IQ_AD", $C206)</t>
        </r>
      </text>
    </comment>
    <comment ref="B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"IQ_NPPE", $C206)</t>
        </r>
      </text>
    </comment>
    <comment ref="B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"IQ_LT_INVEST", $C206)</t>
        </r>
      </text>
    </comment>
    <comment ref="B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"IQ_GW", $C206)</t>
        </r>
      </text>
    </comment>
    <comment ref="B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"IQ_OTHER_INTAN", $C206)</t>
        </r>
      </text>
    </comment>
    <comment ref="C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"IQ_LOANS_RECEIV_LT", $C206)</t>
        </r>
      </text>
    </comment>
    <comment ref="C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"IQ_DEF_TAX_ASSETS_LT", $C206)</t>
        </r>
      </text>
    </comment>
    <comment ref="C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"IQ_OTHER_LT_ASSETS", $C206)</t>
        </r>
      </text>
    </comment>
    <comment ref="C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"IQ_TOTAL_ASSETS", $C206)</t>
        </r>
      </text>
    </comment>
    <comment ref="C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"IQ_AP", $C206)</t>
        </r>
      </text>
    </comment>
    <comment ref="C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"IQ_AE", $C206)</t>
        </r>
      </text>
    </comment>
    <comment ref="C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"IQ_ST_DEBT", $C206)</t>
        </r>
      </text>
    </comment>
    <comment ref="C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"IQ_CURRENT_PORT_DEBT", $C206)</t>
        </r>
      </text>
    </comment>
    <comment ref="C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"IQ_CURRENT_PORT_LEASES", $C206)</t>
        </r>
      </text>
    </comment>
    <comment ref="C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"IQ_INC_TAX_PAY_CURRENT", $C206)</t>
        </r>
      </text>
    </comment>
    <comment ref="C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"IQ_OTHER_CL_SUPPL", $C206)</t>
        </r>
      </text>
    </comment>
    <comment ref="C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"IQ_TOTAL_CL", $C206)</t>
        </r>
      </text>
    </comment>
    <comment ref="C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"IQ_LT_DEBT", $C206)</t>
        </r>
      </text>
    </comment>
    <comment ref="C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"IQ_CAPITAL_LEASES", $C206)</t>
        </r>
      </text>
    </comment>
    <comment ref="C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"IQ_PENSION", $C206)</t>
        </r>
      </text>
    </comment>
    <comment ref="C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"IQ_DEF_TAX_LIAB_LT", $C206)</t>
        </r>
      </text>
    </comment>
    <comment ref="C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"IQ_OTHER_LIAB_LT", $C206)</t>
        </r>
      </text>
    </comment>
    <comment ref="C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"IQ_TOTAL_LIAB", $C206)</t>
        </r>
      </text>
    </comment>
    <comment ref="C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"IQ_COMMON", $C206)</t>
        </r>
      </text>
    </comment>
    <comment ref="C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"IQ_APIC", $C206)</t>
        </r>
      </text>
    </comment>
    <comment ref="C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"IQ_RE", $C206)</t>
        </r>
      </text>
    </comment>
    <comment ref="C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"IQ_TREASURY", $C206)</t>
        </r>
      </text>
    </comment>
    <comment ref="C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"IQ_OTHER_EQUITY", $C206)</t>
        </r>
      </text>
    </comment>
    <comment ref="C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"IQ_TOTAL_COMMON_EQUITY", $C206)</t>
        </r>
      </text>
    </comment>
    <comment ref="C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"IQ_MINORITY_INTEREST", $C206)</t>
        </r>
      </text>
    </comment>
    <comment ref="D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"IQ_TOTAL_EQUITY", $C206)</t>
        </r>
      </text>
    </comment>
    <comment ref="D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"IQ_TOTAL_LIAB_EQUITY", $C206)</t>
        </r>
      </text>
    </comment>
    <comment ref="D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"IQ_TOTAL_OUTSTANDING_FILING_DATE", $C206)</t>
        </r>
      </text>
    </comment>
    <comment ref="D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"IQ_TOTAL_OUTSTANDING_BS_DATE", $C206)</t>
        </r>
      </text>
    </comment>
    <comment ref="D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"IQ_BV_SHARE", $C206)</t>
        </r>
      </text>
    </comment>
    <comment ref="D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"IQ_TOTAL_DEBT", $C206)</t>
        </r>
      </text>
    </comment>
    <comment ref="D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"IQ_NET_DEBT", $C206)</t>
        </r>
      </text>
    </comment>
    <comment ref="D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"IQ_DEBT_EQUIV_NET_PBO", $C206)</t>
        </r>
      </text>
    </comment>
    <comment ref="D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"IQ_DEBT_EQUIV_OPER_LEASE", $C206)</t>
        </r>
      </text>
    </comment>
    <comment ref="D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"IQ_MINORITY_INTEREST_TOTAL", $C206)</t>
        </r>
      </text>
    </comment>
    <comment ref="D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"IQ_EQUITY_METHOD", $C206)</t>
        </r>
      </text>
    </comment>
    <comment ref="D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"IQ_RAW_INV", $C206)</t>
        </r>
      </text>
    </comment>
    <comment ref="D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"IQ_WIP_INV", $C206)</t>
        </r>
      </text>
    </comment>
    <comment ref="D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"IQ_FINISHED_INV", $C206)</t>
        </r>
      </text>
    </comment>
    <comment ref="D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"IQ_LAND", $C206)</t>
        </r>
      </text>
    </comment>
    <comment ref="D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"IQ_BUILDINGS", $C206)</t>
        </r>
      </text>
    </comment>
    <comment ref="D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"IQ_MACHINERY", $C206)</t>
        </r>
      </text>
    </comment>
    <comment ref="D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"IQ_CIP", $C206)</t>
        </r>
      </text>
    </comment>
    <comment ref="D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"IQ_FULL_TIME", $C206)</t>
        </r>
      </text>
    </comment>
    <comment ref="D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"IQ_PART_TIME", $C206)</t>
        </r>
      </text>
    </comment>
    <comment ref="D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"IQ_NI_CF", $C206)</t>
        </r>
      </text>
    </comment>
    <comment ref="D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"IQ_DA_SUPPL_CF", $C206)</t>
        </r>
      </text>
    </comment>
    <comment ref="D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"IQ_GW_INTAN_AMORT_CF", $C206)</t>
        </r>
      </text>
    </comment>
    <comment ref="D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"IQ_DA_CF", $C206)</t>
        </r>
      </text>
    </comment>
    <comment ref="E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"IQ_MINORITY_INTEREST_CF", $C206)</t>
        </r>
      </text>
    </comment>
    <comment ref="E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"IQ_GAIN_ASSETS_CF", $C206)</t>
        </r>
      </text>
    </comment>
    <comment ref="E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"IQ_GAIN_INVEST_CF", $C206)</t>
        </r>
      </text>
    </comment>
    <comment ref="E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"IQ_ASSET_WRITEDOWN_CF", $C206)</t>
        </r>
      </text>
    </comment>
    <comment ref="E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"IQ_INC_EQUITY_CF", $C206)</t>
        </r>
      </text>
    </comment>
    <comment ref="E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"IQ_PROV_BAD_DEBTS_CF", $C206)</t>
        </r>
      </text>
    </comment>
    <comment ref="E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"IQ_OTHER_OPER_ACT", $C206)</t>
        </r>
      </text>
    </comment>
    <comment ref="E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"IQ_CHANGE_AR", $C206)</t>
        </r>
      </text>
    </comment>
    <comment ref="E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"IQ_CHANGE_INVENTORY", $C206)</t>
        </r>
      </text>
    </comment>
    <comment ref="E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"IQ_CHANGE_AP", $C206)</t>
        </r>
      </text>
    </comment>
    <comment ref="E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"IQ_CHANGE_OTHER_NET_OPER_ASSETS", $C206)</t>
        </r>
      </text>
    </comment>
    <comment ref="E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"IQ_CASH_OPER", $C206)</t>
        </r>
      </text>
    </comment>
    <comment ref="E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"IQ_CAPEX", $C206)</t>
        </r>
      </text>
    </comment>
    <comment ref="E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"IQ_SALE_PPE_CF", $C206)</t>
        </r>
      </text>
    </comment>
    <comment ref="E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"IQ_CASH_ACQUIRE_CF", $C206)</t>
        </r>
      </text>
    </comment>
    <comment ref="E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"IQ_DIVEST_CF", $C206)</t>
        </r>
      </text>
    </comment>
    <comment ref="E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"IQ_SALE_INTAN_CF", $C206)</t>
        </r>
      </text>
    </comment>
    <comment ref="E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"IQ_INVEST_SECURITY_CF", $C206)</t>
        </r>
      </text>
    </comment>
    <comment ref="E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"IQ_INVEST_LOANS_CF", $C206)</t>
        </r>
      </text>
    </comment>
    <comment ref="E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"IQ_OTHER_INVEST_ACT_SUPPL", $C206)</t>
        </r>
      </text>
    </comment>
    <comment ref="E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"IQ_CASH_INVEST", $C206)</t>
        </r>
      </text>
    </comment>
    <comment ref="E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"IQ_ST_DEBT_ISSUED", $C206)</t>
        </r>
      </text>
    </comment>
    <comment ref="E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"IQ_LT_DEBT_ISSUED", $C206)</t>
        </r>
      </text>
    </comment>
    <comment ref="E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"IQ_TOTAL_DEBT_ISSUED", $C206)</t>
        </r>
      </text>
    </comment>
    <comment ref="E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"IQ_ST_DEBT_REPAID", $C206)</t>
        </r>
      </text>
    </comment>
    <comment ref="E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"IQ_LT_DEBT_REPAID", $C206)</t>
        </r>
      </text>
    </comment>
    <comment ref="F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"IQ_TOTAL_DEBT_REPAID", $C206)</t>
        </r>
      </text>
    </comment>
    <comment ref="F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"IQ_COMMON_ISSUED", $C206)</t>
        </r>
      </text>
    </comment>
    <comment ref="F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"IQ_COMMON_REP", $C206)</t>
        </r>
      </text>
    </comment>
    <comment ref="F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"IQ_COMMON_DIV_CF", $C206)</t>
        </r>
      </text>
    </comment>
    <comment ref="F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"IQ_COMMON_PREF_DIV_CF", $C206)</t>
        </r>
      </text>
    </comment>
    <comment ref="F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"IQ_TOTAL_DIV_PAID_CF", $C206)</t>
        </r>
      </text>
    </comment>
    <comment ref="F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"IQ_SPECIAL_DIV_CF", $C206)</t>
        </r>
      </text>
    </comment>
    <comment ref="F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"IQ_OTHER_FINANCE_ACT_SUPPL", $C206)</t>
        </r>
      </text>
    </comment>
    <comment ref="F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"IQ_CASH_FINAN", $C206)</t>
        </r>
      </text>
    </comment>
    <comment ref="F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"IQ_FX", $C206)</t>
        </r>
      </text>
    </comment>
    <comment ref="F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"IQ_NET_CHANGE", $C206)</t>
        </r>
      </text>
    </comment>
    <comment ref="F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"IQ_CASH_INTEREST", $C206)</t>
        </r>
      </text>
    </comment>
    <comment ref="F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"IQ_CASH_TAXES", $C206)</t>
        </r>
      </text>
    </comment>
    <comment ref="F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"IQ_LEVERED_FCF", $C206)</t>
        </r>
      </text>
    </comment>
    <comment ref="F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"IQ_UNLEVERED_FCF", $C206)</t>
        </r>
      </text>
    </comment>
    <comment ref="F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"IQ_CHANGE_NET_WORKING_CAPITAL", $C206)</t>
        </r>
      </text>
    </comment>
    <comment ref="F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"IQ_NET_DEBT_ISSUED", $C206)</t>
        </r>
      </text>
    </comment>
    <comment ref="F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"IQ_FILING_CURRENCY", $C206)</t>
        </r>
      </text>
    </comment>
    <comment ref="F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"IQ_PERIODDATE_IS", $C206)</t>
        </r>
      </text>
    </comment>
    <comment ref="F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"IQ_PERIODLENGTH_IS", $C206)</t>
        </r>
      </text>
    </comment>
    <comment ref="F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"IQ_MARKETCAP", $FT206)</t>
        </r>
      </text>
    </comment>
    <comment ref="F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"IQ_CUSTOM_BETA", $FT206)</t>
        </r>
      </text>
    </comment>
    <comment ref="F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"IQ_BETA_5YR", $FT206)</t>
        </r>
      </text>
    </comment>
    <comment ref="F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"IQ_BETA_2YR", $FT206)</t>
        </r>
      </text>
    </comment>
    <comment ref="F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"IQ_BETA_1YR", $FT206)</t>
        </r>
      </text>
    </comment>
    <comment ref="G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=CIQ(B206, "IQ_CUSTOM_BETA", "-104W", FT206, , "^TOPIX", "JPY", "H")</t>
        </r>
      </text>
    </comment>
    <comment ref="G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=CIQ(B206, "IQ_CUSTOM_BETA", "-104W", FT206, , "^N225", "JPY", "H")</t>
        </r>
      </text>
    </comment>
    <comment ref="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"IQ_REV", $C207)</t>
        </r>
      </text>
    </comment>
    <comment ref="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"IQ_OTHER_REV", $C207)</t>
        </r>
      </text>
    </comment>
    <comment ref="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"IQ_TOTAL_REV", $C207)</t>
        </r>
      </text>
    </comment>
    <comment ref="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"IQ_COGS", $C207)</t>
        </r>
      </text>
    </comment>
    <comment ref="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"IQ_GP", $C207)</t>
        </r>
      </text>
    </comment>
    <comment ref="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"IQ_SGA_SUPPL", $C207)</t>
        </r>
      </text>
    </comment>
    <comment ref="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"IQ_PROV_BAD_DEBTS", $C207)</t>
        </r>
      </text>
    </comment>
    <comment ref="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"IQ_RD_EXP", $C207)</t>
        </r>
      </text>
    </comment>
    <comment ref="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"IQ_DA_SUPPL", $C207)</t>
        </r>
      </text>
    </comment>
    <comment ref="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"IQ_GW_INTAN_AMORT", $C207)</t>
        </r>
      </text>
    </comment>
    <comment ref="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"IQ_OTHER_OPER", $C207)</t>
        </r>
      </text>
    </comment>
    <comment ref="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"IQ_TOTAL_OTHER_OPER", $C207)</t>
        </r>
      </text>
    </comment>
    <comment ref="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"IQ_OPER_INC", $C207)</t>
        </r>
      </text>
    </comment>
    <comment ref="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"IQ_INTEREST_EXP", $C207)</t>
        </r>
      </text>
    </comment>
    <comment ref="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"IQ_INTEREST_INVEST_INC", $C207)</t>
        </r>
      </text>
    </comment>
    <comment ref="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"IQ_NET_INTEREST_EXP", $C207)</t>
        </r>
      </text>
    </comment>
    <comment ref="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"IQ_INC_EQUITY", $C207)</t>
        </r>
      </text>
    </comment>
    <comment ref="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"IQ_CURRENCY_GAIN", $C207)</t>
        </r>
      </text>
    </comment>
    <comment ref="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"IQ_OTHER_NON_OPER_EXP_SUPPL", $C207)</t>
        </r>
      </text>
    </comment>
    <comment ref="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"IQ_EBT_EXCL", $C207)</t>
        </r>
      </text>
    </comment>
    <comment ref="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"IQ_IMPAIRMENT_GW", $C207)</t>
        </r>
      </text>
    </comment>
    <comment ref="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"IQ_GAIN_INVEST", $C207)</t>
        </r>
      </text>
    </comment>
    <comment ref="A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"IQ_GAIN_ASSETS", $C207)</t>
        </r>
      </text>
    </comment>
    <comment ref="A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"IQ_ASSET_WRITEDOWN", $C207)</t>
        </r>
      </text>
    </comment>
    <comment ref="A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"IQ_OTHER_UNUSUAL_SUPPL", $C207)</t>
        </r>
      </text>
    </comment>
    <comment ref="A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"IQ_EBT", $C207)</t>
        </r>
      </text>
    </comment>
    <comment ref="A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"IQ_INC_TAX", $C207)</t>
        </r>
      </text>
    </comment>
    <comment ref="A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"IQ_EARNING_CO", $C207)</t>
        </r>
      </text>
    </comment>
    <comment ref="A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"IQ_DO", $C207)</t>
        </r>
      </text>
    </comment>
    <comment ref="A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"IQ_EXTRA_ACC_ITEMS", $C207)</t>
        </r>
      </text>
    </comment>
    <comment ref="A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"IQ_NI_COMPANY", $C207)</t>
        </r>
      </text>
    </comment>
    <comment ref="A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"IQ_MINORITY_INTEREST_IS", $C207)</t>
        </r>
      </text>
    </comment>
    <comment ref="A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"IQ_NI", $C207)</t>
        </r>
      </text>
    </comment>
    <comment ref="A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"IQ_PREF_DIV_OTHER", $C207)</t>
        </r>
      </text>
    </comment>
    <comment ref="A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"IQ_BASIC_EPS_INCL", $C207)</t>
        </r>
      </text>
    </comment>
    <comment ref="A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"IQ_BASIC_EPS_EXCL", $C207)</t>
        </r>
      </text>
    </comment>
    <comment ref="A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"IQ_BASIC_WEIGHT", $C207)</t>
        </r>
      </text>
    </comment>
    <comment ref="A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"IQ_DILUT_EPS_INCL", $C207)</t>
        </r>
      </text>
    </comment>
    <comment ref="A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"IQ_DILUT_EPS_EXCL", $C207)</t>
        </r>
      </text>
    </comment>
    <comment ref="A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"IQ_DILUT_WEIGHT", $C207)</t>
        </r>
      </text>
    </comment>
    <comment ref="A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"IQ_DIV_SHARE", $C207)</t>
        </r>
      </text>
    </comment>
    <comment ref="A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=-CIQ($B207, "IQ_TOTAL_DIV_PAID_CF", $C207)/CIQ($B207, "IQ_NI", $C207)</t>
        </r>
      </text>
    </comment>
    <comment ref="A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"IQ_EBITDA", $C207)</t>
        </r>
      </text>
    </comment>
    <comment ref="A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"IQ_EBITA", $C207)</t>
        </r>
      </text>
    </comment>
    <comment ref="A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"IQ_EBIT", $C207)</t>
        </r>
      </text>
    </comment>
    <comment ref="A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"IQ_EFFECT_TAX_RATE", $C207)/100</t>
        </r>
      </text>
    </comment>
    <comment ref="B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"IQ_PERIODDATE_IS", $C207)</t>
        </r>
      </text>
    </comment>
    <comment ref="B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"IQ_ADVERTISING", $C207)</t>
        </r>
      </text>
    </comment>
    <comment ref="B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"IQ_SALES_MARKETING", $C207)</t>
        </r>
      </text>
    </comment>
    <comment ref="B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"IQ_GA_EXP", $C207)</t>
        </r>
      </text>
    </comment>
    <comment ref="B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"IQ_RD_EXP_FN", $C207)</t>
        </r>
      </text>
    </comment>
    <comment ref="B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"IQ_NET_RENTAL_EXP", $C207)</t>
        </r>
      </text>
    </comment>
    <comment ref="B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"IQ_IMPUT_OPER_LEASE_INT_EXP", $C207)</t>
        </r>
      </text>
    </comment>
    <comment ref="B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"IQ_IMPUT_OPER_LEASE_DEPR", $C207)</t>
        </r>
      </text>
    </comment>
    <comment ref="B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"IQ_CASH_EQUIV", $C207)</t>
        </r>
      </text>
    </comment>
    <comment ref="B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"IQ_ST_INVEST", $C207)</t>
        </r>
      </text>
    </comment>
    <comment ref="B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"IQ_CASH_ST_INVEST", $C207)</t>
        </r>
      </text>
    </comment>
    <comment ref="B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"IQ_AR", $C207)</t>
        </r>
      </text>
    </comment>
    <comment ref="B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"IQ_TOTAL_RECEIV", $C207)</t>
        </r>
      </text>
    </comment>
    <comment ref="B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"IQ_INVENTORY", $C207)</t>
        </r>
      </text>
    </comment>
    <comment ref="B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"IQ_DEF_TAX_ASSETS_CURRENT", $C207)</t>
        </r>
      </text>
    </comment>
    <comment ref="B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"IQ_OTHER_CA_SUPPL", $C207)</t>
        </r>
      </text>
    </comment>
    <comment ref="B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"IQ_TOTAL_CA", $C207)</t>
        </r>
      </text>
    </comment>
    <comment ref="B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"IQ_GPPE", $C207)</t>
        </r>
      </text>
    </comment>
    <comment ref="B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"IQ_AD", $C207)</t>
        </r>
      </text>
    </comment>
    <comment ref="B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"IQ_NPPE", $C207)</t>
        </r>
      </text>
    </comment>
    <comment ref="B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"IQ_LT_INVEST", $C207)</t>
        </r>
      </text>
    </comment>
    <comment ref="B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"IQ_GW", $C207)</t>
        </r>
      </text>
    </comment>
    <comment ref="B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"IQ_OTHER_INTAN", $C207)</t>
        </r>
      </text>
    </comment>
    <comment ref="C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"IQ_LOANS_RECEIV_LT", $C207)</t>
        </r>
      </text>
    </comment>
    <comment ref="C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"IQ_DEF_TAX_ASSETS_LT", $C207)</t>
        </r>
      </text>
    </comment>
    <comment ref="C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"IQ_OTHER_LT_ASSETS", $C207)</t>
        </r>
      </text>
    </comment>
    <comment ref="C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"IQ_TOTAL_ASSETS", $C207)</t>
        </r>
      </text>
    </comment>
    <comment ref="C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"IQ_AP", $C207)</t>
        </r>
      </text>
    </comment>
    <comment ref="C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"IQ_AE", $C207)</t>
        </r>
      </text>
    </comment>
    <comment ref="C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"IQ_ST_DEBT", $C207)</t>
        </r>
      </text>
    </comment>
    <comment ref="C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"IQ_CURRENT_PORT_DEBT", $C207)</t>
        </r>
      </text>
    </comment>
    <comment ref="C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"IQ_CURRENT_PORT_LEASES", $C207)</t>
        </r>
      </text>
    </comment>
    <comment ref="C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"IQ_INC_TAX_PAY_CURRENT", $C207)</t>
        </r>
      </text>
    </comment>
    <comment ref="C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"IQ_OTHER_CL_SUPPL", $C207)</t>
        </r>
      </text>
    </comment>
    <comment ref="C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"IQ_TOTAL_CL", $C207)</t>
        </r>
      </text>
    </comment>
    <comment ref="C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"IQ_LT_DEBT", $C207)</t>
        </r>
      </text>
    </comment>
    <comment ref="C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"IQ_CAPITAL_LEASES", $C207)</t>
        </r>
      </text>
    </comment>
    <comment ref="C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"IQ_PENSION", $C207)</t>
        </r>
      </text>
    </comment>
    <comment ref="C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"IQ_DEF_TAX_LIAB_LT", $C207)</t>
        </r>
      </text>
    </comment>
    <comment ref="C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"IQ_OTHER_LIAB_LT", $C207)</t>
        </r>
      </text>
    </comment>
    <comment ref="C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"IQ_TOTAL_LIAB", $C207)</t>
        </r>
      </text>
    </comment>
    <comment ref="C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"IQ_COMMON", $C207)</t>
        </r>
      </text>
    </comment>
    <comment ref="C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"IQ_APIC", $C207)</t>
        </r>
      </text>
    </comment>
    <comment ref="C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"IQ_RE", $C207)</t>
        </r>
      </text>
    </comment>
    <comment ref="C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"IQ_TREASURY", $C207)</t>
        </r>
      </text>
    </comment>
    <comment ref="C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"IQ_OTHER_EQUITY", $C207)</t>
        </r>
      </text>
    </comment>
    <comment ref="C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"IQ_TOTAL_COMMON_EQUITY", $C207)</t>
        </r>
      </text>
    </comment>
    <comment ref="C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"IQ_MINORITY_INTEREST", $C207)</t>
        </r>
      </text>
    </comment>
    <comment ref="D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"IQ_TOTAL_EQUITY", $C207)</t>
        </r>
      </text>
    </comment>
    <comment ref="D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"IQ_TOTAL_LIAB_EQUITY", $C207)</t>
        </r>
      </text>
    </comment>
    <comment ref="D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"IQ_TOTAL_OUTSTANDING_FILING_DATE", $C207)</t>
        </r>
      </text>
    </comment>
    <comment ref="D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"IQ_TOTAL_OUTSTANDING_BS_DATE", $C207)</t>
        </r>
      </text>
    </comment>
    <comment ref="D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"IQ_BV_SHARE", $C207)</t>
        </r>
      </text>
    </comment>
    <comment ref="D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"IQ_TOTAL_DEBT", $C207)</t>
        </r>
      </text>
    </comment>
    <comment ref="D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"IQ_NET_DEBT", $C207)</t>
        </r>
      </text>
    </comment>
    <comment ref="D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"IQ_DEBT_EQUIV_NET_PBO", $C207)</t>
        </r>
      </text>
    </comment>
    <comment ref="D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"IQ_DEBT_EQUIV_OPER_LEASE", $C207)</t>
        </r>
      </text>
    </comment>
    <comment ref="D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"IQ_MINORITY_INTEREST_TOTAL", $C207)</t>
        </r>
      </text>
    </comment>
    <comment ref="D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"IQ_EQUITY_METHOD", $C207)</t>
        </r>
      </text>
    </comment>
    <comment ref="D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"IQ_RAW_INV", $C207)</t>
        </r>
      </text>
    </comment>
    <comment ref="D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"IQ_WIP_INV", $C207)</t>
        </r>
      </text>
    </comment>
    <comment ref="D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"IQ_FINISHED_INV", $C207)</t>
        </r>
      </text>
    </comment>
    <comment ref="D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"IQ_LAND", $C207)</t>
        </r>
      </text>
    </comment>
    <comment ref="D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"IQ_BUILDINGS", $C207)</t>
        </r>
      </text>
    </comment>
    <comment ref="D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"IQ_MACHINERY", $C207)</t>
        </r>
      </text>
    </comment>
    <comment ref="D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"IQ_CIP", $C207)</t>
        </r>
      </text>
    </comment>
    <comment ref="D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"IQ_FULL_TIME", $C207)</t>
        </r>
      </text>
    </comment>
    <comment ref="D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"IQ_PART_TIME", $C207)</t>
        </r>
      </text>
    </comment>
    <comment ref="D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"IQ_NI_CF", $C207)</t>
        </r>
      </text>
    </comment>
    <comment ref="D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"IQ_DA_SUPPL_CF", $C207)</t>
        </r>
      </text>
    </comment>
    <comment ref="D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"IQ_GW_INTAN_AMORT_CF", $C207)</t>
        </r>
      </text>
    </comment>
    <comment ref="D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"IQ_DA_CF", $C207)</t>
        </r>
      </text>
    </comment>
    <comment ref="E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"IQ_MINORITY_INTEREST_CF", $C207)</t>
        </r>
      </text>
    </comment>
    <comment ref="E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"IQ_GAIN_ASSETS_CF", $C207)</t>
        </r>
      </text>
    </comment>
    <comment ref="E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"IQ_GAIN_INVEST_CF", $C207)</t>
        </r>
      </text>
    </comment>
    <comment ref="E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"IQ_ASSET_WRITEDOWN_CF", $C207)</t>
        </r>
      </text>
    </comment>
    <comment ref="E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"IQ_INC_EQUITY_CF", $C207)</t>
        </r>
      </text>
    </comment>
    <comment ref="E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"IQ_PROV_BAD_DEBTS_CF", $C207)</t>
        </r>
      </text>
    </comment>
    <comment ref="E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"IQ_OTHER_OPER_ACT", $C207)</t>
        </r>
      </text>
    </comment>
    <comment ref="E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"IQ_CHANGE_AR", $C207)</t>
        </r>
      </text>
    </comment>
    <comment ref="E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"IQ_CHANGE_INVENTORY", $C207)</t>
        </r>
      </text>
    </comment>
    <comment ref="E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"IQ_CHANGE_AP", $C207)</t>
        </r>
      </text>
    </comment>
    <comment ref="E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"IQ_CHANGE_OTHER_NET_OPER_ASSETS", $C207)</t>
        </r>
      </text>
    </comment>
    <comment ref="E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"IQ_CASH_OPER", $C207)</t>
        </r>
      </text>
    </comment>
    <comment ref="E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"IQ_CAPEX", $C207)</t>
        </r>
      </text>
    </comment>
    <comment ref="E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"IQ_SALE_PPE_CF", $C207)</t>
        </r>
      </text>
    </comment>
    <comment ref="E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"IQ_CASH_ACQUIRE_CF", $C207)</t>
        </r>
      </text>
    </comment>
    <comment ref="E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"IQ_DIVEST_CF", $C207)</t>
        </r>
      </text>
    </comment>
    <comment ref="E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"IQ_SALE_INTAN_CF", $C207)</t>
        </r>
      </text>
    </comment>
    <comment ref="E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"IQ_INVEST_SECURITY_CF", $C207)</t>
        </r>
      </text>
    </comment>
    <comment ref="E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"IQ_INVEST_LOANS_CF", $C207)</t>
        </r>
      </text>
    </comment>
    <comment ref="E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"IQ_OTHER_INVEST_ACT_SUPPL", $C207)</t>
        </r>
      </text>
    </comment>
    <comment ref="E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"IQ_CASH_INVEST", $C207)</t>
        </r>
      </text>
    </comment>
    <comment ref="E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"IQ_ST_DEBT_ISSUED", $C207)</t>
        </r>
      </text>
    </comment>
    <comment ref="E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"IQ_LT_DEBT_ISSUED", $C207)</t>
        </r>
      </text>
    </comment>
    <comment ref="E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"IQ_TOTAL_DEBT_ISSUED", $C207)</t>
        </r>
      </text>
    </comment>
    <comment ref="E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"IQ_ST_DEBT_REPAID", $C207)</t>
        </r>
      </text>
    </comment>
    <comment ref="E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"IQ_LT_DEBT_REPAID", $C207)</t>
        </r>
      </text>
    </comment>
    <comment ref="F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"IQ_TOTAL_DEBT_REPAID", $C207)</t>
        </r>
      </text>
    </comment>
    <comment ref="F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"IQ_COMMON_ISSUED", $C207)</t>
        </r>
      </text>
    </comment>
    <comment ref="F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"IQ_COMMON_REP", $C207)</t>
        </r>
      </text>
    </comment>
    <comment ref="F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"IQ_COMMON_DIV_CF", $C207)</t>
        </r>
      </text>
    </comment>
    <comment ref="F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"IQ_COMMON_PREF_DIV_CF", $C207)</t>
        </r>
      </text>
    </comment>
    <comment ref="F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"IQ_TOTAL_DIV_PAID_CF", $C207)</t>
        </r>
      </text>
    </comment>
    <comment ref="F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"IQ_SPECIAL_DIV_CF", $C207)</t>
        </r>
      </text>
    </comment>
    <comment ref="F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"IQ_OTHER_FINANCE_ACT_SUPPL", $C207)</t>
        </r>
      </text>
    </comment>
    <comment ref="F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"IQ_CASH_FINAN", $C207)</t>
        </r>
      </text>
    </comment>
    <comment ref="F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"IQ_FX", $C207)</t>
        </r>
      </text>
    </comment>
    <comment ref="F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"IQ_NET_CHANGE", $C207)</t>
        </r>
      </text>
    </comment>
    <comment ref="F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"IQ_CASH_INTEREST", $C207)</t>
        </r>
      </text>
    </comment>
    <comment ref="F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"IQ_CASH_TAXES", $C207)</t>
        </r>
      </text>
    </comment>
    <comment ref="F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"IQ_LEVERED_FCF", $C207)</t>
        </r>
      </text>
    </comment>
    <comment ref="F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"IQ_UNLEVERED_FCF", $C207)</t>
        </r>
      </text>
    </comment>
    <comment ref="F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"IQ_CHANGE_NET_WORKING_CAPITAL", $C207)</t>
        </r>
      </text>
    </comment>
    <comment ref="F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"IQ_NET_DEBT_ISSUED", $C207)</t>
        </r>
      </text>
    </comment>
    <comment ref="F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"IQ_FILING_CURRENCY", $C207)</t>
        </r>
      </text>
    </comment>
    <comment ref="F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"IQ_PERIODDATE_IS", $C207)</t>
        </r>
      </text>
    </comment>
    <comment ref="F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"IQ_PERIODLENGTH_IS", $C207)</t>
        </r>
      </text>
    </comment>
    <comment ref="F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"IQ_MARKETCAP", $FT207)</t>
        </r>
      </text>
    </comment>
    <comment ref="F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"IQ_CUSTOM_BETA", $FT207)</t>
        </r>
      </text>
    </comment>
    <comment ref="F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"IQ_BETA_5YR", $FT207)</t>
        </r>
      </text>
    </comment>
    <comment ref="F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"IQ_BETA_2YR", $FT207)</t>
        </r>
      </text>
    </comment>
    <comment ref="F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"IQ_BETA_1YR", $FT207)</t>
        </r>
      </text>
    </comment>
    <comment ref="G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=CIQ(B207, "IQ_CUSTOM_BETA", "-104W", FT207, , "^TOPIX", "JPY", "H")</t>
        </r>
      </text>
    </comment>
    <comment ref="G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=CIQ(B207, "IQ_CUSTOM_BETA", "-104W", FT207, , "^N225", "JPY", "H")</t>
        </r>
      </text>
    </comment>
    <comment ref="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"IQ_REV", $C208)</t>
        </r>
      </text>
    </comment>
    <comment ref="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"IQ_OTHER_REV", $C208)</t>
        </r>
      </text>
    </comment>
    <comment ref="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"IQ_TOTAL_REV", $C208)</t>
        </r>
      </text>
    </comment>
    <comment ref="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"IQ_COGS", $C208)</t>
        </r>
      </text>
    </comment>
    <comment ref="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"IQ_GP", $C208)</t>
        </r>
      </text>
    </comment>
    <comment ref="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"IQ_SGA_SUPPL", $C208)</t>
        </r>
      </text>
    </comment>
    <comment ref="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"IQ_PROV_BAD_DEBTS", $C208)</t>
        </r>
      </text>
    </comment>
    <comment ref="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"IQ_RD_EXP", $C208)</t>
        </r>
      </text>
    </comment>
    <comment ref="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"IQ_DA_SUPPL", $C208)</t>
        </r>
      </text>
    </comment>
    <comment ref="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"IQ_GW_INTAN_AMORT", $C208)</t>
        </r>
      </text>
    </comment>
    <comment ref="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"IQ_OTHER_OPER", $C208)</t>
        </r>
      </text>
    </comment>
    <comment ref="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"IQ_TOTAL_OTHER_OPER", $C208)</t>
        </r>
      </text>
    </comment>
    <comment ref="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"IQ_OPER_INC", $C208)</t>
        </r>
      </text>
    </comment>
    <comment ref="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"IQ_INTEREST_EXP", $C208)</t>
        </r>
      </text>
    </comment>
    <comment ref="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"IQ_INTEREST_INVEST_INC", $C208)</t>
        </r>
      </text>
    </comment>
    <comment ref="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"IQ_NET_INTEREST_EXP", $C208)</t>
        </r>
      </text>
    </comment>
    <comment ref="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"IQ_INC_EQUITY", $C208)</t>
        </r>
      </text>
    </comment>
    <comment ref="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"IQ_CURRENCY_GAIN", $C208)</t>
        </r>
      </text>
    </comment>
    <comment ref="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"IQ_OTHER_NON_OPER_EXP_SUPPL", $C208)</t>
        </r>
      </text>
    </comment>
    <comment ref="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"IQ_EBT_EXCL", $C208)</t>
        </r>
      </text>
    </comment>
    <comment ref="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"IQ_IMPAIRMENT_GW", $C208)</t>
        </r>
      </text>
    </comment>
    <comment ref="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"IQ_GAIN_INVEST", $C208)</t>
        </r>
      </text>
    </comment>
    <comment ref="A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"IQ_GAIN_ASSETS", $C208)</t>
        </r>
      </text>
    </comment>
    <comment ref="A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"IQ_ASSET_WRITEDOWN", $C208)</t>
        </r>
      </text>
    </comment>
    <comment ref="A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"IQ_OTHER_UNUSUAL_SUPPL", $C208)</t>
        </r>
      </text>
    </comment>
    <comment ref="A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"IQ_EBT", $C208)</t>
        </r>
      </text>
    </comment>
    <comment ref="A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"IQ_INC_TAX", $C208)</t>
        </r>
      </text>
    </comment>
    <comment ref="A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"IQ_EARNING_CO", $C208)</t>
        </r>
      </text>
    </comment>
    <comment ref="A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"IQ_DO", $C208)</t>
        </r>
      </text>
    </comment>
    <comment ref="A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"IQ_EXTRA_ACC_ITEMS", $C208)</t>
        </r>
      </text>
    </comment>
    <comment ref="A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"IQ_NI_COMPANY", $C208)</t>
        </r>
      </text>
    </comment>
    <comment ref="A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"IQ_MINORITY_INTEREST_IS", $C208)</t>
        </r>
      </text>
    </comment>
    <comment ref="A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"IQ_NI", $C208)</t>
        </r>
      </text>
    </comment>
    <comment ref="A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"IQ_PREF_DIV_OTHER", $C208)</t>
        </r>
      </text>
    </comment>
    <comment ref="A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"IQ_BASIC_EPS_INCL", $C208)</t>
        </r>
      </text>
    </comment>
    <comment ref="A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"IQ_BASIC_EPS_EXCL", $C208)</t>
        </r>
      </text>
    </comment>
    <comment ref="A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"IQ_BASIC_WEIGHT", $C208)</t>
        </r>
      </text>
    </comment>
    <comment ref="A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"IQ_DILUT_EPS_INCL", $C208)</t>
        </r>
      </text>
    </comment>
    <comment ref="A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"IQ_DILUT_EPS_EXCL", $C208)</t>
        </r>
      </text>
    </comment>
    <comment ref="A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"IQ_DILUT_WEIGHT", $C208)</t>
        </r>
      </text>
    </comment>
    <comment ref="A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"IQ_DIV_SHARE", $C208)</t>
        </r>
      </text>
    </comment>
    <comment ref="A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=-CIQ($B208, "IQ_TOTAL_DIV_PAID_CF", $C208)/CIQ($B208, "IQ_NI", $C208)</t>
        </r>
      </text>
    </comment>
    <comment ref="A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"IQ_EBITDA", $C208)</t>
        </r>
      </text>
    </comment>
    <comment ref="A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"IQ_EBITA", $C208)</t>
        </r>
      </text>
    </comment>
    <comment ref="A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"IQ_EBIT", $C208)</t>
        </r>
      </text>
    </comment>
    <comment ref="A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"IQ_EFFECT_TAX_RATE", $C208)/100</t>
        </r>
      </text>
    </comment>
    <comment ref="B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"IQ_PERIODDATE_IS", $C208)</t>
        </r>
      </text>
    </comment>
    <comment ref="B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"IQ_ADVERTISING", $C208)</t>
        </r>
      </text>
    </comment>
    <comment ref="B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"IQ_SALES_MARKETING", $C208)</t>
        </r>
      </text>
    </comment>
    <comment ref="B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"IQ_GA_EXP", $C208)</t>
        </r>
      </text>
    </comment>
    <comment ref="B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"IQ_RD_EXP_FN", $C208)</t>
        </r>
      </text>
    </comment>
    <comment ref="B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"IQ_NET_RENTAL_EXP", $C208)</t>
        </r>
      </text>
    </comment>
    <comment ref="B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"IQ_IMPUT_OPER_LEASE_INT_EXP", $C208)</t>
        </r>
      </text>
    </comment>
    <comment ref="B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"IQ_IMPUT_OPER_LEASE_DEPR", $C208)</t>
        </r>
      </text>
    </comment>
    <comment ref="B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"IQ_CASH_EQUIV", $C208)</t>
        </r>
      </text>
    </comment>
    <comment ref="B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"IQ_ST_INVEST", $C208)</t>
        </r>
      </text>
    </comment>
    <comment ref="B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"IQ_CASH_ST_INVEST", $C208)</t>
        </r>
      </text>
    </comment>
    <comment ref="B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"IQ_AR", $C208)</t>
        </r>
      </text>
    </comment>
    <comment ref="B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"IQ_TOTAL_RECEIV", $C208)</t>
        </r>
      </text>
    </comment>
    <comment ref="B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"IQ_INVENTORY", $C208)</t>
        </r>
      </text>
    </comment>
    <comment ref="B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"IQ_DEF_TAX_ASSETS_CURRENT", $C208)</t>
        </r>
      </text>
    </comment>
    <comment ref="B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"IQ_OTHER_CA_SUPPL", $C208)</t>
        </r>
      </text>
    </comment>
    <comment ref="B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"IQ_TOTAL_CA", $C208)</t>
        </r>
      </text>
    </comment>
    <comment ref="B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"IQ_GPPE", $C208)</t>
        </r>
      </text>
    </comment>
    <comment ref="B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"IQ_AD", $C208)</t>
        </r>
      </text>
    </comment>
    <comment ref="B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"IQ_NPPE", $C208)</t>
        </r>
      </text>
    </comment>
    <comment ref="B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"IQ_LT_INVEST", $C208)</t>
        </r>
      </text>
    </comment>
    <comment ref="B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"IQ_GW", $C208)</t>
        </r>
      </text>
    </comment>
    <comment ref="B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"IQ_OTHER_INTAN", $C208)</t>
        </r>
      </text>
    </comment>
    <comment ref="C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"IQ_LOANS_RECEIV_LT", $C208)</t>
        </r>
      </text>
    </comment>
    <comment ref="C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"IQ_DEF_TAX_ASSETS_LT", $C208)</t>
        </r>
      </text>
    </comment>
    <comment ref="C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"IQ_OTHER_LT_ASSETS", $C208)</t>
        </r>
      </text>
    </comment>
    <comment ref="C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"IQ_TOTAL_ASSETS", $C208)</t>
        </r>
      </text>
    </comment>
    <comment ref="C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"IQ_AP", $C208)</t>
        </r>
      </text>
    </comment>
    <comment ref="C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"IQ_AE", $C208)</t>
        </r>
      </text>
    </comment>
    <comment ref="C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"IQ_ST_DEBT", $C208)</t>
        </r>
      </text>
    </comment>
    <comment ref="C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"IQ_CURRENT_PORT_DEBT", $C208)</t>
        </r>
      </text>
    </comment>
    <comment ref="C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"IQ_CURRENT_PORT_LEASES", $C208)</t>
        </r>
      </text>
    </comment>
    <comment ref="C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"IQ_INC_TAX_PAY_CURRENT", $C208)</t>
        </r>
      </text>
    </comment>
    <comment ref="C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"IQ_OTHER_CL_SUPPL", $C208)</t>
        </r>
      </text>
    </comment>
    <comment ref="C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"IQ_TOTAL_CL", $C208)</t>
        </r>
      </text>
    </comment>
    <comment ref="C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"IQ_LT_DEBT", $C208)</t>
        </r>
      </text>
    </comment>
    <comment ref="C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"IQ_CAPITAL_LEASES", $C208)</t>
        </r>
      </text>
    </comment>
    <comment ref="C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"IQ_PENSION", $C208)</t>
        </r>
      </text>
    </comment>
    <comment ref="C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"IQ_DEF_TAX_LIAB_LT", $C208)</t>
        </r>
      </text>
    </comment>
    <comment ref="C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"IQ_OTHER_LIAB_LT", $C208)</t>
        </r>
      </text>
    </comment>
    <comment ref="C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"IQ_TOTAL_LIAB", $C208)</t>
        </r>
      </text>
    </comment>
    <comment ref="C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"IQ_COMMON", $C208)</t>
        </r>
      </text>
    </comment>
    <comment ref="C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"IQ_APIC", $C208)</t>
        </r>
      </text>
    </comment>
    <comment ref="C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"IQ_RE", $C208)</t>
        </r>
      </text>
    </comment>
    <comment ref="C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"IQ_TREASURY", $C208)</t>
        </r>
      </text>
    </comment>
    <comment ref="C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"IQ_OTHER_EQUITY", $C208)</t>
        </r>
      </text>
    </comment>
    <comment ref="C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"IQ_TOTAL_COMMON_EQUITY", $C208)</t>
        </r>
      </text>
    </comment>
    <comment ref="C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"IQ_MINORITY_INTEREST", $C208)</t>
        </r>
      </text>
    </comment>
    <comment ref="D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"IQ_TOTAL_EQUITY", $C208)</t>
        </r>
      </text>
    </comment>
    <comment ref="D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"IQ_TOTAL_LIAB_EQUITY", $C208)</t>
        </r>
      </text>
    </comment>
    <comment ref="D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"IQ_TOTAL_OUTSTANDING_FILING_DATE", $C208)</t>
        </r>
      </text>
    </comment>
    <comment ref="D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"IQ_TOTAL_OUTSTANDING_BS_DATE", $C208)</t>
        </r>
      </text>
    </comment>
    <comment ref="D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"IQ_BV_SHARE", $C208)</t>
        </r>
      </text>
    </comment>
    <comment ref="D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"IQ_TOTAL_DEBT", $C208)</t>
        </r>
      </text>
    </comment>
    <comment ref="D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"IQ_NET_DEBT", $C208)</t>
        </r>
      </text>
    </comment>
    <comment ref="D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"IQ_DEBT_EQUIV_NET_PBO", $C208)</t>
        </r>
      </text>
    </comment>
    <comment ref="D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"IQ_DEBT_EQUIV_OPER_LEASE", $C208)</t>
        </r>
      </text>
    </comment>
    <comment ref="D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"IQ_MINORITY_INTEREST_TOTAL", $C208)</t>
        </r>
      </text>
    </comment>
    <comment ref="D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"IQ_EQUITY_METHOD", $C208)</t>
        </r>
      </text>
    </comment>
    <comment ref="D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"IQ_RAW_INV", $C208)</t>
        </r>
      </text>
    </comment>
    <comment ref="D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"IQ_WIP_INV", $C208)</t>
        </r>
      </text>
    </comment>
    <comment ref="D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"IQ_FINISHED_INV", $C208)</t>
        </r>
      </text>
    </comment>
    <comment ref="D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"IQ_LAND", $C208)</t>
        </r>
      </text>
    </comment>
    <comment ref="D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"IQ_BUILDINGS", $C208)</t>
        </r>
      </text>
    </comment>
    <comment ref="D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"IQ_MACHINERY", $C208)</t>
        </r>
      </text>
    </comment>
    <comment ref="D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"IQ_CIP", $C208)</t>
        </r>
      </text>
    </comment>
    <comment ref="D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"IQ_FULL_TIME", $C208)</t>
        </r>
      </text>
    </comment>
    <comment ref="D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"IQ_PART_TIME", $C208)</t>
        </r>
      </text>
    </comment>
    <comment ref="D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"IQ_NI_CF", $C208)</t>
        </r>
      </text>
    </comment>
    <comment ref="D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"IQ_DA_SUPPL_CF", $C208)</t>
        </r>
      </text>
    </comment>
    <comment ref="D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"IQ_GW_INTAN_AMORT_CF", $C208)</t>
        </r>
      </text>
    </comment>
    <comment ref="D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"IQ_DA_CF", $C208)</t>
        </r>
      </text>
    </comment>
    <comment ref="E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"IQ_MINORITY_INTEREST_CF", $C208)</t>
        </r>
      </text>
    </comment>
    <comment ref="E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"IQ_GAIN_ASSETS_CF", $C208)</t>
        </r>
      </text>
    </comment>
    <comment ref="E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"IQ_GAIN_INVEST_CF", $C208)</t>
        </r>
      </text>
    </comment>
    <comment ref="E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"IQ_ASSET_WRITEDOWN_CF", $C208)</t>
        </r>
      </text>
    </comment>
    <comment ref="E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"IQ_INC_EQUITY_CF", $C208)</t>
        </r>
      </text>
    </comment>
    <comment ref="E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"IQ_PROV_BAD_DEBTS_CF", $C208)</t>
        </r>
      </text>
    </comment>
    <comment ref="E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"IQ_OTHER_OPER_ACT", $C208)</t>
        </r>
      </text>
    </comment>
    <comment ref="E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"IQ_CHANGE_AR", $C208)</t>
        </r>
      </text>
    </comment>
    <comment ref="E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"IQ_CHANGE_INVENTORY", $C208)</t>
        </r>
      </text>
    </comment>
    <comment ref="E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"IQ_CHANGE_AP", $C208)</t>
        </r>
      </text>
    </comment>
    <comment ref="E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"IQ_CHANGE_OTHER_NET_OPER_ASSETS", $C208)</t>
        </r>
      </text>
    </comment>
    <comment ref="E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"IQ_CASH_OPER", $C208)</t>
        </r>
      </text>
    </comment>
    <comment ref="E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"IQ_CAPEX", $C208)</t>
        </r>
      </text>
    </comment>
    <comment ref="E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"IQ_SALE_PPE_CF", $C208)</t>
        </r>
      </text>
    </comment>
    <comment ref="E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"IQ_CASH_ACQUIRE_CF", $C208)</t>
        </r>
      </text>
    </comment>
    <comment ref="E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"IQ_DIVEST_CF", $C208)</t>
        </r>
      </text>
    </comment>
    <comment ref="E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"IQ_SALE_INTAN_CF", $C208)</t>
        </r>
      </text>
    </comment>
    <comment ref="E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"IQ_INVEST_SECURITY_CF", $C208)</t>
        </r>
      </text>
    </comment>
    <comment ref="E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"IQ_INVEST_LOANS_CF", $C208)</t>
        </r>
      </text>
    </comment>
    <comment ref="E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"IQ_OTHER_INVEST_ACT_SUPPL", $C208)</t>
        </r>
      </text>
    </comment>
    <comment ref="E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"IQ_CASH_INVEST", $C208)</t>
        </r>
      </text>
    </comment>
    <comment ref="E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"IQ_ST_DEBT_ISSUED", $C208)</t>
        </r>
      </text>
    </comment>
    <comment ref="E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"IQ_LT_DEBT_ISSUED", $C208)</t>
        </r>
      </text>
    </comment>
    <comment ref="E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"IQ_TOTAL_DEBT_ISSUED", $C208)</t>
        </r>
      </text>
    </comment>
    <comment ref="E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"IQ_ST_DEBT_REPAID", $C208)</t>
        </r>
      </text>
    </comment>
    <comment ref="E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"IQ_LT_DEBT_REPAID", $C208)</t>
        </r>
      </text>
    </comment>
    <comment ref="F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"IQ_TOTAL_DEBT_REPAID", $C208)</t>
        </r>
      </text>
    </comment>
    <comment ref="F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"IQ_COMMON_ISSUED", $C208)</t>
        </r>
      </text>
    </comment>
    <comment ref="F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"IQ_COMMON_REP", $C208)</t>
        </r>
      </text>
    </comment>
    <comment ref="F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"IQ_COMMON_DIV_CF", $C208)</t>
        </r>
      </text>
    </comment>
    <comment ref="F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"IQ_COMMON_PREF_DIV_CF", $C208)</t>
        </r>
      </text>
    </comment>
    <comment ref="F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"IQ_TOTAL_DIV_PAID_CF", $C208)</t>
        </r>
      </text>
    </comment>
    <comment ref="F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"IQ_SPECIAL_DIV_CF", $C208)</t>
        </r>
      </text>
    </comment>
    <comment ref="F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"IQ_OTHER_FINANCE_ACT_SUPPL", $C208)</t>
        </r>
      </text>
    </comment>
    <comment ref="F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"IQ_CASH_FINAN", $C208)</t>
        </r>
      </text>
    </comment>
    <comment ref="F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"IQ_FX", $C208)</t>
        </r>
      </text>
    </comment>
    <comment ref="F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"IQ_NET_CHANGE", $C208)</t>
        </r>
      </text>
    </comment>
    <comment ref="F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"IQ_CASH_INTEREST", $C208)</t>
        </r>
      </text>
    </comment>
    <comment ref="F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"IQ_CASH_TAXES", $C208)</t>
        </r>
      </text>
    </comment>
    <comment ref="F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"IQ_LEVERED_FCF", $C208)</t>
        </r>
      </text>
    </comment>
    <comment ref="F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"IQ_UNLEVERED_FCF", $C208)</t>
        </r>
      </text>
    </comment>
    <comment ref="F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"IQ_CHANGE_NET_WORKING_CAPITAL", $C208)</t>
        </r>
      </text>
    </comment>
    <comment ref="F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"IQ_NET_DEBT_ISSUED", $C208)</t>
        </r>
      </text>
    </comment>
    <comment ref="F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"IQ_FILING_CURRENCY", $C208)</t>
        </r>
      </text>
    </comment>
    <comment ref="F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"IQ_PERIODDATE_IS", $C208)</t>
        </r>
      </text>
    </comment>
    <comment ref="F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"IQ_PERIODLENGTH_IS", $C208)</t>
        </r>
      </text>
    </comment>
    <comment ref="F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"IQ_MARKETCAP", $FT208)</t>
        </r>
      </text>
    </comment>
    <comment ref="F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"IQ_CUSTOM_BETA", $FT208)</t>
        </r>
      </text>
    </comment>
    <comment ref="F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"IQ_BETA_5YR", $FT208)</t>
        </r>
      </text>
    </comment>
    <comment ref="F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"IQ_BETA_2YR", $FT208)</t>
        </r>
      </text>
    </comment>
    <comment ref="F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"IQ_BETA_1YR", $FT208)</t>
        </r>
      </text>
    </comment>
    <comment ref="G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=CIQ(B208, "IQ_CUSTOM_BETA", "-104W", FT208, , "^TOPIX", "JPY", "H")</t>
        </r>
      </text>
    </comment>
    <comment ref="G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=CIQ(B208, "IQ_CUSTOM_BETA", "-104W", FT208, , "^N225", "JPY", "H")</t>
        </r>
      </text>
    </comment>
    <comment ref="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"IQ_REV", $C209)</t>
        </r>
      </text>
    </comment>
    <comment ref="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"IQ_OTHER_REV", $C209)</t>
        </r>
      </text>
    </comment>
    <comment ref="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"IQ_TOTAL_REV", $C209)</t>
        </r>
      </text>
    </comment>
    <comment ref="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"IQ_COGS", $C209)</t>
        </r>
      </text>
    </comment>
    <comment ref="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"IQ_GP", $C209)</t>
        </r>
      </text>
    </comment>
    <comment ref="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"IQ_SGA_SUPPL", $C209)</t>
        </r>
      </text>
    </comment>
    <comment ref="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"IQ_PROV_BAD_DEBTS", $C209)</t>
        </r>
      </text>
    </comment>
    <comment ref="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"IQ_RD_EXP", $C209)</t>
        </r>
      </text>
    </comment>
    <comment ref="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"IQ_DA_SUPPL", $C209)</t>
        </r>
      </text>
    </comment>
    <comment ref="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"IQ_GW_INTAN_AMORT", $C209)</t>
        </r>
      </text>
    </comment>
    <comment ref="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"IQ_OTHER_OPER", $C209)</t>
        </r>
      </text>
    </comment>
    <comment ref="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"IQ_TOTAL_OTHER_OPER", $C209)</t>
        </r>
      </text>
    </comment>
    <comment ref="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"IQ_OPER_INC", $C209)</t>
        </r>
      </text>
    </comment>
    <comment ref="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"IQ_INTEREST_EXP", $C209)</t>
        </r>
      </text>
    </comment>
    <comment ref="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"IQ_INTEREST_INVEST_INC", $C209)</t>
        </r>
      </text>
    </comment>
    <comment ref="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"IQ_NET_INTEREST_EXP", $C209)</t>
        </r>
      </text>
    </comment>
    <comment ref="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"IQ_INC_EQUITY", $C209)</t>
        </r>
      </text>
    </comment>
    <comment ref="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"IQ_CURRENCY_GAIN", $C209)</t>
        </r>
      </text>
    </comment>
    <comment ref="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"IQ_OTHER_NON_OPER_EXP_SUPPL", $C209)</t>
        </r>
      </text>
    </comment>
    <comment ref="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"IQ_EBT_EXCL", $C209)</t>
        </r>
      </text>
    </comment>
    <comment ref="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"IQ_IMPAIRMENT_GW", $C209)</t>
        </r>
      </text>
    </comment>
    <comment ref="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"IQ_GAIN_INVEST", $C209)</t>
        </r>
      </text>
    </comment>
    <comment ref="A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"IQ_GAIN_ASSETS", $C209)</t>
        </r>
      </text>
    </comment>
    <comment ref="A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"IQ_ASSET_WRITEDOWN", $C209)</t>
        </r>
      </text>
    </comment>
    <comment ref="A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"IQ_OTHER_UNUSUAL_SUPPL", $C209)</t>
        </r>
      </text>
    </comment>
    <comment ref="A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"IQ_EBT", $C209)</t>
        </r>
      </text>
    </comment>
    <comment ref="A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"IQ_INC_TAX", $C209)</t>
        </r>
      </text>
    </comment>
    <comment ref="A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"IQ_EARNING_CO", $C209)</t>
        </r>
      </text>
    </comment>
    <comment ref="A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"IQ_DO", $C209)</t>
        </r>
      </text>
    </comment>
    <comment ref="A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"IQ_EXTRA_ACC_ITEMS", $C209)</t>
        </r>
      </text>
    </comment>
    <comment ref="A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"IQ_NI_COMPANY", $C209)</t>
        </r>
      </text>
    </comment>
    <comment ref="A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"IQ_MINORITY_INTEREST_IS", $C209)</t>
        </r>
      </text>
    </comment>
    <comment ref="A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"IQ_NI", $C209)</t>
        </r>
      </text>
    </comment>
    <comment ref="A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"IQ_PREF_DIV_OTHER", $C209)</t>
        </r>
      </text>
    </comment>
    <comment ref="A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"IQ_BASIC_EPS_INCL", $C209)</t>
        </r>
      </text>
    </comment>
    <comment ref="A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"IQ_BASIC_EPS_EXCL", $C209)</t>
        </r>
      </text>
    </comment>
    <comment ref="A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"IQ_BASIC_WEIGHT", $C209)</t>
        </r>
      </text>
    </comment>
    <comment ref="A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"IQ_DILUT_EPS_INCL", $C209)</t>
        </r>
      </text>
    </comment>
    <comment ref="A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"IQ_DILUT_EPS_EXCL", $C209)</t>
        </r>
      </text>
    </comment>
    <comment ref="A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"IQ_DILUT_WEIGHT", $C209)</t>
        </r>
      </text>
    </comment>
    <comment ref="A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"IQ_DIV_SHARE", $C209)</t>
        </r>
      </text>
    </comment>
    <comment ref="A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=-CIQ($B209, "IQ_TOTAL_DIV_PAID_CF", $C209)/CIQ($B209, "IQ_NI", $C209)</t>
        </r>
      </text>
    </comment>
    <comment ref="A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"IQ_EBITDA", $C209)</t>
        </r>
      </text>
    </comment>
    <comment ref="A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"IQ_EBITA", $C209)</t>
        </r>
      </text>
    </comment>
    <comment ref="A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"IQ_EBIT", $C209)</t>
        </r>
      </text>
    </comment>
    <comment ref="A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"IQ_EFFECT_TAX_RATE", $C209)/100</t>
        </r>
      </text>
    </comment>
    <comment ref="B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"IQ_PERIODDATE_IS", $C209)</t>
        </r>
      </text>
    </comment>
    <comment ref="B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"IQ_ADVERTISING", $C209)</t>
        </r>
      </text>
    </comment>
    <comment ref="B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"IQ_SALES_MARKETING", $C209)</t>
        </r>
      </text>
    </comment>
    <comment ref="B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"IQ_GA_EXP", $C209)</t>
        </r>
      </text>
    </comment>
    <comment ref="B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"IQ_RD_EXP_FN", $C209)</t>
        </r>
      </text>
    </comment>
    <comment ref="B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"IQ_NET_RENTAL_EXP", $C209)</t>
        </r>
      </text>
    </comment>
    <comment ref="B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"IQ_IMPUT_OPER_LEASE_INT_EXP", $C209)</t>
        </r>
      </text>
    </comment>
    <comment ref="B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"IQ_IMPUT_OPER_LEASE_DEPR", $C209)</t>
        </r>
      </text>
    </comment>
    <comment ref="B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"IQ_CASH_EQUIV", $C209)</t>
        </r>
      </text>
    </comment>
    <comment ref="B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"IQ_ST_INVEST", $C209)</t>
        </r>
      </text>
    </comment>
    <comment ref="B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"IQ_CASH_ST_INVEST", $C209)</t>
        </r>
      </text>
    </comment>
    <comment ref="B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"IQ_AR", $C209)</t>
        </r>
      </text>
    </comment>
    <comment ref="B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"IQ_TOTAL_RECEIV", $C209)</t>
        </r>
      </text>
    </comment>
    <comment ref="B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"IQ_INVENTORY", $C209)</t>
        </r>
      </text>
    </comment>
    <comment ref="B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"IQ_DEF_TAX_ASSETS_CURRENT", $C209)</t>
        </r>
      </text>
    </comment>
    <comment ref="B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"IQ_OTHER_CA_SUPPL", $C209)</t>
        </r>
      </text>
    </comment>
    <comment ref="B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"IQ_TOTAL_CA", $C209)</t>
        </r>
      </text>
    </comment>
    <comment ref="B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"IQ_GPPE", $C209)</t>
        </r>
      </text>
    </comment>
    <comment ref="B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"IQ_AD", $C209)</t>
        </r>
      </text>
    </comment>
    <comment ref="B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"IQ_NPPE", $C209)</t>
        </r>
      </text>
    </comment>
    <comment ref="B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"IQ_LT_INVEST", $C209)</t>
        </r>
      </text>
    </comment>
    <comment ref="B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"IQ_GW", $C209)</t>
        </r>
      </text>
    </comment>
    <comment ref="B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"IQ_OTHER_INTAN", $C209)</t>
        </r>
      </text>
    </comment>
    <comment ref="C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"IQ_LOANS_RECEIV_LT", $C209)</t>
        </r>
      </text>
    </comment>
    <comment ref="C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"IQ_DEF_TAX_ASSETS_LT", $C209)</t>
        </r>
      </text>
    </comment>
    <comment ref="C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"IQ_OTHER_LT_ASSETS", $C209)</t>
        </r>
      </text>
    </comment>
    <comment ref="C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"IQ_TOTAL_ASSETS", $C209)</t>
        </r>
      </text>
    </comment>
    <comment ref="C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"IQ_AP", $C209)</t>
        </r>
      </text>
    </comment>
    <comment ref="C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"IQ_AE", $C209)</t>
        </r>
      </text>
    </comment>
    <comment ref="C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"IQ_ST_DEBT", $C209)</t>
        </r>
      </text>
    </comment>
    <comment ref="C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"IQ_CURRENT_PORT_DEBT", $C209)</t>
        </r>
      </text>
    </comment>
    <comment ref="C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"IQ_CURRENT_PORT_LEASES", $C209)</t>
        </r>
      </text>
    </comment>
    <comment ref="C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"IQ_INC_TAX_PAY_CURRENT", $C209)</t>
        </r>
      </text>
    </comment>
    <comment ref="C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"IQ_OTHER_CL_SUPPL", $C209)</t>
        </r>
      </text>
    </comment>
    <comment ref="C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"IQ_TOTAL_CL", $C209)</t>
        </r>
      </text>
    </comment>
    <comment ref="C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"IQ_LT_DEBT", $C209)</t>
        </r>
      </text>
    </comment>
    <comment ref="C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"IQ_CAPITAL_LEASES", $C209)</t>
        </r>
      </text>
    </comment>
    <comment ref="C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"IQ_PENSION", $C209)</t>
        </r>
      </text>
    </comment>
    <comment ref="C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"IQ_DEF_TAX_LIAB_LT", $C209)</t>
        </r>
      </text>
    </comment>
    <comment ref="C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"IQ_OTHER_LIAB_LT", $C209)</t>
        </r>
      </text>
    </comment>
    <comment ref="C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"IQ_TOTAL_LIAB", $C209)</t>
        </r>
      </text>
    </comment>
    <comment ref="C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"IQ_COMMON", $C209)</t>
        </r>
      </text>
    </comment>
    <comment ref="C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"IQ_APIC", $C209)</t>
        </r>
      </text>
    </comment>
    <comment ref="C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"IQ_RE", $C209)</t>
        </r>
      </text>
    </comment>
    <comment ref="C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"IQ_TREASURY", $C209)</t>
        </r>
      </text>
    </comment>
    <comment ref="C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"IQ_OTHER_EQUITY", $C209)</t>
        </r>
      </text>
    </comment>
    <comment ref="C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"IQ_TOTAL_COMMON_EQUITY", $C209)</t>
        </r>
      </text>
    </comment>
    <comment ref="C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"IQ_MINORITY_INTEREST", $C209)</t>
        </r>
      </text>
    </comment>
    <comment ref="D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"IQ_TOTAL_EQUITY", $C209)</t>
        </r>
      </text>
    </comment>
    <comment ref="D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"IQ_TOTAL_LIAB_EQUITY", $C209)</t>
        </r>
      </text>
    </comment>
    <comment ref="D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"IQ_TOTAL_OUTSTANDING_FILING_DATE", $C209)</t>
        </r>
      </text>
    </comment>
    <comment ref="D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"IQ_TOTAL_OUTSTANDING_BS_DATE", $C209)</t>
        </r>
      </text>
    </comment>
    <comment ref="D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"IQ_BV_SHARE", $C209)</t>
        </r>
      </text>
    </comment>
    <comment ref="D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"IQ_TOTAL_DEBT", $C209)</t>
        </r>
      </text>
    </comment>
    <comment ref="D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"IQ_NET_DEBT", $C209)</t>
        </r>
      </text>
    </comment>
    <comment ref="D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"IQ_DEBT_EQUIV_NET_PBO", $C209)</t>
        </r>
      </text>
    </comment>
    <comment ref="D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"IQ_DEBT_EQUIV_OPER_LEASE", $C209)</t>
        </r>
      </text>
    </comment>
    <comment ref="D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"IQ_MINORITY_INTEREST_TOTAL", $C209)</t>
        </r>
      </text>
    </comment>
    <comment ref="D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"IQ_EQUITY_METHOD", $C209)</t>
        </r>
      </text>
    </comment>
    <comment ref="D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"IQ_RAW_INV", $C209)</t>
        </r>
      </text>
    </comment>
    <comment ref="D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"IQ_WIP_INV", $C209)</t>
        </r>
      </text>
    </comment>
    <comment ref="D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"IQ_FINISHED_INV", $C209)</t>
        </r>
      </text>
    </comment>
    <comment ref="D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"IQ_LAND", $C209)</t>
        </r>
      </text>
    </comment>
    <comment ref="D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"IQ_BUILDINGS", $C209)</t>
        </r>
      </text>
    </comment>
    <comment ref="D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"IQ_MACHINERY", $C209)</t>
        </r>
      </text>
    </comment>
    <comment ref="D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"IQ_CIP", $C209)</t>
        </r>
      </text>
    </comment>
    <comment ref="D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"IQ_FULL_TIME", $C209)</t>
        </r>
      </text>
    </comment>
    <comment ref="D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"IQ_PART_TIME", $C209)</t>
        </r>
      </text>
    </comment>
    <comment ref="D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"IQ_NI_CF", $C209)</t>
        </r>
      </text>
    </comment>
    <comment ref="D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"IQ_DA_SUPPL_CF", $C209)</t>
        </r>
      </text>
    </comment>
    <comment ref="D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"IQ_GW_INTAN_AMORT_CF", $C209)</t>
        </r>
      </text>
    </comment>
    <comment ref="D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"IQ_DA_CF", $C209)</t>
        </r>
      </text>
    </comment>
    <comment ref="E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"IQ_MINORITY_INTEREST_CF", $C209)</t>
        </r>
      </text>
    </comment>
    <comment ref="E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"IQ_GAIN_ASSETS_CF", $C209)</t>
        </r>
      </text>
    </comment>
    <comment ref="E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"IQ_GAIN_INVEST_CF", $C209)</t>
        </r>
      </text>
    </comment>
    <comment ref="E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"IQ_ASSET_WRITEDOWN_CF", $C209)</t>
        </r>
      </text>
    </comment>
    <comment ref="E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"IQ_INC_EQUITY_CF", $C209)</t>
        </r>
      </text>
    </comment>
    <comment ref="E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"IQ_PROV_BAD_DEBTS_CF", $C209)</t>
        </r>
      </text>
    </comment>
    <comment ref="E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"IQ_OTHER_OPER_ACT", $C209)</t>
        </r>
      </text>
    </comment>
    <comment ref="E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"IQ_CHANGE_AR", $C209)</t>
        </r>
      </text>
    </comment>
    <comment ref="E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"IQ_CHANGE_INVENTORY", $C209)</t>
        </r>
      </text>
    </comment>
    <comment ref="E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"IQ_CHANGE_AP", $C209)</t>
        </r>
      </text>
    </comment>
    <comment ref="E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"IQ_CHANGE_OTHER_NET_OPER_ASSETS", $C209)</t>
        </r>
      </text>
    </comment>
    <comment ref="E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"IQ_CASH_OPER", $C209)</t>
        </r>
      </text>
    </comment>
    <comment ref="E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"IQ_CAPEX", $C209)</t>
        </r>
      </text>
    </comment>
    <comment ref="E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"IQ_SALE_PPE_CF", $C209)</t>
        </r>
      </text>
    </comment>
    <comment ref="E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"IQ_CASH_ACQUIRE_CF", $C209)</t>
        </r>
      </text>
    </comment>
    <comment ref="E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"IQ_DIVEST_CF", $C209)</t>
        </r>
      </text>
    </comment>
    <comment ref="E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"IQ_SALE_INTAN_CF", $C209)</t>
        </r>
      </text>
    </comment>
    <comment ref="E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"IQ_INVEST_SECURITY_CF", $C209)</t>
        </r>
      </text>
    </comment>
    <comment ref="E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"IQ_INVEST_LOANS_CF", $C209)</t>
        </r>
      </text>
    </comment>
    <comment ref="E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"IQ_OTHER_INVEST_ACT_SUPPL", $C209)</t>
        </r>
      </text>
    </comment>
    <comment ref="E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"IQ_CASH_INVEST", $C209)</t>
        </r>
      </text>
    </comment>
    <comment ref="E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"IQ_ST_DEBT_ISSUED", $C209)</t>
        </r>
      </text>
    </comment>
    <comment ref="E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"IQ_LT_DEBT_ISSUED", $C209)</t>
        </r>
      </text>
    </comment>
    <comment ref="E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"IQ_TOTAL_DEBT_ISSUED", $C209)</t>
        </r>
      </text>
    </comment>
    <comment ref="E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"IQ_ST_DEBT_REPAID", $C209)</t>
        </r>
      </text>
    </comment>
    <comment ref="E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"IQ_LT_DEBT_REPAID", $C209)</t>
        </r>
      </text>
    </comment>
    <comment ref="F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"IQ_TOTAL_DEBT_REPAID", $C209)</t>
        </r>
      </text>
    </comment>
    <comment ref="F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"IQ_COMMON_ISSUED", $C209)</t>
        </r>
      </text>
    </comment>
    <comment ref="F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"IQ_COMMON_REP", $C209)</t>
        </r>
      </text>
    </comment>
    <comment ref="F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"IQ_COMMON_DIV_CF", $C209)</t>
        </r>
      </text>
    </comment>
    <comment ref="F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"IQ_COMMON_PREF_DIV_CF", $C209)</t>
        </r>
      </text>
    </comment>
    <comment ref="F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"IQ_TOTAL_DIV_PAID_CF", $C209)</t>
        </r>
      </text>
    </comment>
    <comment ref="F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"IQ_SPECIAL_DIV_CF", $C209)</t>
        </r>
      </text>
    </comment>
    <comment ref="F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"IQ_OTHER_FINANCE_ACT_SUPPL", $C209)</t>
        </r>
      </text>
    </comment>
    <comment ref="F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"IQ_CASH_FINAN", $C209)</t>
        </r>
      </text>
    </comment>
    <comment ref="F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"IQ_FX", $C209)</t>
        </r>
      </text>
    </comment>
    <comment ref="F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"IQ_NET_CHANGE", $C209)</t>
        </r>
      </text>
    </comment>
    <comment ref="F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"IQ_CASH_INTEREST", $C209)</t>
        </r>
      </text>
    </comment>
    <comment ref="F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"IQ_CASH_TAXES", $C209)</t>
        </r>
      </text>
    </comment>
    <comment ref="F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"IQ_LEVERED_FCF", $C209)</t>
        </r>
      </text>
    </comment>
    <comment ref="F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"IQ_UNLEVERED_FCF", $C209)</t>
        </r>
      </text>
    </comment>
    <comment ref="F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"IQ_CHANGE_NET_WORKING_CAPITAL", $C209)</t>
        </r>
      </text>
    </comment>
    <comment ref="F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"IQ_NET_DEBT_ISSUED", $C209)</t>
        </r>
      </text>
    </comment>
    <comment ref="F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"IQ_FILING_CURRENCY", $C209)</t>
        </r>
      </text>
    </comment>
    <comment ref="F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"IQ_PERIODDATE_IS", $C209)</t>
        </r>
      </text>
    </comment>
    <comment ref="F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"IQ_PERIODLENGTH_IS", $C209)</t>
        </r>
      </text>
    </comment>
    <comment ref="F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"IQ_MARKETCAP", $FT209)</t>
        </r>
      </text>
    </comment>
    <comment ref="F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"IQ_CUSTOM_BETA", $FT209)</t>
        </r>
      </text>
    </comment>
    <comment ref="F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"IQ_BETA_5YR", $FT209)</t>
        </r>
      </text>
    </comment>
    <comment ref="F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"IQ_BETA_2YR", $FT209)</t>
        </r>
      </text>
    </comment>
    <comment ref="F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"IQ_BETA_1YR", $FT209)</t>
        </r>
      </text>
    </comment>
    <comment ref="G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=CIQ(B209, "IQ_CUSTOM_BETA", "-104W", FT209, , "^TOPIX", "JPY", "H")</t>
        </r>
      </text>
    </comment>
    <comment ref="G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=CIQ(B209, "IQ_CUSTOM_BETA", "-104W", FT209, , "^N225", "JPY", "H")</t>
        </r>
      </text>
    </comment>
    <comment ref="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"IQ_REV", $C210)</t>
        </r>
      </text>
    </comment>
    <comment ref="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"IQ_OTHER_REV", $C210)</t>
        </r>
      </text>
    </comment>
    <comment ref="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"IQ_TOTAL_REV", $C210)</t>
        </r>
      </text>
    </comment>
    <comment ref="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"IQ_COGS", $C210)</t>
        </r>
      </text>
    </comment>
    <comment ref="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"IQ_GP", $C210)</t>
        </r>
      </text>
    </comment>
    <comment ref="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"IQ_SGA_SUPPL", $C210)</t>
        </r>
      </text>
    </comment>
    <comment ref="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"IQ_PROV_BAD_DEBTS", $C210)</t>
        </r>
      </text>
    </comment>
    <comment ref="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"IQ_RD_EXP", $C210)</t>
        </r>
      </text>
    </comment>
    <comment ref="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"IQ_DA_SUPPL", $C210)</t>
        </r>
      </text>
    </comment>
    <comment ref="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"IQ_GW_INTAN_AMORT", $C210)</t>
        </r>
      </text>
    </comment>
    <comment ref="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"IQ_OTHER_OPER", $C210)</t>
        </r>
      </text>
    </comment>
    <comment ref="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"IQ_TOTAL_OTHER_OPER", $C210)</t>
        </r>
      </text>
    </comment>
    <comment ref="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"IQ_OPER_INC", $C210)</t>
        </r>
      </text>
    </comment>
    <comment ref="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"IQ_INTEREST_EXP", $C210)</t>
        </r>
      </text>
    </comment>
    <comment ref="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"IQ_INTEREST_INVEST_INC", $C210)</t>
        </r>
      </text>
    </comment>
    <comment ref="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"IQ_NET_INTEREST_EXP", $C210)</t>
        </r>
      </text>
    </comment>
    <comment ref="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"IQ_INC_EQUITY", $C210)</t>
        </r>
      </text>
    </comment>
    <comment ref="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"IQ_CURRENCY_GAIN", $C210)</t>
        </r>
      </text>
    </comment>
    <comment ref="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"IQ_OTHER_NON_OPER_EXP_SUPPL", $C210)</t>
        </r>
      </text>
    </comment>
    <comment ref="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"IQ_EBT_EXCL", $C210)</t>
        </r>
      </text>
    </comment>
    <comment ref="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"IQ_IMPAIRMENT_GW", $C210)</t>
        </r>
      </text>
    </comment>
    <comment ref="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"IQ_GAIN_INVEST", $C210)</t>
        </r>
      </text>
    </comment>
    <comment ref="A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"IQ_GAIN_ASSETS", $C210)</t>
        </r>
      </text>
    </comment>
    <comment ref="A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"IQ_ASSET_WRITEDOWN", $C210)</t>
        </r>
      </text>
    </comment>
    <comment ref="A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"IQ_OTHER_UNUSUAL_SUPPL", $C210)</t>
        </r>
      </text>
    </comment>
    <comment ref="A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"IQ_EBT", $C210)</t>
        </r>
      </text>
    </comment>
    <comment ref="A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"IQ_INC_TAX", $C210)</t>
        </r>
      </text>
    </comment>
    <comment ref="A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"IQ_EARNING_CO", $C210)</t>
        </r>
      </text>
    </comment>
    <comment ref="A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"IQ_DO", $C210)</t>
        </r>
      </text>
    </comment>
    <comment ref="A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"IQ_EXTRA_ACC_ITEMS", $C210)</t>
        </r>
      </text>
    </comment>
    <comment ref="A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"IQ_NI_COMPANY", $C210)</t>
        </r>
      </text>
    </comment>
    <comment ref="A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"IQ_MINORITY_INTEREST_IS", $C210)</t>
        </r>
      </text>
    </comment>
    <comment ref="A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"IQ_NI", $C210)</t>
        </r>
      </text>
    </comment>
    <comment ref="A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"IQ_PREF_DIV_OTHER", $C210)</t>
        </r>
      </text>
    </comment>
    <comment ref="A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"IQ_BASIC_EPS_INCL", $C210)</t>
        </r>
      </text>
    </comment>
    <comment ref="A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"IQ_BASIC_EPS_EXCL", $C210)</t>
        </r>
      </text>
    </comment>
    <comment ref="A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"IQ_BASIC_WEIGHT", $C210)</t>
        </r>
      </text>
    </comment>
    <comment ref="A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"IQ_DILUT_EPS_INCL", $C210)</t>
        </r>
      </text>
    </comment>
    <comment ref="A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"IQ_DILUT_EPS_EXCL", $C210)</t>
        </r>
      </text>
    </comment>
    <comment ref="A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"IQ_DILUT_WEIGHT", $C210)</t>
        </r>
      </text>
    </comment>
    <comment ref="A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"IQ_DIV_SHARE", $C210)</t>
        </r>
      </text>
    </comment>
    <comment ref="A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=-CIQ($B210, "IQ_TOTAL_DIV_PAID_CF", $C210)/CIQ($B210, "IQ_NI", $C210)</t>
        </r>
      </text>
    </comment>
    <comment ref="A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"IQ_EBITDA", $C210)</t>
        </r>
      </text>
    </comment>
    <comment ref="A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"IQ_EBITA", $C210)</t>
        </r>
      </text>
    </comment>
    <comment ref="A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"IQ_EBIT", $C210)</t>
        </r>
      </text>
    </comment>
    <comment ref="A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"IQ_EFFECT_TAX_RATE", $C210)/100</t>
        </r>
      </text>
    </comment>
    <comment ref="B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"IQ_PERIODDATE_IS", $C210)</t>
        </r>
      </text>
    </comment>
    <comment ref="B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"IQ_ADVERTISING", $C210)</t>
        </r>
      </text>
    </comment>
    <comment ref="B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"IQ_SALES_MARKETING", $C210)</t>
        </r>
      </text>
    </comment>
    <comment ref="B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"IQ_GA_EXP", $C210)</t>
        </r>
      </text>
    </comment>
    <comment ref="B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"IQ_RD_EXP_FN", $C210)</t>
        </r>
      </text>
    </comment>
    <comment ref="B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"IQ_NET_RENTAL_EXP", $C210)</t>
        </r>
      </text>
    </comment>
    <comment ref="B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"IQ_IMPUT_OPER_LEASE_INT_EXP", $C210)</t>
        </r>
      </text>
    </comment>
    <comment ref="B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"IQ_IMPUT_OPER_LEASE_DEPR", $C210)</t>
        </r>
      </text>
    </comment>
    <comment ref="B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"IQ_CASH_EQUIV", $C210)</t>
        </r>
      </text>
    </comment>
    <comment ref="B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"IQ_ST_INVEST", $C210)</t>
        </r>
      </text>
    </comment>
    <comment ref="B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"IQ_CASH_ST_INVEST", $C210)</t>
        </r>
      </text>
    </comment>
    <comment ref="B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"IQ_AR", $C210)</t>
        </r>
      </text>
    </comment>
    <comment ref="B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"IQ_TOTAL_RECEIV", $C210)</t>
        </r>
      </text>
    </comment>
    <comment ref="B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"IQ_INVENTORY", $C210)</t>
        </r>
      </text>
    </comment>
    <comment ref="B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"IQ_DEF_TAX_ASSETS_CURRENT", $C210)</t>
        </r>
      </text>
    </comment>
    <comment ref="B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"IQ_OTHER_CA_SUPPL", $C210)</t>
        </r>
      </text>
    </comment>
    <comment ref="B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"IQ_TOTAL_CA", $C210)</t>
        </r>
      </text>
    </comment>
    <comment ref="B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"IQ_GPPE", $C210)</t>
        </r>
      </text>
    </comment>
    <comment ref="B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"IQ_AD", $C210)</t>
        </r>
      </text>
    </comment>
    <comment ref="B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"IQ_NPPE", $C210)</t>
        </r>
      </text>
    </comment>
    <comment ref="B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"IQ_LT_INVEST", $C210)</t>
        </r>
      </text>
    </comment>
    <comment ref="B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"IQ_GW", $C210)</t>
        </r>
      </text>
    </comment>
    <comment ref="B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"IQ_OTHER_INTAN", $C210)</t>
        </r>
      </text>
    </comment>
    <comment ref="C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"IQ_LOANS_RECEIV_LT", $C210)</t>
        </r>
      </text>
    </comment>
    <comment ref="C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"IQ_DEF_TAX_ASSETS_LT", $C210)</t>
        </r>
      </text>
    </comment>
    <comment ref="C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"IQ_OTHER_LT_ASSETS", $C210)</t>
        </r>
      </text>
    </comment>
    <comment ref="C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"IQ_TOTAL_ASSETS", $C210)</t>
        </r>
      </text>
    </comment>
    <comment ref="C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"IQ_AP", $C210)</t>
        </r>
      </text>
    </comment>
    <comment ref="C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"IQ_AE", $C210)</t>
        </r>
      </text>
    </comment>
    <comment ref="C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"IQ_ST_DEBT", $C210)</t>
        </r>
      </text>
    </comment>
    <comment ref="C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"IQ_CURRENT_PORT_DEBT", $C210)</t>
        </r>
      </text>
    </comment>
    <comment ref="C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"IQ_CURRENT_PORT_LEASES", $C210)</t>
        </r>
      </text>
    </comment>
    <comment ref="C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"IQ_INC_TAX_PAY_CURRENT", $C210)</t>
        </r>
      </text>
    </comment>
    <comment ref="C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"IQ_OTHER_CL_SUPPL", $C210)</t>
        </r>
      </text>
    </comment>
    <comment ref="C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"IQ_TOTAL_CL", $C210)</t>
        </r>
      </text>
    </comment>
    <comment ref="C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"IQ_LT_DEBT", $C210)</t>
        </r>
      </text>
    </comment>
    <comment ref="C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"IQ_CAPITAL_LEASES", $C210)</t>
        </r>
      </text>
    </comment>
    <comment ref="C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"IQ_PENSION", $C210)</t>
        </r>
      </text>
    </comment>
    <comment ref="C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"IQ_DEF_TAX_LIAB_LT", $C210)</t>
        </r>
      </text>
    </comment>
    <comment ref="C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"IQ_OTHER_LIAB_LT", $C210)</t>
        </r>
      </text>
    </comment>
    <comment ref="C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"IQ_TOTAL_LIAB", $C210)</t>
        </r>
      </text>
    </comment>
    <comment ref="C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"IQ_COMMON", $C210)</t>
        </r>
      </text>
    </comment>
    <comment ref="C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"IQ_APIC", $C210)</t>
        </r>
      </text>
    </comment>
    <comment ref="C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"IQ_RE", $C210)</t>
        </r>
      </text>
    </comment>
    <comment ref="C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"IQ_TREASURY", $C210)</t>
        </r>
      </text>
    </comment>
    <comment ref="C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"IQ_OTHER_EQUITY", $C210)</t>
        </r>
      </text>
    </comment>
    <comment ref="C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"IQ_TOTAL_COMMON_EQUITY", $C210)</t>
        </r>
      </text>
    </comment>
    <comment ref="C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"IQ_MINORITY_INTEREST", $C210)</t>
        </r>
      </text>
    </comment>
    <comment ref="D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"IQ_TOTAL_EQUITY", $C210)</t>
        </r>
      </text>
    </comment>
    <comment ref="D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"IQ_TOTAL_LIAB_EQUITY", $C210)</t>
        </r>
      </text>
    </comment>
    <comment ref="D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"IQ_TOTAL_OUTSTANDING_FILING_DATE", $C210)</t>
        </r>
      </text>
    </comment>
    <comment ref="D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"IQ_TOTAL_OUTSTANDING_BS_DATE", $C210)</t>
        </r>
      </text>
    </comment>
    <comment ref="D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"IQ_BV_SHARE", $C210)</t>
        </r>
      </text>
    </comment>
    <comment ref="D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"IQ_TOTAL_DEBT", $C210)</t>
        </r>
      </text>
    </comment>
    <comment ref="D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"IQ_NET_DEBT", $C210)</t>
        </r>
      </text>
    </comment>
    <comment ref="D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"IQ_DEBT_EQUIV_NET_PBO", $C210)</t>
        </r>
      </text>
    </comment>
    <comment ref="D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"IQ_DEBT_EQUIV_OPER_LEASE", $C210)</t>
        </r>
      </text>
    </comment>
    <comment ref="D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"IQ_MINORITY_INTEREST_TOTAL", $C210)</t>
        </r>
      </text>
    </comment>
    <comment ref="D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"IQ_EQUITY_METHOD", $C210)</t>
        </r>
      </text>
    </comment>
    <comment ref="D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"IQ_RAW_INV", $C210)</t>
        </r>
      </text>
    </comment>
    <comment ref="D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"IQ_WIP_INV", $C210)</t>
        </r>
      </text>
    </comment>
    <comment ref="D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"IQ_FINISHED_INV", $C210)</t>
        </r>
      </text>
    </comment>
    <comment ref="D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"IQ_LAND", $C210)</t>
        </r>
      </text>
    </comment>
    <comment ref="D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"IQ_BUILDINGS", $C210)</t>
        </r>
      </text>
    </comment>
    <comment ref="D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"IQ_MACHINERY", $C210)</t>
        </r>
      </text>
    </comment>
    <comment ref="D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"IQ_CIP", $C210)</t>
        </r>
      </text>
    </comment>
    <comment ref="D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"IQ_FULL_TIME", $C210)</t>
        </r>
      </text>
    </comment>
    <comment ref="D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"IQ_PART_TIME", $C210)</t>
        </r>
      </text>
    </comment>
    <comment ref="D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"IQ_NI_CF", $C210)</t>
        </r>
      </text>
    </comment>
    <comment ref="D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"IQ_DA_SUPPL_CF", $C210)</t>
        </r>
      </text>
    </comment>
    <comment ref="D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"IQ_GW_INTAN_AMORT_CF", $C210)</t>
        </r>
      </text>
    </comment>
    <comment ref="D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"IQ_DA_CF", $C210)</t>
        </r>
      </text>
    </comment>
    <comment ref="E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"IQ_MINORITY_INTEREST_CF", $C210)</t>
        </r>
      </text>
    </comment>
    <comment ref="E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"IQ_GAIN_ASSETS_CF", $C210)</t>
        </r>
      </text>
    </comment>
    <comment ref="E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"IQ_GAIN_INVEST_CF", $C210)</t>
        </r>
      </text>
    </comment>
    <comment ref="E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"IQ_ASSET_WRITEDOWN_CF", $C210)</t>
        </r>
      </text>
    </comment>
    <comment ref="E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"IQ_INC_EQUITY_CF", $C210)</t>
        </r>
      </text>
    </comment>
    <comment ref="E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"IQ_PROV_BAD_DEBTS_CF", $C210)</t>
        </r>
      </text>
    </comment>
    <comment ref="E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"IQ_OTHER_OPER_ACT", $C210)</t>
        </r>
      </text>
    </comment>
    <comment ref="E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"IQ_CHANGE_AR", $C210)</t>
        </r>
      </text>
    </comment>
    <comment ref="E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"IQ_CHANGE_INVENTORY", $C210)</t>
        </r>
      </text>
    </comment>
    <comment ref="E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"IQ_CHANGE_AP", $C210)</t>
        </r>
      </text>
    </comment>
    <comment ref="E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"IQ_CHANGE_OTHER_NET_OPER_ASSETS", $C210)</t>
        </r>
      </text>
    </comment>
    <comment ref="E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"IQ_CASH_OPER", $C210)</t>
        </r>
      </text>
    </comment>
    <comment ref="E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"IQ_CAPEX", $C210)</t>
        </r>
      </text>
    </comment>
    <comment ref="E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"IQ_SALE_PPE_CF", $C210)</t>
        </r>
      </text>
    </comment>
    <comment ref="E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"IQ_CASH_ACQUIRE_CF", $C210)</t>
        </r>
      </text>
    </comment>
    <comment ref="E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"IQ_DIVEST_CF", $C210)</t>
        </r>
      </text>
    </comment>
    <comment ref="E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"IQ_SALE_INTAN_CF", $C210)</t>
        </r>
      </text>
    </comment>
    <comment ref="E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"IQ_INVEST_SECURITY_CF", $C210)</t>
        </r>
      </text>
    </comment>
    <comment ref="E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"IQ_INVEST_LOANS_CF", $C210)</t>
        </r>
      </text>
    </comment>
    <comment ref="E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"IQ_OTHER_INVEST_ACT_SUPPL", $C210)</t>
        </r>
      </text>
    </comment>
    <comment ref="E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"IQ_CASH_INVEST", $C210)</t>
        </r>
      </text>
    </comment>
    <comment ref="E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"IQ_ST_DEBT_ISSUED", $C210)</t>
        </r>
      </text>
    </comment>
    <comment ref="E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"IQ_LT_DEBT_ISSUED", $C210)</t>
        </r>
      </text>
    </comment>
    <comment ref="E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"IQ_TOTAL_DEBT_ISSUED", $C210)</t>
        </r>
      </text>
    </comment>
    <comment ref="E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"IQ_ST_DEBT_REPAID", $C210)</t>
        </r>
      </text>
    </comment>
    <comment ref="E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"IQ_LT_DEBT_REPAID", $C210)</t>
        </r>
      </text>
    </comment>
    <comment ref="F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"IQ_TOTAL_DEBT_REPAID", $C210)</t>
        </r>
      </text>
    </comment>
    <comment ref="F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"IQ_COMMON_ISSUED", $C210)</t>
        </r>
      </text>
    </comment>
    <comment ref="F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"IQ_COMMON_REP", $C210)</t>
        </r>
      </text>
    </comment>
    <comment ref="F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"IQ_COMMON_DIV_CF", $C210)</t>
        </r>
      </text>
    </comment>
    <comment ref="F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"IQ_COMMON_PREF_DIV_CF", $C210)</t>
        </r>
      </text>
    </comment>
    <comment ref="F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"IQ_TOTAL_DIV_PAID_CF", $C210)</t>
        </r>
      </text>
    </comment>
    <comment ref="F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"IQ_SPECIAL_DIV_CF", $C210)</t>
        </r>
      </text>
    </comment>
    <comment ref="F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"IQ_OTHER_FINANCE_ACT_SUPPL", $C210)</t>
        </r>
      </text>
    </comment>
    <comment ref="F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"IQ_CASH_FINAN", $C210)</t>
        </r>
      </text>
    </comment>
    <comment ref="F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"IQ_FX", $C210)</t>
        </r>
      </text>
    </comment>
    <comment ref="F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"IQ_NET_CHANGE", $C210)</t>
        </r>
      </text>
    </comment>
    <comment ref="F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"IQ_CASH_INTEREST", $C210)</t>
        </r>
      </text>
    </comment>
    <comment ref="F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"IQ_CASH_TAXES", $C210)</t>
        </r>
      </text>
    </comment>
    <comment ref="F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"IQ_LEVERED_FCF", $C210)</t>
        </r>
      </text>
    </comment>
    <comment ref="F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"IQ_UNLEVERED_FCF", $C210)</t>
        </r>
      </text>
    </comment>
    <comment ref="F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"IQ_CHANGE_NET_WORKING_CAPITAL", $C210)</t>
        </r>
      </text>
    </comment>
    <comment ref="F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"IQ_NET_DEBT_ISSUED", $C210)</t>
        </r>
      </text>
    </comment>
    <comment ref="F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"IQ_FILING_CURRENCY", $C210)</t>
        </r>
      </text>
    </comment>
    <comment ref="F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"IQ_PERIODDATE_IS", $C210)</t>
        </r>
      </text>
    </comment>
    <comment ref="F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"IQ_PERIODLENGTH_IS", $C210)</t>
        </r>
      </text>
    </comment>
    <comment ref="F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"IQ_MARKETCAP", $FT210)</t>
        </r>
      </text>
    </comment>
    <comment ref="F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"IQ_CUSTOM_BETA", $FT210)</t>
        </r>
      </text>
    </comment>
    <comment ref="F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"IQ_BETA_5YR", $FT210)</t>
        </r>
      </text>
    </comment>
    <comment ref="F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"IQ_BETA_2YR", $FT210)</t>
        </r>
      </text>
    </comment>
    <comment ref="F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"IQ_BETA_1YR", $FT210)</t>
        </r>
      </text>
    </comment>
    <comment ref="G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=CIQ(B210, "IQ_CUSTOM_BETA", "-104W", FT210, , "^TOPIX", "JPY", "H")</t>
        </r>
      </text>
    </comment>
    <comment ref="G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=CIQ(B210, "IQ_CUSTOM_BETA", "-104W", FT210, , "^N225", "JPY", "H")</t>
        </r>
      </text>
    </comment>
    <comment ref="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"IQ_REV", $C211)</t>
        </r>
      </text>
    </comment>
    <comment ref="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"IQ_OTHER_REV", $C211)</t>
        </r>
      </text>
    </comment>
    <comment ref="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"IQ_TOTAL_REV", $C211)</t>
        </r>
      </text>
    </comment>
    <comment ref="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"IQ_COGS", $C211)</t>
        </r>
      </text>
    </comment>
    <comment ref="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"IQ_GP", $C211)</t>
        </r>
      </text>
    </comment>
    <comment ref="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"IQ_SGA_SUPPL", $C211)</t>
        </r>
      </text>
    </comment>
    <comment ref="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"IQ_PROV_BAD_DEBTS", $C211)</t>
        </r>
      </text>
    </comment>
    <comment ref="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"IQ_RD_EXP", $C211)</t>
        </r>
      </text>
    </comment>
    <comment ref="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"IQ_DA_SUPPL", $C211)</t>
        </r>
      </text>
    </comment>
    <comment ref="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"IQ_GW_INTAN_AMORT", $C211)</t>
        </r>
      </text>
    </comment>
    <comment ref="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"IQ_OTHER_OPER", $C211)</t>
        </r>
      </text>
    </comment>
    <comment ref="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"IQ_TOTAL_OTHER_OPER", $C211)</t>
        </r>
      </text>
    </comment>
    <comment ref="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"IQ_OPER_INC", $C211)</t>
        </r>
      </text>
    </comment>
    <comment ref="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"IQ_INTEREST_EXP", $C211)</t>
        </r>
      </text>
    </comment>
    <comment ref="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"IQ_INTEREST_INVEST_INC", $C211)</t>
        </r>
      </text>
    </comment>
    <comment ref="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"IQ_NET_INTEREST_EXP", $C211)</t>
        </r>
      </text>
    </comment>
    <comment ref="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"IQ_INC_EQUITY", $C211)</t>
        </r>
      </text>
    </comment>
    <comment ref="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"IQ_CURRENCY_GAIN", $C211)</t>
        </r>
      </text>
    </comment>
    <comment ref="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"IQ_OTHER_NON_OPER_EXP_SUPPL", $C211)</t>
        </r>
      </text>
    </comment>
    <comment ref="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"IQ_EBT_EXCL", $C211)</t>
        </r>
      </text>
    </comment>
    <comment ref="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"IQ_IMPAIRMENT_GW", $C211)</t>
        </r>
      </text>
    </comment>
    <comment ref="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"IQ_GAIN_INVEST", $C211)</t>
        </r>
      </text>
    </comment>
    <comment ref="A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"IQ_GAIN_ASSETS", $C211)</t>
        </r>
      </text>
    </comment>
    <comment ref="A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"IQ_ASSET_WRITEDOWN", $C211)</t>
        </r>
      </text>
    </comment>
    <comment ref="A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"IQ_OTHER_UNUSUAL_SUPPL", $C211)</t>
        </r>
      </text>
    </comment>
    <comment ref="A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"IQ_EBT", $C211)</t>
        </r>
      </text>
    </comment>
    <comment ref="A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"IQ_INC_TAX", $C211)</t>
        </r>
      </text>
    </comment>
    <comment ref="A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"IQ_EARNING_CO", $C211)</t>
        </r>
      </text>
    </comment>
    <comment ref="A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"IQ_DO", $C211)</t>
        </r>
      </text>
    </comment>
    <comment ref="A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"IQ_EXTRA_ACC_ITEMS", $C211)</t>
        </r>
      </text>
    </comment>
    <comment ref="A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"IQ_NI_COMPANY", $C211)</t>
        </r>
      </text>
    </comment>
    <comment ref="A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"IQ_MINORITY_INTEREST_IS", $C211)</t>
        </r>
      </text>
    </comment>
    <comment ref="A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"IQ_NI", $C211)</t>
        </r>
      </text>
    </comment>
    <comment ref="A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"IQ_PREF_DIV_OTHER", $C211)</t>
        </r>
      </text>
    </comment>
    <comment ref="A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"IQ_BASIC_EPS_INCL", $C211)</t>
        </r>
      </text>
    </comment>
    <comment ref="A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"IQ_BASIC_EPS_EXCL", $C211)</t>
        </r>
      </text>
    </comment>
    <comment ref="A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"IQ_BASIC_WEIGHT", $C211)</t>
        </r>
      </text>
    </comment>
    <comment ref="A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"IQ_DILUT_EPS_INCL", $C211)</t>
        </r>
      </text>
    </comment>
    <comment ref="A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"IQ_DILUT_EPS_EXCL", $C211)</t>
        </r>
      </text>
    </comment>
    <comment ref="A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"IQ_DILUT_WEIGHT", $C211)</t>
        </r>
      </text>
    </comment>
    <comment ref="A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"IQ_DIV_SHARE", $C211)</t>
        </r>
      </text>
    </comment>
    <comment ref="A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=-CIQ($B211, "IQ_TOTAL_DIV_PAID_CF", $C211)/CIQ($B211, "IQ_NI", $C211)</t>
        </r>
      </text>
    </comment>
    <comment ref="A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"IQ_EBITDA", $C211)</t>
        </r>
      </text>
    </comment>
    <comment ref="A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"IQ_EBITA", $C211)</t>
        </r>
      </text>
    </comment>
    <comment ref="A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"IQ_EBIT", $C211)</t>
        </r>
      </text>
    </comment>
    <comment ref="A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"IQ_EFFECT_TAX_RATE", $C211)/100</t>
        </r>
      </text>
    </comment>
    <comment ref="B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"IQ_PERIODDATE_IS", $C211)</t>
        </r>
      </text>
    </comment>
    <comment ref="B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"IQ_ADVERTISING", $C211)</t>
        </r>
      </text>
    </comment>
    <comment ref="B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"IQ_SALES_MARKETING", $C211)</t>
        </r>
      </text>
    </comment>
    <comment ref="B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"IQ_GA_EXP", $C211)</t>
        </r>
      </text>
    </comment>
    <comment ref="B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"IQ_RD_EXP_FN", $C211)</t>
        </r>
      </text>
    </comment>
    <comment ref="B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"IQ_NET_RENTAL_EXP", $C211)</t>
        </r>
      </text>
    </comment>
    <comment ref="B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"IQ_IMPUT_OPER_LEASE_INT_EXP", $C211)</t>
        </r>
      </text>
    </comment>
    <comment ref="B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"IQ_IMPUT_OPER_LEASE_DEPR", $C211)</t>
        </r>
      </text>
    </comment>
    <comment ref="B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"IQ_CASH_EQUIV", $C211)</t>
        </r>
      </text>
    </comment>
    <comment ref="B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"IQ_ST_INVEST", $C211)</t>
        </r>
      </text>
    </comment>
    <comment ref="B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"IQ_CASH_ST_INVEST", $C211)</t>
        </r>
      </text>
    </comment>
    <comment ref="B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"IQ_AR", $C211)</t>
        </r>
      </text>
    </comment>
    <comment ref="B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"IQ_TOTAL_RECEIV", $C211)</t>
        </r>
      </text>
    </comment>
    <comment ref="B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"IQ_INVENTORY", $C211)</t>
        </r>
      </text>
    </comment>
    <comment ref="B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"IQ_DEF_TAX_ASSETS_CURRENT", $C211)</t>
        </r>
      </text>
    </comment>
    <comment ref="B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"IQ_OTHER_CA_SUPPL", $C211)</t>
        </r>
      </text>
    </comment>
    <comment ref="B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"IQ_TOTAL_CA", $C211)</t>
        </r>
      </text>
    </comment>
    <comment ref="B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"IQ_GPPE", $C211)</t>
        </r>
      </text>
    </comment>
    <comment ref="B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"IQ_AD", $C211)</t>
        </r>
      </text>
    </comment>
    <comment ref="B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"IQ_NPPE", $C211)</t>
        </r>
      </text>
    </comment>
    <comment ref="B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"IQ_LT_INVEST", $C211)</t>
        </r>
      </text>
    </comment>
    <comment ref="B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"IQ_GW", $C211)</t>
        </r>
      </text>
    </comment>
    <comment ref="B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"IQ_OTHER_INTAN", $C211)</t>
        </r>
      </text>
    </comment>
    <comment ref="C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"IQ_LOANS_RECEIV_LT", $C211)</t>
        </r>
      </text>
    </comment>
    <comment ref="C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"IQ_DEF_TAX_ASSETS_LT", $C211)</t>
        </r>
      </text>
    </comment>
    <comment ref="C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"IQ_OTHER_LT_ASSETS", $C211)</t>
        </r>
      </text>
    </comment>
    <comment ref="C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"IQ_TOTAL_ASSETS", $C211)</t>
        </r>
      </text>
    </comment>
    <comment ref="C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"IQ_AP", $C211)</t>
        </r>
      </text>
    </comment>
    <comment ref="C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"IQ_AE", $C211)</t>
        </r>
      </text>
    </comment>
    <comment ref="C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"IQ_ST_DEBT", $C211)</t>
        </r>
      </text>
    </comment>
    <comment ref="C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"IQ_CURRENT_PORT_DEBT", $C211)</t>
        </r>
      </text>
    </comment>
    <comment ref="C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"IQ_CURRENT_PORT_LEASES", $C211)</t>
        </r>
      </text>
    </comment>
    <comment ref="C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"IQ_INC_TAX_PAY_CURRENT", $C211)</t>
        </r>
      </text>
    </comment>
    <comment ref="C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"IQ_OTHER_CL_SUPPL", $C211)</t>
        </r>
      </text>
    </comment>
    <comment ref="C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"IQ_TOTAL_CL", $C211)</t>
        </r>
      </text>
    </comment>
    <comment ref="C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"IQ_LT_DEBT", $C211)</t>
        </r>
      </text>
    </comment>
    <comment ref="C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"IQ_CAPITAL_LEASES", $C211)</t>
        </r>
      </text>
    </comment>
    <comment ref="C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"IQ_PENSION", $C211)</t>
        </r>
      </text>
    </comment>
    <comment ref="C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"IQ_DEF_TAX_LIAB_LT", $C211)</t>
        </r>
      </text>
    </comment>
    <comment ref="C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"IQ_OTHER_LIAB_LT", $C211)</t>
        </r>
      </text>
    </comment>
    <comment ref="C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"IQ_TOTAL_LIAB", $C211)</t>
        </r>
      </text>
    </comment>
    <comment ref="C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"IQ_COMMON", $C211)</t>
        </r>
      </text>
    </comment>
    <comment ref="C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"IQ_APIC", $C211)</t>
        </r>
      </text>
    </comment>
    <comment ref="C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"IQ_RE", $C211)</t>
        </r>
      </text>
    </comment>
    <comment ref="C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"IQ_TREASURY", $C211)</t>
        </r>
      </text>
    </comment>
    <comment ref="C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"IQ_OTHER_EQUITY", $C211)</t>
        </r>
      </text>
    </comment>
    <comment ref="C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"IQ_TOTAL_COMMON_EQUITY", $C211)</t>
        </r>
      </text>
    </comment>
    <comment ref="C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"IQ_MINORITY_INTEREST", $C211)</t>
        </r>
      </text>
    </comment>
    <comment ref="D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"IQ_TOTAL_EQUITY", $C211)</t>
        </r>
      </text>
    </comment>
    <comment ref="D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"IQ_TOTAL_LIAB_EQUITY", $C211)</t>
        </r>
      </text>
    </comment>
    <comment ref="D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"IQ_TOTAL_OUTSTANDING_FILING_DATE", $C211)</t>
        </r>
      </text>
    </comment>
    <comment ref="D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"IQ_TOTAL_OUTSTANDING_BS_DATE", $C211)</t>
        </r>
      </text>
    </comment>
    <comment ref="D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"IQ_BV_SHARE", $C211)</t>
        </r>
      </text>
    </comment>
    <comment ref="D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"IQ_TOTAL_DEBT", $C211)</t>
        </r>
      </text>
    </comment>
    <comment ref="D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"IQ_NET_DEBT", $C211)</t>
        </r>
      </text>
    </comment>
    <comment ref="D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"IQ_DEBT_EQUIV_NET_PBO", $C211)</t>
        </r>
      </text>
    </comment>
    <comment ref="D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"IQ_DEBT_EQUIV_OPER_LEASE", $C211)</t>
        </r>
      </text>
    </comment>
    <comment ref="D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"IQ_MINORITY_INTEREST_TOTAL", $C211)</t>
        </r>
      </text>
    </comment>
    <comment ref="D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"IQ_EQUITY_METHOD", $C211)</t>
        </r>
      </text>
    </comment>
    <comment ref="D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"IQ_RAW_INV", $C211)</t>
        </r>
      </text>
    </comment>
    <comment ref="D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"IQ_WIP_INV", $C211)</t>
        </r>
      </text>
    </comment>
    <comment ref="D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"IQ_FINISHED_INV", $C211)</t>
        </r>
      </text>
    </comment>
    <comment ref="D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"IQ_LAND", $C211)</t>
        </r>
      </text>
    </comment>
    <comment ref="D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"IQ_BUILDINGS", $C211)</t>
        </r>
      </text>
    </comment>
    <comment ref="D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"IQ_MACHINERY", $C211)</t>
        </r>
      </text>
    </comment>
    <comment ref="D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"IQ_CIP", $C211)</t>
        </r>
      </text>
    </comment>
    <comment ref="D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"IQ_FULL_TIME", $C211)</t>
        </r>
      </text>
    </comment>
    <comment ref="D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"IQ_PART_TIME", $C211)</t>
        </r>
      </text>
    </comment>
    <comment ref="D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"IQ_NI_CF", $C211)</t>
        </r>
      </text>
    </comment>
    <comment ref="D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"IQ_DA_SUPPL_CF", $C211)</t>
        </r>
      </text>
    </comment>
    <comment ref="D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"IQ_GW_INTAN_AMORT_CF", $C211)</t>
        </r>
      </text>
    </comment>
    <comment ref="D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"IQ_DA_CF", $C211)</t>
        </r>
      </text>
    </comment>
    <comment ref="E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"IQ_MINORITY_INTEREST_CF", $C211)</t>
        </r>
      </text>
    </comment>
    <comment ref="E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"IQ_GAIN_ASSETS_CF", $C211)</t>
        </r>
      </text>
    </comment>
    <comment ref="E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"IQ_GAIN_INVEST_CF", $C211)</t>
        </r>
      </text>
    </comment>
    <comment ref="E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"IQ_ASSET_WRITEDOWN_CF", $C211)</t>
        </r>
      </text>
    </comment>
    <comment ref="E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"IQ_INC_EQUITY_CF", $C211)</t>
        </r>
      </text>
    </comment>
    <comment ref="E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"IQ_PROV_BAD_DEBTS_CF", $C211)</t>
        </r>
      </text>
    </comment>
    <comment ref="E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"IQ_OTHER_OPER_ACT", $C211)</t>
        </r>
      </text>
    </comment>
    <comment ref="E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"IQ_CHANGE_AR", $C211)</t>
        </r>
      </text>
    </comment>
    <comment ref="E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"IQ_CHANGE_INVENTORY", $C211)</t>
        </r>
      </text>
    </comment>
    <comment ref="E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"IQ_CHANGE_AP", $C211)</t>
        </r>
      </text>
    </comment>
    <comment ref="E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"IQ_CHANGE_OTHER_NET_OPER_ASSETS", $C211)</t>
        </r>
      </text>
    </comment>
    <comment ref="E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"IQ_CASH_OPER", $C211)</t>
        </r>
      </text>
    </comment>
    <comment ref="E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"IQ_CAPEX", $C211)</t>
        </r>
      </text>
    </comment>
    <comment ref="E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"IQ_SALE_PPE_CF", $C211)</t>
        </r>
      </text>
    </comment>
    <comment ref="E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"IQ_CASH_ACQUIRE_CF", $C211)</t>
        </r>
      </text>
    </comment>
    <comment ref="E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"IQ_DIVEST_CF", $C211)</t>
        </r>
      </text>
    </comment>
    <comment ref="E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"IQ_SALE_INTAN_CF", $C211)</t>
        </r>
      </text>
    </comment>
    <comment ref="E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"IQ_INVEST_SECURITY_CF", $C211)</t>
        </r>
      </text>
    </comment>
    <comment ref="E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"IQ_INVEST_LOANS_CF", $C211)</t>
        </r>
      </text>
    </comment>
    <comment ref="E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"IQ_OTHER_INVEST_ACT_SUPPL", $C211)</t>
        </r>
      </text>
    </comment>
    <comment ref="E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"IQ_CASH_INVEST", $C211)</t>
        </r>
      </text>
    </comment>
    <comment ref="E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"IQ_ST_DEBT_ISSUED", $C211)</t>
        </r>
      </text>
    </comment>
    <comment ref="E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"IQ_LT_DEBT_ISSUED", $C211)</t>
        </r>
      </text>
    </comment>
    <comment ref="E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"IQ_TOTAL_DEBT_ISSUED", $C211)</t>
        </r>
      </text>
    </comment>
    <comment ref="E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"IQ_ST_DEBT_REPAID", $C211)</t>
        </r>
      </text>
    </comment>
    <comment ref="E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"IQ_LT_DEBT_REPAID", $C211)</t>
        </r>
      </text>
    </comment>
    <comment ref="F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"IQ_TOTAL_DEBT_REPAID", $C211)</t>
        </r>
      </text>
    </comment>
    <comment ref="F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"IQ_COMMON_ISSUED", $C211)</t>
        </r>
      </text>
    </comment>
    <comment ref="F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"IQ_COMMON_REP", $C211)</t>
        </r>
      </text>
    </comment>
    <comment ref="F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"IQ_COMMON_DIV_CF", $C211)</t>
        </r>
      </text>
    </comment>
    <comment ref="F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"IQ_COMMON_PREF_DIV_CF", $C211)</t>
        </r>
      </text>
    </comment>
    <comment ref="F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"IQ_TOTAL_DIV_PAID_CF", $C211)</t>
        </r>
      </text>
    </comment>
    <comment ref="F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"IQ_SPECIAL_DIV_CF", $C211)</t>
        </r>
      </text>
    </comment>
    <comment ref="F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"IQ_OTHER_FINANCE_ACT_SUPPL", $C211)</t>
        </r>
      </text>
    </comment>
    <comment ref="F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"IQ_CASH_FINAN", $C211)</t>
        </r>
      </text>
    </comment>
    <comment ref="F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"IQ_FX", $C211)</t>
        </r>
      </text>
    </comment>
    <comment ref="F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"IQ_NET_CHANGE", $C211)</t>
        </r>
      </text>
    </comment>
    <comment ref="F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"IQ_CASH_INTEREST", $C211)</t>
        </r>
      </text>
    </comment>
    <comment ref="F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"IQ_CASH_TAXES", $C211)</t>
        </r>
      </text>
    </comment>
    <comment ref="F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"IQ_LEVERED_FCF", $C211)</t>
        </r>
      </text>
    </comment>
    <comment ref="F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"IQ_UNLEVERED_FCF", $C211)</t>
        </r>
      </text>
    </comment>
    <comment ref="F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"IQ_CHANGE_NET_WORKING_CAPITAL", $C211)</t>
        </r>
      </text>
    </comment>
    <comment ref="F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"IQ_NET_DEBT_ISSUED", $C211)</t>
        </r>
      </text>
    </comment>
    <comment ref="F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"IQ_FILING_CURRENCY", $C211)</t>
        </r>
      </text>
    </comment>
    <comment ref="F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"IQ_PERIODDATE_IS", $C211)</t>
        </r>
      </text>
    </comment>
    <comment ref="F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"IQ_PERIODLENGTH_IS", $C211)</t>
        </r>
      </text>
    </comment>
    <comment ref="F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"IQ_MARKETCAP", $FT211)</t>
        </r>
      </text>
    </comment>
    <comment ref="F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"IQ_CUSTOM_BETA", $FT211)</t>
        </r>
      </text>
    </comment>
    <comment ref="F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"IQ_BETA_5YR", $FT211)</t>
        </r>
      </text>
    </comment>
    <comment ref="F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"IQ_BETA_2YR", $FT211)</t>
        </r>
      </text>
    </comment>
    <comment ref="F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"IQ_BETA_1YR", $FT211)</t>
        </r>
      </text>
    </comment>
    <comment ref="G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=CIQ(B211, "IQ_CUSTOM_BETA", "-104W", FT211, , "^TOPIX", "JPY", "H")</t>
        </r>
      </text>
    </comment>
    <comment ref="G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=CIQ(B211, "IQ_CUSTOM_BETA", "-104W", FT211, , "^N225", "JPY", "H")</t>
        </r>
      </text>
    </comment>
    <comment ref="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"IQ_REV", $C212)</t>
        </r>
      </text>
    </comment>
    <comment ref="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"IQ_OTHER_REV", $C212)</t>
        </r>
      </text>
    </comment>
    <comment ref="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"IQ_TOTAL_REV", $C212)</t>
        </r>
      </text>
    </comment>
    <comment ref="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"IQ_COGS", $C212)</t>
        </r>
      </text>
    </comment>
    <comment ref="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"IQ_GP", $C212)</t>
        </r>
      </text>
    </comment>
    <comment ref="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"IQ_SGA_SUPPL", $C212)</t>
        </r>
      </text>
    </comment>
    <comment ref="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"IQ_PROV_BAD_DEBTS", $C212)</t>
        </r>
      </text>
    </comment>
    <comment ref="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"IQ_RD_EXP", $C212)</t>
        </r>
      </text>
    </comment>
    <comment ref="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"IQ_DA_SUPPL", $C212)</t>
        </r>
      </text>
    </comment>
    <comment ref="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"IQ_GW_INTAN_AMORT", $C212)</t>
        </r>
      </text>
    </comment>
    <comment ref="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"IQ_OTHER_OPER", $C212)</t>
        </r>
      </text>
    </comment>
    <comment ref="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"IQ_TOTAL_OTHER_OPER", $C212)</t>
        </r>
      </text>
    </comment>
    <comment ref="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"IQ_OPER_INC", $C212)</t>
        </r>
      </text>
    </comment>
    <comment ref="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"IQ_INTEREST_EXP", $C212)</t>
        </r>
      </text>
    </comment>
    <comment ref="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"IQ_INTEREST_INVEST_INC", $C212)</t>
        </r>
      </text>
    </comment>
    <comment ref="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"IQ_NET_INTEREST_EXP", $C212)</t>
        </r>
      </text>
    </comment>
    <comment ref="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"IQ_INC_EQUITY", $C212)</t>
        </r>
      </text>
    </comment>
    <comment ref="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"IQ_CURRENCY_GAIN", $C212)</t>
        </r>
      </text>
    </comment>
    <comment ref="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"IQ_OTHER_NON_OPER_EXP_SUPPL", $C212)</t>
        </r>
      </text>
    </comment>
    <comment ref="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"IQ_EBT_EXCL", $C212)</t>
        </r>
      </text>
    </comment>
    <comment ref="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"IQ_IMPAIRMENT_GW", $C212)</t>
        </r>
      </text>
    </comment>
    <comment ref="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"IQ_GAIN_INVEST", $C212)</t>
        </r>
      </text>
    </comment>
    <comment ref="A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"IQ_GAIN_ASSETS", $C212)</t>
        </r>
      </text>
    </comment>
    <comment ref="A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"IQ_ASSET_WRITEDOWN", $C212)</t>
        </r>
      </text>
    </comment>
    <comment ref="A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"IQ_OTHER_UNUSUAL_SUPPL", $C212)</t>
        </r>
      </text>
    </comment>
    <comment ref="A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"IQ_EBT", $C212)</t>
        </r>
      </text>
    </comment>
    <comment ref="A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"IQ_INC_TAX", $C212)</t>
        </r>
      </text>
    </comment>
    <comment ref="A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"IQ_EARNING_CO", $C212)</t>
        </r>
      </text>
    </comment>
    <comment ref="A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"IQ_DO", $C212)</t>
        </r>
      </text>
    </comment>
    <comment ref="A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"IQ_EXTRA_ACC_ITEMS", $C212)</t>
        </r>
      </text>
    </comment>
    <comment ref="A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"IQ_NI_COMPANY", $C212)</t>
        </r>
      </text>
    </comment>
    <comment ref="A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"IQ_MINORITY_INTEREST_IS", $C212)</t>
        </r>
      </text>
    </comment>
    <comment ref="A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"IQ_NI", $C212)</t>
        </r>
      </text>
    </comment>
    <comment ref="A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"IQ_PREF_DIV_OTHER", $C212)</t>
        </r>
      </text>
    </comment>
    <comment ref="A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"IQ_BASIC_EPS_INCL", $C212)</t>
        </r>
      </text>
    </comment>
    <comment ref="A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"IQ_BASIC_EPS_EXCL", $C212)</t>
        </r>
      </text>
    </comment>
    <comment ref="A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"IQ_BASIC_WEIGHT", $C212)</t>
        </r>
      </text>
    </comment>
    <comment ref="A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"IQ_DILUT_EPS_INCL", $C212)</t>
        </r>
      </text>
    </comment>
    <comment ref="A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"IQ_DILUT_EPS_EXCL", $C212)</t>
        </r>
      </text>
    </comment>
    <comment ref="A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"IQ_DILUT_WEIGHT", $C212)</t>
        </r>
      </text>
    </comment>
    <comment ref="A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"IQ_DIV_SHARE", $C212)</t>
        </r>
      </text>
    </comment>
    <comment ref="A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=-CIQ($B212, "IQ_TOTAL_DIV_PAID_CF", $C212)/CIQ($B212, "IQ_NI", $C212)</t>
        </r>
      </text>
    </comment>
    <comment ref="A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"IQ_EBITDA", $C212)</t>
        </r>
      </text>
    </comment>
    <comment ref="A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"IQ_EBITA", $C212)</t>
        </r>
      </text>
    </comment>
    <comment ref="A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"IQ_EBIT", $C212)</t>
        </r>
      </text>
    </comment>
    <comment ref="A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"IQ_EFFECT_TAX_RATE", $C212)/100</t>
        </r>
      </text>
    </comment>
    <comment ref="B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"IQ_PERIODDATE_IS", $C212)</t>
        </r>
      </text>
    </comment>
    <comment ref="B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"IQ_ADVERTISING", $C212)</t>
        </r>
      </text>
    </comment>
    <comment ref="B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"IQ_SALES_MARKETING", $C212)</t>
        </r>
      </text>
    </comment>
    <comment ref="B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"IQ_GA_EXP", $C212)</t>
        </r>
      </text>
    </comment>
    <comment ref="B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"IQ_RD_EXP_FN", $C212)</t>
        </r>
      </text>
    </comment>
    <comment ref="B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"IQ_NET_RENTAL_EXP", $C212)</t>
        </r>
      </text>
    </comment>
    <comment ref="B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"IQ_IMPUT_OPER_LEASE_INT_EXP", $C212)</t>
        </r>
      </text>
    </comment>
    <comment ref="B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"IQ_IMPUT_OPER_LEASE_DEPR", $C212)</t>
        </r>
      </text>
    </comment>
    <comment ref="B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"IQ_CASH_EQUIV", $C212)</t>
        </r>
      </text>
    </comment>
    <comment ref="B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"IQ_ST_INVEST", $C212)</t>
        </r>
      </text>
    </comment>
    <comment ref="B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"IQ_CASH_ST_INVEST", $C212)</t>
        </r>
      </text>
    </comment>
    <comment ref="B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"IQ_AR", $C212)</t>
        </r>
      </text>
    </comment>
    <comment ref="B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"IQ_TOTAL_RECEIV", $C212)</t>
        </r>
      </text>
    </comment>
    <comment ref="B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"IQ_INVENTORY", $C212)</t>
        </r>
      </text>
    </comment>
    <comment ref="B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"IQ_DEF_TAX_ASSETS_CURRENT", $C212)</t>
        </r>
      </text>
    </comment>
    <comment ref="B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"IQ_OTHER_CA_SUPPL", $C212)</t>
        </r>
      </text>
    </comment>
    <comment ref="B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"IQ_TOTAL_CA", $C212)</t>
        </r>
      </text>
    </comment>
    <comment ref="B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"IQ_GPPE", $C212)</t>
        </r>
      </text>
    </comment>
    <comment ref="B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"IQ_AD", $C212)</t>
        </r>
      </text>
    </comment>
    <comment ref="B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"IQ_NPPE", $C212)</t>
        </r>
      </text>
    </comment>
    <comment ref="B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"IQ_LT_INVEST", $C212)</t>
        </r>
      </text>
    </comment>
    <comment ref="B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"IQ_GW", $C212)</t>
        </r>
      </text>
    </comment>
    <comment ref="B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"IQ_OTHER_INTAN", $C212)</t>
        </r>
      </text>
    </comment>
    <comment ref="C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"IQ_LOANS_RECEIV_LT", $C212)</t>
        </r>
      </text>
    </comment>
    <comment ref="C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"IQ_DEF_TAX_ASSETS_LT", $C212)</t>
        </r>
      </text>
    </comment>
    <comment ref="C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"IQ_OTHER_LT_ASSETS", $C212)</t>
        </r>
      </text>
    </comment>
    <comment ref="C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"IQ_TOTAL_ASSETS", $C212)</t>
        </r>
      </text>
    </comment>
    <comment ref="C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"IQ_AP", $C212)</t>
        </r>
      </text>
    </comment>
    <comment ref="C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"IQ_AE", $C212)</t>
        </r>
      </text>
    </comment>
    <comment ref="C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"IQ_ST_DEBT", $C212)</t>
        </r>
      </text>
    </comment>
    <comment ref="C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"IQ_CURRENT_PORT_DEBT", $C212)</t>
        </r>
      </text>
    </comment>
    <comment ref="C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"IQ_CURRENT_PORT_LEASES", $C212)</t>
        </r>
      </text>
    </comment>
    <comment ref="C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"IQ_INC_TAX_PAY_CURRENT", $C212)</t>
        </r>
      </text>
    </comment>
    <comment ref="C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"IQ_OTHER_CL_SUPPL", $C212)</t>
        </r>
      </text>
    </comment>
    <comment ref="C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"IQ_TOTAL_CL", $C212)</t>
        </r>
      </text>
    </comment>
    <comment ref="C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"IQ_LT_DEBT", $C212)</t>
        </r>
      </text>
    </comment>
    <comment ref="C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"IQ_CAPITAL_LEASES", $C212)</t>
        </r>
      </text>
    </comment>
    <comment ref="C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"IQ_PENSION", $C212)</t>
        </r>
      </text>
    </comment>
    <comment ref="C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"IQ_DEF_TAX_LIAB_LT", $C212)</t>
        </r>
      </text>
    </comment>
    <comment ref="C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"IQ_OTHER_LIAB_LT", $C212)</t>
        </r>
      </text>
    </comment>
    <comment ref="C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"IQ_TOTAL_LIAB", $C212)</t>
        </r>
      </text>
    </comment>
    <comment ref="C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"IQ_COMMON", $C212)</t>
        </r>
      </text>
    </comment>
    <comment ref="C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"IQ_APIC", $C212)</t>
        </r>
      </text>
    </comment>
    <comment ref="C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"IQ_RE", $C212)</t>
        </r>
      </text>
    </comment>
    <comment ref="C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"IQ_TREASURY", $C212)</t>
        </r>
      </text>
    </comment>
    <comment ref="C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"IQ_OTHER_EQUITY", $C212)</t>
        </r>
      </text>
    </comment>
    <comment ref="C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"IQ_TOTAL_COMMON_EQUITY", $C212)</t>
        </r>
      </text>
    </comment>
    <comment ref="C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"IQ_MINORITY_INTEREST", $C212)</t>
        </r>
      </text>
    </comment>
    <comment ref="D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"IQ_TOTAL_EQUITY", $C212)</t>
        </r>
      </text>
    </comment>
    <comment ref="D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"IQ_TOTAL_LIAB_EQUITY", $C212)</t>
        </r>
      </text>
    </comment>
    <comment ref="D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"IQ_TOTAL_OUTSTANDING_FILING_DATE", $C212)</t>
        </r>
      </text>
    </comment>
    <comment ref="D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"IQ_TOTAL_OUTSTANDING_BS_DATE", $C212)</t>
        </r>
      </text>
    </comment>
    <comment ref="D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"IQ_BV_SHARE", $C212)</t>
        </r>
      </text>
    </comment>
    <comment ref="D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"IQ_TOTAL_DEBT", $C212)</t>
        </r>
      </text>
    </comment>
    <comment ref="D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"IQ_NET_DEBT", $C212)</t>
        </r>
      </text>
    </comment>
    <comment ref="D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"IQ_DEBT_EQUIV_NET_PBO", $C212)</t>
        </r>
      </text>
    </comment>
    <comment ref="D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"IQ_DEBT_EQUIV_OPER_LEASE", $C212)</t>
        </r>
      </text>
    </comment>
    <comment ref="D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"IQ_MINORITY_INTEREST_TOTAL", $C212)</t>
        </r>
      </text>
    </comment>
    <comment ref="D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"IQ_EQUITY_METHOD", $C212)</t>
        </r>
      </text>
    </comment>
    <comment ref="D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"IQ_RAW_INV", $C212)</t>
        </r>
      </text>
    </comment>
    <comment ref="D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"IQ_WIP_INV", $C212)</t>
        </r>
      </text>
    </comment>
    <comment ref="D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"IQ_FINISHED_INV", $C212)</t>
        </r>
      </text>
    </comment>
    <comment ref="D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"IQ_LAND", $C212)</t>
        </r>
      </text>
    </comment>
    <comment ref="D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"IQ_BUILDINGS", $C212)</t>
        </r>
      </text>
    </comment>
    <comment ref="D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"IQ_MACHINERY", $C212)</t>
        </r>
      </text>
    </comment>
    <comment ref="D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"IQ_CIP", $C212)</t>
        </r>
      </text>
    </comment>
    <comment ref="D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"IQ_FULL_TIME", $C212)</t>
        </r>
      </text>
    </comment>
    <comment ref="D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"IQ_PART_TIME", $C212)</t>
        </r>
      </text>
    </comment>
    <comment ref="D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"IQ_NI_CF", $C212)</t>
        </r>
      </text>
    </comment>
    <comment ref="D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"IQ_DA_SUPPL_CF", $C212)</t>
        </r>
      </text>
    </comment>
    <comment ref="D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"IQ_GW_INTAN_AMORT_CF", $C212)</t>
        </r>
      </text>
    </comment>
    <comment ref="D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"IQ_DA_CF", $C212)</t>
        </r>
      </text>
    </comment>
    <comment ref="E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"IQ_MINORITY_INTEREST_CF", $C212)</t>
        </r>
      </text>
    </comment>
    <comment ref="E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"IQ_GAIN_ASSETS_CF", $C212)</t>
        </r>
      </text>
    </comment>
    <comment ref="E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"IQ_GAIN_INVEST_CF", $C212)</t>
        </r>
      </text>
    </comment>
    <comment ref="E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"IQ_ASSET_WRITEDOWN_CF", $C212)</t>
        </r>
      </text>
    </comment>
    <comment ref="E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"IQ_INC_EQUITY_CF", $C212)</t>
        </r>
      </text>
    </comment>
    <comment ref="E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"IQ_PROV_BAD_DEBTS_CF", $C212)</t>
        </r>
      </text>
    </comment>
    <comment ref="E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"IQ_OTHER_OPER_ACT", $C212)</t>
        </r>
      </text>
    </comment>
    <comment ref="E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"IQ_CHANGE_AR", $C212)</t>
        </r>
      </text>
    </comment>
    <comment ref="E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"IQ_CHANGE_INVENTORY", $C212)</t>
        </r>
      </text>
    </comment>
    <comment ref="E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"IQ_CHANGE_AP", $C212)</t>
        </r>
      </text>
    </comment>
    <comment ref="E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"IQ_CHANGE_OTHER_NET_OPER_ASSETS", $C212)</t>
        </r>
      </text>
    </comment>
    <comment ref="E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"IQ_CASH_OPER", $C212)</t>
        </r>
      </text>
    </comment>
    <comment ref="E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"IQ_CAPEX", $C212)</t>
        </r>
      </text>
    </comment>
    <comment ref="E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"IQ_SALE_PPE_CF", $C212)</t>
        </r>
      </text>
    </comment>
    <comment ref="E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"IQ_CASH_ACQUIRE_CF", $C212)</t>
        </r>
      </text>
    </comment>
    <comment ref="E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"IQ_DIVEST_CF", $C212)</t>
        </r>
      </text>
    </comment>
    <comment ref="E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"IQ_SALE_INTAN_CF", $C212)</t>
        </r>
      </text>
    </comment>
    <comment ref="E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"IQ_INVEST_SECURITY_CF", $C212)</t>
        </r>
      </text>
    </comment>
    <comment ref="E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"IQ_INVEST_LOANS_CF", $C212)</t>
        </r>
      </text>
    </comment>
    <comment ref="E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"IQ_OTHER_INVEST_ACT_SUPPL", $C212)</t>
        </r>
      </text>
    </comment>
    <comment ref="E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"IQ_CASH_INVEST", $C212)</t>
        </r>
      </text>
    </comment>
    <comment ref="E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"IQ_ST_DEBT_ISSUED", $C212)</t>
        </r>
      </text>
    </comment>
    <comment ref="E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"IQ_LT_DEBT_ISSUED", $C212)</t>
        </r>
      </text>
    </comment>
    <comment ref="E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"IQ_TOTAL_DEBT_ISSUED", $C212)</t>
        </r>
      </text>
    </comment>
    <comment ref="E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"IQ_ST_DEBT_REPAID", $C212)</t>
        </r>
      </text>
    </comment>
    <comment ref="E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"IQ_LT_DEBT_REPAID", $C212)</t>
        </r>
      </text>
    </comment>
    <comment ref="F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"IQ_TOTAL_DEBT_REPAID", $C212)</t>
        </r>
      </text>
    </comment>
    <comment ref="F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"IQ_COMMON_ISSUED", $C212)</t>
        </r>
      </text>
    </comment>
    <comment ref="F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"IQ_COMMON_REP", $C212)</t>
        </r>
      </text>
    </comment>
    <comment ref="F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"IQ_COMMON_DIV_CF", $C212)</t>
        </r>
      </text>
    </comment>
    <comment ref="F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"IQ_COMMON_PREF_DIV_CF", $C212)</t>
        </r>
      </text>
    </comment>
    <comment ref="F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"IQ_TOTAL_DIV_PAID_CF", $C212)</t>
        </r>
      </text>
    </comment>
    <comment ref="F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"IQ_SPECIAL_DIV_CF", $C212)</t>
        </r>
      </text>
    </comment>
    <comment ref="F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"IQ_OTHER_FINANCE_ACT_SUPPL", $C212)</t>
        </r>
      </text>
    </comment>
    <comment ref="F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"IQ_CASH_FINAN", $C212)</t>
        </r>
      </text>
    </comment>
    <comment ref="F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"IQ_FX", $C212)</t>
        </r>
      </text>
    </comment>
    <comment ref="F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"IQ_NET_CHANGE", $C212)</t>
        </r>
      </text>
    </comment>
    <comment ref="F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"IQ_CASH_INTEREST", $C212)</t>
        </r>
      </text>
    </comment>
    <comment ref="F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"IQ_CASH_TAXES", $C212)</t>
        </r>
      </text>
    </comment>
    <comment ref="F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"IQ_LEVERED_FCF", $C212)</t>
        </r>
      </text>
    </comment>
    <comment ref="F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"IQ_UNLEVERED_FCF", $C212)</t>
        </r>
      </text>
    </comment>
    <comment ref="F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"IQ_CHANGE_NET_WORKING_CAPITAL", $C212)</t>
        </r>
      </text>
    </comment>
    <comment ref="F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"IQ_NET_DEBT_ISSUED", $C212)</t>
        </r>
      </text>
    </comment>
    <comment ref="F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"IQ_FILING_CURRENCY", $C212)</t>
        </r>
      </text>
    </comment>
    <comment ref="F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"IQ_PERIODDATE_IS", $C212)</t>
        </r>
      </text>
    </comment>
    <comment ref="F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"IQ_PERIODLENGTH_IS", $C212)</t>
        </r>
      </text>
    </comment>
    <comment ref="F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"IQ_MARKETCAP", $FT212)</t>
        </r>
      </text>
    </comment>
    <comment ref="F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"IQ_CUSTOM_BETA", $FT212)</t>
        </r>
      </text>
    </comment>
    <comment ref="F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"IQ_BETA_5YR", $FT212)</t>
        </r>
      </text>
    </comment>
    <comment ref="F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"IQ_BETA_2YR", $FT212)</t>
        </r>
      </text>
    </comment>
    <comment ref="F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"IQ_BETA_1YR", $FT212)</t>
        </r>
      </text>
    </comment>
    <comment ref="G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=CIQ(B212, "IQ_CUSTOM_BETA", "-104W", FT212, , "^TOPIX", "JPY", "H")</t>
        </r>
      </text>
    </comment>
    <comment ref="G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=CIQ(B212, "IQ_CUSTOM_BETA", "-104W", FT212, , "^N225", "JPY", "H")</t>
        </r>
      </text>
    </comment>
    <comment ref="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"IQ_REV", $C213)</t>
        </r>
      </text>
    </comment>
    <comment ref="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"IQ_OTHER_REV", $C213)</t>
        </r>
      </text>
    </comment>
    <comment ref="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"IQ_TOTAL_REV", $C213)</t>
        </r>
      </text>
    </comment>
    <comment ref="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"IQ_COGS", $C213)</t>
        </r>
      </text>
    </comment>
    <comment ref="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"IQ_GP", $C213)</t>
        </r>
      </text>
    </comment>
    <comment ref="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"IQ_SGA_SUPPL", $C213)</t>
        </r>
      </text>
    </comment>
    <comment ref="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"IQ_PROV_BAD_DEBTS", $C213)</t>
        </r>
      </text>
    </comment>
    <comment ref="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"IQ_RD_EXP", $C213)</t>
        </r>
      </text>
    </comment>
    <comment ref="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"IQ_DA_SUPPL", $C213)</t>
        </r>
      </text>
    </comment>
    <comment ref="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"IQ_GW_INTAN_AMORT", $C213)</t>
        </r>
      </text>
    </comment>
    <comment ref="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"IQ_OTHER_OPER", $C213)</t>
        </r>
      </text>
    </comment>
    <comment ref="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"IQ_TOTAL_OTHER_OPER", $C213)</t>
        </r>
      </text>
    </comment>
    <comment ref="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"IQ_OPER_INC", $C213)</t>
        </r>
      </text>
    </comment>
    <comment ref="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"IQ_INTEREST_EXP", $C213)</t>
        </r>
      </text>
    </comment>
    <comment ref="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"IQ_INTEREST_INVEST_INC", $C213)</t>
        </r>
      </text>
    </comment>
    <comment ref="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"IQ_NET_INTEREST_EXP", $C213)</t>
        </r>
      </text>
    </comment>
    <comment ref="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"IQ_INC_EQUITY", $C213)</t>
        </r>
      </text>
    </comment>
    <comment ref="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"IQ_CURRENCY_GAIN", $C213)</t>
        </r>
      </text>
    </comment>
    <comment ref="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"IQ_OTHER_NON_OPER_EXP_SUPPL", $C213)</t>
        </r>
      </text>
    </comment>
    <comment ref="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"IQ_EBT_EXCL", $C213)</t>
        </r>
      </text>
    </comment>
    <comment ref="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"IQ_IMPAIRMENT_GW", $C213)</t>
        </r>
      </text>
    </comment>
    <comment ref="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"IQ_GAIN_INVEST", $C213)</t>
        </r>
      </text>
    </comment>
    <comment ref="A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"IQ_GAIN_ASSETS", $C213)</t>
        </r>
      </text>
    </comment>
    <comment ref="A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"IQ_ASSET_WRITEDOWN", $C213)</t>
        </r>
      </text>
    </comment>
    <comment ref="A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"IQ_OTHER_UNUSUAL_SUPPL", $C213)</t>
        </r>
      </text>
    </comment>
    <comment ref="A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"IQ_EBT", $C213)</t>
        </r>
      </text>
    </comment>
    <comment ref="A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"IQ_INC_TAX", $C213)</t>
        </r>
      </text>
    </comment>
    <comment ref="A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"IQ_EARNING_CO", $C213)</t>
        </r>
      </text>
    </comment>
    <comment ref="A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"IQ_DO", $C213)</t>
        </r>
      </text>
    </comment>
    <comment ref="A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"IQ_EXTRA_ACC_ITEMS", $C213)</t>
        </r>
      </text>
    </comment>
    <comment ref="A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"IQ_NI_COMPANY", $C213)</t>
        </r>
      </text>
    </comment>
    <comment ref="A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"IQ_MINORITY_INTEREST_IS", $C213)</t>
        </r>
      </text>
    </comment>
    <comment ref="A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"IQ_NI", $C213)</t>
        </r>
      </text>
    </comment>
    <comment ref="A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"IQ_PREF_DIV_OTHER", $C213)</t>
        </r>
      </text>
    </comment>
    <comment ref="A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"IQ_BASIC_EPS_INCL", $C213)</t>
        </r>
      </text>
    </comment>
    <comment ref="A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"IQ_BASIC_EPS_EXCL", $C213)</t>
        </r>
      </text>
    </comment>
    <comment ref="A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"IQ_BASIC_WEIGHT", $C213)</t>
        </r>
      </text>
    </comment>
    <comment ref="A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"IQ_DILUT_EPS_INCL", $C213)</t>
        </r>
      </text>
    </comment>
    <comment ref="A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"IQ_DILUT_EPS_EXCL", $C213)</t>
        </r>
      </text>
    </comment>
    <comment ref="A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"IQ_DILUT_WEIGHT", $C213)</t>
        </r>
      </text>
    </comment>
    <comment ref="A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"IQ_DIV_SHARE", $C213)</t>
        </r>
      </text>
    </comment>
    <comment ref="A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=-CIQ($B213, "IQ_TOTAL_DIV_PAID_CF", $C213)/CIQ($B213, "IQ_NI", $C213)</t>
        </r>
      </text>
    </comment>
    <comment ref="A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"IQ_EBITDA", $C213)</t>
        </r>
      </text>
    </comment>
    <comment ref="A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"IQ_EBITA", $C213)</t>
        </r>
      </text>
    </comment>
    <comment ref="A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"IQ_EBIT", $C213)</t>
        </r>
      </text>
    </comment>
    <comment ref="A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"IQ_EFFECT_TAX_RATE", $C213)/100</t>
        </r>
      </text>
    </comment>
    <comment ref="B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"IQ_PERIODDATE_IS", $C213)</t>
        </r>
      </text>
    </comment>
    <comment ref="B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"IQ_ADVERTISING", $C213)</t>
        </r>
      </text>
    </comment>
    <comment ref="B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"IQ_SALES_MARKETING", $C213)</t>
        </r>
      </text>
    </comment>
    <comment ref="B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"IQ_GA_EXP", $C213)</t>
        </r>
      </text>
    </comment>
    <comment ref="B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"IQ_RD_EXP_FN", $C213)</t>
        </r>
      </text>
    </comment>
    <comment ref="B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"IQ_NET_RENTAL_EXP", $C213)</t>
        </r>
      </text>
    </comment>
    <comment ref="B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"IQ_IMPUT_OPER_LEASE_INT_EXP", $C213)</t>
        </r>
      </text>
    </comment>
    <comment ref="B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"IQ_IMPUT_OPER_LEASE_DEPR", $C213)</t>
        </r>
      </text>
    </comment>
    <comment ref="B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"IQ_CASH_EQUIV", $C213)</t>
        </r>
      </text>
    </comment>
    <comment ref="B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"IQ_ST_INVEST", $C213)</t>
        </r>
      </text>
    </comment>
    <comment ref="B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"IQ_CASH_ST_INVEST", $C213)</t>
        </r>
      </text>
    </comment>
    <comment ref="B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"IQ_AR", $C213)</t>
        </r>
      </text>
    </comment>
    <comment ref="B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"IQ_TOTAL_RECEIV", $C213)</t>
        </r>
      </text>
    </comment>
    <comment ref="B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"IQ_INVENTORY", $C213)</t>
        </r>
      </text>
    </comment>
    <comment ref="B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"IQ_DEF_TAX_ASSETS_CURRENT", $C213)</t>
        </r>
      </text>
    </comment>
    <comment ref="B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"IQ_OTHER_CA_SUPPL", $C213)</t>
        </r>
      </text>
    </comment>
    <comment ref="B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"IQ_TOTAL_CA", $C213)</t>
        </r>
      </text>
    </comment>
    <comment ref="B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"IQ_GPPE", $C213)</t>
        </r>
      </text>
    </comment>
    <comment ref="B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"IQ_AD", $C213)</t>
        </r>
      </text>
    </comment>
    <comment ref="B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"IQ_NPPE", $C213)</t>
        </r>
      </text>
    </comment>
    <comment ref="B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"IQ_LT_INVEST", $C213)</t>
        </r>
      </text>
    </comment>
    <comment ref="B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"IQ_GW", $C213)</t>
        </r>
      </text>
    </comment>
    <comment ref="B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"IQ_OTHER_INTAN", $C213)</t>
        </r>
      </text>
    </comment>
    <comment ref="C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"IQ_LOANS_RECEIV_LT", $C213)</t>
        </r>
      </text>
    </comment>
    <comment ref="C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"IQ_DEF_TAX_ASSETS_LT", $C213)</t>
        </r>
      </text>
    </comment>
    <comment ref="C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"IQ_OTHER_LT_ASSETS", $C213)</t>
        </r>
      </text>
    </comment>
    <comment ref="C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"IQ_TOTAL_ASSETS", $C213)</t>
        </r>
      </text>
    </comment>
    <comment ref="C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"IQ_AP", $C213)</t>
        </r>
      </text>
    </comment>
    <comment ref="C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"IQ_AE", $C213)</t>
        </r>
      </text>
    </comment>
    <comment ref="C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"IQ_ST_DEBT", $C213)</t>
        </r>
      </text>
    </comment>
    <comment ref="C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"IQ_CURRENT_PORT_DEBT", $C213)</t>
        </r>
      </text>
    </comment>
    <comment ref="C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"IQ_CURRENT_PORT_LEASES", $C213)</t>
        </r>
      </text>
    </comment>
    <comment ref="C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"IQ_INC_TAX_PAY_CURRENT", $C213)</t>
        </r>
      </text>
    </comment>
    <comment ref="C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"IQ_OTHER_CL_SUPPL", $C213)</t>
        </r>
      </text>
    </comment>
    <comment ref="C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"IQ_TOTAL_CL", $C213)</t>
        </r>
      </text>
    </comment>
    <comment ref="C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"IQ_LT_DEBT", $C213)</t>
        </r>
      </text>
    </comment>
    <comment ref="C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"IQ_CAPITAL_LEASES", $C213)</t>
        </r>
      </text>
    </comment>
    <comment ref="C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"IQ_PENSION", $C213)</t>
        </r>
      </text>
    </comment>
    <comment ref="C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"IQ_DEF_TAX_LIAB_LT", $C213)</t>
        </r>
      </text>
    </comment>
    <comment ref="C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"IQ_OTHER_LIAB_LT", $C213)</t>
        </r>
      </text>
    </comment>
    <comment ref="C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"IQ_TOTAL_LIAB", $C213)</t>
        </r>
      </text>
    </comment>
    <comment ref="C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"IQ_COMMON", $C213)</t>
        </r>
      </text>
    </comment>
    <comment ref="C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"IQ_APIC", $C213)</t>
        </r>
      </text>
    </comment>
    <comment ref="C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"IQ_RE", $C213)</t>
        </r>
      </text>
    </comment>
    <comment ref="C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"IQ_TREASURY", $C213)</t>
        </r>
      </text>
    </comment>
    <comment ref="C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"IQ_OTHER_EQUITY", $C213)</t>
        </r>
      </text>
    </comment>
    <comment ref="C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"IQ_TOTAL_COMMON_EQUITY", $C213)</t>
        </r>
      </text>
    </comment>
    <comment ref="C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"IQ_MINORITY_INTEREST", $C213)</t>
        </r>
      </text>
    </comment>
    <comment ref="D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"IQ_TOTAL_EQUITY", $C213)</t>
        </r>
      </text>
    </comment>
    <comment ref="D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"IQ_TOTAL_LIAB_EQUITY", $C213)</t>
        </r>
      </text>
    </comment>
    <comment ref="D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"IQ_TOTAL_OUTSTANDING_FILING_DATE", $C213)</t>
        </r>
      </text>
    </comment>
    <comment ref="D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"IQ_TOTAL_OUTSTANDING_BS_DATE", $C213)</t>
        </r>
      </text>
    </comment>
    <comment ref="D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"IQ_BV_SHARE", $C213)</t>
        </r>
      </text>
    </comment>
    <comment ref="D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"IQ_TOTAL_DEBT", $C213)</t>
        </r>
      </text>
    </comment>
    <comment ref="D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"IQ_NET_DEBT", $C213)</t>
        </r>
      </text>
    </comment>
    <comment ref="D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"IQ_DEBT_EQUIV_NET_PBO", $C213)</t>
        </r>
      </text>
    </comment>
    <comment ref="D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"IQ_DEBT_EQUIV_OPER_LEASE", $C213)</t>
        </r>
      </text>
    </comment>
    <comment ref="D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"IQ_MINORITY_INTEREST_TOTAL", $C213)</t>
        </r>
      </text>
    </comment>
    <comment ref="D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"IQ_EQUITY_METHOD", $C213)</t>
        </r>
      </text>
    </comment>
    <comment ref="D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"IQ_RAW_INV", $C213)</t>
        </r>
      </text>
    </comment>
    <comment ref="D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"IQ_WIP_INV", $C213)</t>
        </r>
      </text>
    </comment>
    <comment ref="D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"IQ_FINISHED_INV", $C213)</t>
        </r>
      </text>
    </comment>
    <comment ref="D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"IQ_LAND", $C213)</t>
        </r>
      </text>
    </comment>
    <comment ref="D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"IQ_BUILDINGS", $C213)</t>
        </r>
      </text>
    </comment>
    <comment ref="D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"IQ_MACHINERY", $C213)</t>
        </r>
      </text>
    </comment>
    <comment ref="D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"IQ_CIP", $C213)</t>
        </r>
      </text>
    </comment>
    <comment ref="D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"IQ_FULL_TIME", $C213)</t>
        </r>
      </text>
    </comment>
    <comment ref="D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"IQ_PART_TIME", $C213)</t>
        </r>
      </text>
    </comment>
    <comment ref="D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"IQ_NI_CF", $C213)</t>
        </r>
      </text>
    </comment>
    <comment ref="D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"IQ_DA_SUPPL_CF", $C213)</t>
        </r>
      </text>
    </comment>
    <comment ref="D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"IQ_GW_INTAN_AMORT_CF", $C213)</t>
        </r>
      </text>
    </comment>
    <comment ref="D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"IQ_DA_CF", $C213)</t>
        </r>
      </text>
    </comment>
    <comment ref="E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"IQ_MINORITY_INTEREST_CF", $C213)</t>
        </r>
      </text>
    </comment>
    <comment ref="E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"IQ_GAIN_ASSETS_CF", $C213)</t>
        </r>
      </text>
    </comment>
    <comment ref="E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"IQ_GAIN_INVEST_CF", $C213)</t>
        </r>
      </text>
    </comment>
    <comment ref="E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"IQ_ASSET_WRITEDOWN_CF", $C213)</t>
        </r>
      </text>
    </comment>
    <comment ref="E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"IQ_INC_EQUITY_CF", $C213)</t>
        </r>
      </text>
    </comment>
    <comment ref="E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"IQ_PROV_BAD_DEBTS_CF", $C213)</t>
        </r>
      </text>
    </comment>
    <comment ref="E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"IQ_OTHER_OPER_ACT", $C213)</t>
        </r>
      </text>
    </comment>
    <comment ref="E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"IQ_CHANGE_AR", $C213)</t>
        </r>
      </text>
    </comment>
    <comment ref="E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"IQ_CHANGE_INVENTORY", $C213)</t>
        </r>
      </text>
    </comment>
    <comment ref="E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"IQ_CHANGE_AP", $C213)</t>
        </r>
      </text>
    </comment>
    <comment ref="E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"IQ_CHANGE_OTHER_NET_OPER_ASSETS", $C213)</t>
        </r>
      </text>
    </comment>
    <comment ref="E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"IQ_CASH_OPER", $C213)</t>
        </r>
      </text>
    </comment>
    <comment ref="E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"IQ_CAPEX", $C213)</t>
        </r>
      </text>
    </comment>
    <comment ref="E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"IQ_SALE_PPE_CF", $C213)</t>
        </r>
      </text>
    </comment>
    <comment ref="E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"IQ_CASH_ACQUIRE_CF", $C213)</t>
        </r>
      </text>
    </comment>
    <comment ref="E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"IQ_DIVEST_CF", $C213)</t>
        </r>
      </text>
    </comment>
    <comment ref="E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"IQ_SALE_INTAN_CF", $C213)</t>
        </r>
      </text>
    </comment>
    <comment ref="E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"IQ_INVEST_SECURITY_CF", $C213)</t>
        </r>
      </text>
    </comment>
    <comment ref="E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"IQ_INVEST_LOANS_CF", $C213)</t>
        </r>
      </text>
    </comment>
    <comment ref="E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"IQ_OTHER_INVEST_ACT_SUPPL", $C213)</t>
        </r>
      </text>
    </comment>
    <comment ref="E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"IQ_CASH_INVEST", $C213)</t>
        </r>
      </text>
    </comment>
    <comment ref="E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"IQ_ST_DEBT_ISSUED", $C213)</t>
        </r>
      </text>
    </comment>
    <comment ref="E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"IQ_LT_DEBT_ISSUED", $C213)</t>
        </r>
      </text>
    </comment>
    <comment ref="E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"IQ_TOTAL_DEBT_ISSUED", $C213)</t>
        </r>
      </text>
    </comment>
    <comment ref="E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"IQ_ST_DEBT_REPAID", $C213)</t>
        </r>
      </text>
    </comment>
    <comment ref="E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"IQ_LT_DEBT_REPAID", $C213)</t>
        </r>
      </text>
    </comment>
    <comment ref="F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"IQ_TOTAL_DEBT_REPAID", $C213)</t>
        </r>
      </text>
    </comment>
    <comment ref="F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"IQ_COMMON_ISSUED", $C213)</t>
        </r>
      </text>
    </comment>
    <comment ref="F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"IQ_COMMON_REP", $C213)</t>
        </r>
      </text>
    </comment>
    <comment ref="F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"IQ_COMMON_DIV_CF", $C213)</t>
        </r>
      </text>
    </comment>
    <comment ref="F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"IQ_COMMON_PREF_DIV_CF", $C213)</t>
        </r>
      </text>
    </comment>
    <comment ref="F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"IQ_TOTAL_DIV_PAID_CF", $C213)</t>
        </r>
      </text>
    </comment>
    <comment ref="F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"IQ_SPECIAL_DIV_CF", $C213)</t>
        </r>
      </text>
    </comment>
    <comment ref="F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"IQ_OTHER_FINANCE_ACT_SUPPL", $C213)</t>
        </r>
      </text>
    </comment>
    <comment ref="F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"IQ_CASH_FINAN", $C213)</t>
        </r>
      </text>
    </comment>
    <comment ref="F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"IQ_FX", $C213)</t>
        </r>
      </text>
    </comment>
    <comment ref="F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"IQ_NET_CHANGE", $C213)</t>
        </r>
      </text>
    </comment>
    <comment ref="F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"IQ_CASH_INTEREST", $C213)</t>
        </r>
      </text>
    </comment>
    <comment ref="F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"IQ_CASH_TAXES", $C213)</t>
        </r>
      </text>
    </comment>
    <comment ref="F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"IQ_LEVERED_FCF", $C213)</t>
        </r>
      </text>
    </comment>
    <comment ref="F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"IQ_UNLEVERED_FCF", $C213)</t>
        </r>
      </text>
    </comment>
    <comment ref="F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"IQ_CHANGE_NET_WORKING_CAPITAL", $C213)</t>
        </r>
      </text>
    </comment>
    <comment ref="F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"IQ_NET_DEBT_ISSUED", $C213)</t>
        </r>
      </text>
    </comment>
    <comment ref="F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"IQ_FILING_CURRENCY", $C213)</t>
        </r>
      </text>
    </comment>
    <comment ref="F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"IQ_PERIODDATE_IS", $C213)</t>
        </r>
      </text>
    </comment>
    <comment ref="F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"IQ_PERIODLENGTH_IS", $C213)</t>
        </r>
      </text>
    </comment>
    <comment ref="F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"IQ_MARKETCAP", $FT213)</t>
        </r>
      </text>
    </comment>
    <comment ref="F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"IQ_CUSTOM_BETA", $FT213)</t>
        </r>
      </text>
    </comment>
    <comment ref="F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"IQ_BETA_5YR", $FT213)</t>
        </r>
      </text>
    </comment>
    <comment ref="F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"IQ_BETA_2YR", $FT213)</t>
        </r>
      </text>
    </comment>
    <comment ref="F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"IQ_BETA_1YR", $FT213)</t>
        </r>
      </text>
    </comment>
    <comment ref="G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=CIQ(B213, "IQ_CUSTOM_BETA", "-104W", FT213, , "^TOPIX", "JPY", "H")</t>
        </r>
      </text>
    </comment>
    <comment ref="G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=CIQ(B213, "IQ_CUSTOM_BETA", "-104W", FT213, , "^N225", "JPY", "H")</t>
        </r>
      </text>
    </comment>
    <comment ref="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"IQ_REV", $C214)</t>
        </r>
      </text>
    </comment>
    <comment ref="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"IQ_OTHER_REV", $C214)</t>
        </r>
      </text>
    </comment>
    <comment ref="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"IQ_TOTAL_REV", $C214)</t>
        </r>
      </text>
    </comment>
    <comment ref="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"IQ_COGS", $C214)</t>
        </r>
      </text>
    </comment>
    <comment ref="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"IQ_GP", $C214)</t>
        </r>
      </text>
    </comment>
    <comment ref="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"IQ_SGA_SUPPL", $C214)</t>
        </r>
      </text>
    </comment>
    <comment ref="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"IQ_PROV_BAD_DEBTS", $C214)</t>
        </r>
      </text>
    </comment>
    <comment ref="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"IQ_RD_EXP", $C214)</t>
        </r>
      </text>
    </comment>
    <comment ref="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"IQ_DA_SUPPL", $C214)</t>
        </r>
      </text>
    </comment>
    <comment ref="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"IQ_GW_INTAN_AMORT", $C214)</t>
        </r>
      </text>
    </comment>
    <comment ref="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"IQ_OTHER_OPER", $C214)</t>
        </r>
      </text>
    </comment>
    <comment ref="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"IQ_TOTAL_OTHER_OPER", $C214)</t>
        </r>
      </text>
    </comment>
    <comment ref="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"IQ_OPER_INC", $C214)</t>
        </r>
      </text>
    </comment>
    <comment ref="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"IQ_INTEREST_EXP", $C214)</t>
        </r>
      </text>
    </comment>
    <comment ref="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"IQ_INTEREST_INVEST_INC", $C214)</t>
        </r>
      </text>
    </comment>
    <comment ref="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"IQ_NET_INTEREST_EXP", $C214)</t>
        </r>
      </text>
    </comment>
    <comment ref="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"IQ_INC_EQUITY", $C214)</t>
        </r>
      </text>
    </comment>
    <comment ref="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"IQ_CURRENCY_GAIN", $C214)</t>
        </r>
      </text>
    </comment>
    <comment ref="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"IQ_OTHER_NON_OPER_EXP_SUPPL", $C214)</t>
        </r>
      </text>
    </comment>
    <comment ref="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"IQ_EBT_EXCL", $C214)</t>
        </r>
      </text>
    </comment>
    <comment ref="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"IQ_IMPAIRMENT_GW", $C214)</t>
        </r>
      </text>
    </comment>
    <comment ref="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"IQ_GAIN_INVEST", $C214)</t>
        </r>
      </text>
    </comment>
    <comment ref="A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"IQ_GAIN_ASSETS", $C214)</t>
        </r>
      </text>
    </comment>
    <comment ref="A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"IQ_ASSET_WRITEDOWN", $C214)</t>
        </r>
      </text>
    </comment>
    <comment ref="A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"IQ_OTHER_UNUSUAL_SUPPL", $C214)</t>
        </r>
      </text>
    </comment>
    <comment ref="A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"IQ_EBT", $C214)</t>
        </r>
      </text>
    </comment>
    <comment ref="A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"IQ_INC_TAX", $C214)</t>
        </r>
      </text>
    </comment>
    <comment ref="A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"IQ_EARNING_CO", $C214)</t>
        </r>
      </text>
    </comment>
    <comment ref="A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"IQ_DO", $C214)</t>
        </r>
      </text>
    </comment>
    <comment ref="A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"IQ_EXTRA_ACC_ITEMS", $C214)</t>
        </r>
      </text>
    </comment>
    <comment ref="A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"IQ_NI_COMPANY", $C214)</t>
        </r>
      </text>
    </comment>
    <comment ref="A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"IQ_MINORITY_INTEREST_IS", $C214)</t>
        </r>
      </text>
    </comment>
    <comment ref="A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"IQ_NI", $C214)</t>
        </r>
      </text>
    </comment>
    <comment ref="A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"IQ_PREF_DIV_OTHER", $C214)</t>
        </r>
      </text>
    </comment>
    <comment ref="A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"IQ_BASIC_EPS_INCL", $C214)</t>
        </r>
      </text>
    </comment>
    <comment ref="A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"IQ_BASIC_EPS_EXCL", $C214)</t>
        </r>
      </text>
    </comment>
    <comment ref="A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"IQ_BASIC_WEIGHT", $C214)</t>
        </r>
      </text>
    </comment>
    <comment ref="A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"IQ_DILUT_EPS_INCL", $C214)</t>
        </r>
      </text>
    </comment>
    <comment ref="A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"IQ_DILUT_EPS_EXCL", $C214)</t>
        </r>
      </text>
    </comment>
    <comment ref="A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"IQ_DILUT_WEIGHT", $C214)</t>
        </r>
      </text>
    </comment>
    <comment ref="A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"IQ_DIV_SHARE", $C214)</t>
        </r>
      </text>
    </comment>
    <comment ref="A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=-CIQ($B214, "IQ_TOTAL_DIV_PAID_CF", $C214)/CIQ($B214, "IQ_NI", $C214)</t>
        </r>
      </text>
    </comment>
    <comment ref="A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"IQ_EBITDA", $C214)</t>
        </r>
      </text>
    </comment>
    <comment ref="A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"IQ_EBITA", $C214)</t>
        </r>
      </text>
    </comment>
    <comment ref="A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"IQ_EBIT", $C214)</t>
        </r>
      </text>
    </comment>
    <comment ref="A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"IQ_EFFECT_TAX_RATE", $C214)/100</t>
        </r>
      </text>
    </comment>
    <comment ref="B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"IQ_PERIODDATE_IS", $C214)</t>
        </r>
      </text>
    </comment>
    <comment ref="B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"IQ_ADVERTISING", $C214)</t>
        </r>
      </text>
    </comment>
    <comment ref="B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"IQ_SALES_MARKETING", $C214)</t>
        </r>
      </text>
    </comment>
    <comment ref="B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"IQ_GA_EXP", $C214)</t>
        </r>
      </text>
    </comment>
    <comment ref="B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"IQ_RD_EXP_FN", $C214)</t>
        </r>
      </text>
    </comment>
    <comment ref="B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"IQ_NET_RENTAL_EXP", $C214)</t>
        </r>
      </text>
    </comment>
    <comment ref="B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"IQ_IMPUT_OPER_LEASE_INT_EXP", $C214)</t>
        </r>
      </text>
    </comment>
    <comment ref="B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"IQ_IMPUT_OPER_LEASE_DEPR", $C214)</t>
        </r>
      </text>
    </comment>
    <comment ref="B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"IQ_CASH_EQUIV", $C214)</t>
        </r>
      </text>
    </comment>
    <comment ref="B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"IQ_ST_INVEST", $C214)</t>
        </r>
      </text>
    </comment>
    <comment ref="B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"IQ_CASH_ST_INVEST", $C214)</t>
        </r>
      </text>
    </comment>
    <comment ref="B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"IQ_AR", $C214)</t>
        </r>
      </text>
    </comment>
    <comment ref="B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"IQ_TOTAL_RECEIV", $C214)</t>
        </r>
      </text>
    </comment>
    <comment ref="B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"IQ_INVENTORY", $C214)</t>
        </r>
      </text>
    </comment>
    <comment ref="B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"IQ_DEF_TAX_ASSETS_CURRENT", $C214)</t>
        </r>
      </text>
    </comment>
    <comment ref="B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"IQ_OTHER_CA_SUPPL", $C214)</t>
        </r>
      </text>
    </comment>
    <comment ref="B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"IQ_TOTAL_CA", $C214)</t>
        </r>
      </text>
    </comment>
    <comment ref="B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"IQ_GPPE", $C214)</t>
        </r>
      </text>
    </comment>
    <comment ref="B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"IQ_AD", $C214)</t>
        </r>
      </text>
    </comment>
    <comment ref="B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"IQ_NPPE", $C214)</t>
        </r>
      </text>
    </comment>
    <comment ref="B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"IQ_LT_INVEST", $C214)</t>
        </r>
      </text>
    </comment>
    <comment ref="B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"IQ_GW", $C214)</t>
        </r>
      </text>
    </comment>
    <comment ref="B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"IQ_OTHER_INTAN", $C214)</t>
        </r>
      </text>
    </comment>
    <comment ref="C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"IQ_LOANS_RECEIV_LT", $C214)</t>
        </r>
      </text>
    </comment>
    <comment ref="C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"IQ_DEF_TAX_ASSETS_LT", $C214)</t>
        </r>
      </text>
    </comment>
    <comment ref="C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"IQ_OTHER_LT_ASSETS", $C214)</t>
        </r>
      </text>
    </comment>
    <comment ref="C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"IQ_TOTAL_ASSETS", $C214)</t>
        </r>
      </text>
    </comment>
    <comment ref="C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"IQ_AP", $C214)</t>
        </r>
      </text>
    </comment>
    <comment ref="C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"IQ_AE", $C214)</t>
        </r>
      </text>
    </comment>
    <comment ref="C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"IQ_ST_DEBT", $C214)</t>
        </r>
      </text>
    </comment>
    <comment ref="C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"IQ_CURRENT_PORT_DEBT", $C214)</t>
        </r>
      </text>
    </comment>
    <comment ref="C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"IQ_CURRENT_PORT_LEASES", $C214)</t>
        </r>
      </text>
    </comment>
    <comment ref="C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"IQ_INC_TAX_PAY_CURRENT", $C214)</t>
        </r>
      </text>
    </comment>
    <comment ref="C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"IQ_OTHER_CL_SUPPL", $C214)</t>
        </r>
      </text>
    </comment>
    <comment ref="C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"IQ_TOTAL_CL", $C214)</t>
        </r>
      </text>
    </comment>
    <comment ref="C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"IQ_LT_DEBT", $C214)</t>
        </r>
      </text>
    </comment>
    <comment ref="C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"IQ_CAPITAL_LEASES", $C214)</t>
        </r>
      </text>
    </comment>
    <comment ref="C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"IQ_PENSION", $C214)</t>
        </r>
      </text>
    </comment>
    <comment ref="C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"IQ_DEF_TAX_LIAB_LT", $C214)</t>
        </r>
      </text>
    </comment>
    <comment ref="C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"IQ_OTHER_LIAB_LT", $C214)</t>
        </r>
      </text>
    </comment>
    <comment ref="C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"IQ_TOTAL_LIAB", $C214)</t>
        </r>
      </text>
    </comment>
    <comment ref="C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"IQ_COMMON", $C214)</t>
        </r>
      </text>
    </comment>
    <comment ref="C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"IQ_APIC", $C214)</t>
        </r>
      </text>
    </comment>
    <comment ref="C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"IQ_RE", $C214)</t>
        </r>
      </text>
    </comment>
    <comment ref="C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"IQ_TREASURY", $C214)</t>
        </r>
      </text>
    </comment>
    <comment ref="C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"IQ_OTHER_EQUITY", $C214)</t>
        </r>
      </text>
    </comment>
    <comment ref="C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"IQ_TOTAL_COMMON_EQUITY", $C214)</t>
        </r>
      </text>
    </comment>
    <comment ref="C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"IQ_MINORITY_INTEREST", $C214)</t>
        </r>
      </text>
    </comment>
    <comment ref="D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"IQ_TOTAL_EQUITY", $C214)</t>
        </r>
      </text>
    </comment>
    <comment ref="D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"IQ_TOTAL_LIAB_EQUITY", $C214)</t>
        </r>
      </text>
    </comment>
    <comment ref="D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"IQ_TOTAL_OUTSTANDING_FILING_DATE", $C214)</t>
        </r>
      </text>
    </comment>
    <comment ref="D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"IQ_TOTAL_OUTSTANDING_BS_DATE", $C214)</t>
        </r>
      </text>
    </comment>
    <comment ref="D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"IQ_BV_SHARE", $C214)</t>
        </r>
      </text>
    </comment>
    <comment ref="D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"IQ_TOTAL_DEBT", $C214)</t>
        </r>
      </text>
    </comment>
    <comment ref="D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"IQ_NET_DEBT", $C214)</t>
        </r>
      </text>
    </comment>
    <comment ref="D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"IQ_DEBT_EQUIV_NET_PBO", $C214)</t>
        </r>
      </text>
    </comment>
    <comment ref="D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"IQ_DEBT_EQUIV_OPER_LEASE", $C214)</t>
        </r>
      </text>
    </comment>
    <comment ref="D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"IQ_MINORITY_INTEREST_TOTAL", $C214)</t>
        </r>
      </text>
    </comment>
    <comment ref="D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"IQ_EQUITY_METHOD", $C214)</t>
        </r>
      </text>
    </comment>
    <comment ref="D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"IQ_RAW_INV", $C214)</t>
        </r>
      </text>
    </comment>
    <comment ref="D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"IQ_WIP_INV", $C214)</t>
        </r>
      </text>
    </comment>
    <comment ref="D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"IQ_FINISHED_INV", $C214)</t>
        </r>
      </text>
    </comment>
    <comment ref="D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"IQ_LAND", $C214)</t>
        </r>
      </text>
    </comment>
    <comment ref="D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"IQ_BUILDINGS", $C214)</t>
        </r>
      </text>
    </comment>
    <comment ref="D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"IQ_MACHINERY", $C214)</t>
        </r>
      </text>
    </comment>
    <comment ref="D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"IQ_CIP", $C214)</t>
        </r>
      </text>
    </comment>
    <comment ref="D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"IQ_FULL_TIME", $C214)</t>
        </r>
      </text>
    </comment>
    <comment ref="D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"IQ_PART_TIME", $C214)</t>
        </r>
      </text>
    </comment>
    <comment ref="D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"IQ_NI_CF", $C214)</t>
        </r>
      </text>
    </comment>
    <comment ref="D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"IQ_DA_SUPPL_CF", $C214)</t>
        </r>
      </text>
    </comment>
    <comment ref="D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"IQ_GW_INTAN_AMORT_CF", $C214)</t>
        </r>
      </text>
    </comment>
    <comment ref="D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"IQ_DA_CF", $C214)</t>
        </r>
      </text>
    </comment>
    <comment ref="E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"IQ_MINORITY_INTEREST_CF", $C214)</t>
        </r>
      </text>
    </comment>
    <comment ref="E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"IQ_GAIN_ASSETS_CF", $C214)</t>
        </r>
      </text>
    </comment>
    <comment ref="E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"IQ_GAIN_INVEST_CF", $C214)</t>
        </r>
      </text>
    </comment>
    <comment ref="E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"IQ_ASSET_WRITEDOWN_CF", $C214)</t>
        </r>
      </text>
    </comment>
    <comment ref="E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"IQ_INC_EQUITY_CF", $C214)</t>
        </r>
      </text>
    </comment>
    <comment ref="E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"IQ_PROV_BAD_DEBTS_CF", $C214)</t>
        </r>
      </text>
    </comment>
    <comment ref="E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"IQ_OTHER_OPER_ACT", $C214)</t>
        </r>
      </text>
    </comment>
    <comment ref="E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"IQ_CHANGE_AR", $C214)</t>
        </r>
      </text>
    </comment>
    <comment ref="E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"IQ_CHANGE_INVENTORY", $C214)</t>
        </r>
      </text>
    </comment>
    <comment ref="E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"IQ_CHANGE_AP", $C214)</t>
        </r>
      </text>
    </comment>
    <comment ref="E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"IQ_CHANGE_OTHER_NET_OPER_ASSETS", $C214)</t>
        </r>
      </text>
    </comment>
    <comment ref="E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"IQ_CASH_OPER", $C214)</t>
        </r>
      </text>
    </comment>
    <comment ref="E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"IQ_CAPEX", $C214)</t>
        </r>
      </text>
    </comment>
    <comment ref="E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"IQ_SALE_PPE_CF", $C214)</t>
        </r>
      </text>
    </comment>
    <comment ref="E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"IQ_CASH_ACQUIRE_CF", $C214)</t>
        </r>
      </text>
    </comment>
    <comment ref="E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"IQ_DIVEST_CF", $C214)</t>
        </r>
      </text>
    </comment>
    <comment ref="E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"IQ_SALE_INTAN_CF", $C214)</t>
        </r>
      </text>
    </comment>
    <comment ref="E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"IQ_INVEST_SECURITY_CF", $C214)</t>
        </r>
      </text>
    </comment>
    <comment ref="E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"IQ_INVEST_LOANS_CF", $C214)</t>
        </r>
      </text>
    </comment>
    <comment ref="E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"IQ_OTHER_INVEST_ACT_SUPPL", $C214)</t>
        </r>
      </text>
    </comment>
    <comment ref="E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"IQ_CASH_INVEST", $C214)</t>
        </r>
      </text>
    </comment>
    <comment ref="E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"IQ_ST_DEBT_ISSUED", $C214)</t>
        </r>
      </text>
    </comment>
    <comment ref="E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"IQ_LT_DEBT_ISSUED", $C214)</t>
        </r>
      </text>
    </comment>
    <comment ref="E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"IQ_TOTAL_DEBT_ISSUED", $C214)</t>
        </r>
      </text>
    </comment>
    <comment ref="E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"IQ_ST_DEBT_REPAID", $C214)</t>
        </r>
      </text>
    </comment>
    <comment ref="E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"IQ_LT_DEBT_REPAID", $C214)</t>
        </r>
      </text>
    </comment>
    <comment ref="F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"IQ_TOTAL_DEBT_REPAID", $C214)</t>
        </r>
      </text>
    </comment>
    <comment ref="F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"IQ_COMMON_ISSUED", $C214)</t>
        </r>
      </text>
    </comment>
    <comment ref="F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"IQ_COMMON_REP", $C214)</t>
        </r>
      </text>
    </comment>
    <comment ref="F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"IQ_COMMON_DIV_CF", $C214)</t>
        </r>
      </text>
    </comment>
    <comment ref="F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"IQ_COMMON_PREF_DIV_CF", $C214)</t>
        </r>
      </text>
    </comment>
    <comment ref="F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"IQ_TOTAL_DIV_PAID_CF", $C214)</t>
        </r>
      </text>
    </comment>
    <comment ref="F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"IQ_SPECIAL_DIV_CF", $C214)</t>
        </r>
      </text>
    </comment>
    <comment ref="F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"IQ_OTHER_FINANCE_ACT_SUPPL", $C214)</t>
        </r>
      </text>
    </comment>
    <comment ref="F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"IQ_CASH_FINAN", $C214)</t>
        </r>
      </text>
    </comment>
    <comment ref="F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"IQ_FX", $C214)</t>
        </r>
      </text>
    </comment>
    <comment ref="F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"IQ_NET_CHANGE", $C214)</t>
        </r>
      </text>
    </comment>
    <comment ref="F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"IQ_CASH_INTEREST", $C214)</t>
        </r>
      </text>
    </comment>
    <comment ref="F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"IQ_CASH_TAXES", $C214)</t>
        </r>
      </text>
    </comment>
    <comment ref="F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"IQ_LEVERED_FCF", $C214)</t>
        </r>
      </text>
    </comment>
    <comment ref="F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"IQ_UNLEVERED_FCF", $C214)</t>
        </r>
      </text>
    </comment>
    <comment ref="F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"IQ_CHANGE_NET_WORKING_CAPITAL", $C214)</t>
        </r>
      </text>
    </comment>
    <comment ref="F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"IQ_NET_DEBT_ISSUED", $C214)</t>
        </r>
      </text>
    </comment>
    <comment ref="F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"IQ_FILING_CURRENCY", $C214)</t>
        </r>
      </text>
    </comment>
    <comment ref="F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"IQ_PERIODDATE_IS", $C214)</t>
        </r>
      </text>
    </comment>
    <comment ref="F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"IQ_PERIODLENGTH_IS", $C214)</t>
        </r>
      </text>
    </comment>
    <comment ref="F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"IQ_MARKETCAP", $FT214)</t>
        </r>
      </text>
    </comment>
    <comment ref="F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"IQ_CUSTOM_BETA", $FT214)</t>
        </r>
      </text>
    </comment>
    <comment ref="F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"IQ_BETA_5YR", $FT214)</t>
        </r>
      </text>
    </comment>
    <comment ref="F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"IQ_BETA_2YR", $FT214)</t>
        </r>
      </text>
    </comment>
    <comment ref="F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"IQ_BETA_1YR", $FT214)</t>
        </r>
      </text>
    </comment>
    <comment ref="G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=CIQ(B214, "IQ_CUSTOM_BETA", "-104W", FT214, , "^TOPIX", "JPY", "H")</t>
        </r>
      </text>
    </comment>
    <comment ref="G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=CIQ(B214, "IQ_CUSTOM_BETA", "-104W", FT214, , "^N225", "JPY", "H")</t>
        </r>
      </text>
    </comment>
    <comment ref="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"IQ_REV", $C215)</t>
        </r>
      </text>
    </comment>
    <comment ref="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"IQ_OTHER_REV", $C215)</t>
        </r>
      </text>
    </comment>
    <comment ref="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"IQ_TOTAL_REV", $C215)</t>
        </r>
      </text>
    </comment>
    <comment ref="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"IQ_COGS", $C215)</t>
        </r>
      </text>
    </comment>
    <comment ref="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"IQ_GP", $C215)</t>
        </r>
      </text>
    </comment>
    <comment ref="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"IQ_SGA_SUPPL", $C215)</t>
        </r>
      </text>
    </comment>
    <comment ref="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"IQ_PROV_BAD_DEBTS", $C215)</t>
        </r>
      </text>
    </comment>
    <comment ref="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"IQ_RD_EXP", $C215)</t>
        </r>
      </text>
    </comment>
    <comment ref="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"IQ_DA_SUPPL", $C215)</t>
        </r>
      </text>
    </comment>
    <comment ref="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"IQ_GW_INTAN_AMORT", $C215)</t>
        </r>
      </text>
    </comment>
    <comment ref="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"IQ_OTHER_OPER", $C215)</t>
        </r>
      </text>
    </comment>
    <comment ref="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"IQ_TOTAL_OTHER_OPER", $C215)</t>
        </r>
      </text>
    </comment>
    <comment ref="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"IQ_OPER_INC", $C215)</t>
        </r>
      </text>
    </comment>
    <comment ref="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"IQ_INTEREST_EXP", $C215)</t>
        </r>
      </text>
    </comment>
    <comment ref="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"IQ_INTEREST_INVEST_INC", $C215)</t>
        </r>
      </text>
    </comment>
    <comment ref="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"IQ_NET_INTEREST_EXP", $C215)</t>
        </r>
      </text>
    </comment>
    <comment ref="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"IQ_INC_EQUITY", $C215)</t>
        </r>
      </text>
    </comment>
    <comment ref="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"IQ_CURRENCY_GAIN", $C215)</t>
        </r>
      </text>
    </comment>
    <comment ref="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"IQ_OTHER_NON_OPER_EXP_SUPPL", $C215)</t>
        </r>
      </text>
    </comment>
    <comment ref="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"IQ_EBT_EXCL", $C215)</t>
        </r>
      </text>
    </comment>
    <comment ref="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"IQ_IMPAIRMENT_GW", $C215)</t>
        </r>
      </text>
    </comment>
    <comment ref="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"IQ_GAIN_INVEST", $C215)</t>
        </r>
      </text>
    </comment>
    <comment ref="A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"IQ_GAIN_ASSETS", $C215)</t>
        </r>
      </text>
    </comment>
    <comment ref="A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"IQ_ASSET_WRITEDOWN", $C215)</t>
        </r>
      </text>
    </comment>
    <comment ref="A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"IQ_OTHER_UNUSUAL_SUPPL", $C215)</t>
        </r>
      </text>
    </comment>
    <comment ref="A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"IQ_EBT", $C215)</t>
        </r>
      </text>
    </comment>
    <comment ref="A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"IQ_INC_TAX", $C215)</t>
        </r>
      </text>
    </comment>
    <comment ref="A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"IQ_EARNING_CO", $C215)</t>
        </r>
      </text>
    </comment>
    <comment ref="A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"IQ_DO", $C215)</t>
        </r>
      </text>
    </comment>
    <comment ref="A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"IQ_EXTRA_ACC_ITEMS", $C215)</t>
        </r>
      </text>
    </comment>
    <comment ref="A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"IQ_NI_COMPANY", $C215)</t>
        </r>
      </text>
    </comment>
    <comment ref="A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"IQ_MINORITY_INTEREST_IS", $C215)</t>
        </r>
      </text>
    </comment>
    <comment ref="A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"IQ_NI", $C215)</t>
        </r>
      </text>
    </comment>
    <comment ref="A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"IQ_PREF_DIV_OTHER", $C215)</t>
        </r>
      </text>
    </comment>
    <comment ref="A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"IQ_BASIC_EPS_INCL", $C215)</t>
        </r>
      </text>
    </comment>
    <comment ref="A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"IQ_BASIC_EPS_EXCL", $C215)</t>
        </r>
      </text>
    </comment>
    <comment ref="A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"IQ_BASIC_WEIGHT", $C215)</t>
        </r>
      </text>
    </comment>
    <comment ref="A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"IQ_DILUT_EPS_INCL", $C215)</t>
        </r>
      </text>
    </comment>
    <comment ref="A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"IQ_DILUT_EPS_EXCL", $C215)</t>
        </r>
      </text>
    </comment>
    <comment ref="A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"IQ_DILUT_WEIGHT", $C215)</t>
        </r>
      </text>
    </comment>
    <comment ref="A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"IQ_DIV_SHARE", $C215)</t>
        </r>
      </text>
    </comment>
    <comment ref="A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=-CIQ($B215, "IQ_TOTAL_DIV_PAID_CF", $C215)/CIQ($B215, "IQ_NI", $C215)</t>
        </r>
      </text>
    </comment>
    <comment ref="A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"IQ_EBITDA", $C215)</t>
        </r>
      </text>
    </comment>
    <comment ref="A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"IQ_EBITA", $C215)</t>
        </r>
      </text>
    </comment>
    <comment ref="A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"IQ_EBIT", $C215)</t>
        </r>
      </text>
    </comment>
    <comment ref="A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"IQ_EFFECT_TAX_RATE", $C215)/100</t>
        </r>
      </text>
    </comment>
    <comment ref="B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"IQ_PERIODDATE_IS", $C215)</t>
        </r>
      </text>
    </comment>
    <comment ref="B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"IQ_ADVERTISING", $C215)</t>
        </r>
      </text>
    </comment>
    <comment ref="B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"IQ_SALES_MARKETING", $C215)</t>
        </r>
      </text>
    </comment>
    <comment ref="B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"IQ_GA_EXP", $C215)</t>
        </r>
      </text>
    </comment>
    <comment ref="B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"IQ_RD_EXP_FN", $C215)</t>
        </r>
      </text>
    </comment>
    <comment ref="B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"IQ_NET_RENTAL_EXP", $C215)</t>
        </r>
      </text>
    </comment>
    <comment ref="B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"IQ_IMPUT_OPER_LEASE_INT_EXP", $C215)</t>
        </r>
      </text>
    </comment>
    <comment ref="B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"IQ_IMPUT_OPER_LEASE_DEPR", $C215)</t>
        </r>
      </text>
    </comment>
    <comment ref="B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"IQ_CASH_EQUIV", $C215)</t>
        </r>
      </text>
    </comment>
    <comment ref="B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"IQ_ST_INVEST", $C215)</t>
        </r>
      </text>
    </comment>
    <comment ref="B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"IQ_CASH_ST_INVEST", $C215)</t>
        </r>
      </text>
    </comment>
    <comment ref="B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"IQ_AR", $C215)</t>
        </r>
      </text>
    </comment>
    <comment ref="B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"IQ_TOTAL_RECEIV", $C215)</t>
        </r>
      </text>
    </comment>
    <comment ref="B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"IQ_INVENTORY", $C215)</t>
        </r>
      </text>
    </comment>
    <comment ref="B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"IQ_DEF_TAX_ASSETS_CURRENT", $C215)</t>
        </r>
      </text>
    </comment>
    <comment ref="B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"IQ_OTHER_CA_SUPPL", $C215)</t>
        </r>
      </text>
    </comment>
    <comment ref="B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"IQ_TOTAL_CA", $C215)</t>
        </r>
      </text>
    </comment>
    <comment ref="B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"IQ_GPPE", $C215)</t>
        </r>
      </text>
    </comment>
    <comment ref="B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"IQ_AD", $C215)</t>
        </r>
      </text>
    </comment>
    <comment ref="B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"IQ_NPPE", $C215)</t>
        </r>
      </text>
    </comment>
    <comment ref="B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"IQ_LT_INVEST", $C215)</t>
        </r>
      </text>
    </comment>
    <comment ref="B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"IQ_GW", $C215)</t>
        </r>
      </text>
    </comment>
    <comment ref="B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"IQ_OTHER_INTAN", $C215)</t>
        </r>
      </text>
    </comment>
    <comment ref="C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"IQ_LOANS_RECEIV_LT", $C215)</t>
        </r>
      </text>
    </comment>
    <comment ref="C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"IQ_DEF_TAX_ASSETS_LT", $C215)</t>
        </r>
      </text>
    </comment>
    <comment ref="C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"IQ_OTHER_LT_ASSETS", $C215)</t>
        </r>
      </text>
    </comment>
    <comment ref="C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"IQ_TOTAL_ASSETS", $C215)</t>
        </r>
      </text>
    </comment>
    <comment ref="C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"IQ_AP", $C215)</t>
        </r>
      </text>
    </comment>
    <comment ref="C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"IQ_AE", $C215)</t>
        </r>
      </text>
    </comment>
    <comment ref="C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"IQ_ST_DEBT", $C215)</t>
        </r>
      </text>
    </comment>
    <comment ref="C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"IQ_CURRENT_PORT_DEBT", $C215)</t>
        </r>
      </text>
    </comment>
    <comment ref="C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"IQ_CURRENT_PORT_LEASES", $C215)</t>
        </r>
      </text>
    </comment>
    <comment ref="C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"IQ_INC_TAX_PAY_CURRENT", $C215)</t>
        </r>
      </text>
    </comment>
    <comment ref="C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"IQ_OTHER_CL_SUPPL", $C215)</t>
        </r>
      </text>
    </comment>
    <comment ref="C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"IQ_TOTAL_CL", $C215)</t>
        </r>
      </text>
    </comment>
    <comment ref="C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"IQ_LT_DEBT", $C215)</t>
        </r>
      </text>
    </comment>
    <comment ref="C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"IQ_CAPITAL_LEASES", $C215)</t>
        </r>
      </text>
    </comment>
    <comment ref="C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"IQ_PENSION", $C215)</t>
        </r>
      </text>
    </comment>
    <comment ref="C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"IQ_DEF_TAX_LIAB_LT", $C215)</t>
        </r>
      </text>
    </comment>
    <comment ref="C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"IQ_OTHER_LIAB_LT", $C215)</t>
        </r>
      </text>
    </comment>
    <comment ref="C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"IQ_TOTAL_LIAB", $C215)</t>
        </r>
      </text>
    </comment>
    <comment ref="C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"IQ_COMMON", $C215)</t>
        </r>
      </text>
    </comment>
    <comment ref="C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"IQ_APIC", $C215)</t>
        </r>
      </text>
    </comment>
    <comment ref="C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"IQ_RE", $C215)</t>
        </r>
      </text>
    </comment>
    <comment ref="C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"IQ_TREASURY", $C215)</t>
        </r>
      </text>
    </comment>
    <comment ref="C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"IQ_OTHER_EQUITY", $C215)</t>
        </r>
      </text>
    </comment>
    <comment ref="C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"IQ_TOTAL_COMMON_EQUITY", $C215)</t>
        </r>
      </text>
    </comment>
    <comment ref="C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"IQ_MINORITY_INTEREST", $C215)</t>
        </r>
      </text>
    </comment>
    <comment ref="D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"IQ_TOTAL_EQUITY", $C215)</t>
        </r>
      </text>
    </comment>
    <comment ref="D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"IQ_TOTAL_LIAB_EQUITY", $C215)</t>
        </r>
      </text>
    </comment>
    <comment ref="D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"IQ_TOTAL_OUTSTANDING_FILING_DATE", $C215)</t>
        </r>
      </text>
    </comment>
    <comment ref="D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"IQ_TOTAL_OUTSTANDING_BS_DATE", $C215)</t>
        </r>
      </text>
    </comment>
    <comment ref="D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"IQ_BV_SHARE", $C215)</t>
        </r>
      </text>
    </comment>
    <comment ref="D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"IQ_TOTAL_DEBT", $C215)</t>
        </r>
      </text>
    </comment>
    <comment ref="D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"IQ_NET_DEBT", $C215)</t>
        </r>
      </text>
    </comment>
    <comment ref="D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"IQ_DEBT_EQUIV_NET_PBO", $C215)</t>
        </r>
      </text>
    </comment>
    <comment ref="D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"IQ_DEBT_EQUIV_OPER_LEASE", $C215)</t>
        </r>
      </text>
    </comment>
    <comment ref="D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"IQ_MINORITY_INTEREST_TOTAL", $C215)</t>
        </r>
      </text>
    </comment>
    <comment ref="D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"IQ_EQUITY_METHOD", $C215)</t>
        </r>
      </text>
    </comment>
    <comment ref="D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"IQ_RAW_INV", $C215)</t>
        </r>
      </text>
    </comment>
    <comment ref="D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"IQ_WIP_INV", $C215)</t>
        </r>
      </text>
    </comment>
    <comment ref="D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"IQ_FINISHED_INV", $C215)</t>
        </r>
      </text>
    </comment>
    <comment ref="D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"IQ_LAND", $C215)</t>
        </r>
      </text>
    </comment>
    <comment ref="D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"IQ_BUILDINGS", $C215)</t>
        </r>
      </text>
    </comment>
    <comment ref="D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"IQ_MACHINERY", $C215)</t>
        </r>
      </text>
    </comment>
    <comment ref="D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"IQ_CIP", $C215)</t>
        </r>
      </text>
    </comment>
    <comment ref="D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"IQ_FULL_TIME", $C215)</t>
        </r>
      </text>
    </comment>
    <comment ref="D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"IQ_PART_TIME", $C215)</t>
        </r>
      </text>
    </comment>
    <comment ref="D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"IQ_NI_CF", $C215)</t>
        </r>
      </text>
    </comment>
    <comment ref="D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"IQ_DA_SUPPL_CF", $C215)</t>
        </r>
      </text>
    </comment>
    <comment ref="D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"IQ_GW_INTAN_AMORT_CF", $C215)</t>
        </r>
      </text>
    </comment>
    <comment ref="D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"IQ_DA_CF", $C215)</t>
        </r>
      </text>
    </comment>
    <comment ref="E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"IQ_MINORITY_INTEREST_CF", $C215)</t>
        </r>
      </text>
    </comment>
    <comment ref="E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"IQ_GAIN_ASSETS_CF", $C215)</t>
        </r>
      </text>
    </comment>
    <comment ref="E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"IQ_GAIN_INVEST_CF", $C215)</t>
        </r>
      </text>
    </comment>
    <comment ref="E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"IQ_ASSET_WRITEDOWN_CF", $C215)</t>
        </r>
      </text>
    </comment>
    <comment ref="E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"IQ_INC_EQUITY_CF", $C215)</t>
        </r>
      </text>
    </comment>
    <comment ref="E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"IQ_PROV_BAD_DEBTS_CF", $C215)</t>
        </r>
      </text>
    </comment>
    <comment ref="E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"IQ_OTHER_OPER_ACT", $C215)</t>
        </r>
      </text>
    </comment>
    <comment ref="E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"IQ_CHANGE_AR", $C215)</t>
        </r>
      </text>
    </comment>
    <comment ref="E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"IQ_CHANGE_INVENTORY", $C215)</t>
        </r>
      </text>
    </comment>
    <comment ref="E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"IQ_CHANGE_AP", $C215)</t>
        </r>
      </text>
    </comment>
    <comment ref="E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"IQ_CHANGE_OTHER_NET_OPER_ASSETS", $C215)</t>
        </r>
      </text>
    </comment>
    <comment ref="E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"IQ_CASH_OPER", $C215)</t>
        </r>
      </text>
    </comment>
    <comment ref="E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"IQ_CAPEX", $C215)</t>
        </r>
      </text>
    </comment>
    <comment ref="E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"IQ_SALE_PPE_CF", $C215)</t>
        </r>
      </text>
    </comment>
    <comment ref="E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"IQ_CASH_ACQUIRE_CF", $C215)</t>
        </r>
      </text>
    </comment>
    <comment ref="E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"IQ_DIVEST_CF", $C215)</t>
        </r>
      </text>
    </comment>
    <comment ref="E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"IQ_SALE_INTAN_CF", $C215)</t>
        </r>
      </text>
    </comment>
    <comment ref="E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"IQ_INVEST_SECURITY_CF", $C215)</t>
        </r>
      </text>
    </comment>
    <comment ref="E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"IQ_INVEST_LOANS_CF", $C215)</t>
        </r>
      </text>
    </comment>
    <comment ref="E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"IQ_OTHER_INVEST_ACT_SUPPL", $C215)</t>
        </r>
      </text>
    </comment>
    <comment ref="E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"IQ_CASH_INVEST", $C215)</t>
        </r>
      </text>
    </comment>
    <comment ref="E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"IQ_ST_DEBT_ISSUED", $C215)</t>
        </r>
      </text>
    </comment>
    <comment ref="E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"IQ_LT_DEBT_ISSUED", $C215)</t>
        </r>
      </text>
    </comment>
    <comment ref="E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"IQ_TOTAL_DEBT_ISSUED", $C215)</t>
        </r>
      </text>
    </comment>
    <comment ref="E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"IQ_ST_DEBT_REPAID", $C215)</t>
        </r>
      </text>
    </comment>
    <comment ref="E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"IQ_LT_DEBT_REPAID", $C215)</t>
        </r>
      </text>
    </comment>
    <comment ref="F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"IQ_TOTAL_DEBT_REPAID", $C215)</t>
        </r>
      </text>
    </comment>
    <comment ref="F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"IQ_COMMON_ISSUED", $C215)</t>
        </r>
      </text>
    </comment>
    <comment ref="F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"IQ_COMMON_REP", $C215)</t>
        </r>
      </text>
    </comment>
    <comment ref="F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"IQ_COMMON_DIV_CF", $C215)</t>
        </r>
      </text>
    </comment>
    <comment ref="F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"IQ_COMMON_PREF_DIV_CF", $C215)</t>
        </r>
      </text>
    </comment>
    <comment ref="F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"IQ_TOTAL_DIV_PAID_CF", $C215)</t>
        </r>
      </text>
    </comment>
    <comment ref="F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"IQ_SPECIAL_DIV_CF", $C215)</t>
        </r>
      </text>
    </comment>
    <comment ref="F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"IQ_OTHER_FINANCE_ACT_SUPPL", $C215)</t>
        </r>
      </text>
    </comment>
    <comment ref="F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"IQ_CASH_FINAN", $C215)</t>
        </r>
      </text>
    </comment>
    <comment ref="F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"IQ_FX", $C215)</t>
        </r>
      </text>
    </comment>
    <comment ref="F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"IQ_NET_CHANGE", $C215)</t>
        </r>
      </text>
    </comment>
    <comment ref="F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"IQ_CASH_INTEREST", $C215)</t>
        </r>
      </text>
    </comment>
    <comment ref="F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"IQ_CASH_TAXES", $C215)</t>
        </r>
      </text>
    </comment>
    <comment ref="F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"IQ_LEVERED_FCF", $C215)</t>
        </r>
      </text>
    </comment>
    <comment ref="F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"IQ_UNLEVERED_FCF", $C215)</t>
        </r>
      </text>
    </comment>
    <comment ref="F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"IQ_CHANGE_NET_WORKING_CAPITAL", $C215)</t>
        </r>
      </text>
    </comment>
    <comment ref="F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"IQ_NET_DEBT_ISSUED", $C215)</t>
        </r>
      </text>
    </comment>
    <comment ref="F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"IQ_FILING_CURRENCY", $C215)</t>
        </r>
      </text>
    </comment>
    <comment ref="F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"IQ_PERIODDATE_IS", $C215)</t>
        </r>
      </text>
    </comment>
    <comment ref="F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"IQ_PERIODLENGTH_IS", $C215)</t>
        </r>
      </text>
    </comment>
    <comment ref="F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"IQ_MARKETCAP", $FT215)</t>
        </r>
      </text>
    </comment>
    <comment ref="F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"IQ_CUSTOM_BETA", $FT215)</t>
        </r>
      </text>
    </comment>
    <comment ref="F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"IQ_BETA_5YR", $FT215)</t>
        </r>
      </text>
    </comment>
    <comment ref="F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"IQ_BETA_2YR", $FT215)</t>
        </r>
      </text>
    </comment>
    <comment ref="F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"IQ_BETA_1YR", $FT215)</t>
        </r>
      </text>
    </comment>
    <comment ref="G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=CIQ(B215, "IQ_CUSTOM_BETA", "-104W", FT215, , "^TOPIX", "JPY", "H")</t>
        </r>
      </text>
    </comment>
    <comment ref="G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=CIQ(B215, "IQ_CUSTOM_BETA", "-104W", FT215, , "^N225", "JPY", "H")</t>
        </r>
      </text>
    </comment>
    <comment ref="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"IQ_REV", $C216)</t>
        </r>
      </text>
    </comment>
    <comment ref="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"IQ_OTHER_REV", $C216)</t>
        </r>
      </text>
    </comment>
    <comment ref="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"IQ_TOTAL_REV", $C216)</t>
        </r>
      </text>
    </comment>
    <comment ref="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"IQ_COGS", $C216)</t>
        </r>
      </text>
    </comment>
    <comment ref="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"IQ_GP", $C216)</t>
        </r>
      </text>
    </comment>
    <comment ref="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"IQ_SGA_SUPPL", $C216)</t>
        </r>
      </text>
    </comment>
    <comment ref="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"IQ_PROV_BAD_DEBTS", $C216)</t>
        </r>
      </text>
    </comment>
    <comment ref="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"IQ_RD_EXP", $C216)</t>
        </r>
      </text>
    </comment>
    <comment ref="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"IQ_DA_SUPPL", $C216)</t>
        </r>
      </text>
    </comment>
    <comment ref="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"IQ_GW_INTAN_AMORT", $C216)</t>
        </r>
      </text>
    </comment>
    <comment ref="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"IQ_OTHER_OPER", $C216)</t>
        </r>
      </text>
    </comment>
    <comment ref="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"IQ_TOTAL_OTHER_OPER", $C216)</t>
        </r>
      </text>
    </comment>
    <comment ref="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"IQ_OPER_INC", $C216)</t>
        </r>
      </text>
    </comment>
    <comment ref="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"IQ_INTEREST_EXP", $C216)</t>
        </r>
      </text>
    </comment>
    <comment ref="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"IQ_INTEREST_INVEST_INC", $C216)</t>
        </r>
      </text>
    </comment>
    <comment ref="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"IQ_NET_INTEREST_EXP", $C216)</t>
        </r>
      </text>
    </comment>
    <comment ref="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"IQ_INC_EQUITY", $C216)</t>
        </r>
      </text>
    </comment>
    <comment ref="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"IQ_CURRENCY_GAIN", $C216)</t>
        </r>
      </text>
    </comment>
    <comment ref="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"IQ_OTHER_NON_OPER_EXP_SUPPL", $C216)</t>
        </r>
      </text>
    </comment>
    <comment ref="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"IQ_EBT_EXCL", $C216)</t>
        </r>
      </text>
    </comment>
    <comment ref="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"IQ_IMPAIRMENT_GW", $C216)</t>
        </r>
      </text>
    </comment>
    <comment ref="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"IQ_GAIN_INVEST", $C216)</t>
        </r>
      </text>
    </comment>
    <comment ref="A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"IQ_GAIN_ASSETS", $C216)</t>
        </r>
      </text>
    </comment>
    <comment ref="A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"IQ_ASSET_WRITEDOWN", $C216)</t>
        </r>
      </text>
    </comment>
    <comment ref="A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"IQ_OTHER_UNUSUAL_SUPPL", $C216)</t>
        </r>
      </text>
    </comment>
    <comment ref="A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"IQ_EBT", $C216)</t>
        </r>
      </text>
    </comment>
    <comment ref="A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"IQ_INC_TAX", $C216)</t>
        </r>
      </text>
    </comment>
    <comment ref="A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"IQ_EARNING_CO", $C216)</t>
        </r>
      </text>
    </comment>
    <comment ref="A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"IQ_DO", $C216)</t>
        </r>
      </text>
    </comment>
    <comment ref="A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"IQ_EXTRA_ACC_ITEMS", $C216)</t>
        </r>
      </text>
    </comment>
    <comment ref="A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"IQ_NI_COMPANY", $C216)</t>
        </r>
      </text>
    </comment>
    <comment ref="A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"IQ_MINORITY_INTEREST_IS", $C216)</t>
        </r>
      </text>
    </comment>
    <comment ref="A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"IQ_NI", $C216)</t>
        </r>
      </text>
    </comment>
    <comment ref="A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"IQ_PREF_DIV_OTHER", $C216)</t>
        </r>
      </text>
    </comment>
    <comment ref="A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"IQ_BASIC_EPS_INCL", $C216)</t>
        </r>
      </text>
    </comment>
    <comment ref="A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"IQ_BASIC_EPS_EXCL", $C216)</t>
        </r>
      </text>
    </comment>
    <comment ref="A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"IQ_BASIC_WEIGHT", $C216)</t>
        </r>
      </text>
    </comment>
    <comment ref="A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"IQ_DILUT_EPS_INCL", $C216)</t>
        </r>
      </text>
    </comment>
    <comment ref="A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"IQ_DILUT_EPS_EXCL", $C216)</t>
        </r>
      </text>
    </comment>
    <comment ref="A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"IQ_DILUT_WEIGHT", $C216)</t>
        </r>
      </text>
    </comment>
    <comment ref="A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"IQ_DIV_SHARE", $C216)</t>
        </r>
      </text>
    </comment>
    <comment ref="A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=-CIQ($B216, "IQ_TOTAL_DIV_PAID_CF", $C216)/CIQ($B216, "IQ_NI", $C216)</t>
        </r>
      </text>
    </comment>
    <comment ref="A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"IQ_EBITDA", $C216)</t>
        </r>
      </text>
    </comment>
    <comment ref="A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"IQ_EBITA", $C216)</t>
        </r>
      </text>
    </comment>
    <comment ref="A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"IQ_EBIT", $C216)</t>
        </r>
      </text>
    </comment>
    <comment ref="A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"IQ_EFFECT_TAX_RATE", $C216)/100</t>
        </r>
      </text>
    </comment>
    <comment ref="B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"IQ_PERIODDATE_IS", $C216)</t>
        </r>
      </text>
    </comment>
    <comment ref="B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"IQ_ADVERTISING", $C216)</t>
        </r>
      </text>
    </comment>
    <comment ref="B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"IQ_SALES_MARKETING", $C216)</t>
        </r>
      </text>
    </comment>
    <comment ref="B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"IQ_GA_EXP", $C216)</t>
        </r>
      </text>
    </comment>
    <comment ref="B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"IQ_RD_EXP_FN", $C216)</t>
        </r>
      </text>
    </comment>
    <comment ref="B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"IQ_NET_RENTAL_EXP", $C216)</t>
        </r>
      </text>
    </comment>
    <comment ref="B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"IQ_IMPUT_OPER_LEASE_INT_EXP", $C216)</t>
        </r>
      </text>
    </comment>
    <comment ref="B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"IQ_IMPUT_OPER_LEASE_DEPR", $C216)</t>
        </r>
      </text>
    </comment>
    <comment ref="B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"IQ_CASH_EQUIV", $C216)</t>
        </r>
      </text>
    </comment>
    <comment ref="B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"IQ_ST_INVEST", $C216)</t>
        </r>
      </text>
    </comment>
    <comment ref="B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"IQ_CASH_ST_INVEST", $C216)</t>
        </r>
      </text>
    </comment>
    <comment ref="B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"IQ_AR", $C216)</t>
        </r>
      </text>
    </comment>
    <comment ref="B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"IQ_TOTAL_RECEIV", $C216)</t>
        </r>
      </text>
    </comment>
    <comment ref="B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"IQ_INVENTORY", $C216)</t>
        </r>
      </text>
    </comment>
    <comment ref="B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"IQ_DEF_TAX_ASSETS_CURRENT", $C216)</t>
        </r>
      </text>
    </comment>
    <comment ref="B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"IQ_OTHER_CA_SUPPL", $C216)</t>
        </r>
      </text>
    </comment>
    <comment ref="B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"IQ_TOTAL_CA", $C216)</t>
        </r>
      </text>
    </comment>
    <comment ref="B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"IQ_GPPE", $C216)</t>
        </r>
      </text>
    </comment>
    <comment ref="B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"IQ_AD", $C216)</t>
        </r>
      </text>
    </comment>
    <comment ref="B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"IQ_NPPE", $C216)</t>
        </r>
      </text>
    </comment>
    <comment ref="B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"IQ_LT_INVEST", $C216)</t>
        </r>
      </text>
    </comment>
    <comment ref="B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"IQ_GW", $C216)</t>
        </r>
      </text>
    </comment>
    <comment ref="B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"IQ_OTHER_INTAN", $C216)</t>
        </r>
      </text>
    </comment>
    <comment ref="C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"IQ_LOANS_RECEIV_LT", $C216)</t>
        </r>
      </text>
    </comment>
    <comment ref="C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"IQ_DEF_TAX_ASSETS_LT", $C216)</t>
        </r>
      </text>
    </comment>
    <comment ref="C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"IQ_OTHER_LT_ASSETS", $C216)</t>
        </r>
      </text>
    </comment>
    <comment ref="C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"IQ_TOTAL_ASSETS", $C216)</t>
        </r>
      </text>
    </comment>
    <comment ref="C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"IQ_AP", $C216)</t>
        </r>
      </text>
    </comment>
    <comment ref="C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"IQ_AE", $C216)</t>
        </r>
      </text>
    </comment>
    <comment ref="C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"IQ_ST_DEBT", $C216)</t>
        </r>
      </text>
    </comment>
    <comment ref="C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"IQ_CURRENT_PORT_DEBT", $C216)</t>
        </r>
      </text>
    </comment>
    <comment ref="C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"IQ_CURRENT_PORT_LEASES", $C216)</t>
        </r>
      </text>
    </comment>
    <comment ref="C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"IQ_INC_TAX_PAY_CURRENT", $C216)</t>
        </r>
      </text>
    </comment>
    <comment ref="C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"IQ_OTHER_CL_SUPPL", $C216)</t>
        </r>
      </text>
    </comment>
    <comment ref="C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"IQ_TOTAL_CL", $C216)</t>
        </r>
      </text>
    </comment>
    <comment ref="C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"IQ_LT_DEBT", $C216)</t>
        </r>
      </text>
    </comment>
    <comment ref="C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"IQ_CAPITAL_LEASES", $C216)</t>
        </r>
      </text>
    </comment>
    <comment ref="C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"IQ_PENSION", $C216)</t>
        </r>
      </text>
    </comment>
    <comment ref="C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"IQ_DEF_TAX_LIAB_LT", $C216)</t>
        </r>
      </text>
    </comment>
    <comment ref="C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"IQ_OTHER_LIAB_LT", $C216)</t>
        </r>
      </text>
    </comment>
    <comment ref="C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"IQ_TOTAL_LIAB", $C216)</t>
        </r>
      </text>
    </comment>
    <comment ref="C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"IQ_COMMON", $C216)</t>
        </r>
      </text>
    </comment>
    <comment ref="C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"IQ_APIC", $C216)</t>
        </r>
      </text>
    </comment>
    <comment ref="C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"IQ_RE", $C216)</t>
        </r>
      </text>
    </comment>
    <comment ref="C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"IQ_TREASURY", $C216)</t>
        </r>
      </text>
    </comment>
    <comment ref="C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"IQ_OTHER_EQUITY", $C216)</t>
        </r>
      </text>
    </comment>
    <comment ref="C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"IQ_TOTAL_COMMON_EQUITY", $C216)</t>
        </r>
      </text>
    </comment>
    <comment ref="C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"IQ_MINORITY_INTEREST", $C216)</t>
        </r>
      </text>
    </comment>
    <comment ref="D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"IQ_TOTAL_EQUITY", $C216)</t>
        </r>
      </text>
    </comment>
    <comment ref="D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"IQ_TOTAL_LIAB_EQUITY", $C216)</t>
        </r>
      </text>
    </comment>
    <comment ref="D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"IQ_TOTAL_OUTSTANDING_FILING_DATE", $C216)</t>
        </r>
      </text>
    </comment>
    <comment ref="D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"IQ_TOTAL_OUTSTANDING_BS_DATE", $C216)</t>
        </r>
      </text>
    </comment>
    <comment ref="D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"IQ_BV_SHARE", $C216)</t>
        </r>
      </text>
    </comment>
    <comment ref="D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"IQ_TOTAL_DEBT", $C216)</t>
        </r>
      </text>
    </comment>
    <comment ref="D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"IQ_NET_DEBT", $C216)</t>
        </r>
      </text>
    </comment>
    <comment ref="D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"IQ_DEBT_EQUIV_NET_PBO", $C216)</t>
        </r>
      </text>
    </comment>
    <comment ref="D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"IQ_DEBT_EQUIV_OPER_LEASE", $C216)</t>
        </r>
      </text>
    </comment>
    <comment ref="D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"IQ_MINORITY_INTEREST_TOTAL", $C216)</t>
        </r>
      </text>
    </comment>
    <comment ref="D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"IQ_EQUITY_METHOD", $C216)</t>
        </r>
      </text>
    </comment>
    <comment ref="D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"IQ_RAW_INV", $C216)</t>
        </r>
      </text>
    </comment>
    <comment ref="D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"IQ_WIP_INV", $C216)</t>
        </r>
      </text>
    </comment>
    <comment ref="D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"IQ_FINISHED_INV", $C216)</t>
        </r>
      </text>
    </comment>
    <comment ref="D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"IQ_LAND", $C216)</t>
        </r>
      </text>
    </comment>
    <comment ref="D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"IQ_BUILDINGS", $C216)</t>
        </r>
      </text>
    </comment>
    <comment ref="D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"IQ_MACHINERY", $C216)</t>
        </r>
      </text>
    </comment>
    <comment ref="D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"IQ_CIP", $C216)</t>
        </r>
      </text>
    </comment>
    <comment ref="D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"IQ_FULL_TIME", $C216)</t>
        </r>
      </text>
    </comment>
    <comment ref="D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"IQ_PART_TIME", $C216)</t>
        </r>
      </text>
    </comment>
    <comment ref="D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"IQ_NI_CF", $C216)</t>
        </r>
      </text>
    </comment>
    <comment ref="D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"IQ_DA_SUPPL_CF", $C216)</t>
        </r>
      </text>
    </comment>
    <comment ref="D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"IQ_GW_INTAN_AMORT_CF", $C216)</t>
        </r>
      </text>
    </comment>
    <comment ref="D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"IQ_DA_CF", $C216)</t>
        </r>
      </text>
    </comment>
    <comment ref="E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"IQ_MINORITY_INTEREST_CF", $C216)</t>
        </r>
      </text>
    </comment>
    <comment ref="E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"IQ_GAIN_ASSETS_CF", $C216)</t>
        </r>
      </text>
    </comment>
    <comment ref="E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"IQ_GAIN_INVEST_CF", $C216)</t>
        </r>
      </text>
    </comment>
    <comment ref="E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"IQ_ASSET_WRITEDOWN_CF", $C216)</t>
        </r>
      </text>
    </comment>
    <comment ref="E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"IQ_INC_EQUITY_CF", $C216)</t>
        </r>
      </text>
    </comment>
    <comment ref="E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"IQ_PROV_BAD_DEBTS_CF", $C216)</t>
        </r>
      </text>
    </comment>
    <comment ref="E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"IQ_OTHER_OPER_ACT", $C216)</t>
        </r>
      </text>
    </comment>
    <comment ref="E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"IQ_CHANGE_AR", $C216)</t>
        </r>
      </text>
    </comment>
    <comment ref="E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"IQ_CHANGE_INVENTORY", $C216)</t>
        </r>
      </text>
    </comment>
    <comment ref="E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"IQ_CHANGE_AP", $C216)</t>
        </r>
      </text>
    </comment>
    <comment ref="E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"IQ_CHANGE_OTHER_NET_OPER_ASSETS", $C216)</t>
        </r>
      </text>
    </comment>
    <comment ref="E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"IQ_CASH_OPER", $C216)</t>
        </r>
      </text>
    </comment>
    <comment ref="E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"IQ_CAPEX", $C216)</t>
        </r>
      </text>
    </comment>
    <comment ref="E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"IQ_SALE_PPE_CF", $C216)</t>
        </r>
      </text>
    </comment>
    <comment ref="E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"IQ_CASH_ACQUIRE_CF", $C216)</t>
        </r>
      </text>
    </comment>
    <comment ref="E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"IQ_DIVEST_CF", $C216)</t>
        </r>
      </text>
    </comment>
    <comment ref="E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"IQ_SALE_INTAN_CF", $C216)</t>
        </r>
      </text>
    </comment>
    <comment ref="E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"IQ_INVEST_SECURITY_CF", $C216)</t>
        </r>
      </text>
    </comment>
    <comment ref="E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"IQ_INVEST_LOANS_CF", $C216)</t>
        </r>
      </text>
    </comment>
    <comment ref="E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"IQ_OTHER_INVEST_ACT_SUPPL", $C216)</t>
        </r>
      </text>
    </comment>
    <comment ref="E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"IQ_CASH_INVEST", $C216)</t>
        </r>
      </text>
    </comment>
    <comment ref="E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"IQ_ST_DEBT_ISSUED", $C216)</t>
        </r>
      </text>
    </comment>
    <comment ref="E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"IQ_LT_DEBT_ISSUED", $C216)</t>
        </r>
      </text>
    </comment>
    <comment ref="E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"IQ_TOTAL_DEBT_ISSUED", $C216)</t>
        </r>
      </text>
    </comment>
    <comment ref="E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"IQ_ST_DEBT_REPAID", $C216)</t>
        </r>
      </text>
    </comment>
    <comment ref="E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"IQ_LT_DEBT_REPAID", $C216)</t>
        </r>
      </text>
    </comment>
    <comment ref="F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"IQ_TOTAL_DEBT_REPAID", $C216)</t>
        </r>
      </text>
    </comment>
    <comment ref="F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"IQ_COMMON_ISSUED", $C216)</t>
        </r>
      </text>
    </comment>
    <comment ref="F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"IQ_COMMON_REP", $C216)</t>
        </r>
      </text>
    </comment>
    <comment ref="F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"IQ_COMMON_DIV_CF", $C216)</t>
        </r>
      </text>
    </comment>
    <comment ref="F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"IQ_COMMON_PREF_DIV_CF", $C216)</t>
        </r>
      </text>
    </comment>
    <comment ref="F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"IQ_TOTAL_DIV_PAID_CF", $C216)</t>
        </r>
      </text>
    </comment>
    <comment ref="F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"IQ_SPECIAL_DIV_CF", $C216)</t>
        </r>
      </text>
    </comment>
    <comment ref="F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"IQ_OTHER_FINANCE_ACT_SUPPL", $C216)</t>
        </r>
      </text>
    </comment>
    <comment ref="F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"IQ_CASH_FINAN", $C216)</t>
        </r>
      </text>
    </comment>
    <comment ref="F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"IQ_FX", $C216)</t>
        </r>
      </text>
    </comment>
    <comment ref="F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"IQ_NET_CHANGE", $C216)</t>
        </r>
      </text>
    </comment>
    <comment ref="F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"IQ_CASH_INTEREST", $C216)</t>
        </r>
      </text>
    </comment>
    <comment ref="F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"IQ_CASH_TAXES", $C216)</t>
        </r>
      </text>
    </comment>
    <comment ref="F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"IQ_LEVERED_FCF", $C216)</t>
        </r>
      </text>
    </comment>
    <comment ref="F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"IQ_UNLEVERED_FCF", $C216)</t>
        </r>
      </text>
    </comment>
    <comment ref="F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"IQ_CHANGE_NET_WORKING_CAPITAL", $C216)</t>
        </r>
      </text>
    </comment>
    <comment ref="F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"IQ_NET_DEBT_ISSUED", $C216)</t>
        </r>
      </text>
    </comment>
    <comment ref="F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"IQ_FILING_CURRENCY", $C216)</t>
        </r>
      </text>
    </comment>
    <comment ref="F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"IQ_PERIODDATE_IS", $C216)</t>
        </r>
      </text>
    </comment>
    <comment ref="F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"IQ_PERIODLENGTH_IS", $C216)</t>
        </r>
      </text>
    </comment>
    <comment ref="F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"IQ_MARKETCAP", $FT216)</t>
        </r>
      </text>
    </comment>
    <comment ref="F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"IQ_CUSTOM_BETA", $FT216)</t>
        </r>
      </text>
    </comment>
    <comment ref="F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"IQ_BETA_5YR", $FT216)</t>
        </r>
      </text>
    </comment>
    <comment ref="F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"IQ_BETA_2YR", $FT216)</t>
        </r>
      </text>
    </comment>
    <comment ref="F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"IQ_BETA_1YR", $FT216)</t>
        </r>
      </text>
    </comment>
    <comment ref="G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=CIQ(B216, "IQ_CUSTOM_BETA", "-104W", FT216, , "^TOPIX", "JPY", "H")</t>
        </r>
      </text>
    </comment>
    <comment ref="G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=CIQ(B216, "IQ_CUSTOM_BETA", "-104W", FT216, , "^N225", "JPY", "H")</t>
        </r>
      </text>
    </comment>
    <comment ref="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"IQ_REV", $C217)</t>
        </r>
      </text>
    </comment>
    <comment ref="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"IQ_OTHER_REV", $C217)</t>
        </r>
      </text>
    </comment>
    <comment ref="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"IQ_TOTAL_REV", $C217)</t>
        </r>
      </text>
    </comment>
    <comment ref="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"IQ_COGS", $C217)</t>
        </r>
      </text>
    </comment>
    <comment ref="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"IQ_GP", $C217)</t>
        </r>
      </text>
    </comment>
    <comment ref="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"IQ_SGA_SUPPL", $C217)</t>
        </r>
      </text>
    </comment>
    <comment ref="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"IQ_PROV_BAD_DEBTS", $C217)</t>
        </r>
      </text>
    </comment>
    <comment ref="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"IQ_RD_EXP", $C217)</t>
        </r>
      </text>
    </comment>
    <comment ref="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"IQ_DA_SUPPL", $C217)</t>
        </r>
      </text>
    </comment>
    <comment ref="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"IQ_GW_INTAN_AMORT", $C217)</t>
        </r>
      </text>
    </comment>
    <comment ref="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"IQ_OTHER_OPER", $C217)</t>
        </r>
      </text>
    </comment>
    <comment ref="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"IQ_TOTAL_OTHER_OPER", $C217)</t>
        </r>
      </text>
    </comment>
    <comment ref="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"IQ_OPER_INC", $C217)</t>
        </r>
      </text>
    </comment>
    <comment ref="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"IQ_INTEREST_EXP", $C217)</t>
        </r>
      </text>
    </comment>
    <comment ref="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"IQ_INTEREST_INVEST_INC", $C217)</t>
        </r>
      </text>
    </comment>
    <comment ref="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"IQ_NET_INTEREST_EXP", $C217)</t>
        </r>
      </text>
    </comment>
    <comment ref="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"IQ_INC_EQUITY", $C217)</t>
        </r>
      </text>
    </comment>
    <comment ref="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"IQ_CURRENCY_GAIN", $C217)</t>
        </r>
      </text>
    </comment>
    <comment ref="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"IQ_OTHER_NON_OPER_EXP_SUPPL", $C217)</t>
        </r>
      </text>
    </comment>
    <comment ref="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"IQ_EBT_EXCL", $C217)</t>
        </r>
      </text>
    </comment>
    <comment ref="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"IQ_IMPAIRMENT_GW", $C217)</t>
        </r>
      </text>
    </comment>
    <comment ref="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"IQ_GAIN_INVEST", $C217)</t>
        </r>
      </text>
    </comment>
    <comment ref="A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"IQ_GAIN_ASSETS", $C217)</t>
        </r>
      </text>
    </comment>
    <comment ref="A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"IQ_ASSET_WRITEDOWN", $C217)</t>
        </r>
      </text>
    </comment>
    <comment ref="A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"IQ_OTHER_UNUSUAL_SUPPL", $C217)</t>
        </r>
      </text>
    </comment>
    <comment ref="A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"IQ_EBT", $C217)</t>
        </r>
      </text>
    </comment>
    <comment ref="A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"IQ_INC_TAX", $C217)</t>
        </r>
      </text>
    </comment>
    <comment ref="A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"IQ_EARNING_CO", $C217)</t>
        </r>
      </text>
    </comment>
    <comment ref="A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"IQ_DO", $C217)</t>
        </r>
      </text>
    </comment>
    <comment ref="A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"IQ_EXTRA_ACC_ITEMS", $C217)</t>
        </r>
      </text>
    </comment>
    <comment ref="A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"IQ_NI_COMPANY", $C217)</t>
        </r>
      </text>
    </comment>
    <comment ref="A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"IQ_MINORITY_INTEREST_IS", $C217)</t>
        </r>
      </text>
    </comment>
    <comment ref="A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"IQ_NI", $C217)</t>
        </r>
      </text>
    </comment>
    <comment ref="A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"IQ_PREF_DIV_OTHER", $C217)</t>
        </r>
      </text>
    </comment>
    <comment ref="A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"IQ_BASIC_EPS_INCL", $C217)</t>
        </r>
      </text>
    </comment>
    <comment ref="A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"IQ_BASIC_EPS_EXCL", $C217)</t>
        </r>
      </text>
    </comment>
    <comment ref="A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"IQ_BASIC_WEIGHT", $C217)</t>
        </r>
      </text>
    </comment>
    <comment ref="A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"IQ_DILUT_EPS_INCL", $C217)</t>
        </r>
      </text>
    </comment>
    <comment ref="A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"IQ_DILUT_EPS_EXCL", $C217)</t>
        </r>
      </text>
    </comment>
    <comment ref="A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"IQ_DILUT_WEIGHT", $C217)</t>
        </r>
      </text>
    </comment>
    <comment ref="A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"IQ_DIV_SHARE", $C217)</t>
        </r>
      </text>
    </comment>
    <comment ref="A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=-CIQ($B217, "IQ_TOTAL_DIV_PAID_CF", $C217)/CIQ($B217, "IQ_NI", $C217)</t>
        </r>
      </text>
    </comment>
    <comment ref="A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"IQ_EBITDA", $C217)</t>
        </r>
      </text>
    </comment>
    <comment ref="A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"IQ_EBITA", $C217)</t>
        </r>
      </text>
    </comment>
    <comment ref="A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"IQ_EBIT", $C217)</t>
        </r>
      </text>
    </comment>
    <comment ref="A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"IQ_EFFECT_TAX_RATE", $C217)/100</t>
        </r>
      </text>
    </comment>
    <comment ref="B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"IQ_PERIODDATE_IS", $C217)</t>
        </r>
      </text>
    </comment>
    <comment ref="B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"IQ_ADVERTISING", $C217)</t>
        </r>
      </text>
    </comment>
    <comment ref="B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"IQ_SALES_MARKETING", $C217)</t>
        </r>
      </text>
    </comment>
    <comment ref="B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"IQ_GA_EXP", $C217)</t>
        </r>
      </text>
    </comment>
    <comment ref="B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"IQ_RD_EXP_FN", $C217)</t>
        </r>
      </text>
    </comment>
    <comment ref="B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"IQ_NET_RENTAL_EXP", $C217)</t>
        </r>
      </text>
    </comment>
    <comment ref="B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"IQ_IMPUT_OPER_LEASE_INT_EXP", $C217)</t>
        </r>
      </text>
    </comment>
    <comment ref="B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"IQ_IMPUT_OPER_LEASE_DEPR", $C217)</t>
        </r>
      </text>
    </comment>
    <comment ref="B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"IQ_CASH_EQUIV", $C217)</t>
        </r>
      </text>
    </comment>
    <comment ref="B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"IQ_ST_INVEST", $C217)</t>
        </r>
      </text>
    </comment>
    <comment ref="B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"IQ_CASH_ST_INVEST", $C217)</t>
        </r>
      </text>
    </comment>
    <comment ref="B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"IQ_AR", $C217)</t>
        </r>
      </text>
    </comment>
    <comment ref="B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"IQ_TOTAL_RECEIV", $C217)</t>
        </r>
      </text>
    </comment>
    <comment ref="B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"IQ_INVENTORY", $C217)</t>
        </r>
      </text>
    </comment>
    <comment ref="B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"IQ_DEF_TAX_ASSETS_CURRENT", $C217)</t>
        </r>
      </text>
    </comment>
    <comment ref="B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"IQ_OTHER_CA_SUPPL", $C217)</t>
        </r>
      </text>
    </comment>
    <comment ref="B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"IQ_TOTAL_CA", $C217)</t>
        </r>
      </text>
    </comment>
    <comment ref="B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"IQ_GPPE", $C217)</t>
        </r>
      </text>
    </comment>
    <comment ref="B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"IQ_AD", $C217)</t>
        </r>
      </text>
    </comment>
    <comment ref="B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"IQ_NPPE", $C217)</t>
        </r>
      </text>
    </comment>
    <comment ref="B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"IQ_LT_INVEST", $C217)</t>
        </r>
      </text>
    </comment>
    <comment ref="B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"IQ_GW", $C217)</t>
        </r>
      </text>
    </comment>
    <comment ref="B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"IQ_OTHER_INTAN", $C217)</t>
        </r>
      </text>
    </comment>
    <comment ref="C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"IQ_LOANS_RECEIV_LT", $C217)</t>
        </r>
      </text>
    </comment>
    <comment ref="C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"IQ_DEF_TAX_ASSETS_LT", $C217)</t>
        </r>
      </text>
    </comment>
    <comment ref="C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"IQ_OTHER_LT_ASSETS", $C217)</t>
        </r>
      </text>
    </comment>
    <comment ref="C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"IQ_TOTAL_ASSETS", $C217)</t>
        </r>
      </text>
    </comment>
    <comment ref="C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"IQ_AP", $C217)</t>
        </r>
      </text>
    </comment>
    <comment ref="C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"IQ_AE", $C217)</t>
        </r>
      </text>
    </comment>
    <comment ref="C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"IQ_ST_DEBT", $C217)</t>
        </r>
      </text>
    </comment>
    <comment ref="C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"IQ_CURRENT_PORT_DEBT", $C217)</t>
        </r>
      </text>
    </comment>
    <comment ref="C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"IQ_CURRENT_PORT_LEASES", $C217)</t>
        </r>
      </text>
    </comment>
    <comment ref="C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"IQ_INC_TAX_PAY_CURRENT", $C217)</t>
        </r>
      </text>
    </comment>
    <comment ref="C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"IQ_OTHER_CL_SUPPL", $C217)</t>
        </r>
      </text>
    </comment>
    <comment ref="C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"IQ_TOTAL_CL", $C217)</t>
        </r>
      </text>
    </comment>
    <comment ref="C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"IQ_LT_DEBT", $C217)</t>
        </r>
      </text>
    </comment>
    <comment ref="C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"IQ_CAPITAL_LEASES", $C217)</t>
        </r>
      </text>
    </comment>
    <comment ref="C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"IQ_PENSION", $C217)</t>
        </r>
      </text>
    </comment>
    <comment ref="C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"IQ_DEF_TAX_LIAB_LT", $C217)</t>
        </r>
      </text>
    </comment>
    <comment ref="C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"IQ_OTHER_LIAB_LT", $C217)</t>
        </r>
      </text>
    </comment>
    <comment ref="C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"IQ_TOTAL_LIAB", $C217)</t>
        </r>
      </text>
    </comment>
    <comment ref="C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"IQ_COMMON", $C217)</t>
        </r>
      </text>
    </comment>
    <comment ref="C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"IQ_APIC", $C217)</t>
        </r>
      </text>
    </comment>
    <comment ref="C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"IQ_RE", $C217)</t>
        </r>
      </text>
    </comment>
    <comment ref="C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"IQ_TREASURY", $C217)</t>
        </r>
      </text>
    </comment>
    <comment ref="C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"IQ_OTHER_EQUITY", $C217)</t>
        </r>
      </text>
    </comment>
    <comment ref="C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"IQ_TOTAL_COMMON_EQUITY", $C217)</t>
        </r>
      </text>
    </comment>
    <comment ref="C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"IQ_MINORITY_INTEREST", $C217)</t>
        </r>
      </text>
    </comment>
    <comment ref="D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"IQ_TOTAL_EQUITY", $C217)</t>
        </r>
      </text>
    </comment>
    <comment ref="D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"IQ_TOTAL_LIAB_EQUITY", $C217)</t>
        </r>
      </text>
    </comment>
    <comment ref="D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"IQ_TOTAL_OUTSTANDING_FILING_DATE", $C217)</t>
        </r>
      </text>
    </comment>
    <comment ref="D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"IQ_TOTAL_OUTSTANDING_BS_DATE", $C217)</t>
        </r>
      </text>
    </comment>
    <comment ref="D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"IQ_BV_SHARE", $C217)</t>
        </r>
      </text>
    </comment>
    <comment ref="D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"IQ_TOTAL_DEBT", $C217)</t>
        </r>
      </text>
    </comment>
    <comment ref="D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"IQ_NET_DEBT", $C217)</t>
        </r>
      </text>
    </comment>
    <comment ref="D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"IQ_DEBT_EQUIV_NET_PBO", $C217)</t>
        </r>
      </text>
    </comment>
    <comment ref="D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"IQ_DEBT_EQUIV_OPER_LEASE", $C217)</t>
        </r>
      </text>
    </comment>
    <comment ref="D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"IQ_MINORITY_INTEREST_TOTAL", $C217)</t>
        </r>
      </text>
    </comment>
    <comment ref="D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"IQ_EQUITY_METHOD", $C217)</t>
        </r>
      </text>
    </comment>
    <comment ref="D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"IQ_RAW_INV", $C217)</t>
        </r>
      </text>
    </comment>
    <comment ref="D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"IQ_WIP_INV", $C217)</t>
        </r>
      </text>
    </comment>
    <comment ref="D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"IQ_FINISHED_INV", $C217)</t>
        </r>
      </text>
    </comment>
    <comment ref="D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"IQ_LAND", $C217)</t>
        </r>
      </text>
    </comment>
    <comment ref="D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"IQ_BUILDINGS", $C217)</t>
        </r>
      </text>
    </comment>
    <comment ref="D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"IQ_MACHINERY", $C217)</t>
        </r>
      </text>
    </comment>
    <comment ref="D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"IQ_CIP", $C217)</t>
        </r>
      </text>
    </comment>
    <comment ref="D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"IQ_FULL_TIME", $C217)</t>
        </r>
      </text>
    </comment>
    <comment ref="D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"IQ_PART_TIME", $C217)</t>
        </r>
      </text>
    </comment>
    <comment ref="D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"IQ_NI_CF", $C217)</t>
        </r>
      </text>
    </comment>
    <comment ref="D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"IQ_DA_SUPPL_CF", $C217)</t>
        </r>
      </text>
    </comment>
    <comment ref="D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"IQ_GW_INTAN_AMORT_CF", $C217)</t>
        </r>
      </text>
    </comment>
    <comment ref="D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"IQ_DA_CF", $C217)</t>
        </r>
      </text>
    </comment>
    <comment ref="E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"IQ_MINORITY_INTEREST_CF", $C217)</t>
        </r>
      </text>
    </comment>
    <comment ref="E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"IQ_GAIN_ASSETS_CF", $C217)</t>
        </r>
      </text>
    </comment>
    <comment ref="E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"IQ_GAIN_INVEST_CF", $C217)</t>
        </r>
      </text>
    </comment>
    <comment ref="E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"IQ_ASSET_WRITEDOWN_CF", $C217)</t>
        </r>
      </text>
    </comment>
    <comment ref="E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"IQ_INC_EQUITY_CF", $C217)</t>
        </r>
      </text>
    </comment>
    <comment ref="E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"IQ_PROV_BAD_DEBTS_CF", $C217)</t>
        </r>
      </text>
    </comment>
    <comment ref="E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"IQ_OTHER_OPER_ACT", $C217)</t>
        </r>
      </text>
    </comment>
    <comment ref="E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"IQ_CHANGE_AR", $C217)</t>
        </r>
      </text>
    </comment>
    <comment ref="E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"IQ_CHANGE_INVENTORY", $C217)</t>
        </r>
      </text>
    </comment>
    <comment ref="E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"IQ_CHANGE_AP", $C217)</t>
        </r>
      </text>
    </comment>
    <comment ref="E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"IQ_CHANGE_OTHER_NET_OPER_ASSETS", $C217)</t>
        </r>
      </text>
    </comment>
    <comment ref="E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"IQ_CASH_OPER", $C217)</t>
        </r>
      </text>
    </comment>
    <comment ref="E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"IQ_CAPEX", $C217)</t>
        </r>
      </text>
    </comment>
    <comment ref="E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"IQ_SALE_PPE_CF", $C217)</t>
        </r>
      </text>
    </comment>
    <comment ref="E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"IQ_CASH_ACQUIRE_CF", $C217)</t>
        </r>
      </text>
    </comment>
    <comment ref="E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"IQ_DIVEST_CF", $C217)</t>
        </r>
      </text>
    </comment>
    <comment ref="E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"IQ_SALE_INTAN_CF", $C217)</t>
        </r>
      </text>
    </comment>
    <comment ref="E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"IQ_INVEST_SECURITY_CF", $C217)</t>
        </r>
      </text>
    </comment>
    <comment ref="E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"IQ_INVEST_LOANS_CF", $C217)</t>
        </r>
      </text>
    </comment>
    <comment ref="E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"IQ_OTHER_INVEST_ACT_SUPPL", $C217)</t>
        </r>
      </text>
    </comment>
    <comment ref="E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"IQ_CASH_INVEST", $C217)</t>
        </r>
      </text>
    </comment>
    <comment ref="E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"IQ_ST_DEBT_ISSUED", $C217)</t>
        </r>
      </text>
    </comment>
    <comment ref="E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"IQ_LT_DEBT_ISSUED", $C217)</t>
        </r>
      </text>
    </comment>
    <comment ref="E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"IQ_TOTAL_DEBT_ISSUED", $C217)</t>
        </r>
      </text>
    </comment>
    <comment ref="E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"IQ_ST_DEBT_REPAID", $C217)</t>
        </r>
      </text>
    </comment>
    <comment ref="E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"IQ_LT_DEBT_REPAID", $C217)</t>
        </r>
      </text>
    </comment>
    <comment ref="F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"IQ_TOTAL_DEBT_REPAID", $C217)</t>
        </r>
      </text>
    </comment>
    <comment ref="F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"IQ_COMMON_ISSUED", $C217)</t>
        </r>
      </text>
    </comment>
    <comment ref="F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"IQ_COMMON_REP", $C217)</t>
        </r>
      </text>
    </comment>
    <comment ref="F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"IQ_COMMON_DIV_CF", $C217)</t>
        </r>
      </text>
    </comment>
    <comment ref="F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"IQ_COMMON_PREF_DIV_CF", $C217)</t>
        </r>
      </text>
    </comment>
    <comment ref="F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"IQ_TOTAL_DIV_PAID_CF", $C217)</t>
        </r>
      </text>
    </comment>
    <comment ref="F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"IQ_SPECIAL_DIV_CF", $C217)</t>
        </r>
      </text>
    </comment>
    <comment ref="F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"IQ_OTHER_FINANCE_ACT_SUPPL", $C217)</t>
        </r>
      </text>
    </comment>
    <comment ref="F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"IQ_CASH_FINAN", $C217)</t>
        </r>
      </text>
    </comment>
    <comment ref="F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"IQ_FX", $C217)</t>
        </r>
      </text>
    </comment>
    <comment ref="F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"IQ_NET_CHANGE", $C217)</t>
        </r>
      </text>
    </comment>
    <comment ref="F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"IQ_CASH_INTEREST", $C217)</t>
        </r>
      </text>
    </comment>
    <comment ref="F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"IQ_CASH_TAXES", $C217)</t>
        </r>
      </text>
    </comment>
    <comment ref="F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"IQ_LEVERED_FCF", $C217)</t>
        </r>
      </text>
    </comment>
    <comment ref="F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"IQ_UNLEVERED_FCF", $C217)</t>
        </r>
      </text>
    </comment>
    <comment ref="F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"IQ_CHANGE_NET_WORKING_CAPITAL", $C217)</t>
        </r>
      </text>
    </comment>
    <comment ref="F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"IQ_NET_DEBT_ISSUED", $C217)</t>
        </r>
      </text>
    </comment>
    <comment ref="F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"IQ_FILING_CURRENCY", $C217)</t>
        </r>
      </text>
    </comment>
    <comment ref="F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"IQ_PERIODDATE_IS", $C217)</t>
        </r>
      </text>
    </comment>
    <comment ref="F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"IQ_PERIODLENGTH_IS", $C217)</t>
        </r>
      </text>
    </comment>
    <comment ref="F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"IQ_MARKETCAP", $FT217)</t>
        </r>
      </text>
    </comment>
    <comment ref="F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"IQ_CUSTOM_BETA", $FT217)</t>
        </r>
      </text>
    </comment>
    <comment ref="F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"IQ_BETA_5YR", $FT217)</t>
        </r>
      </text>
    </comment>
    <comment ref="F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"IQ_BETA_2YR", $FT217)</t>
        </r>
      </text>
    </comment>
    <comment ref="F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"IQ_BETA_1YR", $FT217)</t>
        </r>
      </text>
    </comment>
    <comment ref="G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=CIQ(B217, "IQ_CUSTOM_BETA", "-104W", FT217, , "^TOPIX", "JPY", "H")</t>
        </r>
      </text>
    </comment>
    <comment ref="G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=CIQ(B217, "IQ_CUSTOM_BETA", "-104W", FT217, , "^N225", "JPY", "H")</t>
        </r>
      </text>
    </comment>
    <comment ref="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"IQ_REV", $C218)</t>
        </r>
      </text>
    </comment>
    <comment ref="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"IQ_OTHER_REV", $C218)</t>
        </r>
      </text>
    </comment>
    <comment ref="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"IQ_TOTAL_REV", $C218)</t>
        </r>
      </text>
    </comment>
    <comment ref="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"IQ_COGS", $C218)</t>
        </r>
      </text>
    </comment>
    <comment ref="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"IQ_GP", $C218)</t>
        </r>
      </text>
    </comment>
    <comment ref="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"IQ_SGA_SUPPL", $C218)</t>
        </r>
      </text>
    </comment>
    <comment ref="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"IQ_PROV_BAD_DEBTS", $C218)</t>
        </r>
      </text>
    </comment>
    <comment ref="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"IQ_RD_EXP", $C218)</t>
        </r>
      </text>
    </comment>
    <comment ref="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"IQ_DA_SUPPL", $C218)</t>
        </r>
      </text>
    </comment>
    <comment ref="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"IQ_GW_INTAN_AMORT", $C218)</t>
        </r>
      </text>
    </comment>
    <comment ref="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"IQ_OTHER_OPER", $C218)</t>
        </r>
      </text>
    </comment>
    <comment ref="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"IQ_TOTAL_OTHER_OPER", $C218)</t>
        </r>
      </text>
    </comment>
    <comment ref="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"IQ_OPER_INC", $C218)</t>
        </r>
      </text>
    </comment>
    <comment ref="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"IQ_INTEREST_EXP", $C218)</t>
        </r>
      </text>
    </comment>
    <comment ref="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"IQ_INTEREST_INVEST_INC", $C218)</t>
        </r>
      </text>
    </comment>
    <comment ref="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"IQ_NET_INTEREST_EXP", $C218)</t>
        </r>
      </text>
    </comment>
    <comment ref="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"IQ_INC_EQUITY", $C218)</t>
        </r>
      </text>
    </comment>
    <comment ref="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"IQ_CURRENCY_GAIN", $C218)</t>
        </r>
      </text>
    </comment>
    <comment ref="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"IQ_OTHER_NON_OPER_EXP_SUPPL", $C218)</t>
        </r>
      </text>
    </comment>
    <comment ref="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"IQ_EBT_EXCL", $C218)</t>
        </r>
      </text>
    </comment>
    <comment ref="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"IQ_IMPAIRMENT_GW", $C218)</t>
        </r>
      </text>
    </comment>
    <comment ref="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"IQ_GAIN_INVEST", $C218)</t>
        </r>
      </text>
    </comment>
    <comment ref="A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"IQ_GAIN_ASSETS", $C218)</t>
        </r>
      </text>
    </comment>
    <comment ref="A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"IQ_ASSET_WRITEDOWN", $C218)</t>
        </r>
      </text>
    </comment>
    <comment ref="A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"IQ_OTHER_UNUSUAL_SUPPL", $C218)</t>
        </r>
      </text>
    </comment>
    <comment ref="A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"IQ_EBT", $C218)</t>
        </r>
      </text>
    </comment>
    <comment ref="A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"IQ_INC_TAX", $C218)</t>
        </r>
      </text>
    </comment>
    <comment ref="A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"IQ_EARNING_CO", $C218)</t>
        </r>
      </text>
    </comment>
    <comment ref="A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"IQ_DO", $C218)</t>
        </r>
      </text>
    </comment>
    <comment ref="A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"IQ_EXTRA_ACC_ITEMS", $C218)</t>
        </r>
      </text>
    </comment>
    <comment ref="A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"IQ_NI_COMPANY", $C218)</t>
        </r>
      </text>
    </comment>
    <comment ref="A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"IQ_MINORITY_INTEREST_IS", $C218)</t>
        </r>
      </text>
    </comment>
    <comment ref="A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"IQ_NI", $C218)</t>
        </r>
      </text>
    </comment>
    <comment ref="A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"IQ_PREF_DIV_OTHER", $C218)</t>
        </r>
      </text>
    </comment>
    <comment ref="A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"IQ_BASIC_EPS_INCL", $C218)</t>
        </r>
      </text>
    </comment>
    <comment ref="A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"IQ_BASIC_EPS_EXCL", $C218)</t>
        </r>
      </text>
    </comment>
    <comment ref="A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"IQ_BASIC_WEIGHT", $C218)</t>
        </r>
      </text>
    </comment>
    <comment ref="A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"IQ_DILUT_EPS_INCL", $C218)</t>
        </r>
      </text>
    </comment>
    <comment ref="A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"IQ_DILUT_EPS_EXCL", $C218)</t>
        </r>
      </text>
    </comment>
    <comment ref="A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"IQ_DILUT_WEIGHT", $C218)</t>
        </r>
      </text>
    </comment>
    <comment ref="A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"IQ_DIV_SHARE", $C218)</t>
        </r>
      </text>
    </comment>
    <comment ref="A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=-CIQ($B218, "IQ_TOTAL_DIV_PAID_CF", $C218)/CIQ($B218, "IQ_NI", $C218)</t>
        </r>
      </text>
    </comment>
    <comment ref="A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"IQ_EBITDA", $C218)</t>
        </r>
      </text>
    </comment>
    <comment ref="A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"IQ_EBITA", $C218)</t>
        </r>
      </text>
    </comment>
    <comment ref="A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"IQ_EBIT", $C218)</t>
        </r>
      </text>
    </comment>
    <comment ref="A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"IQ_EFFECT_TAX_RATE", $C218)/100</t>
        </r>
      </text>
    </comment>
    <comment ref="B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"IQ_PERIODDATE_IS", $C218)</t>
        </r>
      </text>
    </comment>
    <comment ref="B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"IQ_ADVERTISING", $C218)</t>
        </r>
      </text>
    </comment>
    <comment ref="B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"IQ_SALES_MARKETING", $C218)</t>
        </r>
      </text>
    </comment>
    <comment ref="B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"IQ_GA_EXP", $C218)</t>
        </r>
      </text>
    </comment>
    <comment ref="B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"IQ_RD_EXP_FN", $C218)</t>
        </r>
      </text>
    </comment>
    <comment ref="B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"IQ_NET_RENTAL_EXP", $C218)</t>
        </r>
      </text>
    </comment>
    <comment ref="B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"IQ_IMPUT_OPER_LEASE_INT_EXP", $C218)</t>
        </r>
      </text>
    </comment>
    <comment ref="B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"IQ_IMPUT_OPER_LEASE_DEPR", $C218)</t>
        </r>
      </text>
    </comment>
    <comment ref="B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"IQ_CASH_EQUIV", $C218)</t>
        </r>
      </text>
    </comment>
    <comment ref="B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"IQ_ST_INVEST", $C218)</t>
        </r>
      </text>
    </comment>
    <comment ref="B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"IQ_CASH_ST_INVEST", $C218)</t>
        </r>
      </text>
    </comment>
    <comment ref="B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"IQ_AR", $C218)</t>
        </r>
      </text>
    </comment>
    <comment ref="B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"IQ_TOTAL_RECEIV", $C218)</t>
        </r>
      </text>
    </comment>
    <comment ref="B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"IQ_INVENTORY", $C218)</t>
        </r>
      </text>
    </comment>
    <comment ref="B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"IQ_DEF_TAX_ASSETS_CURRENT", $C218)</t>
        </r>
      </text>
    </comment>
    <comment ref="B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"IQ_OTHER_CA_SUPPL", $C218)</t>
        </r>
      </text>
    </comment>
    <comment ref="B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"IQ_TOTAL_CA", $C218)</t>
        </r>
      </text>
    </comment>
    <comment ref="B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"IQ_GPPE", $C218)</t>
        </r>
      </text>
    </comment>
    <comment ref="B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"IQ_AD", $C218)</t>
        </r>
      </text>
    </comment>
    <comment ref="B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"IQ_NPPE", $C218)</t>
        </r>
      </text>
    </comment>
    <comment ref="B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"IQ_LT_INVEST", $C218)</t>
        </r>
      </text>
    </comment>
    <comment ref="B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"IQ_GW", $C218)</t>
        </r>
      </text>
    </comment>
    <comment ref="B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"IQ_OTHER_INTAN", $C218)</t>
        </r>
      </text>
    </comment>
    <comment ref="C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"IQ_LOANS_RECEIV_LT", $C218)</t>
        </r>
      </text>
    </comment>
    <comment ref="C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"IQ_DEF_TAX_ASSETS_LT", $C218)</t>
        </r>
      </text>
    </comment>
    <comment ref="C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"IQ_OTHER_LT_ASSETS", $C218)</t>
        </r>
      </text>
    </comment>
    <comment ref="C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"IQ_TOTAL_ASSETS", $C218)</t>
        </r>
      </text>
    </comment>
    <comment ref="C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"IQ_AP", $C218)</t>
        </r>
      </text>
    </comment>
    <comment ref="C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"IQ_AE", $C218)</t>
        </r>
      </text>
    </comment>
    <comment ref="C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"IQ_ST_DEBT", $C218)</t>
        </r>
      </text>
    </comment>
    <comment ref="C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"IQ_CURRENT_PORT_DEBT", $C218)</t>
        </r>
      </text>
    </comment>
    <comment ref="C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"IQ_CURRENT_PORT_LEASES", $C218)</t>
        </r>
      </text>
    </comment>
    <comment ref="C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"IQ_INC_TAX_PAY_CURRENT", $C218)</t>
        </r>
      </text>
    </comment>
    <comment ref="C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"IQ_OTHER_CL_SUPPL", $C218)</t>
        </r>
      </text>
    </comment>
    <comment ref="C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"IQ_TOTAL_CL", $C218)</t>
        </r>
      </text>
    </comment>
    <comment ref="C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"IQ_LT_DEBT", $C218)</t>
        </r>
      </text>
    </comment>
    <comment ref="C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"IQ_CAPITAL_LEASES", $C218)</t>
        </r>
      </text>
    </comment>
    <comment ref="C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"IQ_PENSION", $C218)</t>
        </r>
      </text>
    </comment>
    <comment ref="C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"IQ_DEF_TAX_LIAB_LT", $C218)</t>
        </r>
      </text>
    </comment>
    <comment ref="C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"IQ_OTHER_LIAB_LT", $C218)</t>
        </r>
      </text>
    </comment>
    <comment ref="C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"IQ_TOTAL_LIAB", $C218)</t>
        </r>
      </text>
    </comment>
    <comment ref="C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"IQ_COMMON", $C218)</t>
        </r>
      </text>
    </comment>
    <comment ref="C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"IQ_APIC", $C218)</t>
        </r>
      </text>
    </comment>
    <comment ref="C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"IQ_RE", $C218)</t>
        </r>
      </text>
    </comment>
    <comment ref="C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"IQ_TREASURY", $C218)</t>
        </r>
      </text>
    </comment>
    <comment ref="C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"IQ_OTHER_EQUITY", $C218)</t>
        </r>
      </text>
    </comment>
    <comment ref="C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"IQ_TOTAL_COMMON_EQUITY", $C218)</t>
        </r>
      </text>
    </comment>
    <comment ref="C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"IQ_MINORITY_INTEREST", $C218)</t>
        </r>
      </text>
    </comment>
    <comment ref="D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"IQ_TOTAL_EQUITY", $C218)</t>
        </r>
      </text>
    </comment>
    <comment ref="D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"IQ_TOTAL_LIAB_EQUITY", $C218)</t>
        </r>
      </text>
    </comment>
    <comment ref="D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"IQ_TOTAL_OUTSTANDING_FILING_DATE", $C218)</t>
        </r>
      </text>
    </comment>
    <comment ref="D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"IQ_TOTAL_OUTSTANDING_BS_DATE", $C218)</t>
        </r>
      </text>
    </comment>
    <comment ref="D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"IQ_BV_SHARE", $C218)</t>
        </r>
      </text>
    </comment>
    <comment ref="D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"IQ_TOTAL_DEBT", $C218)</t>
        </r>
      </text>
    </comment>
    <comment ref="D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"IQ_NET_DEBT", $C218)</t>
        </r>
      </text>
    </comment>
    <comment ref="D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"IQ_DEBT_EQUIV_NET_PBO", $C218)</t>
        </r>
      </text>
    </comment>
    <comment ref="D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"IQ_DEBT_EQUIV_OPER_LEASE", $C218)</t>
        </r>
      </text>
    </comment>
    <comment ref="D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"IQ_MINORITY_INTEREST_TOTAL", $C218)</t>
        </r>
      </text>
    </comment>
    <comment ref="D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"IQ_EQUITY_METHOD", $C218)</t>
        </r>
      </text>
    </comment>
    <comment ref="D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"IQ_RAW_INV", $C218)</t>
        </r>
      </text>
    </comment>
    <comment ref="D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"IQ_WIP_INV", $C218)</t>
        </r>
      </text>
    </comment>
    <comment ref="D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"IQ_FINISHED_INV", $C218)</t>
        </r>
      </text>
    </comment>
    <comment ref="D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"IQ_LAND", $C218)</t>
        </r>
      </text>
    </comment>
    <comment ref="D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"IQ_BUILDINGS", $C218)</t>
        </r>
      </text>
    </comment>
    <comment ref="D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"IQ_MACHINERY", $C218)</t>
        </r>
      </text>
    </comment>
    <comment ref="D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"IQ_CIP", $C218)</t>
        </r>
      </text>
    </comment>
    <comment ref="D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"IQ_FULL_TIME", $C218)</t>
        </r>
      </text>
    </comment>
    <comment ref="D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"IQ_PART_TIME", $C218)</t>
        </r>
      </text>
    </comment>
    <comment ref="D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"IQ_NI_CF", $C218)</t>
        </r>
      </text>
    </comment>
    <comment ref="D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"IQ_DA_SUPPL_CF", $C218)</t>
        </r>
      </text>
    </comment>
    <comment ref="D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"IQ_GW_INTAN_AMORT_CF", $C218)</t>
        </r>
      </text>
    </comment>
    <comment ref="D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"IQ_DA_CF", $C218)</t>
        </r>
      </text>
    </comment>
    <comment ref="E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"IQ_MINORITY_INTEREST_CF", $C218)</t>
        </r>
      </text>
    </comment>
    <comment ref="E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"IQ_GAIN_ASSETS_CF", $C218)</t>
        </r>
      </text>
    </comment>
    <comment ref="E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"IQ_GAIN_INVEST_CF", $C218)</t>
        </r>
      </text>
    </comment>
    <comment ref="E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"IQ_ASSET_WRITEDOWN_CF", $C218)</t>
        </r>
      </text>
    </comment>
    <comment ref="E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"IQ_INC_EQUITY_CF", $C218)</t>
        </r>
      </text>
    </comment>
    <comment ref="E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"IQ_PROV_BAD_DEBTS_CF", $C218)</t>
        </r>
      </text>
    </comment>
    <comment ref="E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"IQ_OTHER_OPER_ACT", $C218)</t>
        </r>
      </text>
    </comment>
    <comment ref="E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"IQ_CHANGE_AR", $C218)</t>
        </r>
      </text>
    </comment>
    <comment ref="E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"IQ_CHANGE_INVENTORY", $C218)</t>
        </r>
      </text>
    </comment>
    <comment ref="E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"IQ_CHANGE_AP", $C218)</t>
        </r>
      </text>
    </comment>
    <comment ref="E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"IQ_CHANGE_OTHER_NET_OPER_ASSETS", $C218)</t>
        </r>
      </text>
    </comment>
    <comment ref="E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"IQ_CASH_OPER", $C218)</t>
        </r>
      </text>
    </comment>
    <comment ref="E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"IQ_CAPEX", $C218)</t>
        </r>
      </text>
    </comment>
    <comment ref="E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"IQ_SALE_PPE_CF", $C218)</t>
        </r>
      </text>
    </comment>
    <comment ref="E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"IQ_CASH_ACQUIRE_CF", $C218)</t>
        </r>
      </text>
    </comment>
    <comment ref="E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"IQ_DIVEST_CF", $C218)</t>
        </r>
      </text>
    </comment>
    <comment ref="E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"IQ_SALE_INTAN_CF", $C218)</t>
        </r>
      </text>
    </comment>
    <comment ref="E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"IQ_INVEST_SECURITY_CF", $C218)</t>
        </r>
      </text>
    </comment>
    <comment ref="E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"IQ_INVEST_LOANS_CF", $C218)</t>
        </r>
      </text>
    </comment>
    <comment ref="E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"IQ_OTHER_INVEST_ACT_SUPPL", $C218)</t>
        </r>
      </text>
    </comment>
    <comment ref="E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"IQ_CASH_INVEST", $C218)</t>
        </r>
      </text>
    </comment>
    <comment ref="E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"IQ_ST_DEBT_ISSUED", $C218)</t>
        </r>
      </text>
    </comment>
    <comment ref="E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"IQ_LT_DEBT_ISSUED", $C218)</t>
        </r>
      </text>
    </comment>
    <comment ref="E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"IQ_TOTAL_DEBT_ISSUED", $C218)</t>
        </r>
      </text>
    </comment>
    <comment ref="E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"IQ_ST_DEBT_REPAID", $C218)</t>
        </r>
      </text>
    </comment>
    <comment ref="E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"IQ_LT_DEBT_REPAID", $C218)</t>
        </r>
      </text>
    </comment>
    <comment ref="F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"IQ_TOTAL_DEBT_REPAID", $C218)</t>
        </r>
      </text>
    </comment>
    <comment ref="F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"IQ_COMMON_ISSUED", $C218)</t>
        </r>
      </text>
    </comment>
    <comment ref="F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"IQ_COMMON_REP", $C218)</t>
        </r>
      </text>
    </comment>
    <comment ref="F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"IQ_COMMON_DIV_CF", $C218)</t>
        </r>
      </text>
    </comment>
    <comment ref="F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"IQ_COMMON_PREF_DIV_CF", $C218)</t>
        </r>
      </text>
    </comment>
    <comment ref="F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"IQ_TOTAL_DIV_PAID_CF", $C218)</t>
        </r>
      </text>
    </comment>
    <comment ref="F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"IQ_SPECIAL_DIV_CF", $C218)</t>
        </r>
      </text>
    </comment>
    <comment ref="F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"IQ_OTHER_FINANCE_ACT_SUPPL", $C218)</t>
        </r>
      </text>
    </comment>
    <comment ref="F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"IQ_CASH_FINAN", $C218)</t>
        </r>
      </text>
    </comment>
    <comment ref="F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"IQ_FX", $C218)</t>
        </r>
      </text>
    </comment>
    <comment ref="F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"IQ_NET_CHANGE", $C218)</t>
        </r>
      </text>
    </comment>
    <comment ref="F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"IQ_CASH_INTEREST", $C218)</t>
        </r>
      </text>
    </comment>
    <comment ref="F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"IQ_CASH_TAXES", $C218)</t>
        </r>
      </text>
    </comment>
    <comment ref="F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"IQ_LEVERED_FCF", $C218)</t>
        </r>
      </text>
    </comment>
    <comment ref="F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"IQ_UNLEVERED_FCF", $C218)</t>
        </r>
      </text>
    </comment>
    <comment ref="F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"IQ_CHANGE_NET_WORKING_CAPITAL", $C218)</t>
        </r>
      </text>
    </comment>
    <comment ref="F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"IQ_NET_DEBT_ISSUED", $C218)</t>
        </r>
      </text>
    </comment>
    <comment ref="F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"IQ_FILING_CURRENCY", $C218)</t>
        </r>
      </text>
    </comment>
    <comment ref="F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"IQ_PERIODDATE_IS", $C218)</t>
        </r>
      </text>
    </comment>
    <comment ref="F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"IQ_PERIODLENGTH_IS", $C218)</t>
        </r>
      </text>
    </comment>
    <comment ref="F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"IQ_MARKETCAP", $FT218)</t>
        </r>
      </text>
    </comment>
    <comment ref="F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"IQ_CUSTOM_BETA", $FT218)</t>
        </r>
      </text>
    </comment>
    <comment ref="F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"IQ_BETA_5YR", $FT218)</t>
        </r>
      </text>
    </comment>
    <comment ref="F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"IQ_BETA_2YR", $FT218)</t>
        </r>
      </text>
    </comment>
    <comment ref="F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"IQ_BETA_1YR", $FT218)</t>
        </r>
      </text>
    </comment>
    <comment ref="G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=CIQ(B218, "IQ_CUSTOM_BETA", "-104W", FT218, , "^TOPIX", "JPY", "H")</t>
        </r>
      </text>
    </comment>
    <comment ref="G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=CIQ(B218, "IQ_CUSTOM_BETA", "-104W", FT218, , "^N225", "JPY", "H")</t>
        </r>
      </text>
    </comment>
    <comment ref="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"IQ_REV", $C219)</t>
        </r>
      </text>
    </comment>
    <comment ref="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"IQ_OTHER_REV", $C219)</t>
        </r>
      </text>
    </comment>
    <comment ref="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"IQ_TOTAL_REV", $C219)</t>
        </r>
      </text>
    </comment>
    <comment ref="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"IQ_COGS", $C219)</t>
        </r>
      </text>
    </comment>
    <comment ref="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"IQ_GP", $C219)</t>
        </r>
      </text>
    </comment>
    <comment ref="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"IQ_SGA_SUPPL", $C219)</t>
        </r>
      </text>
    </comment>
    <comment ref="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"IQ_PROV_BAD_DEBTS", $C219)</t>
        </r>
      </text>
    </comment>
    <comment ref="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"IQ_RD_EXP", $C219)</t>
        </r>
      </text>
    </comment>
    <comment ref="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"IQ_DA_SUPPL", $C219)</t>
        </r>
      </text>
    </comment>
    <comment ref="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"IQ_GW_INTAN_AMORT", $C219)</t>
        </r>
      </text>
    </comment>
    <comment ref="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"IQ_OTHER_OPER", $C219)</t>
        </r>
      </text>
    </comment>
    <comment ref="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"IQ_TOTAL_OTHER_OPER", $C219)</t>
        </r>
      </text>
    </comment>
    <comment ref="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"IQ_OPER_INC", $C219)</t>
        </r>
      </text>
    </comment>
    <comment ref="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"IQ_INTEREST_EXP", $C219)</t>
        </r>
      </text>
    </comment>
    <comment ref="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"IQ_INTEREST_INVEST_INC", $C219)</t>
        </r>
      </text>
    </comment>
    <comment ref="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"IQ_NET_INTEREST_EXP", $C219)</t>
        </r>
      </text>
    </comment>
    <comment ref="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"IQ_INC_EQUITY", $C219)</t>
        </r>
      </text>
    </comment>
    <comment ref="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"IQ_CURRENCY_GAIN", $C219)</t>
        </r>
      </text>
    </comment>
    <comment ref="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"IQ_OTHER_NON_OPER_EXP_SUPPL", $C219)</t>
        </r>
      </text>
    </comment>
    <comment ref="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"IQ_EBT_EXCL", $C219)</t>
        </r>
      </text>
    </comment>
    <comment ref="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"IQ_IMPAIRMENT_GW", $C219)</t>
        </r>
      </text>
    </comment>
    <comment ref="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"IQ_GAIN_INVEST", $C219)</t>
        </r>
      </text>
    </comment>
    <comment ref="A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"IQ_GAIN_ASSETS", $C219)</t>
        </r>
      </text>
    </comment>
    <comment ref="A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"IQ_ASSET_WRITEDOWN", $C219)</t>
        </r>
      </text>
    </comment>
    <comment ref="A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"IQ_OTHER_UNUSUAL_SUPPL", $C219)</t>
        </r>
      </text>
    </comment>
    <comment ref="A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"IQ_EBT", $C219)</t>
        </r>
      </text>
    </comment>
    <comment ref="A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"IQ_INC_TAX", $C219)</t>
        </r>
      </text>
    </comment>
    <comment ref="A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"IQ_EARNING_CO", $C219)</t>
        </r>
      </text>
    </comment>
    <comment ref="A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"IQ_DO", $C219)</t>
        </r>
      </text>
    </comment>
    <comment ref="A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"IQ_EXTRA_ACC_ITEMS", $C219)</t>
        </r>
      </text>
    </comment>
    <comment ref="A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"IQ_NI_COMPANY", $C219)</t>
        </r>
      </text>
    </comment>
    <comment ref="A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"IQ_MINORITY_INTEREST_IS", $C219)</t>
        </r>
      </text>
    </comment>
    <comment ref="A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"IQ_NI", $C219)</t>
        </r>
      </text>
    </comment>
    <comment ref="A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"IQ_PREF_DIV_OTHER", $C219)</t>
        </r>
      </text>
    </comment>
    <comment ref="A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"IQ_BASIC_EPS_INCL", $C219)</t>
        </r>
      </text>
    </comment>
    <comment ref="A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"IQ_BASIC_EPS_EXCL", $C219)</t>
        </r>
      </text>
    </comment>
    <comment ref="A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"IQ_BASIC_WEIGHT", $C219)</t>
        </r>
      </text>
    </comment>
    <comment ref="A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"IQ_DILUT_EPS_INCL", $C219)</t>
        </r>
      </text>
    </comment>
    <comment ref="A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"IQ_DILUT_EPS_EXCL", $C219)</t>
        </r>
      </text>
    </comment>
    <comment ref="A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"IQ_DILUT_WEIGHT", $C219)</t>
        </r>
      </text>
    </comment>
    <comment ref="A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"IQ_DIV_SHARE", $C219)</t>
        </r>
      </text>
    </comment>
    <comment ref="A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=-CIQ($B219, "IQ_TOTAL_DIV_PAID_CF", $C219)/CIQ($B219, "IQ_NI", $C219)</t>
        </r>
      </text>
    </comment>
    <comment ref="A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"IQ_EBITDA", $C219)</t>
        </r>
      </text>
    </comment>
    <comment ref="A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"IQ_EBITA", $C219)</t>
        </r>
      </text>
    </comment>
    <comment ref="A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"IQ_EBIT", $C219)</t>
        </r>
      </text>
    </comment>
    <comment ref="A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"IQ_EFFECT_TAX_RATE", $C219)/100</t>
        </r>
      </text>
    </comment>
    <comment ref="B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"IQ_PERIODDATE_IS", $C219)</t>
        </r>
      </text>
    </comment>
    <comment ref="B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"IQ_ADVERTISING", $C219)</t>
        </r>
      </text>
    </comment>
    <comment ref="B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"IQ_SALES_MARKETING", $C219)</t>
        </r>
      </text>
    </comment>
    <comment ref="B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"IQ_GA_EXP", $C219)</t>
        </r>
      </text>
    </comment>
    <comment ref="B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"IQ_RD_EXP_FN", $C219)</t>
        </r>
      </text>
    </comment>
    <comment ref="B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"IQ_NET_RENTAL_EXP", $C219)</t>
        </r>
      </text>
    </comment>
    <comment ref="B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"IQ_IMPUT_OPER_LEASE_INT_EXP", $C219)</t>
        </r>
      </text>
    </comment>
    <comment ref="B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"IQ_IMPUT_OPER_LEASE_DEPR", $C219)</t>
        </r>
      </text>
    </comment>
    <comment ref="B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"IQ_CASH_EQUIV", $C219)</t>
        </r>
      </text>
    </comment>
    <comment ref="B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"IQ_ST_INVEST", $C219)</t>
        </r>
      </text>
    </comment>
    <comment ref="B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"IQ_CASH_ST_INVEST", $C219)</t>
        </r>
      </text>
    </comment>
    <comment ref="B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"IQ_AR", $C219)</t>
        </r>
      </text>
    </comment>
    <comment ref="B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"IQ_TOTAL_RECEIV", $C219)</t>
        </r>
      </text>
    </comment>
    <comment ref="B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"IQ_INVENTORY", $C219)</t>
        </r>
      </text>
    </comment>
    <comment ref="B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"IQ_DEF_TAX_ASSETS_CURRENT", $C219)</t>
        </r>
      </text>
    </comment>
    <comment ref="B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"IQ_OTHER_CA_SUPPL", $C219)</t>
        </r>
      </text>
    </comment>
    <comment ref="B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"IQ_TOTAL_CA", $C219)</t>
        </r>
      </text>
    </comment>
    <comment ref="B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"IQ_GPPE", $C219)</t>
        </r>
      </text>
    </comment>
    <comment ref="B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"IQ_AD", $C219)</t>
        </r>
      </text>
    </comment>
    <comment ref="B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"IQ_NPPE", $C219)</t>
        </r>
      </text>
    </comment>
    <comment ref="B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"IQ_LT_INVEST", $C219)</t>
        </r>
      </text>
    </comment>
    <comment ref="B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"IQ_GW", $C219)</t>
        </r>
      </text>
    </comment>
    <comment ref="B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"IQ_OTHER_INTAN", $C219)</t>
        </r>
      </text>
    </comment>
    <comment ref="C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"IQ_LOANS_RECEIV_LT", $C219)</t>
        </r>
      </text>
    </comment>
    <comment ref="C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"IQ_DEF_TAX_ASSETS_LT", $C219)</t>
        </r>
      </text>
    </comment>
    <comment ref="C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"IQ_OTHER_LT_ASSETS", $C219)</t>
        </r>
      </text>
    </comment>
    <comment ref="C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"IQ_TOTAL_ASSETS", $C219)</t>
        </r>
      </text>
    </comment>
    <comment ref="C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"IQ_AP", $C219)</t>
        </r>
      </text>
    </comment>
    <comment ref="C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"IQ_AE", $C219)</t>
        </r>
      </text>
    </comment>
    <comment ref="C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"IQ_ST_DEBT", $C219)</t>
        </r>
      </text>
    </comment>
    <comment ref="C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"IQ_CURRENT_PORT_DEBT", $C219)</t>
        </r>
      </text>
    </comment>
    <comment ref="C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"IQ_CURRENT_PORT_LEASES", $C219)</t>
        </r>
      </text>
    </comment>
    <comment ref="C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"IQ_INC_TAX_PAY_CURRENT", $C219)</t>
        </r>
      </text>
    </comment>
    <comment ref="C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"IQ_OTHER_CL_SUPPL", $C219)</t>
        </r>
      </text>
    </comment>
    <comment ref="C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"IQ_TOTAL_CL", $C219)</t>
        </r>
      </text>
    </comment>
    <comment ref="C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"IQ_LT_DEBT", $C219)</t>
        </r>
      </text>
    </comment>
    <comment ref="C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"IQ_CAPITAL_LEASES", $C219)</t>
        </r>
      </text>
    </comment>
    <comment ref="C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"IQ_PENSION", $C219)</t>
        </r>
      </text>
    </comment>
    <comment ref="C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"IQ_DEF_TAX_LIAB_LT", $C219)</t>
        </r>
      </text>
    </comment>
    <comment ref="C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"IQ_OTHER_LIAB_LT", $C219)</t>
        </r>
      </text>
    </comment>
    <comment ref="C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"IQ_TOTAL_LIAB", $C219)</t>
        </r>
      </text>
    </comment>
    <comment ref="C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"IQ_COMMON", $C219)</t>
        </r>
      </text>
    </comment>
    <comment ref="C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"IQ_APIC", $C219)</t>
        </r>
      </text>
    </comment>
    <comment ref="C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"IQ_RE", $C219)</t>
        </r>
      </text>
    </comment>
    <comment ref="C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"IQ_TREASURY", $C219)</t>
        </r>
      </text>
    </comment>
    <comment ref="C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"IQ_OTHER_EQUITY", $C219)</t>
        </r>
      </text>
    </comment>
    <comment ref="C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"IQ_TOTAL_COMMON_EQUITY", $C219)</t>
        </r>
      </text>
    </comment>
    <comment ref="C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"IQ_MINORITY_INTEREST", $C219)</t>
        </r>
      </text>
    </comment>
    <comment ref="D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"IQ_TOTAL_EQUITY", $C219)</t>
        </r>
      </text>
    </comment>
    <comment ref="D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"IQ_TOTAL_LIAB_EQUITY", $C219)</t>
        </r>
      </text>
    </comment>
    <comment ref="D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"IQ_TOTAL_OUTSTANDING_FILING_DATE", $C219)</t>
        </r>
      </text>
    </comment>
    <comment ref="D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"IQ_TOTAL_OUTSTANDING_BS_DATE", $C219)</t>
        </r>
      </text>
    </comment>
    <comment ref="D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"IQ_BV_SHARE", $C219)</t>
        </r>
      </text>
    </comment>
    <comment ref="D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"IQ_TOTAL_DEBT", $C219)</t>
        </r>
      </text>
    </comment>
    <comment ref="D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"IQ_NET_DEBT", $C219)</t>
        </r>
      </text>
    </comment>
    <comment ref="D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"IQ_DEBT_EQUIV_NET_PBO", $C219)</t>
        </r>
      </text>
    </comment>
    <comment ref="D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"IQ_DEBT_EQUIV_OPER_LEASE", $C219)</t>
        </r>
      </text>
    </comment>
    <comment ref="D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"IQ_MINORITY_INTEREST_TOTAL", $C219)</t>
        </r>
      </text>
    </comment>
    <comment ref="D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"IQ_EQUITY_METHOD", $C219)</t>
        </r>
      </text>
    </comment>
    <comment ref="D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"IQ_RAW_INV", $C219)</t>
        </r>
      </text>
    </comment>
    <comment ref="D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"IQ_WIP_INV", $C219)</t>
        </r>
      </text>
    </comment>
    <comment ref="D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"IQ_FINISHED_INV", $C219)</t>
        </r>
      </text>
    </comment>
    <comment ref="D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"IQ_LAND", $C219)</t>
        </r>
      </text>
    </comment>
    <comment ref="D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"IQ_BUILDINGS", $C219)</t>
        </r>
      </text>
    </comment>
    <comment ref="D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"IQ_MACHINERY", $C219)</t>
        </r>
      </text>
    </comment>
    <comment ref="D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"IQ_CIP", $C219)</t>
        </r>
      </text>
    </comment>
    <comment ref="D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"IQ_FULL_TIME", $C219)</t>
        </r>
      </text>
    </comment>
    <comment ref="D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"IQ_PART_TIME", $C219)</t>
        </r>
      </text>
    </comment>
    <comment ref="D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"IQ_NI_CF", $C219)</t>
        </r>
      </text>
    </comment>
    <comment ref="D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"IQ_DA_SUPPL_CF", $C219)</t>
        </r>
      </text>
    </comment>
    <comment ref="D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"IQ_GW_INTAN_AMORT_CF", $C219)</t>
        </r>
      </text>
    </comment>
    <comment ref="D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"IQ_DA_CF", $C219)</t>
        </r>
      </text>
    </comment>
    <comment ref="E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"IQ_MINORITY_INTEREST_CF", $C219)</t>
        </r>
      </text>
    </comment>
    <comment ref="E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"IQ_GAIN_ASSETS_CF", $C219)</t>
        </r>
      </text>
    </comment>
    <comment ref="E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"IQ_GAIN_INVEST_CF", $C219)</t>
        </r>
      </text>
    </comment>
    <comment ref="E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"IQ_ASSET_WRITEDOWN_CF", $C219)</t>
        </r>
      </text>
    </comment>
    <comment ref="E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"IQ_INC_EQUITY_CF", $C219)</t>
        </r>
      </text>
    </comment>
    <comment ref="E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"IQ_PROV_BAD_DEBTS_CF", $C219)</t>
        </r>
      </text>
    </comment>
    <comment ref="E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"IQ_OTHER_OPER_ACT", $C219)</t>
        </r>
      </text>
    </comment>
    <comment ref="E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"IQ_CHANGE_AR", $C219)</t>
        </r>
      </text>
    </comment>
    <comment ref="E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"IQ_CHANGE_INVENTORY", $C219)</t>
        </r>
      </text>
    </comment>
    <comment ref="E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"IQ_CHANGE_AP", $C219)</t>
        </r>
      </text>
    </comment>
    <comment ref="E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"IQ_CHANGE_OTHER_NET_OPER_ASSETS", $C219)</t>
        </r>
      </text>
    </comment>
    <comment ref="E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"IQ_CASH_OPER", $C219)</t>
        </r>
      </text>
    </comment>
    <comment ref="E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"IQ_CAPEX", $C219)</t>
        </r>
      </text>
    </comment>
    <comment ref="E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"IQ_SALE_PPE_CF", $C219)</t>
        </r>
      </text>
    </comment>
    <comment ref="E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"IQ_CASH_ACQUIRE_CF", $C219)</t>
        </r>
      </text>
    </comment>
    <comment ref="E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"IQ_DIVEST_CF", $C219)</t>
        </r>
      </text>
    </comment>
    <comment ref="E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"IQ_SALE_INTAN_CF", $C219)</t>
        </r>
      </text>
    </comment>
    <comment ref="E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"IQ_INVEST_SECURITY_CF", $C219)</t>
        </r>
      </text>
    </comment>
    <comment ref="E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"IQ_INVEST_LOANS_CF", $C219)</t>
        </r>
      </text>
    </comment>
    <comment ref="E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"IQ_OTHER_INVEST_ACT_SUPPL", $C219)</t>
        </r>
      </text>
    </comment>
    <comment ref="E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"IQ_CASH_INVEST", $C219)</t>
        </r>
      </text>
    </comment>
    <comment ref="E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"IQ_ST_DEBT_ISSUED", $C219)</t>
        </r>
      </text>
    </comment>
    <comment ref="E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"IQ_LT_DEBT_ISSUED", $C219)</t>
        </r>
      </text>
    </comment>
    <comment ref="E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"IQ_TOTAL_DEBT_ISSUED", $C219)</t>
        </r>
      </text>
    </comment>
    <comment ref="E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"IQ_ST_DEBT_REPAID", $C219)</t>
        </r>
      </text>
    </comment>
    <comment ref="E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"IQ_LT_DEBT_REPAID", $C219)</t>
        </r>
      </text>
    </comment>
    <comment ref="F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"IQ_TOTAL_DEBT_REPAID", $C219)</t>
        </r>
      </text>
    </comment>
    <comment ref="F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"IQ_COMMON_ISSUED", $C219)</t>
        </r>
      </text>
    </comment>
    <comment ref="F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"IQ_COMMON_REP", $C219)</t>
        </r>
      </text>
    </comment>
    <comment ref="F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"IQ_COMMON_DIV_CF", $C219)</t>
        </r>
      </text>
    </comment>
    <comment ref="F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"IQ_COMMON_PREF_DIV_CF", $C219)</t>
        </r>
      </text>
    </comment>
    <comment ref="F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"IQ_TOTAL_DIV_PAID_CF", $C219)</t>
        </r>
      </text>
    </comment>
    <comment ref="F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"IQ_SPECIAL_DIV_CF", $C219)</t>
        </r>
      </text>
    </comment>
    <comment ref="F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"IQ_OTHER_FINANCE_ACT_SUPPL", $C219)</t>
        </r>
      </text>
    </comment>
    <comment ref="F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"IQ_CASH_FINAN", $C219)</t>
        </r>
      </text>
    </comment>
    <comment ref="F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"IQ_FX", $C219)</t>
        </r>
      </text>
    </comment>
    <comment ref="F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"IQ_NET_CHANGE", $C219)</t>
        </r>
      </text>
    </comment>
    <comment ref="F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"IQ_CASH_INTEREST", $C219)</t>
        </r>
      </text>
    </comment>
    <comment ref="F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"IQ_CASH_TAXES", $C219)</t>
        </r>
      </text>
    </comment>
    <comment ref="F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"IQ_LEVERED_FCF", $C219)</t>
        </r>
      </text>
    </comment>
    <comment ref="F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"IQ_UNLEVERED_FCF", $C219)</t>
        </r>
      </text>
    </comment>
    <comment ref="F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"IQ_CHANGE_NET_WORKING_CAPITAL", $C219)</t>
        </r>
      </text>
    </comment>
    <comment ref="F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"IQ_NET_DEBT_ISSUED", $C219)</t>
        </r>
      </text>
    </comment>
    <comment ref="F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"IQ_FILING_CURRENCY", $C219)</t>
        </r>
      </text>
    </comment>
    <comment ref="F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"IQ_PERIODDATE_IS", $C219)</t>
        </r>
      </text>
    </comment>
    <comment ref="F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"IQ_PERIODLENGTH_IS", $C219)</t>
        </r>
      </text>
    </comment>
    <comment ref="F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"IQ_MARKETCAP", $FT219)</t>
        </r>
      </text>
    </comment>
    <comment ref="F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"IQ_CUSTOM_BETA", $FT219)</t>
        </r>
      </text>
    </comment>
    <comment ref="F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"IQ_BETA_5YR", $FT219)</t>
        </r>
      </text>
    </comment>
    <comment ref="F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"IQ_BETA_2YR", $FT219)</t>
        </r>
      </text>
    </comment>
    <comment ref="F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"IQ_BETA_1YR", $FT219)</t>
        </r>
      </text>
    </comment>
    <comment ref="G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=CIQ(B219, "IQ_CUSTOM_BETA", "-104W", FT219, , "^TOPIX", "JPY", "H")</t>
        </r>
      </text>
    </comment>
    <comment ref="G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=CIQ(B219, "IQ_CUSTOM_BETA", "-104W", FT219, , "^N225", "JPY", "H")</t>
        </r>
      </text>
    </comment>
    <comment ref="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"IQ_REV", $C220)</t>
        </r>
      </text>
    </comment>
    <comment ref="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"IQ_OTHER_REV", $C220)</t>
        </r>
      </text>
    </comment>
    <comment ref="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"IQ_TOTAL_REV", $C220)</t>
        </r>
      </text>
    </comment>
    <comment ref="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"IQ_COGS", $C220)</t>
        </r>
      </text>
    </comment>
    <comment ref="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"IQ_GP", $C220)</t>
        </r>
      </text>
    </comment>
    <comment ref="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"IQ_SGA_SUPPL", $C220)</t>
        </r>
      </text>
    </comment>
    <comment ref="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"IQ_PROV_BAD_DEBTS", $C220)</t>
        </r>
      </text>
    </comment>
    <comment ref="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"IQ_RD_EXP", $C220)</t>
        </r>
      </text>
    </comment>
    <comment ref="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"IQ_DA_SUPPL", $C220)</t>
        </r>
      </text>
    </comment>
    <comment ref="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"IQ_GW_INTAN_AMORT", $C220)</t>
        </r>
      </text>
    </comment>
    <comment ref="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"IQ_OTHER_OPER", $C220)</t>
        </r>
      </text>
    </comment>
    <comment ref="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"IQ_TOTAL_OTHER_OPER", $C220)</t>
        </r>
      </text>
    </comment>
    <comment ref="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"IQ_OPER_INC", $C220)</t>
        </r>
      </text>
    </comment>
    <comment ref="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"IQ_INTEREST_EXP", $C220)</t>
        </r>
      </text>
    </comment>
    <comment ref="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"IQ_INTEREST_INVEST_INC", $C220)</t>
        </r>
      </text>
    </comment>
    <comment ref="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"IQ_NET_INTEREST_EXP", $C220)</t>
        </r>
      </text>
    </comment>
    <comment ref="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"IQ_INC_EQUITY", $C220)</t>
        </r>
      </text>
    </comment>
    <comment ref="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"IQ_CURRENCY_GAIN", $C220)</t>
        </r>
      </text>
    </comment>
    <comment ref="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"IQ_OTHER_NON_OPER_EXP_SUPPL", $C220)</t>
        </r>
      </text>
    </comment>
    <comment ref="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"IQ_EBT_EXCL", $C220)</t>
        </r>
      </text>
    </comment>
    <comment ref="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"IQ_IMPAIRMENT_GW", $C220)</t>
        </r>
      </text>
    </comment>
    <comment ref="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"IQ_GAIN_INVEST", $C220)</t>
        </r>
      </text>
    </comment>
    <comment ref="A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"IQ_GAIN_ASSETS", $C220)</t>
        </r>
      </text>
    </comment>
    <comment ref="A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"IQ_ASSET_WRITEDOWN", $C220)</t>
        </r>
      </text>
    </comment>
    <comment ref="A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"IQ_OTHER_UNUSUAL_SUPPL", $C220)</t>
        </r>
      </text>
    </comment>
    <comment ref="A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"IQ_EBT", $C220)</t>
        </r>
      </text>
    </comment>
    <comment ref="A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"IQ_INC_TAX", $C220)</t>
        </r>
      </text>
    </comment>
    <comment ref="A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"IQ_EARNING_CO", $C220)</t>
        </r>
      </text>
    </comment>
    <comment ref="A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"IQ_DO", $C220)</t>
        </r>
      </text>
    </comment>
    <comment ref="A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"IQ_EXTRA_ACC_ITEMS", $C220)</t>
        </r>
      </text>
    </comment>
    <comment ref="A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"IQ_NI_COMPANY", $C220)</t>
        </r>
      </text>
    </comment>
    <comment ref="A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"IQ_MINORITY_INTEREST_IS", $C220)</t>
        </r>
      </text>
    </comment>
    <comment ref="A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"IQ_NI", $C220)</t>
        </r>
      </text>
    </comment>
    <comment ref="A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"IQ_PREF_DIV_OTHER", $C220)</t>
        </r>
      </text>
    </comment>
    <comment ref="A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"IQ_BASIC_EPS_INCL", $C220)</t>
        </r>
      </text>
    </comment>
    <comment ref="A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"IQ_BASIC_EPS_EXCL", $C220)</t>
        </r>
      </text>
    </comment>
    <comment ref="A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"IQ_BASIC_WEIGHT", $C220)</t>
        </r>
      </text>
    </comment>
    <comment ref="A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"IQ_DILUT_EPS_INCL", $C220)</t>
        </r>
      </text>
    </comment>
    <comment ref="A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"IQ_DILUT_EPS_EXCL", $C220)</t>
        </r>
      </text>
    </comment>
    <comment ref="A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"IQ_DILUT_WEIGHT", $C220)</t>
        </r>
      </text>
    </comment>
    <comment ref="A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"IQ_DIV_SHARE", $C220)</t>
        </r>
      </text>
    </comment>
    <comment ref="A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=-CIQ($B220, "IQ_TOTAL_DIV_PAID_CF", $C220)/CIQ($B220, "IQ_NI", $C220)</t>
        </r>
      </text>
    </comment>
    <comment ref="A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"IQ_EBITDA", $C220)</t>
        </r>
      </text>
    </comment>
    <comment ref="A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"IQ_EBITA", $C220)</t>
        </r>
      </text>
    </comment>
    <comment ref="A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"IQ_EBIT", $C220)</t>
        </r>
      </text>
    </comment>
    <comment ref="A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"IQ_EFFECT_TAX_RATE", $C220)/100</t>
        </r>
      </text>
    </comment>
    <comment ref="B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"IQ_PERIODDATE_IS", $C220)</t>
        </r>
      </text>
    </comment>
    <comment ref="B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"IQ_ADVERTISING", $C220)</t>
        </r>
      </text>
    </comment>
    <comment ref="B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"IQ_SALES_MARKETING", $C220)</t>
        </r>
      </text>
    </comment>
    <comment ref="B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"IQ_GA_EXP", $C220)</t>
        </r>
      </text>
    </comment>
    <comment ref="B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"IQ_RD_EXP_FN", $C220)</t>
        </r>
      </text>
    </comment>
    <comment ref="B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"IQ_NET_RENTAL_EXP", $C220)</t>
        </r>
      </text>
    </comment>
    <comment ref="B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"IQ_IMPUT_OPER_LEASE_INT_EXP", $C220)</t>
        </r>
      </text>
    </comment>
    <comment ref="B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"IQ_IMPUT_OPER_LEASE_DEPR", $C220)</t>
        </r>
      </text>
    </comment>
    <comment ref="B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"IQ_CASH_EQUIV", $C220)</t>
        </r>
      </text>
    </comment>
    <comment ref="B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"IQ_ST_INVEST", $C220)</t>
        </r>
      </text>
    </comment>
    <comment ref="B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"IQ_CASH_ST_INVEST", $C220)</t>
        </r>
      </text>
    </comment>
    <comment ref="B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"IQ_AR", $C220)</t>
        </r>
      </text>
    </comment>
    <comment ref="B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"IQ_TOTAL_RECEIV", $C220)</t>
        </r>
      </text>
    </comment>
    <comment ref="B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"IQ_INVENTORY", $C220)</t>
        </r>
      </text>
    </comment>
    <comment ref="B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"IQ_DEF_TAX_ASSETS_CURRENT", $C220)</t>
        </r>
      </text>
    </comment>
    <comment ref="B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"IQ_OTHER_CA_SUPPL", $C220)</t>
        </r>
      </text>
    </comment>
    <comment ref="B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"IQ_TOTAL_CA", $C220)</t>
        </r>
      </text>
    </comment>
    <comment ref="B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"IQ_GPPE", $C220)</t>
        </r>
      </text>
    </comment>
    <comment ref="B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"IQ_AD", $C220)</t>
        </r>
      </text>
    </comment>
    <comment ref="B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"IQ_NPPE", $C220)</t>
        </r>
      </text>
    </comment>
    <comment ref="B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"IQ_LT_INVEST", $C220)</t>
        </r>
      </text>
    </comment>
    <comment ref="B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"IQ_GW", $C220)</t>
        </r>
      </text>
    </comment>
    <comment ref="B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"IQ_OTHER_INTAN", $C220)</t>
        </r>
      </text>
    </comment>
    <comment ref="C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"IQ_LOANS_RECEIV_LT", $C220)</t>
        </r>
      </text>
    </comment>
    <comment ref="C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"IQ_DEF_TAX_ASSETS_LT", $C220)</t>
        </r>
      </text>
    </comment>
    <comment ref="C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"IQ_OTHER_LT_ASSETS", $C220)</t>
        </r>
      </text>
    </comment>
    <comment ref="C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"IQ_TOTAL_ASSETS", $C220)</t>
        </r>
      </text>
    </comment>
    <comment ref="C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"IQ_AP", $C220)</t>
        </r>
      </text>
    </comment>
    <comment ref="C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"IQ_AE", $C220)</t>
        </r>
      </text>
    </comment>
    <comment ref="C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"IQ_ST_DEBT", $C220)</t>
        </r>
      </text>
    </comment>
    <comment ref="C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"IQ_CURRENT_PORT_DEBT", $C220)</t>
        </r>
      </text>
    </comment>
    <comment ref="C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"IQ_CURRENT_PORT_LEASES", $C220)</t>
        </r>
      </text>
    </comment>
    <comment ref="C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"IQ_INC_TAX_PAY_CURRENT", $C220)</t>
        </r>
      </text>
    </comment>
    <comment ref="C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"IQ_OTHER_CL_SUPPL", $C220)</t>
        </r>
      </text>
    </comment>
    <comment ref="C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"IQ_TOTAL_CL", $C220)</t>
        </r>
      </text>
    </comment>
    <comment ref="C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"IQ_LT_DEBT", $C220)</t>
        </r>
      </text>
    </comment>
    <comment ref="C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"IQ_CAPITAL_LEASES", $C220)</t>
        </r>
      </text>
    </comment>
    <comment ref="C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"IQ_PENSION", $C220)</t>
        </r>
      </text>
    </comment>
    <comment ref="C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"IQ_DEF_TAX_LIAB_LT", $C220)</t>
        </r>
      </text>
    </comment>
    <comment ref="C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"IQ_OTHER_LIAB_LT", $C220)</t>
        </r>
      </text>
    </comment>
    <comment ref="C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"IQ_TOTAL_LIAB", $C220)</t>
        </r>
      </text>
    </comment>
    <comment ref="C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"IQ_COMMON", $C220)</t>
        </r>
      </text>
    </comment>
    <comment ref="C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"IQ_APIC", $C220)</t>
        </r>
      </text>
    </comment>
    <comment ref="C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"IQ_RE", $C220)</t>
        </r>
      </text>
    </comment>
    <comment ref="C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"IQ_TREASURY", $C220)</t>
        </r>
      </text>
    </comment>
    <comment ref="C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"IQ_OTHER_EQUITY", $C220)</t>
        </r>
      </text>
    </comment>
    <comment ref="C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"IQ_TOTAL_COMMON_EQUITY", $C220)</t>
        </r>
      </text>
    </comment>
    <comment ref="C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"IQ_MINORITY_INTEREST", $C220)</t>
        </r>
      </text>
    </comment>
    <comment ref="D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"IQ_TOTAL_EQUITY", $C220)</t>
        </r>
      </text>
    </comment>
    <comment ref="D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"IQ_TOTAL_LIAB_EQUITY", $C220)</t>
        </r>
      </text>
    </comment>
    <comment ref="D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"IQ_TOTAL_OUTSTANDING_FILING_DATE", $C220)</t>
        </r>
      </text>
    </comment>
    <comment ref="D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"IQ_TOTAL_OUTSTANDING_BS_DATE", $C220)</t>
        </r>
      </text>
    </comment>
    <comment ref="D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"IQ_BV_SHARE", $C220)</t>
        </r>
      </text>
    </comment>
    <comment ref="D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"IQ_TOTAL_DEBT", $C220)</t>
        </r>
      </text>
    </comment>
    <comment ref="D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"IQ_NET_DEBT", $C220)</t>
        </r>
      </text>
    </comment>
    <comment ref="D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"IQ_DEBT_EQUIV_NET_PBO", $C220)</t>
        </r>
      </text>
    </comment>
    <comment ref="D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"IQ_DEBT_EQUIV_OPER_LEASE", $C220)</t>
        </r>
      </text>
    </comment>
    <comment ref="D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"IQ_MINORITY_INTEREST_TOTAL", $C220)</t>
        </r>
      </text>
    </comment>
    <comment ref="D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"IQ_EQUITY_METHOD", $C220)</t>
        </r>
      </text>
    </comment>
    <comment ref="D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"IQ_RAW_INV", $C220)</t>
        </r>
      </text>
    </comment>
    <comment ref="D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"IQ_WIP_INV", $C220)</t>
        </r>
      </text>
    </comment>
    <comment ref="D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"IQ_FINISHED_INV", $C220)</t>
        </r>
      </text>
    </comment>
    <comment ref="D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"IQ_LAND", $C220)</t>
        </r>
      </text>
    </comment>
    <comment ref="D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"IQ_BUILDINGS", $C220)</t>
        </r>
      </text>
    </comment>
    <comment ref="D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"IQ_MACHINERY", $C220)</t>
        </r>
      </text>
    </comment>
    <comment ref="D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"IQ_CIP", $C220)</t>
        </r>
      </text>
    </comment>
    <comment ref="D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"IQ_FULL_TIME", $C220)</t>
        </r>
      </text>
    </comment>
    <comment ref="D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"IQ_PART_TIME", $C220)</t>
        </r>
      </text>
    </comment>
    <comment ref="D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"IQ_NI_CF", $C220)</t>
        </r>
      </text>
    </comment>
    <comment ref="D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"IQ_DA_SUPPL_CF", $C220)</t>
        </r>
      </text>
    </comment>
    <comment ref="D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"IQ_GW_INTAN_AMORT_CF", $C220)</t>
        </r>
      </text>
    </comment>
    <comment ref="D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"IQ_DA_CF", $C220)</t>
        </r>
      </text>
    </comment>
    <comment ref="E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"IQ_MINORITY_INTEREST_CF", $C220)</t>
        </r>
      </text>
    </comment>
    <comment ref="E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"IQ_GAIN_ASSETS_CF", $C220)</t>
        </r>
      </text>
    </comment>
    <comment ref="E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"IQ_GAIN_INVEST_CF", $C220)</t>
        </r>
      </text>
    </comment>
    <comment ref="E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"IQ_ASSET_WRITEDOWN_CF", $C220)</t>
        </r>
      </text>
    </comment>
    <comment ref="E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"IQ_INC_EQUITY_CF", $C220)</t>
        </r>
      </text>
    </comment>
    <comment ref="E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"IQ_PROV_BAD_DEBTS_CF", $C220)</t>
        </r>
      </text>
    </comment>
    <comment ref="E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"IQ_OTHER_OPER_ACT", $C220)</t>
        </r>
      </text>
    </comment>
    <comment ref="E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"IQ_CHANGE_AR", $C220)</t>
        </r>
      </text>
    </comment>
    <comment ref="E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"IQ_CHANGE_INVENTORY", $C220)</t>
        </r>
      </text>
    </comment>
    <comment ref="E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"IQ_CHANGE_AP", $C220)</t>
        </r>
      </text>
    </comment>
    <comment ref="E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"IQ_CHANGE_OTHER_NET_OPER_ASSETS", $C220)</t>
        </r>
      </text>
    </comment>
    <comment ref="E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"IQ_CASH_OPER", $C220)</t>
        </r>
      </text>
    </comment>
    <comment ref="E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"IQ_CAPEX", $C220)</t>
        </r>
      </text>
    </comment>
    <comment ref="E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"IQ_SALE_PPE_CF", $C220)</t>
        </r>
      </text>
    </comment>
    <comment ref="E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"IQ_CASH_ACQUIRE_CF", $C220)</t>
        </r>
      </text>
    </comment>
    <comment ref="E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"IQ_DIVEST_CF", $C220)</t>
        </r>
      </text>
    </comment>
    <comment ref="E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"IQ_SALE_INTAN_CF", $C220)</t>
        </r>
      </text>
    </comment>
    <comment ref="E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"IQ_INVEST_SECURITY_CF", $C220)</t>
        </r>
      </text>
    </comment>
    <comment ref="E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"IQ_INVEST_LOANS_CF", $C220)</t>
        </r>
      </text>
    </comment>
    <comment ref="E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"IQ_OTHER_INVEST_ACT_SUPPL", $C220)</t>
        </r>
      </text>
    </comment>
    <comment ref="E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"IQ_CASH_INVEST", $C220)</t>
        </r>
      </text>
    </comment>
    <comment ref="E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"IQ_ST_DEBT_ISSUED", $C220)</t>
        </r>
      </text>
    </comment>
    <comment ref="E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"IQ_LT_DEBT_ISSUED", $C220)</t>
        </r>
      </text>
    </comment>
    <comment ref="E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"IQ_TOTAL_DEBT_ISSUED", $C220)</t>
        </r>
      </text>
    </comment>
    <comment ref="E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"IQ_ST_DEBT_REPAID", $C220)</t>
        </r>
      </text>
    </comment>
    <comment ref="E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"IQ_LT_DEBT_REPAID", $C220)</t>
        </r>
      </text>
    </comment>
    <comment ref="F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"IQ_TOTAL_DEBT_REPAID", $C220)</t>
        </r>
      </text>
    </comment>
    <comment ref="F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"IQ_COMMON_ISSUED", $C220)</t>
        </r>
      </text>
    </comment>
    <comment ref="F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"IQ_COMMON_REP", $C220)</t>
        </r>
      </text>
    </comment>
    <comment ref="F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"IQ_COMMON_DIV_CF", $C220)</t>
        </r>
      </text>
    </comment>
    <comment ref="F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"IQ_COMMON_PREF_DIV_CF", $C220)</t>
        </r>
      </text>
    </comment>
    <comment ref="F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"IQ_TOTAL_DIV_PAID_CF", $C220)</t>
        </r>
      </text>
    </comment>
    <comment ref="F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"IQ_SPECIAL_DIV_CF", $C220)</t>
        </r>
      </text>
    </comment>
    <comment ref="F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"IQ_OTHER_FINANCE_ACT_SUPPL", $C220)</t>
        </r>
      </text>
    </comment>
    <comment ref="F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"IQ_CASH_FINAN", $C220)</t>
        </r>
      </text>
    </comment>
    <comment ref="F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"IQ_FX", $C220)</t>
        </r>
      </text>
    </comment>
    <comment ref="F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"IQ_NET_CHANGE", $C220)</t>
        </r>
      </text>
    </comment>
    <comment ref="F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"IQ_CASH_INTEREST", $C220)</t>
        </r>
      </text>
    </comment>
    <comment ref="F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"IQ_CASH_TAXES", $C220)</t>
        </r>
      </text>
    </comment>
    <comment ref="F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"IQ_LEVERED_FCF", $C220)</t>
        </r>
      </text>
    </comment>
    <comment ref="F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"IQ_UNLEVERED_FCF", $C220)</t>
        </r>
      </text>
    </comment>
    <comment ref="F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"IQ_CHANGE_NET_WORKING_CAPITAL", $C220)</t>
        </r>
      </text>
    </comment>
    <comment ref="F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"IQ_NET_DEBT_ISSUED", $C220)</t>
        </r>
      </text>
    </comment>
    <comment ref="F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"IQ_FILING_CURRENCY", $C220)</t>
        </r>
      </text>
    </comment>
    <comment ref="F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"IQ_PERIODDATE_IS", $C220)</t>
        </r>
      </text>
    </comment>
    <comment ref="F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"IQ_PERIODLENGTH_IS", $C220)</t>
        </r>
      </text>
    </comment>
    <comment ref="F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"IQ_MARKETCAP", $FT220)</t>
        </r>
      </text>
    </comment>
    <comment ref="F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"IQ_CUSTOM_BETA", $FT220)</t>
        </r>
      </text>
    </comment>
    <comment ref="F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"IQ_BETA_5YR", $FT220)</t>
        </r>
      </text>
    </comment>
    <comment ref="F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"IQ_BETA_2YR", $FT220)</t>
        </r>
      </text>
    </comment>
    <comment ref="F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"IQ_BETA_1YR", $FT220)</t>
        </r>
      </text>
    </comment>
    <comment ref="G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=CIQ(B220, "IQ_CUSTOM_BETA", "-104W", FT220, , "^TOPIX", "JPY", "H")</t>
        </r>
      </text>
    </comment>
    <comment ref="G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=CIQ(B220, "IQ_CUSTOM_BETA", "-104W", FT220, , "^N225", "JPY", "H")</t>
        </r>
      </text>
    </comment>
    <comment ref="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"IQ_REV", $C221)</t>
        </r>
      </text>
    </comment>
    <comment ref="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"IQ_OTHER_REV", $C221)</t>
        </r>
      </text>
    </comment>
    <comment ref="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"IQ_TOTAL_REV", $C221)</t>
        </r>
      </text>
    </comment>
    <comment ref="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"IQ_COGS", $C221)</t>
        </r>
      </text>
    </comment>
    <comment ref="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"IQ_GP", $C221)</t>
        </r>
      </text>
    </comment>
    <comment ref="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"IQ_SGA_SUPPL", $C221)</t>
        </r>
      </text>
    </comment>
    <comment ref="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"IQ_PROV_BAD_DEBTS", $C221)</t>
        </r>
      </text>
    </comment>
    <comment ref="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"IQ_RD_EXP", $C221)</t>
        </r>
      </text>
    </comment>
    <comment ref="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"IQ_DA_SUPPL", $C221)</t>
        </r>
      </text>
    </comment>
    <comment ref="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"IQ_GW_INTAN_AMORT", $C221)</t>
        </r>
      </text>
    </comment>
    <comment ref="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"IQ_OTHER_OPER", $C221)</t>
        </r>
      </text>
    </comment>
    <comment ref="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"IQ_TOTAL_OTHER_OPER", $C221)</t>
        </r>
      </text>
    </comment>
    <comment ref="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"IQ_OPER_INC", $C221)</t>
        </r>
      </text>
    </comment>
    <comment ref="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"IQ_INTEREST_EXP", $C221)</t>
        </r>
      </text>
    </comment>
    <comment ref="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"IQ_INTEREST_INVEST_INC", $C221)</t>
        </r>
      </text>
    </comment>
    <comment ref="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"IQ_NET_INTEREST_EXP", $C221)</t>
        </r>
      </text>
    </comment>
    <comment ref="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"IQ_INC_EQUITY", $C221)</t>
        </r>
      </text>
    </comment>
    <comment ref="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"IQ_CURRENCY_GAIN", $C221)</t>
        </r>
      </text>
    </comment>
    <comment ref="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"IQ_OTHER_NON_OPER_EXP_SUPPL", $C221)</t>
        </r>
      </text>
    </comment>
    <comment ref="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"IQ_EBT_EXCL", $C221)</t>
        </r>
      </text>
    </comment>
    <comment ref="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"IQ_IMPAIRMENT_GW", $C221)</t>
        </r>
      </text>
    </comment>
    <comment ref="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"IQ_GAIN_INVEST", $C221)</t>
        </r>
      </text>
    </comment>
    <comment ref="A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"IQ_GAIN_ASSETS", $C221)</t>
        </r>
      </text>
    </comment>
    <comment ref="A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"IQ_ASSET_WRITEDOWN", $C221)</t>
        </r>
      </text>
    </comment>
    <comment ref="A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"IQ_OTHER_UNUSUAL_SUPPL", $C221)</t>
        </r>
      </text>
    </comment>
    <comment ref="A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"IQ_EBT", $C221)</t>
        </r>
      </text>
    </comment>
    <comment ref="A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"IQ_INC_TAX", $C221)</t>
        </r>
      </text>
    </comment>
    <comment ref="A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"IQ_EARNING_CO", $C221)</t>
        </r>
      </text>
    </comment>
    <comment ref="A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"IQ_DO", $C221)</t>
        </r>
      </text>
    </comment>
    <comment ref="A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"IQ_EXTRA_ACC_ITEMS", $C221)</t>
        </r>
      </text>
    </comment>
    <comment ref="A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"IQ_NI_COMPANY", $C221)</t>
        </r>
      </text>
    </comment>
    <comment ref="A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"IQ_MINORITY_INTEREST_IS", $C221)</t>
        </r>
      </text>
    </comment>
    <comment ref="A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"IQ_NI", $C221)</t>
        </r>
      </text>
    </comment>
    <comment ref="A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"IQ_PREF_DIV_OTHER", $C221)</t>
        </r>
      </text>
    </comment>
    <comment ref="A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"IQ_BASIC_EPS_INCL", $C221)</t>
        </r>
      </text>
    </comment>
    <comment ref="A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"IQ_BASIC_EPS_EXCL", $C221)</t>
        </r>
      </text>
    </comment>
    <comment ref="A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"IQ_BASIC_WEIGHT", $C221)</t>
        </r>
      </text>
    </comment>
    <comment ref="A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"IQ_DILUT_EPS_INCL", $C221)</t>
        </r>
      </text>
    </comment>
    <comment ref="A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"IQ_DILUT_EPS_EXCL", $C221)</t>
        </r>
      </text>
    </comment>
    <comment ref="A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"IQ_DILUT_WEIGHT", $C221)</t>
        </r>
      </text>
    </comment>
    <comment ref="A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"IQ_DIV_SHARE", $C221)</t>
        </r>
      </text>
    </comment>
    <comment ref="A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=-CIQ($B221, "IQ_TOTAL_DIV_PAID_CF", $C221)/CIQ($B221, "IQ_NI", $C221)</t>
        </r>
      </text>
    </comment>
    <comment ref="A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"IQ_EBITDA", $C221)</t>
        </r>
      </text>
    </comment>
    <comment ref="A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"IQ_EBITA", $C221)</t>
        </r>
      </text>
    </comment>
    <comment ref="A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"IQ_EBIT", $C221)</t>
        </r>
      </text>
    </comment>
    <comment ref="A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"IQ_EFFECT_TAX_RATE", $C221)/100</t>
        </r>
      </text>
    </comment>
    <comment ref="B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"IQ_PERIODDATE_IS", $C221)</t>
        </r>
      </text>
    </comment>
    <comment ref="B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"IQ_ADVERTISING", $C221)</t>
        </r>
      </text>
    </comment>
    <comment ref="B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"IQ_SALES_MARKETING", $C221)</t>
        </r>
      </text>
    </comment>
    <comment ref="B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"IQ_GA_EXP", $C221)</t>
        </r>
      </text>
    </comment>
    <comment ref="B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"IQ_RD_EXP_FN", $C221)</t>
        </r>
      </text>
    </comment>
    <comment ref="B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"IQ_NET_RENTAL_EXP", $C221)</t>
        </r>
      </text>
    </comment>
    <comment ref="B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"IQ_IMPUT_OPER_LEASE_INT_EXP", $C221)</t>
        </r>
      </text>
    </comment>
    <comment ref="B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"IQ_IMPUT_OPER_LEASE_DEPR", $C221)</t>
        </r>
      </text>
    </comment>
    <comment ref="B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"IQ_CASH_EQUIV", $C221)</t>
        </r>
      </text>
    </comment>
    <comment ref="B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"IQ_ST_INVEST", $C221)</t>
        </r>
      </text>
    </comment>
    <comment ref="B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"IQ_CASH_ST_INVEST", $C221)</t>
        </r>
      </text>
    </comment>
    <comment ref="B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"IQ_AR", $C221)</t>
        </r>
      </text>
    </comment>
    <comment ref="B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"IQ_TOTAL_RECEIV", $C221)</t>
        </r>
      </text>
    </comment>
    <comment ref="B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"IQ_INVENTORY", $C221)</t>
        </r>
      </text>
    </comment>
    <comment ref="B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"IQ_DEF_TAX_ASSETS_CURRENT", $C221)</t>
        </r>
      </text>
    </comment>
    <comment ref="B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"IQ_OTHER_CA_SUPPL", $C221)</t>
        </r>
      </text>
    </comment>
    <comment ref="B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"IQ_TOTAL_CA", $C221)</t>
        </r>
      </text>
    </comment>
    <comment ref="B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"IQ_GPPE", $C221)</t>
        </r>
      </text>
    </comment>
    <comment ref="B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"IQ_AD", $C221)</t>
        </r>
      </text>
    </comment>
    <comment ref="B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"IQ_NPPE", $C221)</t>
        </r>
      </text>
    </comment>
    <comment ref="B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"IQ_LT_INVEST", $C221)</t>
        </r>
      </text>
    </comment>
    <comment ref="B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"IQ_GW", $C221)</t>
        </r>
      </text>
    </comment>
    <comment ref="B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"IQ_OTHER_INTAN", $C221)</t>
        </r>
      </text>
    </comment>
    <comment ref="C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"IQ_LOANS_RECEIV_LT", $C221)</t>
        </r>
      </text>
    </comment>
    <comment ref="C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"IQ_DEF_TAX_ASSETS_LT", $C221)</t>
        </r>
      </text>
    </comment>
    <comment ref="C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"IQ_OTHER_LT_ASSETS", $C221)</t>
        </r>
      </text>
    </comment>
    <comment ref="C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"IQ_TOTAL_ASSETS", $C221)</t>
        </r>
      </text>
    </comment>
    <comment ref="C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"IQ_AP", $C221)</t>
        </r>
      </text>
    </comment>
    <comment ref="C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"IQ_AE", $C221)</t>
        </r>
      </text>
    </comment>
    <comment ref="C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"IQ_ST_DEBT", $C221)</t>
        </r>
      </text>
    </comment>
    <comment ref="C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"IQ_CURRENT_PORT_DEBT", $C221)</t>
        </r>
      </text>
    </comment>
    <comment ref="C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"IQ_CURRENT_PORT_LEASES", $C221)</t>
        </r>
      </text>
    </comment>
    <comment ref="C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"IQ_INC_TAX_PAY_CURRENT", $C221)</t>
        </r>
      </text>
    </comment>
    <comment ref="C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"IQ_OTHER_CL_SUPPL", $C221)</t>
        </r>
      </text>
    </comment>
    <comment ref="C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"IQ_TOTAL_CL", $C221)</t>
        </r>
      </text>
    </comment>
    <comment ref="C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"IQ_LT_DEBT", $C221)</t>
        </r>
      </text>
    </comment>
    <comment ref="C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"IQ_CAPITAL_LEASES", $C221)</t>
        </r>
      </text>
    </comment>
    <comment ref="C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"IQ_PENSION", $C221)</t>
        </r>
      </text>
    </comment>
    <comment ref="C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"IQ_DEF_TAX_LIAB_LT", $C221)</t>
        </r>
      </text>
    </comment>
    <comment ref="C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"IQ_OTHER_LIAB_LT", $C221)</t>
        </r>
      </text>
    </comment>
    <comment ref="C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"IQ_TOTAL_LIAB", $C221)</t>
        </r>
      </text>
    </comment>
    <comment ref="C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"IQ_COMMON", $C221)</t>
        </r>
      </text>
    </comment>
    <comment ref="C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"IQ_APIC", $C221)</t>
        </r>
      </text>
    </comment>
    <comment ref="C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"IQ_RE", $C221)</t>
        </r>
      </text>
    </comment>
    <comment ref="C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"IQ_TREASURY", $C221)</t>
        </r>
      </text>
    </comment>
    <comment ref="C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"IQ_OTHER_EQUITY", $C221)</t>
        </r>
      </text>
    </comment>
    <comment ref="C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"IQ_TOTAL_COMMON_EQUITY", $C221)</t>
        </r>
      </text>
    </comment>
    <comment ref="C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"IQ_MINORITY_INTEREST", $C221)</t>
        </r>
      </text>
    </comment>
    <comment ref="D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"IQ_TOTAL_EQUITY", $C221)</t>
        </r>
      </text>
    </comment>
    <comment ref="D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"IQ_TOTAL_LIAB_EQUITY", $C221)</t>
        </r>
      </text>
    </comment>
    <comment ref="D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"IQ_TOTAL_OUTSTANDING_FILING_DATE", $C221)</t>
        </r>
      </text>
    </comment>
    <comment ref="D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"IQ_TOTAL_OUTSTANDING_BS_DATE", $C221)</t>
        </r>
      </text>
    </comment>
    <comment ref="D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"IQ_BV_SHARE", $C221)</t>
        </r>
      </text>
    </comment>
    <comment ref="D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"IQ_TOTAL_DEBT", $C221)</t>
        </r>
      </text>
    </comment>
    <comment ref="D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"IQ_NET_DEBT", $C221)</t>
        </r>
      </text>
    </comment>
    <comment ref="D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"IQ_DEBT_EQUIV_NET_PBO", $C221)</t>
        </r>
      </text>
    </comment>
    <comment ref="D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"IQ_DEBT_EQUIV_OPER_LEASE", $C221)</t>
        </r>
      </text>
    </comment>
    <comment ref="D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"IQ_MINORITY_INTEREST_TOTAL", $C221)</t>
        </r>
      </text>
    </comment>
    <comment ref="D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"IQ_EQUITY_METHOD", $C221)</t>
        </r>
      </text>
    </comment>
    <comment ref="D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"IQ_RAW_INV", $C221)</t>
        </r>
      </text>
    </comment>
    <comment ref="D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"IQ_WIP_INV", $C221)</t>
        </r>
      </text>
    </comment>
    <comment ref="D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"IQ_FINISHED_INV", $C221)</t>
        </r>
      </text>
    </comment>
    <comment ref="D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"IQ_LAND", $C221)</t>
        </r>
      </text>
    </comment>
    <comment ref="D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"IQ_BUILDINGS", $C221)</t>
        </r>
      </text>
    </comment>
    <comment ref="D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"IQ_MACHINERY", $C221)</t>
        </r>
      </text>
    </comment>
    <comment ref="D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"IQ_CIP", $C221)</t>
        </r>
      </text>
    </comment>
    <comment ref="D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"IQ_FULL_TIME", $C221)</t>
        </r>
      </text>
    </comment>
    <comment ref="D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"IQ_PART_TIME", $C221)</t>
        </r>
      </text>
    </comment>
    <comment ref="D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"IQ_NI_CF", $C221)</t>
        </r>
      </text>
    </comment>
    <comment ref="D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"IQ_DA_SUPPL_CF", $C221)</t>
        </r>
      </text>
    </comment>
    <comment ref="D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"IQ_GW_INTAN_AMORT_CF", $C221)</t>
        </r>
      </text>
    </comment>
    <comment ref="D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"IQ_DA_CF", $C221)</t>
        </r>
      </text>
    </comment>
    <comment ref="E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"IQ_MINORITY_INTEREST_CF", $C221)</t>
        </r>
      </text>
    </comment>
    <comment ref="E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"IQ_GAIN_ASSETS_CF", $C221)</t>
        </r>
      </text>
    </comment>
    <comment ref="E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"IQ_GAIN_INVEST_CF", $C221)</t>
        </r>
      </text>
    </comment>
    <comment ref="E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"IQ_ASSET_WRITEDOWN_CF", $C221)</t>
        </r>
      </text>
    </comment>
    <comment ref="E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"IQ_INC_EQUITY_CF", $C221)</t>
        </r>
      </text>
    </comment>
    <comment ref="E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"IQ_PROV_BAD_DEBTS_CF", $C221)</t>
        </r>
      </text>
    </comment>
    <comment ref="E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"IQ_OTHER_OPER_ACT", $C221)</t>
        </r>
      </text>
    </comment>
    <comment ref="E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"IQ_CHANGE_AR", $C221)</t>
        </r>
      </text>
    </comment>
    <comment ref="E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"IQ_CHANGE_INVENTORY", $C221)</t>
        </r>
      </text>
    </comment>
    <comment ref="E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"IQ_CHANGE_AP", $C221)</t>
        </r>
      </text>
    </comment>
    <comment ref="E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"IQ_CHANGE_OTHER_NET_OPER_ASSETS", $C221)</t>
        </r>
      </text>
    </comment>
    <comment ref="E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"IQ_CASH_OPER", $C221)</t>
        </r>
      </text>
    </comment>
    <comment ref="E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"IQ_CAPEX", $C221)</t>
        </r>
      </text>
    </comment>
    <comment ref="E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"IQ_SALE_PPE_CF", $C221)</t>
        </r>
      </text>
    </comment>
    <comment ref="E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"IQ_CASH_ACQUIRE_CF", $C221)</t>
        </r>
      </text>
    </comment>
    <comment ref="E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"IQ_DIVEST_CF", $C221)</t>
        </r>
      </text>
    </comment>
    <comment ref="E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"IQ_SALE_INTAN_CF", $C221)</t>
        </r>
      </text>
    </comment>
    <comment ref="E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"IQ_INVEST_SECURITY_CF", $C221)</t>
        </r>
      </text>
    </comment>
    <comment ref="E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"IQ_INVEST_LOANS_CF", $C221)</t>
        </r>
      </text>
    </comment>
    <comment ref="E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"IQ_OTHER_INVEST_ACT_SUPPL", $C221)</t>
        </r>
      </text>
    </comment>
    <comment ref="E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"IQ_CASH_INVEST", $C221)</t>
        </r>
      </text>
    </comment>
    <comment ref="E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"IQ_ST_DEBT_ISSUED", $C221)</t>
        </r>
      </text>
    </comment>
    <comment ref="E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"IQ_LT_DEBT_ISSUED", $C221)</t>
        </r>
      </text>
    </comment>
    <comment ref="E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"IQ_TOTAL_DEBT_ISSUED", $C221)</t>
        </r>
      </text>
    </comment>
    <comment ref="E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"IQ_ST_DEBT_REPAID", $C221)</t>
        </r>
      </text>
    </comment>
    <comment ref="E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"IQ_LT_DEBT_REPAID", $C221)</t>
        </r>
      </text>
    </comment>
    <comment ref="F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"IQ_TOTAL_DEBT_REPAID", $C221)</t>
        </r>
      </text>
    </comment>
    <comment ref="F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"IQ_COMMON_ISSUED", $C221)</t>
        </r>
      </text>
    </comment>
    <comment ref="F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"IQ_COMMON_REP", $C221)</t>
        </r>
      </text>
    </comment>
    <comment ref="F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"IQ_COMMON_DIV_CF", $C221)</t>
        </r>
      </text>
    </comment>
    <comment ref="F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"IQ_COMMON_PREF_DIV_CF", $C221)</t>
        </r>
      </text>
    </comment>
    <comment ref="F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"IQ_TOTAL_DIV_PAID_CF", $C221)</t>
        </r>
      </text>
    </comment>
    <comment ref="F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"IQ_SPECIAL_DIV_CF", $C221)</t>
        </r>
      </text>
    </comment>
    <comment ref="F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"IQ_OTHER_FINANCE_ACT_SUPPL", $C221)</t>
        </r>
      </text>
    </comment>
    <comment ref="F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"IQ_CASH_FINAN", $C221)</t>
        </r>
      </text>
    </comment>
    <comment ref="F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"IQ_FX", $C221)</t>
        </r>
      </text>
    </comment>
    <comment ref="F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"IQ_NET_CHANGE", $C221)</t>
        </r>
      </text>
    </comment>
    <comment ref="F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"IQ_CASH_INTEREST", $C221)</t>
        </r>
      </text>
    </comment>
    <comment ref="F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"IQ_CASH_TAXES", $C221)</t>
        </r>
      </text>
    </comment>
    <comment ref="F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"IQ_LEVERED_FCF", $C221)</t>
        </r>
      </text>
    </comment>
    <comment ref="F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"IQ_UNLEVERED_FCF", $C221)</t>
        </r>
      </text>
    </comment>
    <comment ref="F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"IQ_CHANGE_NET_WORKING_CAPITAL", $C221)</t>
        </r>
      </text>
    </comment>
    <comment ref="F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"IQ_NET_DEBT_ISSUED", $C221)</t>
        </r>
      </text>
    </comment>
    <comment ref="F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"IQ_FILING_CURRENCY", $C221)</t>
        </r>
      </text>
    </comment>
    <comment ref="F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"IQ_PERIODDATE_IS", $C221)</t>
        </r>
      </text>
    </comment>
    <comment ref="F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"IQ_PERIODLENGTH_IS", $C221)</t>
        </r>
      </text>
    </comment>
    <comment ref="F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"IQ_MARKETCAP", $FT221)</t>
        </r>
      </text>
    </comment>
    <comment ref="F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"IQ_CUSTOM_BETA", $FT221)</t>
        </r>
      </text>
    </comment>
    <comment ref="F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"IQ_BETA_5YR", $FT221)</t>
        </r>
      </text>
    </comment>
    <comment ref="F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"IQ_BETA_2YR", $FT221)</t>
        </r>
      </text>
    </comment>
    <comment ref="F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"IQ_BETA_1YR", $FT221)</t>
        </r>
      </text>
    </comment>
    <comment ref="G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=CIQ(B221, "IQ_CUSTOM_BETA", "-104W", FT221, , "^TOPIX", "JPY", "H")</t>
        </r>
      </text>
    </comment>
    <comment ref="G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=CIQ(B221, "IQ_CUSTOM_BETA", "-104W", FT221, , "^N225", "JPY", "H")</t>
        </r>
      </text>
    </comment>
    <comment ref="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"IQ_REV", $C222)</t>
        </r>
      </text>
    </comment>
    <comment ref="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"IQ_OTHER_REV", $C222)</t>
        </r>
      </text>
    </comment>
    <comment ref="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"IQ_TOTAL_REV", $C222)</t>
        </r>
      </text>
    </comment>
    <comment ref="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"IQ_COGS", $C222)</t>
        </r>
      </text>
    </comment>
    <comment ref="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"IQ_GP", $C222)</t>
        </r>
      </text>
    </comment>
    <comment ref="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"IQ_SGA_SUPPL", $C222)</t>
        </r>
      </text>
    </comment>
    <comment ref="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"IQ_PROV_BAD_DEBTS", $C222)</t>
        </r>
      </text>
    </comment>
    <comment ref="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"IQ_RD_EXP", $C222)</t>
        </r>
      </text>
    </comment>
    <comment ref="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"IQ_DA_SUPPL", $C222)</t>
        </r>
      </text>
    </comment>
    <comment ref="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"IQ_GW_INTAN_AMORT", $C222)</t>
        </r>
      </text>
    </comment>
    <comment ref="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"IQ_OTHER_OPER", $C222)</t>
        </r>
      </text>
    </comment>
    <comment ref="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"IQ_TOTAL_OTHER_OPER", $C222)</t>
        </r>
      </text>
    </comment>
    <comment ref="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"IQ_OPER_INC", $C222)</t>
        </r>
      </text>
    </comment>
    <comment ref="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"IQ_INTEREST_EXP", $C222)</t>
        </r>
      </text>
    </comment>
    <comment ref="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"IQ_INTEREST_INVEST_INC", $C222)</t>
        </r>
      </text>
    </comment>
    <comment ref="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"IQ_NET_INTEREST_EXP", $C222)</t>
        </r>
      </text>
    </comment>
    <comment ref="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"IQ_INC_EQUITY", $C222)</t>
        </r>
      </text>
    </comment>
    <comment ref="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"IQ_CURRENCY_GAIN", $C222)</t>
        </r>
      </text>
    </comment>
    <comment ref="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"IQ_OTHER_NON_OPER_EXP_SUPPL", $C222)</t>
        </r>
      </text>
    </comment>
    <comment ref="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"IQ_EBT_EXCL", $C222)</t>
        </r>
      </text>
    </comment>
    <comment ref="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"IQ_IMPAIRMENT_GW", $C222)</t>
        </r>
      </text>
    </comment>
    <comment ref="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"IQ_GAIN_INVEST", $C222)</t>
        </r>
      </text>
    </comment>
    <comment ref="A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"IQ_GAIN_ASSETS", $C222)</t>
        </r>
      </text>
    </comment>
    <comment ref="A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"IQ_ASSET_WRITEDOWN", $C222)</t>
        </r>
      </text>
    </comment>
    <comment ref="A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"IQ_OTHER_UNUSUAL_SUPPL", $C222)</t>
        </r>
      </text>
    </comment>
    <comment ref="A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"IQ_EBT", $C222)</t>
        </r>
      </text>
    </comment>
    <comment ref="A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"IQ_INC_TAX", $C222)</t>
        </r>
      </text>
    </comment>
    <comment ref="A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"IQ_EARNING_CO", $C222)</t>
        </r>
      </text>
    </comment>
    <comment ref="A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"IQ_DO", $C222)</t>
        </r>
      </text>
    </comment>
    <comment ref="A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"IQ_EXTRA_ACC_ITEMS", $C222)</t>
        </r>
      </text>
    </comment>
    <comment ref="A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"IQ_NI_COMPANY", $C222)</t>
        </r>
      </text>
    </comment>
    <comment ref="A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"IQ_MINORITY_INTEREST_IS", $C222)</t>
        </r>
      </text>
    </comment>
    <comment ref="A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"IQ_NI", $C222)</t>
        </r>
      </text>
    </comment>
    <comment ref="A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"IQ_PREF_DIV_OTHER", $C222)</t>
        </r>
      </text>
    </comment>
    <comment ref="A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"IQ_BASIC_EPS_INCL", $C222)</t>
        </r>
      </text>
    </comment>
    <comment ref="A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"IQ_BASIC_EPS_EXCL", $C222)</t>
        </r>
      </text>
    </comment>
    <comment ref="A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"IQ_BASIC_WEIGHT", $C222)</t>
        </r>
      </text>
    </comment>
    <comment ref="A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"IQ_DILUT_EPS_INCL", $C222)</t>
        </r>
      </text>
    </comment>
    <comment ref="A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"IQ_DILUT_EPS_EXCL", $C222)</t>
        </r>
      </text>
    </comment>
    <comment ref="A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"IQ_DILUT_WEIGHT", $C222)</t>
        </r>
      </text>
    </comment>
    <comment ref="A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"IQ_DIV_SHARE", $C222)</t>
        </r>
      </text>
    </comment>
    <comment ref="A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=-CIQ($B222, "IQ_TOTAL_DIV_PAID_CF", $C222)/CIQ($B222, "IQ_NI", $C222)</t>
        </r>
      </text>
    </comment>
    <comment ref="A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"IQ_EBITDA", $C222)</t>
        </r>
      </text>
    </comment>
    <comment ref="A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"IQ_EBITA", $C222)</t>
        </r>
      </text>
    </comment>
    <comment ref="A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"IQ_EBIT", $C222)</t>
        </r>
      </text>
    </comment>
    <comment ref="A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"IQ_EFFECT_TAX_RATE", $C222)/100</t>
        </r>
      </text>
    </comment>
    <comment ref="B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"IQ_PERIODDATE_IS", $C222)</t>
        </r>
      </text>
    </comment>
    <comment ref="B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"IQ_ADVERTISING", $C222)</t>
        </r>
      </text>
    </comment>
    <comment ref="B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"IQ_SALES_MARKETING", $C222)</t>
        </r>
      </text>
    </comment>
    <comment ref="B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"IQ_GA_EXP", $C222)</t>
        </r>
      </text>
    </comment>
    <comment ref="B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"IQ_RD_EXP_FN", $C222)</t>
        </r>
      </text>
    </comment>
    <comment ref="B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"IQ_NET_RENTAL_EXP", $C222)</t>
        </r>
      </text>
    </comment>
    <comment ref="B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"IQ_IMPUT_OPER_LEASE_INT_EXP", $C222)</t>
        </r>
      </text>
    </comment>
    <comment ref="B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"IQ_IMPUT_OPER_LEASE_DEPR", $C222)</t>
        </r>
      </text>
    </comment>
    <comment ref="B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"IQ_CASH_EQUIV", $C222)</t>
        </r>
      </text>
    </comment>
    <comment ref="B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"IQ_ST_INVEST", $C222)</t>
        </r>
      </text>
    </comment>
    <comment ref="B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"IQ_CASH_ST_INVEST", $C222)</t>
        </r>
      </text>
    </comment>
    <comment ref="B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"IQ_AR", $C222)</t>
        </r>
      </text>
    </comment>
    <comment ref="B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"IQ_TOTAL_RECEIV", $C222)</t>
        </r>
      </text>
    </comment>
    <comment ref="B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"IQ_INVENTORY", $C222)</t>
        </r>
      </text>
    </comment>
    <comment ref="B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"IQ_DEF_TAX_ASSETS_CURRENT", $C222)</t>
        </r>
      </text>
    </comment>
    <comment ref="B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"IQ_OTHER_CA_SUPPL", $C222)</t>
        </r>
      </text>
    </comment>
    <comment ref="B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"IQ_TOTAL_CA", $C222)</t>
        </r>
      </text>
    </comment>
    <comment ref="B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"IQ_GPPE", $C222)</t>
        </r>
      </text>
    </comment>
    <comment ref="B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"IQ_AD", $C222)</t>
        </r>
      </text>
    </comment>
    <comment ref="B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"IQ_NPPE", $C222)</t>
        </r>
      </text>
    </comment>
    <comment ref="B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"IQ_LT_INVEST", $C222)</t>
        </r>
      </text>
    </comment>
    <comment ref="B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"IQ_GW", $C222)</t>
        </r>
      </text>
    </comment>
    <comment ref="B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"IQ_OTHER_INTAN", $C222)</t>
        </r>
      </text>
    </comment>
    <comment ref="C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"IQ_LOANS_RECEIV_LT", $C222)</t>
        </r>
      </text>
    </comment>
    <comment ref="C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"IQ_DEF_TAX_ASSETS_LT", $C222)</t>
        </r>
      </text>
    </comment>
    <comment ref="C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"IQ_OTHER_LT_ASSETS", $C222)</t>
        </r>
      </text>
    </comment>
    <comment ref="C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"IQ_TOTAL_ASSETS", $C222)</t>
        </r>
      </text>
    </comment>
    <comment ref="C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"IQ_AP", $C222)</t>
        </r>
      </text>
    </comment>
    <comment ref="C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"IQ_AE", $C222)</t>
        </r>
      </text>
    </comment>
    <comment ref="C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"IQ_ST_DEBT", $C222)</t>
        </r>
      </text>
    </comment>
    <comment ref="C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"IQ_CURRENT_PORT_DEBT", $C222)</t>
        </r>
      </text>
    </comment>
    <comment ref="C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"IQ_CURRENT_PORT_LEASES", $C222)</t>
        </r>
      </text>
    </comment>
    <comment ref="C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"IQ_INC_TAX_PAY_CURRENT", $C222)</t>
        </r>
      </text>
    </comment>
    <comment ref="C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"IQ_OTHER_CL_SUPPL", $C222)</t>
        </r>
      </text>
    </comment>
    <comment ref="C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"IQ_TOTAL_CL", $C222)</t>
        </r>
      </text>
    </comment>
    <comment ref="C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"IQ_LT_DEBT", $C222)</t>
        </r>
      </text>
    </comment>
    <comment ref="C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"IQ_CAPITAL_LEASES", $C222)</t>
        </r>
      </text>
    </comment>
    <comment ref="C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"IQ_PENSION", $C222)</t>
        </r>
      </text>
    </comment>
    <comment ref="C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"IQ_DEF_TAX_LIAB_LT", $C222)</t>
        </r>
      </text>
    </comment>
    <comment ref="C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"IQ_OTHER_LIAB_LT", $C222)</t>
        </r>
      </text>
    </comment>
    <comment ref="C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"IQ_TOTAL_LIAB", $C222)</t>
        </r>
      </text>
    </comment>
    <comment ref="C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"IQ_COMMON", $C222)</t>
        </r>
      </text>
    </comment>
    <comment ref="C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"IQ_APIC", $C222)</t>
        </r>
      </text>
    </comment>
    <comment ref="C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"IQ_RE", $C222)</t>
        </r>
      </text>
    </comment>
    <comment ref="C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"IQ_TREASURY", $C222)</t>
        </r>
      </text>
    </comment>
    <comment ref="C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"IQ_OTHER_EQUITY", $C222)</t>
        </r>
      </text>
    </comment>
    <comment ref="C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"IQ_TOTAL_COMMON_EQUITY", $C222)</t>
        </r>
      </text>
    </comment>
    <comment ref="C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"IQ_MINORITY_INTEREST", $C222)</t>
        </r>
      </text>
    </comment>
    <comment ref="D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"IQ_TOTAL_EQUITY", $C222)</t>
        </r>
      </text>
    </comment>
    <comment ref="D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"IQ_TOTAL_LIAB_EQUITY", $C222)</t>
        </r>
      </text>
    </comment>
    <comment ref="D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"IQ_TOTAL_OUTSTANDING_FILING_DATE", $C222)</t>
        </r>
      </text>
    </comment>
    <comment ref="D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"IQ_TOTAL_OUTSTANDING_BS_DATE", $C222)</t>
        </r>
      </text>
    </comment>
    <comment ref="D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"IQ_BV_SHARE", $C222)</t>
        </r>
      </text>
    </comment>
    <comment ref="D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"IQ_TOTAL_DEBT", $C222)</t>
        </r>
      </text>
    </comment>
    <comment ref="D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"IQ_NET_DEBT", $C222)</t>
        </r>
      </text>
    </comment>
    <comment ref="D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"IQ_DEBT_EQUIV_NET_PBO", $C222)</t>
        </r>
      </text>
    </comment>
    <comment ref="D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"IQ_DEBT_EQUIV_OPER_LEASE", $C222)</t>
        </r>
      </text>
    </comment>
    <comment ref="D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"IQ_MINORITY_INTEREST_TOTAL", $C222)</t>
        </r>
      </text>
    </comment>
    <comment ref="D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"IQ_EQUITY_METHOD", $C222)</t>
        </r>
      </text>
    </comment>
    <comment ref="D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"IQ_RAW_INV", $C222)</t>
        </r>
      </text>
    </comment>
    <comment ref="D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"IQ_WIP_INV", $C222)</t>
        </r>
      </text>
    </comment>
    <comment ref="D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"IQ_FINISHED_INV", $C222)</t>
        </r>
      </text>
    </comment>
    <comment ref="D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"IQ_LAND", $C222)</t>
        </r>
      </text>
    </comment>
    <comment ref="D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"IQ_BUILDINGS", $C222)</t>
        </r>
      </text>
    </comment>
    <comment ref="D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"IQ_MACHINERY", $C222)</t>
        </r>
      </text>
    </comment>
    <comment ref="D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"IQ_CIP", $C222)</t>
        </r>
      </text>
    </comment>
    <comment ref="D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"IQ_FULL_TIME", $C222)</t>
        </r>
      </text>
    </comment>
    <comment ref="D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"IQ_PART_TIME", $C222)</t>
        </r>
      </text>
    </comment>
    <comment ref="D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"IQ_NI_CF", $C222)</t>
        </r>
      </text>
    </comment>
    <comment ref="D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"IQ_DA_SUPPL_CF", $C222)</t>
        </r>
      </text>
    </comment>
    <comment ref="D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"IQ_GW_INTAN_AMORT_CF", $C222)</t>
        </r>
      </text>
    </comment>
    <comment ref="D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"IQ_DA_CF", $C222)</t>
        </r>
      </text>
    </comment>
    <comment ref="E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"IQ_MINORITY_INTEREST_CF", $C222)</t>
        </r>
      </text>
    </comment>
    <comment ref="E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"IQ_GAIN_ASSETS_CF", $C222)</t>
        </r>
      </text>
    </comment>
    <comment ref="E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"IQ_GAIN_INVEST_CF", $C222)</t>
        </r>
      </text>
    </comment>
    <comment ref="E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"IQ_ASSET_WRITEDOWN_CF", $C222)</t>
        </r>
      </text>
    </comment>
    <comment ref="E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"IQ_INC_EQUITY_CF", $C222)</t>
        </r>
      </text>
    </comment>
    <comment ref="E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"IQ_PROV_BAD_DEBTS_CF", $C222)</t>
        </r>
      </text>
    </comment>
    <comment ref="E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"IQ_OTHER_OPER_ACT", $C222)</t>
        </r>
      </text>
    </comment>
    <comment ref="E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"IQ_CHANGE_AR", $C222)</t>
        </r>
      </text>
    </comment>
    <comment ref="E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"IQ_CHANGE_INVENTORY", $C222)</t>
        </r>
      </text>
    </comment>
    <comment ref="E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"IQ_CHANGE_AP", $C222)</t>
        </r>
      </text>
    </comment>
    <comment ref="E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"IQ_CHANGE_OTHER_NET_OPER_ASSETS", $C222)</t>
        </r>
      </text>
    </comment>
    <comment ref="E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"IQ_CASH_OPER", $C222)</t>
        </r>
      </text>
    </comment>
    <comment ref="E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"IQ_CAPEX", $C222)</t>
        </r>
      </text>
    </comment>
    <comment ref="E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"IQ_SALE_PPE_CF", $C222)</t>
        </r>
      </text>
    </comment>
    <comment ref="E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"IQ_CASH_ACQUIRE_CF", $C222)</t>
        </r>
      </text>
    </comment>
    <comment ref="E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"IQ_DIVEST_CF", $C222)</t>
        </r>
      </text>
    </comment>
    <comment ref="E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"IQ_SALE_INTAN_CF", $C222)</t>
        </r>
      </text>
    </comment>
    <comment ref="E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"IQ_INVEST_SECURITY_CF", $C222)</t>
        </r>
      </text>
    </comment>
    <comment ref="E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"IQ_INVEST_LOANS_CF", $C222)</t>
        </r>
      </text>
    </comment>
    <comment ref="E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"IQ_OTHER_INVEST_ACT_SUPPL", $C222)</t>
        </r>
      </text>
    </comment>
    <comment ref="E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"IQ_CASH_INVEST", $C222)</t>
        </r>
      </text>
    </comment>
    <comment ref="E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"IQ_ST_DEBT_ISSUED", $C222)</t>
        </r>
      </text>
    </comment>
    <comment ref="E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"IQ_LT_DEBT_ISSUED", $C222)</t>
        </r>
      </text>
    </comment>
    <comment ref="E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"IQ_TOTAL_DEBT_ISSUED", $C222)</t>
        </r>
      </text>
    </comment>
    <comment ref="E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"IQ_ST_DEBT_REPAID", $C222)</t>
        </r>
      </text>
    </comment>
    <comment ref="E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"IQ_LT_DEBT_REPAID", $C222)</t>
        </r>
      </text>
    </comment>
    <comment ref="F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"IQ_TOTAL_DEBT_REPAID", $C222)</t>
        </r>
      </text>
    </comment>
    <comment ref="F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"IQ_COMMON_ISSUED", $C222)</t>
        </r>
      </text>
    </comment>
    <comment ref="F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"IQ_COMMON_REP", $C222)</t>
        </r>
      </text>
    </comment>
    <comment ref="F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"IQ_COMMON_DIV_CF", $C222)</t>
        </r>
      </text>
    </comment>
    <comment ref="F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"IQ_COMMON_PREF_DIV_CF", $C222)</t>
        </r>
      </text>
    </comment>
    <comment ref="F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"IQ_TOTAL_DIV_PAID_CF", $C222)</t>
        </r>
      </text>
    </comment>
    <comment ref="F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"IQ_SPECIAL_DIV_CF", $C222)</t>
        </r>
      </text>
    </comment>
    <comment ref="F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"IQ_OTHER_FINANCE_ACT_SUPPL", $C222)</t>
        </r>
      </text>
    </comment>
    <comment ref="F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"IQ_CASH_FINAN", $C222)</t>
        </r>
      </text>
    </comment>
    <comment ref="F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"IQ_FX", $C222)</t>
        </r>
      </text>
    </comment>
    <comment ref="F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"IQ_NET_CHANGE", $C222)</t>
        </r>
      </text>
    </comment>
    <comment ref="F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"IQ_CASH_INTEREST", $C222)</t>
        </r>
      </text>
    </comment>
    <comment ref="F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"IQ_CASH_TAXES", $C222)</t>
        </r>
      </text>
    </comment>
    <comment ref="F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"IQ_LEVERED_FCF", $C222)</t>
        </r>
      </text>
    </comment>
    <comment ref="F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"IQ_UNLEVERED_FCF", $C222)</t>
        </r>
      </text>
    </comment>
    <comment ref="F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"IQ_CHANGE_NET_WORKING_CAPITAL", $C222)</t>
        </r>
      </text>
    </comment>
    <comment ref="F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"IQ_NET_DEBT_ISSUED", $C222)</t>
        </r>
      </text>
    </comment>
    <comment ref="F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"IQ_FILING_CURRENCY", $C222)</t>
        </r>
      </text>
    </comment>
    <comment ref="F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"IQ_PERIODDATE_IS", $C222)</t>
        </r>
      </text>
    </comment>
    <comment ref="F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"IQ_PERIODLENGTH_IS", $C222)</t>
        </r>
      </text>
    </comment>
    <comment ref="F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"IQ_MARKETCAP", $FT222)</t>
        </r>
      </text>
    </comment>
    <comment ref="F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"IQ_CUSTOM_BETA", $FT222)</t>
        </r>
      </text>
    </comment>
    <comment ref="F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"IQ_BETA_5YR", $FT222)</t>
        </r>
      </text>
    </comment>
    <comment ref="F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"IQ_BETA_2YR", $FT222)</t>
        </r>
      </text>
    </comment>
    <comment ref="F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"IQ_BETA_1YR", $FT222)</t>
        </r>
      </text>
    </comment>
    <comment ref="G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=CIQ(B222, "IQ_CUSTOM_BETA", "-104W", FT222, , "^TOPIX", "JPY", "H")</t>
        </r>
      </text>
    </comment>
    <comment ref="G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=CIQ(B222, "IQ_CUSTOM_BETA", "-104W", FT222, , "^N225", "JPY", "H")</t>
        </r>
      </text>
    </comment>
    <comment ref="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"IQ_REV", $C223)</t>
        </r>
      </text>
    </comment>
    <comment ref="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"IQ_OTHER_REV", $C223)</t>
        </r>
      </text>
    </comment>
    <comment ref="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"IQ_TOTAL_REV", $C223)</t>
        </r>
      </text>
    </comment>
    <comment ref="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"IQ_COGS", $C223)</t>
        </r>
      </text>
    </comment>
    <comment ref="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"IQ_GP", $C223)</t>
        </r>
      </text>
    </comment>
    <comment ref="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"IQ_SGA_SUPPL", $C223)</t>
        </r>
      </text>
    </comment>
    <comment ref="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"IQ_PROV_BAD_DEBTS", $C223)</t>
        </r>
      </text>
    </comment>
    <comment ref="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"IQ_RD_EXP", $C223)</t>
        </r>
      </text>
    </comment>
    <comment ref="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"IQ_DA_SUPPL", $C223)</t>
        </r>
      </text>
    </comment>
    <comment ref="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"IQ_GW_INTAN_AMORT", $C223)</t>
        </r>
      </text>
    </comment>
    <comment ref="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"IQ_OTHER_OPER", $C223)</t>
        </r>
      </text>
    </comment>
    <comment ref="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"IQ_TOTAL_OTHER_OPER", $C223)</t>
        </r>
      </text>
    </comment>
    <comment ref="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"IQ_OPER_INC", $C223)</t>
        </r>
      </text>
    </comment>
    <comment ref="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"IQ_INTEREST_EXP", $C223)</t>
        </r>
      </text>
    </comment>
    <comment ref="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"IQ_INTEREST_INVEST_INC", $C223)</t>
        </r>
      </text>
    </comment>
    <comment ref="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"IQ_NET_INTEREST_EXP", $C223)</t>
        </r>
      </text>
    </comment>
    <comment ref="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"IQ_INC_EQUITY", $C223)</t>
        </r>
      </text>
    </comment>
    <comment ref="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"IQ_CURRENCY_GAIN", $C223)</t>
        </r>
      </text>
    </comment>
    <comment ref="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"IQ_OTHER_NON_OPER_EXP_SUPPL", $C223)</t>
        </r>
      </text>
    </comment>
    <comment ref="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"IQ_EBT_EXCL", $C223)</t>
        </r>
      </text>
    </comment>
    <comment ref="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"IQ_IMPAIRMENT_GW", $C223)</t>
        </r>
      </text>
    </comment>
    <comment ref="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"IQ_GAIN_INVEST", $C223)</t>
        </r>
      </text>
    </comment>
    <comment ref="A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"IQ_GAIN_ASSETS", $C223)</t>
        </r>
      </text>
    </comment>
    <comment ref="A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"IQ_ASSET_WRITEDOWN", $C223)</t>
        </r>
      </text>
    </comment>
    <comment ref="A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"IQ_OTHER_UNUSUAL_SUPPL", $C223)</t>
        </r>
      </text>
    </comment>
    <comment ref="A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"IQ_EBT", $C223)</t>
        </r>
      </text>
    </comment>
    <comment ref="A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"IQ_INC_TAX", $C223)</t>
        </r>
      </text>
    </comment>
    <comment ref="A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"IQ_EARNING_CO", $C223)</t>
        </r>
      </text>
    </comment>
    <comment ref="A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"IQ_DO", $C223)</t>
        </r>
      </text>
    </comment>
    <comment ref="A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"IQ_EXTRA_ACC_ITEMS", $C223)</t>
        </r>
      </text>
    </comment>
    <comment ref="A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"IQ_NI_COMPANY", $C223)</t>
        </r>
      </text>
    </comment>
    <comment ref="A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"IQ_MINORITY_INTEREST_IS", $C223)</t>
        </r>
      </text>
    </comment>
    <comment ref="A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"IQ_NI", $C223)</t>
        </r>
      </text>
    </comment>
    <comment ref="A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"IQ_PREF_DIV_OTHER", $C223)</t>
        </r>
      </text>
    </comment>
    <comment ref="A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"IQ_BASIC_EPS_INCL", $C223)</t>
        </r>
      </text>
    </comment>
    <comment ref="A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"IQ_BASIC_EPS_EXCL", $C223)</t>
        </r>
      </text>
    </comment>
    <comment ref="A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"IQ_BASIC_WEIGHT", $C223)</t>
        </r>
      </text>
    </comment>
    <comment ref="A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"IQ_DILUT_EPS_INCL", $C223)</t>
        </r>
      </text>
    </comment>
    <comment ref="A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"IQ_DILUT_EPS_EXCL", $C223)</t>
        </r>
      </text>
    </comment>
    <comment ref="A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"IQ_DILUT_WEIGHT", $C223)</t>
        </r>
      </text>
    </comment>
    <comment ref="A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"IQ_DIV_SHARE", $C223)</t>
        </r>
      </text>
    </comment>
    <comment ref="A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=-CIQ($B223, "IQ_TOTAL_DIV_PAID_CF", $C223)/CIQ($B223, "IQ_NI", $C223)</t>
        </r>
      </text>
    </comment>
    <comment ref="A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"IQ_EBITDA", $C223)</t>
        </r>
      </text>
    </comment>
    <comment ref="A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"IQ_EBITA", $C223)</t>
        </r>
      </text>
    </comment>
    <comment ref="A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"IQ_EBIT", $C223)</t>
        </r>
      </text>
    </comment>
    <comment ref="A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"IQ_EFFECT_TAX_RATE", $C223)/100</t>
        </r>
      </text>
    </comment>
    <comment ref="B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"IQ_PERIODDATE_IS", $C223)</t>
        </r>
      </text>
    </comment>
    <comment ref="B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"IQ_ADVERTISING", $C223)</t>
        </r>
      </text>
    </comment>
    <comment ref="B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"IQ_SALES_MARKETING", $C223)</t>
        </r>
      </text>
    </comment>
    <comment ref="B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"IQ_GA_EXP", $C223)</t>
        </r>
      </text>
    </comment>
    <comment ref="B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"IQ_RD_EXP_FN", $C223)</t>
        </r>
      </text>
    </comment>
    <comment ref="B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"IQ_NET_RENTAL_EXP", $C223)</t>
        </r>
      </text>
    </comment>
    <comment ref="B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"IQ_IMPUT_OPER_LEASE_INT_EXP", $C223)</t>
        </r>
      </text>
    </comment>
    <comment ref="B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"IQ_IMPUT_OPER_LEASE_DEPR", $C223)</t>
        </r>
      </text>
    </comment>
    <comment ref="B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"IQ_CASH_EQUIV", $C223)</t>
        </r>
      </text>
    </comment>
    <comment ref="B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"IQ_ST_INVEST", $C223)</t>
        </r>
      </text>
    </comment>
    <comment ref="B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"IQ_CASH_ST_INVEST", $C223)</t>
        </r>
      </text>
    </comment>
    <comment ref="B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"IQ_AR", $C223)</t>
        </r>
      </text>
    </comment>
    <comment ref="B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"IQ_TOTAL_RECEIV", $C223)</t>
        </r>
      </text>
    </comment>
    <comment ref="B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"IQ_INVENTORY", $C223)</t>
        </r>
      </text>
    </comment>
    <comment ref="B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"IQ_DEF_TAX_ASSETS_CURRENT", $C223)</t>
        </r>
      </text>
    </comment>
    <comment ref="B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"IQ_OTHER_CA_SUPPL", $C223)</t>
        </r>
      </text>
    </comment>
    <comment ref="B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"IQ_TOTAL_CA", $C223)</t>
        </r>
      </text>
    </comment>
    <comment ref="B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"IQ_GPPE", $C223)</t>
        </r>
      </text>
    </comment>
    <comment ref="B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"IQ_AD", $C223)</t>
        </r>
      </text>
    </comment>
    <comment ref="B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"IQ_NPPE", $C223)</t>
        </r>
      </text>
    </comment>
    <comment ref="B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"IQ_LT_INVEST", $C223)</t>
        </r>
      </text>
    </comment>
    <comment ref="B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"IQ_GW", $C223)</t>
        </r>
      </text>
    </comment>
    <comment ref="B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"IQ_OTHER_INTAN", $C223)</t>
        </r>
      </text>
    </comment>
    <comment ref="C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"IQ_LOANS_RECEIV_LT", $C223)</t>
        </r>
      </text>
    </comment>
    <comment ref="C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"IQ_DEF_TAX_ASSETS_LT", $C223)</t>
        </r>
      </text>
    </comment>
    <comment ref="C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"IQ_OTHER_LT_ASSETS", $C223)</t>
        </r>
      </text>
    </comment>
    <comment ref="C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"IQ_TOTAL_ASSETS", $C223)</t>
        </r>
      </text>
    </comment>
    <comment ref="C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"IQ_AP", $C223)</t>
        </r>
      </text>
    </comment>
    <comment ref="C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"IQ_AE", $C223)</t>
        </r>
      </text>
    </comment>
    <comment ref="C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"IQ_ST_DEBT", $C223)</t>
        </r>
      </text>
    </comment>
    <comment ref="C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"IQ_CURRENT_PORT_DEBT", $C223)</t>
        </r>
      </text>
    </comment>
    <comment ref="C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"IQ_CURRENT_PORT_LEASES", $C223)</t>
        </r>
      </text>
    </comment>
    <comment ref="C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"IQ_INC_TAX_PAY_CURRENT", $C223)</t>
        </r>
      </text>
    </comment>
    <comment ref="C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"IQ_OTHER_CL_SUPPL", $C223)</t>
        </r>
      </text>
    </comment>
    <comment ref="C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"IQ_TOTAL_CL", $C223)</t>
        </r>
      </text>
    </comment>
    <comment ref="C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"IQ_LT_DEBT", $C223)</t>
        </r>
      </text>
    </comment>
    <comment ref="C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"IQ_CAPITAL_LEASES", $C223)</t>
        </r>
      </text>
    </comment>
    <comment ref="C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"IQ_PENSION", $C223)</t>
        </r>
      </text>
    </comment>
    <comment ref="C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"IQ_DEF_TAX_LIAB_LT", $C223)</t>
        </r>
      </text>
    </comment>
    <comment ref="C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"IQ_OTHER_LIAB_LT", $C223)</t>
        </r>
      </text>
    </comment>
    <comment ref="C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"IQ_TOTAL_LIAB", $C223)</t>
        </r>
      </text>
    </comment>
    <comment ref="C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"IQ_COMMON", $C223)</t>
        </r>
      </text>
    </comment>
    <comment ref="C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"IQ_APIC", $C223)</t>
        </r>
      </text>
    </comment>
    <comment ref="C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"IQ_RE", $C223)</t>
        </r>
      </text>
    </comment>
    <comment ref="C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"IQ_TREASURY", $C223)</t>
        </r>
      </text>
    </comment>
    <comment ref="C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"IQ_OTHER_EQUITY", $C223)</t>
        </r>
      </text>
    </comment>
    <comment ref="C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"IQ_TOTAL_COMMON_EQUITY", $C223)</t>
        </r>
      </text>
    </comment>
    <comment ref="C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"IQ_MINORITY_INTEREST", $C223)</t>
        </r>
      </text>
    </comment>
    <comment ref="D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"IQ_TOTAL_EQUITY", $C223)</t>
        </r>
      </text>
    </comment>
    <comment ref="D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"IQ_TOTAL_LIAB_EQUITY", $C223)</t>
        </r>
      </text>
    </comment>
    <comment ref="D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"IQ_TOTAL_OUTSTANDING_FILING_DATE", $C223)</t>
        </r>
      </text>
    </comment>
    <comment ref="D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"IQ_TOTAL_OUTSTANDING_BS_DATE", $C223)</t>
        </r>
      </text>
    </comment>
    <comment ref="D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"IQ_BV_SHARE", $C223)</t>
        </r>
      </text>
    </comment>
    <comment ref="D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"IQ_TOTAL_DEBT", $C223)</t>
        </r>
      </text>
    </comment>
    <comment ref="D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"IQ_NET_DEBT", $C223)</t>
        </r>
      </text>
    </comment>
    <comment ref="D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"IQ_DEBT_EQUIV_NET_PBO", $C223)</t>
        </r>
      </text>
    </comment>
    <comment ref="D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"IQ_DEBT_EQUIV_OPER_LEASE", $C223)</t>
        </r>
      </text>
    </comment>
    <comment ref="D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"IQ_MINORITY_INTEREST_TOTAL", $C223)</t>
        </r>
      </text>
    </comment>
    <comment ref="D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"IQ_EQUITY_METHOD", $C223)</t>
        </r>
      </text>
    </comment>
    <comment ref="D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"IQ_RAW_INV", $C223)</t>
        </r>
      </text>
    </comment>
    <comment ref="D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"IQ_WIP_INV", $C223)</t>
        </r>
      </text>
    </comment>
    <comment ref="D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"IQ_FINISHED_INV", $C223)</t>
        </r>
      </text>
    </comment>
    <comment ref="D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"IQ_LAND", $C223)</t>
        </r>
      </text>
    </comment>
    <comment ref="D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"IQ_BUILDINGS", $C223)</t>
        </r>
      </text>
    </comment>
    <comment ref="D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"IQ_MACHINERY", $C223)</t>
        </r>
      </text>
    </comment>
    <comment ref="D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"IQ_CIP", $C223)</t>
        </r>
      </text>
    </comment>
    <comment ref="D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"IQ_FULL_TIME", $C223)</t>
        </r>
      </text>
    </comment>
    <comment ref="D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"IQ_PART_TIME", $C223)</t>
        </r>
      </text>
    </comment>
    <comment ref="D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"IQ_NI_CF", $C223)</t>
        </r>
      </text>
    </comment>
    <comment ref="D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"IQ_DA_SUPPL_CF", $C223)</t>
        </r>
      </text>
    </comment>
    <comment ref="D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"IQ_GW_INTAN_AMORT_CF", $C223)</t>
        </r>
      </text>
    </comment>
    <comment ref="D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"IQ_DA_CF", $C223)</t>
        </r>
      </text>
    </comment>
    <comment ref="E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"IQ_MINORITY_INTEREST_CF", $C223)</t>
        </r>
      </text>
    </comment>
    <comment ref="E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"IQ_GAIN_ASSETS_CF", $C223)</t>
        </r>
      </text>
    </comment>
    <comment ref="E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"IQ_GAIN_INVEST_CF", $C223)</t>
        </r>
      </text>
    </comment>
    <comment ref="E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"IQ_ASSET_WRITEDOWN_CF", $C223)</t>
        </r>
      </text>
    </comment>
    <comment ref="E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"IQ_INC_EQUITY_CF", $C223)</t>
        </r>
      </text>
    </comment>
    <comment ref="E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"IQ_PROV_BAD_DEBTS_CF", $C223)</t>
        </r>
      </text>
    </comment>
    <comment ref="E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"IQ_OTHER_OPER_ACT", $C223)</t>
        </r>
      </text>
    </comment>
    <comment ref="E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"IQ_CHANGE_AR", $C223)</t>
        </r>
      </text>
    </comment>
    <comment ref="E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"IQ_CHANGE_INVENTORY", $C223)</t>
        </r>
      </text>
    </comment>
    <comment ref="E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"IQ_CHANGE_AP", $C223)</t>
        </r>
      </text>
    </comment>
    <comment ref="E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"IQ_CHANGE_OTHER_NET_OPER_ASSETS", $C223)</t>
        </r>
      </text>
    </comment>
    <comment ref="E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"IQ_CASH_OPER", $C223)</t>
        </r>
      </text>
    </comment>
    <comment ref="E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"IQ_CAPEX", $C223)</t>
        </r>
      </text>
    </comment>
    <comment ref="E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"IQ_SALE_PPE_CF", $C223)</t>
        </r>
      </text>
    </comment>
    <comment ref="E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"IQ_CASH_ACQUIRE_CF", $C223)</t>
        </r>
      </text>
    </comment>
    <comment ref="E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"IQ_DIVEST_CF", $C223)</t>
        </r>
      </text>
    </comment>
    <comment ref="E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"IQ_SALE_INTAN_CF", $C223)</t>
        </r>
      </text>
    </comment>
    <comment ref="E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"IQ_INVEST_SECURITY_CF", $C223)</t>
        </r>
      </text>
    </comment>
    <comment ref="E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"IQ_INVEST_LOANS_CF", $C223)</t>
        </r>
      </text>
    </comment>
    <comment ref="E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"IQ_OTHER_INVEST_ACT_SUPPL", $C223)</t>
        </r>
      </text>
    </comment>
    <comment ref="E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"IQ_CASH_INVEST", $C223)</t>
        </r>
      </text>
    </comment>
    <comment ref="E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"IQ_ST_DEBT_ISSUED", $C223)</t>
        </r>
      </text>
    </comment>
    <comment ref="E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"IQ_LT_DEBT_ISSUED", $C223)</t>
        </r>
      </text>
    </comment>
    <comment ref="E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"IQ_TOTAL_DEBT_ISSUED", $C223)</t>
        </r>
      </text>
    </comment>
    <comment ref="E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"IQ_ST_DEBT_REPAID", $C223)</t>
        </r>
      </text>
    </comment>
    <comment ref="E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"IQ_LT_DEBT_REPAID", $C223)</t>
        </r>
      </text>
    </comment>
    <comment ref="F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"IQ_TOTAL_DEBT_REPAID", $C223)</t>
        </r>
      </text>
    </comment>
    <comment ref="F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"IQ_COMMON_ISSUED", $C223)</t>
        </r>
      </text>
    </comment>
    <comment ref="F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"IQ_COMMON_REP", $C223)</t>
        </r>
      </text>
    </comment>
    <comment ref="F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"IQ_COMMON_DIV_CF", $C223)</t>
        </r>
      </text>
    </comment>
    <comment ref="F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"IQ_COMMON_PREF_DIV_CF", $C223)</t>
        </r>
      </text>
    </comment>
    <comment ref="F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"IQ_TOTAL_DIV_PAID_CF", $C223)</t>
        </r>
      </text>
    </comment>
    <comment ref="F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"IQ_SPECIAL_DIV_CF", $C223)</t>
        </r>
      </text>
    </comment>
    <comment ref="F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"IQ_OTHER_FINANCE_ACT_SUPPL", $C223)</t>
        </r>
      </text>
    </comment>
    <comment ref="F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"IQ_CASH_FINAN", $C223)</t>
        </r>
      </text>
    </comment>
    <comment ref="F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"IQ_FX", $C223)</t>
        </r>
      </text>
    </comment>
    <comment ref="F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"IQ_NET_CHANGE", $C223)</t>
        </r>
      </text>
    </comment>
    <comment ref="F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"IQ_CASH_INTEREST", $C223)</t>
        </r>
      </text>
    </comment>
    <comment ref="F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"IQ_CASH_TAXES", $C223)</t>
        </r>
      </text>
    </comment>
    <comment ref="F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"IQ_LEVERED_FCF", $C223)</t>
        </r>
      </text>
    </comment>
    <comment ref="F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"IQ_UNLEVERED_FCF", $C223)</t>
        </r>
      </text>
    </comment>
    <comment ref="F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"IQ_CHANGE_NET_WORKING_CAPITAL", $C223)</t>
        </r>
      </text>
    </comment>
    <comment ref="F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"IQ_NET_DEBT_ISSUED", $C223)</t>
        </r>
      </text>
    </comment>
    <comment ref="F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"IQ_FILING_CURRENCY", $C223)</t>
        </r>
      </text>
    </comment>
    <comment ref="F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"IQ_PERIODDATE_IS", $C223)</t>
        </r>
      </text>
    </comment>
    <comment ref="F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"IQ_PERIODLENGTH_IS", $C223)</t>
        </r>
      </text>
    </comment>
    <comment ref="F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"IQ_MARKETCAP", $FT223)</t>
        </r>
      </text>
    </comment>
    <comment ref="F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"IQ_CUSTOM_BETA", $FT223)</t>
        </r>
      </text>
    </comment>
    <comment ref="F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"IQ_BETA_5YR", $FT223)</t>
        </r>
      </text>
    </comment>
    <comment ref="F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"IQ_BETA_2YR", $FT223)</t>
        </r>
      </text>
    </comment>
    <comment ref="F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"IQ_BETA_1YR", $FT223)</t>
        </r>
      </text>
    </comment>
    <comment ref="G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=CIQ(B223, "IQ_CUSTOM_BETA", "-104W", FT223, , "^TOPIX", "JPY", "H")</t>
        </r>
      </text>
    </comment>
    <comment ref="G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=CIQ(B223, "IQ_CUSTOM_BETA", "-104W", FT223, , "^N225", "JPY", "H")</t>
        </r>
      </text>
    </comment>
    <comment ref="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"IQ_REV", $C224)</t>
        </r>
      </text>
    </comment>
    <comment ref="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"IQ_OTHER_REV", $C224)</t>
        </r>
      </text>
    </comment>
    <comment ref="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"IQ_TOTAL_REV", $C224)</t>
        </r>
      </text>
    </comment>
    <comment ref="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"IQ_COGS", $C224)</t>
        </r>
      </text>
    </comment>
    <comment ref="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"IQ_GP", $C224)</t>
        </r>
      </text>
    </comment>
    <comment ref="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"IQ_SGA_SUPPL", $C224)</t>
        </r>
      </text>
    </comment>
    <comment ref="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"IQ_PROV_BAD_DEBTS", $C224)</t>
        </r>
      </text>
    </comment>
    <comment ref="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"IQ_RD_EXP", $C224)</t>
        </r>
      </text>
    </comment>
    <comment ref="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"IQ_DA_SUPPL", $C224)</t>
        </r>
      </text>
    </comment>
    <comment ref="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"IQ_GW_INTAN_AMORT", $C224)</t>
        </r>
      </text>
    </comment>
    <comment ref="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"IQ_OTHER_OPER", $C224)</t>
        </r>
      </text>
    </comment>
    <comment ref="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"IQ_TOTAL_OTHER_OPER", $C224)</t>
        </r>
      </text>
    </comment>
    <comment ref="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"IQ_OPER_INC", $C224)</t>
        </r>
      </text>
    </comment>
    <comment ref="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"IQ_INTEREST_EXP", $C224)</t>
        </r>
      </text>
    </comment>
    <comment ref="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"IQ_INTEREST_INVEST_INC", $C224)</t>
        </r>
      </text>
    </comment>
    <comment ref="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"IQ_NET_INTEREST_EXP", $C224)</t>
        </r>
      </text>
    </comment>
    <comment ref="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"IQ_INC_EQUITY", $C224)</t>
        </r>
      </text>
    </comment>
    <comment ref="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"IQ_CURRENCY_GAIN", $C224)</t>
        </r>
      </text>
    </comment>
    <comment ref="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"IQ_OTHER_NON_OPER_EXP_SUPPL", $C224)</t>
        </r>
      </text>
    </comment>
    <comment ref="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"IQ_EBT_EXCL", $C224)</t>
        </r>
      </text>
    </comment>
    <comment ref="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"IQ_IMPAIRMENT_GW", $C224)</t>
        </r>
      </text>
    </comment>
    <comment ref="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"IQ_GAIN_INVEST", $C224)</t>
        </r>
      </text>
    </comment>
    <comment ref="A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"IQ_GAIN_ASSETS", $C224)</t>
        </r>
      </text>
    </comment>
    <comment ref="A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"IQ_ASSET_WRITEDOWN", $C224)</t>
        </r>
      </text>
    </comment>
    <comment ref="A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"IQ_OTHER_UNUSUAL_SUPPL", $C224)</t>
        </r>
      </text>
    </comment>
    <comment ref="A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"IQ_EBT", $C224)</t>
        </r>
      </text>
    </comment>
    <comment ref="A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"IQ_INC_TAX", $C224)</t>
        </r>
      </text>
    </comment>
    <comment ref="A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"IQ_EARNING_CO", $C224)</t>
        </r>
      </text>
    </comment>
    <comment ref="A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"IQ_DO", $C224)</t>
        </r>
      </text>
    </comment>
    <comment ref="A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"IQ_EXTRA_ACC_ITEMS", $C224)</t>
        </r>
      </text>
    </comment>
    <comment ref="A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"IQ_NI_COMPANY", $C224)</t>
        </r>
      </text>
    </comment>
    <comment ref="A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"IQ_MINORITY_INTEREST_IS", $C224)</t>
        </r>
      </text>
    </comment>
    <comment ref="A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"IQ_NI", $C224)</t>
        </r>
      </text>
    </comment>
    <comment ref="A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"IQ_PREF_DIV_OTHER", $C224)</t>
        </r>
      </text>
    </comment>
    <comment ref="A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"IQ_BASIC_EPS_INCL", $C224)</t>
        </r>
      </text>
    </comment>
    <comment ref="A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"IQ_BASIC_EPS_EXCL", $C224)</t>
        </r>
      </text>
    </comment>
    <comment ref="A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"IQ_BASIC_WEIGHT", $C224)</t>
        </r>
      </text>
    </comment>
    <comment ref="A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"IQ_DILUT_EPS_INCL", $C224)</t>
        </r>
      </text>
    </comment>
    <comment ref="A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"IQ_DILUT_EPS_EXCL", $C224)</t>
        </r>
      </text>
    </comment>
    <comment ref="A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"IQ_DILUT_WEIGHT", $C224)</t>
        </r>
      </text>
    </comment>
    <comment ref="A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"IQ_DIV_SHARE", $C224)</t>
        </r>
      </text>
    </comment>
    <comment ref="A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=-CIQ($B224, "IQ_TOTAL_DIV_PAID_CF", $C224)/CIQ($B224, "IQ_NI", $C224)</t>
        </r>
      </text>
    </comment>
    <comment ref="A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"IQ_EBITDA", $C224)</t>
        </r>
      </text>
    </comment>
    <comment ref="A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"IQ_EBITA", $C224)</t>
        </r>
      </text>
    </comment>
    <comment ref="A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"IQ_EBIT", $C224)</t>
        </r>
      </text>
    </comment>
    <comment ref="A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"IQ_EFFECT_TAX_RATE", $C224)/100</t>
        </r>
      </text>
    </comment>
    <comment ref="B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"IQ_PERIODDATE_IS", $C224)</t>
        </r>
      </text>
    </comment>
    <comment ref="B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"IQ_ADVERTISING", $C224)</t>
        </r>
      </text>
    </comment>
    <comment ref="B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"IQ_SALES_MARKETING", $C224)</t>
        </r>
      </text>
    </comment>
    <comment ref="B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"IQ_GA_EXP", $C224)</t>
        </r>
      </text>
    </comment>
    <comment ref="B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"IQ_RD_EXP_FN", $C224)</t>
        </r>
      </text>
    </comment>
    <comment ref="B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"IQ_NET_RENTAL_EXP", $C224)</t>
        </r>
      </text>
    </comment>
    <comment ref="B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"IQ_IMPUT_OPER_LEASE_INT_EXP", $C224)</t>
        </r>
      </text>
    </comment>
    <comment ref="B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"IQ_IMPUT_OPER_LEASE_DEPR", $C224)</t>
        </r>
      </text>
    </comment>
    <comment ref="B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"IQ_CASH_EQUIV", $C224)</t>
        </r>
      </text>
    </comment>
    <comment ref="B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"IQ_ST_INVEST", $C224)</t>
        </r>
      </text>
    </comment>
    <comment ref="B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"IQ_CASH_ST_INVEST", $C224)</t>
        </r>
      </text>
    </comment>
    <comment ref="B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"IQ_AR", $C224)</t>
        </r>
      </text>
    </comment>
    <comment ref="B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"IQ_TOTAL_RECEIV", $C224)</t>
        </r>
      </text>
    </comment>
    <comment ref="B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"IQ_INVENTORY", $C224)</t>
        </r>
      </text>
    </comment>
    <comment ref="B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"IQ_DEF_TAX_ASSETS_CURRENT", $C224)</t>
        </r>
      </text>
    </comment>
    <comment ref="B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"IQ_OTHER_CA_SUPPL", $C224)</t>
        </r>
      </text>
    </comment>
    <comment ref="B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"IQ_TOTAL_CA", $C224)</t>
        </r>
      </text>
    </comment>
    <comment ref="B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"IQ_GPPE", $C224)</t>
        </r>
      </text>
    </comment>
    <comment ref="B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"IQ_AD", $C224)</t>
        </r>
      </text>
    </comment>
    <comment ref="B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"IQ_NPPE", $C224)</t>
        </r>
      </text>
    </comment>
    <comment ref="B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"IQ_LT_INVEST", $C224)</t>
        </r>
      </text>
    </comment>
    <comment ref="B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"IQ_GW", $C224)</t>
        </r>
      </text>
    </comment>
    <comment ref="B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"IQ_OTHER_INTAN", $C224)</t>
        </r>
      </text>
    </comment>
    <comment ref="C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"IQ_LOANS_RECEIV_LT", $C224)</t>
        </r>
      </text>
    </comment>
    <comment ref="C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"IQ_DEF_TAX_ASSETS_LT", $C224)</t>
        </r>
      </text>
    </comment>
    <comment ref="C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"IQ_OTHER_LT_ASSETS", $C224)</t>
        </r>
      </text>
    </comment>
    <comment ref="C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"IQ_TOTAL_ASSETS", $C224)</t>
        </r>
      </text>
    </comment>
    <comment ref="C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"IQ_AP", $C224)</t>
        </r>
      </text>
    </comment>
    <comment ref="C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"IQ_AE", $C224)</t>
        </r>
      </text>
    </comment>
    <comment ref="C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"IQ_ST_DEBT", $C224)</t>
        </r>
      </text>
    </comment>
    <comment ref="C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"IQ_CURRENT_PORT_DEBT", $C224)</t>
        </r>
      </text>
    </comment>
    <comment ref="C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"IQ_CURRENT_PORT_LEASES", $C224)</t>
        </r>
      </text>
    </comment>
    <comment ref="C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"IQ_INC_TAX_PAY_CURRENT", $C224)</t>
        </r>
      </text>
    </comment>
    <comment ref="C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"IQ_OTHER_CL_SUPPL", $C224)</t>
        </r>
      </text>
    </comment>
    <comment ref="C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"IQ_TOTAL_CL", $C224)</t>
        </r>
      </text>
    </comment>
    <comment ref="C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"IQ_LT_DEBT", $C224)</t>
        </r>
      </text>
    </comment>
    <comment ref="C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"IQ_CAPITAL_LEASES", $C224)</t>
        </r>
      </text>
    </comment>
    <comment ref="C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"IQ_PENSION", $C224)</t>
        </r>
      </text>
    </comment>
    <comment ref="C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"IQ_DEF_TAX_LIAB_LT", $C224)</t>
        </r>
      </text>
    </comment>
    <comment ref="C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"IQ_OTHER_LIAB_LT", $C224)</t>
        </r>
      </text>
    </comment>
    <comment ref="C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"IQ_TOTAL_LIAB", $C224)</t>
        </r>
      </text>
    </comment>
    <comment ref="C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"IQ_COMMON", $C224)</t>
        </r>
      </text>
    </comment>
    <comment ref="C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"IQ_APIC", $C224)</t>
        </r>
      </text>
    </comment>
    <comment ref="C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"IQ_RE", $C224)</t>
        </r>
      </text>
    </comment>
    <comment ref="C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"IQ_TREASURY", $C224)</t>
        </r>
      </text>
    </comment>
    <comment ref="C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"IQ_OTHER_EQUITY", $C224)</t>
        </r>
      </text>
    </comment>
    <comment ref="C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"IQ_TOTAL_COMMON_EQUITY", $C224)</t>
        </r>
      </text>
    </comment>
    <comment ref="C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"IQ_MINORITY_INTEREST", $C224)</t>
        </r>
      </text>
    </comment>
    <comment ref="D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"IQ_TOTAL_EQUITY", $C224)</t>
        </r>
      </text>
    </comment>
    <comment ref="D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"IQ_TOTAL_LIAB_EQUITY", $C224)</t>
        </r>
      </text>
    </comment>
    <comment ref="D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"IQ_TOTAL_OUTSTANDING_FILING_DATE", $C224)</t>
        </r>
      </text>
    </comment>
    <comment ref="D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"IQ_TOTAL_OUTSTANDING_BS_DATE", $C224)</t>
        </r>
      </text>
    </comment>
    <comment ref="D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"IQ_BV_SHARE", $C224)</t>
        </r>
      </text>
    </comment>
    <comment ref="D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"IQ_TOTAL_DEBT", $C224)</t>
        </r>
      </text>
    </comment>
    <comment ref="D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"IQ_NET_DEBT", $C224)</t>
        </r>
      </text>
    </comment>
    <comment ref="D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"IQ_DEBT_EQUIV_NET_PBO", $C224)</t>
        </r>
      </text>
    </comment>
    <comment ref="D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"IQ_DEBT_EQUIV_OPER_LEASE", $C224)</t>
        </r>
      </text>
    </comment>
    <comment ref="D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"IQ_MINORITY_INTEREST_TOTAL", $C224)</t>
        </r>
      </text>
    </comment>
    <comment ref="D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"IQ_EQUITY_METHOD", $C224)</t>
        </r>
      </text>
    </comment>
    <comment ref="D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"IQ_RAW_INV", $C224)</t>
        </r>
      </text>
    </comment>
    <comment ref="D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"IQ_WIP_INV", $C224)</t>
        </r>
      </text>
    </comment>
    <comment ref="D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"IQ_FINISHED_INV", $C224)</t>
        </r>
      </text>
    </comment>
    <comment ref="D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"IQ_LAND", $C224)</t>
        </r>
      </text>
    </comment>
    <comment ref="D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"IQ_BUILDINGS", $C224)</t>
        </r>
      </text>
    </comment>
    <comment ref="D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"IQ_MACHINERY", $C224)</t>
        </r>
      </text>
    </comment>
    <comment ref="D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"IQ_CIP", $C224)</t>
        </r>
      </text>
    </comment>
    <comment ref="D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"IQ_FULL_TIME", $C224)</t>
        </r>
      </text>
    </comment>
    <comment ref="D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"IQ_PART_TIME", $C224)</t>
        </r>
      </text>
    </comment>
    <comment ref="D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"IQ_NI_CF", $C224)</t>
        </r>
      </text>
    </comment>
    <comment ref="D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"IQ_DA_SUPPL_CF", $C224)</t>
        </r>
      </text>
    </comment>
    <comment ref="D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"IQ_GW_INTAN_AMORT_CF", $C224)</t>
        </r>
      </text>
    </comment>
    <comment ref="D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"IQ_DA_CF", $C224)</t>
        </r>
      </text>
    </comment>
    <comment ref="E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"IQ_MINORITY_INTEREST_CF", $C224)</t>
        </r>
      </text>
    </comment>
    <comment ref="E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"IQ_GAIN_ASSETS_CF", $C224)</t>
        </r>
      </text>
    </comment>
    <comment ref="E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"IQ_GAIN_INVEST_CF", $C224)</t>
        </r>
      </text>
    </comment>
    <comment ref="E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"IQ_ASSET_WRITEDOWN_CF", $C224)</t>
        </r>
      </text>
    </comment>
    <comment ref="E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"IQ_INC_EQUITY_CF", $C224)</t>
        </r>
      </text>
    </comment>
    <comment ref="E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"IQ_PROV_BAD_DEBTS_CF", $C224)</t>
        </r>
      </text>
    </comment>
    <comment ref="E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"IQ_OTHER_OPER_ACT", $C224)</t>
        </r>
      </text>
    </comment>
    <comment ref="E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"IQ_CHANGE_AR", $C224)</t>
        </r>
      </text>
    </comment>
    <comment ref="E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"IQ_CHANGE_INVENTORY", $C224)</t>
        </r>
      </text>
    </comment>
    <comment ref="E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"IQ_CHANGE_AP", $C224)</t>
        </r>
      </text>
    </comment>
    <comment ref="E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"IQ_CHANGE_OTHER_NET_OPER_ASSETS", $C224)</t>
        </r>
      </text>
    </comment>
    <comment ref="E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"IQ_CASH_OPER", $C224)</t>
        </r>
      </text>
    </comment>
    <comment ref="E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"IQ_CAPEX", $C224)</t>
        </r>
      </text>
    </comment>
    <comment ref="E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"IQ_SALE_PPE_CF", $C224)</t>
        </r>
      </text>
    </comment>
    <comment ref="E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"IQ_CASH_ACQUIRE_CF", $C224)</t>
        </r>
      </text>
    </comment>
    <comment ref="E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"IQ_DIVEST_CF", $C224)</t>
        </r>
      </text>
    </comment>
    <comment ref="E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"IQ_SALE_INTAN_CF", $C224)</t>
        </r>
      </text>
    </comment>
    <comment ref="E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"IQ_INVEST_SECURITY_CF", $C224)</t>
        </r>
      </text>
    </comment>
    <comment ref="E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"IQ_INVEST_LOANS_CF", $C224)</t>
        </r>
      </text>
    </comment>
    <comment ref="E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"IQ_OTHER_INVEST_ACT_SUPPL", $C224)</t>
        </r>
      </text>
    </comment>
    <comment ref="E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"IQ_CASH_INVEST", $C224)</t>
        </r>
      </text>
    </comment>
    <comment ref="E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"IQ_ST_DEBT_ISSUED", $C224)</t>
        </r>
      </text>
    </comment>
    <comment ref="E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"IQ_LT_DEBT_ISSUED", $C224)</t>
        </r>
      </text>
    </comment>
    <comment ref="E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"IQ_TOTAL_DEBT_ISSUED", $C224)</t>
        </r>
      </text>
    </comment>
    <comment ref="E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"IQ_ST_DEBT_REPAID", $C224)</t>
        </r>
      </text>
    </comment>
    <comment ref="E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"IQ_LT_DEBT_REPAID", $C224)</t>
        </r>
      </text>
    </comment>
    <comment ref="F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"IQ_TOTAL_DEBT_REPAID", $C224)</t>
        </r>
      </text>
    </comment>
    <comment ref="F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"IQ_COMMON_ISSUED", $C224)</t>
        </r>
      </text>
    </comment>
    <comment ref="F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"IQ_COMMON_REP", $C224)</t>
        </r>
      </text>
    </comment>
    <comment ref="F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"IQ_COMMON_DIV_CF", $C224)</t>
        </r>
      </text>
    </comment>
    <comment ref="F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"IQ_COMMON_PREF_DIV_CF", $C224)</t>
        </r>
      </text>
    </comment>
    <comment ref="F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"IQ_TOTAL_DIV_PAID_CF", $C224)</t>
        </r>
      </text>
    </comment>
    <comment ref="F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"IQ_SPECIAL_DIV_CF", $C224)</t>
        </r>
      </text>
    </comment>
    <comment ref="F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"IQ_OTHER_FINANCE_ACT_SUPPL", $C224)</t>
        </r>
      </text>
    </comment>
    <comment ref="F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"IQ_CASH_FINAN", $C224)</t>
        </r>
      </text>
    </comment>
    <comment ref="F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"IQ_FX", $C224)</t>
        </r>
      </text>
    </comment>
    <comment ref="F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"IQ_NET_CHANGE", $C224)</t>
        </r>
      </text>
    </comment>
    <comment ref="F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"IQ_CASH_INTEREST", $C224)</t>
        </r>
      </text>
    </comment>
    <comment ref="F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"IQ_CASH_TAXES", $C224)</t>
        </r>
      </text>
    </comment>
    <comment ref="F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"IQ_LEVERED_FCF", $C224)</t>
        </r>
      </text>
    </comment>
    <comment ref="F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"IQ_UNLEVERED_FCF", $C224)</t>
        </r>
      </text>
    </comment>
    <comment ref="F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"IQ_CHANGE_NET_WORKING_CAPITAL", $C224)</t>
        </r>
      </text>
    </comment>
    <comment ref="F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"IQ_NET_DEBT_ISSUED", $C224)</t>
        </r>
      </text>
    </comment>
    <comment ref="F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"IQ_FILING_CURRENCY", $C224)</t>
        </r>
      </text>
    </comment>
    <comment ref="F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"IQ_PERIODDATE_IS", $C224)</t>
        </r>
      </text>
    </comment>
    <comment ref="F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"IQ_PERIODLENGTH_IS", $C224)</t>
        </r>
      </text>
    </comment>
    <comment ref="F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"IQ_MARKETCAP", $FT224)</t>
        </r>
      </text>
    </comment>
    <comment ref="F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"IQ_CUSTOM_BETA", $FT224)</t>
        </r>
      </text>
    </comment>
    <comment ref="F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"IQ_BETA_5YR", $FT224)</t>
        </r>
      </text>
    </comment>
    <comment ref="F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"IQ_BETA_2YR", $FT224)</t>
        </r>
      </text>
    </comment>
    <comment ref="F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"IQ_BETA_1YR", $FT224)</t>
        </r>
      </text>
    </comment>
    <comment ref="G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=CIQ(B224, "IQ_CUSTOM_BETA", "-104W", FT224, , "^TOPIX", "JPY", "H")</t>
        </r>
      </text>
    </comment>
    <comment ref="G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=CIQ(B224, "IQ_CUSTOM_BETA", "-104W", FT224, , "^N225", "JPY", "H")</t>
        </r>
      </text>
    </comment>
    <comment ref="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"IQ_REV", $C225)</t>
        </r>
      </text>
    </comment>
    <comment ref="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"IQ_OTHER_REV", $C225)</t>
        </r>
      </text>
    </comment>
    <comment ref="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"IQ_TOTAL_REV", $C225)</t>
        </r>
      </text>
    </comment>
    <comment ref="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"IQ_COGS", $C225)</t>
        </r>
      </text>
    </comment>
    <comment ref="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"IQ_GP", $C225)</t>
        </r>
      </text>
    </comment>
    <comment ref="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"IQ_SGA_SUPPL", $C225)</t>
        </r>
      </text>
    </comment>
    <comment ref="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"IQ_PROV_BAD_DEBTS", $C225)</t>
        </r>
      </text>
    </comment>
    <comment ref="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"IQ_RD_EXP", $C225)</t>
        </r>
      </text>
    </comment>
    <comment ref="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"IQ_DA_SUPPL", $C225)</t>
        </r>
      </text>
    </comment>
    <comment ref="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"IQ_GW_INTAN_AMORT", $C225)</t>
        </r>
      </text>
    </comment>
    <comment ref="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"IQ_OTHER_OPER", $C225)</t>
        </r>
      </text>
    </comment>
    <comment ref="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"IQ_TOTAL_OTHER_OPER", $C225)</t>
        </r>
      </text>
    </comment>
    <comment ref="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"IQ_OPER_INC", $C225)</t>
        </r>
      </text>
    </comment>
    <comment ref="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"IQ_INTEREST_EXP", $C225)</t>
        </r>
      </text>
    </comment>
    <comment ref="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"IQ_INTEREST_INVEST_INC", $C225)</t>
        </r>
      </text>
    </comment>
    <comment ref="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"IQ_NET_INTEREST_EXP", $C225)</t>
        </r>
      </text>
    </comment>
    <comment ref="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"IQ_INC_EQUITY", $C225)</t>
        </r>
      </text>
    </comment>
    <comment ref="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"IQ_CURRENCY_GAIN", $C225)</t>
        </r>
      </text>
    </comment>
    <comment ref="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"IQ_OTHER_NON_OPER_EXP_SUPPL", $C225)</t>
        </r>
      </text>
    </comment>
    <comment ref="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"IQ_EBT_EXCL", $C225)</t>
        </r>
      </text>
    </comment>
    <comment ref="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"IQ_IMPAIRMENT_GW", $C225)</t>
        </r>
      </text>
    </comment>
    <comment ref="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"IQ_GAIN_INVEST", $C225)</t>
        </r>
      </text>
    </comment>
    <comment ref="A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"IQ_GAIN_ASSETS", $C225)</t>
        </r>
      </text>
    </comment>
    <comment ref="A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"IQ_ASSET_WRITEDOWN", $C225)</t>
        </r>
      </text>
    </comment>
    <comment ref="A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"IQ_OTHER_UNUSUAL_SUPPL", $C225)</t>
        </r>
      </text>
    </comment>
    <comment ref="A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"IQ_EBT", $C225)</t>
        </r>
      </text>
    </comment>
    <comment ref="A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"IQ_INC_TAX", $C225)</t>
        </r>
      </text>
    </comment>
    <comment ref="A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"IQ_EARNING_CO", $C225)</t>
        </r>
      </text>
    </comment>
    <comment ref="A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"IQ_DO", $C225)</t>
        </r>
      </text>
    </comment>
    <comment ref="A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"IQ_EXTRA_ACC_ITEMS", $C225)</t>
        </r>
      </text>
    </comment>
    <comment ref="A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"IQ_NI_COMPANY", $C225)</t>
        </r>
      </text>
    </comment>
    <comment ref="A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"IQ_MINORITY_INTEREST_IS", $C225)</t>
        </r>
      </text>
    </comment>
    <comment ref="A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"IQ_NI", $C225)</t>
        </r>
      </text>
    </comment>
    <comment ref="A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"IQ_PREF_DIV_OTHER", $C225)</t>
        </r>
      </text>
    </comment>
    <comment ref="A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"IQ_BASIC_EPS_INCL", $C225)</t>
        </r>
      </text>
    </comment>
    <comment ref="A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"IQ_BASIC_EPS_EXCL", $C225)</t>
        </r>
      </text>
    </comment>
    <comment ref="A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"IQ_BASIC_WEIGHT", $C225)</t>
        </r>
      </text>
    </comment>
    <comment ref="A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"IQ_DILUT_EPS_INCL", $C225)</t>
        </r>
      </text>
    </comment>
    <comment ref="A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"IQ_DILUT_EPS_EXCL", $C225)</t>
        </r>
      </text>
    </comment>
    <comment ref="A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"IQ_DILUT_WEIGHT", $C225)</t>
        </r>
      </text>
    </comment>
    <comment ref="A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"IQ_DIV_SHARE", $C225)</t>
        </r>
      </text>
    </comment>
    <comment ref="A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=-CIQ($B225, "IQ_TOTAL_DIV_PAID_CF", $C225)/CIQ($B225, "IQ_NI", $C225)</t>
        </r>
      </text>
    </comment>
    <comment ref="A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"IQ_EBITDA", $C225)</t>
        </r>
      </text>
    </comment>
    <comment ref="A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"IQ_EBITA", $C225)</t>
        </r>
      </text>
    </comment>
    <comment ref="A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"IQ_EBIT", $C225)</t>
        </r>
      </text>
    </comment>
    <comment ref="A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"IQ_EFFECT_TAX_RATE", $C225)/100</t>
        </r>
      </text>
    </comment>
    <comment ref="B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"IQ_PERIODDATE_IS", $C225)</t>
        </r>
      </text>
    </comment>
    <comment ref="B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"IQ_ADVERTISING", $C225)</t>
        </r>
      </text>
    </comment>
    <comment ref="B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"IQ_SALES_MARKETING", $C225)</t>
        </r>
      </text>
    </comment>
    <comment ref="B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"IQ_GA_EXP", $C225)</t>
        </r>
      </text>
    </comment>
    <comment ref="B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"IQ_RD_EXP_FN", $C225)</t>
        </r>
      </text>
    </comment>
    <comment ref="B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"IQ_NET_RENTAL_EXP", $C225)</t>
        </r>
      </text>
    </comment>
    <comment ref="B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"IQ_IMPUT_OPER_LEASE_INT_EXP", $C225)</t>
        </r>
      </text>
    </comment>
    <comment ref="B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"IQ_IMPUT_OPER_LEASE_DEPR", $C225)</t>
        </r>
      </text>
    </comment>
    <comment ref="B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"IQ_CASH_EQUIV", $C225)</t>
        </r>
      </text>
    </comment>
    <comment ref="B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"IQ_ST_INVEST", $C225)</t>
        </r>
      </text>
    </comment>
    <comment ref="B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"IQ_CASH_ST_INVEST", $C225)</t>
        </r>
      </text>
    </comment>
    <comment ref="B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"IQ_AR", $C225)</t>
        </r>
      </text>
    </comment>
    <comment ref="B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"IQ_TOTAL_RECEIV", $C225)</t>
        </r>
      </text>
    </comment>
    <comment ref="B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"IQ_INVENTORY", $C225)</t>
        </r>
      </text>
    </comment>
    <comment ref="B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"IQ_DEF_TAX_ASSETS_CURRENT", $C225)</t>
        </r>
      </text>
    </comment>
    <comment ref="B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"IQ_OTHER_CA_SUPPL", $C225)</t>
        </r>
      </text>
    </comment>
    <comment ref="B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"IQ_TOTAL_CA", $C225)</t>
        </r>
      </text>
    </comment>
    <comment ref="B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"IQ_GPPE", $C225)</t>
        </r>
      </text>
    </comment>
    <comment ref="B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"IQ_AD", $C225)</t>
        </r>
      </text>
    </comment>
    <comment ref="B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"IQ_NPPE", $C225)</t>
        </r>
      </text>
    </comment>
    <comment ref="B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"IQ_LT_INVEST", $C225)</t>
        </r>
      </text>
    </comment>
    <comment ref="B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"IQ_GW", $C225)</t>
        </r>
      </text>
    </comment>
    <comment ref="B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"IQ_OTHER_INTAN", $C225)</t>
        </r>
      </text>
    </comment>
    <comment ref="C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"IQ_LOANS_RECEIV_LT", $C225)</t>
        </r>
      </text>
    </comment>
    <comment ref="C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"IQ_DEF_TAX_ASSETS_LT", $C225)</t>
        </r>
      </text>
    </comment>
    <comment ref="C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"IQ_OTHER_LT_ASSETS", $C225)</t>
        </r>
      </text>
    </comment>
    <comment ref="C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"IQ_TOTAL_ASSETS", $C225)</t>
        </r>
      </text>
    </comment>
    <comment ref="C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"IQ_AP", $C225)</t>
        </r>
      </text>
    </comment>
    <comment ref="C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"IQ_AE", $C225)</t>
        </r>
      </text>
    </comment>
    <comment ref="C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"IQ_ST_DEBT", $C225)</t>
        </r>
      </text>
    </comment>
    <comment ref="C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"IQ_CURRENT_PORT_DEBT", $C225)</t>
        </r>
      </text>
    </comment>
    <comment ref="C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"IQ_CURRENT_PORT_LEASES", $C225)</t>
        </r>
      </text>
    </comment>
    <comment ref="C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"IQ_INC_TAX_PAY_CURRENT", $C225)</t>
        </r>
      </text>
    </comment>
    <comment ref="C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"IQ_OTHER_CL_SUPPL", $C225)</t>
        </r>
      </text>
    </comment>
    <comment ref="C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"IQ_TOTAL_CL", $C225)</t>
        </r>
      </text>
    </comment>
    <comment ref="C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"IQ_LT_DEBT", $C225)</t>
        </r>
      </text>
    </comment>
    <comment ref="C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"IQ_CAPITAL_LEASES", $C225)</t>
        </r>
      </text>
    </comment>
    <comment ref="C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"IQ_PENSION", $C225)</t>
        </r>
      </text>
    </comment>
    <comment ref="C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"IQ_DEF_TAX_LIAB_LT", $C225)</t>
        </r>
      </text>
    </comment>
    <comment ref="C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"IQ_OTHER_LIAB_LT", $C225)</t>
        </r>
      </text>
    </comment>
    <comment ref="C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"IQ_TOTAL_LIAB", $C225)</t>
        </r>
      </text>
    </comment>
    <comment ref="C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"IQ_COMMON", $C225)</t>
        </r>
      </text>
    </comment>
    <comment ref="C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"IQ_APIC", $C225)</t>
        </r>
      </text>
    </comment>
    <comment ref="C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"IQ_RE", $C225)</t>
        </r>
      </text>
    </comment>
    <comment ref="C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"IQ_TREASURY", $C225)</t>
        </r>
      </text>
    </comment>
    <comment ref="C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"IQ_OTHER_EQUITY", $C225)</t>
        </r>
      </text>
    </comment>
    <comment ref="C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"IQ_TOTAL_COMMON_EQUITY", $C225)</t>
        </r>
      </text>
    </comment>
    <comment ref="C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"IQ_MINORITY_INTEREST", $C225)</t>
        </r>
      </text>
    </comment>
    <comment ref="D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"IQ_TOTAL_EQUITY", $C225)</t>
        </r>
      </text>
    </comment>
    <comment ref="D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"IQ_TOTAL_LIAB_EQUITY", $C225)</t>
        </r>
      </text>
    </comment>
    <comment ref="D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"IQ_TOTAL_OUTSTANDING_FILING_DATE", $C225)</t>
        </r>
      </text>
    </comment>
    <comment ref="D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"IQ_TOTAL_OUTSTANDING_BS_DATE", $C225)</t>
        </r>
      </text>
    </comment>
    <comment ref="D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"IQ_BV_SHARE", $C225)</t>
        </r>
      </text>
    </comment>
    <comment ref="D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"IQ_TOTAL_DEBT", $C225)</t>
        </r>
      </text>
    </comment>
    <comment ref="D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"IQ_NET_DEBT", $C225)</t>
        </r>
      </text>
    </comment>
    <comment ref="D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"IQ_DEBT_EQUIV_NET_PBO", $C225)</t>
        </r>
      </text>
    </comment>
    <comment ref="D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"IQ_DEBT_EQUIV_OPER_LEASE", $C225)</t>
        </r>
      </text>
    </comment>
    <comment ref="D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"IQ_MINORITY_INTEREST_TOTAL", $C225)</t>
        </r>
      </text>
    </comment>
    <comment ref="D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"IQ_EQUITY_METHOD", $C225)</t>
        </r>
      </text>
    </comment>
    <comment ref="D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"IQ_RAW_INV", $C225)</t>
        </r>
      </text>
    </comment>
    <comment ref="D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"IQ_WIP_INV", $C225)</t>
        </r>
      </text>
    </comment>
    <comment ref="D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"IQ_FINISHED_INV", $C225)</t>
        </r>
      </text>
    </comment>
    <comment ref="D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"IQ_LAND", $C225)</t>
        </r>
      </text>
    </comment>
    <comment ref="D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"IQ_BUILDINGS", $C225)</t>
        </r>
      </text>
    </comment>
    <comment ref="D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"IQ_MACHINERY", $C225)</t>
        </r>
      </text>
    </comment>
    <comment ref="D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"IQ_CIP", $C225)</t>
        </r>
      </text>
    </comment>
    <comment ref="D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"IQ_FULL_TIME", $C225)</t>
        </r>
      </text>
    </comment>
    <comment ref="D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"IQ_PART_TIME", $C225)</t>
        </r>
      </text>
    </comment>
    <comment ref="D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"IQ_NI_CF", $C225)</t>
        </r>
      </text>
    </comment>
    <comment ref="D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"IQ_DA_SUPPL_CF", $C225)</t>
        </r>
      </text>
    </comment>
    <comment ref="D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"IQ_GW_INTAN_AMORT_CF", $C225)</t>
        </r>
      </text>
    </comment>
    <comment ref="D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"IQ_DA_CF", $C225)</t>
        </r>
      </text>
    </comment>
    <comment ref="E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"IQ_MINORITY_INTEREST_CF", $C225)</t>
        </r>
      </text>
    </comment>
    <comment ref="E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"IQ_GAIN_ASSETS_CF", $C225)</t>
        </r>
      </text>
    </comment>
    <comment ref="E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"IQ_GAIN_INVEST_CF", $C225)</t>
        </r>
      </text>
    </comment>
    <comment ref="E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"IQ_ASSET_WRITEDOWN_CF", $C225)</t>
        </r>
      </text>
    </comment>
    <comment ref="E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"IQ_INC_EQUITY_CF", $C225)</t>
        </r>
      </text>
    </comment>
    <comment ref="E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"IQ_PROV_BAD_DEBTS_CF", $C225)</t>
        </r>
      </text>
    </comment>
    <comment ref="E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"IQ_OTHER_OPER_ACT", $C225)</t>
        </r>
      </text>
    </comment>
    <comment ref="E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"IQ_CHANGE_AR", $C225)</t>
        </r>
      </text>
    </comment>
    <comment ref="E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"IQ_CHANGE_INVENTORY", $C225)</t>
        </r>
      </text>
    </comment>
    <comment ref="E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"IQ_CHANGE_AP", $C225)</t>
        </r>
      </text>
    </comment>
    <comment ref="E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"IQ_CHANGE_OTHER_NET_OPER_ASSETS", $C225)</t>
        </r>
      </text>
    </comment>
    <comment ref="E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"IQ_CASH_OPER", $C225)</t>
        </r>
      </text>
    </comment>
    <comment ref="E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"IQ_CAPEX", $C225)</t>
        </r>
      </text>
    </comment>
    <comment ref="E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"IQ_SALE_PPE_CF", $C225)</t>
        </r>
      </text>
    </comment>
    <comment ref="E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"IQ_CASH_ACQUIRE_CF", $C225)</t>
        </r>
      </text>
    </comment>
    <comment ref="E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"IQ_DIVEST_CF", $C225)</t>
        </r>
      </text>
    </comment>
    <comment ref="E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"IQ_SALE_INTAN_CF", $C225)</t>
        </r>
      </text>
    </comment>
    <comment ref="E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"IQ_INVEST_SECURITY_CF", $C225)</t>
        </r>
      </text>
    </comment>
    <comment ref="E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"IQ_INVEST_LOANS_CF", $C225)</t>
        </r>
      </text>
    </comment>
    <comment ref="E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"IQ_OTHER_INVEST_ACT_SUPPL", $C225)</t>
        </r>
      </text>
    </comment>
    <comment ref="E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"IQ_CASH_INVEST", $C225)</t>
        </r>
      </text>
    </comment>
    <comment ref="E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"IQ_ST_DEBT_ISSUED", $C225)</t>
        </r>
      </text>
    </comment>
    <comment ref="E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"IQ_LT_DEBT_ISSUED", $C225)</t>
        </r>
      </text>
    </comment>
    <comment ref="E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"IQ_TOTAL_DEBT_ISSUED", $C225)</t>
        </r>
      </text>
    </comment>
    <comment ref="E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"IQ_ST_DEBT_REPAID", $C225)</t>
        </r>
      </text>
    </comment>
    <comment ref="E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"IQ_LT_DEBT_REPAID", $C225)</t>
        </r>
      </text>
    </comment>
    <comment ref="F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"IQ_TOTAL_DEBT_REPAID", $C225)</t>
        </r>
      </text>
    </comment>
    <comment ref="F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"IQ_COMMON_ISSUED", $C225)</t>
        </r>
      </text>
    </comment>
    <comment ref="F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"IQ_COMMON_REP", $C225)</t>
        </r>
      </text>
    </comment>
    <comment ref="F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"IQ_COMMON_DIV_CF", $C225)</t>
        </r>
      </text>
    </comment>
    <comment ref="F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"IQ_COMMON_PREF_DIV_CF", $C225)</t>
        </r>
      </text>
    </comment>
    <comment ref="F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"IQ_TOTAL_DIV_PAID_CF", $C225)</t>
        </r>
      </text>
    </comment>
    <comment ref="F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"IQ_SPECIAL_DIV_CF", $C225)</t>
        </r>
      </text>
    </comment>
    <comment ref="F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"IQ_OTHER_FINANCE_ACT_SUPPL", $C225)</t>
        </r>
      </text>
    </comment>
    <comment ref="F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"IQ_CASH_FINAN", $C225)</t>
        </r>
      </text>
    </comment>
    <comment ref="F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"IQ_FX", $C225)</t>
        </r>
      </text>
    </comment>
    <comment ref="F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"IQ_NET_CHANGE", $C225)</t>
        </r>
      </text>
    </comment>
    <comment ref="F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"IQ_CASH_INTEREST", $C225)</t>
        </r>
      </text>
    </comment>
    <comment ref="F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"IQ_CASH_TAXES", $C225)</t>
        </r>
      </text>
    </comment>
    <comment ref="F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"IQ_LEVERED_FCF", $C225)</t>
        </r>
      </text>
    </comment>
    <comment ref="F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"IQ_UNLEVERED_FCF", $C225)</t>
        </r>
      </text>
    </comment>
    <comment ref="F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"IQ_CHANGE_NET_WORKING_CAPITAL", $C225)</t>
        </r>
      </text>
    </comment>
    <comment ref="F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"IQ_NET_DEBT_ISSUED", $C225)</t>
        </r>
      </text>
    </comment>
    <comment ref="F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"IQ_FILING_CURRENCY", $C225)</t>
        </r>
      </text>
    </comment>
    <comment ref="F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"IQ_PERIODDATE_IS", $C225)</t>
        </r>
      </text>
    </comment>
    <comment ref="F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"IQ_PERIODLENGTH_IS", $C225)</t>
        </r>
      </text>
    </comment>
    <comment ref="F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"IQ_MARKETCAP", $FT225)</t>
        </r>
      </text>
    </comment>
    <comment ref="F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"IQ_CUSTOM_BETA", $FT225)</t>
        </r>
      </text>
    </comment>
    <comment ref="F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"IQ_BETA_5YR", $FT225)</t>
        </r>
      </text>
    </comment>
    <comment ref="F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"IQ_BETA_2YR", $FT225)</t>
        </r>
      </text>
    </comment>
    <comment ref="F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"IQ_BETA_1YR", $FT225)</t>
        </r>
      </text>
    </comment>
    <comment ref="G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=CIQ(B225, "IQ_CUSTOM_BETA", "-104W", FT225, , "^TOPIX", "JPY", "H")</t>
        </r>
      </text>
    </comment>
    <comment ref="G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=CIQ(B225, "IQ_CUSTOM_BETA", "-104W", FT225, , "^N225", "JPY", "H")</t>
        </r>
      </text>
    </comment>
    <comment ref="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"IQ_REV", $C226)</t>
        </r>
      </text>
    </comment>
    <comment ref="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"IQ_OTHER_REV", $C226)</t>
        </r>
      </text>
    </comment>
    <comment ref="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"IQ_TOTAL_REV", $C226)</t>
        </r>
      </text>
    </comment>
    <comment ref="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"IQ_COGS", $C226)</t>
        </r>
      </text>
    </comment>
    <comment ref="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"IQ_GP", $C226)</t>
        </r>
      </text>
    </comment>
    <comment ref="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"IQ_SGA_SUPPL", $C226)</t>
        </r>
      </text>
    </comment>
    <comment ref="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"IQ_PROV_BAD_DEBTS", $C226)</t>
        </r>
      </text>
    </comment>
    <comment ref="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"IQ_RD_EXP", $C226)</t>
        </r>
      </text>
    </comment>
    <comment ref="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"IQ_DA_SUPPL", $C226)</t>
        </r>
      </text>
    </comment>
    <comment ref="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"IQ_GW_INTAN_AMORT", $C226)</t>
        </r>
      </text>
    </comment>
    <comment ref="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"IQ_OTHER_OPER", $C226)</t>
        </r>
      </text>
    </comment>
    <comment ref="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"IQ_TOTAL_OTHER_OPER", $C226)</t>
        </r>
      </text>
    </comment>
    <comment ref="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"IQ_OPER_INC", $C226)</t>
        </r>
      </text>
    </comment>
    <comment ref="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"IQ_INTEREST_EXP", $C226)</t>
        </r>
      </text>
    </comment>
    <comment ref="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"IQ_INTEREST_INVEST_INC", $C226)</t>
        </r>
      </text>
    </comment>
    <comment ref="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"IQ_NET_INTEREST_EXP", $C226)</t>
        </r>
      </text>
    </comment>
    <comment ref="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"IQ_INC_EQUITY", $C226)</t>
        </r>
      </text>
    </comment>
    <comment ref="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"IQ_CURRENCY_GAIN", $C226)</t>
        </r>
      </text>
    </comment>
    <comment ref="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"IQ_OTHER_NON_OPER_EXP_SUPPL", $C226)</t>
        </r>
      </text>
    </comment>
    <comment ref="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"IQ_EBT_EXCL", $C226)</t>
        </r>
      </text>
    </comment>
    <comment ref="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"IQ_IMPAIRMENT_GW", $C226)</t>
        </r>
      </text>
    </comment>
    <comment ref="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"IQ_GAIN_INVEST", $C226)</t>
        </r>
      </text>
    </comment>
    <comment ref="A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"IQ_GAIN_ASSETS", $C226)</t>
        </r>
      </text>
    </comment>
    <comment ref="A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"IQ_ASSET_WRITEDOWN", $C226)</t>
        </r>
      </text>
    </comment>
    <comment ref="A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"IQ_OTHER_UNUSUAL_SUPPL", $C226)</t>
        </r>
      </text>
    </comment>
    <comment ref="A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"IQ_EBT", $C226)</t>
        </r>
      </text>
    </comment>
    <comment ref="A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"IQ_INC_TAX", $C226)</t>
        </r>
      </text>
    </comment>
    <comment ref="A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"IQ_EARNING_CO", $C226)</t>
        </r>
      </text>
    </comment>
    <comment ref="A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"IQ_DO", $C226)</t>
        </r>
      </text>
    </comment>
    <comment ref="A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"IQ_EXTRA_ACC_ITEMS", $C226)</t>
        </r>
      </text>
    </comment>
    <comment ref="A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"IQ_NI_COMPANY", $C226)</t>
        </r>
      </text>
    </comment>
    <comment ref="A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"IQ_MINORITY_INTEREST_IS", $C226)</t>
        </r>
      </text>
    </comment>
    <comment ref="A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"IQ_NI", $C226)</t>
        </r>
      </text>
    </comment>
    <comment ref="A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"IQ_PREF_DIV_OTHER", $C226)</t>
        </r>
      </text>
    </comment>
    <comment ref="A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"IQ_BASIC_EPS_INCL", $C226)</t>
        </r>
      </text>
    </comment>
    <comment ref="A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"IQ_BASIC_EPS_EXCL", $C226)</t>
        </r>
      </text>
    </comment>
    <comment ref="A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"IQ_BASIC_WEIGHT", $C226)</t>
        </r>
      </text>
    </comment>
    <comment ref="A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"IQ_DILUT_EPS_INCL", $C226)</t>
        </r>
      </text>
    </comment>
    <comment ref="A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"IQ_DILUT_EPS_EXCL", $C226)</t>
        </r>
      </text>
    </comment>
    <comment ref="A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"IQ_DILUT_WEIGHT", $C226)</t>
        </r>
      </text>
    </comment>
    <comment ref="A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"IQ_DIV_SHARE", $C226)</t>
        </r>
      </text>
    </comment>
    <comment ref="A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=-CIQ($B226, "IQ_TOTAL_DIV_PAID_CF", $C226)/CIQ($B226, "IQ_NI", $C226)</t>
        </r>
      </text>
    </comment>
    <comment ref="A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"IQ_EBITDA", $C226)</t>
        </r>
      </text>
    </comment>
    <comment ref="A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"IQ_EBITA", $C226)</t>
        </r>
      </text>
    </comment>
    <comment ref="A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"IQ_EBIT", $C226)</t>
        </r>
      </text>
    </comment>
    <comment ref="A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"IQ_EFFECT_TAX_RATE", $C226)/100</t>
        </r>
      </text>
    </comment>
    <comment ref="B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"IQ_PERIODDATE_IS", $C226)</t>
        </r>
      </text>
    </comment>
    <comment ref="B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"IQ_ADVERTISING", $C226)</t>
        </r>
      </text>
    </comment>
    <comment ref="B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"IQ_SALES_MARKETING", $C226)</t>
        </r>
      </text>
    </comment>
    <comment ref="B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"IQ_GA_EXP", $C226)</t>
        </r>
      </text>
    </comment>
    <comment ref="B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"IQ_RD_EXP_FN", $C226)</t>
        </r>
      </text>
    </comment>
    <comment ref="B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"IQ_NET_RENTAL_EXP", $C226)</t>
        </r>
      </text>
    </comment>
    <comment ref="B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"IQ_IMPUT_OPER_LEASE_INT_EXP", $C226)</t>
        </r>
      </text>
    </comment>
    <comment ref="B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"IQ_IMPUT_OPER_LEASE_DEPR", $C226)</t>
        </r>
      </text>
    </comment>
    <comment ref="B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"IQ_CASH_EQUIV", $C226)</t>
        </r>
      </text>
    </comment>
    <comment ref="B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"IQ_ST_INVEST", $C226)</t>
        </r>
      </text>
    </comment>
    <comment ref="B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"IQ_CASH_ST_INVEST", $C226)</t>
        </r>
      </text>
    </comment>
    <comment ref="B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"IQ_AR", $C226)</t>
        </r>
      </text>
    </comment>
    <comment ref="B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"IQ_TOTAL_RECEIV", $C226)</t>
        </r>
      </text>
    </comment>
    <comment ref="B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"IQ_INVENTORY", $C226)</t>
        </r>
      </text>
    </comment>
    <comment ref="B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"IQ_DEF_TAX_ASSETS_CURRENT", $C226)</t>
        </r>
      </text>
    </comment>
    <comment ref="B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"IQ_OTHER_CA_SUPPL", $C226)</t>
        </r>
      </text>
    </comment>
    <comment ref="B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"IQ_TOTAL_CA", $C226)</t>
        </r>
      </text>
    </comment>
    <comment ref="B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"IQ_GPPE", $C226)</t>
        </r>
      </text>
    </comment>
    <comment ref="B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"IQ_AD", $C226)</t>
        </r>
      </text>
    </comment>
    <comment ref="B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"IQ_NPPE", $C226)</t>
        </r>
      </text>
    </comment>
    <comment ref="B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"IQ_LT_INVEST", $C226)</t>
        </r>
      </text>
    </comment>
    <comment ref="B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"IQ_GW", $C226)</t>
        </r>
      </text>
    </comment>
    <comment ref="B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"IQ_OTHER_INTAN", $C226)</t>
        </r>
      </text>
    </comment>
    <comment ref="C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"IQ_LOANS_RECEIV_LT", $C226)</t>
        </r>
      </text>
    </comment>
    <comment ref="C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"IQ_DEF_TAX_ASSETS_LT", $C226)</t>
        </r>
      </text>
    </comment>
    <comment ref="C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"IQ_OTHER_LT_ASSETS", $C226)</t>
        </r>
      </text>
    </comment>
    <comment ref="C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"IQ_TOTAL_ASSETS", $C226)</t>
        </r>
      </text>
    </comment>
    <comment ref="C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"IQ_AP", $C226)</t>
        </r>
      </text>
    </comment>
    <comment ref="C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"IQ_AE", $C226)</t>
        </r>
      </text>
    </comment>
    <comment ref="C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"IQ_ST_DEBT", $C226)</t>
        </r>
      </text>
    </comment>
    <comment ref="C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"IQ_CURRENT_PORT_DEBT", $C226)</t>
        </r>
      </text>
    </comment>
    <comment ref="C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"IQ_CURRENT_PORT_LEASES", $C226)</t>
        </r>
      </text>
    </comment>
    <comment ref="C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"IQ_INC_TAX_PAY_CURRENT", $C226)</t>
        </r>
      </text>
    </comment>
    <comment ref="C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"IQ_OTHER_CL_SUPPL", $C226)</t>
        </r>
      </text>
    </comment>
    <comment ref="C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"IQ_TOTAL_CL", $C226)</t>
        </r>
      </text>
    </comment>
    <comment ref="C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"IQ_LT_DEBT", $C226)</t>
        </r>
      </text>
    </comment>
    <comment ref="C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"IQ_CAPITAL_LEASES", $C226)</t>
        </r>
      </text>
    </comment>
    <comment ref="C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"IQ_PENSION", $C226)</t>
        </r>
      </text>
    </comment>
    <comment ref="C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"IQ_DEF_TAX_LIAB_LT", $C226)</t>
        </r>
      </text>
    </comment>
    <comment ref="C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"IQ_OTHER_LIAB_LT", $C226)</t>
        </r>
      </text>
    </comment>
    <comment ref="C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"IQ_TOTAL_LIAB", $C226)</t>
        </r>
      </text>
    </comment>
    <comment ref="C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"IQ_COMMON", $C226)</t>
        </r>
      </text>
    </comment>
    <comment ref="C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"IQ_APIC", $C226)</t>
        </r>
      </text>
    </comment>
    <comment ref="C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"IQ_RE", $C226)</t>
        </r>
      </text>
    </comment>
    <comment ref="C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"IQ_TREASURY", $C226)</t>
        </r>
      </text>
    </comment>
    <comment ref="C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"IQ_OTHER_EQUITY", $C226)</t>
        </r>
      </text>
    </comment>
    <comment ref="C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"IQ_TOTAL_COMMON_EQUITY", $C226)</t>
        </r>
      </text>
    </comment>
    <comment ref="C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"IQ_MINORITY_INTEREST", $C226)</t>
        </r>
      </text>
    </comment>
    <comment ref="D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"IQ_TOTAL_EQUITY", $C226)</t>
        </r>
      </text>
    </comment>
    <comment ref="D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"IQ_TOTAL_LIAB_EQUITY", $C226)</t>
        </r>
      </text>
    </comment>
    <comment ref="D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"IQ_TOTAL_OUTSTANDING_FILING_DATE", $C226)</t>
        </r>
      </text>
    </comment>
    <comment ref="D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"IQ_TOTAL_OUTSTANDING_BS_DATE", $C226)</t>
        </r>
      </text>
    </comment>
    <comment ref="D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"IQ_BV_SHARE", $C226)</t>
        </r>
      </text>
    </comment>
    <comment ref="D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"IQ_TOTAL_DEBT", $C226)</t>
        </r>
      </text>
    </comment>
    <comment ref="D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"IQ_NET_DEBT", $C226)</t>
        </r>
      </text>
    </comment>
    <comment ref="D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"IQ_DEBT_EQUIV_NET_PBO", $C226)</t>
        </r>
      </text>
    </comment>
    <comment ref="D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"IQ_DEBT_EQUIV_OPER_LEASE", $C226)</t>
        </r>
      </text>
    </comment>
    <comment ref="D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"IQ_MINORITY_INTEREST_TOTAL", $C226)</t>
        </r>
      </text>
    </comment>
    <comment ref="D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"IQ_EQUITY_METHOD", $C226)</t>
        </r>
      </text>
    </comment>
    <comment ref="D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"IQ_RAW_INV", $C226)</t>
        </r>
      </text>
    </comment>
    <comment ref="D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"IQ_WIP_INV", $C226)</t>
        </r>
      </text>
    </comment>
    <comment ref="D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"IQ_FINISHED_INV", $C226)</t>
        </r>
      </text>
    </comment>
    <comment ref="D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"IQ_LAND", $C226)</t>
        </r>
      </text>
    </comment>
    <comment ref="D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"IQ_BUILDINGS", $C226)</t>
        </r>
      </text>
    </comment>
    <comment ref="D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"IQ_MACHINERY", $C226)</t>
        </r>
      </text>
    </comment>
    <comment ref="D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"IQ_CIP", $C226)</t>
        </r>
      </text>
    </comment>
    <comment ref="D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"IQ_FULL_TIME", $C226)</t>
        </r>
      </text>
    </comment>
    <comment ref="D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"IQ_PART_TIME", $C226)</t>
        </r>
      </text>
    </comment>
    <comment ref="D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"IQ_NI_CF", $C226)</t>
        </r>
      </text>
    </comment>
    <comment ref="D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"IQ_DA_SUPPL_CF", $C226)</t>
        </r>
      </text>
    </comment>
    <comment ref="D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"IQ_GW_INTAN_AMORT_CF", $C226)</t>
        </r>
      </text>
    </comment>
    <comment ref="D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"IQ_DA_CF", $C226)</t>
        </r>
      </text>
    </comment>
    <comment ref="E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"IQ_MINORITY_INTEREST_CF", $C226)</t>
        </r>
      </text>
    </comment>
    <comment ref="E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"IQ_GAIN_ASSETS_CF", $C226)</t>
        </r>
      </text>
    </comment>
    <comment ref="E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"IQ_GAIN_INVEST_CF", $C226)</t>
        </r>
      </text>
    </comment>
    <comment ref="E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"IQ_ASSET_WRITEDOWN_CF", $C226)</t>
        </r>
      </text>
    </comment>
    <comment ref="E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"IQ_INC_EQUITY_CF", $C226)</t>
        </r>
      </text>
    </comment>
    <comment ref="E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"IQ_PROV_BAD_DEBTS_CF", $C226)</t>
        </r>
      </text>
    </comment>
    <comment ref="E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"IQ_OTHER_OPER_ACT", $C226)</t>
        </r>
      </text>
    </comment>
    <comment ref="E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"IQ_CHANGE_AR", $C226)</t>
        </r>
      </text>
    </comment>
    <comment ref="E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"IQ_CHANGE_INVENTORY", $C226)</t>
        </r>
      </text>
    </comment>
    <comment ref="E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"IQ_CHANGE_AP", $C226)</t>
        </r>
      </text>
    </comment>
    <comment ref="E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"IQ_CHANGE_OTHER_NET_OPER_ASSETS", $C226)</t>
        </r>
      </text>
    </comment>
    <comment ref="E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"IQ_CASH_OPER", $C226)</t>
        </r>
      </text>
    </comment>
    <comment ref="E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"IQ_CAPEX", $C226)</t>
        </r>
      </text>
    </comment>
    <comment ref="E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"IQ_SALE_PPE_CF", $C226)</t>
        </r>
      </text>
    </comment>
    <comment ref="E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"IQ_CASH_ACQUIRE_CF", $C226)</t>
        </r>
      </text>
    </comment>
    <comment ref="E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"IQ_DIVEST_CF", $C226)</t>
        </r>
      </text>
    </comment>
    <comment ref="E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"IQ_SALE_INTAN_CF", $C226)</t>
        </r>
      </text>
    </comment>
    <comment ref="E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"IQ_INVEST_SECURITY_CF", $C226)</t>
        </r>
      </text>
    </comment>
    <comment ref="E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"IQ_INVEST_LOANS_CF", $C226)</t>
        </r>
      </text>
    </comment>
    <comment ref="E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"IQ_OTHER_INVEST_ACT_SUPPL", $C226)</t>
        </r>
      </text>
    </comment>
    <comment ref="E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"IQ_CASH_INVEST", $C226)</t>
        </r>
      </text>
    </comment>
    <comment ref="E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"IQ_ST_DEBT_ISSUED", $C226)</t>
        </r>
      </text>
    </comment>
    <comment ref="E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"IQ_LT_DEBT_ISSUED", $C226)</t>
        </r>
      </text>
    </comment>
    <comment ref="E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"IQ_TOTAL_DEBT_ISSUED", $C226)</t>
        </r>
      </text>
    </comment>
    <comment ref="E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"IQ_ST_DEBT_REPAID", $C226)</t>
        </r>
      </text>
    </comment>
    <comment ref="E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"IQ_LT_DEBT_REPAID", $C226)</t>
        </r>
      </text>
    </comment>
    <comment ref="F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"IQ_TOTAL_DEBT_REPAID", $C226)</t>
        </r>
      </text>
    </comment>
    <comment ref="F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"IQ_COMMON_ISSUED", $C226)</t>
        </r>
      </text>
    </comment>
    <comment ref="F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"IQ_COMMON_REP", $C226)</t>
        </r>
      </text>
    </comment>
    <comment ref="F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"IQ_COMMON_DIV_CF", $C226)</t>
        </r>
      </text>
    </comment>
    <comment ref="F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"IQ_COMMON_PREF_DIV_CF", $C226)</t>
        </r>
      </text>
    </comment>
    <comment ref="F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"IQ_TOTAL_DIV_PAID_CF", $C226)</t>
        </r>
      </text>
    </comment>
    <comment ref="F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"IQ_SPECIAL_DIV_CF", $C226)</t>
        </r>
      </text>
    </comment>
    <comment ref="F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"IQ_OTHER_FINANCE_ACT_SUPPL", $C226)</t>
        </r>
      </text>
    </comment>
    <comment ref="F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"IQ_CASH_FINAN", $C226)</t>
        </r>
      </text>
    </comment>
    <comment ref="F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"IQ_FX", $C226)</t>
        </r>
      </text>
    </comment>
    <comment ref="F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"IQ_NET_CHANGE", $C226)</t>
        </r>
      </text>
    </comment>
    <comment ref="F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"IQ_CASH_INTEREST", $C226)</t>
        </r>
      </text>
    </comment>
    <comment ref="F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"IQ_CASH_TAXES", $C226)</t>
        </r>
      </text>
    </comment>
    <comment ref="F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"IQ_LEVERED_FCF", $C226)</t>
        </r>
      </text>
    </comment>
    <comment ref="F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"IQ_UNLEVERED_FCF", $C226)</t>
        </r>
      </text>
    </comment>
    <comment ref="F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"IQ_CHANGE_NET_WORKING_CAPITAL", $C226)</t>
        </r>
      </text>
    </comment>
    <comment ref="F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"IQ_NET_DEBT_ISSUED", $C226)</t>
        </r>
      </text>
    </comment>
    <comment ref="F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"IQ_FILING_CURRENCY", $C226)</t>
        </r>
      </text>
    </comment>
    <comment ref="F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"IQ_PERIODDATE_IS", $C226)</t>
        </r>
      </text>
    </comment>
    <comment ref="F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"IQ_PERIODLENGTH_IS", $C226)</t>
        </r>
      </text>
    </comment>
    <comment ref="F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"IQ_MARKETCAP", $FT226)</t>
        </r>
      </text>
    </comment>
    <comment ref="F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"IQ_CUSTOM_BETA", $FT226)</t>
        </r>
      </text>
    </comment>
    <comment ref="F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"IQ_BETA_5YR", $FT226)</t>
        </r>
      </text>
    </comment>
    <comment ref="F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"IQ_BETA_2YR", $FT226)</t>
        </r>
      </text>
    </comment>
    <comment ref="F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"IQ_BETA_1YR", $FT226)</t>
        </r>
      </text>
    </comment>
    <comment ref="G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=CIQ(B226, "IQ_CUSTOM_BETA", "-104W", FT226, , "^TOPIX", "JPY", "H")</t>
        </r>
      </text>
    </comment>
    <comment ref="G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=CIQ(B226, "IQ_CUSTOM_BETA", "-104W", FT226, , "^N225", "JPY", "H")</t>
        </r>
      </text>
    </comment>
    <comment ref="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"IQ_REV", $C227)</t>
        </r>
      </text>
    </comment>
    <comment ref="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"IQ_OTHER_REV", $C227)</t>
        </r>
      </text>
    </comment>
    <comment ref="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"IQ_TOTAL_REV", $C227)</t>
        </r>
      </text>
    </comment>
    <comment ref="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"IQ_COGS", $C227)</t>
        </r>
      </text>
    </comment>
    <comment ref="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"IQ_GP", $C227)</t>
        </r>
      </text>
    </comment>
    <comment ref="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"IQ_SGA_SUPPL", $C227)</t>
        </r>
      </text>
    </comment>
    <comment ref="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"IQ_PROV_BAD_DEBTS", $C227)</t>
        </r>
      </text>
    </comment>
    <comment ref="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"IQ_RD_EXP", $C227)</t>
        </r>
      </text>
    </comment>
    <comment ref="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"IQ_DA_SUPPL", $C227)</t>
        </r>
      </text>
    </comment>
    <comment ref="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"IQ_GW_INTAN_AMORT", $C227)</t>
        </r>
      </text>
    </comment>
    <comment ref="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"IQ_OTHER_OPER", $C227)</t>
        </r>
      </text>
    </comment>
    <comment ref="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"IQ_TOTAL_OTHER_OPER", $C227)</t>
        </r>
      </text>
    </comment>
    <comment ref="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"IQ_OPER_INC", $C227)</t>
        </r>
      </text>
    </comment>
    <comment ref="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"IQ_INTEREST_EXP", $C227)</t>
        </r>
      </text>
    </comment>
    <comment ref="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"IQ_INTEREST_INVEST_INC", $C227)</t>
        </r>
      </text>
    </comment>
    <comment ref="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"IQ_NET_INTEREST_EXP", $C227)</t>
        </r>
      </text>
    </comment>
    <comment ref="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"IQ_INC_EQUITY", $C227)</t>
        </r>
      </text>
    </comment>
    <comment ref="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"IQ_CURRENCY_GAIN", $C227)</t>
        </r>
      </text>
    </comment>
    <comment ref="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"IQ_OTHER_NON_OPER_EXP_SUPPL", $C227)</t>
        </r>
      </text>
    </comment>
    <comment ref="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"IQ_EBT_EXCL", $C227)</t>
        </r>
      </text>
    </comment>
    <comment ref="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"IQ_IMPAIRMENT_GW", $C227)</t>
        </r>
      </text>
    </comment>
    <comment ref="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"IQ_GAIN_INVEST", $C227)</t>
        </r>
      </text>
    </comment>
    <comment ref="A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"IQ_GAIN_ASSETS", $C227)</t>
        </r>
      </text>
    </comment>
    <comment ref="A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"IQ_ASSET_WRITEDOWN", $C227)</t>
        </r>
      </text>
    </comment>
    <comment ref="A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"IQ_OTHER_UNUSUAL_SUPPL", $C227)</t>
        </r>
      </text>
    </comment>
    <comment ref="A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"IQ_EBT", $C227)</t>
        </r>
      </text>
    </comment>
    <comment ref="A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"IQ_INC_TAX", $C227)</t>
        </r>
      </text>
    </comment>
    <comment ref="A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"IQ_EARNING_CO", $C227)</t>
        </r>
      </text>
    </comment>
    <comment ref="A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"IQ_DO", $C227)</t>
        </r>
      </text>
    </comment>
    <comment ref="A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"IQ_EXTRA_ACC_ITEMS", $C227)</t>
        </r>
      </text>
    </comment>
    <comment ref="A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"IQ_NI_COMPANY", $C227)</t>
        </r>
      </text>
    </comment>
    <comment ref="A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"IQ_MINORITY_INTEREST_IS", $C227)</t>
        </r>
      </text>
    </comment>
    <comment ref="A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"IQ_NI", $C227)</t>
        </r>
      </text>
    </comment>
    <comment ref="A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"IQ_PREF_DIV_OTHER", $C227)</t>
        </r>
      </text>
    </comment>
    <comment ref="A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"IQ_BASIC_EPS_INCL", $C227)</t>
        </r>
      </text>
    </comment>
    <comment ref="A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"IQ_BASIC_EPS_EXCL", $C227)</t>
        </r>
      </text>
    </comment>
    <comment ref="A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"IQ_BASIC_WEIGHT", $C227)</t>
        </r>
      </text>
    </comment>
    <comment ref="A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"IQ_DILUT_EPS_INCL", $C227)</t>
        </r>
      </text>
    </comment>
    <comment ref="A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"IQ_DILUT_EPS_EXCL", $C227)</t>
        </r>
      </text>
    </comment>
    <comment ref="A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"IQ_DILUT_WEIGHT", $C227)</t>
        </r>
      </text>
    </comment>
    <comment ref="A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"IQ_DIV_SHARE", $C227)</t>
        </r>
      </text>
    </comment>
    <comment ref="A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=-CIQ($B227, "IQ_TOTAL_DIV_PAID_CF", $C227)/CIQ($B227, "IQ_NI", $C227)</t>
        </r>
      </text>
    </comment>
    <comment ref="A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"IQ_EBITDA", $C227)</t>
        </r>
      </text>
    </comment>
    <comment ref="A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"IQ_EBITA", $C227)</t>
        </r>
      </text>
    </comment>
    <comment ref="A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"IQ_EBIT", $C227)</t>
        </r>
      </text>
    </comment>
    <comment ref="A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"IQ_EFFECT_TAX_RATE", $C227)/100</t>
        </r>
      </text>
    </comment>
    <comment ref="B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"IQ_PERIODDATE_IS", $C227)</t>
        </r>
      </text>
    </comment>
    <comment ref="B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"IQ_ADVERTISING", $C227)</t>
        </r>
      </text>
    </comment>
    <comment ref="B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"IQ_SALES_MARKETING", $C227)</t>
        </r>
      </text>
    </comment>
    <comment ref="B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"IQ_GA_EXP", $C227)</t>
        </r>
      </text>
    </comment>
    <comment ref="B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"IQ_RD_EXP_FN", $C227)</t>
        </r>
      </text>
    </comment>
    <comment ref="B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"IQ_NET_RENTAL_EXP", $C227)</t>
        </r>
      </text>
    </comment>
    <comment ref="B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"IQ_IMPUT_OPER_LEASE_INT_EXP", $C227)</t>
        </r>
      </text>
    </comment>
    <comment ref="B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"IQ_IMPUT_OPER_LEASE_DEPR", $C227)</t>
        </r>
      </text>
    </comment>
    <comment ref="B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"IQ_CASH_EQUIV", $C227)</t>
        </r>
      </text>
    </comment>
    <comment ref="B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"IQ_ST_INVEST", $C227)</t>
        </r>
      </text>
    </comment>
    <comment ref="B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"IQ_CASH_ST_INVEST", $C227)</t>
        </r>
      </text>
    </comment>
    <comment ref="B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"IQ_AR", $C227)</t>
        </r>
      </text>
    </comment>
    <comment ref="B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"IQ_TOTAL_RECEIV", $C227)</t>
        </r>
      </text>
    </comment>
    <comment ref="B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"IQ_INVENTORY", $C227)</t>
        </r>
      </text>
    </comment>
    <comment ref="B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"IQ_DEF_TAX_ASSETS_CURRENT", $C227)</t>
        </r>
      </text>
    </comment>
    <comment ref="B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"IQ_OTHER_CA_SUPPL", $C227)</t>
        </r>
      </text>
    </comment>
    <comment ref="B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"IQ_TOTAL_CA", $C227)</t>
        </r>
      </text>
    </comment>
    <comment ref="B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"IQ_GPPE", $C227)</t>
        </r>
      </text>
    </comment>
    <comment ref="B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"IQ_AD", $C227)</t>
        </r>
      </text>
    </comment>
    <comment ref="B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"IQ_NPPE", $C227)</t>
        </r>
      </text>
    </comment>
    <comment ref="B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"IQ_LT_INVEST", $C227)</t>
        </r>
      </text>
    </comment>
    <comment ref="B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"IQ_GW", $C227)</t>
        </r>
      </text>
    </comment>
    <comment ref="B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"IQ_OTHER_INTAN", $C227)</t>
        </r>
      </text>
    </comment>
    <comment ref="C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"IQ_LOANS_RECEIV_LT", $C227)</t>
        </r>
      </text>
    </comment>
    <comment ref="C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"IQ_DEF_TAX_ASSETS_LT", $C227)</t>
        </r>
      </text>
    </comment>
    <comment ref="C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"IQ_OTHER_LT_ASSETS", $C227)</t>
        </r>
      </text>
    </comment>
    <comment ref="C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"IQ_TOTAL_ASSETS", $C227)</t>
        </r>
      </text>
    </comment>
    <comment ref="C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"IQ_AP", $C227)</t>
        </r>
      </text>
    </comment>
    <comment ref="C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"IQ_AE", $C227)</t>
        </r>
      </text>
    </comment>
    <comment ref="C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"IQ_ST_DEBT", $C227)</t>
        </r>
      </text>
    </comment>
    <comment ref="C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"IQ_CURRENT_PORT_DEBT", $C227)</t>
        </r>
      </text>
    </comment>
    <comment ref="C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"IQ_CURRENT_PORT_LEASES", $C227)</t>
        </r>
      </text>
    </comment>
    <comment ref="C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"IQ_INC_TAX_PAY_CURRENT", $C227)</t>
        </r>
      </text>
    </comment>
    <comment ref="C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"IQ_OTHER_CL_SUPPL", $C227)</t>
        </r>
      </text>
    </comment>
    <comment ref="C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"IQ_TOTAL_CL", $C227)</t>
        </r>
      </text>
    </comment>
    <comment ref="C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"IQ_LT_DEBT", $C227)</t>
        </r>
      </text>
    </comment>
    <comment ref="C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"IQ_CAPITAL_LEASES", $C227)</t>
        </r>
      </text>
    </comment>
    <comment ref="C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"IQ_PENSION", $C227)</t>
        </r>
      </text>
    </comment>
    <comment ref="C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"IQ_DEF_TAX_LIAB_LT", $C227)</t>
        </r>
      </text>
    </comment>
    <comment ref="C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"IQ_OTHER_LIAB_LT", $C227)</t>
        </r>
      </text>
    </comment>
    <comment ref="C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"IQ_TOTAL_LIAB", $C227)</t>
        </r>
      </text>
    </comment>
    <comment ref="C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"IQ_COMMON", $C227)</t>
        </r>
      </text>
    </comment>
    <comment ref="C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"IQ_APIC", $C227)</t>
        </r>
      </text>
    </comment>
    <comment ref="C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"IQ_RE", $C227)</t>
        </r>
      </text>
    </comment>
    <comment ref="C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"IQ_TREASURY", $C227)</t>
        </r>
      </text>
    </comment>
    <comment ref="C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"IQ_OTHER_EQUITY", $C227)</t>
        </r>
      </text>
    </comment>
    <comment ref="C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"IQ_TOTAL_COMMON_EQUITY", $C227)</t>
        </r>
      </text>
    </comment>
    <comment ref="C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"IQ_MINORITY_INTEREST", $C227)</t>
        </r>
      </text>
    </comment>
    <comment ref="D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"IQ_TOTAL_EQUITY", $C227)</t>
        </r>
      </text>
    </comment>
    <comment ref="D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"IQ_TOTAL_LIAB_EQUITY", $C227)</t>
        </r>
      </text>
    </comment>
    <comment ref="D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"IQ_TOTAL_OUTSTANDING_FILING_DATE", $C227)</t>
        </r>
      </text>
    </comment>
    <comment ref="D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"IQ_TOTAL_OUTSTANDING_BS_DATE", $C227)</t>
        </r>
      </text>
    </comment>
    <comment ref="D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"IQ_BV_SHARE", $C227)</t>
        </r>
      </text>
    </comment>
    <comment ref="D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"IQ_TOTAL_DEBT", $C227)</t>
        </r>
      </text>
    </comment>
    <comment ref="D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"IQ_NET_DEBT", $C227)</t>
        </r>
      </text>
    </comment>
    <comment ref="D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"IQ_DEBT_EQUIV_NET_PBO", $C227)</t>
        </r>
      </text>
    </comment>
    <comment ref="D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"IQ_DEBT_EQUIV_OPER_LEASE", $C227)</t>
        </r>
      </text>
    </comment>
    <comment ref="D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"IQ_MINORITY_INTEREST_TOTAL", $C227)</t>
        </r>
      </text>
    </comment>
    <comment ref="D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"IQ_EQUITY_METHOD", $C227)</t>
        </r>
      </text>
    </comment>
    <comment ref="D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"IQ_RAW_INV", $C227)</t>
        </r>
      </text>
    </comment>
    <comment ref="D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"IQ_WIP_INV", $C227)</t>
        </r>
      </text>
    </comment>
    <comment ref="D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"IQ_FINISHED_INV", $C227)</t>
        </r>
      </text>
    </comment>
    <comment ref="D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"IQ_LAND", $C227)</t>
        </r>
      </text>
    </comment>
    <comment ref="D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"IQ_BUILDINGS", $C227)</t>
        </r>
      </text>
    </comment>
    <comment ref="D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"IQ_MACHINERY", $C227)</t>
        </r>
      </text>
    </comment>
    <comment ref="D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"IQ_CIP", $C227)</t>
        </r>
      </text>
    </comment>
    <comment ref="D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"IQ_FULL_TIME", $C227)</t>
        </r>
      </text>
    </comment>
    <comment ref="D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"IQ_PART_TIME", $C227)</t>
        </r>
      </text>
    </comment>
    <comment ref="D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"IQ_NI_CF", $C227)</t>
        </r>
      </text>
    </comment>
    <comment ref="D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"IQ_DA_SUPPL_CF", $C227)</t>
        </r>
      </text>
    </comment>
    <comment ref="D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"IQ_GW_INTAN_AMORT_CF", $C227)</t>
        </r>
      </text>
    </comment>
    <comment ref="D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"IQ_DA_CF", $C227)</t>
        </r>
      </text>
    </comment>
    <comment ref="E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"IQ_MINORITY_INTEREST_CF", $C227)</t>
        </r>
      </text>
    </comment>
    <comment ref="E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"IQ_GAIN_ASSETS_CF", $C227)</t>
        </r>
      </text>
    </comment>
    <comment ref="E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"IQ_GAIN_INVEST_CF", $C227)</t>
        </r>
      </text>
    </comment>
    <comment ref="E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"IQ_ASSET_WRITEDOWN_CF", $C227)</t>
        </r>
      </text>
    </comment>
    <comment ref="E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"IQ_INC_EQUITY_CF", $C227)</t>
        </r>
      </text>
    </comment>
    <comment ref="E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"IQ_PROV_BAD_DEBTS_CF", $C227)</t>
        </r>
      </text>
    </comment>
    <comment ref="E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"IQ_OTHER_OPER_ACT", $C227)</t>
        </r>
      </text>
    </comment>
    <comment ref="E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"IQ_CHANGE_AR", $C227)</t>
        </r>
      </text>
    </comment>
    <comment ref="E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"IQ_CHANGE_INVENTORY", $C227)</t>
        </r>
      </text>
    </comment>
    <comment ref="E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"IQ_CHANGE_AP", $C227)</t>
        </r>
      </text>
    </comment>
    <comment ref="E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"IQ_CHANGE_OTHER_NET_OPER_ASSETS", $C227)</t>
        </r>
      </text>
    </comment>
    <comment ref="E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"IQ_CASH_OPER", $C227)</t>
        </r>
      </text>
    </comment>
    <comment ref="E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"IQ_CAPEX", $C227)</t>
        </r>
      </text>
    </comment>
    <comment ref="E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"IQ_SALE_PPE_CF", $C227)</t>
        </r>
      </text>
    </comment>
    <comment ref="E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"IQ_CASH_ACQUIRE_CF", $C227)</t>
        </r>
      </text>
    </comment>
    <comment ref="E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"IQ_DIVEST_CF", $C227)</t>
        </r>
      </text>
    </comment>
    <comment ref="E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"IQ_SALE_INTAN_CF", $C227)</t>
        </r>
      </text>
    </comment>
    <comment ref="E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"IQ_INVEST_SECURITY_CF", $C227)</t>
        </r>
      </text>
    </comment>
    <comment ref="E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"IQ_INVEST_LOANS_CF", $C227)</t>
        </r>
      </text>
    </comment>
    <comment ref="E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"IQ_OTHER_INVEST_ACT_SUPPL", $C227)</t>
        </r>
      </text>
    </comment>
    <comment ref="E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"IQ_CASH_INVEST", $C227)</t>
        </r>
      </text>
    </comment>
    <comment ref="E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"IQ_ST_DEBT_ISSUED", $C227)</t>
        </r>
      </text>
    </comment>
    <comment ref="E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"IQ_LT_DEBT_ISSUED", $C227)</t>
        </r>
      </text>
    </comment>
    <comment ref="E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"IQ_TOTAL_DEBT_ISSUED", $C227)</t>
        </r>
      </text>
    </comment>
    <comment ref="E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"IQ_ST_DEBT_REPAID", $C227)</t>
        </r>
      </text>
    </comment>
    <comment ref="E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"IQ_LT_DEBT_REPAID", $C227)</t>
        </r>
      </text>
    </comment>
    <comment ref="F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"IQ_TOTAL_DEBT_REPAID", $C227)</t>
        </r>
      </text>
    </comment>
    <comment ref="F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"IQ_COMMON_ISSUED", $C227)</t>
        </r>
      </text>
    </comment>
    <comment ref="F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"IQ_COMMON_REP", $C227)</t>
        </r>
      </text>
    </comment>
    <comment ref="F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"IQ_COMMON_DIV_CF", $C227)</t>
        </r>
      </text>
    </comment>
    <comment ref="F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"IQ_COMMON_PREF_DIV_CF", $C227)</t>
        </r>
      </text>
    </comment>
    <comment ref="F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"IQ_TOTAL_DIV_PAID_CF", $C227)</t>
        </r>
      </text>
    </comment>
    <comment ref="F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"IQ_SPECIAL_DIV_CF", $C227)</t>
        </r>
      </text>
    </comment>
    <comment ref="F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"IQ_OTHER_FINANCE_ACT_SUPPL", $C227)</t>
        </r>
      </text>
    </comment>
    <comment ref="F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"IQ_CASH_FINAN", $C227)</t>
        </r>
      </text>
    </comment>
    <comment ref="F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"IQ_FX", $C227)</t>
        </r>
      </text>
    </comment>
    <comment ref="F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"IQ_NET_CHANGE", $C227)</t>
        </r>
      </text>
    </comment>
    <comment ref="F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"IQ_CASH_INTEREST", $C227)</t>
        </r>
      </text>
    </comment>
    <comment ref="F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"IQ_CASH_TAXES", $C227)</t>
        </r>
      </text>
    </comment>
    <comment ref="F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"IQ_LEVERED_FCF", $C227)</t>
        </r>
      </text>
    </comment>
    <comment ref="F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"IQ_UNLEVERED_FCF", $C227)</t>
        </r>
      </text>
    </comment>
    <comment ref="F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"IQ_CHANGE_NET_WORKING_CAPITAL", $C227)</t>
        </r>
      </text>
    </comment>
    <comment ref="F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"IQ_NET_DEBT_ISSUED", $C227)</t>
        </r>
      </text>
    </comment>
    <comment ref="F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"IQ_FILING_CURRENCY", $C227)</t>
        </r>
      </text>
    </comment>
    <comment ref="F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"IQ_PERIODDATE_IS", $C227)</t>
        </r>
      </text>
    </comment>
    <comment ref="F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"IQ_PERIODLENGTH_IS", $C227)</t>
        </r>
      </text>
    </comment>
    <comment ref="F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"IQ_MARKETCAP", $FT227)</t>
        </r>
      </text>
    </comment>
    <comment ref="F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"IQ_CUSTOM_BETA", $FT227)</t>
        </r>
      </text>
    </comment>
    <comment ref="F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"IQ_BETA_5YR", $FT227)</t>
        </r>
      </text>
    </comment>
    <comment ref="F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"IQ_BETA_2YR", $FT227)</t>
        </r>
      </text>
    </comment>
    <comment ref="F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"IQ_BETA_1YR", $FT227)</t>
        </r>
      </text>
    </comment>
    <comment ref="G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=CIQ(B227, "IQ_CUSTOM_BETA", "-104W", FT227, , "^TOPIX", "JPY", "H")</t>
        </r>
      </text>
    </comment>
    <comment ref="G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=CIQ(B227, "IQ_CUSTOM_BETA", "-104W", FT227, , "^N225", "JPY", "H")</t>
        </r>
      </text>
    </comment>
    <comment ref="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"IQ_REV", $C228)</t>
        </r>
      </text>
    </comment>
    <comment ref="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"IQ_OTHER_REV", $C228)</t>
        </r>
      </text>
    </comment>
    <comment ref="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"IQ_TOTAL_REV", $C228)</t>
        </r>
      </text>
    </comment>
    <comment ref="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"IQ_COGS", $C228)</t>
        </r>
      </text>
    </comment>
    <comment ref="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"IQ_GP", $C228)</t>
        </r>
      </text>
    </comment>
    <comment ref="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"IQ_SGA_SUPPL", $C228)</t>
        </r>
      </text>
    </comment>
    <comment ref="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"IQ_PROV_BAD_DEBTS", $C228)</t>
        </r>
      </text>
    </comment>
    <comment ref="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"IQ_RD_EXP", $C228)</t>
        </r>
      </text>
    </comment>
    <comment ref="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"IQ_DA_SUPPL", $C228)</t>
        </r>
      </text>
    </comment>
    <comment ref="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"IQ_GW_INTAN_AMORT", $C228)</t>
        </r>
      </text>
    </comment>
    <comment ref="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"IQ_OTHER_OPER", $C228)</t>
        </r>
      </text>
    </comment>
    <comment ref="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"IQ_TOTAL_OTHER_OPER", $C228)</t>
        </r>
      </text>
    </comment>
    <comment ref="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"IQ_OPER_INC", $C228)</t>
        </r>
      </text>
    </comment>
    <comment ref="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"IQ_INTEREST_EXP", $C228)</t>
        </r>
      </text>
    </comment>
    <comment ref="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"IQ_INTEREST_INVEST_INC", $C228)</t>
        </r>
      </text>
    </comment>
    <comment ref="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"IQ_NET_INTEREST_EXP", $C228)</t>
        </r>
      </text>
    </comment>
    <comment ref="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"IQ_INC_EQUITY", $C228)</t>
        </r>
      </text>
    </comment>
    <comment ref="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"IQ_CURRENCY_GAIN", $C228)</t>
        </r>
      </text>
    </comment>
    <comment ref="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"IQ_OTHER_NON_OPER_EXP_SUPPL", $C228)</t>
        </r>
      </text>
    </comment>
    <comment ref="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"IQ_EBT_EXCL", $C228)</t>
        </r>
      </text>
    </comment>
    <comment ref="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"IQ_IMPAIRMENT_GW", $C228)</t>
        </r>
      </text>
    </comment>
    <comment ref="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"IQ_GAIN_INVEST", $C228)</t>
        </r>
      </text>
    </comment>
    <comment ref="A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"IQ_GAIN_ASSETS", $C228)</t>
        </r>
      </text>
    </comment>
    <comment ref="A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"IQ_ASSET_WRITEDOWN", $C228)</t>
        </r>
      </text>
    </comment>
    <comment ref="A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"IQ_OTHER_UNUSUAL_SUPPL", $C228)</t>
        </r>
      </text>
    </comment>
    <comment ref="A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"IQ_EBT", $C228)</t>
        </r>
      </text>
    </comment>
    <comment ref="A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"IQ_INC_TAX", $C228)</t>
        </r>
      </text>
    </comment>
    <comment ref="A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"IQ_EARNING_CO", $C228)</t>
        </r>
      </text>
    </comment>
    <comment ref="A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"IQ_DO", $C228)</t>
        </r>
      </text>
    </comment>
    <comment ref="A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"IQ_EXTRA_ACC_ITEMS", $C228)</t>
        </r>
      </text>
    </comment>
    <comment ref="A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"IQ_NI_COMPANY", $C228)</t>
        </r>
      </text>
    </comment>
    <comment ref="A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"IQ_MINORITY_INTEREST_IS", $C228)</t>
        </r>
      </text>
    </comment>
    <comment ref="A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"IQ_NI", $C228)</t>
        </r>
      </text>
    </comment>
    <comment ref="A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"IQ_PREF_DIV_OTHER", $C228)</t>
        </r>
      </text>
    </comment>
    <comment ref="A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"IQ_BASIC_EPS_INCL", $C228)</t>
        </r>
      </text>
    </comment>
    <comment ref="A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"IQ_BASIC_EPS_EXCL", $C228)</t>
        </r>
      </text>
    </comment>
    <comment ref="A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"IQ_BASIC_WEIGHT", $C228)</t>
        </r>
      </text>
    </comment>
    <comment ref="A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"IQ_DILUT_EPS_INCL", $C228)</t>
        </r>
      </text>
    </comment>
    <comment ref="A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"IQ_DILUT_EPS_EXCL", $C228)</t>
        </r>
      </text>
    </comment>
    <comment ref="A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"IQ_DILUT_WEIGHT", $C228)</t>
        </r>
      </text>
    </comment>
    <comment ref="A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"IQ_DIV_SHARE", $C228)</t>
        </r>
      </text>
    </comment>
    <comment ref="A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=-CIQ($B228, "IQ_TOTAL_DIV_PAID_CF", $C228)/CIQ($B228, "IQ_NI", $C228)</t>
        </r>
      </text>
    </comment>
    <comment ref="A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"IQ_EBITDA", $C228)</t>
        </r>
      </text>
    </comment>
    <comment ref="A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"IQ_EBITA", $C228)</t>
        </r>
      </text>
    </comment>
    <comment ref="A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"IQ_EBIT", $C228)</t>
        </r>
      </text>
    </comment>
    <comment ref="A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"IQ_EFFECT_TAX_RATE", $C228)/100</t>
        </r>
      </text>
    </comment>
    <comment ref="B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"IQ_PERIODDATE_IS", $C228)</t>
        </r>
      </text>
    </comment>
    <comment ref="B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"IQ_ADVERTISING", $C228)</t>
        </r>
      </text>
    </comment>
    <comment ref="B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"IQ_SALES_MARKETING", $C228)</t>
        </r>
      </text>
    </comment>
    <comment ref="B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"IQ_GA_EXP", $C228)</t>
        </r>
      </text>
    </comment>
    <comment ref="B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"IQ_RD_EXP_FN", $C228)</t>
        </r>
      </text>
    </comment>
    <comment ref="B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"IQ_NET_RENTAL_EXP", $C228)</t>
        </r>
      </text>
    </comment>
    <comment ref="B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"IQ_IMPUT_OPER_LEASE_INT_EXP", $C228)</t>
        </r>
      </text>
    </comment>
    <comment ref="B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"IQ_IMPUT_OPER_LEASE_DEPR", $C228)</t>
        </r>
      </text>
    </comment>
    <comment ref="B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"IQ_CASH_EQUIV", $C228)</t>
        </r>
      </text>
    </comment>
    <comment ref="B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"IQ_ST_INVEST", $C228)</t>
        </r>
      </text>
    </comment>
    <comment ref="B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"IQ_CASH_ST_INVEST", $C228)</t>
        </r>
      </text>
    </comment>
    <comment ref="B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"IQ_AR", $C228)</t>
        </r>
      </text>
    </comment>
    <comment ref="B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"IQ_TOTAL_RECEIV", $C228)</t>
        </r>
      </text>
    </comment>
    <comment ref="B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"IQ_INVENTORY", $C228)</t>
        </r>
      </text>
    </comment>
    <comment ref="B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"IQ_DEF_TAX_ASSETS_CURRENT", $C228)</t>
        </r>
      </text>
    </comment>
    <comment ref="B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"IQ_OTHER_CA_SUPPL", $C228)</t>
        </r>
      </text>
    </comment>
    <comment ref="B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"IQ_TOTAL_CA", $C228)</t>
        </r>
      </text>
    </comment>
    <comment ref="B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"IQ_GPPE", $C228)</t>
        </r>
      </text>
    </comment>
    <comment ref="B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"IQ_AD", $C228)</t>
        </r>
      </text>
    </comment>
    <comment ref="B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"IQ_NPPE", $C228)</t>
        </r>
      </text>
    </comment>
    <comment ref="B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"IQ_LT_INVEST", $C228)</t>
        </r>
      </text>
    </comment>
    <comment ref="B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"IQ_GW", $C228)</t>
        </r>
      </text>
    </comment>
    <comment ref="B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"IQ_OTHER_INTAN", $C228)</t>
        </r>
      </text>
    </comment>
    <comment ref="C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"IQ_LOANS_RECEIV_LT", $C228)</t>
        </r>
      </text>
    </comment>
    <comment ref="C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"IQ_DEF_TAX_ASSETS_LT", $C228)</t>
        </r>
      </text>
    </comment>
    <comment ref="C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"IQ_OTHER_LT_ASSETS", $C228)</t>
        </r>
      </text>
    </comment>
    <comment ref="C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"IQ_TOTAL_ASSETS", $C228)</t>
        </r>
      </text>
    </comment>
    <comment ref="C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"IQ_AP", $C228)</t>
        </r>
      </text>
    </comment>
    <comment ref="C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"IQ_AE", $C228)</t>
        </r>
      </text>
    </comment>
    <comment ref="C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"IQ_ST_DEBT", $C228)</t>
        </r>
      </text>
    </comment>
    <comment ref="C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"IQ_CURRENT_PORT_DEBT", $C228)</t>
        </r>
      </text>
    </comment>
    <comment ref="C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"IQ_CURRENT_PORT_LEASES", $C228)</t>
        </r>
      </text>
    </comment>
    <comment ref="C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"IQ_INC_TAX_PAY_CURRENT", $C228)</t>
        </r>
      </text>
    </comment>
    <comment ref="C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"IQ_OTHER_CL_SUPPL", $C228)</t>
        </r>
      </text>
    </comment>
    <comment ref="C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"IQ_TOTAL_CL", $C228)</t>
        </r>
      </text>
    </comment>
    <comment ref="C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"IQ_LT_DEBT", $C228)</t>
        </r>
      </text>
    </comment>
    <comment ref="C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"IQ_CAPITAL_LEASES", $C228)</t>
        </r>
      </text>
    </comment>
    <comment ref="C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"IQ_PENSION", $C228)</t>
        </r>
      </text>
    </comment>
    <comment ref="C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"IQ_DEF_TAX_LIAB_LT", $C228)</t>
        </r>
      </text>
    </comment>
    <comment ref="C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"IQ_OTHER_LIAB_LT", $C228)</t>
        </r>
      </text>
    </comment>
    <comment ref="C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"IQ_TOTAL_LIAB", $C228)</t>
        </r>
      </text>
    </comment>
    <comment ref="C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"IQ_COMMON", $C228)</t>
        </r>
      </text>
    </comment>
    <comment ref="C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"IQ_APIC", $C228)</t>
        </r>
      </text>
    </comment>
    <comment ref="C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"IQ_RE", $C228)</t>
        </r>
      </text>
    </comment>
    <comment ref="C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"IQ_TREASURY", $C228)</t>
        </r>
      </text>
    </comment>
    <comment ref="C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"IQ_OTHER_EQUITY", $C228)</t>
        </r>
      </text>
    </comment>
    <comment ref="C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"IQ_TOTAL_COMMON_EQUITY", $C228)</t>
        </r>
      </text>
    </comment>
    <comment ref="C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"IQ_MINORITY_INTEREST", $C228)</t>
        </r>
      </text>
    </comment>
    <comment ref="D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"IQ_TOTAL_EQUITY", $C228)</t>
        </r>
      </text>
    </comment>
    <comment ref="D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"IQ_TOTAL_LIAB_EQUITY", $C228)</t>
        </r>
      </text>
    </comment>
    <comment ref="D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"IQ_TOTAL_OUTSTANDING_FILING_DATE", $C228)</t>
        </r>
      </text>
    </comment>
    <comment ref="D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"IQ_TOTAL_OUTSTANDING_BS_DATE", $C228)</t>
        </r>
      </text>
    </comment>
    <comment ref="D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"IQ_BV_SHARE", $C228)</t>
        </r>
      </text>
    </comment>
    <comment ref="D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"IQ_TOTAL_DEBT", $C228)</t>
        </r>
      </text>
    </comment>
    <comment ref="D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"IQ_NET_DEBT", $C228)</t>
        </r>
      </text>
    </comment>
    <comment ref="D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"IQ_DEBT_EQUIV_NET_PBO", $C228)</t>
        </r>
      </text>
    </comment>
    <comment ref="D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"IQ_DEBT_EQUIV_OPER_LEASE", $C228)</t>
        </r>
      </text>
    </comment>
    <comment ref="D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"IQ_MINORITY_INTEREST_TOTAL", $C228)</t>
        </r>
      </text>
    </comment>
    <comment ref="D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"IQ_EQUITY_METHOD", $C228)</t>
        </r>
      </text>
    </comment>
    <comment ref="D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"IQ_RAW_INV", $C228)</t>
        </r>
      </text>
    </comment>
    <comment ref="D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"IQ_WIP_INV", $C228)</t>
        </r>
      </text>
    </comment>
    <comment ref="D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"IQ_FINISHED_INV", $C228)</t>
        </r>
      </text>
    </comment>
    <comment ref="D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"IQ_LAND", $C228)</t>
        </r>
      </text>
    </comment>
    <comment ref="D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"IQ_BUILDINGS", $C228)</t>
        </r>
      </text>
    </comment>
    <comment ref="D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"IQ_MACHINERY", $C228)</t>
        </r>
      </text>
    </comment>
    <comment ref="D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"IQ_CIP", $C228)</t>
        </r>
      </text>
    </comment>
    <comment ref="D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"IQ_FULL_TIME", $C228)</t>
        </r>
      </text>
    </comment>
    <comment ref="D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"IQ_PART_TIME", $C228)</t>
        </r>
      </text>
    </comment>
    <comment ref="D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"IQ_NI_CF", $C228)</t>
        </r>
      </text>
    </comment>
    <comment ref="D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"IQ_DA_SUPPL_CF", $C228)</t>
        </r>
      </text>
    </comment>
    <comment ref="D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"IQ_GW_INTAN_AMORT_CF", $C228)</t>
        </r>
      </text>
    </comment>
    <comment ref="D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"IQ_DA_CF", $C228)</t>
        </r>
      </text>
    </comment>
    <comment ref="E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"IQ_MINORITY_INTEREST_CF", $C228)</t>
        </r>
      </text>
    </comment>
    <comment ref="E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"IQ_GAIN_ASSETS_CF", $C228)</t>
        </r>
      </text>
    </comment>
    <comment ref="E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"IQ_GAIN_INVEST_CF", $C228)</t>
        </r>
      </text>
    </comment>
    <comment ref="E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"IQ_ASSET_WRITEDOWN_CF", $C228)</t>
        </r>
      </text>
    </comment>
    <comment ref="E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"IQ_INC_EQUITY_CF", $C228)</t>
        </r>
      </text>
    </comment>
    <comment ref="E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"IQ_PROV_BAD_DEBTS_CF", $C228)</t>
        </r>
      </text>
    </comment>
    <comment ref="E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"IQ_OTHER_OPER_ACT", $C228)</t>
        </r>
      </text>
    </comment>
    <comment ref="E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"IQ_CHANGE_AR", $C228)</t>
        </r>
      </text>
    </comment>
    <comment ref="E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"IQ_CHANGE_INVENTORY", $C228)</t>
        </r>
      </text>
    </comment>
    <comment ref="E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"IQ_CHANGE_AP", $C228)</t>
        </r>
      </text>
    </comment>
    <comment ref="E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"IQ_CHANGE_OTHER_NET_OPER_ASSETS", $C228)</t>
        </r>
      </text>
    </comment>
    <comment ref="E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"IQ_CASH_OPER", $C228)</t>
        </r>
      </text>
    </comment>
    <comment ref="E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"IQ_CAPEX", $C228)</t>
        </r>
      </text>
    </comment>
    <comment ref="E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"IQ_SALE_PPE_CF", $C228)</t>
        </r>
      </text>
    </comment>
    <comment ref="E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"IQ_CASH_ACQUIRE_CF", $C228)</t>
        </r>
      </text>
    </comment>
    <comment ref="E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"IQ_DIVEST_CF", $C228)</t>
        </r>
      </text>
    </comment>
    <comment ref="E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"IQ_SALE_INTAN_CF", $C228)</t>
        </r>
      </text>
    </comment>
    <comment ref="E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"IQ_INVEST_SECURITY_CF", $C228)</t>
        </r>
      </text>
    </comment>
    <comment ref="E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"IQ_INVEST_LOANS_CF", $C228)</t>
        </r>
      </text>
    </comment>
    <comment ref="E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"IQ_OTHER_INVEST_ACT_SUPPL", $C228)</t>
        </r>
      </text>
    </comment>
    <comment ref="E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"IQ_CASH_INVEST", $C228)</t>
        </r>
      </text>
    </comment>
    <comment ref="E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"IQ_ST_DEBT_ISSUED", $C228)</t>
        </r>
      </text>
    </comment>
    <comment ref="E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"IQ_LT_DEBT_ISSUED", $C228)</t>
        </r>
      </text>
    </comment>
    <comment ref="E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"IQ_TOTAL_DEBT_ISSUED", $C228)</t>
        </r>
      </text>
    </comment>
    <comment ref="E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"IQ_ST_DEBT_REPAID", $C228)</t>
        </r>
      </text>
    </comment>
    <comment ref="E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"IQ_LT_DEBT_REPAID", $C228)</t>
        </r>
      </text>
    </comment>
    <comment ref="F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"IQ_TOTAL_DEBT_REPAID", $C228)</t>
        </r>
      </text>
    </comment>
    <comment ref="F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"IQ_COMMON_ISSUED", $C228)</t>
        </r>
      </text>
    </comment>
    <comment ref="F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"IQ_COMMON_REP", $C228)</t>
        </r>
      </text>
    </comment>
    <comment ref="F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"IQ_COMMON_DIV_CF", $C228)</t>
        </r>
      </text>
    </comment>
    <comment ref="F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"IQ_COMMON_PREF_DIV_CF", $C228)</t>
        </r>
      </text>
    </comment>
    <comment ref="F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"IQ_TOTAL_DIV_PAID_CF", $C228)</t>
        </r>
      </text>
    </comment>
    <comment ref="F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"IQ_SPECIAL_DIV_CF", $C228)</t>
        </r>
      </text>
    </comment>
    <comment ref="F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"IQ_OTHER_FINANCE_ACT_SUPPL", $C228)</t>
        </r>
      </text>
    </comment>
    <comment ref="F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"IQ_CASH_FINAN", $C228)</t>
        </r>
      </text>
    </comment>
    <comment ref="F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"IQ_FX", $C228)</t>
        </r>
      </text>
    </comment>
    <comment ref="F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"IQ_NET_CHANGE", $C228)</t>
        </r>
      </text>
    </comment>
    <comment ref="F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"IQ_CASH_INTEREST", $C228)</t>
        </r>
      </text>
    </comment>
    <comment ref="F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"IQ_CASH_TAXES", $C228)</t>
        </r>
      </text>
    </comment>
    <comment ref="F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"IQ_LEVERED_FCF", $C228)</t>
        </r>
      </text>
    </comment>
    <comment ref="F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"IQ_UNLEVERED_FCF", $C228)</t>
        </r>
      </text>
    </comment>
    <comment ref="F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"IQ_CHANGE_NET_WORKING_CAPITAL", $C228)</t>
        </r>
      </text>
    </comment>
    <comment ref="F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"IQ_NET_DEBT_ISSUED", $C228)</t>
        </r>
      </text>
    </comment>
    <comment ref="F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"IQ_FILING_CURRENCY", $C228)</t>
        </r>
      </text>
    </comment>
    <comment ref="F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"IQ_PERIODDATE_IS", $C228)</t>
        </r>
      </text>
    </comment>
    <comment ref="F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"IQ_PERIODLENGTH_IS", $C228)</t>
        </r>
      </text>
    </comment>
    <comment ref="F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"IQ_MARKETCAP", $FT228)</t>
        </r>
      </text>
    </comment>
    <comment ref="F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"IQ_CUSTOM_BETA", $FT228)</t>
        </r>
      </text>
    </comment>
    <comment ref="F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"IQ_BETA_5YR", $FT228)</t>
        </r>
      </text>
    </comment>
    <comment ref="F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"IQ_BETA_2YR", $FT228)</t>
        </r>
      </text>
    </comment>
    <comment ref="F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"IQ_BETA_1YR", $FT228)</t>
        </r>
      </text>
    </comment>
    <comment ref="G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=CIQ(B228, "IQ_CUSTOM_BETA", "-104W", FT228, , "^TOPIX", "JPY", "H")</t>
        </r>
      </text>
    </comment>
    <comment ref="G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=CIQ(B228, "IQ_CUSTOM_BETA", "-104W", FT228, , "^N225", "JPY", "H")</t>
        </r>
      </text>
    </comment>
    <comment ref="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"IQ_REV", $C229)</t>
        </r>
      </text>
    </comment>
    <comment ref="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"IQ_OTHER_REV", $C229)</t>
        </r>
      </text>
    </comment>
    <comment ref="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"IQ_TOTAL_REV", $C229)</t>
        </r>
      </text>
    </comment>
    <comment ref="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"IQ_COGS", $C229)</t>
        </r>
      </text>
    </comment>
    <comment ref="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"IQ_GP", $C229)</t>
        </r>
      </text>
    </comment>
    <comment ref="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"IQ_SGA_SUPPL", $C229)</t>
        </r>
      </text>
    </comment>
    <comment ref="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"IQ_PROV_BAD_DEBTS", $C229)</t>
        </r>
      </text>
    </comment>
    <comment ref="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"IQ_RD_EXP", $C229)</t>
        </r>
      </text>
    </comment>
    <comment ref="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"IQ_DA_SUPPL", $C229)</t>
        </r>
      </text>
    </comment>
    <comment ref="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"IQ_GW_INTAN_AMORT", $C229)</t>
        </r>
      </text>
    </comment>
    <comment ref="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"IQ_OTHER_OPER", $C229)</t>
        </r>
      </text>
    </comment>
    <comment ref="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"IQ_TOTAL_OTHER_OPER", $C229)</t>
        </r>
      </text>
    </comment>
    <comment ref="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"IQ_OPER_INC", $C229)</t>
        </r>
      </text>
    </comment>
    <comment ref="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"IQ_INTEREST_EXP", $C229)</t>
        </r>
      </text>
    </comment>
    <comment ref="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"IQ_INTEREST_INVEST_INC", $C229)</t>
        </r>
      </text>
    </comment>
    <comment ref="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"IQ_NET_INTEREST_EXP", $C229)</t>
        </r>
      </text>
    </comment>
    <comment ref="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"IQ_INC_EQUITY", $C229)</t>
        </r>
      </text>
    </comment>
    <comment ref="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"IQ_CURRENCY_GAIN", $C229)</t>
        </r>
      </text>
    </comment>
    <comment ref="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"IQ_OTHER_NON_OPER_EXP_SUPPL", $C229)</t>
        </r>
      </text>
    </comment>
    <comment ref="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"IQ_EBT_EXCL", $C229)</t>
        </r>
      </text>
    </comment>
    <comment ref="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"IQ_IMPAIRMENT_GW", $C229)</t>
        </r>
      </text>
    </comment>
    <comment ref="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"IQ_GAIN_INVEST", $C229)</t>
        </r>
      </text>
    </comment>
    <comment ref="A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"IQ_GAIN_ASSETS", $C229)</t>
        </r>
      </text>
    </comment>
    <comment ref="A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"IQ_ASSET_WRITEDOWN", $C229)</t>
        </r>
      </text>
    </comment>
    <comment ref="A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"IQ_OTHER_UNUSUAL_SUPPL", $C229)</t>
        </r>
      </text>
    </comment>
    <comment ref="A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"IQ_EBT", $C229)</t>
        </r>
      </text>
    </comment>
    <comment ref="A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"IQ_INC_TAX", $C229)</t>
        </r>
      </text>
    </comment>
    <comment ref="A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"IQ_EARNING_CO", $C229)</t>
        </r>
      </text>
    </comment>
    <comment ref="A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"IQ_DO", $C229)</t>
        </r>
      </text>
    </comment>
    <comment ref="A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"IQ_EXTRA_ACC_ITEMS", $C229)</t>
        </r>
      </text>
    </comment>
    <comment ref="A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"IQ_NI_COMPANY", $C229)</t>
        </r>
      </text>
    </comment>
    <comment ref="A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"IQ_MINORITY_INTEREST_IS", $C229)</t>
        </r>
      </text>
    </comment>
    <comment ref="A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"IQ_NI", $C229)</t>
        </r>
      </text>
    </comment>
    <comment ref="A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"IQ_PREF_DIV_OTHER", $C229)</t>
        </r>
      </text>
    </comment>
    <comment ref="A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"IQ_BASIC_EPS_INCL", $C229)</t>
        </r>
      </text>
    </comment>
    <comment ref="A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"IQ_BASIC_EPS_EXCL", $C229)</t>
        </r>
      </text>
    </comment>
    <comment ref="A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"IQ_BASIC_WEIGHT", $C229)</t>
        </r>
      </text>
    </comment>
    <comment ref="A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"IQ_DILUT_EPS_INCL", $C229)</t>
        </r>
      </text>
    </comment>
    <comment ref="A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"IQ_DILUT_EPS_EXCL", $C229)</t>
        </r>
      </text>
    </comment>
    <comment ref="A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"IQ_DILUT_WEIGHT", $C229)</t>
        </r>
      </text>
    </comment>
    <comment ref="A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"IQ_DIV_SHARE", $C229)</t>
        </r>
      </text>
    </comment>
    <comment ref="A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=-CIQ($B229, "IQ_TOTAL_DIV_PAID_CF", $C229)/CIQ($B229, "IQ_NI", $C229)</t>
        </r>
      </text>
    </comment>
    <comment ref="A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"IQ_EBITDA", $C229)</t>
        </r>
      </text>
    </comment>
    <comment ref="A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"IQ_EBITA", $C229)</t>
        </r>
      </text>
    </comment>
    <comment ref="A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"IQ_EBIT", $C229)</t>
        </r>
      </text>
    </comment>
    <comment ref="A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"IQ_EFFECT_TAX_RATE", $C229)/100</t>
        </r>
      </text>
    </comment>
    <comment ref="B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"IQ_PERIODDATE_IS", $C229)</t>
        </r>
      </text>
    </comment>
    <comment ref="B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"IQ_ADVERTISING", $C229)</t>
        </r>
      </text>
    </comment>
    <comment ref="B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"IQ_SALES_MARKETING", $C229)</t>
        </r>
      </text>
    </comment>
    <comment ref="B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"IQ_GA_EXP", $C229)</t>
        </r>
      </text>
    </comment>
    <comment ref="B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"IQ_RD_EXP_FN", $C229)</t>
        </r>
      </text>
    </comment>
    <comment ref="B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"IQ_NET_RENTAL_EXP", $C229)</t>
        </r>
      </text>
    </comment>
    <comment ref="B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"IQ_IMPUT_OPER_LEASE_INT_EXP", $C229)</t>
        </r>
      </text>
    </comment>
    <comment ref="B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"IQ_IMPUT_OPER_LEASE_DEPR", $C229)</t>
        </r>
      </text>
    </comment>
    <comment ref="B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"IQ_CASH_EQUIV", $C229)</t>
        </r>
      </text>
    </comment>
    <comment ref="B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"IQ_ST_INVEST", $C229)</t>
        </r>
      </text>
    </comment>
    <comment ref="B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"IQ_CASH_ST_INVEST", $C229)</t>
        </r>
      </text>
    </comment>
    <comment ref="B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"IQ_AR", $C229)</t>
        </r>
      </text>
    </comment>
    <comment ref="B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"IQ_TOTAL_RECEIV", $C229)</t>
        </r>
      </text>
    </comment>
    <comment ref="B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"IQ_INVENTORY", $C229)</t>
        </r>
      </text>
    </comment>
    <comment ref="B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"IQ_DEF_TAX_ASSETS_CURRENT", $C229)</t>
        </r>
      </text>
    </comment>
    <comment ref="B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"IQ_OTHER_CA_SUPPL", $C229)</t>
        </r>
      </text>
    </comment>
    <comment ref="B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"IQ_TOTAL_CA", $C229)</t>
        </r>
      </text>
    </comment>
    <comment ref="B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"IQ_GPPE", $C229)</t>
        </r>
      </text>
    </comment>
    <comment ref="B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"IQ_AD", $C229)</t>
        </r>
      </text>
    </comment>
    <comment ref="B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"IQ_NPPE", $C229)</t>
        </r>
      </text>
    </comment>
    <comment ref="B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"IQ_LT_INVEST", $C229)</t>
        </r>
      </text>
    </comment>
    <comment ref="B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"IQ_GW", $C229)</t>
        </r>
      </text>
    </comment>
    <comment ref="B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"IQ_OTHER_INTAN", $C229)</t>
        </r>
      </text>
    </comment>
    <comment ref="C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"IQ_LOANS_RECEIV_LT", $C229)</t>
        </r>
      </text>
    </comment>
    <comment ref="C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"IQ_DEF_TAX_ASSETS_LT", $C229)</t>
        </r>
      </text>
    </comment>
    <comment ref="C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"IQ_OTHER_LT_ASSETS", $C229)</t>
        </r>
      </text>
    </comment>
    <comment ref="C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"IQ_TOTAL_ASSETS", $C229)</t>
        </r>
      </text>
    </comment>
    <comment ref="C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"IQ_AP", $C229)</t>
        </r>
      </text>
    </comment>
    <comment ref="C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"IQ_AE", $C229)</t>
        </r>
      </text>
    </comment>
    <comment ref="C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"IQ_ST_DEBT", $C229)</t>
        </r>
      </text>
    </comment>
    <comment ref="C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"IQ_CURRENT_PORT_DEBT", $C229)</t>
        </r>
      </text>
    </comment>
    <comment ref="C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"IQ_CURRENT_PORT_LEASES", $C229)</t>
        </r>
      </text>
    </comment>
    <comment ref="C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"IQ_INC_TAX_PAY_CURRENT", $C229)</t>
        </r>
      </text>
    </comment>
    <comment ref="C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"IQ_OTHER_CL_SUPPL", $C229)</t>
        </r>
      </text>
    </comment>
    <comment ref="C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"IQ_TOTAL_CL", $C229)</t>
        </r>
      </text>
    </comment>
    <comment ref="C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"IQ_LT_DEBT", $C229)</t>
        </r>
      </text>
    </comment>
    <comment ref="C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"IQ_CAPITAL_LEASES", $C229)</t>
        </r>
      </text>
    </comment>
    <comment ref="C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"IQ_PENSION", $C229)</t>
        </r>
      </text>
    </comment>
    <comment ref="C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"IQ_DEF_TAX_LIAB_LT", $C229)</t>
        </r>
      </text>
    </comment>
    <comment ref="C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"IQ_OTHER_LIAB_LT", $C229)</t>
        </r>
      </text>
    </comment>
    <comment ref="C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"IQ_TOTAL_LIAB", $C229)</t>
        </r>
      </text>
    </comment>
    <comment ref="C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"IQ_COMMON", $C229)</t>
        </r>
      </text>
    </comment>
    <comment ref="C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"IQ_APIC", $C229)</t>
        </r>
      </text>
    </comment>
    <comment ref="C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"IQ_RE", $C229)</t>
        </r>
      </text>
    </comment>
    <comment ref="C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"IQ_TREASURY", $C229)</t>
        </r>
      </text>
    </comment>
    <comment ref="C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"IQ_OTHER_EQUITY", $C229)</t>
        </r>
      </text>
    </comment>
    <comment ref="C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"IQ_TOTAL_COMMON_EQUITY", $C229)</t>
        </r>
      </text>
    </comment>
    <comment ref="C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"IQ_MINORITY_INTEREST", $C229)</t>
        </r>
      </text>
    </comment>
    <comment ref="D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"IQ_TOTAL_EQUITY", $C229)</t>
        </r>
      </text>
    </comment>
    <comment ref="D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"IQ_TOTAL_LIAB_EQUITY", $C229)</t>
        </r>
      </text>
    </comment>
    <comment ref="D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"IQ_TOTAL_OUTSTANDING_FILING_DATE", $C229)</t>
        </r>
      </text>
    </comment>
    <comment ref="D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"IQ_TOTAL_OUTSTANDING_BS_DATE", $C229)</t>
        </r>
      </text>
    </comment>
    <comment ref="D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"IQ_BV_SHARE", $C229)</t>
        </r>
      </text>
    </comment>
    <comment ref="D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"IQ_TOTAL_DEBT", $C229)</t>
        </r>
      </text>
    </comment>
    <comment ref="D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"IQ_NET_DEBT", $C229)</t>
        </r>
      </text>
    </comment>
    <comment ref="D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"IQ_DEBT_EQUIV_NET_PBO", $C229)</t>
        </r>
      </text>
    </comment>
    <comment ref="D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"IQ_DEBT_EQUIV_OPER_LEASE", $C229)</t>
        </r>
      </text>
    </comment>
    <comment ref="D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"IQ_MINORITY_INTEREST_TOTAL", $C229)</t>
        </r>
      </text>
    </comment>
    <comment ref="D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"IQ_EQUITY_METHOD", $C229)</t>
        </r>
      </text>
    </comment>
    <comment ref="D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"IQ_RAW_INV", $C229)</t>
        </r>
      </text>
    </comment>
    <comment ref="D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"IQ_WIP_INV", $C229)</t>
        </r>
      </text>
    </comment>
    <comment ref="D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"IQ_FINISHED_INV", $C229)</t>
        </r>
      </text>
    </comment>
    <comment ref="D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"IQ_LAND", $C229)</t>
        </r>
      </text>
    </comment>
    <comment ref="D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"IQ_BUILDINGS", $C229)</t>
        </r>
      </text>
    </comment>
    <comment ref="D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"IQ_MACHINERY", $C229)</t>
        </r>
      </text>
    </comment>
    <comment ref="D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"IQ_CIP", $C229)</t>
        </r>
      </text>
    </comment>
    <comment ref="D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"IQ_FULL_TIME", $C229)</t>
        </r>
      </text>
    </comment>
    <comment ref="D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"IQ_PART_TIME", $C229)</t>
        </r>
      </text>
    </comment>
    <comment ref="D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"IQ_NI_CF", $C229)</t>
        </r>
      </text>
    </comment>
    <comment ref="D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"IQ_DA_SUPPL_CF", $C229)</t>
        </r>
      </text>
    </comment>
    <comment ref="D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"IQ_GW_INTAN_AMORT_CF", $C229)</t>
        </r>
      </text>
    </comment>
    <comment ref="D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"IQ_DA_CF", $C229)</t>
        </r>
      </text>
    </comment>
    <comment ref="E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"IQ_MINORITY_INTEREST_CF", $C229)</t>
        </r>
      </text>
    </comment>
    <comment ref="E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"IQ_GAIN_ASSETS_CF", $C229)</t>
        </r>
      </text>
    </comment>
    <comment ref="E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"IQ_GAIN_INVEST_CF", $C229)</t>
        </r>
      </text>
    </comment>
    <comment ref="E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"IQ_ASSET_WRITEDOWN_CF", $C229)</t>
        </r>
      </text>
    </comment>
    <comment ref="E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"IQ_INC_EQUITY_CF", $C229)</t>
        </r>
      </text>
    </comment>
    <comment ref="E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"IQ_PROV_BAD_DEBTS_CF", $C229)</t>
        </r>
      </text>
    </comment>
    <comment ref="E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"IQ_OTHER_OPER_ACT", $C229)</t>
        </r>
      </text>
    </comment>
    <comment ref="E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"IQ_CHANGE_AR", $C229)</t>
        </r>
      </text>
    </comment>
    <comment ref="E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"IQ_CHANGE_INVENTORY", $C229)</t>
        </r>
      </text>
    </comment>
    <comment ref="E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"IQ_CHANGE_AP", $C229)</t>
        </r>
      </text>
    </comment>
    <comment ref="E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"IQ_CHANGE_OTHER_NET_OPER_ASSETS", $C229)</t>
        </r>
      </text>
    </comment>
    <comment ref="E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"IQ_CASH_OPER", $C229)</t>
        </r>
      </text>
    </comment>
    <comment ref="E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"IQ_CAPEX", $C229)</t>
        </r>
      </text>
    </comment>
    <comment ref="E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"IQ_SALE_PPE_CF", $C229)</t>
        </r>
      </text>
    </comment>
    <comment ref="E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"IQ_CASH_ACQUIRE_CF", $C229)</t>
        </r>
      </text>
    </comment>
    <comment ref="E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"IQ_DIVEST_CF", $C229)</t>
        </r>
      </text>
    </comment>
    <comment ref="E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"IQ_SALE_INTAN_CF", $C229)</t>
        </r>
      </text>
    </comment>
    <comment ref="E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"IQ_INVEST_SECURITY_CF", $C229)</t>
        </r>
      </text>
    </comment>
    <comment ref="E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"IQ_INVEST_LOANS_CF", $C229)</t>
        </r>
      </text>
    </comment>
    <comment ref="E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"IQ_OTHER_INVEST_ACT_SUPPL", $C229)</t>
        </r>
      </text>
    </comment>
    <comment ref="E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"IQ_CASH_INVEST", $C229)</t>
        </r>
      </text>
    </comment>
    <comment ref="E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"IQ_ST_DEBT_ISSUED", $C229)</t>
        </r>
      </text>
    </comment>
    <comment ref="E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"IQ_LT_DEBT_ISSUED", $C229)</t>
        </r>
      </text>
    </comment>
    <comment ref="E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"IQ_TOTAL_DEBT_ISSUED", $C229)</t>
        </r>
      </text>
    </comment>
    <comment ref="E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"IQ_ST_DEBT_REPAID", $C229)</t>
        </r>
      </text>
    </comment>
    <comment ref="E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"IQ_LT_DEBT_REPAID", $C229)</t>
        </r>
      </text>
    </comment>
    <comment ref="F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"IQ_TOTAL_DEBT_REPAID", $C229)</t>
        </r>
      </text>
    </comment>
    <comment ref="F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"IQ_COMMON_ISSUED", $C229)</t>
        </r>
      </text>
    </comment>
    <comment ref="F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"IQ_COMMON_REP", $C229)</t>
        </r>
      </text>
    </comment>
    <comment ref="F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"IQ_COMMON_DIV_CF", $C229)</t>
        </r>
      </text>
    </comment>
    <comment ref="F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"IQ_COMMON_PREF_DIV_CF", $C229)</t>
        </r>
      </text>
    </comment>
    <comment ref="F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"IQ_TOTAL_DIV_PAID_CF", $C229)</t>
        </r>
      </text>
    </comment>
    <comment ref="F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"IQ_SPECIAL_DIV_CF", $C229)</t>
        </r>
      </text>
    </comment>
    <comment ref="F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"IQ_OTHER_FINANCE_ACT_SUPPL", $C229)</t>
        </r>
      </text>
    </comment>
    <comment ref="F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"IQ_CASH_FINAN", $C229)</t>
        </r>
      </text>
    </comment>
    <comment ref="F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"IQ_FX", $C229)</t>
        </r>
      </text>
    </comment>
    <comment ref="F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"IQ_NET_CHANGE", $C229)</t>
        </r>
      </text>
    </comment>
    <comment ref="F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"IQ_CASH_INTEREST", $C229)</t>
        </r>
      </text>
    </comment>
    <comment ref="F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"IQ_CASH_TAXES", $C229)</t>
        </r>
      </text>
    </comment>
    <comment ref="F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"IQ_LEVERED_FCF", $C229)</t>
        </r>
      </text>
    </comment>
    <comment ref="F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"IQ_UNLEVERED_FCF", $C229)</t>
        </r>
      </text>
    </comment>
    <comment ref="F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"IQ_CHANGE_NET_WORKING_CAPITAL", $C229)</t>
        </r>
      </text>
    </comment>
    <comment ref="F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"IQ_NET_DEBT_ISSUED", $C229)</t>
        </r>
      </text>
    </comment>
    <comment ref="F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"IQ_FILING_CURRENCY", $C229)</t>
        </r>
      </text>
    </comment>
    <comment ref="F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"IQ_PERIODDATE_IS", $C229)</t>
        </r>
      </text>
    </comment>
    <comment ref="F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"IQ_PERIODLENGTH_IS", $C229)</t>
        </r>
      </text>
    </comment>
    <comment ref="F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"IQ_MARKETCAP", $FT229)</t>
        </r>
      </text>
    </comment>
    <comment ref="F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"IQ_CUSTOM_BETA", $FT229)</t>
        </r>
      </text>
    </comment>
    <comment ref="F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"IQ_BETA_5YR", $FT229)</t>
        </r>
      </text>
    </comment>
    <comment ref="F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"IQ_BETA_2YR", $FT229)</t>
        </r>
      </text>
    </comment>
    <comment ref="F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"IQ_BETA_1YR", $FT229)</t>
        </r>
      </text>
    </comment>
    <comment ref="G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=CIQ(B229, "IQ_CUSTOM_BETA", "-104W", FT229, , "^TOPIX", "JPY", "H")</t>
        </r>
      </text>
    </comment>
    <comment ref="G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=CIQ(B229, "IQ_CUSTOM_BETA", "-104W", FT229, , "^N225", "JPY", "H")</t>
        </r>
      </text>
    </comment>
    <comment ref="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"IQ_REV", $C230)</t>
        </r>
      </text>
    </comment>
    <comment ref="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"IQ_OTHER_REV", $C230)</t>
        </r>
      </text>
    </comment>
    <comment ref="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"IQ_TOTAL_REV", $C230)</t>
        </r>
      </text>
    </comment>
    <comment ref="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"IQ_COGS", $C230)</t>
        </r>
      </text>
    </comment>
    <comment ref="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"IQ_GP", $C230)</t>
        </r>
      </text>
    </comment>
    <comment ref="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"IQ_SGA_SUPPL", $C230)</t>
        </r>
      </text>
    </comment>
    <comment ref="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"IQ_PROV_BAD_DEBTS", $C230)</t>
        </r>
      </text>
    </comment>
    <comment ref="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"IQ_RD_EXP", $C230)</t>
        </r>
      </text>
    </comment>
    <comment ref="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"IQ_DA_SUPPL", $C230)</t>
        </r>
      </text>
    </comment>
    <comment ref="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"IQ_GW_INTAN_AMORT", $C230)</t>
        </r>
      </text>
    </comment>
    <comment ref="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"IQ_OTHER_OPER", $C230)</t>
        </r>
      </text>
    </comment>
    <comment ref="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"IQ_TOTAL_OTHER_OPER", $C230)</t>
        </r>
      </text>
    </comment>
    <comment ref="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"IQ_OPER_INC", $C230)</t>
        </r>
      </text>
    </comment>
    <comment ref="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"IQ_INTEREST_EXP", $C230)</t>
        </r>
      </text>
    </comment>
    <comment ref="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"IQ_INTEREST_INVEST_INC", $C230)</t>
        </r>
      </text>
    </comment>
    <comment ref="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"IQ_NET_INTEREST_EXP", $C230)</t>
        </r>
      </text>
    </comment>
    <comment ref="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"IQ_INC_EQUITY", $C230)</t>
        </r>
      </text>
    </comment>
    <comment ref="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"IQ_CURRENCY_GAIN", $C230)</t>
        </r>
      </text>
    </comment>
    <comment ref="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"IQ_OTHER_NON_OPER_EXP_SUPPL", $C230)</t>
        </r>
      </text>
    </comment>
    <comment ref="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"IQ_EBT_EXCL", $C230)</t>
        </r>
      </text>
    </comment>
    <comment ref="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"IQ_IMPAIRMENT_GW", $C230)</t>
        </r>
      </text>
    </comment>
    <comment ref="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"IQ_GAIN_INVEST", $C230)</t>
        </r>
      </text>
    </comment>
    <comment ref="A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"IQ_GAIN_ASSETS", $C230)</t>
        </r>
      </text>
    </comment>
    <comment ref="A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"IQ_ASSET_WRITEDOWN", $C230)</t>
        </r>
      </text>
    </comment>
    <comment ref="A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"IQ_OTHER_UNUSUAL_SUPPL", $C230)</t>
        </r>
      </text>
    </comment>
    <comment ref="A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"IQ_EBT", $C230)</t>
        </r>
      </text>
    </comment>
    <comment ref="A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"IQ_INC_TAX", $C230)</t>
        </r>
      </text>
    </comment>
    <comment ref="A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"IQ_EARNING_CO", $C230)</t>
        </r>
      </text>
    </comment>
    <comment ref="A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"IQ_DO", $C230)</t>
        </r>
      </text>
    </comment>
    <comment ref="A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"IQ_EXTRA_ACC_ITEMS", $C230)</t>
        </r>
      </text>
    </comment>
    <comment ref="A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"IQ_NI_COMPANY", $C230)</t>
        </r>
      </text>
    </comment>
    <comment ref="A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"IQ_MINORITY_INTEREST_IS", $C230)</t>
        </r>
      </text>
    </comment>
    <comment ref="A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"IQ_NI", $C230)</t>
        </r>
      </text>
    </comment>
    <comment ref="A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"IQ_PREF_DIV_OTHER", $C230)</t>
        </r>
      </text>
    </comment>
    <comment ref="A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"IQ_BASIC_EPS_INCL", $C230)</t>
        </r>
      </text>
    </comment>
    <comment ref="A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"IQ_BASIC_EPS_EXCL", $C230)</t>
        </r>
      </text>
    </comment>
    <comment ref="A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"IQ_BASIC_WEIGHT", $C230)</t>
        </r>
      </text>
    </comment>
    <comment ref="A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"IQ_DILUT_EPS_INCL", $C230)</t>
        </r>
      </text>
    </comment>
    <comment ref="A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"IQ_DILUT_EPS_EXCL", $C230)</t>
        </r>
      </text>
    </comment>
    <comment ref="A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"IQ_DILUT_WEIGHT", $C230)</t>
        </r>
      </text>
    </comment>
    <comment ref="A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"IQ_DIV_SHARE", $C230)</t>
        </r>
      </text>
    </comment>
    <comment ref="A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=-CIQ($B230, "IQ_TOTAL_DIV_PAID_CF", $C230)/CIQ($B230, "IQ_NI", $C230)</t>
        </r>
      </text>
    </comment>
    <comment ref="A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"IQ_EBITDA", $C230)</t>
        </r>
      </text>
    </comment>
    <comment ref="A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"IQ_EBITA", $C230)</t>
        </r>
      </text>
    </comment>
    <comment ref="A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"IQ_EBIT", $C230)</t>
        </r>
      </text>
    </comment>
    <comment ref="A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"IQ_EFFECT_TAX_RATE", $C230)/100</t>
        </r>
      </text>
    </comment>
    <comment ref="B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"IQ_PERIODDATE_IS", $C230)</t>
        </r>
      </text>
    </comment>
    <comment ref="B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"IQ_ADVERTISING", $C230)</t>
        </r>
      </text>
    </comment>
    <comment ref="B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"IQ_SALES_MARKETING", $C230)</t>
        </r>
      </text>
    </comment>
    <comment ref="B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"IQ_GA_EXP", $C230)</t>
        </r>
      </text>
    </comment>
    <comment ref="B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"IQ_RD_EXP_FN", $C230)</t>
        </r>
      </text>
    </comment>
    <comment ref="B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"IQ_NET_RENTAL_EXP", $C230)</t>
        </r>
      </text>
    </comment>
    <comment ref="B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"IQ_IMPUT_OPER_LEASE_INT_EXP", $C230)</t>
        </r>
      </text>
    </comment>
    <comment ref="B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"IQ_IMPUT_OPER_LEASE_DEPR", $C230)</t>
        </r>
      </text>
    </comment>
    <comment ref="B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"IQ_CASH_EQUIV", $C230)</t>
        </r>
      </text>
    </comment>
    <comment ref="B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"IQ_ST_INVEST", $C230)</t>
        </r>
      </text>
    </comment>
    <comment ref="B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"IQ_CASH_ST_INVEST", $C230)</t>
        </r>
      </text>
    </comment>
    <comment ref="B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"IQ_AR", $C230)</t>
        </r>
      </text>
    </comment>
    <comment ref="B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"IQ_TOTAL_RECEIV", $C230)</t>
        </r>
      </text>
    </comment>
    <comment ref="B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"IQ_INVENTORY", $C230)</t>
        </r>
      </text>
    </comment>
    <comment ref="B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"IQ_DEF_TAX_ASSETS_CURRENT", $C230)</t>
        </r>
      </text>
    </comment>
    <comment ref="B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"IQ_OTHER_CA_SUPPL", $C230)</t>
        </r>
      </text>
    </comment>
    <comment ref="B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"IQ_TOTAL_CA", $C230)</t>
        </r>
      </text>
    </comment>
    <comment ref="B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"IQ_GPPE", $C230)</t>
        </r>
      </text>
    </comment>
    <comment ref="B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"IQ_AD", $C230)</t>
        </r>
      </text>
    </comment>
    <comment ref="B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"IQ_NPPE", $C230)</t>
        </r>
      </text>
    </comment>
    <comment ref="B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"IQ_LT_INVEST", $C230)</t>
        </r>
      </text>
    </comment>
    <comment ref="B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"IQ_GW", $C230)</t>
        </r>
      </text>
    </comment>
    <comment ref="B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"IQ_OTHER_INTAN", $C230)</t>
        </r>
      </text>
    </comment>
    <comment ref="C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"IQ_LOANS_RECEIV_LT", $C230)</t>
        </r>
      </text>
    </comment>
    <comment ref="C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"IQ_DEF_TAX_ASSETS_LT", $C230)</t>
        </r>
      </text>
    </comment>
    <comment ref="C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"IQ_OTHER_LT_ASSETS", $C230)</t>
        </r>
      </text>
    </comment>
    <comment ref="C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"IQ_TOTAL_ASSETS", $C230)</t>
        </r>
      </text>
    </comment>
    <comment ref="C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"IQ_AP", $C230)</t>
        </r>
      </text>
    </comment>
    <comment ref="C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"IQ_AE", $C230)</t>
        </r>
      </text>
    </comment>
    <comment ref="C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"IQ_ST_DEBT", $C230)</t>
        </r>
      </text>
    </comment>
    <comment ref="C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"IQ_CURRENT_PORT_DEBT", $C230)</t>
        </r>
      </text>
    </comment>
    <comment ref="C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"IQ_CURRENT_PORT_LEASES", $C230)</t>
        </r>
      </text>
    </comment>
    <comment ref="C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"IQ_INC_TAX_PAY_CURRENT", $C230)</t>
        </r>
      </text>
    </comment>
    <comment ref="C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"IQ_OTHER_CL_SUPPL", $C230)</t>
        </r>
      </text>
    </comment>
    <comment ref="C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"IQ_TOTAL_CL", $C230)</t>
        </r>
      </text>
    </comment>
    <comment ref="C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"IQ_LT_DEBT", $C230)</t>
        </r>
      </text>
    </comment>
    <comment ref="C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"IQ_CAPITAL_LEASES", $C230)</t>
        </r>
      </text>
    </comment>
    <comment ref="C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"IQ_PENSION", $C230)</t>
        </r>
      </text>
    </comment>
    <comment ref="C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"IQ_DEF_TAX_LIAB_LT", $C230)</t>
        </r>
      </text>
    </comment>
    <comment ref="C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"IQ_OTHER_LIAB_LT", $C230)</t>
        </r>
      </text>
    </comment>
    <comment ref="C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"IQ_TOTAL_LIAB", $C230)</t>
        </r>
      </text>
    </comment>
    <comment ref="C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"IQ_COMMON", $C230)</t>
        </r>
      </text>
    </comment>
    <comment ref="C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"IQ_APIC", $C230)</t>
        </r>
      </text>
    </comment>
    <comment ref="C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"IQ_RE", $C230)</t>
        </r>
      </text>
    </comment>
    <comment ref="C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"IQ_TREASURY", $C230)</t>
        </r>
      </text>
    </comment>
    <comment ref="C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"IQ_OTHER_EQUITY", $C230)</t>
        </r>
      </text>
    </comment>
    <comment ref="C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"IQ_TOTAL_COMMON_EQUITY", $C230)</t>
        </r>
      </text>
    </comment>
    <comment ref="C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"IQ_MINORITY_INTEREST", $C230)</t>
        </r>
      </text>
    </comment>
    <comment ref="D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"IQ_TOTAL_EQUITY", $C230)</t>
        </r>
      </text>
    </comment>
    <comment ref="D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"IQ_TOTAL_LIAB_EQUITY", $C230)</t>
        </r>
      </text>
    </comment>
    <comment ref="D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"IQ_TOTAL_OUTSTANDING_FILING_DATE", $C230)</t>
        </r>
      </text>
    </comment>
    <comment ref="D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"IQ_TOTAL_OUTSTANDING_BS_DATE", $C230)</t>
        </r>
      </text>
    </comment>
    <comment ref="D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"IQ_BV_SHARE", $C230)</t>
        </r>
      </text>
    </comment>
    <comment ref="D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"IQ_TOTAL_DEBT", $C230)</t>
        </r>
      </text>
    </comment>
    <comment ref="D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"IQ_NET_DEBT", $C230)</t>
        </r>
      </text>
    </comment>
    <comment ref="D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"IQ_DEBT_EQUIV_NET_PBO", $C230)</t>
        </r>
      </text>
    </comment>
    <comment ref="D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"IQ_DEBT_EQUIV_OPER_LEASE", $C230)</t>
        </r>
      </text>
    </comment>
    <comment ref="D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"IQ_MINORITY_INTEREST_TOTAL", $C230)</t>
        </r>
      </text>
    </comment>
    <comment ref="D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"IQ_EQUITY_METHOD", $C230)</t>
        </r>
      </text>
    </comment>
    <comment ref="D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"IQ_RAW_INV", $C230)</t>
        </r>
      </text>
    </comment>
    <comment ref="D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"IQ_WIP_INV", $C230)</t>
        </r>
      </text>
    </comment>
    <comment ref="D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"IQ_FINISHED_INV", $C230)</t>
        </r>
      </text>
    </comment>
    <comment ref="D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"IQ_LAND", $C230)</t>
        </r>
      </text>
    </comment>
    <comment ref="D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"IQ_BUILDINGS", $C230)</t>
        </r>
      </text>
    </comment>
    <comment ref="D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"IQ_MACHINERY", $C230)</t>
        </r>
      </text>
    </comment>
    <comment ref="D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"IQ_CIP", $C230)</t>
        </r>
      </text>
    </comment>
    <comment ref="D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"IQ_FULL_TIME", $C230)</t>
        </r>
      </text>
    </comment>
    <comment ref="D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"IQ_PART_TIME", $C230)</t>
        </r>
      </text>
    </comment>
    <comment ref="D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"IQ_NI_CF", $C230)</t>
        </r>
      </text>
    </comment>
    <comment ref="D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"IQ_DA_SUPPL_CF", $C230)</t>
        </r>
      </text>
    </comment>
    <comment ref="D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"IQ_GW_INTAN_AMORT_CF", $C230)</t>
        </r>
      </text>
    </comment>
    <comment ref="D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"IQ_DA_CF", $C230)</t>
        </r>
      </text>
    </comment>
    <comment ref="E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"IQ_MINORITY_INTEREST_CF", $C230)</t>
        </r>
      </text>
    </comment>
    <comment ref="E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"IQ_GAIN_ASSETS_CF", $C230)</t>
        </r>
      </text>
    </comment>
    <comment ref="E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"IQ_GAIN_INVEST_CF", $C230)</t>
        </r>
      </text>
    </comment>
    <comment ref="E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"IQ_ASSET_WRITEDOWN_CF", $C230)</t>
        </r>
      </text>
    </comment>
    <comment ref="E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"IQ_INC_EQUITY_CF", $C230)</t>
        </r>
      </text>
    </comment>
    <comment ref="E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"IQ_PROV_BAD_DEBTS_CF", $C230)</t>
        </r>
      </text>
    </comment>
    <comment ref="E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"IQ_OTHER_OPER_ACT", $C230)</t>
        </r>
      </text>
    </comment>
    <comment ref="E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"IQ_CHANGE_AR", $C230)</t>
        </r>
      </text>
    </comment>
    <comment ref="E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"IQ_CHANGE_INVENTORY", $C230)</t>
        </r>
      </text>
    </comment>
    <comment ref="E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"IQ_CHANGE_AP", $C230)</t>
        </r>
      </text>
    </comment>
    <comment ref="E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"IQ_CHANGE_OTHER_NET_OPER_ASSETS", $C230)</t>
        </r>
      </text>
    </comment>
    <comment ref="E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"IQ_CASH_OPER", $C230)</t>
        </r>
      </text>
    </comment>
    <comment ref="E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"IQ_CAPEX", $C230)</t>
        </r>
      </text>
    </comment>
    <comment ref="E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"IQ_SALE_PPE_CF", $C230)</t>
        </r>
      </text>
    </comment>
    <comment ref="E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"IQ_CASH_ACQUIRE_CF", $C230)</t>
        </r>
      </text>
    </comment>
    <comment ref="E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"IQ_DIVEST_CF", $C230)</t>
        </r>
      </text>
    </comment>
    <comment ref="E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"IQ_SALE_INTAN_CF", $C230)</t>
        </r>
      </text>
    </comment>
    <comment ref="E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"IQ_INVEST_SECURITY_CF", $C230)</t>
        </r>
      </text>
    </comment>
    <comment ref="E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"IQ_INVEST_LOANS_CF", $C230)</t>
        </r>
      </text>
    </comment>
    <comment ref="E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"IQ_OTHER_INVEST_ACT_SUPPL", $C230)</t>
        </r>
      </text>
    </comment>
    <comment ref="E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"IQ_CASH_INVEST", $C230)</t>
        </r>
      </text>
    </comment>
    <comment ref="E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"IQ_ST_DEBT_ISSUED", $C230)</t>
        </r>
      </text>
    </comment>
    <comment ref="E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"IQ_LT_DEBT_ISSUED", $C230)</t>
        </r>
      </text>
    </comment>
    <comment ref="E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"IQ_TOTAL_DEBT_ISSUED", $C230)</t>
        </r>
      </text>
    </comment>
    <comment ref="E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"IQ_ST_DEBT_REPAID", $C230)</t>
        </r>
      </text>
    </comment>
    <comment ref="E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"IQ_LT_DEBT_REPAID", $C230)</t>
        </r>
      </text>
    </comment>
    <comment ref="F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"IQ_TOTAL_DEBT_REPAID", $C230)</t>
        </r>
      </text>
    </comment>
    <comment ref="F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"IQ_COMMON_ISSUED", $C230)</t>
        </r>
      </text>
    </comment>
    <comment ref="F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"IQ_COMMON_REP", $C230)</t>
        </r>
      </text>
    </comment>
    <comment ref="F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"IQ_COMMON_DIV_CF", $C230)</t>
        </r>
      </text>
    </comment>
    <comment ref="F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"IQ_COMMON_PREF_DIV_CF", $C230)</t>
        </r>
      </text>
    </comment>
    <comment ref="F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"IQ_TOTAL_DIV_PAID_CF", $C230)</t>
        </r>
      </text>
    </comment>
    <comment ref="F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"IQ_SPECIAL_DIV_CF", $C230)</t>
        </r>
      </text>
    </comment>
    <comment ref="F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"IQ_OTHER_FINANCE_ACT_SUPPL", $C230)</t>
        </r>
      </text>
    </comment>
    <comment ref="F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"IQ_CASH_FINAN", $C230)</t>
        </r>
      </text>
    </comment>
    <comment ref="F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"IQ_FX", $C230)</t>
        </r>
      </text>
    </comment>
    <comment ref="F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"IQ_NET_CHANGE", $C230)</t>
        </r>
      </text>
    </comment>
    <comment ref="F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"IQ_CASH_INTEREST", $C230)</t>
        </r>
      </text>
    </comment>
    <comment ref="F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"IQ_CASH_TAXES", $C230)</t>
        </r>
      </text>
    </comment>
    <comment ref="F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"IQ_LEVERED_FCF", $C230)</t>
        </r>
      </text>
    </comment>
    <comment ref="F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"IQ_UNLEVERED_FCF", $C230)</t>
        </r>
      </text>
    </comment>
    <comment ref="F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"IQ_CHANGE_NET_WORKING_CAPITAL", $C230)</t>
        </r>
      </text>
    </comment>
    <comment ref="F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"IQ_NET_DEBT_ISSUED", $C230)</t>
        </r>
      </text>
    </comment>
    <comment ref="F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"IQ_FILING_CURRENCY", $C230)</t>
        </r>
      </text>
    </comment>
    <comment ref="F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"IQ_PERIODDATE_IS", $C230)</t>
        </r>
      </text>
    </comment>
    <comment ref="F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"IQ_PERIODLENGTH_IS", $C230)</t>
        </r>
      </text>
    </comment>
    <comment ref="F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"IQ_MARKETCAP", $FT230)</t>
        </r>
      </text>
    </comment>
    <comment ref="F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"IQ_CUSTOM_BETA", $FT230)</t>
        </r>
      </text>
    </comment>
    <comment ref="F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"IQ_BETA_5YR", $FT230)</t>
        </r>
      </text>
    </comment>
    <comment ref="F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"IQ_BETA_2YR", $FT230)</t>
        </r>
      </text>
    </comment>
    <comment ref="F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"IQ_BETA_1YR", $FT230)</t>
        </r>
      </text>
    </comment>
    <comment ref="G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=CIQ(B230, "IQ_CUSTOM_BETA", "-104W", FT230, , "^TOPIX", "JPY", "H")</t>
        </r>
      </text>
    </comment>
    <comment ref="G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=CIQ(B230, "IQ_CUSTOM_BETA", "-104W", FT230, , "^N225", "JPY", "H")</t>
        </r>
      </text>
    </comment>
    <comment ref="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"IQ_REV", $C231)</t>
        </r>
      </text>
    </comment>
    <comment ref="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"IQ_OTHER_REV", $C231)</t>
        </r>
      </text>
    </comment>
    <comment ref="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"IQ_TOTAL_REV", $C231)</t>
        </r>
      </text>
    </comment>
    <comment ref="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"IQ_COGS", $C231)</t>
        </r>
      </text>
    </comment>
    <comment ref="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"IQ_GP", $C231)</t>
        </r>
      </text>
    </comment>
    <comment ref="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"IQ_SGA_SUPPL", $C231)</t>
        </r>
      </text>
    </comment>
    <comment ref="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"IQ_PROV_BAD_DEBTS", $C231)</t>
        </r>
      </text>
    </comment>
    <comment ref="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"IQ_RD_EXP", $C231)</t>
        </r>
      </text>
    </comment>
    <comment ref="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"IQ_DA_SUPPL", $C231)</t>
        </r>
      </text>
    </comment>
    <comment ref="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"IQ_GW_INTAN_AMORT", $C231)</t>
        </r>
      </text>
    </comment>
    <comment ref="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"IQ_OTHER_OPER", $C231)</t>
        </r>
      </text>
    </comment>
    <comment ref="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"IQ_TOTAL_OTHER_OPER", $C231)</t>
        </r>
      </text>
    </comment>
    <comment ref="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"IQ_OPER_INC", $C231)</t>
        </r>
      </text>
    </comment>
    <comment ref="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"IQ_INTEREST_EXP", $C231)</t>
        </r>
      </text>
    </comment>
    <comment ref="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"IQ_INTEREST_INVEST_INC", $C231)</t>
        </r>
      </text>
    </comment>
    <comment ref="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"IQ_NET_INTEREST_EXP", $C231)</t>
        </r>
      </text>
    </comment>
    <comment ref="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"IQ_INC_EQUITY", $C231)</t>
        </r>
      </text>
    </comment>
    <comment ref="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"IQ_CURRENCY_GAIN", $C231)</t>
        </r>
      </text>
    </comment>
    <comment ref="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"IQ_OTHER_NON_OPER_EXP_SUPPL", $C231)</t>
        </r>
      </text>
    </comment>
    <comment ref="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"IQ_EBT_EXCL", $C231)</t>
        </r>
      </text>
    </comment>
    <comment ref="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"IQ_IMPAIRMENT_GW", $C231)</t>
        </r>
      </text>
    </comment>
    <comment ref="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"IQ_GAIN_INVEST", $C231)</t>
        </r>
      </text>
    </comment>
    <comment ref="A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"IQ_GAIN_ASSETS", $C231)</t>
        </r>
      </text>
    </comment>
    <comment ref="A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"IQ_ASSET_WRITEDOWN", $C231)</t>
        </r>
      </text>
    </comment>
    <comment ref="A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"IQ_OTHER_UNUSUAL_SUPPL", $C231)</t>
        </r>
      </text>
    </comment>
    <comment ref="A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"IQ_EBT", $C231)</t>
        </r>
      </text>
    </comment>
    <comment ref="A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"IQ_INC_TAX", $C231)</t>
        </r>
      </text>
    </comment>
    <comment ref="A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"IQ_EARNING_CO", $C231)</t>
        </r>
      </text>
    </comment>
    <comment ref="A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"IQ_DO", $C231)</t>
        </r>
      </text>
    </comment>
    <comment ref="A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"IQ_EXTRA_ACC_ITEMS", $C231)</t>
        </r>
      </text>
    </comment>
    <comment ref="A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"IQ_NI_COMPANY", $C231)</t>
        </r>
      </text>
    </comment>
    <comment ref="A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"IQ_MINORITY_INTEREST_IS", $C231)</t>
        </r>
      </text>
    </comment>
    <comment ref="A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"IQ_NI", $C231)</t>
        </r>
      </text>
    </comment>
    <comment ref="A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"IQ_PREF_DIV_OTHER", $C231)</t>
        </r>
      </text>
    </comment>
    <comment ref="A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"IQ_BASIC_EPS_INCL", $C231)</t>
        </r>
      </text>
    </comment>
    <comment ref="A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"IQ_BASIC_EPS_EXCL", $C231)</t>
        </r>
      </text>
    </comment>
    <comment ref="A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"IQ_BASIC_WEIGHT", $C231)</t>
        </r>
      </text>
    </comment>
    <comment ref="A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"IQ_DILUT_EPS_INCL", $C231)</t>
        </r>
      </text>
    </comment>
    <comment ref="A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"IQ_DILUT_EPS_EXCL", $C231)</t>
        </r>
      </text>
    </comment>
    <comment ref="A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"IQ_DILUT_WEIGHT", $C231)</t>
        </r>
      </text>
    </comment>
    <comment ref="A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"IQ_DIV_SHARE", $C231)</t>
        </r>
      </text>
    </comment>
    <comment ref="A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=-CIQ($B231, "IQ_TOTAL_DIV_PAID_CF", $C231)/CIQ($B231, "IQ_NI", $C231)</t>
        </r>
      </text>
    </comment>
    <comment ref="A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"IQ_EBITDA", $C231)</t>
        </r>
      </text>
    </comment>
    <comment ref="A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"IQ_EBITA", $C231)</t>
        </r>
      </text>
    </comment>
    <comment ref="A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"IQ_EBIT", $C231)</t>
        </r>
      </text>
    </comment>
    <comment ref="A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"IQ_EFFECT_TAX_RATE", $C231)/100</t>
        </r>
      </text>
    </comment>
    <comment ref="B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"IQ_PERIODDATE_IS", $C231)</t>
        </r>
      </text>
    </comment>
    <comment ref="B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"IQ_ADVERTISING", $C231)</t>
        </r>
      </text>
    </comment>
    <comment ref="B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"IQ_SALES_MARKETING", $C231)</t>
        </r>
      </text>
    </comment>
    <comment ref="B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"IQ_GA_EXP", $C231)</t>
        </r>
      </text>
    </comment>
    <comment ref="B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"IQ_RD_EXP_FN", $C231)</t>
        </r>
      </text>
    </comment>
    <comment ref="B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"IQ_NET_RENTAL_EXP", $C231)</t>
        </r>
      </text>
    </comment>
    <comment ref="B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"IQ_IMPUT_OPER_LEASE_INT_EXP", $C231)</t>
        </r>
      </text>
    </comment>
    <comment ref="B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"IQ_IMPUT_OPER_LEASE_DEPR", $C231)</t>
        </r>
      </text>
    </comment>
    <comment ref="B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"IQ_CASH_EQUIV", $C231)</t>
        </r>
      </text>
    </comment>
    <comment ref="B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"IQ_ST_INVEST", $C231)</t>
        </r>
      </text>
    </comment>
    <comment ref="B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"IQ_CASH_ST_INVEST", $C231)</t>
        </r>
      </text>
    </comment>
    <comment ref="B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"IQ_AR", $C231)</t>
        </r>
      </text>
    </comment>
    <comment ref="B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"IQ_TOTAL_RECEIV", $C231)</t>
        </r>
      </text>
    </comment>
    <comment ref="B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"IQ_INVENTORY", $C231)</t>
        </r>
      </text>
    </comment>
    <comment ref="B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"IQ_DEF_TAX_ASSETS_CURRENT", $C231)</t>
        </r>
      </text>
    </comment>
    <comment ref="B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"IQ_OTHER_CA_SUPPL", $C231)</t>
        </r>
      </text>
    </comment>
    <comment ref="B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"IQ_TOTAL_CA", $C231)</t>
        </r>
      </text>
    </comment>
    <comment ref="B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"IQ_GPPE", $C231)</t>
        </r>
      </text>
    </comment>
    <comment ref="B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"IQ_AD", $C231)</t>
        </r>
      </text>
    </comment>
    <comment ref="B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"IQ_NPPE", $C231)</t>
        </r>
      </text>
    </comment>
    <comment ref="B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"IQ_LT_INVEST", $C231)</t>
        </r>
      </text>
    </comment>
    <comment ref="B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"IQ_GW", $C231)</t>
        </r>
      </text>
    </comment>
    <comment ref="B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"IQ_OTHER_INTAN", $C231)</t>
        </r>
      </text>
    </comment>
    <comment ref="C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"IQ_LOANS_RECEIV_LT", $C231)</t>
        </r>
      </text>
    </comment>
    <comment ref="C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"IQ_DEF_TAX_ASSETS_LT", $C231)</t>
        </r>
      </text>
    </comment>
    <comment ref="C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"IQ_OTHER_LT_ASSETS", $C231)</t>
        </r>
      </text>
    </comment>
    <comment ref="C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"IQ_TOTAL_ASSETS", $C231)</t>
        </r>
      </text>
    </comment>
    <comment ref="C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"IQ_AP", $C231)</t>
        </r>
      </text>
    </comment>
    <comment ref="C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"IQ_AE", $C231)</t>
        </r>
      </text>
    </comment>
    <comment ref="C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"IQ_ST_DEBT", $C231)</t>
        </r>
      </text>
    </comment>
    <comment ref="C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"IQ_CURRENT_PORT_DEBT", $C231)</t>
        </r>
      </text>
    </comment>
    <comment ref="C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"IQ_CURRENT_PORT_LEASES", $C231)</t>
        </r>
      </text>
    </comment>
    <comment ref="C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"IQ_INC_TAX_PAY_CURRENT", $C231)</t>
        </r>
      </text>
    </comment>
    <comment ref="C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"IQ_OTHER_CL_SUPPL", $C231)</t>
        </r>
      </text>
    </comment>
    <comment ref="C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"IQ_TOTAL_CL", $C231)</t>
        </r>
      </text>
    </comment>
    <comment ref="C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"IQ_LT_DEBT", $C231)</t>
        </r>
      </text>
    </comment>
    <comment ref="C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"IQ_CAPITAL_LEASES", $C231)</t>
        </r>
      </text>
    </comment>
    <comment ref="C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"IQ_PENSION", $C231)</t>
        </r>
      </text>
    </comment>
    <comment ref="C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"IQ_DEF_TAX_LIAB_LT", $C231)</t>
        </r>
      </text>
    </comment>
    <comment ref="C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"IQ_OTHER_LIAB_LT", $C231)</t>
        </r>
      </text>
    </comment>
    <comment ref="C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"IQ_TOTAL_LIAB", $C231)</t>
        </r>
      </text>
    </comment>
    <comment ref="C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"IQ_COMMON", $C231)</t>
        </r>
      </text>
    </comment>
    <comment ref="C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"IQ_APIC", $C231)</t>
        </r>
      </text>
    </comment>
    <comment ref="C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"IQ_RE", $C231)</t>
        </r>
      </text>
    </comment>
    <comment ref="C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"IQ_TREASURY", $C231)</t>
        </r>
      </text>
    </comment>
    <comment ref="C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"IQ_OTHER_EQUITY", $C231)</t>
        </r>
      </text>
    </comment>
    <comment ref="C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"IQ_TOTAL_COMMON_EQUITY", $C231)</t>
        </r>
      </text>
    </comment>
    <comment ref="C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"IQ_MINORITY_INTEREST", $C231)</t>
        </r>
      </text>
    </comment>
    <comment ref="D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"IQ_TOTAL_EQUITY", $C231)</t>
        </r>
      </text>
    </comment>
    <comment ref="D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"IQ_TOTAL_LIAB_EQUITY", $C231)</t>
        </r>
      </text>
    </comment>
    <comment ref="D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"IQ_TOTAL_OUTSTANDING_FILING_DATE", $C231)</t>
        </r>
      </text>
    </comment>
    <comment ref="D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"IQ_TOTAL_OUTSTANDING_BS_DATE", $C231)</t>
        </r>
      </text>
    </comment>
    <comment ref="D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"IQ_BV_SHARE", $C231)</t>
        </r>
      </text>
    </comment>
    <comment ref="D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"IQ_TOTAL_DEBT", $C231)</t>
        </r>
      </text>
    </comment>
    <comment ref="D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"IQ_NET_DEBT", $C231)</t>
        </r>
      </text>
    </comment>
    <comment ref="D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"IQ_DEBT_EQUIV_NET_PBO", $C231)</t>
        </r>
      </text>
    </comment>
    <comment ref="D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"IQ_DEBT_EQUIV_OPER_LEASE", $C231)</t>
        </r>
      </text>
    </comment>
    <comment ref="D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"IQ_MINORITY_INTEREST_TOTAL", $C231)</t>
        </r>
      </text>
    </comment>
    <comment ref="D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"IQ_EQUITY_METHOD", $C231)</t>
        </r>
      </text>
    </comment>
    <comment ref="D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"IQ_RAW_INV", $C231)</t>
        </r>
      </text>
    </comment>
    <comment ref="D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"IQ_WIP_INV", $C231)</t>
        </r>
      </text>
    </comment>
    <comment ref="D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"IQ_FINISHED_INV", $C231)</t>
        </r>
      </text>
    </comment>
    <comment ref="D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"IQ_LAND", $C231)</t>
        </r>
      </text>
    </comment>
    <comment ref="D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"IQ_BUILDINGS", $C231)</t>
        </r>
      </text>
    </comment>
    <comment ref="D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"IQ_MACHINERY", $C231)</t>
        </r>
      </text>
    </comment>
    <comment ref="D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"IQ_CIP", $C231)</t>
        </r>
      </text>
    </comment>
    <comment ref="D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"IQ_FULL_TIME", $C231)</t>
        </r>
      </text>
    </comment>
    <comment ref="D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"IQ_PART_TIME", $C231)</t>
        </r>
      </text>
    </comment>
    <comment ref="D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"IQ_NI_CF", $C231)</t>
        </r>
      </text>
    </comment>
    <comment ref="D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"IQ_DA_SUPPL_CF", $C231)</t>
        </r>
      </text>
    </comment>
    <comment ref="D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"IQ_GW_INTAN_AMORT_CF", $C231)</t>
        </r>
      </text>
    </comment>
    <comment ref="D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"IQ_DA_CF", $C231)</t>
        </r>
      </text>
    </comment>
    <comment ref="E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"IQ_MINORITY_INTEREST_CF", $C231)</t>
        </r>
      </text>
    </comment>
    <comment ref="E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"IQ_GAIN_ASSETS_CF", $C231)</t>
        </r>
      </text>
    </comment>
    <comment ref="E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"IQ_GAIN_INVEST_CF", $C231)</t>
        </r>
      </text>
    </comment>
    <comment ref="E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"IQ_ASSET_WRITEDOWN_CF", $C231)</t>
        </r>
      </text>
    </comment>
    <comment ref="E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"IQ_INC_EQUITY_CF", $C231)</t>
        </r>
      </text>
    </comment>
    <comment ref="E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"IQ_PROV_BAD_DEBTS_CF", $C231)</t>
        </r>
      </text>
    </comment>
    <comment ref="E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"IQ_OTHER_OPER_ACT", $C231)</t>
        </r>
      </text>
    </comment>
    <comment ref="E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"IQ_CHANGE_AR", $C231)</t>
        </r>
      </text>
    </comment>
    <comment ref="E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"IQ_CHANGE_INVENTORY", $C231)</t>
        </r>
      </text>
    </comment>
    <comment ref="E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"IQ_CHANGE_AP", $C231)</t>
        </r>
      </text>
    </comment>
    <comment ref="E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"IQ_CHANGE_OTHER_NET_OPER_ASSETS", $C231)</t>
        </r>
      </text>
    </comment>
    <comment ref="E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"IQ_CASH_OPER", $C231)</t>
        </r>
      </text>
    </comment>
    <comment ref="E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"IQ_CAPEX", $C231)</t>
        </r>
      </text>
    </comment>
    <comment ref="E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"IQ_SALE_PPE_CF", $C231)</t>
        </r>
      </text>
    </comment>
    <comment ref="E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"IQ_CASH_ACQUIRE_CF", $C231)</t>
        </r>
      </text>
    </comment>
    <comment ref="E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"IQ_DIVEST_CF", $C231)</t>
        </r>
      </text>
    </comment>
    <comment ref="E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"IQ_SALE_INTAN_CF", $C231)</t>
        </r>
      </text>
    </comment>
    <comment ref="E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"IQ_INVEST_SECURITY_CF", $C231)</t>
        </r>
      </text>
    </comment>
    <comment ref="E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"IQ_INVEST_LOANS_CF", $C231)</t>
        </r>
      </text>
    </comment>
    <comment ref="E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"IQ_OTHER_INVEST_ACT_SUPPL", $C231)</t>
        </r>
      </text>
    </comment>
    <comment ref="E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"IQ_CASH_INVEST", $C231)</t>
        </r>
      </text>
    </comment>
    <comment ref="E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"IQ_ST_DEBT_ISSUED", $C231)</t>
        </r>
      </text>
    </comment>
    <comment ref="E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"IQ_LT_DEBT_ISSUED", $C231)</t>
        </r>
      </text>
    </comment>
    <comment ref="E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"IQ_TOTAL_DEBT_ISSUED", $C231)</t>
        </r>
      </text>
    </comment>
    <comment ref="E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"IQ_ST_DEBT_REPAID", $C231)</t>
        </r>
      </text>
    </comment>
    <comment ref="E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"IQ_LT_DEBT_REPAID", $C231)</t>
        </r>
      </text>
    </comment>
    <comment ref="F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"IQ_TOTAL_DEBT_REPAID", $C231)</t>
        </r>
      </text>
    </comment>
    <comment ref="F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"IQ_COMMON_ISSUED", $C231)</t>
        </r>
      </text>
    </comment>
    <comment ref="F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"IQ_COMMON_REP", $C231)</t>
        </r>
      </text>
    </comment>
    <comment ref="F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"IQ_COMMON_DIV_CF", $C231)</t>
        </r>
      </text>
    </comment>
    <comment ref="F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"IQ_COMMON_PREF_DIV_CF", $C231)</t>
        </r>
      </text>
    </comment>
    <comment ref="F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"IQ_TOTAL_DIV_PAID_CF", $C231)</t>
        </r>
      </text>
    </comment>
    <comment ref="F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"IQ_SPECIAL_DIV_CF", $C231)</t>
        </r>
      </text>
    </comment>
    <comment ref="F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"IQ_OTHER_FINANCE_ACT_SUPPL", $C231)</t>
        </r>
      </text>
    </comment>
    <comment ref="F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"IQ_CASH_FINAN", $C231)</t>
        </r>
      </text>
    </comment>
    <comment ref="F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"IQ_FX", $C231)</t>
        </r>
      </text>
    </comment>
    <comment ref="F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"IQ_NET_CHANGE", $C231)</t>
        </r>
      </text>
    </comment>
    <comment ref="F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"IQ_CASH_INTEREST", $C231)</t>
        </r>
      </text>
    </comment>
    <comment ref="F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"IQ_CASH_TAXES", $C231)</t>
        </r>
      </text>
    </comment>
    <comment ref="F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"IQ_LEVERED_FCF", $C231)</t>
        </r>
      </text>
    </comment>
    <comment ref="F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"IQ_UNLEVERED_FCF", $C231)</t>
        </r>
      </text>
    </comment>
    <comment ref="F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"IQ_CHANGE_NET_WORKING_CAPITAL", $C231)</t>
        </r>
      </text>
    </comment>
    <comment ref="F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"IQ_NET_DEBT_ISSUED", $C231)</t>
        </r>
      </text>
    </comment>
    <comment ref="F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"IQ_FILING_CURRENCY", $C231)</t>
        </r>
      </text>
    </comment>
    <comment ref="F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"IQ_PERIODDATE_IS", $C231)</t>
        </r>
      </text>
    </comment>
    <comment ref="F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"IQ_PERIODLENGTH_IS", $C231)</t>
        </r>
      </text>
    </comment>
    <comment ref="F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"IQ_MARKETCAP", $FT231)</t>
        </r>
      </text>
    </comment>
    <comment ref="F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"IQ_CUSTOM_BETA", $FT231)</t>
        </r>
      </text>
    </comment>
    <comment ref="F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"IQ_BETA_5YR", $FT231)</t>
        </r>
      </text>
    </comment>
    <comment ref="F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"IQ_BETA_2YR", $FT231)</t>
        </r>
      </text>
    </comment>
    <comment ref="F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"IQ_BETA_1YR", $FT231)</t>
        </r>
      </text>
    </comment>
    <comment ref="G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=CIQ(B231, "IQ_CUSTOM_BETA", "-104W", FT231, , "^TOPIX", "JPY", "H")</t>
        </r>
      </text>
    </comment>
    <comment ref="G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=CIQ(B231, "IQ_CUSTOM_BETA", "-104W", FT231, , "^N225", "JPY", "H")</t>
        </r>
      </text>
    </comment>
    <comment ref="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"IQ_REV", $C232)</t>
        </r>
      </text>
    </comment>
    <comment ref="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"IQ_OTHER_REV", $C232)</t>
        </r>
      </text>
    </comment>
    <comment ref="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"IQ_TOTAL_REV", $C232)</t>
        </r>
      </text>
    </comment>
    <comment ref="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"IQ_COGS", $C232)</t>
        </r>
      </text>
    </comment>
    <comment ref="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"IQ_GP", $C232)</t>
        </r>
      </text>
    </comment>
    <comment ref="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"IQ_SGA_SUPPL", $C232)</t>
        </r>
      </text>
    </comment>
    <comment ref="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"IQ_PROV_BAD_DEBTS", $C232)</t>
        </r>
      </text>
    </comment>
    <comment ref="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"IQ_RD_EXP", $C232)</t>
        </r>
      </text>
    </comment>
    <comment ref="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"IQ_DA_SUPPL", $C232)</t>
        </r>
      </text>
    </comment>
    <comment ref="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"IQ_GW_INTAN_AMORT", $C232)</t>
        </r>
      </text>
    </comment>
    <comment ref="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"IQ_OTHER_OPER", $C232)</t>
        </r>
      </text>
    </comment>
    <comment ref="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"IQ_TOTAL_OTHER_OPER", $C232)</t>
        </r>
      </text>
    </comment>
    <comment ref="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"IQ_OPER_INC", $C232)</t>
        </r>
      </text>
    </comment>
    <comment ref="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"IQ_INTEREST_EXP", $C232)</t>
        </r>
      </text>
    </comment>
    <comment ref="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"IQ_INTEREST_INVEST_INC", $C232)</t>
        </r>
      </text>
    </comment>
    <comment ref="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"IQ_NET_INTEREST_EXP", $C232)</t>
        </r>
      </text>
    </comment>
    <comment ref="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"IQ_INC_EQUITY", $C232)</t>
        </r>
      </text>
    </comment>
    <comment ref="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"IQ_CURRENCY_GAIN", $C232)</t>
        </r>
      </text>
    </comment>
    <comment ref="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"IQ_OTHER_NON_OPER_EXP_SUPPL", $C232)</t>
        </r>
      </text>
    </comment>
    <comment ref="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"IQ_EBT_EXCL", $C232)</t>
        </r>
      </text>
    </comment>
    <comment ref="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"IQ_IMPAIRMENT_GW", $C232)</t>
        </r>
      </text>
    </comment>
    <comment ref="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"IQ_GAIN_INVEST", $C232)</t>
        </r>
      </text>
    </comment>
    <comment ref="A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"IQ_GAIN_ASSETS", $C232)</t>
        </r>
      </text>
    </comment>
    <comment ref="A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"IQ_ASSET_WRITEDOWN", $C232)</t>
        </r>
      </text>
    </comment>
    <comment ref="A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"IQ_OTHER_UNUSUAL_SUPPL", $C232)</t>
        </r>
      </text>
    </comment>
    <comment ref="A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"IQ_EBT", $C232)</t>
        </r>
      </text>
    </comment>
    <comment ref="A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"IQ_INC_TAX", $C232)</t>
        </r>
      </text>
    </comment>
    <comment ref="A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"IQ_EARNING_CO", $C232)</t>
        </r>
      </text>
    </comment>
    <comment ref="A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"IQ_DO", $C232)</t>
        </r>
      </text>
    </comment>
    <comment ref="A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"IQ_EXTRA_ACC_ITEMS", $C232)</t>
        </r>
      </text>
    </comment>
    <comment ref="A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"IQ_NI_COMPANY", $C232)</t>
        </r>
      </text>
    </comment>
    <comment ref="A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"IQ_MINORITY_INTEREST_IS", $C232)</t>
        </r>
      </text>
    </comment>
    <comment ref="A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"IQ_NI", $C232)</t>
        </r>
      </text>
    </comment>
    <comment ref="A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"IQ_PREF_DIV_OTHER", $C232)</t>
        </r>
      </text>
    </comment>
    <comment ref="A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"IQ_BASIC_EPS_INCL", $C232)</t>
        </r>
      </text>
    </comment>
    <comment ref="A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"IQ_BASIC_EPS_EXCL", $C232)</t>
        </r>
      </text>
    </comment>
    <comment ref="A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"IQ_BASIC_WEIGHT", $C232)</t>
        </r>
      </text>
    </comment>
    <comment ref="A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"IQ_DILUT_EPS_INCL", $C232)</t>
        </r>
      </text>
    </comment>
    <comment ref="A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"IQ_DILUT_EPS_EXCL", $C232)</t>
        </r>
      </text>
    </comment>
    <comment ref="A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"IQ_DILUT_WEIGHT", $C232)</t>
        </r>
      </text>
    </comment>
    <comment ref="A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"IQ_DIV_SHARE", $C232)</t>
        </r>
      </text>
    </comment>
    <comment ref="A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=-CIQ($B232, "IQ_TOTAL_DIV_PAID_CF", $C232)/CIQ($B232, "IQ_NI", $C232)</t>
        </r>
      </text>
    </comment>
    <comment ref="A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"IQ_EBITDA", $C232)</t>
        </r>
      </text>
    </comment>
    <comment ref="A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"IQ_EBITA", $C232)</t>
        </r>
      </text>
    </comment>
    <comment ref="A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"IQ_EBIT", $C232)</t>
        </r>
      </text>
    </comment>
    <comment ref="A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"IQ_EFFECT_TAX_RATE", $C232)/100</t>
        </r>
      </text>
    </comment>
    <comment ref="B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"IQ_PERIODDATE_IS", $C232)</t>
        </r>
      </text>
    </comment>
    <comment ref="B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"IQ_ADVERTISING", $C232)</t>
        </r>
      </text>
    </comment>
    <comment ref="B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"IQ_SALES_MARKETING", $C232)</t>
        </r>
      </text>
    </comment>
    <comment ref="B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"IQ_GA_EXP", $C232)</t>
        </r>
      </text>
    </comment>
    <comment ref="B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"IQ_RD_EXP_FN", $C232)</t>
        </r>
      </text>
    </comment>
    <comment ref="B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"IQ_NET_RENTAL_EXP", $C232)</t>
        </r>
      </text>
    </comment>
    <comment ref="B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"IQ_IMPUT_OPER_LEASE_INT_EXP", $C232)</t>
        </r>
      </text>
    </comment>
    <comment ref="B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"IQ_IMPUT_OPER_LEASE_DEPR", $C232)</t>
        </r>
      </text>
    </comment>
    <comment ref="B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"IQ_CASH_EQUIV", $C232)</t>
        </r>
      </text>
    </comment>
    <comment ref="B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"IQ_ST_INVEST", $C232)</t>
        </r>
      </text>
    </comment>
    <comment ref="B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"IQ_CASH_ST_INVEST", $C232)</t>
        </r>
      </text>
    </comment>
    <comment ref="B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"IQ_AR", $C232)</t>
        </r>
      </text>
    </comment>
    <comment ref="B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"IQ_TOTAL_RECEIV", $C232)</t>
        </r>
      </text>
    </comment>
    <comment ref="B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"IQ_INVENTORY", $C232)</t>
        </r>
      </text>
    </comment>
    <comment ref="B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"IQ_DEF_TAX_ASSETS_CURRENT", $C232)</t>
        </r>
      </text>
    </comment>
    <comment ref="B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"IQ_OTHER_CA_SUPPL", $C232)</t>
        </r>
      </text>
    </comment>
    <comment ref="B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"IQ_TOTAL_CA", $C232)</t>
        </r>
      </text>
    </comment>
    <comment ref="B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"IQ_GPPE", $C232)</t>
        </r>
      </text>
    </comment>
    <comment ref="B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"IQ_AD", $C232)</t>
        </r>
      </text>
    </comment>
    <comment ref="B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"IQ_NPPE", $C232)</t>
        </r>
      </text>
    </comment>
    <comment ref="B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"IQ_LT_INVEST", $C232)</t>
        </r>
      </text>
    </comment>
    <comment ref="B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"IQ_GW", $C232)</t>
        </r>
      </text>
    </comment>
    <comment ref="B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"IQ_OTHER_INTAN", $C232)</t>
        </r>
      </text>
    </comment>
    <comment ref="C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"IQ_LOANS_RECEIV_LT", $C232)</t>
        </r>
      </text>
    </comment>
    <comment ref="C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"IQ_DEF_TAX_ASSETS_LT", $C232)</t>
        </r>
      </text>
    </comment>
    <comment ref="C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"IQ_OTHER_LT_ASSETS", $C232)</t>
        </r>
      </text>
    </comment>
    <comment ref="C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"IQ_TOTAL_ASSETS", $C232)</t>
        </r>
      </text>
    </comment>
    <comment ref="C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"IQ_AP", $C232)</t>
        </r>
      </text>
    </comment>
    <comment ref="C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"IQ_AE", $C232)</t>
        </r>
      </text>
    </comment>
    <comment ref="C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"IQ_ST_DEBT", $C232)</t>
        </r>
      </text>
    </comment>
    <comment ref="C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"IQ_CURRENT_PORT_DEBT", $C232)</t>
        </r>
      </text>
    </comment>
    <comment ref="C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"IQ_CURRENT_PORT_LEASES", $C232)</t>
        </r>
      </text>
    </comment>
    <comment ref="C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"IQ_INC_TAX_PAY_CURRENT", $C232)</t>
        </r>
      </text>
    </comment>
    <comment ref="C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"IQ_OTHER_CL_SUPPL", $C232)</t>
        </r>
      </text>
    </comment>
    <comment ref="C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"IQ_TOTAL_CL", $C232)</t>
        </r>
      </text>
    </comment>
    <comment ref="C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"IQ_LT_DEBT", $C232)</t>
        </r>
      </text>
    </comment>
    <comment ref="C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"IQ_CAPITAL_LEASES", $C232)</t>
        </r>
      </text>
    </comment>
    <comment ref="C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"IQ_PENSION", $C232)</t>
        </r>
      </text>
    </comment>
    <comment ref="C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"IQ_DEF_TAX_LIAB_LT", $C232)</t>
        </r>
      </text>
    </comment>
    <comment ref="C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"IQ_OTHER_LIAB_LT", $C232)</t>
        </r>
      </text>
    </comment>
    <comment ref="C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"IQ_TOTAL_LIAB", $C232)</t>
        </r>
      </text>
    </comment>
    <comment ref="C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"IQ_COMMON", $C232)</t>
        </r>
      </text>
    </comment>
    <comment ref="C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"IQ_APIC", $C232)</t>
        </r>
      </text>
    </comment>
    <comment ref="C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"IQ_RE", $C232)</t>
        </r>
      </text>
    </comment>
    <comment ref="C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"IQ_TREASURY", $C232)</t>
        </r>
      </text>
    </comment>
    <comment ref="C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"IQ_OTHER_EQUITY", $C232)</t>
        </r>
      </text>
    </comment>
    <comment ref="C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"IQ_TOTAL_COMMON_EQUITY", $C232)</t>
        </r>
      </text>
    </comment>
    <comment ref="C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"IQ_MINORITY_INTEREST", $C232)</t>
        </r>
      </text>
    </comment>
    <comment ref="D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"IQ_TOTAL_EQUITY", $C232)</t>
        </r>
      </text>
    </comment>
    <comment ref="D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"IQ_TOTAL_LIAB_EQUITY", $C232)</t>
        </r>
      </text>
    </comment>
    <comment ref="D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"IQ_TOTAL_OUTSTANDING_FILING_DATE", $C232)</t>
        </r>
      </text>
    </comment>
    <comment ref="D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"IQ_TOTAL_OUTSTANDING_BS_DATE", $C232)</t>
        </r>
      </text>
    </comment>
    <comment ref="D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"IQ_BV_SHARE", $C232)</t>
        </r>
      </text>
    </comment>
    <comment ref="D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"IQ_TOTAL_DEBT", $C232)</t>
        </r>
      </text>
    </comment>
    <comment ref="D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"IQ_NET_DEBT", $C232)</t>
        </r>
      </text>
    </comment>
    <comment ref="D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"IQ_DEBT_EQUIV_NET_PBO", $C232)</t>
        </r>
      </text>
    </comment>
    <comment ref="D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"IQ_DEBT_EQUIV_OPER_LEASE", $C232)</t>
        </r>
      </text>
    </comment>
    <comment ref="D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"IQ_MINORITY_INTEREST_TOTAL", $C232)</t>
        </r>
      </text>
    </comment>
    <comment ref="D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"IQ_EQUITY_METHOD", $C232)</t>
        </r>
      </text>
    </comment>
    <comment ref="D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"IQ_RAW_INV", $C232)</t>
        </r>
      </text>
    </comment>
    <comment ref="D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"IQ_WIP_INV", $C232)</t>
        </r>
      </text>
    </comment>
    <comment ref="D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"IQ_FINISHED_INV", $C232)</t>
        </r>
      </text>
    </comment>
    <comment ref="D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"IQ_LAND", $C232)</t>
        </r>
      </text>
    </comment>
    <comment ref="D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"IQ_BUILDINGS", $C232)</t>
        </r>
      </text>
    </comment>
    <comment ref="D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"IQ_MACHINERY", $C232)</t>
        </r>
      </text>
    </comment>
    <comment ref="D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"IQ_CIP", $C232)</t>
        </r>
      </text>
    </comment>
    <comment ref="D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"IQ_FULL_TIME", $C232)</t>
        </r>
      </text>
    </comment>
    <comment ref="D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"IQ_PART_TIME", $C232)</t>
        </r>
      </text>
    </comment>
    <comment ref="D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"IQ_NI_CF", $C232)</t>
        </r>
      </text>
    </comment>
    <comment ref="D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"IQ_DA_SUPPL_CF", $C232)</t>
        </r>
      </text>
    </comment>
    <comment ref="D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"IQ_GW_INTAN_AMORT_CF", $C232)</t>
        </r>
      </text>
    </comment>
    <comment ref="D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"IQ_DA_CF", $C232)</t>
        </r>
      </text>
    </comment>
    <comment ref="E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"IQ_MINORITY_INTEREST_CF", $C232)</t>
        </r>
      </text>
    </comment>
    <comment ref="E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"IQ_GAIN_ASSETS_CF", $C232)</t>
        </r>
      </text>
    </comment>
    <comment ref="E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"IQ_GAIN_INVEST_CF", $C232)</t>
        </r>
      </text>
    </comment>
    <comment ref="E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"IQ_ASSET_WRITEDOWN_CF", $C232)</t>
        </r>
      </text>
    </comment>
    <comment ref="E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"IQ_INC_EQUITY_CF", $C232)</t>
        </r>
      </text>
    </comment>
    <comment ref="E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"IQ_PROV_BAD_DEBTS_CF", $C232)</t>
        </r>
      </text>
    </comment>
    <comment ref="E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"IQ_OTHER_OPER_ACT", $C232)</t>
        </r>
      </text>
    </comment>
    <comment ref="E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"IQ_CHANGE_AR", $C232)</t>
        </r>
      </text>
    </comment>
    <comment ref="E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"IQ_CHANGE_INVENTORY", $C232)</t>
        </r>
      </text>
    </comment>
    <comment ref="E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"IQ_CHANGE_AP", $C232)</t>
        </r>
      </text>
    </comment>
    <comment ref="E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"IQ_CHANGE_OTHER_NET_OPER_ASSETS", $C232)</t>
        </r>
      </text>
    </comment>
    <comment ref="E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"IQ_CASH_OPER", $C232)</t>
        </r>
      </text>
    </comment>
    <comment ref="E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"IQ_CAPEX", $C232)</t>
        </r>
      </text>
    </comment>
    <comment ref="E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"IQ_SALE_PPE_CF", $C232)</t>
        </r>
      </text>
    </comment>
    <comment ref="E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"IQ_CASH_ACQUIRE_CF", $C232)</t>
        </r>
      </text>
    </comment>
    <comment ref="E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"IQ_DIVEST_CF", $C232)</t>
        </r>
      </text>
    </comment>
    <comment ref="E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"IQ_SALE_INTAN_CF", $C232)</t>
        </r>
      </text>
    </comment>
    <comment ref="E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"IQ_INVEST_SECURITY_CF", $C232)</t>
        </r>
      </text>
    </comment>
    <comment ref="E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"IQ_INVEST_LOANS_CF", $C232)</t>
        </r>
      </text>
    </comment>
    <comment ref="E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"IQ_OTHER_INVEST_ACT_SUPPL", $C232)</t>
        </r>
      </text>
    </comment>
    <comment ref="E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"IQ_CASH_INVEST", $C232)</t>
        </r>
      </text>
    </comment>
    <comment ref="E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"IQ_ST_DEBT_ISSUED", $C232)</t>
        </r>
      </text>
    </comment>
    <comment ref="E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"IQ_LT_DEBT_ISSUED", $C232)</t>
        </r>
      </text>
    </comment>
    <comment ref="E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"IQ_TOTAL_DEBT_ISSUED", $C232)</t>
        </r>
      </text>
    </comment>
    <comment ref="E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"IQ_ST_DEBT_REPAID", $C232)</t>
        </r>
      </text>
    </comment>
    <comment ref="E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"IQ_LT_DEBT_REPAID", $C232)</t>
        </r>
      </text>
    </comment>
    <comment ref="F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"IQ_TOTAL_DEBT_REPAID", $C232)</t>
        </r>
      </text>
    </comment>
    <comment ref="F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"IQ_COMMON_ISSUED", $C232)</t>
        </r>
      </text>
    </comment>
    <comment ref="F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"IQ_COMMON_REP", $C232)</t>
        </r>
      </text>
    </comment>
    <comment ref="F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"IQ_COMMON_DIV_CF", $C232)</t>
        </r>
      </text>
    </comment>
    <comment ref="F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"IQ_COMMON_PREF_DIV_CF", $C232)</t>
        </r>
      </text>
    </comment>
    <comment ref="F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"IQ_TOTAL_DIV_PAID_CF", $C232)</t>
        </r>
      </text>
    </comment>
    <comment ref="F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"IQ_SPECIAL_DIV_CF", $C232)</t>
        </r>
      </text>
    </comment>
    <comment ref="F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"IQ_OTHER_FINANCE_ACT_SUPPL", $C232)</t>
        </r>
      </text>
    </comment>
    <comment ref="F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"IQ_CASH_FINAN", $C232)</t>
        </r>
      </text>
    </comment>
    <comment ref="F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"IQ_FX", $C232)</t>
        </r>
      </text>
    </comment>
    <comment ref="F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"IQ_NET_CHANGE", $C232)</t>
        </r>
      </text>
    </comment>
    <comment ref="F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"IQ_CASH_INTEREST", $C232)</t>
        </r>
      </text>
    </comment>
    <comment ref="F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"IQ_CASH_TAXES", $C232)</t>
        </r>
      </text>
    </comment>
    <comment ref="F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"IQ_LEVERED_FCF", $C232)</t>
        </r>
      </text>
    </comment>
    <comment ref="F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"IQ_UNLEVERED_FCF", $C232)</t>
        </r>
      </text>
    </comment>
    <comment ref="F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"IQ_CHANGE_NET_WORKING_CAPITAL", $C232)</t>
        </r>
      </text>
    </comment>
    <comment ref="F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"IQ_NET_DEBT_ISSUED", $C232)</t>
        </r>
      </text>
    </comment>
    <comment ref="F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"IQ_FILING_CURRENCY", $C232)</t>
        </r>
      </text>
    </comment>
    <comment ref="F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"IQ_PERIODDATE_IS", $C232)</t>
        </r>
      </text>
    </comment>
    <comment ref="F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"IQ_PERIODLENGTH_IS", $C232)</t>
        </r>
      </text>
    </comment>
    <comment ref="F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"IQ_MARKETCAP", $FT232)</t>
        </r>
      </text>
    </comment>
    <comment ref="F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"IQ_CUSTOM_BETA", $FT232)</t>
        </r>
      </text>
    </comment>
    <comment ref="F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"IQ_BETA_5YR", $FT232)</t>
        </r>
      </text>
    </comment>
    <comment ref="F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"IQ_BETA_2YR", $FT232)</t>
        </r>
      </text>
    </comment>
    <comment ref="F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"IQ_BETA_1YR", $FT232)</t>
        </r>
      </text>
    </comment>
    <comment ref="G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=CIQ(B232, "IQ_CUSTOM_BETA", "-104W", FT232, , "^TOPIX", "JPY", "H")</t>
        </r>
      </text>
    </comment>
    <comment ref="G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=CIQ(B232, "IQ_CUSTOM_BETA", "-104W", FT232, , "^N225", "JPY", "H")</t>
        </r>
      </text>
    </comment>
    <comment ref="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"IQ_REV", $C233)</t>
        </r>
      </text>
    </comment>
    <comment ref="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"IQ_OTHER_REV", $C233)</t>
        </r>
      </text>
    </comment>
    <comment ref="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"IQ_TOTAL_REV", $C233)</t>
        </r>
      </text>
    </comment>
    <comment ref="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"IQ_COGS", $C233)</t>
        </r>
      </text>
    </comment>
    <comment ref="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"IQ_GP", $C233)</t>
        </r>
      </text>
    </comment>
    <comment ref="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"IQ_SGA_SUPPL", $C233)</t>
        </r>
      </text>
    </comment>
    <comment ref="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"IQ_PROV_BAD_DEBTS", $C233)</t>
        </r>
      </text>
    </comment>
    <comment ref="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"IQ_RD_EXP", $C233)</t>
        </r>
      </text>
    </comment>
    <comment ref="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"IQ_DA_SUPPL", $C233)</t>
        </r>
      </text>
    </comment>
    <comment ref="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"IQ_GW_INTAN_AMORT", $C233)</t>
        </r>
      </text>
    </comment>
    <comment ref="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"IQ_OTHER_OPER", $C233)</t>
        </r>
      </text>
    </comment>
    <comment ref="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"IQ_TOTAL_OTHER_OPER", $C233)</t>
        </r>
      </text>
    </comment>
    <comment ref="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"IQ_OPER_INC", $C233)</t>
        </r>
      </text>
    </comment>
    <comment ref="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"IQ_INTEREST_EXP", $C233)</t>
        </r>
      </text>
    </comment>
    <comment ref="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"IQ_INTEREST_INVEST_INC", $C233)</t>
        </r>
      </text>
    </comment>
    <comment ref="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"IQ_NET_INTEREST_EXP", $C233)</t>
        </r>
      </text>
    </comment>
    <comment ref="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"IQ_INC_EQUITY", $C233)</t>
        </r>
      </text>
    </comment>
    <comment ref="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"IQ_CURRENCY_GAIN", $C233)</t>
        </r>
      </text>
    </comment>
    <comment ref="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"IQ_OTHER_NON_OPER_EXP_SUPPL", $C233)</t>
        </r>
      </text>
    </comment>
    <comment ref="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"IQ_EBT_EXCL", $C233)</t>
        </r>
      </text>
    </comment>
    <comment ref="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"IQ_IMPAIRMENT_GW", $C233)</t>
        </r>
      </text>
    </comment>
    <comment ref="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"IQ_GAIN_INVEST", $C233)</t>
        </r>
      </text>
    </comment>
    <comment ref="A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"IQ_GAIN_ASSETS", $C233)</t>
        </r>
      </text>
    </comment>
    <comment ref="A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"IQ_ASSET_WRITEDOWN", $C233)</t>
        </r>
      </text>
    </comment>
    <comment ref="A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"IQ_OTHER_UNUSUAL_SUPPL", $C233)</t>
        </r>
      </text>
    </comment>
    <comment ref="A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"IQ_EBT", $C233)</t>
        </r>
      </text>
    </comment>
    <comment ref="A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"IQ_INC_TAX", $C233)</t>
        </r>
      </text>
    </comment>
    <comment ref="A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"IQ_EARNING_CO", $C233)</t>
        </r>
      </text>
    </comment>
    <comment ref="A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"IQ_DO", $C233)</t>
        </r>
      </text>
    </comment>
    <comment ref="A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"IQ_EXTRA_ACC_ITEMS", $C233)</t>
        </r>
      </text>
    </comment>
    <comment ref="A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"IQ_NI_COMPANY", $C233)</t>
        </r>
      </text>
    </comment>
    <comment ref="A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"IQ_MINORITY_INTEREST_IS", $C233)</t>
        </r>
      </text>
    </comment>
    <comment ref="A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"IQ_NI", $C233)</t>
        </r>
      </text>
    </comment>
    <comment ref="A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"IQ_PREF_DIV_OTHER", $C233)</t>
        </r>
      </text>
    </comment>
    <comment ref="A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"IQ_BASIC_EPS_INCL", $C233)</t>
        </r>
      </text>
    </comment>
    <comment ref="A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"IQ_BASIC_EPS_EXCL", $C233)</t>
        </r>
      </text>
    </comment>
    <comment ref="A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"IQ_BASIC_WEIGHT", $C233)</t>
        </r>
      </text>
    </comment>
    <comment ref="A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"IQ_DILUT_EPS_INCL", $C233)</t>
        </r>
      </text>
    </comment>
    <comment ref="A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"IQ_DILUT_EPS_EXCL", $C233)</t>
        </r>
      </text>
    </comment>
    <comment ref="A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"IQ_DILUT_WEIGHT", $C233)</t>
        </r>
      </text>
    </comment>
    <comment ref="A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"IQ_DIV_SHARE", $C233)</t>
        </r>
      </text>
    </comment>
    <comment ref="A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=-CIQ($B233, "IQ_TOTAL_DIV_PAID_CF", $C233)/CIQ($B233, "IQ_NI", $C233)</t>
        </r>
      </text>
    </comment>
    <comment ref="A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"IQ_EBITDA", $C233)</t>
        </r>
      </text>
    </comment>
    <comment ref="A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"IQ_EBITA", $C233)</t>
        </r>
      </text>
    </comment>
    <comment ref="A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"IQ_EBIT", $C233)</t>
        </r>
      </text>
    </comment>
    <comment ref="A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"IQ_EFFECT_TAX_RATE", $C233)/100</t>
        </r>
      </text>
    </comment>
    <comment ref="B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"IQ_PERIODDATE_IS", $C233)</t>
        </r>
      </text>
    </comment>
    <comment ref="B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"IQ_ADVERTISING", $C233)</t>
        </r>
      </text>
    </comment>
    <comment ref="B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"IQ_SALES_MARKETING", $C233)</t>
        </r>
      </text>
    </comment>
    <comment ref="B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"IQ_GA_EXP", $C233)</t>
        </r>
      </text>
    </comment>
    <comment ref="B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"IQ_RD_EXP_FN", $C233)</t>
        </r>
      </text>
    </comment>
    <comment ref="B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"IQ_NET_RENTAL_EXP", $C233)</t>
        </r>
      </text>
    </comment>
    <comment ref="B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"IQ_IMPUT_OPER_LEASE_INT_EXP", $C233)</t>
        </r>
      </text>
    </comment>
    <comment ref="B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"IQ_IMPUT_OPER_LEASE_DEPR", $C233)</t>
        </r>
      </text>
    </comment>
    <comment ref="B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"IQ_CASH_EQUIV", $C233)</t>
        </r>
      </text>
    </comment>
    <comment ref="B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"IQ_ST_INVEST", $C233)</t>
        </r>
      </text>
    </comment>
    <comment ref="B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"IQ_CASH_ST_INVEST", $C233)</t>
        </r>
      </text>
    </comment>
    <comment ref="B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"IQ_AR", $C233)</t>
        </r>
      </text>
    </comment>
    <comment ref="B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"IQ_TOTAL_RECEIV", $C233)</t>
        </r>
      </text>
    </comment>
    <comment ref="B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"IQ_INVENTORY", $C233)</t>
        </r>
      </text>
    </comment>
    <comment ref="B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"IQ_DEF_TAX_ASSETS_CURRENT", $C233)</t>
        </r>
      </text>
    </comment>
    <comment ref="B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"IQ_OTHER_CA_SUPPL", $C233)</t>
        </r>
      </text>
    </comment>
    <comment ref="B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"IQ_TOTAL_CA", $C233)</t>
        </r>
      </text>
    </comment>
    <comment ref="B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"IQ_GPPE", $C233)</t>
        </r>
      </text>
    </comment>
    <comment ref="B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"IQ_AD", $C233)</t>
        </r>
      </text>
    </comment>
    <comment ref="B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"IQ_NPPE", $C233)</t>
        </r>
      </text>
    </comment>
    <comment ref="B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"IQ_LT_INVEST", $C233)</t>
        </r>
      </text>
    </comment>
    <comment ref="B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"IQ_GW", $C233)</t>
        </r>
      </text>
    </comment>
    <comment ref="B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"IQ_OTHER_INTAN", $C233)</t>
        </r>
      </text>
    </comment>
    <comment ref="C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"IQ_LOANS_RECEIV_LT", $C233)</t>
        </r>
      </text>
    </comment>
    <comment ref="C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"IQ_DEF_TAX_ASSETS_LT", $C233)</t>
        </r>
      </text>
    </comment>
    <comment ref="C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"IQ_OTHER_LT_ASSETS", $C233)</t>
        </r>
      </text>
    </comment>
    <comment ref="C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"IQ_TOTAL_ASSETS", $C233)</t>
        </r>
      </text>
    </comment>
    <comment ref="C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"IQ_AP", $C233)</t>
        </r>
      </text>
    </comment>
    <comment ref="C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"IQ_AE", $C233)</t>
        </r>
      </text>
    </comment>
    <comment ref="C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"IQ_ST_DEBT", $C233)</t>
        </r>
      </text>
    </comment>
    <comment ref="C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"IQ_CURRENT_PORT_DEBT", $C233)</t>
        </r>
      </text>
    </comment>
    <comment ref="C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"IQ_CURRENT_PORT_LEASES", $C233)</t>
        </r>
      </text>
    </comment>
    <comment ref="C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"IQ_INC_TAX_PAY_CURRENT", $C233)</t>
        </r>
      </text>
    </comment>
    <comment ref="C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"IQ_OTHER_CL_SUPPL", $C233)</t>
        </r>
      </text>
    </comment>
    <comment ref="C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"IQ_TOTAL_CL", $C233)</t>
        </r>
      </text>
    </comment>
    <comment ref="C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"IQ_LT_DEBT", $C233)</t>
        </r>
      </text>
    </comment>
    <comment ref="C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"IQ_CAPITAL_LEASES", $C233)</t>
        </r>
      </text>
    </comment>
    <comment ref="C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"IQ_PENSION", $C233)</t>
        </r>
      </text>
    </comment>
    <comment ref="C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"IQ_DEF_TAX_LIAB_LT", $C233)</t>
        </r>
      </text>
    </comment>
    <comment ref="C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"IQ_OTHER_LIAB_LT", $C233)</t>
        </r>
      </text>
    </comment>
    <comment ref="C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"IQ_TOTAL_LIAB", $C233)</t>
        </r>
      </text>
    </comment>
    <comment ref="C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"IQ_COMMON", $C233)</t>
        </r>
      </text>
    </comment>
    <comment ref="C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"IQ_APIC", $C233)</t>
        </r>
      </text>
    </comment>
    <comment ref="C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"IQ_RE", $C233)</t>
        </r>
      </text>
    </comment>
    <comment ref="C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"IQ_TREASURY", $C233)</t>
        </r>
      </text>
    </comment>
    <comment ref="C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"IQ_OTHER_EQUITY", $C233)</t>
        </r>
      </text>
    </comment>
    <comment ref="C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"IQ_TOTAL_COMMON_EQUITY", $C233)</t>
        </r>
      </text>
    </comment>
    <comment ref="C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"IQ_MINORITY_INTEREST", $C233)</t>
        </r>
      </text>
    </comment>
    <comment ref="D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"IQ_TOTAL_EQUITY", $C233)</t>
        </r>
      </text>
    </comment>
    <comment ref="D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"IQ_TOTAL_LIAB_EQUITY", $C233)</t>
        </r>
      </text>
    </comment>
    <comment ref="D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"IQ_TOTAL_OUTSTANDING_FILING_DATE", $C233)</t>
        </r>
      </text>
    </comment>
    <comment ref="D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"IQ_TOTAL_OUTSTANDING_BS_DATE", $C233)</t>
        </r>
      </text>
    </comment>
    <comment ref="D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"IQ_BV_SHARE", $C233)</t>
        </r>
      </text>
    </comment>
    <comment ref="D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"IQ_TOTAL_DEBT", $C233)</t>
        </r>
      </text>
    </comment>
    <comment ref="D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"IQ_NET_DEBT", $C233)</t>
        </r>
      </text>
    </comment>
    <comment ref="D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"IQ_DEBT_EQUIV_NET_PBO", $C233)</t>
        </r>
      </text>
    </comment>
    <comment ref="D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"IQ_DEBT_EQUIV_OPER_LEASE", $C233)</t>
        </r>
      </text>
    </comment>
    <comment ref="D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"IQ_MINORITY_INTEREST_TOTAL", $C233)</t>
        </r>
      </text>
    </comment>
    <comment ref="D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"IQ_EQUITY_METHOD", $C233)</t>
        </r>
      </text>
    </comment>
    <comment ref="D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"IQ_RAW_INV", $C233)</t>
        </r>
      </text>
    </comment>
    <comment ref="D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"IQ_WIP_INV", $C233)</t>
        </r>
      </text>
    </comment>
    <comment ref="D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"IQ_FINISHED_INV", $C233)</t>
        </r>
      </text>
    </comment>
    <comment ref="D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"IQ_LAND", $C233)</t>
        </r>
      </text>
    </comment>
    <comment ref="D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"IQ_BUILDINGS", $C233)</t>
        </r>
      </text>
    </comment>
    <comment ref="D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"IQ_MACHINERY", $C233)</t>
        </r>
      </text>
    </comment>
    <comment ref="D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"IQ_CIP", $C233)</t>
        </r>
      </text>
    </comment>
    <comment ref="D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"IQ_FULL_TIME", $C233)</t>
        </r>
      </text>
    </comment>
    <comment ref="D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"IQ_PART_TIME", $C233)</t>
        </r>
      </text>
    </comment>
    <comment ref="D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"IQ_NI_CF", $C233)</t>
        </r>
      </text>
    </comment>
    <comment ref="D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"IQ_DA_SUPPL_CF", $C233)</t>
        </r>
      </text>
    </comment>
    <comment ref="D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"IQ_GW_INTAN_AMORT_CF", $C233)</t>
        </r>
      </text>
    </comment>
    <comment ref="D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"IQ_DA_CF", $C233)</t>
        </r>
      </text>
    </comment>
    <comment ref="E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"IQ_MINORITY_INTEREST_CF", $C233)</t>
        </r>
      </text>
    </comment>
    <comment ref="E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"IQ_GAIN_ASSETS_CF", $C233)</t>
        </r>
      </text>
    </comment>
    <comment ref="E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"IQ_GAIN_INVEST_CF", $C233)</t>
        </r>
      </text>
    </comment>
    <comment ref="E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"IQ_ASSET_WRITEDOWN_CF", $C233)</t>
        </r>
      </text>
    </comment>
    <comment ref="E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"IQ_INC_EQUITY_CF", $C233)</t>
        </r>
      </text>
    </comment>
    <comment ref="E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"IQ_PROV_BAD_DEBTS_CF", $C233)</t>
        </r>
      </text>
    </comment>
    <comment ref="E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"IQ_OTHER_OPER_ACT", $C233)</t>
        </r>
      </text>
    </comment>
    <comment ref="E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"IQ_CHANGE_AR", $C233)</t>
        </r>
      </text>
    </comment>
    <comment ref="E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"IQ_CHANGE_INVENTORY", $C233)</t>
        </r>
      </text>
    </comment>
    <comment ref="E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"IQ_CHANGE_AP", $C233)</t>
        </r>
      </text>
    </comment>
    <comment ref="E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"IQ_CHANGE_OTHER_NET_OPER_ASSETS", $C233)</t>
        </r>
      </text>
    </comment>
    <comment ref="E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"IQ_CASH_OPER", $C233)</t>
        </r>
      </text>
    </comment>
    <comment ref="E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"IQ_CAPEX", $C233)</t>
        </r>
      </text>
    </comment>
    <comment ref="E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"IQ_SALE_PPE_CF", $C233)</t>
        </r>
      </text>
    </comment>
    <comment ref="E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"IQ_CASH_ACQUIRE_CF", $C233)</t>
        </r>
      </text>
    </comment>
    <comment ref="E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"IQ_DIVEST_CF", $C233)</t>
        </r>
      </text>
    </comment>
    <comment ref="E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"IQ_SALE_INTAN_CF", $C233)</t>
        </r>
      </text>
    </comment>
    <comment ref="E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"IQ_INVEST_SECURITY_CF", $C233)</t>
        </r>
      </text>
    </comment>
    <comment ref="E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"IQ_INVEST_LOANS_CF", $C233)</t>
        </r>
      </text>
    </comment>
    <comment ref="E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"IQ_OTHER_INVEST_ACT_SUPPL", $C233)</t>
        </r>
      </text>
    </comment>
    <comment ref="E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"IQ_CASH_INVEST", $C233)</t>
        </r>
      </text>
    </comment>
    <comment ref="E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"IQ_ST_DEBT_ISSUED", $C233)</t>
        </r>
      </text>
    </comment>
    <comment ref="E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"IQ_LT_DEBT_ISSUED", $C233)</t>
        </r>
      </text>
    </comment>
    <comment ref="E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"IQ_TOTAL_DEBT_ISSUED", $C233)</t>
        </r>
      </text>
    </comment>
    <comment ref="E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"IQ_ST_DEBT_REPAID", $C233)</t>
        </r>
      </text>
    </comment>
    <comment ref="E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"IQ_LT_DEBT_REPAID", $C233)</t>
        </r>
      </text>
    </comment>
    <comment ref="F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"IQ_TOTAL_DEBT_REPAID", $C233)</t>
        </r>
      </text>
    </comment>
    <comment ref="F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"IQ_COMMON_ISSUED", $C233)</t>
        </r>
      </text>
    </comment>
    <comment ref="F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"IQ_COMMON_REP", $C233)</t>
        </r>
      </text>
    </comment>
    <comment ref="F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"IQ_COMMON_DIV_CF", $C233)</t>
        </r>
      </text>
    </comment>
    <comment ref="F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"IQ_COMMON_PREF_DIV_CF", $C233)</t>
        </r>
      </text>
    </comment>
    <comment ref="F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"IQ_TOTAL_DIV_PAID_CF", $C233)</t>
        </r>
      </text>
    </comment>
    <comment ref="F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"IQ_SPECIAL_DIV_CF", $C233)</t>
        </r>
      </text>
    </comment>
    <comment ref="F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"IQ_OTHER_FINANCE_ACT_SUPPL", $C233)</t>
        </r>
      </text>
    </comment>
    <comment ref="F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"IQ_CASH_FINAN", $C233)</t>
        </r>
      </text>
    </comment>
    <comment ref="F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"IQ_FX", $C233)</t>
        </r>
      </text>
    </comment>
    <comment ref="F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"IQ_NET_CHANGE", $C233)</t>
        </r>
      </text>
    </comment>
    <comment ref="F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"IQ_CASH_INTEREST", $C233)</t>
        </r>
      </text>
    </comment>
    <comment ref="F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"IQ_CASH_TAXES", $C233)</t>
        </r>
      </text>
    </comment>
    <comment ref="F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"IQ_LEVERED_FCF", $C233)</t>
        </r>
      </text>
    </comment>
    <comment ref="F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"IQ_UNLEVERED_FCF", $C233)</t>
        </r>
      </text>
    </comment>
    <comment ref="F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"IQ_CHANGE_NET_WORKING_CAPITAL", $C233)</t>
        </r>
      </text>
    </comment>
    <comment ref="F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"IQ_NET_DEBT_ISSUED", $C233)</t>
        </r>
      </text>
    </comment>
    <comment ref="F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"IQ_FILING_CURRENCY", $C233)</t>
        </r>
      </text>
    </comment>
    <comment ref="F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"IQ_PERIODDATE_IS", $C233)</t>
        </r>
      </text>
    </comment>
    <comment ref="F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"IQ_PERIODLENGTH_IS", $C233)</t>
        </r>
      </text>
    </comment>
    <comment ref="F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"IQ_MARKETCAP", $FT233)</t>
        </r>
      </text>
    </comment>
    <comment ref="F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"IQ_CUSTOM_BETA", $FT233)</t>
        </r>
      </text>
    </comment>
    <comment ref="F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"IQ_BETA_5YR", $FT233)</t>
        </r>
      </text>
    </comment>
    <comment ref="F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"IQ_BETA_2YR", $FT233)</t>
        </r>
      </text>
    </comment>
    <comment ref="F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"IQ_BETA_1YR", $FT233)</t>
        </r>
      </text>
    </comment>
    <comment ref="G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=CIQ(B233, "IQ_CUSTOM_BETA", "-104W", FT233, , "^TOPIX", "JPY", "H")</t>
        </r>
      </text>
    </comment>
    <comment ref="G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=CIQ(B233, "IQ_CUSTOM_BETA", "-104W", FT233, , "^N225", "JPY", "H")</t>
        </r>
      </text>
    </comment>
    <comment ref="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"IQ_REV", $C234)</t>
        </r>
      </text>
    </comment>
    <comment ref="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"IQ_OTHER_REV", $C234)</t>
        </r>
      </text>
    </comment>
    <comment ref="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"IQ_TOTAL_REV", $C234)</t>
        </r>
      </text>
    </comment>
    <comment ref="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"IQ_COGS", $C234)</t>
        </r>
      </text>
    </comment>
    <comment ref="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"IQ_GP", $C234)</t>
        </r>
      </text>
    </comment>
    <comment ref="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"IQ_SGA_SUPPL", $C234)</t>
        </r>
      </text>
    </comment>
    <comment ref="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"IQ_PROV_BAD_DEBTS", $C234)</t>
        </r>
      </text>
    </comment>
    <comment ref="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"IQ_RD_EXP", $C234)</t>
        </r>
      </text>
    </comment>
    <comment ref="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"IQ_DA_SUPPL", $C234)</t>
        </r>
      </text>
    </comment>
    <comment ref="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"IQ_GW_INTAN_AMORT", $C234)</t>
        </r>
      </text>
    </comment>
    <comment ref="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"IQ_OTHER_OPER", $C234)</t>
        </r>
      </text>
    </comment>
    <comment ref="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"IQ_TOTAL_OTHER_OPER", $C234)</t>
        </r>
      </text>
    </comment>
    <comment ref="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"IQ_OPER_INC", $C234)</t>
        </r>
      </text>
    </comment>
    <comment ref="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"IQ_INTEREST_EXP", $C234)</t>
        </r>
      </text>
    </comment>
    <comment ref="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"IQ_INTEREST_INVEST_INC", $C234)</t>
        </r>
      </text>
    </comment>
    <comment ref="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"IQ_NET_INTEREST_EXP", $C234)</t>
        </r>
      </text>
    </comment>
    <comment ref="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"IQ_INC_EQUITY", $C234)</t>
        </r>
      </text>
    </comment>
    <comment ref="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"IQ_CURRENCY_GAIN", $C234)</t>
        </r>
      </text>
    </comment>
    <comment ref="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"IQ_OTHER_NON_OPER_EXP_SUPPL", $C234)</t>
        </r>
      </text>
    </comment>
    <comment ref="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"IQ_EBT_EXCL", $C234)</t>
        </r>
      </text>
    </comment>
    <comment ref="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"IQ_IMPAIRMENT_GW", $C234)</t>
        </r>
      </text>
    </comment>
    <comment ref="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"IQ_GAIN_INVEST", $C234)</t>
        </r>
      </text>
    </comment>
    <comment ref="A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"IQ_GAIN_ASSETS", $C234)</t>
        </r>
      </text>
    </comment>
    <comment ref="A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"IQ_ASSET_WRITEDOWN", $C234)</t>
        </r>
      </text>
    </comment>
    <comment ref="A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"IQ_OTHER_UNUSUAL_SUPPL", $C234)</t>
        </r>
      </text>
    </comment>
    <comment ref="A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"IQ_EBT", $C234)</t>
        </r>
      </text>
    </comment>
    <comment ref="A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"IQ_INC_TAX", $C234)</t>
        </r>
      </text>
    </comment>
    <comment ref="A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"IQ_EARNING_CO", $C234)</t>
        </r>
      </text>
    </comment>
    <comment ref="A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"IQ_DO", $C234)</t>
        </r>
      </text>
    </comment>
    <comment ref="A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"IQ_EXTRA_ACC_ITEMS", $C234)</t>
        </r>
      </text>
    </comment>
    <comment ref="A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"IQ_NI_COMPANY", $C234)</t>
        </r>
      </text>
    </comment>
    <comment ref="A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"IQ_MINORITY_INTEREST_IS", $C234)</t>
        </r>
      </text>
    </comment>
    <comment ref="A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"IQ_NI", $C234)</t>
        </r>
      </text>
    </comment>
    <comment ref="A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"IQ_PREF_DIV_OTHER", $C234)</t>
        </r>
      </text>
    </comment>
    <comment ref="A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"IQ_BASIC_EPS_INCL", $C234)</t>
        </r>
      </text>
    </comment>
    <comment ref="A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"IQ_BASIC_EPS_EXCL", $C234)</t>
        </r>
      </text>
    </comment>
    <comment ref="A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"IQ_BASIC_WEIGHT", $C234)</t>
        </r>
      </text>
    </comment>
    <comment ref="A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"IQ_DILUT_EPS_INCL", $C234)</t>
        </r>
      </text>
    </comment>
    <comment ref="A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"IQ_DILUT_EPS_EXCL", $C234)</t>
        </r>
      </text>
    </comment>
    <comment ref="A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"IQ_DILUT_WEIGHT", $C234)</t>
        </r>
      </text>
    </comment>
    <comment ref="A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"IQ_DIV_SHARE", $C234)</t>
        </r>
      </text>
    </comment>
    <comment ref="A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=-CIQ($B234, "IQ_TOTAL_DIV_PAID_CF", $C234)/CIQ($B234, "IQ_NI", $C234)</t>
        </r>
      </text>
    </comment>
    <comment ref="A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"IQ_EBITDA", $C234)</t>
        </r>
      </text>
    </comment>
    <comment ref="A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"IQ_EBITA", $C234)</t>
        </r>
      </text>
    </comment>
    <comment ref="A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"IQ_EBIT", $C234)</t>
        </r>
      </text>
    </comment>
    <comment ref="A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"IQ_EFFECT_TAX_RATE", $C234)/100</t>
        </r>
      </text>
    </comment>
    <comment ref="B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"IQ_PERIODDATE_IS", $C234)</t>
        </r>
      </text>
    </comment>
    <comment ref="B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"IQ_ADVERTISING", $C234)</t>
        </r>
      </text>
    </comment>
    <comment ref="B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"IQ_SALES_MARKETING", $C234)</t>
        </r>
      </text>
    </comment>
    <comment ref="B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"IQ_GA_EXP", $C234)</t>
        </r>
      </text>
    </comment>
    <comment ref="B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"IQ_RD_EXP_FN", $C234)</t>
        </r>
      </text>
    </comment>
    <comment ref="B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"IQ_NET_RENTAL_EXP", $C234)</t>
        </r>
      </text>
    </comment>
    <comment ref="B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"IQ_IMPUT_OPER_LEASE_INT_EXP", $C234)</t>
        </r>
      </text>
    </comment>
    <comment ref="B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"IQ_IMPUT_OPER_LEASE_DEPR", $C234)</t>
        </r>
      </text>
    </comment>
    <comment ref="B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"IQ_CASH_EQUIV", $C234)</t>
        </r>
      </text>
    </comment>
    <comment ref="B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"IQ_ST_INVEST", $C234)</t>
        </r>
      </text>
    </comment>
    <comment ref="B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"IQ_CASH_ST_INVEST", $C234)</t>
        </r>
      </text>
    </comment>
    <comment ref="B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"IQ_AR", $C234)</t>
        </r>
      </text>
    </comment>
    <comment ref="B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"IQ_TOTAL_RECEIV", $C234)</t>
        </r>
      </text>
    </comment>
    <comment ref="B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"IQ_INVENTORY", $C234)</t>
        </r>
      </text>
    </comment>
    <comment ref="B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"IQ_DEF_TAX_ASSETS_CURRENT", $C234)</t>
        </r>
      </text>
    </comment>
    <comment ref="B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"IQ_OTHER_CA_SUPPL", $C234)</t>
        </r>
      </text>
    </comment>
    <comment ref="B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"IQ_TOTAL_CA", $C234)</t>
        </r>
      </text>
    </comment>
    <comment ref="B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"IQ_GPPE", $C234)</t>
        </r>
      </text>
    </comment>
    <comment ref="B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"IQ_AD", $C234)</t>
        </r>
      </text>
    </comment>
    <comment ref="B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"IQ_NPPE", $C234)</t>
        </r>
      </text>
    </comment>
    <comment ref="B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"IQ_LT_INVEST", $C234)</t>
        </r>
      </text>
    </comment>
    <comment ref="B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"IQ_GW", $C234)</t>
        </r>
      </text>
    </comment>
    <comment ref="B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"IQ_OTHER_INTAN", $C234)</t>
        </r>
      </text>
    </comment>
    <comment ref="C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"IQ_LOANS_RECEIV_LT", $C234)</t>
        </r>
      </text>
    </comment>
    <comment ref="C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"IQ_DEF_TAX_ASSETS_LT", $C234)</t>
        </r>
      </text>
    </comment>
    <comment ref="C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"IQ_OTHER_LT_ASSETS", $C234)</t>
        </r>
      </text>
    </comment>
    <comment ref="C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"IQ_TOTAL_ASSETS", $C234)</t>
        </r>
      </text>
    </comment>
    <comment ref="C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"IQ_AP", $C234)</t>
        </r>
      </text>
    </comment>
    <comment ref="C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"IQ_AE", $C234)</t>
        </r>
      </text>
    </comment>
    <comment ref="C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"IQ_ST_DEBT", $C234)</t>
        </r>
      </text>
    </comment>
    <comment ref="C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"IQ_CURRENT_PORT_DEBT", $C234)</t>
        </r>
      </text>
    </comment>
    <comment ref="C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"IQ_CURRENT_PORT_LEASES", $C234)</t>
        </r>
      </text>
    </comment>
    <comment ref="C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"IQ_INC_TAX_PAY_CURRENT", $C234)</t>
        </r>
      </text>
    </comment>
    <comment ref="C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"IQ_OTHER_CL_SUPPL", $C234)</t>
        </r>
      </text>
    </comment>
    <comment ref="C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"IQ_TOTAL_CL", $C234)</t>
        </r>
      </text>
    </comment>
    <comment ref="C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"IQ_LT_DEBT", $C234)</t>
        </r>
      </text>
    </comment>
    <comment ref="C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"IQ_CAPITAL_LEASES", $C234)</t>
        </r>
      </text>
    </comment>
    <comment ref="C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"IQ_PENSION", $C234)</t>
        </r>
      </text>
    </comment>
    <comment ref="C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"IQ_DEF_TAX_LIAB_LT", $C234)</t>
        </r>
      </text>
    </comment>
    <comment ref="C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"IQ_OTHER_LIAB_LT", $C234)</t>
        </r>
      </text>
    </comment>
    <comment ref="C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"IQ_TOTAL_LIAB", $C234)</t>
        </r>
      </text>
    </comment>
    <comment ref="C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"IQ_COMMON", $C234)</t>
        </r>
      </text>
    </comment>
    <comment ref="C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"IQ_APIC", $C234)</t>
        </r>
      </text>
    </comment>
    <comment ref="C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"IQ_RE", $C234)</t>
        </r>
      </text>
    </comment>
    <comment ref="C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"IQ_TREASURY", $C234)</t>
        </r>
      </text>
    </comment>
    <comment ref="C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"IQ_OTHER_EQUITY", $C234)</t>
        </r>
      </text>
    </comment>
    <comment ref="C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"IQ_TOTAL_COMMON_EQUITY", $C234)</t>
        </r>
      </text>
    </comment>
    <comment ref="C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"IQ_MINORITY_INTEREST", $C234)</t>
        </r>
      </text>
    </comment>
    <comment ref="D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"IQ_TOTAL_EQUITY", $C234)</t>
        </r>
      </text>
    </comment>
    <comment ref="D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"IQ_TOTAL_LIAB_EQUITY", $C234)</t>
        </r>
      </text>
    </comment>
    <comment ref="D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"IQ_TOTAL_OUTSTANDING_FILING_DATE", $C234)</t>
        </r>
      </text>
    </comment>
    <comment ref="D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"IQ_TOTAL_OUTSTANDING_BS_DATE", $C234)</t>
        </r>
      </text>
    </comment>
    <comment ref="D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"IQ_BV_SHARE", $C234)</t>
        </r>
      </text>
    </comment>
    <comment ref="D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"IQ_TOTAL_DEBT", $C234)</t>
        </r>
      </text>
    </comment>
    <comment ref="D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"IQ_NET_DEBT", $C234)</t>
        </r>
      </text>
    </comment>
    <comment ref="D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"IQ_DEBT_EQUIV_NET_PBO", $C234)</t>
        </r>
      </text>
    </comment>
    <comment ref="D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"IQ_DEBT_EQUIV_OPER_LEASE", $C234)</t>
        </r>
      </text>
    </comment>
    <comment ref="D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"IQ_MINORITY_INTEREST_TOTAL", $C234)</t>
        </r>
      </text>
    </comment>
    <comment ref="D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"IQ_EQUITY_METHOD", $C234)</t>
        </r>
      </text>
    </comment>
    <comment ref="D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"IQ_RAW_INV", $C234)</t>
        </r>
      </text>
    </comment>
    <comment ref="D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"IQ_WIP_INV", $C234)</t>
        </r>
      </text>
    </comment>
    <comment ref="D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"IQ_FINISHED_INV", $C234)</t>
        </r>
      </text>
    </comment>
    <comment ref="D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"IQ_LAND", $C234)</t>
        </r>
      </text>
    </comment>
    <comment ref="D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"IQ_BUILDINGS", $C234)</t>
        </r>
      </text>
    </comment>
    <comment ref="D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"IQ_MACHINERY", $C234)</t>
        </r>
      </text>
    </comment>
    <comment ref="D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"IQ_CIP", $C234)</t>
        </r>
      </text>
    </comment>
    <comment ref="D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"IQ_FULL_TIME", $C234)</t>
        </r>
      </text>
    </comment>
    <comment ref="D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"IQ_PART_TIME", $C234)</t>
        </r>
      </text>
    </comment>
    <comment ref="D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"IQ_NI_CF", $C234)</t>
        </r>
      </text>
    </comment>
    <comment ref="D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"IQ_DA_SUPPL_CF", $C234)</t>
        </r>
      </text>
    </comment>
    <comment ref="D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"IQ_GW_INTAN_AMORT_CF", $C234)</t>
        </r>
      </text>
    </comment>
    <comment ref="D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"IQ_DA_CF", $C234)</t>
        </r>
      </text>
    </comment>
    <comment ref="E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"IQ_MINORITY_INTEREST_CF", $C234)</t>
        </r>
      </text>
    </comment>
    <comment ref="E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"IQ_GAIN_ASSETS_CF", $C234)</t>
        </r>
      </text>
    </comment>
    <comment ref="E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"IQ_GAIN_INVEST_CF", $C234)</t>
        </r>
      </text>
    </comment>
    <comment ref="E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"IQ_ASSET_WRITEDOWN_CF", $C234)</t>
        </r>
      </text>
    </comment>
    <comment ref="E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"IQ_INC_EQUITY_CF", $C234)</t>
        </r>
      </text>
    </comment>
    <comment ref="E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"IQ_PROV_BAD_DEBTS_CF", $C234)</t>
        </r>
      </text>
    </comment>
    <comment ref="E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"IQ_OTHER_OPER_ACT", $C234)</t>
        </r>
      </text>
    </comment>
    <comment ref="E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"IQ_CHANGE_AR", $C234)</t>
        </r>
      </text>
    </comment>
    <comment ref="E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"IQ_CHANGE_INVENTORY", $C234)</t>
        </r>
      </text>
    </comment>
    <comment ref="E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"IQ_CHANGE_AP", $C234)</t>
        </r>
      </text>
    </comment>
    <comment ref="E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"IQ_CHANGE_OTHER_NET_OPER_ASSETS", $C234)</t>
        </r>
      </text>
    </comment>
    <comment ref="E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"IQ_CASH_OPER", $C234)</t>
        </r>
      </text>
    </comment>
    <comment ref="E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"IQ_CAPEX", $C234)</t>
        </r>
      </text>
    </comment>
    <comment ref="E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"IQ_SALE_PPE_CF", $C234)</t>
        </r>
      </text>
    </comment>
    <comment ref="E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"IQ_CASH_ACQUIRE_CF", $C234)</t>
        </r>
      </text>
    </comment>
    <comment ref="E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"IQ_DIVEST_CF", $C234)</t>
        </r>
      </text>
    </comment>
    <comment ref="E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"IQ_SALE_INTAN_CF", $C234)</t>
        </r>
      </text>
    </comment>
    <comment ref="E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"IQ_INVEST_SECURITY_CF", $C234)</t>
        </r>
      </text>
    </comment>
    <comment ref="E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"IQ_INVEST_LOANS_CF", $C234)</t>
        </r>
      </text>
    </comment>
    <comment ref="E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"IQ_OTHER_INVEST_ACT_SUPPL", $C234)</t>
        </r>
      </text>
    </comment>
    <comment ref="E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"IQ_CASH_INVEST", $C234)</t>
        </r>
      </text>
    </comment>
    <comment ref="E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"IQ_ST_DEBT_ISSUED", $C234)</t>
        </r>
      </text>
    </comment>
    <comment ref="E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"IQ_LT_DEBT_ISSUED", $C234)</t>
        </r>
      </text>
    </comment>
    <comment ref="E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"IQ_TOTAL_DEBT_ISSUED", $C234)</t>
        </r>
      </text>
    </comment>
    <comment ref="E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"IQ_ST_DEBT_REPAID", $C234)</t>
        </r>
      </text>
    </comment>
    <comment ref="E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"IQ_LT_DEBT_REPAID", $C234)</t>
        </r>
      </text>
    </comment>
    <comment ref="F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"IQ_TOTAL_DEBT_REPAID", $C234)</t>
        </r>
      </text>
    </comment>
    <comment ref="F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"IQ_COMMON_ISSUED", $C234)</t>
        </r>
      </text>
    </comment>
    <comment ref="F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"IQ_COMMON_REP", $C234)</t>
        </r>
      </text>
    </comment>
    <comment ref="F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"IQ_COMMON_DIV_CF", $C234)</t>
        </r>
      </text>
    </comment>
    <comment ref="F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"IQ_COMMON_PREF_DIV_CF", $C234)</t>
        </r>
      </text>
    </comment>
    <comment ref="F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"IQ_TOTAL_DIV_PAID_CF", $C234)</t>
        </r>
      </text>
    </comment>
    <comment ref="F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"IQ_SPECIAL_DIV_CF", $C234)</t>
        </r>
      </text>
    </comment>
    <comment ref="F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"IQ_OTHER_FINANCE_ACT_SUPPL", $C234)</t>
        </r>
      </text>
    </comment>
    <comment ref="F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"IQ_CASH_FINAN", $C234)</t>
        </r>
      </text>
    </comment>
    <comment ref="F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"IQ_FX", $C234)</t>
        </r>
      </text>
    </comment>
    <comment ref="F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"IQ_NET_CHANGE", $C234)</t>
        </r>
      </text>
    </comment>
    <comment ref="F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"IQ_CASH_INTEREST", $C234)</t>
        </r>
      </text>
    </comment>
    <comment ref="F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"IQ_CASH_TAXES", $C234)</t>
        </r>
      </text>
    </comment>
    <comment ref="F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"IQ_LEVERED_FCF", $C234)</t>
        </r>
      </text>
    </comment>
    <comment ref="F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"IQ_UNLEVERED_FCF", $C234)</t>
        </r>
      </text>
    </comment>
    <comment ref="F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"IQ_CHANGE_NET_WORKING_CAPITAL", $C234)</t>
        </r>
      </text>
    </comment>
    <comment ref="F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"IQ_NET_DEBT_ISSUED", $C234)</t>
        </r>
      </text>
    </comment>
    <comment ref="F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"IQ_FILING_CURRENCY", $C234)</t>
        </r>
      </text>
    </comment>
    <comment ref="F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"IQ_PERIODDATE_IS", $C234)</t>
        </r>
      </text>
    </comment>
    <comment ref="F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"IQ_PERIODLENGTH_IS", $C234)</t>
        </r>
      </text>
    </comment>
    <comment ref="F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"IQ_MARKETCAP", $FT234)</t>
        </r>
      </text>
    </comment>
    <comment ref="F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"IQ_CUSTOM_BETA", $FT234)</t>
        </r>
      </text>
    </comment>
    <comment ref="F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"IQ_BETA_5YR", $FT234)</t>
        </r>
      </text>
    </comment>
    <comment ref="F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"IQ_BETA_2YR", $FT234)</t>
        </r>
      </text>
    </comment>
    <comment ref="F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"IQ_BETA_1YR", $FT234)</t>
        </r>
      </text>
    </comment>
    <comment ref="G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=CIQ(B234, "IQ_CUSTOM_BETA", "-104W", FT234, , "^TOPIX", "JPY", "H")</t>
        </r>
      </text>
    </comment>
    <comment ref="G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=CIQ(B234, "IQ_CUSTOM_BETA", "-104W", FT234, , "^N225", "JPY", "H")</t>
        </r>
      </text>
    </comment>
    <comment ref="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"IQ_REV", $C235)</t>
        </r>
      </text>
    </comment>
    <comment ref="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"IQ_OTHER_REV", $C235)</t>
        </r>
      </text>
    </comment>
    <comment ref="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"IQ_TOTAL_REV", $C235)</t>
        </r>
      </text>
    </comment>
    <comment ref="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"IQ_COGS", $C235)</t>
        </r>
      </text>
    </comment>
    <comment ref="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"IQ_GP", $C235)</t>
        </r>
      </text>
    </comment>
    <comment ref="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"IQ_SGA_SUPPL", $C235)</t>
        </r>
      </text>
    </comment>
    <comment ref="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"IQ_PROV_BAD_DEBTS", $C235)</t>
        </r>
      </text>
    </comment>
    <comment ref="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"IQ_RD_EXP", $C235)</t>
        </r>
      </text>
    </comment>
    <comment ref="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"IQ_DA_SUPPL", $C235)</t>
        </r>
      </text>
    </comment>
    <comment ref="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"IQ_GW_INTAN_AMORT", $C235)</t>
        </r>
      </text>
    </comment>
    <comment ref="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"IQ_OTHER_OPER", $C235)</t>
        </r>
      </text>
    </comment>
    <comment ref="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"IQ_TOTAL_OTHER_OPER", $C235)</t>
        </r>
      </text>
    </comment>
    <comment ref="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"IQ_OPER_INC", $C235)</t>
        </r>
      </text>
    </comment>
    <comment ref="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"IQ_INTEREST_EXP", $C235)</t>
        </r>
      </text>
    </comment>
    <comment ref="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"IQ_INTEREST_INVEST_INC", $C235)</t>
        </r>
      </text>
    </comment>
    <comment ref="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"IQ_NET_INTEREST_EXP", $C235)</t>
        </r>
      </text>
    </comment>
    <comment ref="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"IQ_INC_EQUITY", $C235)</t>
        </r>
      </text>
    </comment>
    <comment ref="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"IQ_CURRENCY_GAIN", $C235)</t>
        </r>
      </text>
    </comment>
    <comment ref="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"IQ_OTHER_NON_OPER_EXP_SUPPL", $C235)</t>
        </r>
      </text>
    </comment>
    <comment ref="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"IQ_EBT_EXCL", $C235)</t>
        </r>
      </text>
    </comment>
    <comment ref="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"IQ_IMPAIRMENT_GW", $C235)</t>
        </r>
      </text>
    </comment>
    <comment ref="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"IQ_GAIN_INVEST", $C235)</t>
        </r>
      </text>
    </comment>
    <comment ref="A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"IQ_GAIN_ASSETS", $C235)</t>
        </r>
      </text>
    </comment>
    <comment ref="A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"IQ_ASSET_WRITEDOWN", $C235)</t>
        </r>
      </text>
    </comment>
    <comment ref="A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"IQ_OTHER_UNUSUAL_SUPPL", $C235)</t>
        </r>
      </text>
    </comment>
    <comment ref="A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"IQ_EBT", $C235)</t>
        </r>
      </text>
    </comment>
    <comment ref="A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"IQ_INC_TAX", $C235)</t>
        </r>
      </text>
    </comment>
    <comment ref="A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"IQ_EARNING_CO", $C235)</t>
        </r>
      </text>
    </comment>
    <comment ref="A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"IQ_DO", $C235)</t>
        </r>
      </text>
    </comment>
    <comment ref="A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"IQ_EXTRA_ACC_ITEMS", $C235)</t>
        </r>
      </text>
    </comment>
    <comment ref="A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"IQ_NI_COMPANY", $C235)</t>
        </r>
      </text>
    </comment>
    <comment ref="A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"IQ_MINORITY_INTEREST_IS", $C235)</t>
        </r>
      </text>
    </comment>
    <comment ref="A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"IQ_NI", $C235)</t>
        </r>
      </text>
    </comment>
    <comment ref="A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"IQ_PREF_DIV_OTHER", $C235)</t>
        </r>
      </text>
    </comment>
    <comment ref="A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"IQ_BASIC_EPS_INCL", $C235)</t>
        </r>
      </text>
    </comment>
    <comment ref="A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"IQ_BASIC_EPS_EXCL", $C235)</t>
        </r>
      </text>
    </comment>
    <comment ref="A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"IQ_BASIC_WEIGHT", $C235)</t>
        </r>
      </text>
    </comment>
    <comment ref="A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"IQ_DILUT_EPS_INCL", $C235)</t>
        </r>
      </text>
    </comment>
    <comment ref="A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"IQ_DILUT_EPS_EXCL", $C235)</t>
        </r>
      </text>
    </comment>
    <comment ref="A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"IQ_DILUT_WEIGHT", $C235)</t>
        </r>
      </text>
    </comment>
    <comment ref="A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"IQ_DIV_SHARE", $C235)</t>
        </r>
      </text>
    </comment>
    <comment ref="A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=-CIQ($B235, "IQ_TOTAL_DIV_PAID_CF", $C235)/CIQ($B235, "IQ_NI", $C235)</t>
        </r>
      </text>
    </comment>
    <comment ref="A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"IQ_EBITDA", $C235)</t>
        </r>
      </text>
    </comment>
    <comment ref="A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"IQ_EBITA", $C235)</t>
        </r>
      </text>
    </comment>
    <comment ref="A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"IQ_EBIT", $C235)</t>
        </r>
      </text>
    </comment>
    <comment ref="A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"IQ_EFFECT_TAX_RATE", $C235)/100</t>
        </r>
      </text>
    </comment>
    <comment ref="B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"IQ_PERIODDATE_IS", $C235)</t>
        </r>
      </text>
    </comment>
    <comment ref="B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"IQ_ADVERTISING", $C235)</t>
        </r>
      </text>
    </comment>
    <comment ref="B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"IQ_SALES_MARKETING", $C235)</t>
        </r>
      </text>
    </comment>
    <comment ref="B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"IQ_GA_EXP", $C235)</t>
        </r>
      </text>
    </comment>
    <comment ref="B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"IQ_RD_EXP_FN", $C235)</t>
        </r>
      </text>
    </comment>
    <comment ref="B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"IQ_NET_RENTAL_EXP", $C235)</t>
        </r>
      </text>
    </comment>
    <comment ref="B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"IQ_IMPUT_OPER_LEASE_INT_EXP", $C235)</t>
        </r>
      </text>
    </comment>
    <comment ref="B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"IQ_IMPUT_OPER_LEASE_DEPR", $C235)</t>
        </r>
      </text>
    </comment>
    <comment ref="B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"IQ_CASH_EQUIV", $C235)</t>
        </r>
      </text>
    </comment>
    <comment ref="B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"IQ_ST_INVEST", $C235)</t>
        </r>
      </text>
    </comment>
    <comment ref="B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"IQ_CASH_ST_INVEST", $C235)</t>
        </r>
      </text>
    </comment>
    <comment ref="B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"IQ_AR", $C235)</t>
        </r>
      </text>
    </comment>
    <comment ref="B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"IQ_TOTAL_RECEIV", $C235)</t>
        </r>
      </text>
    </comment>
    <comment ref="B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"IQ_INVENTORY", $C235)</t>
        </r>
      </text>
    </comment>
    <comment ref="B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"IQ_DEF_TAX_ASSETS_CURRENT", $C235)</t>
        </r>
      </text>
    </comment>
    <comment ref="B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"IQ_OTHER_CA_SUPPL", $C235)</t>
        </r>
      </text>
    </comment>
    <comment ref="B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"IQ_TOTAL_CA", $C235)</t>
        </r>
      </text>
    </comment>
    <comment ref="B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"IQ_GPPE", $C235)</t>
        </r>
      </text>
    </comment>
    <comment ref="B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"IQ_AD", $C235)</t>
        </r>
      </text>
    </comment>
    <comment ref="B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"IQ_NPPE", $C235)</t>
        </r>
      </text>
    </comment>
    <comment ref="B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"IQ_LT_INVEST", $C235)</t>
        </r>
      </text>
    </comment>
    <comment ref="B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"IQ_GW", $C235)</t>
        </r>
      </text>
    </comment>
    <comment ref="B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"IQ_OTHER_INTAN", $C235)</t>
        </r>
      </text>
    </comment>
    <comment ref="C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"IQ_LOANS_RECEIV_LT", $C235)</t>
        </r>
      </text>
    </comment>
    <comment ref="C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"IQ_DEF_TAX_ASSETS_LT", $C235)</t>
        </r>
      </text>
    </comment>
    <comment ref="C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"IQ_OTHER_LT_ASSETS", $C235)</t>
        </r>
      </text>
    </comment>
    <comment ref="C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"IQ_TOTAL_ASSETS", $C235)</t>
        </r>
      </text>
    </comment>
    <comment ref="C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"IQ_AP", $C235)</t>
        </r>
      </text>
    </comment>
    <comment ref="C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"IQ_AE", $C235)</t>
        </r>
      </text>
    </comment>
    <comment ref="C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"IQ_ST_DEBT", $C235)</t>
        </r>
      </text>
    </comment>
    <comment ref="C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"IQ_CURRENT_PORT_DEBT", $C235)</t>
        </r>
      </text>
    </comment>
    <comment ref="C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"IQ_CURRENT_PORT_LEASES", $C235)</t>
        </r>
      </text>
    </comment>
    <comment ref="C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"IQ_INC_TAX_PAY_CURRENT", $C235)</t>
        </r>
      </text>
    </comment>
    <comment ref="C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"IQ_OTHER_CL_SUPPL", $C235)</t>
        </r>
      </text>
    </comment>
    <comment ref="C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"IQ_TOTAL_CL", $C235)</t>
        </r>
      </text>
    </comment>
    <comment ref="C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"IQ_LT_DEBT", $C235)</t>
        </r>
      </text>
    </comment>
    <comment ref="C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"IQ_CAPITAL_LEASES", $C235)</t>
        </r>
      </text>
    </comment>
    <comment ref="C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"IQ_PENSION", $C235)</t>
        </r>
      </text>
    </comment>
    <comment ref="C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"IQ_DEF_TAX_LIAB_LT", $C235)</t>
        </r>
      </text>
    </comment>
    <comment ref="C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"IQ_OTHER_LIAB_LT", $C235)</t>
        </r>
      </text>
    </comment>
    <comment ref="C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"IQ_TOTAL_LIAB", $C235)</t>
        </r>
      </text>
    </comment>
    <comment ref="C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"IQ_COMMON", $C235)</t>
        </r>
      </text>
    </comment>
    <comment ref="C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"IQ_APIC", $C235)</t>
        </r>
      </text>
    </comment>
    <comment ref="C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"IQ_RE", $C235)</t>
        </r>
      </text>
    </comment>
    <comment ref="C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"IQ_TREASURY", $C235)</t>
        </r>
      </text>
    </comment>
    <comment ref="C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"IQ_OTHER_EQUITY", $C235)</t>
        </r>
      </text>
    </comment>
    <comment ref="C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"IQ_TOTAL_COMMON_EQUITY", $C235)</t>
        </r>
      </text>
    </comment>
    <comment ref="C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"IQ_MINORITY_INTEREST", $C235)</t>
        </r>
      </text>
    </comment>
    <comment ref="D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"IQ_TOTAL_EQUITY", $C235)</t>
        </r>
      </text>
    </comment>
    <comment ref="D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"IQ_TOTAL_LIAB_EQUITY", $C235)</t>
        </r>
      </text>
    </comment>
    <comment ref="D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"IQ_TOTAL_OUTSTANDING_FILING_DATE", $C235)</t>
        </r>
      </text>
    </comment>
    <comment ref="D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"IQ_TOTAL_OUTSTANDING_BS_DATE", $C235)</t>
        </r>
      </text>
    </comment>
    <comment ref="D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"IQ_BV_SHARE", $C235)</t>
        </r>
      </text>
    </comment>
    <comment ref="D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"IQ_TOTAL_DEBT", $C235)</t>
        </r>
      </text>
    </comment>
    <comment ref="D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"IQ_NET_DEBT", $C235)</t>
        </r>
      </text>
    </comment>
    <comment ref="D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"IQ_DEBT_EQUIV_NET_PBO", $C235)</t>
        </r>
      </text>
    </comment>
    <comment ref="D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"IQ_DEBT_EQUIV_OPER_LEASE", $C235)</t>
        </r>
      </text>
    </comment>
    <comment ref="D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"IQ_MINORITY_INTEREST_TOTAL", $C235)</t>
        </r>
      </text>
    </comment>
    <comment ref="D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"IQ_EQUITY_METHOD", $C235)</t>
        </r>
      </text>
    </comment>
    <comment ref="D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"IQ_RAW_INV", $C235)</t>
        </r>
      </text>
    </comment>
    <comment ref="D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"IQ_WIP_INV", $C235)</t>
        </r>
      </text>
    </comment>
    <comment ref="D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"IQ_FINISHED_INV", $C235)</t>
        </r>
      </text>
    </comment>
    <comment ref="D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"IQ_LAND", $C235)</t>
        </r>
      </text>
    </comment>
    <comment ref="D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"IQ_BUILDINGS", $C235)</t>
        </r>
      </text>
    </comment>
    <comment ref="D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"IQ_MACHINERY", $C235)</t>
        </r>
      </text>
    </comment>
    <comment ref="D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"IQ_CIP", $C235)</t>
        </r>
      </text>
    </comment>
    <comment ref="D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"IQ_FULL_TIME", $C235)</t>
        </r>
      </text>
    </comment>
    <comment ref="D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"IQ_PART_TIME", $C235)</t>
        </r>
      </text>
    </comment>
    <comment ref="D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"IQ_NI_CF", $C235)</t>
        </r>
      </text>
    </comment>
    <comment ref="D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"IQ_DA_SUPPL_CF", $C235)</t>
        </r>
      </text>
    </comment>
    <comment ref="D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"IQ_GW_INTAN_AMORT_CF", $C235)</t>
        </r>
      </text>
    </comment>
    <comment ref="D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"IQ_DA_CF", $C235)</t>
        </r>
      </text>
    </comment>
    <comment ref="E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"IQ_MINORITY_INTEREST_CF", $C235)</t>
        </r>
      </text>
    </comment>
    <comment ref="E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"IQ_GAIN_ASSETS_CF", $C235)</t>
        </r>
      </text>
    </comment>
    <comment ref="E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"IQ_GAIN_INVEST_CF", $C235)</t>
        </r>
      </text>
    </comment>
    <comment ref="E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"IQ_ASSET_WRITEDOWN_CF", $C235)</t>
        </r>
      </text>
    </comment>
    <comment ref="E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"IQ_INC_EQUITY_CF", $C235)</t>
        </r>
      </text>
    </comment>
    <comment ref="E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"IQ_PROV_BAD_DEBTS_CF", $C235)</t>
        </r>
      </text>
    </comment>
    <comment ref="E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"IQ_OTHER_OPER_ACT", $C235)</t>
        </r>
      </text>
    </comment>
    <comment ref="E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"IQ_CHANGE_AR", $C235)</t>
        </r>
      </text>
    </comment>
    <comment ref="E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"IQ_CHANGE_INVENTORY", $C235)</t>
        </r>
      </text>
    </comment>
    <comment ref="E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"IQ_CHANGE_AP", $C235)</t>
        </r>
      </text>
    </comment>
    <comment ref="E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"IQ_CHANGE_OTHER_NET_OPER_ASSETS", $C235)</t>
        </r>
      </text>
    </comment>
    <comment ref="E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"IQ_CASH_OPER", $C235)</t>
        </r>
      </text>
    </comment>
    <comment ref="E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"IQ_CAPEX", $C235)</t>
        </r>
      </text>
    </comment>
    <comment ref="E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"IQ_SALE_PPE_CF", $C235)</t>
        </r>
      </text>
    </comment>
    <comment ref="E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"IQ_CASH_ACQUIRE_CF", $C235)</t>
        </r>
      </text>
    </comment>
    <comment ref="E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"IQ_DIVEST_CF", $C235)</t>
        </r>
      </text>
    </comment>
    <comment ref="E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"IQ_SALE_INTAN_CF", $C235)</t>
        </r>
      </text>
    </comment>
    <comment ref="E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"IQ_INVEST_SECURITY_CF", $C235)</t>
        </r>
      </text>
    </comment>
    <comment ref="E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"IQ_INVEST_LOANS_CF", $C235)</t>
        </r>
      </text>
    </comment>
    <comment ref="E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"IQ_OTHER_INVEST_ACT_SUPPL", $C235)</t>
        </r>
      </text>
    </comment>
    <comment ref="E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"IQ_CASH_INVEST", $C235)</t>
        </r>
      </text>
    </comment>
    <comment ref="E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"IQ_ST_DEBT_ISSUED", $C235)</t>
        </r>
      </text>
    </comment>
    <comment ref="E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"IQ_LT_DEBT_ISSUED", $C235)</t>
        </r>
      </text>
    </comment>
    <comment ref="E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"IQ_TOTAL_DEBT_ISSUED", $C235)</t>
        </r>
      </text>
    </comment>
    <comment ref="E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"IQ_ST_DEBT_REPAID", $C235)</t>
        </r>
      </text>
    </comment>
    <comment ref="E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"IQ_LT_DEBT_REPAID", $C235)</t>
        </r>
      </text>
    </comment>
    <comment ref="F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"IQ_TOTAL_DEBT_REPAID", $C235)</t>
        </r>
      </text>
    </comment>
    <comment ref="F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"IQ_COMMON_ISSUED", $C235)</t>
        </r>
      </text>
    </comment>
    <comment ref="F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"IQ_COMMON_REP", $C235)</t>
        </r>
      </text>
    </comment>
    <comment ref="F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"IQ_COMMON_DIV_CF", $C235)</t>
        </r>
      </text>
    </comment>
    <comment ref="F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"IQ_COMMON_PREF_DIV_CF", $C235)</t>
        </r>
      </text>
    </comment>
    <comment ref="F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"IQ_TOTAL_DIV_PAID_CF", $C235)</t>
        </r>
      </text>
    </comment>
    <comment ref="F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"IQ_SPECIAL_DIV_CF", $C235)</t>
        </r>
      </text>
    </comment>
    <comment ref="F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"IQ_OTHER_FINANCE_ACT_SUPPL", $C235)</t>
        </r>
      </text>
    </comment>
    <comment ref="F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"IQ_CASH_FINAN", $C235)</t>
        </r>
      </text>
    </comment>
    <comment ref="F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"IQ_FX", $C235)</t>
        </r>
      </text>
    </comment>
    <comment ref="F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"IQ_NET_CHANGE", $C235)</t>
        </r>
      </text>
    </comment>
    <comment ref="F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"IQ_CASH_INTEREST", $C235)</t>
        </r>
      </text>
    </comment>
    <comment ref="F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"IQ_CASH_TAXES", $C235)</t>
        </r>
      </text>
    </comment>
    <comment ref="F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"IQ_LEVERED_FCF", $C235)</t>
        </r>
      </text>
    </comment>
    <comment ref="F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"IQ_UNLEVERED_FCF", $C235)</t>
        </r>
      </text>
    </comment>
    <comment ref="F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"IQ_CHANGE_NET_WORKING_CAPITAL", $C235)</t>
        </r>
      </text>
    </comment>
    <comment ref="F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"IQ_NET_DEBT_ISSUED", $C235)</t>
        </r>
      </text>
    </comment>
    <comment ref="F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"IQ_FILING_CURRENCY", $C235)</t>
        </r>
      </text>
    </comment>
    <comment ref="F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"IQ_PERIODDATE_IS", $C235)</t>
        </r>
      </text>
    </comment>
    <comment ref="F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"IQ_PERIODLENGTH_IS", $C235)</t>
        </r>
      </text>
    </comment>
    <comment ref="F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"IQ_MARKETCAP", $FT235)</t>
        </r>
      </text>
    </comment>
    <comment ref="F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"IQ_CUSTOM_BETA", $FT235)</t>
        </r>
      </text>
    </comment>
    <comment ref="F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"IQ_BETA_5YR", $FT235)</t>
        </r>
      </text>
    </comment>
    <comment ref="F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"IQ_BETA_2YR", $FT235)</t>
        </r>
      </text>
    </comment>
    <comment ref="F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"IQ_BETA_1YR", $FT235)</t>
        </r>
      </text>
    </comment>
    <comment ref="G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=CIQ(B235, "IQ_CUSTOM_BETA", "-104W", FT235, , "^TOPIX", "JPY", "H")</t>
        </r>
      </text>
    </comment>
    <comment ref="G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=CIQ(B235, "IQ_CUSTOM_BETA", "-104W", FT235, , "^N225", "JPY", "H")</t>
        </r>
      </text>
    </comment>
    <comment ref="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"IQ_REV", $C236)</t>
        </r>
      </text>
    </comment>
    <comment ref="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"IQ_OTHER_REV", $C236)</t>
        </r>
      </text>
    </comment>
    <comment ref="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"IQ_TOTAL_REV", $C236)</t>
        </r>
      </text>
    </comment>
    <comment ref="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"IQ_COGS", $C236)</t>
        </r>
      </text>
    </comment>
    <comment ref="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"IQ_GP", $C236)</t>
        </r>
      </text>
    </comment>
    <comment ref="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"IQ_SGA_SUPPL", $C236)</t>
        </r>
      </text>
    </comment>
    <comment ref="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"IQ_PROV_BAD_DEBTS", $C236)</t>
        </r>
      </text>
    </comment>
    <comment ref="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"IQ_RD_EXP", $C236)</t>
        </r>
      </text>
    </comment>
    <comment ref="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"IQ_DA_SUPPL", $C236)</t>
        </r>
      </text>
    </comment>
    <comment ref="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"IQ_GW_INTAN_AMORT", $C236)</t>
        </r>
      </text>
    </comment>
    <comment ref="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"IQ_OTHER_OPER", $C236)</t>
        </r>
      </text>
    </comment>
    <comment ref="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"IQ_TOTAL_OTHER_OPER", $C236)</t>
        </r>
      </text>
    </comment>
    <comment ref="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"IQ_OPER_INC", $C236)</t>
        </r>
      </text>
    </comment>
    <comment ref="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"IQ_INTEREST_EXP", $C236)</t>
        </r>
      </text>
    </comment>
    <comment ref="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"IQ_INTEREST_INVEST_INC", $C236)</t>
        </r>
      </text>
    </comment>
    <comment ref="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"IQ_NET_INTEREST_EXP", $C236)</t>
        </r>
      </text>
    </comment>
    <comment ref="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"IQ_INC_EQUITY", $C236)</t>
        </r>
      </text>
    </comment>
    <comment ref="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"IQ_CURRENCY_GAIN", $C236)</t>
        </r>
      </text>
    </comment>
    <comment ref="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"IQ_OTHER_NON_OPER_EXP_SUPPL", $C236)</t>
        </r>
      </text>
    </comment>
    <comment ref="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"IQ_EBT_EXCL", $C236)</t>
        </r>
      </text>
    </comment>
    <comment ref="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"IQ_IMPAIRMENT_GW", $C236)</t>
        </r>
      </text>
    </comment>
    <comment ref="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"IQ_GAIN_INVEST", $C236)</t>
        </r>
      </text>
    </comment>
    <comment ref="A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"IQ_GAIN_ASSETS", $C236)</t>
        </r>
      </text>
    </comment>
    <comment ref="A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"IQ_ASSET_WRITEDOWN", $C236)</t>
        </r>
      </text>
    </comment>
    <comment ref="A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"IQ_OTHER_UNUSUAL_SUPPL", $C236)</t>
        </r>
      </text>
    </comment>
    <comment ref="A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"IQ_EBT", $C236)</t>
        </r>
      </text>
    </comment>
    <comment ref="A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"IQ_INC_TAX", $C236)</t>
        </r>
      </text>
    </comment>
    <comment ref="A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"IQ_EARNING_CO", $C236)</t>
        </r>
      </text>
    </comment>
    <comment ref="A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"IQ_DO", $C236)</t>
        </r>
      </text>
    </comment>
    <comment ref="A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"IQ_EXTRA_ACC_ITEMS", $C236)</t>
        </r>
      </text>
    </comment>
    <comment ref="A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"IQ_NI_COMPANY", $C236)</t>
        </r>
      </text>
    </comment>
    <comment ref="A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"IQ_MINORITY_INTEREST_IS", $C236)</t>
        </r>
      </text>
    </comment>
    <comment ref="A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"IQ_NI", $C236)</t>
        </r>
      </text>
    </comment>
    <comment ref="A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"IQ_PREF_DIV_OTHER", $C236)</t>
        </r>
      </text>
    </comment>
    <comment ref="A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"IQ_BASIC_EPS_INCL", $C236)</t>
        </r>
      </text>
    </comment>
    <comment ref="A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"IQ_BASIC_EPS_EXCL", $C236)</t>
        </r>
      </text>
    </comment>
    <comment ref="A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"IQ_BASIC_WEIGHT", $C236)</t>
        </r>
      </text>
    </comment>
    <comment ref="A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"IQ_DILUT_EPS_INCL", $C236)</t>
        </r>
      </text>
    </comment>
    <comment ref="A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"IQ_DILUT_EPS_EXCL", $C236)</t>
        </r>
      </text>
    </comment>
    <comment ref="A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"IQ_DILUT_WEIGHT", $C236)</t>
        </r>
      </text>
    </comment>
    <comment ref="A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"IQ_DIV_SHARE", $C236)</t>
        </r>
      </text>
    </comment>
    <comment ref="A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=-CIQ($B236, "IQ_TOTAL_DIV_PAID_CF", $C236)/CIQ($B236, "IQ_NI", $C236)</t>
        </r>
      </text>
    </comment>
    <comment ref="A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"IQ_EBITDA", $C236)</t>
        </r>
      </text>
    </comment>
    <comment ref="A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"IQ_EBITA", $C236)</t>
        </r>
      </text>
    </comment>
    <comment ref="A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"IQ_EBIT", $C236)</t>
        </r>
      </text>
    </comment>
    <comment ref="A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"IQ_EFFECT_TAX_RATE", $C236)/100</t>
        </r>
      </text>
    </comment>
    <comment ref="B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"IQ_PERIODDATE_IS", $C236)</t>
        </r>
      </text>
    </comment>
    <comment ref="B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"IQ_ADVERTISING", $C236)</t>
        </r>
      </text>
    </comment>
    <comment ref="B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"IQ_SALES_MARKETING", $C236)</t>
        </r>
      </text>
    </comment>
    <comment ref="B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"IQ_GA_EXP", $C236)</t>
        </r>
      </text>
    </comment>
    <comment ref="B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"IQ_RD_EXP_FN", $C236)</t>
        </r>
      </text>
    </comment>
    <comment ref="B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"IQ_NET_RENTAL_EXP", $C236)</t>
        </r>
      </text>
    </comment>
    <comment ref="B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"IQ_IMPUT_OPER_LEASE_INT_EXP", $C236)</t>
        </r>
      </text>
    </comment>
    <comment ref="B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"IQ_IMPUT_OPER_LEASE_DEPR", $C236)</t>
        </r>
      </text>
    </comment>
    <comment ref="B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"IQ_CASH_EQUIV", $C236)</t>
        </r>
      </text>
    </comment>
    <comment ref="B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"IQ_ST_INVEST", $C236)</t>
        </r>
      </text>
    </comment>
    <comment ref="B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"IQ_CASH_ST_INVEST", $C236)</t>
        </r>
      </text>
    </comment>
    <comment ref="B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"IQ_AR", $C236)</t>
        </r>
      </text>
    </comment>
    <comment ref="B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"IQ_TOTAL_RECEIV", $C236)</t>
        </r>
      </text>
    </comment>
    <comment ref="B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"IQ_INVENTORY", $C236)</t>
        </r>
      </text>
    </comment>
    <comment ref="B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"IQ_DEF_TAX_ASSETS_CURRENT", $C236)</t>
        </r>
      </text>
    </comment>
    <comment ref="B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"IQ_OTHER_CA_SUPPL", $C236)</t>
        </r>
      </text>
    </comment>
    <comment ref="B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"IQ_TOTAL_CA", $C236)</t>
        </r>
      </text>
    </comment>
    <comment ref="B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"IQ_GPPE", $C236)</t>
        </r>
      </text>
    </comment>
    <comment ref="B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"IQ_AD", $C236)</t>
        </r>
      </text>
    </comment>
    <comment ref="B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"IQ_NPPE", $C236)</t>
        </r>
      </text>
    </comment>
    <comment ref="B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"IQ_LT_INVEST", $C236)</t>
        </r>
      </text>
    </comment>
    <comment ref="B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"IQ_GW", $C236)</t>
        </r>
      </text>
    </comment>
    <comment ref="B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"IQ_OTHER_INTAN", $C236)</t>
        </r>
      </text>
    </comment>
    <comment ref="C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"IQ_LOANS_RECEIV_LT", $C236)</t>
        </r>
      </text>
    </comment>
    <comment ref="C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"IQ_DEF_TAX_ASSETS_LT", $C236)</t>
        </r>
      </text>
    </comment>
    <comment ref="C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"IQ_OTHER_LT_ASSETS", $C236)</t>
        </r>
      </text>
    </comment>
    <comment ref="C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"IQ_TOTAL_ASSETS", $C236)</t>
        </r>
      </text>
    </comment>
    <comment ref="C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"IQ_AP", $C236)</t>
        </r>
      </text>
    </comment>
    <comment ref="C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"IQ_AE", $C236)</t>
        </r>
      </text>
    </comment>
    <comment ref="C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"IQ_ST_DEBT", $C236)</t>
        </r>
      </text>
    </comment>
    <comment ref="C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"IQ_CURRENT_PORT_DEBT", $C236)</t>
        </r>
      </text>
    </comment>
    <comment ref="C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"IQ_CURRENT_PORT_LEASES", $C236)</t>
        </r>
      </text>
    </comment>
    <comment ref="C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"IQ_INC_TAX_PAY_CURRENT", $C236)</t>
        </r>
      </text>
    </comment>
    <comment ref="C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"IQ_OTHER_CL_SUPPL", $C236)</t>
        </r>
      </text>
    </comment>
    <comment ref="C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"IQ_TOTAL_CL", $C236)</t>
        </r>
      </text>
    </comment>
    <comment ref="C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"IQ_LT_DEBT", $C236)</t>
        </r>
      </text>
    </comment>
    <comment ref="C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"IQ_CAPITAL_LEASES", $C236)</t>
        </r>
      </text>
    </comment>
    <comment ref="C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"IQ_PENSION", $C236)</t>
        </r>
      </text>
    </comment>
    <comment ref="C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"IQ_DEF_TAX_LIAB_LT", $C236)</t>
        </r>
      </text>
    </comment>
    <comment ref="C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"IQ_OTHER_LIAB_LT", $C236)</t>
        </r>
      </text>
    </comment>
    <comment ref="C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"IQ_TOTAL_LIAB", $C236)</t>
        </r>
      </text>
    </comment>
    <comment ref="C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"IQ_COMMON", $C236)</t>
        </r>
      </text>
    </comment>
    <comment ref="C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"IQ_APIC", $C236)</t>
        </r>
      </text>
    </comment>
    <comment ref="C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"IQ_RE", $C236)</t>
        </r>
      </text>
    </comment>
    <comment ref="C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"IQ_TREASURY", $C236)</t>
        </r>
      </text>
    </comment>
    <comment ref="C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"IQ_OTHER_EQUITY", $C236)</t>
        </r>
      </text>
    </comment>
    <comment ref="C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"IQ_TOTAL_COMMON_EQUITY", $C236)</t>
        </r>
      </text>
    </comment>
    <comment ref="C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"IQ_MINORITY_INTEREST", $C236)</t>
        </r>
      </text>
    </comment>
    <comment ref="D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"IQ_TOTAL_EQUITY", $C236)</t>
        </r>
      </text>
    </comment>
    <comment ref="D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"IQ_TOTAL_LIAB_EQUITY", $C236)</t>
        </r>
      </text>
    </comment>
    <comment ref="D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"IQ_TOTAL_OUTSTANDING_FILING_DATE", $C236)</t>
        </r>
      </text>
    </comment>
    <comment ref="D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"IQ_TOTAL_OUTSTANDING_BS_DATE", $C236)</t>
        </r>
      </text>
    </comment>
    <comment ref="D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"IQ_BV_SHARE", $C236)</t>
        </r>
      </text>
    </comment>
    <comment ref="D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"IQ_TOTAL_DEBT", $C236)</t>
        </r>
      </text>
    </comment>
    <comment ref="D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"IQ_NET_DEBT", $C236)</t>
        </r>
      </text>
    </comment>
    <comment ref="D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"IQ_DEBT_EQUIV_NET_PBO", $C236)</t>
        </r>
      </text>
    </comment>
    <comment ref="D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"IQ_DEBT_EQUIV_OPER_LEASE", $C236)</t>
        </r>
      </text>
    </comment>
    <comment ref="D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"IQ_MINORITY_INTEREST_TOTAL", $C236)</t>
        </r>
      </text>
    </comment>
    <comment ref="D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"IQ_EQUITY_METHOD", $C236)</t>
        </r>
      </text>
    </comment>
    <comment ref="D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"IQ_RAW_INV", $C236)</t>
        </r>
      </text>
    </comment>
    <comment ref="D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"IQ_WIP_INV", $C236)</t>
        </r>
      </text>
    </comment>
    <comment ref="D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"IQ_FINISHED_INV", $C236)</t>
        </r>
      </text>
    </comment>
    <comment ref="D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"IQ_LAND", $C236)</t>
        </r>
      </text>
    </comment>
    <comment ref="D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"IQ_BUILDINGS", $C236)</t>
        </r>
      </text>
    </comment>
    <comment ref="D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"IQ_MACHINERY", $C236)</t>
        </r>
      </text>
    </comment>
    <comment ref="D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"IQ_CIP", $C236)</t>
        </r>
      </text>
    </comment>
    <comment ref="D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"IQ_FULL_TIME", $C236)</t>
        </r>
      </text>
    </comment>
    <comment ref="D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"IQ_PART_TIME", $C236)</t>
        </r>
      </text>
    </comment>
    <comment ref="D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"IQ_NI_CF", $C236)</t>
        </r>
      </text>
    </comment>
    <comment ref="D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"IQ_DA_SUPPL_CF", $C236)</t>
        </r>
      </text>
    </comment>
    <comment ref="D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"IQ_GW_INTAN_AMORT_CF", $C236)</t>
        </r>
      </text>
    </comment>
    <comment ref="D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"IQ_DA_CF", $C236)</t>
        </r>
      </text>
    </comment>
    <comment ref="E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"IQ_MINORITY_INTEREST_CF", $C236)</t>
        </r>
      </text>
    </comment>
    <comment ref="E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"IQ_GAIN_ASSETS_CF", $C236)</t>
        </r>
      </text>
    </comment>
    <comment ref="E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"IQ_GAIN_INVEST_CF", $C236)</t>
        </r>
      </text>
    </comment>
    <comment ref="E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"IQ_ASSET_WRITEDOWN_CF", $C236)</t>
        </r>
      </text>
    </comment>
    <comment ref="E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"IQ_INC_EQUITY_CF", $C236)</t>
        </r>
      </text>
    </comment>
    <comment ref="E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"IQ_PROV_BAD_DEBTS_CF", $C236)</t>
        </r>
      </text>
    </comment>
    <comment ref="E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"IQ_OTHER_OPER_ACT", $C236)</t>
        </r>
      </text>
    </comment>
    <comment ref="E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"IQ_CHANGE_AR", $C236)</t>
        </r>
      </text>
    </comment>
    <comment ref="E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"IQ_CHANGE_INVENTORY", $C236)</t>
        </r>
      </text>
    </comment>
    <comment ref="E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"IQ_CHANGE_AP", $C236)</t>
        </r>
      </text>
    </comment>
    <comment ref="E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"IQ_CHANGE_OTHER_NET_OPER_ASSETS", $C236)</t>
        </r>
      </text>
    </comment>
    <comment ref="E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"IQ_CASH_OPER", $C236)</t>
        </r>
      </text>
    </comment>
    <comment ref="E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"IQ_CAPEX", $C236)</t>
        </r>
      </text>
    </comment>
    <comment ref="E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"IQ_SALE_PPE_CF", $C236)</t>
        </r>
      </text>
    </comment>
    <comment ref="E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"IQ_CASH_ACQUIRE_CF", $C236)</t>
        </r>
      </text>
    </comment>
    <comment ref="E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"IQ_DIVEST_CF", $C236)</t>
        </r>
      </text>
    </comment>
    <comment ref="E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"IQ_SALE_INTAN_CF", $C236)</t>
        </r>
      </text>
    </comment>
    <comment ref="E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"IQ_INVEST_SECURITY_CF", $C236)</t>
        </r>
      </text>
    </comment>
    <comment ref="E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"IQ_INVEST_LOANS_CF", $C236)</t>
        </r>
      </text>
    </comment>
    <comment ref="E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"IQ_OTHER_INVEST_ACT_SUPPL", $C236)</t>
        </r>
      </text>
    </comment>
    <comment ref="E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"IQ_CASH_INVEST", $C236)</t>
        </r>
      </text>
    </comment>
    <comment ref="E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"IQ_ST_DEBT_ISSUED", $C236)</t>
        </r>
      </text>
    </comment>
    <comment ref="E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"IQ_LT_DEBT_ISSUED", $C236)</t>
        </r>
      </text>
    </comment>
    <comment ref="E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"IQ_TOTAL_DEBT_ISSUED", $C236)</t>
        </r>
      </text>
    </comment>
    <comment ref="E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"IQ_ST_DEBT_REPAID", $C236)</t>
        </r>
      </text>
    </comment>
    <comment ref="E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"IQ_LT_DEBT_REPAID", $C236)</t>
        </r>
      </text>
    </comment>
    <comment ref="F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"IQ_TOTAL_DEBT_REPAID", $C236)</t>
        </r>
      </text>
    </comment>
    <comment ref="F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"IQ_COMMON_ISSUED", $C236)</t>
        </r>
      </text>
    </comment>
    <comment ref="F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"IQ_COMMON_REP", $C236)</t>
        </r>
      </text>
    </comment>
    <comment ref="F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"IQ_COMMON_DIV_CF", $C236)</t>
        </r>
      </text>
    </comment>
    <comment ref="F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"IQ_COMMON_PREF_DIV_CF", $C236)</t>
        </r>
      </text>
    </comment>
    <comment ref="F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"IQ_TOTAL_DIV_PAID_CF", $C236)</t>
        </r>
      </text>
    </comment>
    <comment ref="F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"IQ_SPECIAL_DIV_CF", $C236)</t>
        </r>
      </text>
    </comment>
    <comment ref="F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"IQ_OTHER_FINANCE_ACT_SUPPL", $C236)</t>
        </r>
      </text>
    </comment>
    <comment ref="F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"IQ_CASH_FINAN", $C236)</t>
        </r>
      </text>
    </comment>
    <comment ref="F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"IQ_FX", $C236)</t>
        </r>
      </text>
    </comment>
    <comment ref="F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"IQ_NET_CHANGE", $C236)</t>
        </r>
      </text>
    </comment>
    <comment ref="F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"IQ_CASH_INTEREST", $C236)</t>
        </r>
      </text>
    </comment>
    <comment ref="F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"IQ_CASH_TAXES", $C236)</t>
        </r>
      </text>
    </comment>
    <comment ref="F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"IQ_LEVERED_FCF", $C236)</t>
        </r>
      </text>
    </comment>
    <comment ref="F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"IQ_UNLEVERED_FCF", $C236)</t>
        </r>
      </text>
    </comment>
    <comment ref="F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"IQ_CHANGE_NET_WORKING_CAPITAL", $C236)</t>
        </r>
      </text>
    </comment>
    <comment ref="F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"IQ_NET_DEBT_ISSUED", $C236)</t>
        </r>
      </text>
    </comment>
    <comment ref="F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"IQ_FILING_CURRENCY", $C236)</t>
        </r>
      </text>
    </comment>
    <comment ref="F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"IQ_PERIODDATE_IS", $C236)</t>
        </r>
      </text>
    </comment>
    <comment ref="F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"IQ_PERIODLENGTH_IS", $C236)</t>
        </r>
      </text>
    </comment>
    <comment ref="F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"IQ_MARKETCAP", $FT236)</t>
        </r>
      </text>
    </comment>
    <comment ref="F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"IQ_CUSTOM_BETA", $FT236)</t>
        </r>
      </text>
    </comment>
    <comment ref="F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"IQ_BETA_5YR", $FT236)</t>
        </r>
      </text>
    </comment>
    <comment ref="F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"IQ_BETA_2YR", $FT236)</t>
        </r>
      </text>
    </comment>
    <comment ref="F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"IQ_BETA_1YR", $FT236)</t>
        </r>
      </text>
    </comment>
    <comment ref="G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=CIQ(B236, "IQ_CUSTOM_BETA", "-104W", FT236, , "^TOPIX", "JPY", "H")</t>
        </r>
      </text>
    </comment>
    <comment ref="G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=CIQ(B236, "IQ_CUSTOM_BETA", "-104W", FT236, , "^N225", "JPY", "H")</t>
        </r>
      </text>
    </comment>
    <comment ref="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"IQ_REV", $C237)</t>
        </r>
      </text>
    </comment>
    <comment ref="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"IQ_OTHER_REV", $C237)</t>
        </r>
      </text>
    </comment>
    <comment ref="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"IQ_TOTAL_REV", $C237)</t>
        </r>
      </text>
    </comment>
    <comment ref="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"IQ_COGS", $C237)</t>
        </r>
      </text>
    </comment>
    <comment ref="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"IQ_GP", $C237)</t>
        </r>
      </text>
    </comment>
    <comment ref="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"IQ_SGA_SUPPL", $C237)</t>
        </r>
      </text>
    </comment>
    <comment ref="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"IQ_PROV_BAD_DEBTS", $C237)</t>
        </r>
      </text>
    </comment>
    <comment ref="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"IQ_RD_EXP", $C237)</t>
        </r>
      </text>
    </comment>
    <comment ref="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"IQ_DA_SUPPL", $C237)</t>
        </r>
      </text>
    </comment>
    <comment ref="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"IQ_GW_INTAN_AMORT", $C237)</t>
        </r>
      </text>
    </comment>
    <comment ref="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"IQ_OTHER_OPER", $C237)</t>
        </r>
      </text>
    </comment>
    <comment ref="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"IQ_TOTAL_OTHER_OPER", $C237)</t>
        </r>
      </text>
    </comment>
    <comment ref="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"IQ_OPER_INC", $C237)</t>
        </r>
      </text>
    </comment>
    <comment ref="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"IQ_INTEREST_EXP", $C237)</t>
        </r>
      </text>
    </comment>
    <comment ref="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"IQ_INTEREST_INVEST_INC", $C237)</t>
        </r>
      </text>
    </comment>
    <comment ref="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"IQ_NET_INTEREST_EXP", $C237)</t>
        </r>
      </text>
    </comment>
    <comment ref="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"IQ_INC_EQUITY", $C237)</t>
        </r>
      </text>
    </comment>
    <comment ref="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"IQ_CURRENCY_GAIN", $C237)</t>
        </r>
      </text>
    </comment>
    <comment ref="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"IQ_OTHER_NON_OPER_EXP_SUPPL", $C237)</t>
        </r>
      </text>
    </comment>
    <comment ref="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"IQ_EBT_EXCL", $C237)</t>
        </r>
      </text>
    </comment>
    <comment ref="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"IQ_IMPAIRMENT_GW", $C237)</t>
        </r>
      </text>
    </comment>
    <comment ref="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"IQ_GAIN_INVEST", $C237)</t>
        </r>
      </text>
    </comment>
    <comment ref="A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"IQ_GAIN_ASSETS", $C237)</t>
        </r>
      </text>
    </comment>
    <comment ref="A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"IQ_ASSET_WRITEDOWN", $C237)</t>
        </r>
      </text>
    </comment>
    <comment ref="A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"IQ_OTHER_UNUSUAL_SUPPL", $C237)</t>
        </r>
      </text>
    </comment>
    <comment ref="A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"IQ_EBT", $C237)</t>
        </r>
      </text>
    </comment>
    <comment ref="A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"IQ_INC_TAX", $C237)</t>
        </r>
      </text>
    </comment>
    <comment ref="A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"IQ_EARNING_CO", $C237)</t>
        </r>
      </text>
    </comment>
    <comment ref="A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"IQ_DO", $C237)</t>
        </r>
      </text>
    </comment>
    <comment ref="A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"IQ_EXTRA_ACC_ITEMS", $C237)</t>
        </r>
      </text>
    </comment>
    <comment ref="A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"IQ_NI_COMPANY", $C237)</t>
        </r>
      </text>
    </comment>
    <comment ref="A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"IQ_MINORITY_INTEREST_IS", $C237)</t>
        </r>
      </text>
    </comment>
    <comment ref="A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"IQ_NI", $C237)</t>
        </r>
      </text>
    </comment>
    <comment ref="A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"IQ_PREF_DIV_OTHER", $C237)</t>
        </r>
      </text>
    </comment>
    <comment ref="A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"IQ_BASIC_EPS_INCL", $C237)</t>
        </r>
      </text>
    </comment>
    <comment ref="A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"IQ_BASIC_EPS_EXCL", $C237)</t>
        </r>
      </text>
    </comment>
    <comment ref="A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"IQ_BASIC_WEIGHT", $C237)</t>
        </r>
      </text>
    </comment>
    <comment ref="A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"IQ_DILUT_EPS_INCL", $C237)</t>
        </r>
      </text>
    </comment>
    <comment ref="A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"IQ_DILUT_EPS_EXCL", $C237)</t>
        </r>
      </text>
    </comment>
    <comment ref="A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"IQ_DILUT_WEIGHT", $C237)</t>
        </r>
      </text>
    </comment>
    <comment ref="A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"IQ_DIV_SHARE", $C237)</t>
        </r>
      </text>
    </comment>
    <comment ref="A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=-CIQ($B237, "IQ_TOTAL_DIV_PAID_CF", $C237)/CIQ($B237, "IQ_NI", $C237)</t>
        </r>
      </text>
    </comment>
    <comment ref="A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"IQ_EBITDA", $C237)</t>
        </r>
      </text>
    </comment>
    <comment ref="A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"IQ_EBITA", $C237)</t>
        </r>
      </text>
    </comment>
    <comment ref="A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"IQ_EBIT", $C237)</t>
        </r>
      </text>
    </comment>
    <comment ref="A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"IQ_EFFECT_TAX_RATE", $C237)/100</t>
        </r>
      </text>
    </comment>
    <comment ref="B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"IQ_PERIODDATE_IS", $C237)</t>
        </r>
      </text>
    </comment>
    <comment ref="B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"IQ_ADVERTISING", $C237)</t>
        </r>
      </text>
    </comment>
    <comment ref="B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"IQ_SALES_MARKETING", $C237)</t>
        </r>
      </text>
    </comment>
    <comment ref="B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"IQ_GA_EXP", $C237)</t>
        </r>
      </text>
    </comment>
    <comment ref="B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"IQ_RD_EXP_FN", $C237)</t>
        </r>
      </text>
    </comment>
    <comment ref="B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"IQ_NET_RENTAL_EXP", $C237)</t>
        </r>
      </text>
    </comment>
    <comment ref="B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"IQ_IMPUT_OPER_LEASE_INT_EXP", $C237)</t>
        </r>
      </text>
    </comment>
    <comment ref="B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"IQ_IMPUT_OPER_LEASE_DEPR", $C237)</t>
        </r>
      </text>
    </comment>
    <comment ref="B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"IQ_CASH_EQUIV", $C237)</t>
        </r>
      </text>
    </comment>
    <comment ref="B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"IQ_ST_INVEST", $C237)</t>
        </r>
      </text>
    </comment>
    <comment ref="B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"IQ_CASH_ST_INVEST", $C237)</t>
        </r>
      </text>
    </comment>
    <comment ref="B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"IQ_AR", $C237)</t>
        </r>
      </text>
    </comment>
    <comment ref="B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"IQ_TOTAL_RECEIV", $C237)</t>
        </r>
      </text>
    </comment>
    <comment ref="B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"IQ_INVENTORY", $C237)</t>
        </r>
      </text>
    </comment>
    <comment ref="B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"IQ_DEF_TAX_ASSETS_CURRENT", $C237)</t>
        </r>
      </text>
    </comment>
    <comment ref="B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"IQ_OTHER_CA_SUPPL", $C237)</t>
        </r>
      </text>
    </comment>
    <comment ref="B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"IQ_TOTAL_CA", $C237)</t>
        </r>
      </text>
    </comment>
    <comment ref="B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"IQ_GPPE", $C237)</t>
        </r>
      </text>
    </comment>
    <comment ref="B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"IQ_AD", $C237)</t>
        </r>
      </text>
    </comment>
    <comment ref="B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"IQ_NPPE", $C237)</t>
        </r>
      </text>
    </comment>
    <comment ref="B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"IQ_LT_INVEST", $C237)</t>
        </r>
      </text>
    </comment>
    <comment ref="B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"IQ_GW", $C237)</t>
        </r>
      </text>
    </comment>
    <comment ref="B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"IQ_OTHER_INTAN", $C237)</t>
        </r>
      </text>
    </comment>
    <comment ref="C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"IQ_LOANS_RECEIV_LT", $C237)</t>
        </r>
      </text>
    </comment>
    <comment ref="C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"IQ_DEF_TAX_ASSETS_LT", $C237)</t>
        </r>
      </text>
    </comment>
    <comment ref="C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"IQ_OTHER_LT_ASSETS", $C237)</t>
        </r>
      </text>
    </comment>
    <comment ref="C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"IQ_TOTAL_ASSETS", $C237)</t>
        </r>
      </text>
    </comment>
    <comment ref="C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"IQ_AP", $C237)</t>
        </r>
      </text>
    </comment>
    <comment ref="C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"IQ_AE", $C237)</t>
        </r>
      </text>
    </comment>
    <comment ref="C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"IQ_ST_DEBT", $C237)</t>
        </r>
      </text>
    </comment>
    <comment ref="C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"IQ_CURRENT_PORT_DEBT", $C237)</t>
        </r>
      </text>
    </comment>
    <comment ref="C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"IQ_CURRENT_PORT_LEASES", $C237)</t>
        </r>
      </text>
    </comment>
    <comment ref="C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"IQ_INC_TAX_PAY_CURRENT", $C237)</t>
        </r>
      </text>
    </comment>
    <comment ref="C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"IQ_OTHER_CL_SUPPL", $C237)</t>
        </r>
      </text>
    </comment>
    <comment ref="C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"IQ_TOTAL_CL", $C237)</t>
        </r>
      </text>
    </comment>
    <comment ref="C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"IQ_LT_DEBT", $C237)</t>
        </r>
      </text>
    </comment>
    <comment ref="C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"IQ_CAPITAL_LEASES", $C237)</t>
        </r>
      </text>
    </comment>
    <comment ref="C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"IQ_PENSION", $C237)</t>
        </r>
      </text>
    </comment>
    <comment ref="C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"IQ_DEF_TAX_LIAB_LT", $C237)</t>
        </r>
      </text>
    </comment>
    <comment ref="C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"IQ_OTHER_LIAB_LT", $C237)</t>
        </r>
      </text>
    </comment>
    <comment ref="C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"IQ_TOTAL_LIAB", $C237)</t>
        </r>
      </text>
    </comment>
    <comment ref="C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"IQ_COMMON", $C237)</t>
        </r>
      </text>
    </comment>
    <comment ref="C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"IQ_APIC", $C237)</t>
        </r>
      </text>
    </comment>
    <comment ref="C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"IQ_RE", $C237)</t>
        </r>
      </text>
    </comment>
    <comment ref="C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"IQ_TREASURY", $C237)</t>
        </r>
      </text>
    </comment>
    <comment ref="C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"IQ_OTHER_EQUITY", $C237)</t>
        </r>
      </text>
    </comment>
    <comment ref="C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"IQ_TOTAL_COMMON_EQUITY", $C237)</t>
        </r>
      </text>
    </comment>
    <comment ref="C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"IQ_MINORITY_INTEREST", $C237)</t>
        </r>
      </text>
    </comment>
    <comment ref="D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"IQ_TOTAL_EQUITY", $C237)</t>
        </r>
      </text>
    </comment>
    <comment ref="D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"IQ_TOTAL_LIAB_EQUITY", $C237)</t>
        </r>
      </text>
    </comment>
    <comment ref="D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"IQ_TOTAL_OUTSTANDING_FILING_DATE", $C237)</t>
        </r>
      </text>
    </comment>
    <comment ref="D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"IQ_TOTAL_OUTSTANDING_BS_DATE", $C237)</t>
        </r>
      </text>
    </comment>
    <comment ref="D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"IQ_BV_SHARE", $C237)</t>
        </r>
      </text>
    </comment>
    <comment ref="D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"IQ_TOTAL_DEBT", $C237)</t>
        </r>
      </text>
    </comment>
    <comment ref="D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"IQ_NET_DEBT", $C237)</t>
        </r>
      </text>
    </comment>
    <comment ref="D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"IQ_DEBT_EQUIV_NET_PBO", $C237)</t>
        </r>
      </text>
    </comment>
    <comment ref="D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"IQ_DEBT_EQUIV_OPER_LEASE", $C237)</t>
        </r>
      </text>
    </comment>
    <comment ref="D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"IQ_MINORITY_INTEREST_TOTAL", $C237)</t>
        </r>
      </text>
    </comment>
    <comment ref="D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"IQ_EQUITY_METHOD", $C237)</t>
        </r>
      </text>
    </comment>
    <comment ref="D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"IQ_RAW_INV", $C237)</t>
        </r>
      </text>
    </comment>
    <comment ref="D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"IQ_WIP_INV", $C237)</t>
        </r>
      </text>
    </comment>
    <comment ref="D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"IQ_FINISHED_INV", $C237)</t>
        </r>
      </text>
    </comment>
    <comment ref="D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"IQ_LAND", $C237)</t>
        </r>
      </text>
    </comment>
    <comment ref="D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"IQ_BUILDINGS", $C237)</t>
        </r>
      </text>
    </comment>
    <comment ref="D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"IQ_MACHINERY", $C237)</t>
        </r>
      </text>
    </comment>
    <comment ref="D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"IQ_CIP", $C237)</t>
        </r>
      </text>
    </comment>
    <comment ref="D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"IQ_FULL_TIME", $C237)</t>
        </r>
      </text>
    </comment>
    <comment ref="D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"IQ_PART_TIME", $C237)</t>
        </r>
      </text>
    </comment>
    <comment ref="D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"IQ_NI_CF", $C237)</t>
        </r>
      </text>
    </comment>
    <comment ref="D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"IQ_DA_SUPPL_CF", $C237)</t>
        </r>
      </text>
    </comment>
    <comment ref="D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"IQ_GW_INTAN_AMORT_CF", $C237)</t>
        </r>
      </text>
    </comment>
    <comment ref="D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"IQ_DA_CF", $C237)</t>
        </r>
      </text>
    </comment>
    <comment ref="E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"IQ_MINORITY_INTEREST_CF", $C237)</t>
        </r>
      </text>
    </comment>
    <comment ref="E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"IQ_GAIN_ASSETS_CF", $C237)</t>
        </r>
      </text>
    </comment>
    <comment ref="E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"IQ_GAIN_INVEST_CF", $C237)</t>
        </r>
      </text>
    </comment>
    <comment ref="E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"IQ_ASSET_WRITEDOWN_CF", $C237)</t>
        </r>
      </text>
    </comment>
    <comment ref="E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"IQ_INC_EQUITY_CF", $C237)</t>
        </r>
      </text>
    </comment>
    <comment ref="E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"IQ_PROV_BAD_DEBTS_CF", $C237)</t>
        </r>
      </text>
    </comment>
    <comment ref="E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"IQ_OTHER_OPER_ACT", $C237)</t>
        </r>
      </text>
    </comment>
    <comment ref="E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"IQ_CHANGE_AR", $C237)</t>
        </r>
      </text>
    </comment>
    <comment ref="E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"IQ_CHANGE_INVENTORY", $C237)</t>
        </r>
      </text>
    </comment>
    <comment ref="E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"IQ_CHANGE_AP", $C237)</t>
        </r>
      </text>
    </comment>
    <comment ref="E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"IQ_CHANGE_OTHER_NET_OPER_ASSETS", $C237)</t>
        </r>
      </text>
    </comment>
    <comment ref="E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"IQ_CASH_OPER", $C237)</t>
        </r>
      </text>
    </comment>
    <comment ref="E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"IQ_CAPEX", $C237)</t>
        </r>
      </text>
    </comment>
    <comment ref="E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"IQ_SALE_PPE_CF", $C237)</t>
        </r>
      </text>
    </comment>
    <comment ref="E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"IQ_CASH_ACQUIRE_CF", $C237)</t>
        </r>
      </text>
    </comment>
    <comment ref="E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"IQ_DIVEST_CF", $C237)</t>
        </r>
      </text>
    </comment>
    <comment ref="E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"IQ_SALE_INTAN_CF", $C237)</t>
        </r>
      </text>
    </comment>
    <comment ref="E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"IQ_INVEST_SECURITY_CF", $C237)</t>
        </r>
      </text>
    </comment>
    <comment ref="E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"IQ_INVEST_LOANS_CF", $C237)</t>
        </r>
      </text>
    </comment>
    <comment ref="E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"IQ_OTHER_INVEST_ACT_SUPPL", $C237)</t>
        </r>
      </text>
    </comment>
    <comment ref="E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"IQ_CASH_INVEST", $C237)</t>
        </r>
      </text>
    </comment>
    <comment ref="E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"IQ_ST_DEBT_ISSUED", $C237)</t>
        </r>
      </text>
    </comment>
    <comment ref="E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"IQ_LT_DEBT_ISSUED", $C237)</t>
        </r>
      </text>
    </comment>
    <comment ref="E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"IQ_TOTAL_DEBT_ISSUED", $C237)</t>
        </r>
      </text>
    </comment>
    <comment ref="E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"IQ_ST_DEBT_REPAID", $C237)</t>
        </r>
      </text>
    </comment>
    <comment ref="E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"IQ_LT_DEBT_REPAID", $C237)</t>
        </r>
      </text>
    </comment>
    <comment ref="F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"IQ_TOTAL_DEBT_REPAID", $C237)</t>
        </r>
      </text>
    </comment>
    <comment ref="F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"IQ_COMMON_ISSUED", $C237)</t>
        </r>
      </text>
    </comment>
    <comment ref="F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"IQ_COMMON_REP", $C237)</t>
        </r>
      </text>
    </comment>
    <comment ref="F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"IQ_COMMON_DIV_CF", $C237)</t>
        </r>
      </text>
    </comment>
    <comment ref="F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"IQ_COMMON_PREF_DIV_CF", $C237)</t>
        </r>
      </text>
    </comment>
    <comment ref="F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"IQ_TOTAL_DIV_PAID_CF", $C237)</t>
        </r>
      </text>
    </comment>
    <comment ref="F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"IQ_SPECIAL_DIV_CF", $C237)</t>
        </r>
      </text>
    </comment>
    <comment ref="F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"IQ_OTHER_FINANCE_ACT_SUPPL", $C237)</t>
        </r>
      </text>
    </comment>
    <comment ref="F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"IQ_CASH_FINAN", $C237)</t>
        </r>
      </text>
    </comment>
    <comment ref="F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"IQ_FX", $C237)</t>
        </r>
      </text>
    </comment>
    <comment ref="F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"IQ_NET_CHANGE", $C237)</t>
        </r>
      </text>
    </comment>
    <comment ref="F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"IQ_CASH_INTEREST", $C237)</t>
        </r>
      </text>
    </comment>
    <comment ref="F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"IQ_CASH_TAXES", $C237)</t>
        </r>
      </text>
    </comment>
    <comment ref="F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"IQ_LEVERED_FCF", $C237)</t>
        </r>
      </text>
    </comment>
    <comment ref="F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"IQ_UNLEVERED_FCF", $C237)</t>
        </r>
      </text>
    </comment>
    <comment ref="F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"IQ_CHANGE_NET_WORKING_CAPITAL", $C237)</t>
        </r>
      </text>
    </comment>
    <comment ref="F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"IQ_NET_DEBT_ISSUED", $C237)</t>
        </r>
      </text>
    </comment>
    <comment ref="F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"IQ_FILING_CURRENCY", $C237)</t>
        </r>
      </text>
    </comment>
    <comment ref="F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"IQ_PERIODDATE_IS", $C237)</t>
        </r>
      </text>
    </comment>
    <comment ref="F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"IQ_PERIODLENGTH_IS", $C237)</t>
        </r>
      </text>
    </comment>
    <comment ref="F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"IQ_MARKETCAP", $FT237)</t>
        </r>
      </text>
    </comment>
    <comment ref="F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"IQ_CUSTOM_BETA", $FT237)</t>
        </r>
      </text>
    </comment>
    <comment ref="F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"IQ_BETA_5YR", $FT237)</t>
        </r>
      </text>
    </comment>
    <comment ref="F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"IQ_BETA_2YR", $FT237)</t>
        </r>
      </text>
    </comment>
    <comment ref="F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"IQ_BETA_1YR", $FT237)</t>
        </r>
      </text>
    </comment>
    <comment ref="G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=CIQ(B237, "IQ_CUSTOM_BETA", "-104W", FT237, , "^TOPIX", "JPY", "H")</t>
        </r>
      </text>
    </comment>
    <comment ref="G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=CIQ(B237, "IQ_CUSTOM_BETA", "-104W", FT237, , "^N225", "JPY", "H")</t>
        </r>
      </text>
    </comment>
    <comment ref="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"IQ_REV", $C238)</t>
        </r>
      </text>
    </comment>
    <comment ref="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"IQ_OTHER_REV", $C238)</t>
        </r>
      </text>
    </comment>
    <comment ref="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"IQ_TOTAL_REV", $C238)</t>
        </r>
      </text>
    </comment>
    <comment ref="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"IQ_COGS", $C238)</t>
        </r>
      </text>
    </comment>
    <comment ref="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"IQ_GP", $C238)</t>
        </r>
      </text>
    </comment>
    <comment ref="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"IQ_SGA_SUPPL", $C238)</t>
        </r>
      </text>
    </comment>
    <comment ref="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"IQ_PROV_BAD_DEBTS", $C238)</t>
        </r>
      </text>
    </comment>
    <comment ref="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"IQ_RD_EXP", $C238)</t>
        </r>
      </text>
    </comment>
    <comment ref="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"IQ_DA_SUPPL", $C238)</t>
        </r>
      </text>
    </comment>
    <comment ref="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"IQ_GW_INTAN_AMORT", $C238)</t>
        </r>
      </text>
    </comment>
    <comment ref="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"IQ_OTHER_OPER", $C238)</t>
        </r>
      </text>
    </comment>
    <comment ref="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"IQ_TOTAL_OTHER_OPER", $C238)</t>
        </r>
      </text>
    </comment>
    <comment ref="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"IQ_OPER_INC", $C238)</t>
        </r>
      </text>
    </comment>
    <comment ref="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"IQ_INTEREST_EXP", $C238)</t>
        </r>
      </text>
    </comment>
    <comment ref="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"IQ_INTEREST_INVEST_INC", $C238)</t>
        </r>
      </text>
    </comment>
    <comment ref="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"IQ_NET_INTEREST_EXP", $C238)</t>
        </r>
      </text>
    </comment>
    <comment ref="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"IQ_INC_EQUITY", $C238)</t>
        </r>
      </text>
    </comment>
    <comment ref="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"IQ_CURRENCY_GAIN", $C238)</t>
        </r>
      </text>
    </comment>
    <comment ref="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"IQ_OTHER_NON_OPER_EXP_SUPPL", $C238)</t>
        </r>
      </text>
    </comment>
    <comment ref="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"IQ_EBT_EXCL", $C238)</t>
        </r>
      </text>
    </comment>
    <comment ref="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"IQ_IMPAIRMENT_GW", $C238)</t>
        </r>
      </text>
    </comment>
    <comment ref="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"IQ_GAIN_INVEST", $C238)</t>
        </r>
      </text>
    </comment>
    <comment ref="A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"IQ_GAIN_ASSETS", $C238)</t>
        </r>
      </text>
    </comment>
    <comment ref="A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"IQ_ASSET_WRITEDOWN", $C238)</t>
        </r>
      </text>
    </comment>
    <comment ref="A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"IQ_OTHER_UNUSUAL_SUPPL", $C238)</t>
        </r>
      </text>
    </comment>
    <comment ref="A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"IQ_EBT", $C238)</t>
        </r>
      </text>
    </comment>
    <comment ref="A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"IQ_INC_TAX", $C238)</t>
        </r>
      </text>
    </comment>
    <comment ref="A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"IQ_EARNING_CO", $C238)</t>
        </r>
      </text>
    </comment>
    <comment ref="A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"IQ_DO", $C238)</t>
        </r>
      </text>
    </comment>
    <comment ref="A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"IQ_EXTRA_ACC_ITEMS", $C238)</t>
        </r>
      </text>
    </comment>
    <comment ref="A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"IQ_NI_COMPANY", $C238)</t>
        </r>
      </text>
    </comment>
    <comment ref="A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"IQ_MINORITY_INTEREST_IS", $C238)</t>
        </r>
      </text>
    </comment>
    <comment ref="A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"IQ_NI", $C238)</t>
        </r>
      </text>
    </comment>
    <comment ref="A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"IQ_PREF_DIV_OTHER", $C238)</t>
        </r>
      </text>
    </comment>
    <comment ref="A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"IQ_BASIC_EPS_INCL", $C238)</t>
        </r>
      </text>
    </comment>
    <comment ref="A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"IQ_BASIC_EPS_EXCL", $C238)</t>
        </r>
      </text>
    </comment>
    <comment ref="A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"IQ_BASIC_WEIGHT", $C238)</t>
        </r>
      </text>
    </comment>
    <comment ref="A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"IQ_DILUT_EPS_INCL", $C238)</t>
        </r>
      </text>
    </comment>
    <comment ref="A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"IQ_DILUT_EPS_EXCL", $C238)</t>
        </r>
      </text>
    </comment>
    <comment ref="A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"IQ_DILUT_WEIGHT", $C238)</t>
        </r>
      </text>
    </comment>
    <comment ref="A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"IQ_DIV_SHARE", $C238)</t>
        </r>
      </text>
    </comment>
    <comment ref="A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=-CIQ($B238, "IQ_TOTAL_DIV_PAID_CF", $C238)/CIQ($B238, "IQ_NI", $C238)</t>
        </r>
      </text>
    </comment>
    <comment ref="A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"IQ_EBITDA", $C238)</t>
        </r>
      </text>
    </comment>
    <comment ref="A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"IQ_EBITA", $C238)</t>
        </r>
      </text>
    </comment>
    <comment ref="A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"IQ_EBIT", $C238)</t>
        </r>
      </text>
    </comment>
    <comment ref="A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"IQ_EFFECT_TAX_RATE", $C238)/100</t>
        </r>
      </text>
    </comment>
    <comment ref="B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"IQ_PERIODDATE_IS", $C238)</t>
        </r>
      </text>
    </comment>
    <comment ref="B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"IQ_ADVERTISING", $C238)</t>
        </r>
      </text>
    </comment>
    <comment ref="B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"IQ_SALES_MARKETING", $C238)</t>
        </r>
      </text>
    </comment>
    <comment ref="B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"IQ_GA_EXP", $C238)</t>
        </r>
      </text>
    </comment>
    <comment ref="B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"IQ_RD_EXP_FN", $C238)</t>
        </r>
      </text>
    </comment>
    <comment ref="B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"IQ_NET_RENTAL_EXP", $C238)</t>
        </r>
      </text>
    </comment>
    <comment ref="B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"IQ_IMPUT_OPER_LEASE_INT_EXP", $C238)</t>
        </r>
      </text>
    </comment>
    <comment ref="B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"IQ_IMPUT_OPER_LEASE_DEPR", $C238)</t>
        </r>
      </text>
    </comment>
    <comment ref="B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"IQ_CASH_EQUIV", $C238)</t>
        </r>
      </text>
    </comment>
    <comment ref="B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"IQ_ST_INVEST", $C238)</t>
        </r>
      </text>
    </comment>
    <comment ref="B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"IQ_CASH_ST_INVEST", $C238)</t>
        </r>
      </text>
    </comment>
    <comment ref="B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"IQ_AR", $C238)</t>
        </r>
      </text>
    </comment>
    <comment ref="B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"IQ_TOTAL_RECEIV", $C238)</t>
        </r>
      </text>
    </comment>
    <comment ref="B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"IQ_INVENTORY", $C238)</t>
        </r>
      </text>
    </comment>
    <comment ref="B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"IQ_DEF_TAX_ASSETS_CURRENT", $C238)</t>
        </r>
      </text>
    </comment>
    <comment ref="B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"IQ_OTHER_CA_SUPPL", $C238)</t>
        </r>
      </text>
    </comment>
    <comment ref="B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"IQ_TOTAL_CA", $C238)</t>
        </r>
      </text>
    </comment>
    <comment ref="B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"IQ_GPPE", $C238)</t>
        </r>
      </text>
    </comment>
    <comment ref="B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"IQ_AD", $C238)</t>
        </r>
      </text>
    </comment>
    <comment ref="B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"IQ_NPPE", $C238)</t>
        </r>
      </text>
    </comment>
    <comment ref="B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"IQ_LT_INVEST", $C238)</t>
        </r>
      </text>
    </comment>
    <comment ref="B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"IQ_GW", $C238)</t>
        </r>
      </text>
    </comment>
    <comment ref="B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"IQ_OTHER_INTAN", $C238)</t>
        </r>
      </text>
    </comment>
    <comment ref="C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"IQ_LOANS_RECEIV_LT", $C238)</t>
        </r>
      </text>
    </comment>
    <comment ref="C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"IQ_DEF_TAX_ASSETS_LT", $C238)</t>
        </r>
      </text>
    </comment>
    <comment ref="C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"IQ_OTHER_LT_ASSETS", $C238)</t>
        </r>
      </text>
    </comment>
    <comment ref="C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"IQ_TOTAL_ASSETS", $C238)</t>
        </r>
      </text>
    </comment>
    <comment ref="C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"IQ_AP", $C238)</t>
        </r>
      </text>
    </comment>
    <comment ref="C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"IQ_AE", $C238)</t>
        </r>
      </text>
    </comment>
    <comment ref="C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"IQ_ST_DEBT", $C238)</t>
        </r>
      </text>
    </comment>
    <comment ref="C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"IQ_CURRENT_PORT_DEBT", $C238)</t>
        </r>
      </text>
    </comment>
    <comment ref="C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"IQ_CURRENT_PORT_LEASES", $C238)</t>
        </r>
      </text>
    </comment>
    <comment ref="C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"IQ_INC_TAX_PAY_CURRENT", $C238)</t>
        </r>
      </text>
    </comment>
    <comment ref="C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"IQ_OTHER_CL_SUPPL", $C238)</t>
        </r>
      </text>
    </comment>
    <comment ref="C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"IQ_TOTAL_CL", $C238)</t>
        </r>
      </text>
    </comment>
    <comment ref="C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"IQ_LT_DEBT", $C238)</t>
        </r>
      </text>
    </comment>
    <comment ref="C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"IQ_CAPITAL_LEASES", $C238)</t>
        </r>
      </text>
    </comment>
    <comment ref="C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"IQ_PENSION", $C238)</t>
        </r>
      </text>
    </comment>
    <comment ref="C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"IQ_DEF_TAX_LIAB_LT", $C238)</t>
        </r>
      </text>
    </comment>
    <comment ref="C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"IQ_OTHER_LIAB_LT", $C238)</t>
        </r>
      </text>
    </comment>
    <comment ref="C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"IQ_TOTAL_LIAB", $C238)</t>
        </r>
      </text>
    </comment>
    <comment ref="C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"IQ_COMMON", $C238)</t>
        </r>
      </text>
    </comment>
    <comment ref="C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"IQ_APIC", $C238)</t>
        </r>
      </text>
    </comment>
    <comment ref="C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"IQ_RE", $C238)</t>
        </r>
      </text>
    </comment>
    <comment ref="C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"IQ_TREASURY", $C238)</t>
        </r>
      </text>
    </comment>
    <comment ref="C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"IQ_OTHER_EQUITY", $C238)</t>
        </r>
      </text>
    </comment>
    <comment ref="C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"IQ_TOTAL_COMMON_EQUITY", $C238)</t>
        </r>
      </text>
    </comment>
    <comment ref="C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"IQ_MINORITY_INTEREST", $C238)</t>
        </r>
      </text>
    </comment>
    <comment ref="D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"IQ_TOTAL_EQUITY", $C238)</t>
        </r>
      </text>
    </comment>
    <comment ref="D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"IQ_TOTAL_LIAB_EQUITY", $C238)</t>
        </r>
      </text>
    </comment>
    <comment ref="D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"IQ_TOTAL_OUTSTANDING_FILING_DATE", $C238)</t>
        </r>
      </text>
    </comment>
    <comment ref="D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"IQ_TOTAL_OUTSTANDING_BS_DATE", $C238)</t>
        </r>
      </text>
    </comment>
    <comment ref="D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"IQ_BV_SHARE", $C238)</t>
        </r>
      </text>
    </comment>
    <comment ref="D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"IQ_TOTAL_DEBT", $C238)</t>
        </r>
      </text>
    </comment>
    <comment ref="D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"IQ_NET_DEBT", $C238)</t>
        </r>
      </text>
    </comment>
    <comment ref="D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"IQ_DEBT_EQUIV_NET_PBO", $C238)</t>
        </r>
      </text>
    </comment>
    <comment ref="D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"IQ_DEBT_EQUIV_OPER_LEASE", $C238)</t>
        </r>
      </text>
    </comment>
    <comment ref="D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"IQ_MINORITY_INTEREST_TOTAL", $C238)</t>
        </r>
      </text>
    </comment>
    <comment ref="D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"IQ_EQUITY_METHOD", $C238)</t>
        </r>
      </text>
    </comment>
    <comment ref="D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"IQ_RAW_INV", $C238)</t>
        </r>
      </text>
    </comment>
    <comment ref="D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"IQ_WIP_INV", $C238)</t>
        </r>
      </text>
    </comment>
    <comment ref="D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"IQ_FINISHED_INV", $C238)</t>
        </r>
      </text>
    </comment>
    <comment ref="D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"IQ_LAND", $C238)</t>
        </r>
      </text>
    </comment>
    <comment ref="D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"IQ_BUILDINGS", $C238)</t>
        </r>
      </text>
    </comment>
    <comment ref="D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"IQ_MACHINERY", $C238)</t>
        </r>
      </text>
    </comment>
    <comment ref="D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"IQ_CIP", $C238)</t>
        </r>
      </text>
    </comment>
    <comment ref="D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"IQ_FULL_TIME", $C238)</t>
        </r>
      </text>
    </comment>
    <comment ref="D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"IQ_PART_TIME", $C238)</t>
        </r>
      </text>
    </comment>
    <comment ref="D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"IQ_NI_CF", $C238)</t>
        </r>
      </text>
    </comment>
    <comment ref="D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"IQ_DA_SUPPL_CF", $C238)</t>
        </r>
      </text>
    </comment>
    <comment ref="D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"IQ_GW_INTAN_AMORT_CF", $C238)</t>
        </r>
      </text>
    </comment>
    <comment ref="D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"IQ_DA_CF", $C238)</t>
        </r>
      </text>
    </comment>
    <comment ref="E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"IQ_MINORITY_INTEREST_CF", $C238)</t>
        </r>
      </text>
    </comment>
    <comment ref="E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"IQ_GAIN_ASSETS_CF", $C238)</t>
        </r>
      </text>
    </comment>
    <comment ref="E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"IQ_GAIN_INVEST_CF", $C238)</t>
        </r>
      </text>
    </comment>
    <comment ref="E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"IQ_ASSET_WRITEDOWN_CF", $C238)</t>
        </r>
      </text>
    </comment>
    <comment ref="E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"IQ_INC_EQUITY_CF", $C238)</t>
        </r>
      </text>
    </comment>
    <comment ref="E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"IQ_PROV_BAD_DEBTS_CF", $C238)</t>
        </r>
      </text>
    </comment>
    <comment ref="E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"IQ_OTHER_OPER_ACT", $C238)</t>
        </r>
      </text>
    </comment>
    <comment ref="E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"IQ_CHANGE_AR", $C238)</t>
        </r>
      </text>
    </comment>
    <comment ref="E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"IQ_CHANGE_INVENTORY", $C238)</t>
        </r>
      </text>
    </comment>
    <comment ref="E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"IQ_CHANGE_AP", $C238)</t>
        </r>
      </text>
    </comment>
    <comment ref="E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"IQ_CHANGE_OTHER_NET_OPER_ASSETS", $C238)</t>
        </r>
      </text>
    </comment>
    <comment ref="E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"IQ_CASH_OPER", $C238)</t>
        </r>
      </text>
    </comment>
    <comment ref="E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"IQ_CAPEX", $C238)</t>
        </r>
      </text>
    </comment>
    <comment ref="E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"IQ_SALE_PPE_CF", $C238)</t>
        </r>
      </text>
    </comment>
    <comment ref="E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"IQ_CASH_ACQUIRE_CF", $C238)</t>
        </r>
      </text>
    </comment>
    <comment ref="E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"IQ_DIVEST_CF", $C238)</t>
        </r>
      </text>
    </comment>
    <comment ref="E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"IQ_SALE_INTAN_CF", $C238)</t>
        </r>
      </text>
    </comment>
    <comment ref="E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"IQ_INVEST_SECURITY_CF", $C238)</t>
        </r>
      </text>
    </comment>
    <comment ref="E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"IQ_INVEST_LOANS_CF", $C238)</t>
        </r>
      </text>
    </comment>
    <comment ref="E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"IQ_OTHER_INVEST_ACT_SUPPL", $C238)</t>
        </r>
      </text>
    </comment>
    <comment ref="E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"IQ_CASH_INVEST", $C238)</t>
        </r>
      </text>
    </comment>
    <comment ref="E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"IQ_ST_DEBT_ISSUED", $C238)</t>
        </r>
      </text>
    </comment>
    <comment ref="E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"IQ_LT_DEBT_ISSUED", $C238)</t>
        </r>
      </text>
    </comment>
    <comment ref="E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"IQ_TOTAL_DEBT_ISSUED", $C238)</t>
        </r>
      </text>
    </comment>
    <comment ref="E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"IQ_ST_DEBT_REPAID", $C238)</t>
        </r>
      </text>
    </comment>
    <comment ref="E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"IQ_LT_DEBT_REPAID", $C238)</t>
        </r>
      </text>
    </comment>
    <comment ref="F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"IQ_TOTAL_DEBT_REPAID", $C238)</t>
        </r>
      </text>
    </comment>
    <comment ref="F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"IQ_COMMON_ISSUED", $C238)</t>
        </r>
      </text>
    </comment>
    <comment ref="F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"IQ_COMMON_REP", $C238)</t>
        </r>
      </text>
    </comment>
    <comment ref="F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"IQ_COMMON_DIV_CF", $C238)</t>
        </r>
      </text>
    </comment>
    <comment ref="F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"IQ_COMMON_PREF_DIV_CF", $C238)</t>
        </r>
      </text>
    </comment>
    <comment ref="F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"IQ_TOTAL_DIV_PAID_CF", $C238)</t>
        </r>
      </text>
    </comment>
    <comment ref="F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"IQ_SPECIAL_DIV_CF", $C238)</t>
        </r>
      </text>
    </comment>
    <comment ref="F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"IQ_OTHER_FINANCE_ACT_SUPPL", $C238)</t>
        </r>
      </text>
    </comment>
    <comment ref="F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"IQ_CASH_FINAN", $C238)</t>
        </r>
      </text>
    </comment>
    <comment ref="F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"IQ_FX", $C238)</t>
        </r>
      </text>
    </comment>
    <comment ref="F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"IQ_NET_CHANGE", $C238)</t>
        </r>
      </text>
    </comment>
    <comment ref="F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"IQ_CASH_INTEREST", $C238)</t>
        </r>
      </text>
    </comment>
    <comment ref="F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"IQ_CASH_TAXES", $C238)</t>
        </r>
      </text>
    </comment>
    <comment ref="F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"IQ_LEVERED_FCF", $C238)</t>
        </r>
      </text>
    </comment>
    <comment ref="F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"IQ_UNLEVERED_FCF", $C238)</t>
        </r>
      </text>
    </comment>
    <comment ref="F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"IQ_CHANGE_NET_WORKING_CAPITAL", $C238)</t>
        </r>
      </text>
    </comment>
    <comment ref="F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"IQ_NET_DEBT_ISSUED", $C238)</t>
        </r>
      </text>
    </comment>
    <comment ref="F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"IQ_FILING_CURRENCY", $C238)</t>
        </r>
      </text>
    </comment>
    <comment ref="F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"IQ_PERIODDATE_IS", $C238)</t>
        </r>
      </text>
    </comment>
    <comment ref="F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"IQ_PERIODLENGTH_IS", $C238)</t>
        </r>
      </text>
    </comment>
    <comment ref="F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"IQ_MARKETCAP", $FT238)</t>
        </r>
      </text>
    </comment>
    <comment ref="F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"IQ_CUSTOM_BETA", $FT238)</t>
        </r>
      </text>
    </comment>
    <comment ref="F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"IQ_BETA_5YR", $FT238)</t>
        </r>
      </text>
    </comment>
    <comment ref="F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"IQ_BETA_2YR", $FT238)</t>
        </r>
      </text>
    </comment>
    <comment ref="F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"IQ_BETA_1YR", $FT238)</t>
        </r>
      </text>
    </comment>
    <comment ref="G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=CIQ(B238, "IQ_CUSTOM_BETA", "-104W", FT238, , "^TOPIX", "JPY", "H")</t>
        </r>
      </text>
    </comment>
    <comment ref="G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=CIQ(B238, "IQ_CUSTOM_BETA", "-104W", FT238, , "^N225", "JPY", "H")</t>
        </r>
      </text>
    </comment>
    <comment ref="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"IQ_REV", $C239)</t>
        </r>
      </text>
    </comment>
    <comment ref="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"IQ_OTHER_REV", $C239)</t>
        </r>
      </text>
    </comment>
    <comment ref="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"IQ_TOTAL_REV", $C239)</t>
        </r>
      </text>
    </comment>
    <comment ref="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"IQ_COGS", $C239)</t>
        </r>
      </text>
    </comment>
    <comment ref="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"IQ_GP", $C239)</t>
        </r>
      </text>
    </comment>
    <comment ref="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"IQ_SGA_SUPPL", $C239)</t>
        </r>
      </text>
    </comment>
    <comment ref="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"IQ_PROV_BAD_DEBTS", $C239)</t>
        </r>
      </text>
    </comment>
    <comment ref="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"IQ_RD_EXP", $C239)</t>
        </r>
      </text>
    </comment>
    <comment ref="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"IQ_DA_SUPPL", $C239)</t>
        </r>
      </text>
    </comment>
    <comment ref="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"IQ_GW_INTAN_AMORT", $C239)</t>
        </r>
      </text>
    </comment>
    <comment ref="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"IQ_OTHER_OPER", $C239)</t>
        </r>
      </text>
    </comment>
    <comment ref="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"IQ_TOTAL_OTHER_OPER", $C239)</t>
        </r>
      </text>
    </comment>
    <comment ref="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"IQ_OPER_INC", $C239)</t>
        </r>
      </text>
    </comment>
    <comment ref="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"IQ_INTEREST_EXP", $C239)</t>
        </r>
      </text>
    </comment>
    <comment ref="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"IQ_INTEREST_INVEST_INC", $C239)</t>
        </r>
      </text>
    </comment>
    <comment ref="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"IQ_NET_INTEREST_EXP", $C239)</t>
        </r>
      </text>
    </comment>
    <comment ref="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"IQ_INC_EQUITY", $C239)</t>
        </r>
      </text>
    </comment>
    <comment ref="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"IQ_CURRENCY_GAIN", $C239)</t>
        </r>
      </text>
    </comment>
    <comment ref="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"IQ_OTHER_NON_OPER_EXP_SUPPL", $C239)</t>
        </r>
      </text>
    </comment>
    <comment ref="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"IQ_EBT_EXCL", $C239)</t>
        </r>
      </text>
    </comment>
    <comment ref="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"IQ_IMPAIRMENT_GW", $C239)</t>
        </r>
      </text>
    </comment>
    <comment ref="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"IQ_GAIN_INVEST", $C239)</t>
        </r>
      </text>
    </comment>
    <comment ref="A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"IQ_GAIN_ASSETS", $C239)</t>
        </r>
      </text>
    </comment>
    <comment ref="A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"IQ_ASSET_WRITEDOWN", $C239)</t>
        </r>
      </text>
    </comment>
    <comment ref="A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"IQ_OTHER_UNUSUAL_SUPPL", $C239)</t>
        </r>
      </text>
    </comment>
    <comment ref="A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"IQ_EBT", $C239)</t>
        </r>
      </text>
    </comment>
    <comment ref="A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"IQ_INC_TAX", $C239)</t>
        </r>
      </text>
    </comment>
    <comment ref="A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"IQ_EARNING_CO", $C239)</t>
        </r>
      </text>
    </comment>
    <comment ref="A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"IQ_DO", $C239)</t>
        </r>
      </text>
    </comment>
    <comment ref="A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"IQ_EXTRA_ACC_ITEMS", $C239)</t>
        </r>
      </text>
    </comment>
    <comment ref="A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"IQ_NI_COMPANY", $C239)</t>
        </r>
      </text>
    </comment>
    <comment ref="A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"IQ_MINORITY_INTEREST_IS", $C239)</t>
        </r>
      </text>
    </comment>
    <comment ref="A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"IQ_NI", $C239)</t>
        </r>
      </text>
    </comment>
    <comment ref="A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"IQ_PREF_DIV_OTHER", $C239)</t>
        </r>
      </text>
    </comment>
    <comment ref="A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"IQ_BASIC_EPS_INCL", $C239)</t>
        </r>
      </text>
    </comment>
    <comment ref="A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"IQ_BASIC_EPS_EXCL", $C239)</t>
        </r>
      </text>
    </comment>
    <comment ref="A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"IQ_BASIC_WEIGHT", $C239)</t>
        </r>
      </text>
    </comment>
    <comment ref="A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"IQ_DILUT_EPS_INCL", $C239)</t>
        </r>
      </text>
    </comment>
    <comment ref="A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"IQ_DILUT_EPS_EXCL", $C239)</t>
        </r>
      </text>
    </comment>
    <comment ref="A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"IQ_DILUT_WEIGHT", $C239)</t>
        </r>
      </text>
    </comment>
    <comment ref="A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"IQ_DIV_SHARE", $C239)</t>
        </r>
      </text>
    </comment>
    <comment ref="A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=-CIQ($B239, "IQ_TOTAL_DIV_PAID_CF", $C239)/CIQ($B239, "IQ_NI", $C239)</t>
        </r>
      </text>
    </comment>
    <comment ref="A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"IQ_EBITDA", $C239)</t>
        </r>
      </text>
    </comment>
    <comment ref="A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"IQ_EBITA", $C239)</t>
        </r>
      </text>
    </comment>
    <comment ref="A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"IQ_EBIT", $C239)</t>
        </r>
      </text>
    </comment>
    <comment ref="A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"IQ_EFFECT_TAX_RATE", $C239)/100</t>
        </r>
      </text>
    </comment>
    <comment ref="B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"IQ_PERIODDATE_IS", $C239)</t>
        </r>
      </text>
    </comment>
    <comment ref="B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"IQ_ADVERTISING", $C239)</t>
        </r>
      </text>
    </comment>
    <comment ref="B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"IQ_SALES_MARKETING", $C239)</t>
        </r>
      </text>
    </comment>
    <comment ref="B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"IQ_GA_EXP", $C239)</t>
        </r>
      </text>
    </comment>
    <comment ref="B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"IQ_RD_EXP_FN", $C239)</t>
        </r>
      </text>
    </comment>
    <comment ref="B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"IQ_NET_RENTAL_EXP", $C239)</t>
        </r>
      </text>
    </comment>
    <comment ref="B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"IQ_IMPUT_OPER_LEASE_INT_EXP", $C239)</t>
        </r>
      </text>
    </comment>
    <comment ref="B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"IQ_IMPUT_OPER_LEASE_DEPR", $C239)</t>
        </r>
      </text>
    </comment>
    <comment ref="B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"IQ_CASH_EQUIV", $C239)</t>
        </r>
      </text>
    </comment>
    <comment ref="B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"IQ_ST_INVEST", $C239)</t>
        </r>
      </text>
    </comment>
    <comment ref="B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"IQ_CASH_ST_INVEST", $C239)</t>
        </r>
      </text>
    </comment>
    <comment ref="B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"IQ_AR", $C239)</t>
        </r>
      </text>
    </comment>
    <comment ref="B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"IQ_TOTAL_RECEIV", $C239)</t>
        </r>
      </text>
    </comment>
    <comment ref="B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"IQ_INVENTORY", $C239)</t>
        </r>
      </text>
    </comment>
    <comment ref="B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"IQ_DEF_TAX_ASSETS_CURRENT", $C239)</t>
        </r>
      </text>
    </comment>
    <comment ref="B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"IQ_OTHER_CA_SUPPL", $C239)</t>
        </r>
      </text>
    </comment>
    <comment ref="B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"IQ_TOTAL_CA", $C239)</t>
        </r>
      </text>
    </comment>
    <comment ref="B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"IQ_GPPE", $C239)</t>
        </r>
      </text>
    </comment>
    <comment ref="B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"IQ_AD", $C239)</t>
        </r>
      </text>
    </comment>
    <comment ref="B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"IQ_NPPE", $C239)</t>
        </r>
      </text>
    </comment>
    <comment ref="B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"IQ_LT_INVEST", $C239)</t>
        </r>
      </text>
    </comment>
    <comment ref="B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"IQ_GW", $C239)</t>
        </r>
      </text>
    </comment>
    <comment ref="B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"IQ_OTHER_INTAN", $C239)</t>
        </r>
      </text>
    </comment>
    <comment ref="C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"IQ_LOANS_RECEIV_LT", $C239)</t>
        </r>
      </text>
    </comment>
    <comment ref="C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"IQ_DEF_TAX_ASSETS_LT", $C239)</t>
        </r>
      </text>
    </comment>
    <comment ref="C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"IQ_OTHER_LT_ASSETS", $C239)</t>
        </r>
      </text>
    </comment>
    <comment ref="C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"IQ_TOTAL_ASSETS", $C239)</t>
        </r>
      </text>
    </comment>
    <comment ref="C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"IQ_AP", $C239)</t>
        </r>
      </text>
    </comment>
    <comment ref="C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"IQ_AE", $C239)</t>
        </r>
      </text>
    </comment>
    <comment ref="C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"IQ_ST_DEBT", $C239)</t>
        </r>
      </text>
    </comment>
    <comment ref="C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"IQ_CURRENT_PORT_DEBT", $C239)</t>
        </r>
      </text>
    </comment>
    <comment ref="C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"IQ_CURRENT_PORT_LEASES", $C239)</t>
        </r>
      </text>
    </comment>
    <comment ref="C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"IQ_INC_TAX_PAY_CURRENT", $C239)</t>
        </r>
      </text>
    </comment>
    <comment ref="C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"IQ_OTHER_CL_SUPPL", $C239)</t>
        </r>
      </text>
    </comment>
    <comment ref="C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"IQ_TOTAL_CL", $C239)</t>
        </r>
      </text>
    </comment>
    <comment ref="C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"IQ_LT_DEBT", $C239)</t>
        </r>
      </text>
    </comment>
    <comment ref="C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"IQ_CAPITAL_LEASES", $C239)</t>
        </r>
      </text>
    </comment>
    <comment ref="C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"IQ_PENSION", $C239)</t>
        </r>
      </text>
    </comment>
    <comment ref="C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"IQ_DEF_TAX_LIAB_LT", $C239)</t>
        </r>
      </text>
    </comment>
    <comment ref="C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"IQ_OTHER_LIAB_LT", $C239)</t>
        </r>
      </text>
    </comment>
    <comment ref="C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"IQ_TOTAL_LIAB", $C239)</t>
        </r>
      </text>
    </comment>
    <comment ref="C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"IQ_COMMON", $C239)</t>
        </r>
      </text>
    </comment>
    <comment ref="C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"IQ_APIC", $C239)</t>
        </r>
      </text>
    </comment>
    <comment ref="C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"IQ_RE", $C239)</t>
        </r>
      </text>
    </comment>
    <comment ref="C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"IQ_TREASURY", $C239)</t>
        </r>
      </text>
    </comment>
    <comment ref="C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"IQ_OTHER_EQUITY", $C239)</t>
        </r>
      </text>
    </comment>
    <comment ref="C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"IQ_TOTAL_COMMON_EQUITY", $C239)</t>
        </r>
      </text>
    </comment>
    <comment ref="C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"IQ_MINORITY_INTEREST", $C239)</t>
        </r>
      </text>
    </comment>
    <comment ref="D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"IQ_TOTAL_EQUITY", $C239)</t>
        </r>
      </text>
    </comment>
    <comment ref="D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"IQ_TOTAL_LIAB_EQUITY", $C239)</t>
        </r>
      </text>
    </comment>
    <comment ref="D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"IQ_TOTAL_OUTSTANDING_FILING_DATE", $C239)</t>
        </r>
      </text>
    </comment>
    <comment ref="D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"IQ_TOTAL_OUTSTANDING_BS_DATE", $C239)</t>
        </r>
      </text>
    </comment>
    <comment ref="D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"IQ_BV_SHARE", $C239)</t>
        </r>
      </text>
    </comment>
    <comment ref="D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"IQ_TOTAL_DEBT", $C239)</t>
        </r>
      </text>
    </comment>
    <comment ref="D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"IQ_NET_DEBT", $C239)</t>
        </r>
      </text>
    </comment>
    <comment ref="D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"IQ_DEBT_EQUIV_NET_PBO", $C239)</t>
        </r>
      </text>
    </comment>
    <comment ref="D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"IQ_DEBT_EQUIV_OPER_LEASE", $C239)</t>
        </r>
      </text>
    </comment>
    <comment ref="D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"IQ_MINORITY_INTEREST_TOTAL", $C239)</t>
        </r>
      </text>
    </comment>
    <comment ref="D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"IQ_EQUITY_METHOD", $C239)</t>
        </r>
      </text>
    </comment>
    <comment ref="D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"IQ_RAW_INV", $C239)</t>
        </r>
      </text>
    </comment>
    <comment ref="D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"IQ_WIP_INV", $C239)</t>
        </r>
      </text>
    </comment>
    <comment ref="D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"IQ_FINISHED_INV", $C239)</t>
        </r>
      </text>
    </comment>
    <comment ref="D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"IQ_LAND", $C239)</t>
        </r>
      </text>
    </comment>
    <comment ref="D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"IQ_BUILDINGS", $C239)</t>
        </r>
      </text>
    </comment>
    <comment ref="D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"IQ_MACHINERY", $C239)</t>
        </r>
      </text>
    </comment>
    <comment ref="D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"IQ_CIP", $C239)</t>
        </r>
      </text>
    </comment>
    <comment ref="D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"IQ_FULL_TIME", $C239)</t>
        </r>
      </text>
    </comment>
    <comment ref="D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"IQ_PART_TIME", $C239)</t>
        </r>
      </text>
    </comment>
    <comment ref="D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"IQ_NI_CF", $C239)</t>
        </r>
      </text>
    </comment>
    <comment ref="D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"IQ_DA_SUPPL_CF", $C239)</t>
        </r>
      </text>
    </comment>
    <comment ref="D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"IQ_GW_INTAN_AMORT_CF", $C239)</t>
        </r>
      </text>
    </comment>
    <comment ref="D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"IQ_DA_CF", $C239)</t>
        </r>
      </text>
    </comment>
    <comment ref="E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"IQ_MINORITY_INTEREST_CF", $C239)</t>
        </r>
      </text>
    </comment>
    <comment ref="E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"IQ_GAIN_ASSETS_CF", $C239)</t>
        </r>
      </text>
    </comment>
    <comment ref="E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"IQ_GAIN_INVEST_CF", $C239)</t>
        </r>
      </text>
    </comment>
    <comment ref="E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"IQ_ASSET_WRITEDOWN_CF", $C239)</t>
        </r>
      </text>
    </comment>
    <comment ref="E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"IQ_INC_EQUITY_CF", $C239)</t>
        </r>
      </text>
    </comment>
    <comment ref="E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"IQ_PROV_BAD_DEBTS_CF", $C239)</t>
        </r>
      </text>
    </comment>
    <comment ref="E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"IQ_OTHER_OPER_ACT", $C239)</t>
        </r>
      </text>
    </comment>
    <comment ref="E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"IQ_CHANGE_AR", $C239)</t>
        </r>
      </text>
    </comment>
    <comment ref="E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"IQ_CHANGE_INVENTORY", $C239)</t>
        </r>
      </text>
    </comment>
    <comment ref="E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"IQ_CHANGE_AP", $C239)</t>
        </r>
      </text>
    </comment>
    <comment ref="E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"IQ_CHANGE_OTHER_NET_OPER_ASSETS", $C239)</t>
        </r>
      </text>
    </comment>
    <comment ref="E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"IQ_CASH_OPER", $C239)</t>
        </r>
      </text>
    </comment>
    <comment ref="E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"IQ_CAPEX", $C239)</t>
        </r>
      </text>
    </comment>
    <comment ref="E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"IQ_SALE_PPE_CF", $C239)</t>
        </r>
      </text>
    </comment>
    <comment ref="E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"IQ_CASH_ACQUIRE_CF", $C239)</t>
        </r>
      </text>
    </comment>
    <comment ref="E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"IQ_DIVEST_CF", $C239)</t>
        </r>
      </text>
    </comment>
    <comment ref="E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"IQ_SALE_INTAN_CF", $C239)</t>
        </r>
      </text>
    </comment>
    <comment ref="E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"IQ_INVEST_SECURITY_CF", $C239)</t>
        </r>
      </text>
    </comment>
    <comment ref="E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"IQ_INVEST_LOANS_CF", $C239)</t>
        </r>
      </text>
    </comment>
    <comment ref="E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"IQ_OTHER_INVEST_ACT_SUPPL", $C239)</t>
        </r>
      </text>
    </comment>
    <comment ref="E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"IQ_CASH_INVEST", $C239)</t>
        </r>
      </text>
    </comment>
    <comment ref="E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"IQ_ST_DEBT_ISSUED", $C239)</t>
        </r>
      </text>
    </comment>
    <comment ref="E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"IQ_LT_DEBT_ISSUED", $C239)</t>
        </r>
      </text>
    </comment>
    <comment ref="E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"IQ_TOTAL_DEBT_ISSUED", $C239)</t>
        </r>
      </text>
    </comment>
    <comment ref="E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"IQ_ST_DEBT_REPAID", $C239)</t>
        </r>
      </text>
    </comment>
    <comment ref="E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"IQ_LT_DEBT_REPAID", $C239)</t>
        </r>
      </text>
    </comment>
    <comment ref="F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"IQ_TOTAL_DEBT_REPAID", $C239)</t>
        </r>
      </text>
    </comment>
    <comment ref="F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"IQ_COMMON_ISSUED", $C239)</t>
        </r>
      </text>
    </comment>
    <comment ref="F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"IQ_COMMON_REP", $C239)</t>
        </r>
      </text>
    </comment>
    <comment ref="F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"IQ_COMMON_DIV_CF", $C239)</t>
        </r>
      </text>
    </comment>
    <comment ref="F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"IQ_COMMON_PREF_DIV_CF", $C239)</t>
        </r>
      </text>
    </comment>
    <comment ref="F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"IQ_TOTAL_DIV_PAID_CF", $C239)</t>
        </r>
      </text>
    </comment>
    <comment ref="F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"IQ_SPECIAL_DIV_CF", $C239)</t>
        </r>
      </text>
    </comment>
    <comment ref="F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"IQ_OTHER_FINANCE_ACT_SUPPL", $C239)</t>
        </r>
      </text>
    </comment>
    <comment ref="F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"IQ_CASH_FINAN", $C239)</t>
        </r>
      </text>
    </comment>
    <comment ref="F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"IQ_FX", $C239)</t>
        </r>
      </text>
    </comment>
    <comment ref="F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"IQ_NET_CHANGE", $C239)</t>
        </r>
      </text>
    </comment>
    <comment ref="F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"IQ_CASH_INTEREST", $C239)</t>
        </r>
      </text>
    </comment>
    <comment ref="F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"IQ_CASH_TAXES", $C239)</t>
        </r>
      </text>
    </comment>
    <comment ref="F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"IQ_LEVERED_FCF", $C239)</t>
        </r>
      </text>
    </comment>
    <comment ref="F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"IQ_UNLEVERED_FCF", $C239)</t>
        </r>
      </text>
    </comment>
    <comment ref="F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"IQ_CHANGE_NET_WORKING_CAPITAL", $C239)</t>
        </r>
      </text>
    </comment>
    <comment ref="F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"IQ_NET_DEBT_ISSUED", $C239)</t>
        </r>
      </text>
    </comment>
    <comment ref="F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"IQ_FILING_CURRENCY", $C239)</t>
        </r>
      </text>
    </comment>
    <comment ref="F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"IQ_PERIODDATE_IS", $C239)</t>
        </r>
      </text>
    </comment>
    <comment ref="F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"IQ_PERIODLENGTH_IS", $C239)</t>
        </r>
      </text>
    </comment>
    <comment ref="F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"IQ_MARKETCAP", $FT239)</t>
        </r>
      </text>
    </comment>
    <comment ref="F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"IQ_CUSTOM_BETA", $FT239)</t>
        </r>
      </text>
    </comment>
    <comment ref="F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"IQ_BETA_5YR", $FT239)</t>
        </r>
      </text>
    </comment>
    <comment ref="F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"IQ_BETA_2YR", $FT239)</t>
        </r>
      </text>
    </comment>
    <comment ref="F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"IQ_BETA_1YR", $FT239)</t>
        </r>
      </text>
    </comment>
    <comment ref="G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=CIQ(B239, "IQ_CUSTOM_BETA", "-104W", FT239, , "^TOPIX", "JPY", "H")</t>
        </r>
      </text>
    </comment>
    <comment ref="G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=CIQ(B239, "IQ_CUSTOM_BETA", "-104W", FT239, , "^N225", "JPY", "H")</t>
        </r>
      </text>
    </comment>
    <comment ref="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"IQ_REV", $C240)</t>
        </r>
      </text>
    </comment>
    <comment ref="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"IQ_OTHER_REV", $C240)</t>
        </r>
      </text>
    </comment>
    <comment ref="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"IQ_TOTAL_REV", $C240)</t>
        </r>
      </text>
    </comment>
    <comment ref="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"IQ_COGS", $C240)</t>
        </r>
      </text>
    </comment>
    <comment ref="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"IQ_GP", $C240)</t>
        </r>
      </text>
    </comment>
    <comment ref="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"IQ_SGA_SUPPL", $C240)</t>
        </r>
      </text>
    </comment>
    <comment ref="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"IQ_PROV_BAD_DEBTS", $C240)</t>
        </r>
      </text>
    </comment>
    <comment ref="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"IQ_RD_EXP", $C240)</t>
        </r>
      </text>
    </comment>
    <comment ref="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"IQ_DA_SUPPL", $C240)</t>
        </r>
      </text>
    </comment>
    <comment ref="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"IQ_GW_INTAN_AMORT", $C240)</t>
        </r>
      </text>
    </comment>
    <comment ref="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"IQ_OTHER_OPER", $C240)</t>
        </r>
      </text>
    </comment>
    <comment ref="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"IQ_TOTAL_OTHER_OPER", $C240)</t>
        </r>
      </text>
    </comment>
    <comment ref="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"IQ_OPER_INC", $C240)</t>
        </r>
      </text>
    </comment>
    <comment ref="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"IQ_INTEREST_EXP", $C240)</t>
        </r>
      </text>
    </comment>
    <comment ref="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"IQ_INTEREST_INVEST_INC", $C240)</t>
        </r>
      </text>
    </comment>
    <comment ref="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"IQ_NET_INTEREST_EXP", $C240)</t>
        </r>
      </text>
    </comment>
    <comment ref="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"IQ_INC_EQUITY", $C240)</t>
        </r>
      </text>
    </comment>
    <comment ref="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"IQ_CURRENCY_GAIN", $C240)</t>
        </r>
      </text>
    </comment>
    <comment ref="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"IQ_OTHER_NON_OPER_EXP_SUPPL", $C240)</t>
        </r>
      </text>
    </comment>
    <comment ref="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"IQ_EBT_EXCL", $C240)</t>
        </r>
      </text>
    </comment>
    <comment ref="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"IQ_IMPAIRMENT_GW", $C240)</t>
        </r>
      </text>
    </comment>
    <comment ref="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"IQ_GAIN_INVEST", $C240)</t>
        </r>
      </text>
    </comment>
    <comment ref="A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"IQ_GAIN_ASSETS", $C240)</t>
        </r>
      </text>
    </comment>
    <comment ref="A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"IQ_ASSET_WRITEDOWN", $C240)</t>
        </r>
      </text>
    </comment>
    <comment ref="A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"IQ_OTHER_UNUSUAL_SUPPL", $C240)</t>
        </r>
      </text>
    </comment>
    <comment ref="A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"IQ_EBT", $C240)</t>
        </r>
      </text>
    </comment>
    <comment ref="A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"IQ_INC_TAX", $C240)</t>
        </r>
      </text>
    </comment>
    <comment ref="A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"IQ_EARNING_CO", $C240)</t>
        </r>
      </text>
    </comment>
    <comment ref="A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"IQ_DO", $C240)</t>
        </r>
      </text>
    </comment>
    <comment ref="A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"IQ_EXTRA_ACC_ITEMS", $C240)</t>
        </r>
      </text>
    </comment>
    <comment ref="A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"IQ_NI_COMPANY", $C240)</t>
        </r>
      </text>
    </comment>
    <comment ref="A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"IQ_MINORITY_INTEREST_IS", $C240)</t>
        </r>
      </text>
    </comment>
    <comment ref="A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"IQ_NI", $C240)</t>
        </r>
      </text>
    </comment>
    <comment ref="A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"IQ_PREF_DIV_OTHER", $C240)</t>
        </r>
      </text>
    </comment>
    <comment ref="A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"IQ_BASIC_EPS_INCL", $C240)</t>
        </r>
      </text>
    </comment>
    <comment ref="A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"IQ_BASIC_EPS_EXCL", $C240)</t>
        </r>
      </text>
    </comment>
    <comment ref="A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"IQ_BASIC_WEIGHT", $C240)</t>
        </r>
      </text>
    </comment>
    <comment ref="A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"IQ_DILUT_EPS_INCL", $C240)</t>
        </r>
      </text>
    </comment>
    <comment ref="A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"IQ_DILUT_EPS_EXCL", $C240)</t>
        </r>
      </text>
    </comment>
    <comment ref="A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"IQ_DILUT_WEIGHT", $C240)</t>
        </r>
      </text>
    </comment>
    <comment ref="A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"IQ_DIV_SHARE", $C240)</t>
        </r>
      </text>
    </comment>
    <comment ref="A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=-CIQ($B240, "IQ_TOTAL_DIV_PAID_CF", $C240)/CIQ($B240, "IQ_NI", $C240)</t>
        </r>
      </text>
    </comment>
    <comment ref="A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"IQ_EBITDA", $C240)</t>
        </r>
      </text>
    </comment>
    <comment ref="A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"IQ_EBITA", $C240)</t>
        </r>
      </text>
    </comment>
    <comment ref="A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"IQ_EBIT", $C240)</t>
        </r>
      </text>
    </comment>
    <comment ref="A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"IQ_EFFECT_TAX_RATE", $C240)/100</t>
        </r>
      </text>
    </comment>
    <comment ref="B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"IQ_PERIODDATE_IS", $C240)</t>
        </r>
      </text>
    </comment>
    <comment ref="B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"IQ_ADVERTISING", $C240)</t>
        </r>
      </text>
    </comment>
    <comment ref="B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"IQ_SALES_MARKETING", $C240)</t>
        </r>
      </text>
    </comment>
    <comment ref="B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"IQ_GA_EXP", $C240)</t>
        </r>
      </text>
    </comment>
    <comment ref="B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"IQ_RD_EXP_FN", $C240)</t>
        </r>
      </text>
    </comment>
    <comment ref="B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"IQ_NET_RENTAL_EXP", $C240)</t>
        </r>
      </text>
    </comment>
    <comment ref="B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"IQ_IMPUT_OPER_LEASE_INT_EXP", $C240)</t>
        </r>
      </text>
    </comment>
    <comment ref="B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"IQ_IMPUT_OPER_LEASE_DEPR", $C240)</t>
        </r>
      </text>
    </comment>
    <comment ref="B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"IQ_CASH_EQUIV", $C240)</t>
        </r>
      </text>
    </comment>
    <comment ref="B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"IQ_ST_INVEST", $C240)</t>
        </r>
      </text>
    </comment>
    <comment ref="B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"IQ_CASH_ST_INVEST", $C240)</t>
        </r>
      </text>
    </comment>
    <comment ref="B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"IQ_AR", $C240)</t>
        </r>
      </text>
    </comment>
    <comment ref="B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"IQ_TOTAL_RECEIV", $C240)</t>
        </r>
      </text>
    </comment>
    <comment ref="B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"IQ_INVENTORY", $C240)</t>
        </r>
      </text>
    </comment>
    <comment ref="B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"IQ_DEF_TAX_ASSETS_CURRENT", $C240)</t>
        </r>
      </text>
    </comment>
    <comment ref="B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"IQ_OTHER_CA_SUPPL", $C240)</t>
        </r>
      </text>
    </comment>
    <comment ref="B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"IQ_TOTAL_CA", $C240)</t>
        </r>
      </text>
    </comment>
    <comment ref="B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"IQ_GPPE", $C240)</t>
        </r>
      </text>
    </comment>
    <comment ref="B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"IQ_AD", $C240)</t>
        </r>
      </text>
    </comment>
    <comment ref="B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"IQ_NPPE", $C240)</t>
        </r>
      </text>
    </comment>
    <comment ref="B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"IQ_LT_INVEST", $C240)</t>
        </r>
      </text>
    </comment>
    <comment ref="B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"IQ_GW", $C240)</t>
        </r>
      </text>
    </comment>
    <comment ref="B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"IQ_OTHER_INTAN", $C240)</t>
        </r>
      </text>
    </comment>
    <comment ref="C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"IQ_LOANS_RECEIV_LT", $C240)</t>
        </r>
      </text>
    </comment>
    <comment ref="C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"IQ_DEF_TAX_ASSETS_LT", $C240)</t>
        </r>
      </text>
    </comment>
    <comment ref="C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"IQ_OTHER_LT_ASSETS", $C240)</t>
        </r>
      </text>
    </comment>
    <comment ref="C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"IQ_TOTAL_ASSETS", $C240)</t>
        </r>
      </text>
    </comment>
    <comment ref="C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"IQ_AP", $C240)</t>
        </r>
      </text>
    </comment>
    <comment ref="C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"IQ_AE", $C240)</t>
        </r>
      </text>
    </comment>
    <comment ref="C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"IQ_ST_DEBT", $C240)</t>
        </r>
      </text>
    </comment>
    <comment ref="C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"IQ_CURRENT_PORT_DEBT", $C240)</t>
        </r>
      </text>
    </comment>
    <comment ref="C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"IQ_CURRENT_PORT_LEASES", $C240)</t>
        </r>
      </text>
    </comment>
    <comment ref="C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"IQ_INC_TAX_PAY_CURRENT", $C240)</t>
        </r>
      </text>
    </comment>
    <comment ref="C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"IQ_OTHER_CL_SUPPL", $C240)</t>
        </r>
      </text>
    </comment>
    <comment ref="C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"IQ_TOTAL_CL", $C240)</t>
        </r>
      </text>
    </comment>
    <comment ref="C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"IQ_LT_DEBT", $C240)</t>
        </r>
      </text>
    </comment>
    <comment ref="C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"IQ_CAPITAL_LEASES", $C240)</t>
        </r>
      </text>
    </comment>
    <comment ref="C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"IQ_PENSION", $C240)</t>
        </r>
      </text>
    </comment>
    <comment ref="C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"IQ_DEF_TAX_LIAB_LT", $C240)</t>
        </r>
      </text>
    </comment>
    <comment ref="C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"IQ_OTHER_LIAB_LT", $C240)</t>
        </r>
      </text>
    </comment>
    <comment ref="C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"IQ_TOTAL_LIAB", $C240)</t>
        </r>
      </text>
    </comment>
    <comment ref="C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"IQ_COMMON", $C240)</t>
        </r>
      </text>
    </comment>
    <comment ref="C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"IQ_APIC", $C240)</t>
        </r>
      </text>
    </comment>
    <comment ref="C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"IQ_RE", $C240)</t>
        </r>
      </text>
    </comment>
    <comment ref="C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"IQ_TREASURY", $C240)</t>
        </r>
      </text>
    </comment>
    <comment ref="C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"IQ_OTHER_EQUITY", $C240)</t>
        </r>
      </text>
    </comment>
    <comment ref="C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"IQ_TOTAL_COMMON_EQUITY", $C240)</t>
        </r>
      </text>
    </comment>
    <comment ref="C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"IQ_MINORITY_INTEREST", $C240)</t>
        </r>
      </text>
    </comment>
    <comment ref="D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"IQ_TOTAL_EQUITY", $C240)</t>
        </r>
      </text>
    </comment>
    <comment ref="D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"IQ_TOTAL_LIAB_EQUITY", $C240)</t>
        </r>
      </text>
    </comment>
    <comment ref="D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"IQ_TOTAL_OUTSTANDING_FILING_DATE", $C240)</t>
        </r>
      </text>
    </comment>
    <comment ref="D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"IQ_TOTAL_OUTSTANDING_BS_DATE", $C240)</t>
        </r>
      </text>
    </comment>
    <comment ref="D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"IQ_BV_SHARE", $C240)</t>
        </r>
      </text>
    </comment>
    <comment ref="D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"IQ_TOTAL_DEBT", $C240)</t>
        </r>
      </text>
    </comment>
    <comment ref="D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"IQ_NET_DEBT", $C240)</t>
        </r>
      </text>
    </comment>
    <comment ref="D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"IQ_DEBT_EQUIV_NET_PBO", $C240)</t>
        </r>
      </text>
    </comment>
    <comment ref="D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"IQ_DEBT_EQUIV_OPER_LEASE", $C240)</t>
        </r>
      </text>
    </comment>
    <comment ref="D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"IQ_MINORITY_INTEREST_TOTAL", $C240)</t>
        </r>
      </text>
    </comment>
    <comment ref="D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"IQ_EQUITY_METHOD", $C240)</t>
        </r>
      </text>
    </comment>
    <comment ref="D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"IQ_RAW_INV", $C240)</t>
        </r>
      </text>
    </comment>
    <comment ref="D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"IQ_WIP_INV", $C240)</t>
        </r>
      </text>
    </comment>
    <comment ref="D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"IQ_FINISHED_INV", $C240)</t>
        </r>
      </text>
    </comment>
    <comment ref="D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"IQ_LAND", $C240)</t>
        </r>
      </text>
    </comment>
    <comment ref="D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"IQ_BUILDINGS", $C240)</t>
        </r>
      </text>
    </comment>
    <comment ref="D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"IQ_MACHINERY", $C240)</t>
        </r>
      </text>
    </comment>
    <comment ref="D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"IQ_CIP", $C240)</t>
        </r>
      </text>
    </comment>
    <comment ref="D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"IQ_FULL_TIME", $C240)</t>
        </r>
      </text>
    </comment>
    <comment ref="D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"IQ_PART_TIME", $C240)</t>
        </r>
      </text>
    </comment>
    <comment ref="D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"IQ_NI_CF", $C240)</t>
        </r>
      </text>
    </comment>
    <comment ref="D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"IQ_DA_SUPPL_CF", $C240)</t>
        </r>
      </text>
    </comment>
    <comment ref="D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"IQ_GW_INTAN_AMORT_CF", $C240)</t>
        </r>
      </text>
    </comment>
    <comment ref="D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"IQ_DA_CF", $C240)</t>
        </r>
      </text>
    </comment>
    <comment ref="E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"IQ_MINORITY_INTEREST_CF", $C240)</t>
        </r>
      </text>
    </comment>
    <comment ref="E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"IQ_GAIN_ASSETS_CF", $C240)</t>
        </r>
      </text>
    </comment>
    <comment ref="E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"IQ_GAIN_INVEST_CF", $C240)</t>
        </r>
      </text>
    </comment>
    <comment ref="E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"IQ_ASSET_WRITEDOWN_CF", $C240)</t>
        </r>
      </text>
    </comment>
    <comment ref="E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"IQ_INC_EQUITY_CF", $C240)</t>
        </r>
      </text>
    </comment>
    <comment ref="E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"IQ_PROV_BAD_DEBTS_CF", $C240)</t>
        </r>
      </text>
    </comment>
    <comment ref="E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"IQ_OTHER_OPER_ACT", $C240)</t>
        </r>
      </text>
    </comment>
    <comment ref="E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"IQ_CHANGE_AR", $C240)</t>
        </r>
      </text>
    </comment>
    <comment ref="E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"IQ_CHANGE_INVENTORY", $C240)</t>
        </r>
      </text>
    </comment>
    <comment ref="E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"IQ_CHANGE_AP", $C240)</t>
        </r>
      </text>
    </comment>
    <comment ref="E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"IQ_CHANGE_OTHER_NET_OPER_ASSETS", $C240)</t>
        </r>
      </text>
    </comment>
    <comment ref="E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"IQ_CASH_OPER", $C240)</t>
        </r>
      </text>
    </comment>
    <comment ref="E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"IQ_CAPEX", $C240)</t>
        </r>
      </text>
    </comment>
    <comment ref="E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"IQ_SALE_PPE_CF", $C240)</t>
        </r>
      </text>
    </comment>
    <comment ref="E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"IQ_CASH_ACQUIRE_CF", $C240)</t>
        </r>
      </text>
    </comment>
    <comment ref="E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"IQ_DIVEST_CF", $C240)</t>
        </r>
      </text>
    </comment>
    <comment ref="E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"IQ_SALE_INTAN_CF", $C240)</t>
        </r>
      </text>
    </comment>
    <comment ref="E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"IQ_INVEST_SECURITY_CF", $C240)</t>
        </r>
      </text>
    </comment>
    <comment ref="E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"IQ_INVEST_LOANS_CF", $C240)</t>
        </r>
      </text>
    </comment>
    <comment ref="E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"IQ_OTHER_INVEST_ACT_SUPPL", $C240)</t>
        </r>
      </text>
    </comment>
    <comment ref="E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"IQ_CASH_INVEST", $C240)</t>
        </r>
      </text>
    </comment>
    <comment ref="E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"IQ_ST_DEBT_ISSUED", $C240)</t>
        </r>
      </text>
    </comment>
    <comment ref="E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"IQ_LT_DEBT_ISSUED", $C240)</t>
        </r>
      </text>
    </comment>
    <comment ref="E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"IQ_TOTAL_DEBT_ISSUED", $C240)</t>
        </r>
      </text>
    </comment>
    <comment ref="E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"IQ_ST_DEBT_REPAID", $C240)</t>
        </r>
      </text>
    </comment>
    <comment ref="E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"IQ_LT_DEBT_REPAID", $C240)</t>
        </r>
      </text>
    </comment>
    <comment ref="F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"IQ_TOTAL_DEBT_REPAID", $C240)</t>
        </r>
      </text>
    </comment>
    <comment ref="F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"IQ_COMMON_ISSUED", $C240)</t>
        </r>
      </text>
    </comment>
    <comment ref="F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"IQ_COMMON_REP", $C240)</t>
        </r>
      </text>
    </comment>
    <comment ref="F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"IQ_COMMON_DIV_CF", $C240)</t>
        </r>
      </text>
    </comment>
    <comment ref="F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"IQ_COMMON_PREF_DIV_CF", $C240)</t>
        </r>
      </text>
    </comment>
    <comment ref="F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"IQ_TOTAL_DIV_PAID_CF", $C240)</t>
        </r>
      </text>
    </comment>
    <comment ref="F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"IQ_SPECIAL_DIV_CF", $C240)</t>
        </r>
      </text>
    </comment>
    <comment ref="F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"IQ_OTHER_FINANCE_ACT_SUPPL", $C240)</t>
        </r>
      </text>
    </comment>
    <comment ref="F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"IQ_CASH_FINAN", $C240)</t>
        </r>
      </text>
    </comment>
    <comment ref="F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"IQ_FX", $C240)</t>
        </r>
      </text>
    </comment>
    <comment ref="F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"IQ_NET_CHANGE", $C240)</t>
        </r>
      </text>
    </comment>
    <comment ref="F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"IQ_CASH_INTEREST", $C240)</t>
        </r>
      </text>
    </comment>
    <comment ref="F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"IQ_CASH_TAXES", $C240)</t>
        </r>
      </text>
    </comment>
    <comment ref="F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"IQ_LEVERED_FCF", $C240)</t>
        </r>
      </text>
    </comment>
    <comment ref="F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"IQ_UNLEVERED_FCF", $C240)</t>
        </r>
      </text>
    </comment>
    <comment ref="F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"IQ_CHANGE_NET_WORKING_CAPITAL", $C240)</t>
        </r>
      </text>
    </comment>
    <comment ref="F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"IQ_NET_DEBT_ISSUED", $C240)</t>
        </r>
      </text>
    </comment>
    <comment ref="F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"IQ_FILING_CURRENCY", $C240)</t>
        </r>
      </text>
    </comment>
    <comment ref="F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"IQ_PERIODDATE_IS", $C240)</t>
        </r>
      </text>
    </comment>
    <comment ref="F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"IQ_PERIODLENGTH_IS", $C240)</t>
        </r>
      </text>
    </comment>
    <comment ref="F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"IQ_MARKETCAP", $FT240)</t>
        </r>
      </text>
    </comment>
    <comment ref="F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"IQ_CUSTOM_BETA", $FT240)</t>
        </r>
      </text>
    </comment>
    <comment ref="F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"IQ_BETA_5YR", $FT240)</t>
        </r>
      </text>
    </comment>
    <comment ref="F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"IQ_BETA_2YR", $FT240)</t>
        </r>
      </text>
    </comment>
    <comment ref="F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"IQ_BETA_1YR", $FT240)</t>
        </r>
      </text>
    </comment>
    <comment ref="G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=CIQ(B240, "IQ_CUSTOM_BETA", "-104W", FT240, , "^TOPIX", "JPY", "H")</t>
        </r>
      </text>
    </comment>
    <comment ref="G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=CIQ(B240, "IQ_CUSTOM_BETA", "-104W", FT240, , "^N225", "JPY", "H")</t>
        </r>
      </text>
    </comment>
    <comment ref="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"IQ_REV", $C241)</t>
        </r>
      </text>
    </comment>
    <comment ref="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"IQ_OTHER_REV", $C241)</t>
        </r>
      </text>
    </comment>
    <comment ref="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"IQ_TOTAL_REV", $C241)</t>
        </r>
      </text>
    </comment>
    <comment ref="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"IQ_COGS", $C241)</t>
        </r>
      </text>
    </comment>
    <comment ref="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"IQ_GP", $C241)</t>
        </r>
      </text>
    </comment>
    <comment ref="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"IQ_SGA_SUPPL", $C241)</t>
        </r>
      </text>
    </comment>
    <comment ref="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"IQ_PROV_BAD_DEBTS", $C241)</t>
        </r>
      </text>
    </comment>
    <comment ref="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"IQ_RD_EXP", $C241)</t>
        </r>
      </text>
    </comment>
    <comment ref="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"IQ_DA_SUPPL", $C241)</t>
        </r>
      </text>
    </comment>
    <comment ref="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"IQ_GW_INTAN_AMORT", $C241)</t>
        </r>
      </text>
    </comment>
    <comment ref="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"IQ_OTHER_OPER", $C241)</t>
        </r>
      </text>
    </comment>
    <comment ref="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"IQ_TOTAL_OTHER_OPER", $C241)</t>
        </r>
      </text>
    </comment>
    <comment ref="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"IQ_OPER_INC", $C241)</t>
        </r>
      </text>
    </comment>
    <comment ref="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"IQ_INTEREST_EXP", $C241)</t>
        </r>
      </text>
    </comment>
    <comment ref="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"IQ_INTEREST_INVEST_INC", $C241)</t>
        </r>
      </text>
    </comment>
    <comment ref="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"IQ_NET_INTEREST_EXP", $C241)</t>
        </r>
      </text>
    </comment>
    <comment ref="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"IQ_INC_EQUITY", $C241)</t>
        </r>
      </text>
    </comment>
    <comment ref="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"IQ_CURRENCY_GAIN", $C241)</t>
        </r>
      </text>
    </comment>
    <comment ref="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"IQ_OTHER_NON_OPER_EXP_SUPPL", $C241)</t>
        </r>
      </text>
    </comment>
    <comment ref="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"IQ_EBT_EXCL", $C241)</t>
        </r>
      </text>
    </comment>
    <comment ref="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"IQ_IMPAIRMENT_GW", $C241)</t>
        </r>
      </text>
    </comment>
    <comment ref="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"IQ_GAIN_INVEST", $C241)</t>
        </r>
      </text>
    </comment>
    <comment ref="A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"IQ_GAIN_ASSETS", $C241)</t>
        </r>
      </text>
    </comment>
    <comment ref="A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"IQ_ASSET_WRITEDOWN", $C241)</t>
        </r>
      </text>
    </comment>
    <comment ref="A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"IQ_OTHER_UNUSUAL_SUPPL", $C241)</t>
        </r>
      </text>
    </comment>
    <comment ref="A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"IQ_EBT", $C241)</t>
        </r>
      </text>
    </comment>
    <comment ref="A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"IQ_INC_TAX", $C241)</t>
        </r>
      </text>
    </comment>
    <comment ref="A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"IQ_EARNING_CO", $C241)</t>
        </r>
      </text>
    </comment>
    <comment ref="A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"IQ_DO", $C241)</t>
        </r>
      </text>
    </comment>
    <comment ref="A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"IQ_EXTRA_ACC_ITEMS", $C241)</t>
        </r>
      </text>
    </comment>
    <comment ref="A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"IQ_NI_COMPANY", $C241)</t>
        </r>
      </text>
    </comment>
    <comment ref="A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"IQ_MINORITY_INTEREST_IS", $C241)</t>
        </r>
      </text>
    </comment>
    <comment ref="A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"IQ_NI", $C241)</t>
        </r>
      </text>
    </comment>
    <comment ref="A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"IQ_PREF_DIV_OTHER", $C241)</t>
        </r>
      </text>
    </comment>
    <comment ref="A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"IQ_BASIC_EPS_INCL", $C241)</t>
        </r>
      </text>
    </comment>
    <comment ref="A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"IQ_BASIC_EPS_EXCL", $C241)</t>
        </r>
      </text>
    </comment>
    <comment ref="A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"IQ_BASIC_WEIGHT", $C241)</t>
        </r>
      </text>
    </comment>
    <comment ref="A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"IQ_DILUT_EPS_INCL", $C241)</t>
        </r>
      </text>
    </comment>
    <comment ref="A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"IQ_DILUT_EPS_EXCL", $C241)</t>
        </r>
      </text>
    </comment>
    <comment ref="A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"IQ_DILUT_WEIGHT", $C241)</t>
        </r>
      </text>
    </comment>
    <comment ref="A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"IQ_DIV_SHARE", $C241)</t>
        </r>
      </text>
    </comment>
    <comment ref="A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=-CIQ($B241, "IQ_TOTAL_DIV_PAID_CF", $C241)/CIQ($B241, "IQ_NI", $C241)</t>
        </r>
      </text>
    </comment>
    <comment ref="A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"IQ_EBITDA", $C241)</t>
        </r>
      </text>
    </comment>
    <comment ref="A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"IQ_EBITA", $C241)</t>
        </r>
      </text>
    </comment>
    <comment ref="A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"IQ_EBIT", $C241)</t>
        </r>
      </text>
    </comment>
    <comment ref="A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"IQ_EFFECT_TAX_RATE", $C241)/100</t>
        </r>
      </text>
    </comment>
    <comment ref="B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"IQ_PERIODDATE_IS", $C241)</t>
        </r>
      </text>
    </comment>
    <comment ref="B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"IQ_ADVERTISING", $C241)</t>
        </r>
      </text>
    </comment>
    <comment ref="B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"IQ_SALES_MARKETING", $C241)</t>
        </r>
      </text>
    </comment>
    <comment ref="B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"IQ_GA_EXP", $C241)</t>
        </r>
      </text>
    </comment>
    <comment ref="B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"IQ_RD_EXP_FN", $C241)</t>
        </r>
      </text>
    </comment>
    <comment ref="B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"IQ_NET_RENTAL_EXP", $C241)</t>
        </r>
      </text>
    </comment>
    <comment ref="B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"IQ_IMPUT_OPER_LEASE_INT_EXP", $C241)</t>
        </r>
      </text>
    </comment>
    <comment ref="B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"IQ_IMPUT_OPER_LEASE_DEPR", $C241)</t>
        </r>
      </text>
    </comment>
    <comment ref="B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"IQ_CASH_EQUIV", $C241)</t>
        </r>
      </text>
    </comment>
    <comment ref="B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"IQ_ST_INVEST", $C241)</t>
        </r>
      </text>
    </comment>
    <comment ref="B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"IQ_CASH_ST_INVEST", $C241)</t>
        </r>
      </text>
    </comment>
    <comment ref="B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"IQ_AR", $C241)</t>
        </r>
      </text>
    </comment>
    <comment ref="B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"IQ_TOTAL_RECEIV", $C241)</t>
        </r>
      </text>
    </comment>
    <comment ref="B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"IQ_INVENTORY", $C241)</t>
        </r>
      </text>
    </comment>
    <comment ref="B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"IQ_DEF_TAX_ASSETS_CURRENT", $C241)</t>
        </r>
      </text>
    </comment>
    <comment ref="B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"IQ_OTHER_CA_SUPPL", $C241)</t>
        </r>
      </text>
    </comment>
    <comment ref="B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"IQ_TOTAL_CA", $C241)</t>
        </r>
      </text>
    </comment>
    <comment ref="B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"IQ_GPPE", $C241)</t>
        </r>
      </text>
    </comment>
    <comment ref="B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"IQ_AD", $C241)</t>
        </r>
      </text>
    </comment>
    <comment ref="B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"IQ_NPPE", $C241)</t>
        </r>
      </text>
    </comment>
    <comment ref="B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"IQ_LT_INVEST", $C241)</t>
        </r>
      </text>
    </comment>
    <comment ref="B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"IQ_GW", $C241)</t>
        </r>
      </text>
    </comment>
    <comment ref="B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"IQ_OTHER_INTAN", $C241)</t>
        </r>
      </text>
    </comment>
    <comment ref="C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"IQ_LOANS_RECEIV_LT", $C241)</t>
        </r>
      </text>
    </comment>
    <comment ref="C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"IQ_DEF_TAX_ASSETS_LT", $C241)</t>
        </r>
      </text>
    </comment>
    <comment ref="C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"IQ_OTHER_LT_ASSETS", $C241)</t>
        </r>
      </text>
    </comment>
    <comment ref="C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"IQ_TOTAL_ASSETS", $C241)</t>
        </r>
      </text>
    </comment>
    <comment ref="C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"IQ_AP", $C241)</t>
        </r>
      </text>
    </comment>
    <comment ref="C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"IQ_AE", $C241)</t>
        </r>
      </text>
    </comment>
    <comment ref="C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"IQ_ST_DEBT", $C241)</t>
        </r>
      </text>
    </comment>
    <comment ref="C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"IQ_CURRENT_PORT_DEBT", $C241)</t>
        </r>
      </text>
    </comment>
    <comment ref="C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"IQ_CURRENT_PORT_LEASES", $C241)</t>
        </r>
      </text>
    </comment>
    <comment ref="C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"IQ_INC_TAX_PAY_CURRENT", $C241)</t>
        </r>
      </text>
    </comment>
    <comment ref="C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"IQ_OTHER_CL_SUPPL", $C241)</t>
        </r>
      </text>
    </comment>
    <comment ref="C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"IQ_TOTAL_CL", $C241)</t>
        </r>
      </text>
    </comment>
    <comment ref="C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"IQ_LT_DEBT", $C241)</t>
        </r>
      </text>
    </comment>
    <comment ref="C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"IQ_CAPITAL_LEASES", $C241)</t>
        </r>
      </text>
    </comment>
    <comment ref="C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"IQ_PENSION", $C241)</t>
        </r>
      </text>
    </comment>
    <comment ref="C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"IQ_DEF_TAX_LIAB_LT", $C241)</t>
        </r>
      </text>
    </comment>
    <comment ref="C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"IQ_OTHER_LIAB_LT", $C241)</t>
        </r>
      </text>
    </comment>
    <comment ref="C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"IQ_TOTAL_LIAB", $C241)</t>
        </r>
      </text>
    </comment>
    <comment ref="C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"IQ_COMMON", $C241)</t>
        </r>
      </text>
    </comment>
    <comment ref="C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"IQ_APIC", $C241)</t>
        </r>
      </text>
    </comment>
    <comment ref="C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"IQ_RE", $C241)</t>
        </r>
      </text>
    </comment>
    <comment ref="C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"IQ_TREASURY", $C241)</t>
        </r>
      </text>
    </comment>
    <comment ref="C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"IQ_OTHER_EQUITY", $C241)</t>
        </r>
      </text>
    </comment>
    <comment ref="C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"IQ_TOTAL_COMMON_EQUITY", $C241)</t>
        </r>
      </text>
    </comment>
    <comment ref="C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"IQ_MINORITY_INTEREST", $C241)</t>
        </r>
      </text>
    </comment>
    <comment ref="D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"IQ_TOTAL_EQUITY", $C241)</t>
        </r>
      </text>
    </comment>
    <comment ref="D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"IQ_TOTAL_LIAB_EQUITY", $C241)</t>
        </r>
      </text>
    </comment>
    <comment ref="D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"IQ_TOTAL_OUTSTANDING_FILING_DATE", $C241)</t>
        </r>
      </text>
    </comment>
    <comment ref="D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"IQ_TOTAL_OUTSTANDING_BS_DATE", $C241)</t>
        </r>
      </text>
    </comment>
    <comment ref="D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"IQ_BV_SHARE", $C241)</t>
        </r>
      </text>
    </comment>
    <comment ref="D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"IQ_TOTAL_DEBT", $C241)</t>
        </r>
      </text>
    </comment>
    <comment ref="D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"IQ_NET_DEBT", $C241)</t>
        </r>
      </text>
    </comment>
    <comment ref="D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"IQ_DEBT_EQUIV_NET_PBO", $C241)</t>
        </r>
      </text>
    </comment>
    <comment ref="D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"IQ_DEBT_EQUIV_OPER_LEASE", $C241)</t>
        </r>
      </text>
    </comment>
    <comment ref="D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"IQ_MINORITY_INTEREST_TOTAL", $C241)</t>
        </r>
      </text>
    </comment>
    <comment ref="D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"IQ_EQUITY_METHOD", $C241)</t>
        </r>
      </text>
    </comment>
    <comment ref="D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"IQ_RAW_INV", $C241)</t>
        </r>
      </text>
    </comment>
    <comment ref="D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"IQ_WIP_INV", $C241)</t>
        </r>
      </text>
    </comment>
    <comment ref="D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"IQ_FINISHED_INV", $C241)</t>
        </r>
      </text>
    </comment>
    <comment ref="D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"IQ_LAND", $C241)</t>
        </r>
      </text>
    </comment>
    <comment ref="D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"IQ_BUILDINGS", $C241)</t>
        </r>
      </text>
    </comment>
    <comment ref="D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"IQ_MACHINERY", $C241)</t>
        </r>
      </text>
    </comment>
    <comment ref="D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"IQ_CIP", $C241)</t>
        </r>
      </text>
    </comment>
    <comment ref="D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"IQ_FULL_TIME", $C241)</t>
        </r>
      </text>
    </comment>
    <comment ref="D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"IQ_PART_TIME", $C241)</t>
        </r>
      </text>
    </comment>
    <comment ref="D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"IQ_NI_CF", $C241)</t>
        </r>
      </text>
    </comment>
    <comment ref="D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"IQ_DA_SUPPL_CF", $C241)</t>
        </r>
      </text>
    </comment>
    <comment ref="D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"IQ_GW_INTAN_AMORT_CF", $C241)</t>
        </r>
      </text>
    </comment>
    <comment ref="D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"IQ_DA_CF", $C241)</t>
        </r>
      </text>
    </comment>
    <comment ref="E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"IQ_MINORITY_INTEREST_CF", $C241)</t>
        </r>
      </text>
    </comment>
    <comment ref="E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"IQ_GAIN_ASSETS_CF", $C241)</t>
        </r>
      </text>
    </comment>
    <comment ref="E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"IQ_GAIN_INVEST_CF", $C241)</t>
        </r>
      </text>
    </comment>
    <comment ref="E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"IQ_ASSET_WRITEDOWN_CF", $C241)</t>
        </r>
      </text>
    </comment>
    <comment ref="E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"IQ_INC_EQUITY_CF", $C241)</t>
        </r>
      </text>
    </comment>
    <comment ref="E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"IQ_PROV_BAD_DEBTS_CF", $C241)</t>
        </r>
      </text>
    </comment>
    <comment ref="E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"IQ_OTHER_OPER_ACT", $C241)</t>
        </r>
      </text>
    </comment>
    <comment ref="E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"IQ_CHANGE_AR", $C241)</t>
        </r>
      </text>
    </comment>
    <comment ref="E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"IQ_CHANGE_INVENTORY", $C241)</t>
        </r>
      </text>
    </comment>
    <comment ref="E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"IQ_CHANGE_AP", $C241)</t>
        </r>
      </text>
    </comment>
    <comment ref="E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"IQ_CHANGE_OTHER_NET_OPER_ASSETS", $C241)</t>
        </r>
      </text>
    </comment>
    <comment ref="E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"IQ_CASH_OPER", $C241)</t>
        </r>
      </text>
    </comment>
    <comment ref="E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"IQ_CAPEX", $C241)</t>
        </r>
      </text>
    </comment>
    <comment ref="E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"IQ_SALE_PPE_CF", $C241)</t>
        </r>
      </text>
    </comment>
    <comment ref="E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"IQ_CASH_ACQUIRE_CF", $C241)</t>
        </r>
      </text>
    </comment>
    <comment ref="E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"IQ_DIVEST_CF", $C241)</t>
        </r>
      </text>
    </comment>
    <comment ref="E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"IQ_SALE_INTAN_CF", $C241)</t>
        </r>
      </text>
    </comment>
    <comment ref="E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"IQ_INVEST_SECURITY_CF", $C241)</t>
        </r>
      </text>
    </comment>
    <comment ref="E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"IQ_INVEST_LOANS_CF", $C241)</t>
        </r>
      </text>
    </comment>
    <comment ref="E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"IQ_OTHER_INVEST_ACT_SUPPL", $C241)</t>
        </r>
      </text>
    </comment>
    <comment ref="E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"IQ_CASH_INVEST", $C241)</t>
        </r>
      </text>
    </comment>
    <comment ref="E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"IQ_ST_DEBT_ISSUED", $C241)</t>
        </r>
      </text>
    </comment>
    <comment ref="E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"IQ_LT_DEBT_ISSUED", $C241)</t>
        </r>
      </text>
    </comment>
    <comment ref="E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"IQ_TOTAL_DEBT_ISSUED", $C241)</t>
        </r>
      </text>
    </comment>
    <comment ref="E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"IQ_ST_DEBT_REPAID", $C241)</t>
        </r>
      </text>
    </comment>
    <comment ref="E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"IQ_LT_DEBT_REPAID", $C241)</t>
        </r>
      </text>
    </comment>
    <comment ref="F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"IQ_TOTAL_DEBT_REPAID", $C241)</t>
        </r>
      </text>
    </comment>
    <comment ref="F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"IQ_COMMON_ISSUED", $C241)</t>
        </r>
      </text>
    </comment>
    <comment ref="F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"IQ_COMMON_REP", $C241)</t>
        </r>
      </text>
    </comment>
    <comment ref="F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"IQ_COMMON_DIV_CF", $C241)</t>
        </r>
      </text>
    </comment>
    <comment ref="F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"IQ_COMMON_PREF_DIV_CF", $C241)</t>
        </r>
      </text>
    </comment>
    <comment ref="F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"IQ_TOTAL_DIV_PAID_CF", $C241)</t>
        </r>
      </text>
    </comment>
    <comment ref="F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"IQ_SPECIAL_DIV_CF", $C241)</t>
        </r>
      </text>
    </comment>
    <comment ref="F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"IQ_OTHER_FINANCE_ACT_SUPPL", $C241)</t>
        </r>
      </text>
    </comment>
    <comment ref="F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"IQ_CASH_FINAN", $C241)</t>
        </r>
      </text>
    </comment>
    <comment ref="F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"IQ_FX", $C241)</t>
        </r>
      </text>
    </comment>
    <comment ref="F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"IQ_NET_CHANGE", $C241)</t>
        </r>
      </text>
    </comment>
    <comment ref="F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"IQ_CASH_INTEREST", $C241)</t>
        </r>
      </text>
    </comment>
    <comment ref="F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"IQ_CASH_TAXES", $C241)</t>
        </r>
      </text>
    </comment>
    <comment ref="F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"IQ_LEVERED_FCF", $C241)</t>
        </r>
      </text>
    </comment>
    <comment ref="F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"IQ_UNLEVERED_FCF", $C241)</t>
        </r>
      </text>
    </comment>
    <comment ref="F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"IQ_CHANGE_NET_WORKING_CAPITAL", $C241)</t>
        </r>
      </text>
    </comment>
    <comment ref="F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"IQ_NET_DEBT_ISSUED", $C241)</t>
        </r>
      </text>
    </comment>
    <comment ref="F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"IQ_FILING_CURRENCY", $C241)</t>
        </r>
      </text>
    </comment>
    <comment ref="F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"IQ_PERIODDATE_IS", $C241)</t>
        </r>
      </text>
    </comment>
    <comment ref="F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"IQ_PERIODLENGTH_IS", $C241)</t>
        </r>
      </text>
    </comment>
    <comment ref="F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"IQ_MARKETCAP", $FT241)</t>
        </r>
      </text>
    </comment>
    <comment ref="F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"IQ_CUSTOM_BETA", $FT241)</t>
        </r>
      </text>
    </comment>
    <comment ref="F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"IQ_BETA_5YR", $FT241)</t>
        </r>
      </text>
    </comment>
    <comment ref="F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"IQ_BETA_2YR", $FT241)</t>
        </r>
      </text>
    </comment>
    <comment ref="F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"IQ_BETA_1YR", $FT241)</t>
        </r>
      </text>
    </comment>
    <comment ref="G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=CIQ(B241, "IQ_CUSTOM_BETA", "-104W", FT241, , "^TOPIX", "JPY", "H")</t>
        </r>
      </text>
    </comment>
    <comment ref="G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=CIQ(B241, "IQ_CUSTOM_BETA", "-104W", FT241, , "^N225", "JPY", "H")</t>
        </r>
      </text>
    </comment>
    <comment ref="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"IQ_REV", $C242)</t>
        </r>
      </text>
    </comment>
    <comment ref="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"IQ_OTHER_REV", $C242)</t>
        </r>
      </text>
    </comment>
    <comment ref="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"IQ_TOTAL_REV", $C242)</t>
        </r>
      </text>
    </comment>
    <comment ref="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"IQ_COGS", $C242)</t>
        </r>
      </text>
    </comment>
    <comment ref="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"IQ_GP", $C242)</t>
        </r>
      </text>
    </comment>
    <comment ref="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"IQ_SGA_SUPPL", $C242)</t>
        </r>
      </text>
    </comment>
    <comment ref="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"IQ_PROV_BAD_DEBTS", $C242)</t>
        </r>
      </text>
    </comment>
    <comment ref="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"IQ_RD_EXP", $C242)</t>
        </r>
      </text>
    </comment>
    <comment ref="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"IQ_DA_SUPPL", $C242)</t>
        </r>
      </text>
    </comment>
    <comment ref="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"IQ_GW_INTAN_AMORT", $C242)</t>
        </r>
      </text>
    </comment>
    <comment ref="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"IQ_OTHER_OPER", $C242)</t>
        </r>
      </text>
    </comment>
    <comment ref="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"IQ_TOTAL_OTHER_OPER", $C242)</t>
        </r>
      </text>
    </comment>
    <comment ref="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"IQ_OPER_INC", $C242)</t>
        </r>
      </text>
    </comment>
    <comment ref="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"IQ_INTEREST_EXP", $C242)</t>
        </r>
      </text>
    </comment>
    <comment ref="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"IQ_INTEREST_INVEST_INC", $C242)</t>
        </r>
      </text>
    </comment>
    <comment ref="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"IQ_NET_INTEREST_EXP", $C242)</t>
        </r>
      </text>
    </comment>
    <comment ref="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"IQ_INC_EQUITY", $C242)</t>
        </r>
      </text>
    </comment>
    <comment ref="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"IQ_CURRENCY_GAIN", $C242)</t>
        </r>
      </text>
    </comment>
    <comment ref="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"IQ_OTHER_NON_OPER_EXP_SUPPL", $C242)</t>
        </r>
      </text>
    </comment>
    <comment ref="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"IQ_EBT_EXCL", $C242)</t>
        </r>
      </text>
    </comment>
    <comment ref="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"IQ_IMPAIRMENT_GW", $C242)</t>
        </r>
      </text>
    </comment>
    <comment ref="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"IQ_GAIN_INVEST", $C242)</t>
        </r>
      </text>
    </comment>
    <comment ref="A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"IQ_GAIN_ASSETS", $C242)</t>
        </r>
      </text>
    </comment>
    <comment ref="A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"IQ_ASSET_WRITEDOWN", $C242)</t>
        </r>
      </text>
    </comment>
    <comment ref="A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"IQ_OTHER_UNUSUAL_SUPPL", $C242)</t>
        </r>
      </text>
    </comment>
    <comment ref="A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"IQ_EBT", $C242)</t>
        </r>
      </text>
    </comment>
    <comment ref="A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"IQ_INC_TAX", $C242)</t>
        </r>
      </text>
    </comment>
    <comment ref="A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"IQ_EARNING_CO", $C242)</t>
        </r>
      </text>
    </comment>
    <comment ref="A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"IQ_DO", $C242)</t>
        </r>
      </text>
    </comment>
    <comment ref="A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"IQ_EXTRA_ACC_ITEMS", $C242)</t>
        </r>
      </text>
    </comment>
    <comment ref="A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"IQ_NI_COMPANY", $C242)</t>
        </r>
      </text>
    </comment>
    <comment ref="A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"IQ_MINORITY_INTEREST_IS", $C242)</t>
        </r>
      </text>
    </comment>
    <comment ref="A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"IQ_NI", $C242)</t>
        </r>
      </text>
    </comment>
    <comment ref="A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"IQ_PREF_DIV_OTHER", $C242)</t>
        </r>
      </text>
    </comment>
    <comment ref="A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"IQ_BASIC_EPS_INCL", $C242)</t>
        </r>
      </text>
    </comment>
    <comment ref="A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"IQ_BASIC_EPS_EXCL", $C242)</t>
        </r>
      </text>
    </comment>
    <comment ref="A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"IQ_BASIC_WEIGHT", $C242)</t>
        </r>
      </text>
    </comment>
    <comment ref="A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"IQ_DILUT_EPS_INCL", $C242)</t>
        </r>
      </text>
    </comment>
    <comment ref="A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"IQ_DILUT_EPS_EXCL", $C242)</t>
        </r>
      </text>
    </comment>
    <comment ref="A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"IQ_DILUT_WEIGHT", $C242)</t>
        </r>
      </text>
    </comment>
    <comment ref="A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"IQ_DIV_SHARE", $C242)</t>
        </r>
      </text>
    </comment>
    <comment ref="A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=-CIQ($B242, "IQ_TOTAL_DIV_PAID_CF", $C242)/CIQ($B242, "IQ_NI", $C242)</t>
        </r>
      </text>
    </comment>
    <comment ref="A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"IQ_EBITDA", $C242)</t>
        </r>
      </text>
    </comment>
    <comment ref="A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"IQ_EBITA", $C242)</t>
        </r>
      </text>
    </comment>
    <comment ref="A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"IQ_EBIT", $C242)</t>
        </r>
      </text>
    </comment>
    <comment ref="A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"IQ_EFFECT_TAX_RATE", $C242)/100</t>
        </r>
      </text>
    </comment>
    <comment ref="B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"IQ_PERIODDATE_IS", $C242)</t>
        </r>
      </text>
    </comment>
    <comment ref="B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"IQ_ADVERTISING", $C242)</t>
        </r>
      </text>
    </comment>
    <comment ref="B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"IQ_SALES_MARKETING", $C242)</t>
        </r>
      </text>
    </comment>
    <comment ref="B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"IQ_GA_EXP", $C242)</t>
        </r>
      </text>
    </comment>
    <comment ref="B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"IQ_RD_EXP_FN", $C242)</t>
        </r>
      </text>
    </comment>
    <comment ref="B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"IQ_NET_RENTAL_EXP", $C242)</t>
        </r>
      </text>
    </comment>
    <comment ref="B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"IQ_IMPUT_OPER_LEASE_INT_EXP", $C242)</t>
        </r>
      </text>
    </comment>
    <comment ref="B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"IQ_IMPUT_OPER_LEASE_DEPR", $C242)</t>
        </r>
      </text>
    </comment>
    <comment ref="B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"IQ_CASH_EQUIV", $C242)</t>
        </r>
      </text>
    </comment>
    <comment ref="B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"IQ_ST_INVEST", $C242)</t>
        </r>
      </text>
    </comment>
    <comment ref="B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"IQ_CASH_ST_INVEST", $C242)</t>
        </r>
      </text>
    </comment>
    <comment ref="B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"IQ_AR", $C242)</t>
        </r>
      </text>
    </comment>
    <comment ref="B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"IQ_TOTAL_RECEIV", $C242)</t>
        </r>
      </text>
    </comment>
    <comment ref="B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"IQ_INVENTORY", $C242)</t>
        </r>
      </text>
    </comment>
    <comment ref="B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"IQ_DEF_TAX_ASSETS_CURRENT", $C242)</t>
        </r>
      </text>
    </comment>
    <comment ref="B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"IQ_OTHER_CA_SUPPL", $C242)</t>
        </r>
      </text>
    </comment>
    <comment ref="B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"IQ_TOTAL_CA", $C242)</t>
        </r>
      </text>
    </comment>
    <comment ref="B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"IQ_GPPE", $C242)</t>
        </r>
      </text>
    </comment>
    <comment ref="B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"IQ_AD", $C242)</t>
        </r>
      </text>
    </comment>
    <comment ref="B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"IQ_NPPE", $C242)</t>
        </r>
      </text>
    </comment>
    <comment ref="B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"IQ_LT_INVEST", $C242)</t>
        </r>
      </text>
    </comment>
    <comment ref="B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"IQ_GW", $C242)</t>
        </r>
      </text>
    </comment>
    <comment ref="B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"IQ_OTHER_INTAN", $C242)</t>
        </r>
      </text>
    </comment>
    <comment ref="C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"IQ_LOANS_RECEIV_LT", $C242)</t>
        </r>
      </text>
    </comment>
    <comment ref="C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"IQ_DEF_TAX_ASSETS_LT", $C242)</t>
        </r>
      </text>
    </comment>
    <comment ref="C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"IQ_OTHER_LT_ASSETS", $C242)</t>
        </r>
      </text>
    </comment>
    <comment ref="C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"IQ_TOTAL_ASSETS", $C242)</t>
        </r>
      </text>
    </comment>
    <comment ref="C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"IQ_AP", $C242)</t>
        </r>
      </text>
    </comment>
    <comment ref="C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"IQ_AE", $C242)</t>
        </r>
      </text>
    </comment>
    <comment ref="C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"IQ_ST_DEBT", $C242)</t>
        </r>
      </text>
    </comment>
    <comment ref="C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"IQ_CURRENT_PORT_DEBT", $C242)</t>
        </r>
      </text>
    </comment>
    <comment ref="C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"IQ_CURRENT_PORT_LEASES", $C242)</t>
        </r>
      </text>
    </comment>
    <comment ref="C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"IQ_INC_TAX_PAY_CURRENT", $C242)</t>
        </r>
      </text>
    </comment>
    <comment ref="C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"IQ_OTHER_CL_SUPPL", $C242)</t>
        </r>
      </text>
    </comment>
    <comment ref="C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"IQ_TOTAL_CL", $C242)</t>
        </r>
      </text>
    </comment>
    <comment ref="C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"IQ_LT_DEBT", $C242)</t>
        </r>
      </text>
    </comment>
    <comment ref="C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"IQ_CAPITAL_LEASES", $C242)</t>
        </r>
      </text>
    </comment>
    <comment ref="C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"IQ_PENSION", $C242)</t>
        </r>
      </text>
    </comment>
    <comment ref="C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"IQ_DEF_TAX_LIAB_LT", $C242)</t>
        </r>
      </text>
    </comment>
    <comment ref="C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"IQ_OTHER_LIAB_LT", $C242)</t>
        </r>
      </text>
    </comment>
    <comment ref="C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"IQ_TOTAL_LIAB", $C242)</t>
        </r>
      </text>
    </comment>
    <comment ref="C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"IQ_COMMON", $C242)</t>
        </r>
      </text>
    </comment>
    <comment ref="C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"IQ_APIC", $C242)</t>
        </r>
      </text>
    </comment>
    <comment ref="C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"IQ_RE", $C242)</t>
        </r>
      </text>
    </comment>
    <comment ref="C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"IQ_TREASURY", $C242)</t>
        </r>
      </text>
    </comment>
    <comment ref="C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"IQ_OTHER_EQUITY", $C242)</t>
        </r>
      </text>
    </comment>
    <comment ref="C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"IQ_TOTAL_COMMON_EQUITY", $C242)</t>
        </r>
      </text>
    </comment>
    <comment ref="C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"IQ_MINORITY_INTEREST", $C242)</t>
        </r>
      </text>
    </comment>
    <comment ref="D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"IQ_TOTAL_EQUITY", $C242)</t>
        </r>
      </text>
    </comment>
    <comment ref="D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"IQ_TOTAL_LIAB_EQUITY", $C242)</t>
        </r>
      </text>
    </comment>
    <comment ref="D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"IQ_TOTAL_OUTSTANDING_FILING_DATE", $C242)</t>
        </r>
      </text>
    </comment>
    <comment ref="D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"IQ_TOTAL_OUTSTANDING_BS_DATE", $C242)</t>
        </r>
      </text>
    </comment>
    <comment ref="D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"IQ_BV_SHARE", $C242)</t>
        </r>
      </text>
    </comment>
    <comment ref="D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"IQ_TOTAL_DEBT", $C242)</t>
        </r>
      </text>
    </comment>
    <comment ref="D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"IQ_NET_DEBT", $C242)</t>
        </r>
      </text>
    </comment>
    <comment ref="D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"IQ_DEBT_EQUIV_NET_PBO", $C242)</t>
        </r>
      </text>
    </comment>
    <comment ref="D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"IQ_DEBT_EQUIV_OPER_LEASE", $C242)</t>
        </r>
      </text>
    </comment>
    <comment ref="D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"IQ_MINORITY_INTEREST_TOTAL", $C242)</t>
        </r>
      </text>
    </comment>
    <comment ref="D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"IQ_EQUITY_METHOD", $C242)</t>
        </r>
      </text>
    </comment>
    <comment ref="D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"IQ_RAW_INV", $C242)</t>
        </r>
      </text>
    </comment>
    <comment ref="D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"IQ_WIP_INV", $C242)</t>
        </r>
      </text>
    </comment>
    <comment ref="D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"IQ_FINISHED_INV", $C242)</t>
        </r>
      </text>
    </comment>
    <comment ref="D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"IQ_LAND", $C242)</t>
        </r>
      </text>
    </comment>
    <comment ref="D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"IQ_BUILDINGS", $C242)</t>
        </r>
      </text>
    </comment>
    <comment ref="D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"IQ_MACHINERY", $C242)</t>
        </r>
      </text>
    </comment>
    <comment ref="D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"IQ_CIP", $C242)</t>
        </r>
      </text>
    </comment>
    <comment ref="D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"IQ_FULL_TIME", $C242)</t>
        </r>
      </text>
    </comment>
    <comment ref="D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"IQ_PART_TIME", $C242)</t>
        </r>
      </text>
    </comment>
    <comment ref="D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"IQ_NI_CF", $C242)</t>
        </r>
      </text>
    </comment>
    <comment ref="D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"IQ_DA_SUPPL_CF", $C242)</t>
        </r>
      </text>
    </comment>
    <comment ref="D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"IQ_GW_INTAN_AMORT_CF", $C242)</t>
        </r>
      </text>
    </comment>
    <comment ref="D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"IQ_DA_CF", $C242)</t>
        </r>
      </text>
    </comment>
    <comment ref="E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"IQ_MINORITY_INTEREST_CF", $C242)</t>
        </r>
      </text>
    </comment>
    <comment ref="E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"IQ_GAIN_ASSETS_CF", $C242)</t>
        </r>
      </text>
    </comment>
    <comment ref="E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"IQ_GAIN_INVEST_CF", $C242)</t>
        </r>
      </text>
    </comment>
    <comment ref="E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"IQ_ASSET_WRITEDOWN_CF", $C242)</t>
        </r>
      </text>
    </comment>
    <comment ref="E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"IQ_INC_EQUITY_CF", $C242)</t>
        </r>
      </text>
    </comment>
    <comment ref="E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"IQ_PROV_BAD_DEBTS_CF", $C242)</t>
        </r>
      </text>
    </comment>
    <comment ref="E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"IQ_OTHER_OPER_ACT", $C242)</t>
        </r>
      </text>
    </comment>
    <comment ref="E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"IQ_CHANGE_AR", $C242)</t>
        </r>
      </text>
    </comment>
    <comment ref="E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"IQ_CHANGE_INVENTORY", $C242)</t>
        </r>
      </text>
    </comment>
    <comment ref="E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"IQ_CHANGE_AP", $C242)</t>
        </r>
      </text>
    </comment>
    <comment ref="E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"IQ_CHANGE_OTHER_NET_OPER_ASSETS", $C242)</t>
        </r>
      </text>
    </comment>
    <comment ref="E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"IQ_CASH_OPER", $C242)</t>
        </r>
      </text>
    </comment>
    <comment ref="E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"IQ_CAPEX", $C242)</t>
        </r>
      </text>
    </comment>
    <comment ref="E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"IQ_SALE_PPE_CF", $C242)</t>
        </r>
      </text>
    </comment>
    <comment ref="E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"IQ_CASH_ACQUIRE_CF", $C242)</t>
        </r>
      </text>
    </comment>
    <comment ref="E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"IQ_DIVEST_CF", $C242)</t>
        </r>
      </text>
    </comment>
    <comment ref="E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"IQ_SALE_INTAN_CF", $C242)</t>
        </r>
      </text>
    </comment>
    <comment ref="E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"IQ_INVEST_SECURITY_CF", $C242)</t>
        </r>
      </text>
    </comment>
    <comment ref="E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"IQ_INVEST_LOANS_CF", $C242)</t>
        </r>
      </text>
    </comment>
    <comment ref="E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"IQ_OTHER_INVEST_ACT_SUPPL", $C242)</t>
        </r>
      </text>
    </comment>
    <comment ref="E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"IQ_CASH_INVEST", $C242)</t>
        </r>
      </text>
    </comment>
    <comment ref="E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"IQ_ST_DEBT_ISSUED", $C242)</t>
        </r>
      </text>
    </comment>
    <comment ref="E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"IQ_LT_DEBT_ISSUED", $C242)</t>
        </r>
      </text>
    </comment>
    <comment ref="E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"IQ_TOTAL_DEBT_ISSUED", $C242)</t>
        </r>
      </text>
    </comment>
    <comment ref="E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"IQ_ST_DEBT_REPAID", $C242)</t>
        </r>
      </text>
    </comment>
    <comment ref="E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"IQ_LT_DEBT_REPAID", $C242)</t>
        </r>
      </text>
    </comment>
    <comment ref="F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"IQ_TOTAL_DEBT_REPAID", $C242)</t>
        </r>
      </text>
    </comment>
    <comment ref="F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"IQ_COMMON_ISSUED", $C242)</t>
        </r>
      </text>
    </comment>
    <comment ref="F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"IQ_COMMON_REP", $C242)</t>
        </r>
      </text>
    </comment>
    <comment ref="F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"IQ_COMMON_DIV_CF", $C242)</t>
        </r>
      </text>
    </comment>
    <comment ref="F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"IQ_COMMON_PREF_DIV_CF", $C242)</t>
        </r>
      </text>
    </comment>
    <comment ref="F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"IQ_TOTAL_DIV_PAID_CF", $C242)</t>
        </r>
      </text>
    </comment>
    <comment ref="F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"IQ_SPECIAL_DIV_CF", $C242)</t>
        </r>
      </text>
    </comment>
    <comment ref="F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"IQ_OTHER_FINANCE_ACT_SUPPL", $C242)</t>
        </r>
      </text>
    </comment>
    <comment ref="F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"IQ_CASH_FINAN", $C242)</t>
        </r>
      </text>
    </comment>
    <comment ref="F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"IQ_FX", $C242)</t>
        </r>
      </text>
    </comment>
    <comment ref="F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"IQ_NET_CHANGE", $C242)</t>
        </r>
      </text>
    </comment>
    <comment ref="F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"IQ_CASH_INTEREST", $C242)</t>
        </r>
      </text>
    </comment>
    <comment ref="F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"IQ_CASH_TAXES", $C242)</t>
        </r>
      </text>
    </comment>
    <comment ref="F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"IQ_LEVERED_FCF", $C242)</t>
        </r>
      </text>
    </comment>
    <comment ref="F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"IQ_UNLEVERED_FCF", $C242)</t>
        </r>
      </text>
    </comment>
    <comment ref="F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"IQ_CHANGE_NET_WORKING_CAPITAL", $C242)</t>
        </r>
      </text>
    </comment>
    <comment ref="F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"IQ_NET_DEBT_ISSUED", $C242)</t>
        </r>
      </text>
    </comment>
    <comment ref="F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"IQ_FILING_CURRENCY", $C242)</t>
        </r>
      </text>
    </comment>
    <comment ref="F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"IQ_PERIODDATE_IS", $C242)</t>
        </r>
      </text>
    </comment>
    <comment ref="F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"IQ_PERIODLENGTH_IS", $C242)</t>
        </r>
      </text>
    </comment>
    <comment ref="F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"IQ_MARKETCAP", $FT242)</t>
        </r>
      </text>
    </comment>
    <comment ref="F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"IQ_CUSTOM_BETA", $FT242)</t>
        </r>
      </text>
    </comment>
    <comment ref="F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"IQ_BETA_5YR", $FT242)</t>
        </r>
      </text>
    </comment>
    <comment ref="F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"IQ_BETA_2YR", $FT242)</t>
        </r>
      </text>
    </comment>
    <comment ref="F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"IQ_BETA_1YR", $FT242)</t>
        </r>
      </text>
    </comment>
    <comment ref="G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=CIQ(B242, "IQ_CUSTOM_BETA", "-104W", FT242, , "^TOPIX", "JPY", "H")</t>
        </r>
      </text>
    </comment>
    <comment ref="G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=CIQ(B242, "IQ_CUSTOM_BETA", "-104W", FT242, , "^N225", "JPY", "H")</t>
        </r>
      </text>
    </comment>
  </commentList>
</comments>
</file>

<file path=xl/comments3.xml><?xml version="1.0" encoding="utf-8"?>
<comments xmlns="http://schemas.openxmlformats.org/spreadsheetml/2006/main">
  <authors>
    <author>Tetsuyuki Kagaya</author>
  </authors>
  <commentList>
    <comment ref="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"IQ_RETURN_CAPITAL", $C4)/100</t>
        </r>
      </text>
    </comment>
    <comment ref="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"IQ_RETURN_COMMON_EQUITY", $C4)/100</t>
        </r>
      </text>
    </comment>
    <comment ref="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"IQ_GROSS_MARGIN", $C4)/100</t>
        </r>
      </text>
    </comment>
    <comment ref="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"IQ_SGA_MARGIN", $C4)/100</t>
        </r>
      </text>
    </comment>
    <comment ref="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"IQ_EBITDA_MARGIN", $C4)/100</t>
        </r>
      </text>
    </comment>
    <comment ref="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"IQ_EBITA_MARGIN", $C4)/100</t>
        </r>
      </text>
    </comment>
    <comment ref="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"IQ_EBIT_MARGIN", $C4)/100</t>
        </r>
      </text>
    </comment>
    <comment ref="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"IQ_EARNING_CO_MARGIN", $C4)/100</t>
        </r>
      </text>
    </comment>
    <comment ref="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"IQ_NI_MARGIN", $C4)/100</t>
        </r>
      </text>
    </comment>
    <comment ref="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"IQ_NI_AVAIL_EXCL_MARGIN", $C4)/100</t>
        </r>
      </text>
    </comment>
    <comment ref="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"IQ_ASSET_TURNS", $C4)</t>
        </r>
      </text>
    </comment>
    <comment ref="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"IQ_FIXED_ASSET_TURNS", $C4)</t>
        </r>
      </text>
    </comment>
    <comment ref="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"IQ_AR_TURNS", $C4)</t>
        </r>
      </text>
    </comment>
    <comment ref="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"IQ_INVENTORY_TURNS", $C4)</t>
        </r>
      </text>
    </comment>
    <comment ref="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"IQ_CURRENT_RATIO", $C4)</t>
        </r>
      </text>
    </comment>
    <comment ref="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"IQ_QUICK_RATIO", $C4)</t>
        </r>
      </text>
    </comment>
    <comment ref="A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"IQ_CFO_CURRENT_LIAB", $C4)</t>
        </r>
      </text>
    </comment>
    <comment ref="A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"IQ_DAYS_SALES_OUT", $C4)</t>
        </r>
      </text>
    </comment>
    <comment ref="A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"IQ_DAYS_INVENTORY_OUT", $C4)</t>
        </r>
      </text>
    </comment>
    <comment ref="A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"IQ_DAYS_PAYABLE_OUT", $C4)</t>
        </r>
      </text>
    </comment>
    <comment ref="A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"IQ_CASH_CONVERSION", $C4)</t>
        </r>
      </text>
    </comment>
    <comment ref="A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"IQ_TOTAL_DEBT_EQUITY", $C4)</t>
        </r>
      </text>
    </comment>
    <comment ref="A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"IQ_TOTAL_DEBT_CAPITAL", $C4)</t>
        </r>
      </text>
    </comment>
    <comment ref="A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"IQ_LT_DEBT_EQUITY", $C4)</t>
        </r>
      </text>
    </comment>
    <comment ref="A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"IQ_LT_DEBT_CAPITAL", $C4)</t>
        </r>
      </text>
    </comment>
    <comment ref="A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"IQ_TOTAL_LIAB_TOTAL_ASSETS", $C4)</t>
        </r>
      </text>
    </comment>
    <comment ref="A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"IQ_EBIT_INT", $C4)</t>
        </r>
      </text>
    </comment>
    <comment ref="A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"IQ_EBITDA_INT", $C4)</t>
        </r>
      </text>
    </comment>
    <comment ref="A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"IQ_EBITDA_CAPEX_INT", $C4)</t>
        </r>
      </text>
    </comment>
    <comment ref="A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"IQ_TOTAL_DEBT_EBITDA", $C4)</t>
        </r>
      </text>
    </comment>
    <comment ref="A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"IQ_NET_DEBT_EBITDA", $C4)</t>
        </r>
      </text>
    </comment>
    <comment ref="A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"IQ_TOTAL_DEBT_EBITDA_CAPEX", $C4)</t>
        </r>
      </text>
    </comment>
    <comment ref="A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"IQ_NET_DEBT_EBITDA_CAPEX", $C4)</t>
        </r>
      </text>
    </comment>
    <comment ref="A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"IQ_Z_SCORE", $C4)</t>
        </r>
      </text>
    </comment>
    <comment ref="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"IQ_RETURN_CAPITAL", $C5)/100</t>
        </r>
      </text>
    </comment>
    <comment ref="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"IQ_RETURN_COMMON_EQUITY", $C5)/100</t>
        </r>
      </text>
    </comment>
    <comment ref="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"IQ_GROSS_MARGIN", $C5)/100</t>
        </r>
      </text>
    </comment>
    <comment ref="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"IQ_SGA_MARGIN", $C5)/100</t>
        </r>
      </text>
    </comment>
    <comment ref="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"IQ_EBITDA_MARGIN", $C5)/100</t>
        </r>
      </text>
    </comment>
    <comment ref="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"IQ_EBITA_MARGIN", $C5)/100</t>
        </r>
      </text>
    </comment>
    <comment ref="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"IQ_EBIT_MARGIN", $C5)/100</t>
        </r>
      </text>
    </comment>
    <comment ref="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"IQ_EARNING_CO_MARGIN", $C5)/100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"IQ_NI_MARGIN", $C5)/100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"IQ_NI_AVAIL_EXCL_MARGIN", $C5)/100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"IQ_ASSET_TURNS", $C5)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"IQ_FIXED_ASSET_TURNS", $C5)</t>
        </r>
      </text>
    </comment>
    <comment ref="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"IQ_AR_TURNS", $C5)</t>
        </r>
      </text>
    </comment>
    <comment ref="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"IQ_INVENTORY_TURNS", $C5)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"IQ_CURRENT_RATIO", $C5)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"IQ_QUICK_RATIO", $C5)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"IQ_CFO_CURRENT_LIAB", $C5)</t>
        </r>
      </text>
    </comment>
    <comment ref="A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"IQ_DAYS_SALES_OUT", $C5)</t>
        </r>
      </text>
    </comment>
    <comment ref="A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"IQ_DAYS_INVENTORY_OUT", $C5)</t>
        </r>
      </text>
    </comment>
    <comment ref="A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"IQ_DAYS_PAYABLE_OUT", $C5)</t>
        </r>
      </text>
    </comment>
    <comment ref="A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"IQ_CASH_CONVERSION", $C5)</t>
        </r>
      </text>
    </comment>
    <comment ref="A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"IQ_TOTAL_DEBT_EQUITY", $C5)</t>
        </r>
      </text>
    </comment>
    <comment ref="A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"IQ_TOTAL_DEBT_CAPITAL", $C5)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"IQ_LT_DEBT_EQUITY", $C5)</t>
        </r>
      </text>
    </comment>
    <comment ref="A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"IQ_LT_DEBT_CAPITAL", $C5)</t>
        </r>
      </text>
    </comment>
    <comment ref="A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"IQ_TOTAL_LIAB_TOTAL_ASSETS", $C5)</t>
        </r>
      </text>
    </comment>
    <comment ref="A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"IQ_EBIT_INT", $C5)</t>
        </r>
      </text>
    </comment>
    <comment ref="A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"IQ_EBITDA_INT", $C5)</t>
        </r>
      </text>
    </comment>
    <comment ref="A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"IQ_EBITDA_CAPEX_INT", $C5)</t>
        </r>
      </text>
    </comment>
    <comment ref="A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"IQ_TOTAL_DEBT_EBITDA", $C5)</t>
        </r>
      </text>
    </comment>
    <comment ref="A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"IQ_NET_DEBT_EBITDA", $C5)</t>
        </r>
      </text>
    </comment>
    <comment ref="A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"IQ_TOTAL_DEBT_EBITDA_CAPEX", $C5)</t>
        </r>
      </text>
    </comment>
    <comment ref="A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"IQ_NET_DEBT_EBITDA_CAPEX", $C5)</t>
        </r>
      </text>
    </comment>
    <comment ref="A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"IQ_Z_SCORE", $C5)</t>
        </r>
      </text>
    </comment>
    <comment ref="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"IQ_RETURN_CAPITAL", $C6)/100</t>
        </r>
      </text>
    </comment>
    <comment ref="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"IQ_RETURN_COMMON_EQUITY", $C6)/100</t>
        </r>
      </text>
    </comment>
    <comment ref="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"IQ_GROSS_MARGIN", $C6)/100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"IQ_SGA_MARGIN", $C6)/100</t>
        </r>
      </text>
    </comment>
    <comment ref="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"IQ_EBITDA_MARGIN", $C6)/100</t>
        </r>
      </text>
    </comment>
    <comment ref="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"IQ_EBITA_MARGIN", $C6)/100</t>
        </r>
      </text>
    </comment>
    <comment ref="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"IQ_EBIT_MARGIN", $C6)/100</t>
        </r>
      </text>
    </comment>
    <comment ref="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"IQ_EARNING_CO_MARGIN", $C6)/100</t>
        </r>
      </text>
    </comment>
    <comment ref="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"IQ_NI_MARGIN", $C6)/100</t>
        </r>
      </text>
    </comment>
    <comment ref="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"IQ_NI_AVAIL_EXCL_MARGIN", $C6)/100</t>
        </r>
      </text>
    </comment>
    <comment ref="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"IQ_ASSET_TURNS", $C6)</t>
        </r>
      </text>
    </comment>
    <comment ref="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"IQ_FIXED_ASSET_TURNS", $C6)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"IQ_AR_TURNS", $C6)</t>
        </r>
      </text>
    </comment>
    <comment ref="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"IQ_INVENTORY_TURNS", $C6)</t>
        </r>
      </text>
    </comment>
    <comment ref="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"IQ_CURRENT_RATIO", $C6)</t>
        </r>
      </text>
    </comment>
    <comment ref="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"IQ_QUICK_RATIO", $C6)</t>
        </r>
      </text>
    </comment>
    <comment ref="A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"IQ_CFO_CURRENT_LIAB", $C6)</t>
        </r>
      </text>
    </comment>
    <comment ref="A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"IQ_DAYS_SALES_OUT", $C6)</t>
        </r>
      </text>
    </comment>
    <comment ref="A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"IQ_DAYS_INVENTORY_OUT", $C6)</t>
        </r>
      </text>
    </comment>
    <comment ref="A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"IQ_DAYS_PAYABLE_OUT", $C6)</t>
        </r>
      </text>
    </comment>
    <comment ref="A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"IQ_CASH_CONVERSION", $C6)</t>
        </r>
      </text>
    </comment>
    <comment ref="A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"IQ_TOTAL_DEBT_EQUITY", $C6)</t>
        </r>
      </text>
    </comment>
    <comment ref="A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"IQ_TOTAL_DEBT_CAPITAL", $C6)</t>
        </r>
      </text>
    </comment>
    <comment ref="A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"IQ_LT_DEBT_EQUITY", $C6)</t>
        </r>
      </text>
    </comment>
    <comment ref="A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"IQ_LT_DEBT_CAPITAL", $C6)</t>
        </r>
      </text>
    </comment>
    <comment ref="A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"IQ_TOTAL_LIAB_TOTAL_ASSETS", $C6)</t>
        </r>
      </text>
    </comment>
    <comment ref="A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"IQ_EBIT_INT", $C6)</t>
        </r>
      </text>
    </comment>
    <comment ref="A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"IQ_EBITDA_INT", $C6)</t>
        </r>
      </text>
    </comment>
    <comment ref="A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"IQ_EBITDA_CAPEX_INT", $C6)</t>
        </r>
      </text>
    </comment>
    <comment ref="A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"IQ_TOTAL_DEBT_EBITDA", $C6)</t>
        </r>
      </text>
    </comment>
    <comment ref="A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"IQ_NET_DEBT_EBITDA", $C6)</t>
        </r>
      </text>
    </comment>
    <comment ref="A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"IQ_TOTAL_DEBT_EBITDA_CAPEX", $C6)</t>
        </r>
      </text>
    </comment>
    <comment ref="A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"IQ_NET_DEBT_EBITDA_CAPEX", $C6)</t>
        </r>
      </text>
    </comment>
    <comment ref="A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"IQ_Z_SCORE", $C6)</t>
        </r>
      </text>
    </comment>
    <comment ref="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"IQ_RETURN_CAPITAL", $C7)/100</t>
        </r>
      </text>
    </comment>
    <comment ref="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"IQ_RETURN_COMMON_EQUITY", $C7)/100</t>
        </r>
      </text>
    </comment>
    <comment ref="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"IQ_GROSS_MARGIN", $C7)/100</t>
        </r>
      </text>
    </comment>
    <comment ref="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"IQ_SGA_MARGIN", $C7)/100</t>
        </r>
      </text>
    </comment>
    <comment ref="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"IQ_EBITDA_MARGIN", $C7)/100</t>
        </r>
      </text>
    </comment>
    <comment ref="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"IQ_EBITA_MARGIN", $C7)/100</t>
        </r>
      </text>
    </comment>
    <comment ref="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"IQ_EBIT_MARGIN", $C7)/100</t>
        </r>
      </text>
    </comment>
    <comment ref="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"IQ_EARNING_CO_MARGIN", $C7)/100</t>
        </r>
      </text>
    </comment>
    <comment ref="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"IQ_NI_MARGIN", $C7)/100</t>
        </r>
      </text>
    </comment>
    <comment ref="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"IQ_NI_AVAIL_EXCL_MARGIN", $C7)/100</t>
        </r>
      </text>
    </comment>
    <comment ref="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"IQ_ASSET_TURNS", $C7)</t>
        </r>
      </text>
    </comment>
    <comment ref="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"IQ_FIXED_ASSET_TURNS", $C7)</t>
        </r>
      </text>
    </comment>
    <comment ref="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"IQ_AR_TURNS", $C7)</t>
        </r>
      </text>
    </comment>
    <comment ref="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"IQ_INVENTORY_TURNS", $C7)</t>
        </r>
      </text>
    </comment>
    <comment ref="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"IQ_CURRENT_RATIO", $C7)</t>
        </r>
      </text>
    </comment>
    <comment ref="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"IQ_QUICK_RATIO", $C7)</t>
        </r>
      </text>
    </comment>
    <comment ref="A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"IQ_CFO_CURRENT_LIAB", $C7)</t>
        </r>
      </text>
    </comment>
    <comment ref="A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"IQ_DAYS_SALES_OUT", $C7)</t>
        </r>
      </text>
    </comment>
    <comment ref="A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"IQ_DAYS_INVENTORY_OUT", $C7)</t>
        </r>
      </text>
    </comment>
    <comment ref="A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"IQ_DAYS_PAYABLE_OUT", $C7)</t>
        </r>
      </text>
    </comment>
    <comment ref="A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"IQ_CASH_CONVERSION", $C7)</t>
        </r>
      </text>
    </comment>
    <comment ref="A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"IQ_TOTAL_DEBT_EQUITY", $C7)</t>
        </r>
      </text>
    </comment>
    <comment ref="A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"IQ_TOTAL_DEBT_CAPITAL", $C7)</t>
        </r>
      </text>
    </comment>
    <comment ref="A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"IQ_LT_DEBT_EQUITY", $C7)</t>
        </r>
      </text>
    </comment>
    <comment ref="A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"IQ_LT_DEBT_CAPITAL", $C7)</t>
        </r>
      </text>
    </comment>
    <comment ref="A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"IQ_TOTAL_LIAB_TOTAL_ASSETS", $C7)</t>
        </r>
      </text>
    </comment>
    <comment ref="A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"IQ_EBIT_INT", $C7)</t>
        </r>
      </text>
    </comment>
    <comment ref="A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"IQ_EBITDA_INT", $C7)</t>
        </r>
      </text>
    </comment>
    <comment ref="A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"IQ_EBITDA_CAPEX_INT", $C7)</t>
        </r>
      </text>
    </comment>
    <comment ref="A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"IQ_TOTAL_DEBT_EBITDA", $C7)</t>
        </r>
      </text>
    </comment>
    <comment ref="A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"IQ_NET_DEBT_EBITDA", $C7)</t>
        </r>
      </text>
    </comment>
    <comment ref="A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"IQ_TOTAL_DEBT_EBITDA_CAPEX", $C7)</t>
        </r>
      </text>
    </comment>
    <comment ref="A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"IQ_NET_DEBT_EBITDA_CAPEX", $C7)</t>
        </r>
      </text>
    </comment>
    <comment ref="A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"IQ_Z_SCORE", $C7)</t>
        </r>
      </text>
    </comment>
    <comment ref="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"IQ_RETURN_CAPITAL", $C8)/100</t>
        </r>
      </text>
    </comment>
    <comment ref="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"IQ_RETURN_COMMON_EQUITY", $C8)/100</t>
        </r>
      </text>
    </comment>
    <comment ref="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"IQ_GROSS_MARGIN", $C8)/100</t>
        </r>
      </text>
    </comment>
    <comment ref="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"IQ_SGA_MARGIN", $C8)/100</t>
        </r>
      </text>
    </comment>
    <comment ref="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"IQ_EBITDA_MARGIN", $C8)/100</t>
        </r>
      </text>
    </comment>
    <comment ref="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"IQ_EBITA_MARGIN", $C8)/100</t>
        </r>
      </text>
    </comment>
    <comment ref="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"IQ_EBIT_MARGIN", $C8)/100</t>
        </r>
      </text>
    </comment>
    <comment ref="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"IQ_EARNING_CO_MARGIN", $C8)/100</t>
        </r>
      </text>
    </comment>
    <comment ref="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"IQ_NI_MARGIN", $C8)/100</t>
        </r>
      </text>
    </comment>
    <comment ref="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"IQ_NI_AVAIL_EXCL_MARGIN", $C8)/100</t>
        </r>
      </text>
    </comment>
    <comment ref="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"IQ_ASSET_TURNS", $C8)</t>
        </r>
      </text>
    </comment>
    <comment ref="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"IQ_FIXED_ASSET_TURNS", $C8)</t>
        </r>
      </text>
    </comment>
    <comment ref="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"IQ_AR_TURNS", $C8)</t>
        </r>
      </text>
    </comment>
    <comment ref="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"IQ_INVENTORY_TURNS", $C8)</t>
        </r>
      </text>
    </comment>
    <comment ref="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"IQ_CURRENT_RATIO", $C8)</t>
        </r>
      </text>
    </comment>
    <comment ref="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"IQ_QUICK_RATIO", $C8)</t>
        </r>
      </text>
    </comment>
    <comment ref="A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"IQ_CFO_CURRENT_LIAB", $C8)</t>
        </r>
      </text>
    </comment>
    <comment ref="A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"IQ_DAYS_SALES_OUT", $C8)</t>
        </r>
      </text>
    </comment>
    <comment ref="A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"IQ_DAYS_INVENTORY_OUT", $C8)</t>
        </r>
      </text>
    </comment>
    <comment ref="A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"IQ_DAYS_PAYABLE_OUT", $C8)</t>
        </r>
      </text>
    </comment>
    <comment ref="A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"IQ_CASH_CONVERSION", $C8)</t>
        </r>
      </text>
    </comment>
    <comment ref="A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"IQ_TOTAL_DEBT_EQUITY", $C8)</t>
        </r>
      </text>
    </comment>
    <comment ref="A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"IQ_TOTAL_DEBT_CAPITAL", $C8)</t>
        </r>
      </text>
    </comment>
    <comment ref="A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"IQ_LT_DEBT_EQUITY", $C8)</t>
        </r>
      </text>
    </comment>
    <comment ref="A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"IQ_LT_DEBT_CAPITAL", $C8)</t>
        </r>
      </text>
    </comment>
    <comment ref="A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"IQ_TOTAL_LIAB_TOTAL_ASSETS", $C8)</t>
        </r>
      </text>
    </comment>
    <comment ref="A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"IQ_EBIT_INT", $C8)</t>
        </r>
      </text>
    </comment>
    <comment ref="A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"IQ_EBITDA_INT", $C8)</t>
        </r>
      </text>
    </comment>
    <comment ref="A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"IQ_EBITDA_CAPEX_INT", $C8)</t>
        </r>
      </text>
    </comment>
    <comment ref="A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"IQ_TOTAL_DEBT_EBITDA", $C8)</t>
        </r>
      </text>
    </comment>
    <comment ref="A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"IQ_NET_DEBT_EBITDA", $C8)</t>
        </r>
      </text>
    </comment>
    <comment ref="A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"IQ_TOTAL_DEBT_EBITDA_CAPEX", $C8)</t>
        </r>
      </text>
    </comment>
    <comment ref="A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"IQ_NET_DEBT_EBITDA_CAPEX", $C8)</t>
        </r>
      </text>
    </comment>
    <comment ref="A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"IQ_Z_SCORE", $C8)</t>
        </r>
      </text>
    </comment>
    <comment ref="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"IQ_RETURN_CAPITAL", $C9)/100</t>
        </r>
      </text>
    </comment>
    <comment ref="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"IQ_RETURN_COMMON_EQUITY", $C9)/100</t>
        </r>
      </text>
    </comment>
    <comment ref="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"IQ_GROSS_MARGIN", $C9)/100</t>
        </r>
      </text>
    </comment>
    <comment ref="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"IQ_SGA_MARGIN", $C9)/100</t>
        </r>
      </text>
    </comment>
    <comment ref="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"IQ_EBITDA_MARGIN", $C9)/100</t>
        </r>
      </text>
    </comment>
    <comment ref="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"IQ_EBITA_MARGIN", $C9)/100</t>
        </r>
      </text>
    </comment>
    <comment ref="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"IQ_EBIT_MARGIN", $C9)/100</t>
        </r>
      </text>
    </comment>
    <comment ref="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"IQ_EARNING_CO_MARGIN", $C9)/100</t>
        </r>
      </text>
    </comment>
    <comment ref="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"IQ_NI_MARGIN", $C9)/100</t>
        </r>
      </text>
    </comment>
    <comment ref="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"IQ_NI_AVAIL_EXCL_MARGIN", $C9)/100</t>
        </r>
      </text>
    </comment>
    <comment ref="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"IQ_ASSET_TURNS", $C9)</t>
        </r>
      </text>
    </comment>
    <comment ref="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"IQ_FIXED_ASSET_TURNS", $C9)</t>
        </r>
      </text>
    </comment>
    <comment ref="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"IQ_AR_TURNS", $C9)</t>
        </r>
      </text>
    </comment>
    <comment ref="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"IQ_INVENTORY_TURNS", $C9)</t>
        </r>
      </text>
    </comment>
    <comment ref="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"IQ_CURRENT_RATIO", $C9)</t>
        </r>
      </text>
    </comment>
    <comment ref="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"IQ_QUICK_RATIO", $C9)</t>
        </r>
      </text>
    </comment>
    <comment ref="A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"IQ_CFO_CURRENT_LIAB", $C9)</t>
        </r>
      </text>
    </comment>
    <comment ref="A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"IQ_DAYS_SALES_OUT", $C9)</t>
        </r>
      </text>
    </comment>
    <comment ref="A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"IQ_DAYS_INVENTORY_OUT", $C9)</t>
        </r>
      </text>
    </comment>
    <comment ref="A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"IQ_DAYS_PAYABLE_OUT", $C9)</t>
        </r>
      </text>
    </comment>
    <comment ref="A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"IQ_CASH_CONVERSION", $C9)</t>
        </r>
      </text>
    </comment>
    <comment ref="A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"IQ_TOTAL_DEBT_EQUITY", $C9)</t>
        </r>
      </text>
    </comment>
    <comment ref="A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"IQ_TOTAL_DEBT_CAPITAL", $C9)</t>
        </r>
      </text>
    </comment>
    <comment ref="A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"IQ_LT_DEBT_EQUITY", $C9)</t>
        </r>
      </text>
    </comment>
    <comment ref="A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"IQ_LT_DEBT_CAPITAL", $C9)</t>
        </r>
      </text>
    </comment>
    <comment ref="A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"IQ_TOTAL_LIAB_TOTAL_ASSETS", $C9)</t>
        </r>
      </text>
    </comment>
    <comment ref="A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"IQ_EBIT_INT", $C9)</t>
        </r>
      </text>
    </comment>
    <comment ref="A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"IQ_EBITDA_INT", $C9)</t>
        </r>
      </text>
    </comment>
    <comment ref="A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"IQ_EBITDA_CAPEX_INT", $C9)</t>
        </r>
      </text>
    </comment>
    <comment ref="A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"IQ_TOTAL_DEBT_EBITDA", $C9)</t>
        </r>
      </text>
    </comment>
    <comment ref="A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"IQ_NET_DEBT_EBITDA", $C9)</t>
        </r>
      </text>
    </comment>
    <comment ref="A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"IQ_TOTAL_DEBT_EBITDA_CAPEX", $C9)</t>
        </r>
      </text>
    </comment>
    <comment ref="A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"IQ_NET_DEBT_EBITDA_CAPEX", $C9)</t>
        </r>
      </text>
    </comment>
    <comment ref="A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"IQ_Z_SCORE", $C9)</t>
        </r>
      </text>
    </comment>
    <comment ref="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"IQ_RETURN_CAPITAL", $C10)/100</t>
        </r>
      </text>
    </comment>
    <comment ref="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"IQ_RETURN_COMMON_EQUITY", $C10)/100</t>
        </r>
      </text>
    </comment>
    <comment ref="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"IQ_GROSS_MARGIN", $C10)/100</t>
        </r>
      </text>
    </comment>
    <comment ref="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"IQ_SGA_MARGIN", $C10)/100</t>
        </r>
      </text>
    </comment>
    <comment ref="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"IQ_EBITDA_MARGIN", $C10)/100</t>
        </r>
      </text>
    </comment>
    <comment ref="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"IQ_EBITA_MARGIN", $C10)/100</t>
        </r>
      </text>
    </comment>
    <comment ref="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"IQ_EBIT_MARGIN", $C10)/100</t>
        </r>
      </text>
    </comment>
    <comment ref="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"IQ_EARNING_CO_MARGIN", $C10)/100</t>
        </r>
      </text>
    </comment>
    <comment ref="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"IQ_NI_MARGIN", $C10)/100</t>
        </r>
      </text>
    </comment>
    <comment ref="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"IQ_NI_AVAIL_EXCL_MARGIN", $C10)/100</t>
        </r>
      </text>
    </comment>
    <comment ref="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"IQ_ASSET_TURNS", $C10)</t>
        </r>
      </text>
    </comment>
    <comment ref="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"IQ_FIXED_ASSET_TURNS", $C10)</t>
        </r>
      </text>
    </comment>
    <comment ref="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"IQ_AR_TURNS", $C10)</t>
        </r>
      </text>
    </comment>
    <comment ref="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"IQ_INVENTORY_TURNS", $C10)</t>
        </r>
      </text>
    </comment>
    <comment ref="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"IQ_CURRENT_RATIO", $C10)</t>
        </r>
      </text>
    </comment>
    <comment ref="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"IQ_QUICK_RATIO", $C10)</t>
        </r>
      </text>
    </comment>
    <comment ref="A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"IQ_CFO_CURRENT_LIAB", $C10)</t>
        </r>
      </text>
    </comment>
    <comment ref="A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"IQ_DAYS_SALES_OUT", $C10)</t>
        </r>
      </text>
    </comment>
    <comment ref="A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"IQ_DAYS_INVENTORY_OUT", $C10)</t>
        </r>
      </text>
    </comment>
    <comment ref="A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"IQ_DAYS_PAYABLE_OUT", $C10)</t>
        </r>
      </text>
    </comment>
    <comment ref="A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"IQ_CASH_CONVERSION", $C10)</t>
        </r>
      </text>
    </comment>
    <comment ref="A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"IQ_TOTAL_DEBT_EQUITY", $C10)</t>
        </r>
      </text>
    </comment>
    <comment ref="A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"IQ_TOTAL_DEBT_CAPITAL", $C10)</t>
        </r>
      </text>
    </comment>
    <comment ref="A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"IQ_LT_DEBT_EQUITY", $C10)</t>
        </r>
      </text>
    </comment>
    <comment ref="A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"IQ_LT_DEBT_CAPITAL", $C10)</t>
        </r>
      </text>
    </comment>
    <comment ref="A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"IQ_TOTAL_LIAB_TOTAL_ASSETS", $C10)</t>
        </r>
      </text>
    </comment>
    <comment ref="A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"IQ_EBIT_INT", $C10)</t>
        </r>
      </text>
    </comment>
    <comment ref="A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"IQ_EBITDA_INT", $C10)</t>
        </r>
      </text>
    </comment>
    <comment ref="A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"IQ_EBITDA_CAPEX_INT", $C10)</t>
        </r>
      </text>
    </comment>
    <comment ref="A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"IQ_TOTAL_DEBT_EBITDA", $C10)</t>
        </r>
      </text>
    </comment>
    <comment ref="A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"IQ_NET_DEBT_EBITDA", $C10)</t>
        </r>
      </text>
    </comment>
    <comment ref="A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"IQ_TOTAL_DEBT_EBITDA_CAPEX", $C10)</t>
        </r>
      </text>
    </comment>
    <comment ref="A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"IQ_NET_DEBT_EBITDA_CAPEX", $C10)</t>
        </r>
      </text>
    </comment>
    <comment ref="A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"IQ_Z_SCORE", $C10)</t>
        </r>
      </text>
    </comment>
    <comment ref="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"IQ_RETURN_CAPITAL", $C11)/100</t>
        </r>
      </text>
    </comment>
    <comment ref="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"IQ_RETURN_COMMON_EQUITY", $C11)/100</t>
        </r>
      </text>
    </comment>
    <comment ref="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"IQ_GROSS_MARGIN", $C11)/100</t>
        </r>
      </text>
    </comment>
    <comment ref="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"IQ_SGA_MARGIN", $C11)/100</t>
        </r>
      </text>
    </comment>
    <comment ref="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"IQ_EBITDA_MARGIN", $C11)/100</t>
        </r>
      </text>
    </comment>
    <comment ref="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"IQ_EBITA_MARGIN", $C11)/100</t>
        </r>
      </text>
    </comment>
    <comment ref="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"IQ_EBIT_MARGIN", $C11)/100</t>
        </r>
      </text>
    </comment>
    <comment ref="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"IQ_EARNING_CO_MARGIN", $C11)/100</t>
        </r>
      </text>
    </comment>
    <comment ref="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"IQ_NI_MARGIN", $C11)/100</t>
        </r>
      </text>
    </comment>
    <comment ref="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"IQ_NI_AVAIL_EXCL_MARGIN", $C11)/100</t>
        </r>
      </text>
    </comment>
    <comment ref="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"IQ_ASSET_TURNS", $C11)</t>
        </r>
      </text>
    </comment>
    <comment ref="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"IQ_FIXED_ASSET_TURNS", $C11)</t>
        </r>
      </text>
    </comment>
    <comment ref="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"IQ_AR_TURNS", $C11)</t>
        </r>
      </text>
    </comment>
    <comment ref="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"IQ_INVENTORY_TURNS", $C11)</t>
        </r>
      </text>
    </comment>
    <comment ref="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"IQ_CURRENT_RATIO", $C11)</t>
        </r>
      </text>
    </comment>
    <comment ref="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"IQ_QUICK_RATIO", $C11)</t>
        </r>
      </text>
    </comment>
    <comment ref="A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"IQ_CFO_CURRENT_LIAB", $C11)</t>
        </r>
      </text>
    </comment>
    <comment ref="A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"IQ_DAYS_SALES_OUT", $C11)</t>
        </r>
      </text>
    </comment>
    <comment ref="A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"IQ_DAYS_INVENTORY_OUT", $C11)</t>
        </r>
      </text>
    </comment>
    <comment ref="A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"IQ_DAYS_PAYABLE_OUT", $C11)</t>
        </r>
      </text>
    </comment>
    <comment ref="A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"IQ_CASH_CONVERSION", $C11)</t>
        </r>
      </text>
    </comment>
    <comment ref="A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"IQ_TOTAL_DEBT_EQUITY", $C11)</t>
        </r>
      </text>
    </comment>
    <comment ref="A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"IQ_TOTAL_DEBT_CAPITAL", $C11)</t>
        </r>
      </text>
    </comment>
    <comment ref="A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"IQ_LT_DEBT_EQUITY", $C11)</t>
        </r>
      </text>
    </comment>
    <comment ref="A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"IQ_LT_DEBT_CAPITAL", $C11)</t>
        </r>
      </text>
    </comment>
    <comment ref="A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"IQ_TOTAL_LIAB_TOTAL_ASSETS", $C11)</t>
        </r>
      </text>
    </comment>
    <comment ref="A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"IQ_EBIT_INT", $C11)</t>
        </r>
      </text>
    </comment>
    <comment ref="A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"IQ_EBITDA_INT", $C11)</t>
        </r>
      </text>
    </comment>
    <comment ref="A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"IQ_EBITDA_CAPEX_INT", $C11)</t>
        </r>
      </text>
    </comment>
    <comment ref="A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"IQ_TOTAL_DEBT_EBITDA", $C11)</t>
        </r>
      </text>
    </comment>
    <comment ref="A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"IQ_NET_DEBT_EBITDA", $C11)</t>
        </r>
      </text>
    </comment>
    <comment ref="A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"IQ_TOTAL_DEBT_EBITDA_CAPEX", $C11)</t>
        </r>
      </text>
    </comment>
    <comment ref="A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"IQ_NET_DEBT_EBITDA_CAPEX", $C11)</t>
        </r>
      </text>
    </comment>
    <comment ref="A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"IQ_Z_SCORE", $C11)</t>
        </r>
      </text>
    </comment>
    <comment ref="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"IQ_RETURN_CAPITAL", $C12)/100</t>
        </r>
      </text>
    </comment>
    <comment ref="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"IQ_RETURN_COMMON_EQUITY", $C12)/100</t>
        </r>
      </text>
    </comment>
    <comment ref="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"IQ_GROSS_MARGIN", $C12)/100</t>
        </r>
      </text>
    </comment>
    <comment ref="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"IQ_SGA_MARGIN", $C12)/100</t>
        </r>
      </text>
    </comment>
    <comment ref="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"IQ_EBITDA_MARGIN", $C12)/100</t>
        </r>
      </text>
    </comment>
    <comment ref="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"IQ_EBITA_MARGIN", $C12)/100</t>
        </r>
      </text>
    </comment>
    <comment ref="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"IQ_EBIT_MARGIN", $C12)/100</t>
        </r>
      </text>
    </comment>
    <comment ref="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"IQ_EARNING_CO_MARGIN", $C12)/100</t>
        </r>
      </text>
    </comment>
    <comment ref="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"IQ_NI_MARGIN", $C12)/100</t>
        </r>
      </text>
    </comment>
    <comment ref="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"IQ_NI_AVAIL_EXCL_MARGIN", $C12)/100</t>
        </r>
      </text>
    </comment>
    <comment ref="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"IQ_ASSET_TURNS", $C12)</t>
        </r>
      </text>
    </comment>
    <comment ref="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"IQ_FIXED_ASSET_TURNS", $C12)</t>
        </r>
      </text>
    </comment>
    <comment ref="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"IQ_AR_TURNS", $C12)</t>
        </r>
      </text>
    </comment>
    <comment ref="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"IQ_INVENTORY_TURNS", $C12)</t>
        </r>
      </text>
    </comment>
    <comment ref="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"IQ_CURRENT_RATIO", $C12)</t>
        </r>
      </text>
    </comment>
    <comment ref="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"IQ_QUICK_RATIO", $C12)</t>
        </r>
      </text>
    </comment>
    <comment ref="A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"IQ_CFO_CURRENT_LIAB", $C12)</t>
        </r>
      </text>
    </comment>
    <comment ref="A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"IQ_DAYS_SALES_OUT", $C12)</t>
        </r>
      </text>
    </comment>
    <comment ref="A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"IQ_DAYS_INVENTORY_OUT", $C12)</t>
        </r>
      </text>
    </comment>
    <comment ref="A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"IQ_DAYS_PAYABLE_OUT", $C12)</t>
        </r>
      </text>
    </comment>
    <comment ref="A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"IQ_CASH_CONVERSION", $C12)</t>
        </r>
      </text>
    </comment>
    <comment ref="A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"IQ_TOTAL_DEBT_EQUITY", $C12)</t>
        </r>
      </text>
    </comment>
    <comment ref="A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"IQ_TOTAL_DEBT_CAPITAL", $C12)</t>
        </r>
      </text>
    </comment>
    <comment ref="A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"IQ_LT_DEBT_EQUITY", $C12)</t>
        </r>
      </text>
    </comment>
    <comment ref="A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"IQ_LT_DEBT_CAPITAL", $C12)</t>
        </r>
      </text>
    </comment>
    <comment ref="A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"IQ_TOTAL_LIAB_TOTAL_ASSETS", $C12)</t>
        </r>
      </text>
    </comment>
    <comment ref="A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"IQ_EBIT_INT", $C12)</t>
        </r>
      </text>
    </comment>
    <comment ref="A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"IQ_EBITDA_INT", $C12)</t>
        </r>
      </text>
    </comment>
    <comment ref="A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"IQ_EBITDA_CAPEX_INT", $C12)</t>
        </r>
      </text>
    </comment>
    <comment ref="A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"IQ_TOTAL_DEBT_EBITDA", $C12)</t>
        </r>
      </text>
    </comment>
    <comment ref="A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"IQ_NET_DEBT_EBITDA", $C12)</t>
        </r>
      </text>
    </comment>
    <comment ref="A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"IQ_TOTAL_DEBT_EBITDA_CAPEX", $C12)</t>
        </r>
      </text>
    </comment>
    <comment ref="A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"IQ_NET_DEBT_EBITDA_CAPEX", $C12)</t>
        </r>
      </text>
    </comment>
    <comment ref="A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"IQ_Z_SCORE", $C12)</t>
        </r>
      </text>
    </comment>
    <comment ref="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"IQ_RETURN_CAPITAL", $C13)/100</t>
        </r>
      </text>
    </comment>
    <comment ref="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"IQ_RETURN_COMMON_EQUITY", $C13)/100</t>
        </r>
      </text>
    </comment>
    <comment ref="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"IQ_GROSS_MARGIN", $C13)/100</t>
        </r>
      </text>
    </comment>
    <comment ref="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"IQ_SGA_MARGIN", $C13)/100</t>
        </r>
      </text>
    </comment>
    <comment ref="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"IQ_EBITDA_MARGIN", $C13)/100</t>
        </r>
      </text>
    </comment>
    <comment ref="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"IQ_EBITA_MARGIN", $C13)/100</t>
        </r>
      </text>
    </comment>
    <comment ref="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"IQ_EBIT_MARGIN", $C13)/100</t>
        </r>
      </text>
    </comment>
    <comment ref="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"IQ_EARNING_CO_MARGIN", $C13)/100</t>
        </r>
      </text>
    </comment>
    <comment ref="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"IQ_NI_MARGIN", $C13)/100</t>
        </r>
      </text>
    </comment>
    <comment ref="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"IQ_NI_AVAIL_EXCL_MARGIN", $C13)/100</t>
        </r>
      </text>
    </comment>
    <comment ref="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"IQ_ASSET_TURNS", $C13)</t>
        </r>
      </text>
    </comment>
    <comment ref="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"IQ_FIXED_ASSET_TURNS", $C13)</t>
        </r>
      </text>
    </comment>
    <comment ref="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"IQ_AR_TURNS", $C13)</t>
        </r>
      </text>
    </comment>
    <comment ref="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"IQ_INVENTORY_TURNS", $C13)</t>
        </r>
      </text>
    </comment>
    <comment ref="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"IQ_CURRENT_RATIO", $C13)</t>
        </r>
      </text>
    </comment>
    <comment ref="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"IQ_QUICK_RATIO", $C13)</t>
        </r>
      </text>
    </comment>
    <comment ref="A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"IQ_CFO_CURRENT_LIAB", $C13)</t>
        </r>
      </text>
    </comment>
    <comment ref="A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"IQ_DAYS_SALES_OUT", $C13)</t>
        </r>
      </text>
    </comment>
    <comment ref="A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"IQ_DAYS_INVENTORY_OUT", $C13)</t>
        </r>
      </text>
    </comment>
    <comment ref="A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"IQ_DAYS_PAYABLE_OUT", $C13)</t>
        </r>
      </text>
    </comment>
    <comment ref="A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"IQ_CASH_CONVERSION", $C13)</t>
        </r>
      </text>
    </comment>
    <comment ref="A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"IQ_TOTAL_DEBT_EQUITY", $C13)</t>
        </r>
      </text>
    </comment>
    <comment ref="A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"IQ_TOTAL_DEBT_CAPITAL", $C13)</t>
        </r>
      </text>
    </comment>
    <comment ref="A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"IQ_LT_DEBT_EQUITY", $C13)</t>
        </r>
      </text>
    </comment>
    <comment ref="A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"IQ_LT_DEBT_CAPITAL", $C13)</t>
        </r>
      </text>
    </comment>
    <comment ref="A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"IQ_TOTAL_LIAB_TOTAL_ASSETS", $C13)</t>
        </r>
      </text>
    </comment>
    <comment ref="A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"IQ_EBIT_INT", $C13)</t>
        </r>
      </text>
    </comment>
    <comment ref="A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"IQ_EBITDA_INT", $C13)</t>
        </r>
      </text>
    </comment>
    <comment ref="A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"IQ_EBITDA_CAPEX_INT", $C13)</t>
        </r>
      </text>
    </comment>
    <comment ref="A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"IQ_TOTAL_DEBT_EBITDA", $C13)</t>
        </r>
      </text>
    </comment>
    <comment ref="A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"IQ_NET_DEBT_EBITDA", $C13)</t>
        </r>
      </text>
    </comment>
    <comment ref="A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"IQ_TOTAL_DEBT_EBITDA_CAPEX", $C13)</t>
        </r>
      </text>
    </comment>
    <comment ref="A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"IQ_NET_DEBT_EBITDA_CAPEX", $C13)</t>
        </r>
      </text>
    </comment>
    <comment ref="A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"IQ_Z_SCORE", $C13)</t>
        </r>
      </text>
    </comment>
    <comment ref="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"IQ_RETURN_CAPITAL", $C14)/100</t>
        </r>
      </text>
    </comment>
    <comment ref="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"IQ_RETURN_COMMON_EQUITY", $C14)/100</t>
        </r>
      </text>
    </comment>
    <comment ref="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"IQ_GROSS_MARGIN", $C14)/100</t>
        </r>
      </text>
    </comment>
    <comment ref="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"IQ_SGA_MARGIN", $C14)/100</t>
        </r>
      </text>
    </comment>
    <comment ref="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"IQ_EBITDA_MARGIN", $C14)/100</t>
        </r>
      </text>
    </comment>
    <comment ref="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"IQ_EBITA_MARGIN", $C14)/100</t>
        </r>
      </text>
    </comment>
    <comment ref="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"IQ_EBIT_MARGIN", $C14)/100</t>
        </r>
      </text>
    </comment>
    <comment ref="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"IQ_EARNING_CO_MARGIN", $C14)/100</t>
        </r>
      </text>
    </comment>
    <comment ref="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"IQ_NI_MARGIN", $C14)/100</t>
        </r>
      </text>
    </comment>
    <comment ref="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"IQ_NI_AVAIL_EXCL_MARGIN", $C14)/100</t>
        </r>
      </text>
    </comment>
    <comment ref="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"IQ_ASSET_TURNS", $C14)</t>
        </r>
      </text>
    </comment>
    <comment ref="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"IQ_FIXED_ASSET_TURNS", $C14)</t>
        </r>
      </text>
    </comment>
    <comment ref="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"IQ_AR_TURNS", $C14)</t>
        </r>
      </text>
    </comment>
    <comment ref="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"IQ_INVENTORY_TURNS", $C14)</t>
        </r>
      </text>
    </comment>
    <comment ref="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"IQ_CURRENT_RATIO", $C14)</t>
        </r>
      </text>
    </comment>
    <comment ref="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"IQ_QUICK_RATIO", $C14)</t>
        </r>
      </text>
    </comment>
    <comment ref="A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"IQ_CFO_CURRENT_LIAB", $C14)</t>
        </r>
      </text>
    </comment>
    <comment ref="A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"IQ_DAYS_SALES_OUT", $C14)</t>
        </r>
      </text>
    </comment>
    <comment ref="A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"IQ_DAYS_INVENTORY_OUT", $C14)</t>
        </r>
      </text>
    </comment>
    <comment ref="A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"IQ_DAYS_PAYABLE_OUT", $C14)</t>
        </r>
      </text>
    </comment>
    <comment ref="A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"IQ_CASH_CONVERSION", $C14)</t>
        </r>
      </text>
    </comment>
    <comment ref="A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"IQ_TOTAL_DEBT_EQUITY", $C14)</t>
        </r>
      </text>
    </comment>
    <comment ref="A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"IQ_TOTAL_DEBT_CAPITAL", $C14)</t>
        </r>
      </text>
    </comment>
    <comment ref="A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"IQ_LT_DEBT_EQUITY", $C14)</t>
        </r>
      </text>
    </comment>
    <comment ref="A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"IQ_LT_DEBT_CAPITAL", $C14)</t>
        </r>
      </text>
    </comment>
    <comment ref="A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"IQ_TOTAL_LIAB_TOTAL_ASSETS", $C14)</t>
        </r>
      </text>
    </comment>
    <comment ref="A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"IQ_EBIT_INT", $C14)</t>
        </r>
      </text>
    </comment>
    <comment ref="A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"IQ_EBITDA_INT", $C14)</t>
        </r>
      </text>
    </comment>
    <comment ref="A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"IQ_EBITDA_CAPEX_INT", $C14)</t>
        </r>
      </text>
    </comment>
    <comment ref="A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"IQ_TOTAL_DEBT_EBITDA", $C14)</t>
        </r>
      </text>
    </comment>
    <comment ref="A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"IQ_NET_DEBT_EBITDA", $C14)</t>
        </r>
      </text>
    </comment>
    <comment ref="A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"IQ_TOTAL_DEBT_EBITDA_CAPEX", $C14)</t>
        </r>
      </text>
    </comment>
    <comment ref="A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"IQ_NET_DEBT_EBITDA_CAPEX", $C14)</t>
        </r>
      </text>
    </comment>
    <comment ref="A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"IQ_Z_SCORE", $C14)</t>
        </r>
      </text>
    </comment>
    <comment ref="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"IQ_RETURN_CAPITAL", $C15)/100</t>
        </r>
      </text>
    </comment>
    <comment ref="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"IQ_RETURN_COMMON_EQUITY", $C15)/100</t>
        </r>
      </text>
    </comment>
    <comment ref="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"IQ_GROSS_MARGIN", $C15)/100</t>
        </r>
      </text>
    </comment>
    <comment ref="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"IQ_SGA_MARGIN", $C15)/100</t>
        </r>
      </text>
    </comment>
    <comment ref="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"IQ_EBITDA_MARGIN", $C15)/100</t>
        </r>
      </text>
    </comment>
    <comment ref="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"IQ_EBITA_MARGIN", $C15)/100</t>
        </r>
      </text>
    </comment>
    <comment ref="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"IQ_EBIT_MARGIN", $C15)/100</t>
        </r>
      </text>
    </comment>
    <comment ref="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"IQ_EARNING_CO_MARGIN", $C15)/100</t>
        </r>
      </text>
    </comment>
    <comment ref="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"IQ_NI_MARGIN", $C15)/100</t>
        </r>
      </text>
    </comment>
    <comment ref="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"IQ_NI_AVAIL_EXCL_MARGIN", $C15)/100</t>
        </r>
      </text>
    </comment>
    <comment ref="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"IQ_ASSET_TURNS", $C15)</t>
        </r>
      </text>
    </comment>
    <comment ref="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"IQ_FIXED_ASSET_TURNS", $C15)</t>
        </r>
      </text>
    </comment>
    <comment ref="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"IQ_AR_TURNS", $C15)</t>
        </r>
      </text>
    </comment>
    <comment ref="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"IQ_INVENTORY_TURNS", $C15)</t>
        </r>
      </text>
    </comment>
    <comment ref="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"IQ_CURRENT_RATIO", $C15)</t>
        </r>
      </text>
    </comment>
    <comment ref="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"IQ_QUICK_RATIO", $C15)</t>
        </r>
      </text>
    </comment>
    <comment ref="A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"IQ_CFO_CURRENT_LIAB", $C15)</t>
        </r>
      </text>
    </comment>
    <comment ref="A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"IQ_DAYS_SALES_OUT", $C15)</t>
        </r>
      </text>
    </comment>
    <comment ref="A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"IQ_DAYS_INVENTORY_OUT", $C15)</t>
        </r>
      </text>
    </comment>
    <comment ref="A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"IQ_DAYS_PAYABLE_OUT", $C15)</t>
        </r>
      </text>
    </comment>
    <comment ref="A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"IQ_CASH_CONVERSION", $C15)</t>
        </r>
      </text>
    </comment>
    <comment ref="A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"IQ_TOTAL_DEBT_EQUITY", $C15)</t>
        </r>
      </text>
    </comment>
    <comment ref="A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"IQ_TOTAL_DEBT_CAPITAL", $C15)</t>
        </r>
      </text>
    </comment>
    <comment ref="A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"IQ_LT_DEBT_EQUITY", $C15)</t>
        </r>
      </text>
    </comment>
    <comment ref="A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"IQ_LT_DEBT_CAPITAL", $C15)</t>
        </r>
      </text>
    </comment>
    <comment ref="A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"IQ_TOTAL_LIAB_TOTAL_ASSETS", $C15)</t>
        </r>
      </text>
    </comment>
    <comment ref="A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"IQ_EBIT_INT", $C15)</t>
        </r>
      </text>
    </comment>
    <comment ref="A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"IQ_EBITDA_INT", $C15)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"IQ_EBITDA_CAPEX_INT", $C15)</t>
        </r>
      </text>
    </comment>
    <comment ref="A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"IQ_TOTAL_DEBT_EBITDA", $C15)</t>
        </r>
      </text>
    </comment>
    <comment ref="A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"IQ_NET_DEBT_EBITDA", $C15)</t>
        </r>
      </text>
    </comment>
    <comment ref="A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"IQ_TOTAL_DEBT_EBITDA_CAPEX", $C15)</t>
        </r>
      </text>
    </comment>
    <comment ref="A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"IQ_NET_DEBT_EBITDA_CAPEX", $C15)</t>
        </r>
      </text>
    </comment>
    <comment ref="A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"IQ_Z_SCORE", $C15)</t>
        </r>
      </text>
    </comment>
    <comment ref="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"IQ_RETURN_CAPITAL", $C16)/100</t>
        </r>
      </text>
    </comment>
    <comment ref="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"IQ_RETURN_COMMON_EQUITY", $C16)/100</t>
        </r>
      </text>
    </comment>
    <comment ref="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"IQ_GROSS_MARGIN", $C16)/100</t>
        </r>
      </text>
    </comment>
    <comment ref="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"IQ_SGA_MARGIN", $C16)/100</t>
        </r>
      </text>
    </comment>
    <comment ref="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"IQ_EBITDA_MARGIN", $C16)/100</t>
        </r>
      </text>
    </comment>
    <comment ref="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"IQ_EBITA_MARGIN", $C16)/100</t>
        </r>
      </text>
    </comment>
    <comment ref="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"IQ_EBIT_MARGIN", $C16)/100</t>
        </r>
      </text>
    </comment>
    <comment ref="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"IQ_EARNING_CO_MARGIN", $C16)/100</t>
        </r>
      </text>
    </comment>
    <comment ref="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"IQ_NI_MARGIN", $C16)/100</t>
        </r>
      </text>
    </comment>
    <comment ref="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"IQ_NI_AVAIL_EXCL_MARGIN", $C16)/100</t>
        </r>
      </text>
    </comment>
    <comment ref="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"IQ_ASSET_TURNS", $C16)</t>
        </r>
      </text>
    </comment>
    <comment ref="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"IQ_FIXED_ASSET_TURNS", $C16)</t>
        </r>
      </text>
    </comment>
    <comment ref="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"IQ_AR_TURNS", $C16)</t>
        </r>
      </text>
    </comment>
    <comment ref="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"IQ_INVENTORY_TURNS", $C16)</t>
        </r>
      </text>
    </comment>
    <comment ref="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"IQ_CURRENT_RATIO", $C16)</t>
        </r>
      </text>
    </comment>
    <comment ref="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"IQ_QUICK_RATIO", $C16)</t>
        </r>
      </text>
    </comment>
    <comment ref="A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"IQ_CFO_CURRENT_LIAB", $C16)</t>
        </r>
      </text>
    </comment>
    <comment ref="A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"IQ_DAYS_SALES_OUT", $C16)</t>
        </r>
      </text>
    </comment>
    <comment ref="A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"IQ_DAYS_INVENTORY_OUT", $C16)</t>
        </r>
      </text>
    </comment>
    <comment ref="A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"IQ_DAYS_PAYABLE_OUT", $C16)</t>
        </r>
      </text>
    </comment>
    <comment ref="A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"IQ_CASH_CONVERSION", $C16)</t>
        </r>
      </text>
    </comment>
    <comment ref="A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"IQ_TOTAL_DEBT_EQUITY", $C16)</t>
        </r>
      </text>
    </comment>
    <comment ref="A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"IQ_TOTAL_DEBT_CAPITAL", $C16)</t>
        </r>
      </text>
    </comment>
    <comment ref="A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"IQ_LT_DEBT_EQUITY", $C16)</t>
        </r>
      </text>
    </comment>
    <comment ref="A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"IQ_LT_DEBT_CAPITAL", $C16)</t>
        </r>
      </text>
    </comment>
    <comment ref="A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"IQ_TOTAL_LIAB_TOTAL_ASSETS", $C16)</t>
        </r>
      </text>
    </comment>
    <comment ref="A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"IQ_EBIT_INT", $C16)</t>
        </r>
      </text>
    </comment>
    <comment ref="A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"IQ_EBITDA_INT", $C16)</t>
        </r>
      </text>
    </comment>
    <comment ref="A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"IQ_EBITDA_CAPEX_INT", $C16)</t>
        </r>
      </text>
    </comment>
    <comment ref="A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"IQ_TOTAL_DEBT_EBITDA", $C16)</t>
        </r>
      </text>
    </comment>
    <comment ref="A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"IQ_NET_DEBT_EBITDA", $C16)</t>
        </r>
      </text>
    </comment>
    <comment ref="A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"IQ_TOTAL_DEBT_EBITDA_CAPEX", $C16)</t>
        </r>
      </text>
    </comment>
    <comment ref="A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"IQ_NET_DEBT_EBITDA_CAPEX", $C16)</t>
        </r>
      </text>
    </comment>
    <comment ref="A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"IQ_Z_SCORE", $C16)</t>
        </r>
      </text>
    </comment>
    <comment ref="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"IQ_RETURN_CAPITAL", $C17)/100</t>
        </r>
      </text>
    </comment>
    <comment ref="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"IQ_RETURN_COMMON_EQUITY", $C17)/100</t>
        </r>
      </text>
    </comment>
    <comment ref="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"IQ_GROSS_MARGIN", $C17)/100</t>
        </r>
      </text>
    </comment>
    <comment ref="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"IQ_SGA_MARGIN", $C17)/100</t>
        </r>
      </text>
    </comment>
    <comment ref="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"IQ_EBITDA_MARGIN", $C17)/100</t>
        </r>
      </text>
    </comment>
    <comment ref="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"IQ_EBITA_MARGIN", $C17)/100</t>
        </r>
      </text>
    </comment>
    <comment ref="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"IQ_EBIT_MARGIN", $C17)/100</t>
        </r>
      </text>
    </comment>
    <comment ref="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"IQ_EARNING_CO_MARGIN", $C17)/100</t>
        </r>
      </text>
    </comment>
    <comment ref="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"IQ_NI_MARGIN", $C17)/100</t>
        </r>
      </text>
    </comment>
    <comment ref="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"IQ_NI_AVAIL_EXCL_MARGIN", $C17)/100</t>
        </r>
      </text>
    </comment>
    <comment ref="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"IQ_ASSET_TURNS", $C17)</t>
        </r>
      </text>
    </comment>
    <comment ref="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"IQ_FIXED_ASSET_TURNS", $C17)</t>
        </r>
      </text>
    </comment>
    <comment ref="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"IQ_AR_TURNS", $C17)</t>
        </r>
      </text>
    </comment>
    <comment ref="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"IQ_INVENTORY_TURNS", $C17)</t>
        </r>
      </text>
    </comment>
    <comment ref="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"IQ_CURRENT_RATIO", $C17)</t>
        </r>
      </text>
    </comment>
    <comment ref="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"IQ_QUICK_RATIO", $C17)</t>
        </r>
      </text>
    </comment>
    <comment ref="A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"IQ_CFO_CURRENT_LIAB", $C17)</t>
        </r>
      </text>
    </comment>
    <comment ref="A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"IQ_DAYS_SALES_OUT", $C17)</t>
        </r>
      </text>
    </comment>
    <comment ref="A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"IQ_DAYS_INVENTORY_OUT", $C17)</t>
        </r>
      </text>
    </comment>
    <comment ref="A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"IQ_DAYS_PAYABLE_OUT", $C17)</t>
        </r>
      </text>
    </comment>
    <comment ref="A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"IQ_CASH_CONVERSION", $C17)</t>
        </r>
      </text>
    </comment>
    <comment ref="A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"IQ_TOTAL_DEBT_EQUITY", $C17)</t>
        </r>
      </text>
    </comment>
    <comment ref="A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"IQ_TOTAL_DEBT_CAPITAL", $C17)</t>
        </r>
      </text>
    </comment>
    <comment ref="A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"IQ_LT_DEBT_EQUITY", $C17)</t>
        </r>
      </text>
    </comment>
    <comment ref="A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"IQ_LT_DEBT_CAPITAL", $C17)</t>
        </r>
      </text>
    </comment>
    <comment ref="A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"IQ_TOTAL_LIAB_TOTAL_ASSETS", $C17)</t>
        </r>
      </text>
    </comment>
    <comment ref="A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"IQ_EBIT_INT", $C17)</t>
        </r>
      </text>
    </comment>
    <comment ref="A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"IQ_EBITDA_INT", $C17)</t>
        </r>
      </text>
    </comment>
    <comment ref="A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"IQ_EBITDA_CAPEX_INT", $C17)</t>
        </r>
      </text>
    </comment>
    <comment ref="A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"IQ_TOTAL_DEBT_EBITDA", $C17)</t>
        </r>
      </text>
    </comment>
    <comment ref="A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"IQ_NET_DEBT_EBITDA", $C17)</t>
        </r>
      </text>
    </comment>
    <comment ref="A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"IQ_TOTAL_DEBT_EBITDA_CAPEX", $C17)</t>
        </r>
      </text>
    </comment>
    <comment ref="A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"IQ_NET_DEBT_EBITDA_CAPEX", $C17)</t>
        </r>
      </text>
    </comment>
    <comment ref="A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"IQ_Z_SCORE", $C17)</t>
        </r>
      </text>
    </comment>
    <comment ref="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"IQ_RETURN_CAPITAL", $C18)/100</t>
        </r>
      </text>
    </comment>
    <comment ref="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"IQ_RETURN_COMMON_EQUITY", $C18)/100</t>
        </r>
      </text>
    </comment>
    <comment ref="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"IQ_GROSS_MARGIN", $C18)/100</t>
        </r>
      </text>
    </comment>
    <comment ref="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"IQ_SGA_MARGIN", $C18)/100</t>
        </r>
      </text>
    </comment>
    <comment ref="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"IQ_EBITDA_MARGIN", $C18)/100</t>
        </r>
      </text>
    </comment>
    <comment ref="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"IQ_EBITA_MARGIN", $C18)/100</t>
        </r>
      </text>
    </comment>
    <comment ref="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"IQ_EBIT_MARGIN", $C18)/100</t>
        </r>
      </text>
    </comment>
    <comment ref="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"IQ_EARNING_CO_MARGIN", $C18)/100</t>
        </r>
      </text>
    </comment>
    <comment ref="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"IQ_NI_MARGIN", $C18)/100</t>
        </r>
      </text>
    </comment>
    <comment ref="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"IQ_NI_AVAIL_EXCL_MARGIN", $C18)/100</t>
        </r>
      </text>
    </comment>
    <comment ref="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"IQ_ASSET_TURNS", $C18)</t>
        </r>
      </text>
    </comment>
    <comment ref="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"IQ_FIXED_ASSET_TURNS", $C18)</t>
        </r>
      </text>
    </comment>
    <comment ref="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"IQ_AR_TURNS", $C18)</t>
        </r>
      </text>
    </comment>
    <comment ref="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"IQ_INVENTORY_TURNS", $C18)</t>
        </r>
      </text>
    </comment>
    <comment ref="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"IQ_CURRENT_RATIO", $C18)</t>
        </r>
      </text>
    </comment>
    <comment ref="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"IQ_QUICK_RATIO", $C18)</t>
        </r>
      </text>
    </comment>
    <comment ref="A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"IQ_CFO_CURRENT_LIAB", $C18)</t>
        </r>
      </text>
    </comment>
    <comment ref="A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"IQ_DAYS_SALES_OUT", $C18)</t>
        </r>
      </text>
    </comment>
    <comment ref="A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"IQ_DAYS_INVENTORY_OUT", $C18)</t>
        </r>
      </text>
    </comment>
    <comment ref="A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"IQ_DAYS_PAYABLE_OUT", $C18)</t>
        </r>
      </text>
    </comment>
    <comment ref="A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"IQ_CASH_CONVERSION", $C18)</t>
        </r>
      </text>
    </comment>
    <comment ref="A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"IQ_TOTAL_DEBT_EQUITY", $C18)</t>
        </r>
      </text>
    </comment>
    <comment ref="A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"IQ_TOTAL_DEBT_CAPITAL", $C18)</t>
        </r>
      </text>
    </comment>
    <comment ref="A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"IQ_LT_DEBT_EQUITY", $C18)</t>
        </r>
      </text>
    </comment>
    <comment ref="A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"IQ_LT_DEBT_CAPITAL", $C18)</t>
        </r>
      </text>
    </comment>
    <comment ref="A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"IQ_TOTAL_LIAB_TOTAL_ASSETS", $C18)</t>
        </r>
      </text>
    </comment>
    <comment ref="A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"IQ_EBIT_INT", $C18)</t>
        </r>
      </text>
    </comment>
    <comment ref="A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"IQ_EBITDA_INT", $C18)</t>
        </r>
      </text>
    </comment>
    <comment ref="A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"IQ_EBITDA_CAPEX_INT", $C18)</t>
        </r>
      </text>
    </comment>
    <comment ref="A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"IQ_TOTAL_DEBT_EBITDA", $C18)</t>
        </r>
      </text>
    </comment>
    <comment ref="A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"IQ_NET_DEBT_EBITDA", $C18)</t>
        </r>
      </text>
    </comment>
    <comment ref="A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"IQ_TOTAL_DEBT_EBITDA_CAPEX", $C18)</t>
        </r>
      </text>
    </comment>
    <comment ref="A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"IQ_NET_DEBT_EBITDA_CAPEX", $C18)</t>
        </r>
      </text>
    </comment>
    <comment ref="A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"IQ_Z_SCORE", $C18)</t>
        </r>
      </text>
    </comment>
    <comment ref="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"IQ_RETURN_CAPITAL", $C19)/100</t>
        </r>
      </text>
    </comment>
    <comment ref="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"IQ_RETURN_COMMON_EQUITY", $C19)/100</t>
        </r>
      </text>
    </comment>
    <comment ref="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"IQ_GROSS_MARGIN", $C19)/100</t>
        </r>
      </text>
    </comment>
    <comment ref="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"IQ_SGA_MARGIN", $C19)/100</t>
        </r>
      </text>
    </comment>
    <comment ref="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"IQ_EBITDA_MARGIN", $C19)/100</t>
        </r>
      </text>
    </comment>
    <comment ref="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"IQ_EBITA_MARGIN", $C19)/100</t>
        </r>
      </text>
    </comment>
    <comment ref="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"IQ_EBIT_MARGIN", $C19)/100</t>
        </r>
      </text>
    </comment>
    <comment ref="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"IQ_EARNING_CO_MARGIN", $C19)/100</t>
        </r>
      </text>
    </comment>
    <comment ref="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"IQ_NI_MARGIN", $C19)/100</t>
        </r>
      </text>
    </comment>
    <comment ref="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"IQ_NI_AVAIL_EXCL_MARGIN", $C19)/100</t>
        </r>
      </text>
    </comment>
    <comment ref="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"IQ_ASSET_TURNS", $C19)</t>
        </r>
      </text>
    </comment>
    <comment ref="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"IQ_FIXED_ASSET_TURNS", $C19)</t>
        </r>
      </text>
    </comment>
    <comment ref="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"IQ_AR_TURNS", $C19)</t>
        </r>
      </text>
    </comment>
    <comment ref="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"IQ_INVENTORY_TURNS", $C19)</t>
        </r>
      </text>
    </comment>
    <comment ref="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"IQ_CURRENT_RATIO", $C19)</t>
        </r>
      </text>
    </comment>
    <comment ref="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"IQ_QUICK_RATIO", $C19)</t>
        </r>
      </text>
    </comment>
    <comment ref="A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"IQ_CFO_CURRENT_LIAB", $C19)</t>
        </r>
      </text>
    </comment>
    <comment ref="A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"IQ_DAYS_SALES_OUT", $C19)</t>
        </r>
      </text>
    </comment>
    <comment ref="A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"IQ_DAYS_INVENTORY_OUT", $C19)</t>
        </r>
      </text>
    </comment>
    <comment ref="A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"IQ_DAYS_PAYABLE_OUT", $C19)</t>
        </r>
      </text>
    </comment>
    <comment ref="A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"IQ_CASH_CONVERSION", $C19)</t>
        </r>
      </text>
    </comment>
    <comment ref="A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"IQ_TOTAL_DEBT_EQUITY", $C19)</t>
        </r>
      </text>
    </comment>
    <comment ref="A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"IQ_TOTAL_DEBT_CAPITAL", $C19)</t>
        </r>
      </text>
    </comment>
    <comment ref="A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"IQ_LT_DEBT_EQUITY", $C19)</t>
        </r>
      </text>
    </comment>
    <comment ref="A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"IQ_LT_DEBT_CAPITAL", $C19)</t>
        </r>
      </text>
    </comment>
    <comment ref="A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"IQ_TOTAL_LIAB_TOTAL_ASSETS", $C19)</t>
        </r>
      </text>
    </comment>
    <comment ref="A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"IQ_EBIT_INT", $C19)</t>
        </r>
      </text>
    </comment>
    <comment ref="A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"IQ_EBITDA_INT", $C19)</t>
        </r>
      </text>
    </comment>
    <comment ref="A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"IQ_EBITDA_CAPEX_INT", $C19)</t>
        </r>
      </text>
    </comment>
    <comment ref="A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"IQ_TOTAL_DEBT_EBITDA", $C19)</t>
        </r>
      </text>
    </comment>
    <comment ref="A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"IQ_NET_DEBT_EBITDA", $C19)</t>
        </r>
      </text>
    </comment>
    <comment ref="A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"IQ_TOTAL_DEBT_EBITDA_CAPEX", $C19)</t>
        </r>
      </text>
    </comment>
    <comment ref="A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"IQ_NET_DEBT_EBITDA_CAPEX", $C19)</t>
        </r>
      </text>
    </comment>
    <comment ref="A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"IQ_Z_SCORE", $C19)</t>
        </r>
      </text>
    </comment>
    <comment ref="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"IQ_RETURN_CAPITAL", $C20)/100</t>
        </r>
      </text>
    </comment>
    <comment ref="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"IQ_RETURN_COMMON_EQUITY", $C20)/100</t>
        </r>
      </text>
    </comment>
    <comment ref="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"IQ_GROSS_MARGIN", $C20)/100</t>
        </r>
      </text>
    </comment>
    <comment ref="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"IQ_SGA_MARGIN", $C20)/100</t>
        </r>
      </text>
    </comment>
    <comment ref="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"IQ_EBITDA_MARGIN", $C20)/100</t>
        </r>
      </text>
    </comment>
    <comment ref="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"IQ_EBITA_MARGIN", $C20)/100</t>
        </r>
      </text>
    </comment>
    <comment ref="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"IQ_EBIT_MARGIN", $C20)/100</t>
        </r>
      </text>
    </comment>
    <comment ref="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"IQ_EARNING_CO_MARGIN", $C20)/100</t>
        </r>
      </text>
    </comment>
    <comment ref="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"IQ_NI_MARGIN", $C20)/100</t>
        </r>
      </text>
    </comment>
    <comment ref="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"IQ_NI_AVAIL_EXCL_MARGIN", $C20)/100</t>
        </r>
      </text>
    </comment>
    <comment ref="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"IQ_ASSET_TURNS", $C20)</t>
        </r>
      </text>
    </comment>
    <comment ref="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"IQ_FIXED_ASSET_TURNS", $C20)</t>
        </r>
      </text>
    </comment>
    <comment ref="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"IQ_AR_TURNS", $C20)</t>
        </r>
      </text>
    </comment>
    <comment ref="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"IQ_INVENTORY_TURNS", $C20)</t>
        </r>
      </text>
    </comment>
    <comment ref="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"IQ_CURRENT_RATIO", $C20)</t>
        </r>
      </text>
    </comment>
    <comment ref="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"IQ_QUICK_RATIO", $C20)</t>
        </r>
      </text>
    </comment>
    <comment ref="A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"IQ_CFO_CURRENT_LIAB", $C20)</t>
        </r>
      </text>
    </comment>
    <comment ref="A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"IQ_DAYS_SALES_OUT", $C20)</t>
        </r>
      </text>
    </comment>
    <comment ref="A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"IQ_DAYS_INVENTORY_OUT", $C20)</t>
        </r>
      </text>
    </comment>
    <comment ref="A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"IQ_DAYS_PAYABLE_OUT", $C20)</t>
        </r>
      </text>
    </comment>
    <comment ref="A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"IQ_CASH_CONVERSION", $C20)</t>
        </r>
      </text>
    </comment>
    <comment ref="A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"IQ_TOTAL_DEBT_EQUITY", $C20)</t>
        </r>
      </text>
    </comment>
    <comment ref="A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"IQ_TOTAL_DEBT_CAPITAL", $C20)</t>
        </r>
      </text>
    </comment>
    <comment ref="A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"IQ_LT_DEBT_EQUITY", $C20)</t>
        </r>
      </text>
    </comment>
    <comment ref="A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"IQ_LT_DEBT_CAPITAL", $C20)</t>
        </r>
      </text>
    </comment>
    <comment ref="A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"IQ_TOTAL_LIAB_TOTAL_ASSETS", $C20)</t>
        </r>
      </text>
    </comment>
    <comment ref="A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"IQ_EBIT_INT", $C20)</t>
        </r>
      </text>
    </comment>
    <comment ref="A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"IQ_EBITDA_INT", $C20)</t>
        </r>
      </text>
    </comment>
    <comment ref="A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"IQ_EBITDA_CAPEX_INT", $C20)</t>
        </r>
      </text>
    </comment>
    <comment ref="A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"IQ_TOTAL_DEBT_EBITDA", $C20)</t>
        </r>
      </text>
    </comment>
    <comment ref="A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"IQ_NET_DEBT_EBITDA", $C20)</t>
        </r>
      </text>
    </comment>
    <comment ref="A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"IQ_TOTAL_DEBT_EBITDA_CAPEX", $C20)</t>
        </r>
      </text>
    </comment>
    <comment ref="A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"IQ_NET_DEBT_EBITDA_CAPEX", $C20)</t>
        </r>
      </text>
    </comment>
    <comment ref="A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"IQ_Z_SCORE", $C20)</t>
        </r>
      </text>
    </comment>
    <comment ref="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"IQ_RETURN_CAPITAL", $C21)/100</t>
        </r>
      </text>
    </comment>
    <comment ref="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"IQ_RETURN_COMMON_EQUITY", $C21)/100</t>
        </r>
      </text>
    </comment>
    <comment ref="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"IQ_GROSS_MARGIN", $C21)/100</t>
        </r>
      </text>
    </comment>
    <comment ref="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"IQ_SGA_MARGIN", $C21)/100</t>
        </r>
      </text>
    </comment>
    <comment ref="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"IQ_EBITDA_MARGIN", $C21)/100</t>
        </r>
      </text>
    </comment>
    <comment ref="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"IQ_EBITA_MARGIN", $C21)/100</t>
        </r>
      </text>
    </comment>
    <comment ref="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"IQ_EBIT_MARGIN", $C21)/100</t>
        </r>
      </text>
    </comment>
    <comment ref="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"IQ_EARNING_CO_MARGIN", $C21)/100</t>
        </r>
      </text>
    </comment>
    <comment ref="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"IQ_NI_MARGIN", $C21)/100</t>
        </r>
      </text>
    </comment>
    <comment ref="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"IQ_NI_AVAIL_EXCL_MARGIN", $C21)/100</t>
        </r>
      </text>
    </comment>
    <comment ref="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"IQ_ASSET_TURNS", $C21)</t>
        </r>
      </text>
    </comment>
    <comment ref="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"IQ_FIXED_ASSET_TURNS", $C21)</t>
        </r>
      </text>
    </comment>
    <comment ref="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"IQ_AR_TURNS", $C21)</t>
        </r>
      </text>
    </comment>
    <comment ref="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"IQ_INVENTORY_TURNS", $C21)</t>
        </r>
      </text>
    </comment>
    <comment ref="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"IQ_CURRENT_RATIO", $C21)</t>
        </r>
      </text>
    </comment>
    <comment ref="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"IQ_QUICK_RATIO", $C21)</t>
        </r>
      </text>
    </comment>
    <comment ref="A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"IQ_CFO_CURRENT_LIAB", $C21)</t>
        </r>
      </text>
    </comment>
    <comment ref="A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"IQ_DAYS_SALES_OUT", $C21)</t>
        </r>
      </text>
    </comment>
    <comment ref="A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"IQ_DAYS_INVENTORY_OUT", $C21)</t>
        </r>
      </text>
    </comment>
    <comment ref="A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"IQ_DAYS_PAYABLE_OUT", $C21)</t>
        </r>
      </text>
    </comment>
    <comment ref="A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"IQ_CASH_CONVERSION", $C21)</t>
        </r>
      </text>
    </comment>
    <comment ref="A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"IQ_TOTAL_DEBT_EQUITY", $C21)</t>
        </r>
      </text>
    </comment>
    <comment ref="A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"IQ_TOTAL_DEBT_CAPITAL", $C21)</t>
        </r>
      </text>
    </comment>
    <comment ref="A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"IQ_LT_DEBT_EQUITY", $C21)</t>
        </r>
      </text>
    </comment>
    <comment ref="A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"IQ_LT_DEBT_CAPITAL", $C21)</t>
        </r>
      </text>
    </comment>
    <comment ref="A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"IQ_TOTAL_LIAB_TOTAL_ASSETS", $C21)</t>
        </r>
      </text>
    </comment>
    <comment ref="A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"IQ_EBIT_INT", $C21)</t>
        </r>
      </text>
    </comment>
    <comment ref="A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"IQ_EBITDA_INT", $C21)</t>
        </r>
      </text>
    </comment>
    <comment ref="A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"IQ_EBITDA_CAPEX_INT", $C21)</t>
        </r>
      </text>
    </comment>
    <comment ref="A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"IQ_TOTAL_DEBT_EBITDA", $C21)</t>
        </r>
      </text>
    </comment>
    <comment ref="A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"IQ_NET_DEBT_EBITDA", $C21)</t>
        </r>
      </text>
    </comment>
    <comment ref="A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"IQ_TOTAL_DEBT_EBITDA_CAPEX", $C21)</t>
        </r>
      </text>
    </comment>
    <comment ref="A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"IQ_NET_DEBT_EBITDA_CAPEX", $C21)</t>
        </r>
      </text>
    </comment>
    <comment ref="A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"IQ_Z_SCORE", $C21)</t>
        </r>
      </text>
    </comment>
    <comment ref="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"IQ_RETURN_CAPITAL", $C22)/100</t>
        </r>
      </text>
    </comment>
    <comment ref="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"IQ_RETURN_COMMON_EQUITY", $C22)/100</t>
        </r>
      </text>
    </comment>
    <comment ref="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"IQ_GROSS_MARGIN", $C22)/100</t>
        </r>
      </text>
    </comment>
    <comment ref="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"IQ_SGA_MARGIN", $C22)/100</t>
        </r>
      </text>
    </comment>
    <comment ref="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"IQ_EBITDA_MARGIN", $C22)/100</t>
        </r>
      </text>
    </comment>
    <comment ref="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"IQ_EBITA_MARGIN", $C22)/100</t>
        </r>
      </text>
    </comment>
    <comment ref="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"IQ_EBIT_MARGIN", $C22)/100</t>
        </r>
      </text>
    </comment>
    <comment ref="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"IQ_EARNING_CO_MARGIN", $C22)/100</t>
        </r>
      </text>
    </comment>
    <comment ref="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"IQ_NI_MARGIN", $C22)/100</t>
        </r>
      </text>
    </comment>
    <comment ref="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"IQ_NI_AVAIL_EXCL_MARGIN", $C22)/100</t>
        </r>
      </text>
    </comment>
    <comment ref="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"IQ_ASSET_TURNS", $C22)</t>
        </r>
      </text>
    </comment>
    <comment ref="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"IQ_FIXED_ASSET_TURNS", $C22)</t>
        </r>
      </text>
    </comment>
    <comment ref="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"IQ_AR_TURNS", $C22)</t>
        </r>
      </text>
    </comment>
    <comment ref="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"IQ_INVENTORY_TURNS", $C22)</t>
        </r>
      </text>
    </comment>
    <comment ref="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"IQ_CURRENT_RATIO", $C22)</t>
        </r>
      </text>
    </comment>
    <comment ref="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"IQ_QUICK_RATIO", $C22)</t>
        </r>
      </text>
    </comment>
    <comment ref="A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"IQ_CFO_CURRENT_LIAB", $C22)</t>
        </r>
      </text>
    </comment>
    <comment ref="A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"IQ_DAYS_SALES_OUT", $C22)</t>
        </r>
      </text>
    </comment>
    <comment ref="A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"IQ_DAYS_INVENTORY_OUT", $C22)</t>
        </r>
      </text>
    </comment>
    <comment ref="A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"IQ_DAYS_PAYABLE_OUT", $C22)</t>
        </r>
      </text>
    </comment>
    <comment ref="A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"IQ_CASH_CONVERSION", $C22)</t>
        </r>
      </text>
    </comment>
    <comment ref="A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"IQ_TOTAL_DEBT_EQUITY", $C22)</t>
        </r>
      </text>
    </comment>
    <comment ref="A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"IQ_TOTAL_DEBT_CAPITAL", $C22)</t>
        </r>
      </text>
    </comment>
    <comment ref="A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"IQ_LT_DEBT_EQUITY", $C22)</t>
        </r>
      </text>
    </comment>
    <comment ref="A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"IQ_LT_DEBT_CAPITAL", $C22)</t>
        </r>
      </text>
    </comment>
    <comment ref="A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"IQ_TOTAL_LIAB_TOTAL_ASSETS", $C22)</t>
        </r>
      </text>
    </comment>
    <comment ref="A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"IQ_EBIT_INT", $C22)</t>
        </r>
      </text>
    </comment>
    <comment ref="A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"IQ_EBITDA_INT", $C22)</t>
        </r>
      </text>
    </comment>
    <comment ref="A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"IQ_EBITDA_CAPEX_INT", $C22)</t>
        </r>
      </text>
    </comment>
    <comment ref="A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"IQ_TOTAL_DEBT_EBITDA", $C22)</t>
        </r>
      </text>
    </comment>
    <comment ref="A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"IQ_NET_DEBT_EBITDA", $C22)</t>
        </r>
      </text>
    </comment>
    <comment ref="A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"IQ_TOTAL_DEBT_EBITDA_CAPEX", $C22)</t>
        </r>
      </text>
    </comment>
    <comment ref="A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"IQ_NET_DEBT_EBITDA_CAPEX", $C22)</t>
        </r>
      </text>
    </comment>
    <comment ref="A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"IQ_Z_SCORE", $C22)</t>
        </r>
      </text>
    </comment>
    <comment ref="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"IQ_RETURN_CAPITAL", $C23)/100</t>
        </r>
      </text>
    </comment>
    <comment ref="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"IQ_RETURN_COMMON_EQUITY", $C23)/100</t>
        </r>
      </text>
    </comment>
    <comment ref="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"IQ_GROSS_MARGIN", $C23)/100</t>
        </r>
      </text>
    </comment>
    <comment ref="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"IQ_SGA_MARGIN", $C23)/100</t>
        </r>
      </text>
    </comment>
    <comment ref="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"IQ_EBITDA_MARGIN", $C23)/100</t>
        </r>
      </text>
    </comment>
    <comment ref="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"IQ_EBITA_MARGIN", $C23)/100</t>
        </r>
      </text>
    </comment>
    <comment ref="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"IQ_EBIT_MARGIN", $C23)/100</t>
        </r>
      </text>
    </comment>
    <comment ref="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"IQ_EARNING_CO_MARGIN", $C23)/100</t>
        </r>
      </text>
    </comment>
    <comment ref="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"IQ_NI_MARGIN", $C23)/100</t>
        </r>
      </text>
    </comment>
    <comment ref="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"IQ_NI_AVAIL_EXCL_MARGIN", $C23)/100</t>
        </r>
      </text>
    </comment>
    <comment ref="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"IQ_ASSET_TURNS", $C23)</t>
        </r>
      </text>
    </comment>
    <comment ref="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"IQ_FIXED_ASSET_TURNS", $C23)</t>
        </r>
      </text>
    </comment>
    <comment ref="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"IQ_AR_TURNS", $C23)</t>
        </r>
      </text>
    </comment>
    <comment ref="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"IQ_INVENTORY_TURNS", $C23)</t>
        </r>
      </text>
    </comment>
    <comment ref="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"IQ_CURRENT_RATIO", $C23)</t>
        </r>
      </text>
    </comment>
    <comment ref="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"IQ_QUICK_RATIO", $C23)</t>
        </r>
      </text>
    </comment>
    <comment ref="A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"IQ_CFO_CURRENT_LIAB", $C23)</t>
        </r>
      </text>
    </comment>
    <comment ref="A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"IQ_DAYS_SALES_OUT", $C23)</t>
        </r>
      </text>
    </comment>
    <comment ref="A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"IQ_DAYS_INVENTORY_OUT", $C23)</t>
        </r>
      </text>
    </comment>
    <comment ref="A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"IQ_DAYS_PAYABLE_OUT", $C23)</t>
        </r>
      </text>
    </comment>
    <comment ref="A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"IQ_CASH_CONVERSION", $C23)</t>
        </r>
      </text>
    </comment>
    <comment ref="A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"IQ_TOTAL_DEBT_EQUITY", $C23)</t>
        </r>
      </text>
    </comment>
    <comment ref="A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"IQ_TOTAL_DEBT_CAPITAL", $C23)</t>
        </r>
      </text>
    </comment>
    <comment ref="A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"IQ_LT_DEBT_EQUITY", $C23)</t>
        </r>
      </text>
    </comment>
    <comment ref="A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"IQ_LT_DEBT_CAPITAL", $C23)</t>
        </r>
      </text>
    </comment>
    <comment ref="A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"IQ_TOTAL_LIAB_TOTAL_ASSETS", $C23)</t>
        </r>
      </text>
    </comment>
    <comment ref="A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"IQ_EBIT_INT", $C23)</t>
        </r>
      </text>
    </comment>
    <comment ref="A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"IQ_EBITDA_INT", $C23)</t>
        </r>
      </text>
    </comment>
    <comment ref="A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"IQ_EBITDA_CAPEX_INT", $C23)</t>
        </r>
      </text>
    </comment>
    <comment ref="A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"IQ_TOTAL_DEBT_EBITDA", $C23)</t>
        </r>
      </text>
    </comment>
    <comment ref="A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"IQ_NET_DEBT_EBITDA", $C23)</t>
        </r>
      </text>
    </comment>
    <comment ref="A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"IQ_TOTAL_DEBT_EBITDA_CAPEX", $C23)</t>
        </r>
      </text>
    </comment>
    <comment ref="A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"IQ_NET_DEBT_EBITDA_CAPEX", $C23)</t>
        </r>
      </text>
    </comment>
    <comment ref="A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"IQ_Z_SCORE", $C23)</t>
        </r>
      </text>
    </comment>
    <comment ref="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"IQ_RETURN_CAPITAL", $C24)/100</t>
        </r>
      </text>
    </comment>
    <comment ref="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"IQ_RETURN_COMMON_EQUITY", $C24)/100</t>
        </r>
      </text>
    </comment>
    <comment ref="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"IQ_GROSS_MARGIN", $C24)/100</t>
        </r>
      </text>
    </comment>
    <comment ref="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"IQ_SGA_MARGIN", $C24)/100</t>
        </r>
      </text>
    </comment>
    <comment ref="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"IQ_EBITDA_MARGIN", $C24)/100</t>
        </r>
      </text>
    </comment>
    <comment ref="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"IQ_EBITA_MARGIN", $C24)/100</t>
        </r>
      </text>
    </comment>
    <comment ref="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"IQ_EBIT_MARGIN", $C24)/100</t>
        </r>
      </text>
    </comment>
    <comment ref="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"IQ_EARNING_CO_MARGIN", $C24)/100</t>
        </r>
      </text>
    </comment>
    <comment ref="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"IQ_NI_MARGIN", $C24)/100</t>
        </r>
      </text>
    </comment>
    <comment ref="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"IQ_NI_AVAIL_EXCL_MARGIN", $C24)/100</t>
        </r>
      </text>
    </comment>
    <comment ref="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"IQ_ASSET_TURNS", $C24)</t>
        </r>
      </text>
    </comment>
    <comment ref="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"IQ_FIXED_ASSET_TURNS", $C24)</t>
        </r>
      </text>
    </comment>
    <comment ref="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"IQ_AR_TURNS", $C24)</t>
        </r>
      </text>
    </comment>
    <comment ref="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"IQ_INVENTORY_TURNS", $C24)</t>
        </r>
      </text>
    </comment>
    <comment ref="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"IQ_CURRENT_RATIO", $C24)</t>
        </r>
      </text>
    </comment>
    <comment ref="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"IQ_QUICK_RATIO", $C24)</t>
        </r>
      </text>
    </comment>
    <comment ref="A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"IQ_CFO_CURRENT_LIAB", $C24)</t>
        </r>
      </text>
    </comment>
    <comment ref="A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"IQ_DAYS_SALES_OUT", $C24)</t>
        </r>
      </text>
    </comment>
    <comment ref="A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"IQ_DAYS_INVENTORY_OUT", $C24)</t>
        </r>
      </text>
    </comment>
    <comment ref="A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"IQ_DAYS_PAYABLE_OUT", $C24)</t>
        </r>
      </text>
    </comment>
    <comment ref="A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"IQ_CASH_CONVERSION", $C24)</t>
        </r>
      </text>
    </comment>
    <comment ref="A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"IQ_TOTAL_DEBT_EQUITY", $C24)</t>
        </r>
      </text>
    </comment>
    <comment ref="A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"IQ_TOTAL_DEBT_CAPITAL", $C24)</t>
        </r>
      </text>
    </comment>
    <comment ref="A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"IQ_LT_DEBT_EQUITY", $C24)</t>
        </r>
      </text>
    </comment>
    <comment ref="A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"IQ_LT_DEBT_CAPITAL", $C24)</t>
        </r>
      </text>
    </comment>
    <comment ref="A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"IQ_TOTAL_LIAB_TOTAL_ASSETS", $C24)</t>
        </r>
      </text>
    </comment>
    <comment ref="A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"IQ_EBIT_INT", $C24)</t>
        </r>
      </text>
    </comment>
    <comment ref="A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"IQ_EBITDA_INT", $C24)</t>
        </r>
      </text>
    </comment>
    <comment ref="A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"IQ_EBITDA_CAPEX_INT", $C24)</t>
        </r>
      </text>
    </comment>
    <comment ref="A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"IQ_TOTAL_DEBT_EBITDA", $C24)</t>
        </r>
      </text>
    </comment>
    <comment ref="A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"IQ_NET_DEBT_EBITDA", $C24)</t>
        </r>
      </text>
    </comment>
    <comment ref="A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"IQ_TOTAL_DEBT_EBITDA_CAPEX", $C24)</t>
        </r>
      </text>
    </comment>
    <comment ref="A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"IQ_NET_DEBT_EBITDA_CAPEX", $C24)</t>
        </r>
      </text>
    </comment>
    <comment ref="A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"IQ_Z_SCORE", $C24)</t>
        </r>
      </text>
    </comment>
    <comment ref="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"IQ_RETURN_CAPITAL", $C25)/100</t>
        </r>
      </text>
    </comment>
    <comment ref="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"IQ_RETURN_COMMON_EQUITY", $C25)/100</t>
        </r>
      </text>
    </comment>
    <comment ref="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"IQ_GROSS_MARGIN", $C25)/100</t>
        </r>
      </text>
    </comment>
    <comment ref="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"IQ_SGA_MARGIN", $C25)/100</t>
        </r>
      </text>
    </comment>
    <comment ref="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"IQ_EBITDA_MARGIN", $C25)/100</t>
        </r>
      </text>
    </comment>
    <comment ref="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"IQ_EBITA_MARGIN", $C25)/100</t>
        </r>
      </text>
    </comment>
    <comment ref="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"IQ_EBIT_MARGIN", $C25)/100</t>
        </r>
      </text>
    </comment>
    <comment ref="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"IQ_EARNING_CO_MARGIN", $C25)/100</t>
        </r>
      </text>
    </comment>
    <comment ref="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"IQ_NI_MARGIN", $C25)/100</t>
        </r>
      </text>
    </comment>
    <comment ref="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"IQ_NI_AVAIL_EXCL_MARGIN", $C25)/100</t>
        </r>
      </text>
    </comment>
    <comment ref="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"IQ_ASSET_TURNS", $C25)</t>
        </r>
      </text>
    </comment>
    <comment ref="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"IQ_FIXED_ASSET_TURNS", $C25)</t>
        </r>
      </text>
    </comment>
    <comment ref="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"IQ_AR_TURNS", $C25)</t>
        </r>
      </text>
    </comment>
    <comment ref="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"IQ_INVENTORY_TURNS", $C25)</t>
        </r>
      </text>
    </comment>
    <comment ref="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"IQ_CURRENT_RATIO", $C25)</t>
        </r>
      </text>
    </comment>
    <comment ref="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"IQ_QUICK_RATIO", $C25)</t>
        </r>
      </text>
    </comment>
    <comment ref="A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"IQ_CFO_CURRENT_LIAB", $C25)</t>
        </r>
      </text>
    </comment>
    <comment ref="A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"IQ_DAYS_SALES_OUT", $C25)</t>
        </r>
      </text>
    </comment>
    <comment ref="A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"IQ_DAYS_INVENTORY_OUT", $C25)</t>
        </r>
      </text>
    </comment>
    <comment ref="A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"IQ_DAYS_PAYABLE_OUT", $C25)</t>
        </r>
      </text>
    </comment>
    <comment ref="A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"IQ_CASH_CONVERSION", $C25)</t>
        </r>
      </text>
    </comment>
    <comment ref="A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"IQ_TOTAL_DEBT_EQUITY", $C25)</t>
        </r>
      </text>
    </comment>
    <comment ref="A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"IQ_TOTAL_DEBT_CAPITAL", $C25)</t>
        </r>
      </text>
    </comment>
    <comment ref="A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"IQ_LT_DEBT_EQUITY", $C25)</t>
        </r>
      </text>
    </comment>
    <comment ref="A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"IQ_LT_DEBT_CAPITAL", $C25)</t>
        </r>
      </text>
    </comment>
    <comment ref="A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"IQ_TOTAL_LIAB_TOTAL_ASSETS", $C25)</t>
        </r>
      </text>
    </comment>
    <comment ref="A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"IQ_EBIT_INT", $C25)</t>
        </r>
      </text>
    </comment>
    <comment ref="A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"IQ_EBITDA_INT", $C25)</t>
        </r>
      </text>
    </comment>
    <comment ref="A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"IQ_EBITDA_CAPEX_INT", $C25)</t>
        </r>
      </text>
    </comment>
    <comment ref="A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"IQ_TOTAL_DEBT_EBITDA", $C25)</t>
        </r>
      </text>
    </comment>
    <comment ref="A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"IQ_NET_DEBT_EBITDA", $C25)</t>
        </r>
      </text>
    </comment>
    <comment ref="A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"IQ_TOTAL_DEBT_EBITDA_CAPEX", $C25)</t>
        </r>
      </text>
    </comment>
    <comment ref="A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"IQ_NET_DEBT_EBITDA_CAPEX", $C25)</t>
        </r>
      </text>
    </comment>
    <comment ref="A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"IQ_Z_SCORE", $C25)</t>
        </r>
      </text>
    </comment>
    <comment ref="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"IQ_RETURN_CAPITAL", $C26)/100</t>
        </r>
      </text>
    </comment>
    <comment ref="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"IQ_RETURN_COMMON_EQUITY", $C26)/100</t>
        </r>
      </text>
    </comment>
    <comment ref="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"IQ_GROSS_MARGIN", $C26)/100</t>
        </r>
      </text>
    </comment>
    <comment ref="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"IQ_SGA_MARGIN", $C26)/100</t>
        </r>
      </text>
    </comment>
    <comment ref="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"IQ_EBITDA_MARGIN", $C26)/100</t>
        </r>
      </text>
    </comment>
    <comment ref="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"IQ_EBITA_MARGIN", $C26)/100</t>
        </r>
      </text>
    </comment>
    <comment ref="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"IQ_EBIT_MARGIN", $C26)/100</t>
        </r>
      </text>
    </comment>
    <comment ref="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"IQ_EARNING_CO_MARGIN", $C26)/100</t>
        </r>
      </text>
    </comment>
    <comment ref="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"IQ_NI_MARGIN", $C26)/100</t>
        </r>
      </text>
    </comment>
    <comment ref="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"IQ_NI_AVAIL_EXCL_MARGIN", $C26)/100</t>
        </r>
      </text>
    </comment>
    <comment ref="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"IQ_ASSET_TURNS", $C26)</t>
        </r>
      </text>
    </comment>
    <comment ref="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"IQ_FIXED_ASSET_TURNS", $C26)</t>
        </r>
      </text>
    </comment>
    <comment ref="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"IQ_AR_TURNS", $C26)</t>
        </r>
      </text>
    </comment>
    <comment ref="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"IQ_INVENTORY_TURNS", $C26)</t>
        </r>
      </text>
    </comment>
    <comment ref="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"IQ_CURRENT_RATIO", $C26)</t>
        </r>
      </text>
    </comment>
    <comment ref="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"IQ_QUICK_RATIO", $C26)</t>
        </r>
      </text>
    </comment>
    <comment ref="A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"IQ_CFO_CURRENT_LIAB", $C26)</t>
        </r>
      </text>
    </comment>
    <comment ref="A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"IQ_DAYS_SALES_OUT", $C26)</t>
        </r>
      </text>
    </comment>
    <comment ref="A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"IQ_DAYS_INVENTORY_OUT", $C26)</t>
        </r>
      </text>
    </comment>
    <comment ref="A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"IQ_DAYS_PAYABLE_OUT", $C26)</t>
        </r>
      </text>
    </comment>
    <comment ref="A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"IQ_CASH_CONVERSION", $C26)</t>
        </r>
      </text>
    </comment>
    <comment ref="A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"IQ_TOTAL_DEBT_EQUITY", $C26)</t>
        </r>
      </text>
    </comment>
    <comment ref="A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"IQ_TOTAL_DEBT_CAPITAL", $C26)</t>
        </r>
      </text>
    </comment>
    <comment ref="A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"IQ_LT_DEBT_EQUITY", $C26)</t>
        </r>
      </text>
    </comment>
    <comment ref="A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"IQ_LT_DEBT_CAPITAL", $C26)</t>
        </r>
      </text>
    </comment>
    <comment ref="A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"IQ_TOTAL_LIAB_TOTAL_ASSETS", $C26)</t>
        </r>
      </text>
    </comment>
    <comment ref="A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"IQ_EBIT_INT", $C26)</t>
        </r>
      </text>
    </comment>
    <comment ref="A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"IQ_EBITDA_INT", $C26)</t>
        </r>
      </text>
    </comment>
    <comment ref="A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"IQ_EBITDA_CAPEX_INT", $C26)</t>
        </r>
      </text>
    </comment>
    <comment ref="A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"IQ_TOTAL_DEBT_EBITDA", $C26)</t>
        </r>
      </text>
    </comment>
    <comment ref="A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"IQ_NET_DEBT_EBITDA", $C26)</t>
        </r>
      </text>
    </comment>
    <comment ref="A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"IQ_TOTAL_DEBT_EBITDA_CAPEX", $C26)</t>
        </r>
      </text>
    </comment>
    <comment ref="A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"IQ_NET_DEBT_EBITDA_CAPEX", $C26)</t>
        </r>
      </text>
    </comment>
    <comment ref="A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"IQ_Z_SCORE", $C26)</t>
        </r>
      </text>
    </comment>
    <comment ref="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"IQ_RETURN_CAPITAL", $C27)/100</t>
        </r>
      </text>
    </comment>
    <comment ref="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"IQ_RETURN_COMMON_EQUITY", $C27)/100</t>
        </r>
      </text>
    </comment>
    <comment ref="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"IQ_GROSS_MARGIN", $C27)/100</t>
        </r>
      </text>
    </comment>
    <comment ref="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"IQ_SGA_MARGIN", $C27)/100</t>
        </r>
      </text>
    </comment>
    <comment ref="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"IQ_EBITDA_MARGIN", $C27)/100</t>
        </r>
      </text>
    </comment>
    <comment ref="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"IQ_EBITA_MARGIN", $C27)/100</t>
        </r>
      </text>
    </comment>
    <comment ref="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"IQ_EBIT_MARGIN", $C27)/100</t>
        </r>
      </text>
    </comment>
    <comment ref="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"IQ_EARNING_CO_MARGIN", $C27)/100</t>
        </r>
      </text>
    </comment>
    <comment ref="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"IQ_NI_MARGIN", $C27)/100</t>
        </r>
      </text>
    </comment>
    <comment ref="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"IQ_NI_AVAIL_EXCL_MARGIN", $C27)/100</t>
        </r>
      </text>
    </comment>
    <comment ref="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"IQ_ASSET_TURNS", $C27)</t>
        </r>
      </text>
    </comment>
    <comment ref="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"IQ_FIXED_ASSET_TURNS", $C27)</t>
        </r>
      </text>
    </comment>
    <comment ref="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"IQ_AR_TURNS", $C27)</t>
        </r>
      </text>
    </comment>
    <comment ref="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"IQ_INVENTORY_TURNS", $C27)</t>
        </r>
      </text>
    </comment>
    <comment ref="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"IQ_CURRENT_RATIO", $C27)</t>
        </r>
      </text>
    </comment>
    <comment ref="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"IQ_QUICK_RATIO", $C27)</t>
        </r>
      </text>
    </comment>
    <comment ref="A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"IQ_CFO_CURRENT_LIAB", $C27)</t>
        </r>
      </text>
    </comment>
    <comment ref="A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"IQ_DAYS_SALES_OUT", $C27)</t>
        </r>
      </text>
    </comment>
    <comment ref="A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"IQ_DAYS_INVENTORY_OUT", $C27)</t>
        </r>
      </text>
    </comment>
    <comment ref="A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"IQ_DAYS_PAYABLE_OUT", $C27)</t>
        </r>
      </text>
    </comment>
    <comment ref="A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"IQ_CASH_CONVERSION", $C27)</t>
        </r>
      </text>
    </comment>
    <comment ref="A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"IQ_TOTAL_DEBT_EQUITY", $C27)</t>
        </r>
      </text>
    </comment>
    <comment ref="A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"IQ_TOTAL_DEBT_CAPITAL", $C27)</t>
        </r>
      </text>
    </comment>
    <comment ref="A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"IQ_LT_DEBT_EQUITY", $C27)</t>
        </r>
      </text>
    </comment>
    <comment ref="A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"IQ_LT_DEBT_CAPITAL", $C27)</t>
        </r>
      </text>
    </comment>
    <comment ref="A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"IQ_TOTAL_LIAB_TOTAL_ASSETS", $C27)</t>
        </r>
      </text>
    </comment>
    <comment ref="A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"IQ_EBIT_INT", $C27)</t>
        </r>
      </text>
    </comment>
    <comment ref="A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"IQ_EBITDA_INT", $C27)</t>
        </r>
      </text>
    </comment>
    <comment ref="A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"IQ_EBITDA_CAPEX_INT", $C27)</t>
        </r>
      </text>
    </comment>
    <comment ref="A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"IQ_TOTAL_DEBT_EBITDA", $C27)</t>
        </r>
      </text>
    </comment>
    <comment ref="A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"IQ_NET_DEBT_EBITDA", $C27)</t>
        </r>
      </text>
    </comment>
    <comment ref="A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"IQ_TOTAL_DEBT_EBITDA_CAPEX", $C27)</t>
        </r>
      </text>
    </comment>
    <comment ref="A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"IQ_NET_DEBT_EBITDA_CAPEX", $C27)</t>
        </r>
      </text>
    </comment>
    <comment ref="A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"IQ_Z_SCORE", $C27)</t>
        </r>
      </text>
    </comment>
    <comment ref="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"IQ_RETURN_CAPITAL", $C28)/100</t>
        </r>
      </text>
    </comment>
    <comment ref="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"IQ_RETURN_COMMON_EQUITY", $C28)/100</t>
        </r>
      </text>
    </comment>
    <comment ref="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"IQ_GROSS_MARGIN", $C28)/100</t>
        </r>
      </text>
    </comment>
    <comment ref="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"IQ_SGA_MARGIN", $C28)/100</t>
        </r>
      </text>
    </comment>
    <comment ref="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"IQ_EBITDA_MARGIN", $C28)/100</t>
        </r>
      </text>
    </comment>
    <comment ref="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"IQ_EBITA_MARGIN", $C28)/100</t>
        </r>
      </text>
    </comment>
    <comment ref="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"IQ_EBIT_MARGIN", $C28)/100</t>
        </r>
      </text>
    </comment>
    <comment ref="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"IQ_EARNING_CO_MARGIN", $C28)/100</t>
        </r>
      </text>
    </comment>
    <comment ref="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"IQ_NI_MARGIN", $C28)/100</t>
        </r>
      </text>
    </comment>
    <comment ref="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"IQ_NI_AVAIL_EXCL_MARGIN", $C28)/100</t>
        </r>
      </text>
    </comment>
    <comment ref="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"IQ_ASSET_TURNS", $C28)</t>
        </r>
      </text>
    </comment>
    <comment ref="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"IQ_FIXED_ASSET_TURNS", $C28)</t>
        </r>
      </text>
    </comment>
    <comment ref="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"IQ_AR_TURNS", $C28)</t>
        </r>
      </text>
    </comment>
    <comment ref="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"IQ_INVENTORY_TURNS", $C28)</t>
        </r>
      </text>
    </comment>
    <comment ref="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"IQ_CURRENT_RATIO", $C28)</t>
        </r>
      </text>
    </comment>
    <comment ref="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"IQ_QUICK_RATIO", $C28)</t>
        </r>
      </text>
    </comment>
    <comment ref="A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"IQ_CFO_CURRENT_LIAB", $C28)</t>
        </r>
      </text>
    </comment>
    <comment ref="A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"IQ_DAYS_SALES_OUT", $C28)</t>
        </r>
      </text>
    </comment>
    <comment ref="A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"IQ_DAYS_INVENTORY_OUT", $C28)</t>
        </r>
      </text>
    </comment>
    <comment ref="A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"IQ_DAYS_PAYABLE_OUT", $C28)</t>
        </r>
      </text>
    </comment>
    <comment ref="A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"IQ_CASH_CONVERSION", $C28)</t>
        </r>
      </text>
    </comment>
    <comment ref="A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"IQ_TOTAL_DEBT_EQUITY", $C28)</t>
        </r>
      </text>
    </comment>
    <comment ref="A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"IQ_TOTAL_DEBT_CAPITAL", $C28)</t>
        </r>
      </text>
    </comment>
    <comment ref="A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"IQ_LT_DEBT_EQUITY", $C28)</t>
        </r>
      </text>
    </comment>
    <comment ref="A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"IQ_LT_DEBT_CAPITAL", $C28)</t>
        </r>
      </text>
    </comment>
    <comment ref="A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"IQ_TOTAL_LIAB_TOTAL_ASSETS", $C28)</t>
        </r>
      </text>
    </comment>
    <comment ref="A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"IQ_EBIT_INT", $C28)</t>
        </r>
      </text>
    </comment>
    <comment ref="A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"IQ_EBITDA_INT", $C28)</t>
        </r>
      </text>
    </comment>
    <comment ref="A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"IQ_EBITDA_CAPEX_INT", $C28)</t>
        </r>
      </text>
    </comment>
    <comment ref="A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"IQ_TOTAL_DEBT_EBITDA", $C28)</t>
        </r>
      </text>
    </comment>
    <comment ref="A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"IQ_NET_DEBT_EBITDA", $C28)</t>
        </r>
      </text>
    </comment>
    <comment ref="A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"IQ_TOTAL_DEBT_EBITDA_CAPEX", $C28)</t>
        </r>
      </text>
    </comment>
    <comment ref="A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"IQ_NET_DEBT_EBITDA_CAPEX", $C28)</t>
        </r>
      </text>
    </comment>
    <comment ref="A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"IQ_Z_SCORE", $C28)</t>
        </r>
      </text>
    </comment>
    <comment ref="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"IQ_RETURN_CAPITAL", $C29)/100</t>
        </r>
      </text>
    </comment>
    <comment ref="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"IQ_RETURN_COMMON_EQUITY", $C29)/100</t>
        </r>
      </text>
    </comment>
    <comment ref="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"IQ_GROSS_MARGIN", $C29)/100</t>
        </r>
      </text>
    </comment>
    <comment ref="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"IQ_SGA_MARGIN", $C29)/100</t>
        </r>
      </text>
    </comment>
    <comment ref="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"IQ_EBITDA_MARGIN", $C29)/100</t>
        </r>
      </text>
    </comment>
    <comment ref="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"IQ_EBITA_MARGIN", $C29)/100</t>
        </r>
      </text>
    </comment>
    <comment ref="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"IQ_EBIT_MARGIN", $C29)/100</t>
        </r>
      </text>
    </comment>
    <comment ref="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"IQ_EARNING_CO_MARGIN", $C29)/100</t>
        </r>
      </text>
    </comment>
    <comment ref="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"IQ_NI_MARGIN", $C29)/100</t>
        </r>
      </text>
    </comment>
    <comment ref="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"IQ_NI_AVAIL_EXCL_MARGIN", $C29)/100</t>
        </r>
      </text>
    </comment>
    <comment ref="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"IQ_ASSET_TURNS", $C29)</t>
        </r>
      </text>
    </comment>
    <comment ref="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"IQ_FIXED_ASSET_TURNS", $C29)</t>
        </r>
      </text>
    </comment>
    <comment ref="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"IQ_AR_TURNS", $C29)</t>
        </r>
      </text>
    </comment>
    <comment ref="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"IQ_INVENTORY_TURNS", $C29)</t>
        </r>
      </text>
    </comment>
    <comment ref="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"IQ_CURRENT_RATIO", $C29)</t>
        </r>
      </text>
    </comment>
    <comment ref="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"IQ_QUICK_RATIO", $C29)</t>
        </r>
      </text>
    </comment>
    <comment ref="A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"IQ_CFO_CURRENT_LIAB", $C29)</t>
        </r>
      </text>
    </comment>
    <comment ref="A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"IQ_DAYS_SALES_OUT", $C29)</t>
        </r>
      </text>
    </comment>
    <comment ref="A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"IQ_DAYS_INVENTORY_OUT", $C29)</t>
        </r>
      </text>
    </comment>
    <comment ref="A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"IQ_DAYS_PAYABLE_OUT", $C29)</t>
        </r>
      </text>
    </comment>
    <comment ref="A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"IQ_CASH_CONVERSION", $C29)</t>
        </r>
      </text>
    </comment>
    <comment ref="A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"IQ_TOTAL_DEBT_EQUITY", $C29)</t>
        </r>
      </text>
    </comment>
    <comment ref="A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"IQ_TOTAL_DEBT_CAPITAL", $C29)</t>
        </r>
      </text>
    </comment>
    <comment ref="A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"IQ_LT_DEBT_EQUITY", $C29)</t>
        </r>
      </text>
    </comment>
    <comment ref="A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"IQ_LT_DEBT_CAPITAL", $C29)</t>
        </r>
      </text>
    </comment>
    <comment ref="A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"IQ_TOTAL_LIAB_TOTAL_ASSETS", $C29)</t>
        </r>
      </text>
    </comment>
    <comment ref="A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"IQ_EBIT_INT", $C29)</t>
        </r>
      </text>
    </comment>
    <comment ref="A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"IQ_EBITDA_INT", $C29)</t>
        </r>
      </text>
    </comment>
    <comment ref="A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"IQ_EBITDA_CAPEX_INT", $C29)</t>
        </r>
      </text>
    </comment>
    <comment ref="A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"IQ_TOTAL_DEBT_EBITDA", $C29)</t>
        </r>
      </text>
    </comment>
    <comment ref="A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"IQ_NET_DEBT_EBITDA", $C29)</t>
        </r>
      </text>
    </comment>
    <comment ref="A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"IQ_TOTAL_DEBT_EBITDA_CAPEX", $C29)</t>
        </r>
      </text>
    </comment>
    <comment ref="A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"IQ_NET_DEBT_EBITDA_CAPEX", $C29)</t>
        </r>
      </text>
    </comment>
    <comment ref="A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"IQ_Z_SCORE", $C29)</t>
        </r>
      </text>
    </comment>
    <comment ref="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"IQ_RETURN_CAPITAL", $C30)/100</t>
        </r>
      </text>
    </comment>
    <comment ref="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"IQ_RETURN_COMMON_EQUITY", $C30)/100</t>
        </r>
      </text>
    </comment>
    <comment ref="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"IQ_GROSS_MARGIN", $C30)/100</t>
        </r>
      </text>
    </comment>
    <comment ref="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"IQ_SGA_MARGIN", $C30)/100</t>
        </r>
      </text>
    </comment>
    <comment ref="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"IQ_EBITDA_MARGIN", $C30)/100</t>
        </r>
      </text>
    </comment>
    <comment ref="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"IQ_EBITA_MARGIN", $C30)/100</t>
        </r>
      </text>
    </comment>
    <comment ref="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"IQ_EBIT_MARGIN", $C30)/100</t>
        </r>
      </text>
    </comment>
    <comment ref="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"IQ_EARNING_CO_MARGIN", $C30)/100</t>
        </r>
      </text>
    </comment>
    <comment ref="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"IQ_NI_MARGIN", $C30)/100</t>
        </r>
      </text>
    </comment>
    <comment ref="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"IQ_NI_AVAIL_EXCL_MARGIN", $C30)/100</t>
        </r>
      </text>
    </comment>
    <comment ref="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"IQ_ASSET_TURNS", $C30)</t>
        </r>
      </text>
    </comment>
    <comment ref="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"IQ_FIXED_ASSET_TURNS", $C30)</t>
        </r>
      </text>
    </comment>
    <comment ref="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"IQ_AR_TURNS", $C30)</t>
        </r>
      </text>
    </comment>
    <comment ref="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"IQ_INVENTORY_TURNS", $C30)</t>
        </r>
      </text>
    </comment>
    <comment ref="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"IQ_CURRENT_RATIO", $C30)</t>
        </r>
      </text>
    </comment>
    <comment ref="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"IQ_QUICK_RATIO", $C30)</t>
        </r>
      </text>
    </comment>
    <comment ref="A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"IQ_CFO_CURRENT_LIAB", $C30)</t>
        </r>
      </text>
    </comment>
    <comment ref="A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"IQ_DAYS_SALES_OUT", $C30)</t>
        </r>
      </text>
    </comment>
    <comment ref="A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"IQ_DAYS_INVENTORY_OUT", $C30)</t>
        </r>
      </text>
    </comment>
    <comment ref="A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"IQ_DAYS_PAYABLE_OUT", $C30)</t>
        </r>
      </text>
    </comment>
    <comment ref="A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"IQ_CASH_CONVERSION", $C30)</t>
        </r>
      </text>
    </comment>
    <comment ref="A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"IQ_TOTAL_DEBT_EQUITY", $C30)</t>
        </r>
      </text>
    </comment>
    <comment ref="A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"IQ_TOTAL_DEBT_CAPITAL", $C30)</t>
        </r>
      </text>
    </comment>
    <comment ref="A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"IQ_LT_DEBT_EQUITY", $C30)</t>
        </r>
      </text>
    </comment>
    <comment ref="A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"IQ_LT_DEBT_CAPITAL", $C30)</t>
        </r>
      </text>
    </comment>
    <comment ref="A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"IQ_TOTAL_LIAB_TOTAL_ASSETS", $C30)</t>
        </r>
      </text>
    </comment>
    <comment ref="A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"IQ_EBIT_INT", $C30)</t>
        </r>
      </text>
    </comment>
    <comment ref="A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"IQ_EBITDA_INT", $C30)</t>
        </r>
      </text>
    </comment>
    <comment ref="A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"IQ_EBITDA_CAPEX_INT", $C30)</t>
        </r>
      </text>
    </comment>
    <comment ref="A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"IQ_TOTAL_DEBT_EBITDA", $C30)</t>
        </r>
      </text>
    </comment>
    <comment ref="A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"IQ_NET_DEBT_EBITDA", $C30)</t>
        </r>
      </text>
    </comment>
    <comment ref="A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"IQ_TOTAL_DEBT_EBITDA_CAPEX", $C30)</t>
        </r>
      </text>
    </comment>
    <comment ref="A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"IQ_NET_DEBT_EBITDA_CAPEX", $C30)</t>
        </r>
      </text>
    </comment>
    <comment ref="A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"IQ_Z_SCORE", $C30)</t>
        </r>
      </text>
    </comment>
    <comment ref="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"IQ_RETURN_CAPITAL", $C31)/100</t>
        </r>
      </text>
    </comment>
    <comment ref="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"IQ_RETURN_COMMON_EQUITY", $C31)/100</t>
        </r>
      </text>
    </comment>
    <comment ref="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"IQ_GROSS_MARGIN", $C31)/100</t>
        </r>
      </text>
    </comment>
    <comment ref="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"IQ_SGA_MARGIN", $C31)/100</t>
        </r>
      </text>
    </comment>
    <comment ref="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"IQ_EBITDA_MARGIN", $C31)/100</t>
        </r>
      </text>
    </comment>
    <comment ref="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"IQ_EBITA_MARGIN", $C31)/100</t>
        </r>
      </text>
    </comment>
    <comment ref="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"IQ_EBIT_MARGIN", $C31)/100</t>
        </r>
      </text>
    </comment>
    <comment ref="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"IQ_EARNING_CO_MARGIN", $C31)/100</t>
        </r>
      </text>
    </comment>
    <comment ref="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"IQ_NI_MARGIN", $C31)/100</t>
        </r>
      </text>
    </comment>
    <comment ref="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"IQ_NI_AVAIL_EXCL_MARGIN", $C31)/100</t>
        </r>
      </text>
    </comment>
    <comment ref="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"IQ_ASSET_TURNS", $C31)</t>
        </r>
      </text>
    </comment>
    <comment ref="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"IQ_FIXED_ASSET_TURNS", $C31)</t>
        </r>
      </text>
    </comment>
    <comment ref="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"IQ_AR_TURNS", $C31)</t>
        </r>
      </text>
    </comment>
    <comment ref="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"IQ_INVENTORY_TURNS", $C31)</t>
        </r>
      </text>
    </comment>
    <comment ref="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"IQ_CURRENT_RATIO", $C31)</t>
        </r>
      </text>
    </comment>
    <comment ref="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"IQ_QUICK_RATIO", $C31)</t>
        </r>
      </text>
    </comment>
    <comment ref="A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"IQ_CFO_CURRENT_LIAB", $C31)</t>
        </r>
      </text>
    </comment>
    <comment ref="A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"IQ_DAYS_SALES_OUT", $C31)</t>
        </r>
      </text>
    </comment>
    <comment ref="A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"IQ_DAYS_INVENTORY_OUT", $C31)</t>
        </r>
      </text>
    </comment>
    <comment ref="A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"IQ_DAYS_PAYABLE_OUT", $C31)</t>
        </r>
      </text>
    </comment>
    <comment ref="A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"IQ_CASH_CONVERSION", $C31)</t>
        </r>
      </text>
    </comment>
    <comment ref="A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"IQ_TOTAL_DEBT_EQUITY", $C31)</t>
        </r>
      </text>
    </comment>
    <comment ref="A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"IQ_TOTAL_DEBT_CAPITAL", $C31)</t>
        </r>
      </text>
    </comment>
    <comment ref="A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"IQ_LT_DEBT_EQUITY", $C31)</t>
        </r>
      </text>
    </comment>
    <comment ref="A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"IQ_LT_DEBT_CAPITAL", $C31)</t>
        </r>
      </text>
    </comment>
    <comment ref="A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"IQ_TOTAL_LIAB_TOTAL_ASSETS", $C31)</t>
        </r>
      </text>
    </comment>
    <comment ref="A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"IQ_EBIT_INT", $C31)</t>
        </r>
      </text>
    </comment>
    <comment ref="A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"IQ_EBITDA_INT", $C31)</t>
        </r>
      </text>
    </comment>
    <comment ref="A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"IQ_EBITDA_CAPEX_INT", $C31)</t>
        </r>
      </text>
    </comment>
    <comment ref="A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"IQ_TOTAL_DEBT_EBITDA", $C31)</t>
        </r>
      </text>
    </comment>
    <comment ref="A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"IQ_NET_DEBT_EBITDA", $C31)</t>
        </r>
      </text>
    </comment>
    <comment ref="A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"IQ_TOTAL_DEBT_EBITDA_CAPEX", $C31)</t>
        </r>
      </text>
    </comment>
    <comment ref="A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"IQ_NET_DEBT_EBITDA_CAPEX", $C31)</t>
        </r>
      </text>
    </comment>
    <comment ref="A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"IQ_Z_SCORE", $C31)</t>
        </r>
      </text>
    </comment>
    <comment ref="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"IQ_RETURN_CAPITAL", $C32)/100</t>
        </r>
      </text>
    </comment>
    <comment ref="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"IQ_RETURN_COMMON_EQUITY", $C32)/100</t>
        </r>
      </text>
    </comment>
    <comment ref="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"IQ_GROSS_MARGIN", $C32)/100</t>
        </r>
      </text>
    </comment>
    <comment ref="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"IQ_SGA_MARGIN", $C32)/100</t>
        </r>
      </text>
    </comment>
    <comment ref="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"IQ_EBITDA_MARGIN", $C32)/100</t>
        </r>
      </text>
    </comment>
    <comment ref="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"IQ_EBITA_MARGIN", $C32)/100</t>
        </r>
      </text>
    </comment>
    <comment ref="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"IQ_EBIT_MARGIN", $C32)/100</t>
        </r>
      </text>
    </comment>
    <comment ref="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"IQ_EARNING_CO_MARGIN", $C32)/100</t>
        </r>
      </text>
    </comment>
    <comment ref="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"IQ_NI_MARGIN", $C32)/100</t>
        </r>
      </text>
    </comment>
    <comment ref="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"IQ_NI_AVAIL_EXCL_MARGIN", $C32)/100</t>
        </r>
      </text>
    </comment>
    <comment ref="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"IQ_ASSET_TURNS", $C32)</t>
        </r>
      </text>
    </comment>
    <comment ref="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"IQ_FIXED_ASSET_TURNS", $C32)</t>
        </r>
      </text>
    </comment>
    <comment ref="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"IQ_AR_TURNS", $C32)</t>
        </r>
      </text>
    </comment>
    <comment ref="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"IQ_INVENTORY_TURNS", $C32)</t>
        </r>
      </text>
    </comment>
    <comment ref="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"IQ_CURRENT_RATIO", $C32)</t>
        </r>
      </text>
    </comment>
    <comment ref="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"IQ_QUICK_RATIO", $C32)</t>
        </r>
      </text>
    </comment>
    <comment ref="A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"IQ_CFO_CURRENT_LIAB", $C32)</t>
        </r>
      </text>
    </comment>
    <comment ref="A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"IQ_DAYS_SALES_OUT", $C32)</t>
        </r>
      </text>
    </comment>
    <comment ref="A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"IQ_DAYS_INVENTORY_OUT", $C32)</t>
        </r>
      </text>
    </comment>
    <comment ref="A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"IQ_DAYS_PAYABLE_OUT", $C32)</t>
        </r>
      </text>
    </comment>
    <comment ref="A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"IQ_CASH_CONVERSION", $C32)</t>
        </r>
      </text>
    </comment>
    <comment ref="A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"IQ_TOTAL_DEBT_EQUITY", $C32)</t>
        </r>
      </text>
    </comment>
    <comment ref="A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"IQ_TOTAL_DEBT_CAPITAL", $C32)</t>
        </r>
      </text>
    </comment>
    <comment ref="A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"IQ_LT_DEBT_EQUITY", $C32)</t>
        </r>
      </text>
    </comment>
    <comment ref="A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"IQ_LT_DEBT_CAPITAL", $C32)</t>
        </r>
      </text>
    </comment>
    <comment ref="A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"IQ_TOTAL_LIAB_TOTAL_ASSETS", $C32)</t>
        </r>
      </text>
    </comment>
    <comment ref="A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"IQ_EBIT_INT", $C32)</t>
        </r>
      </text>
    </comment>
    <comment ref="A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"IQ_EBITDA_INT", $C32)</t>
        </r>
      </text>
    </comment>
    <comment ref="A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"IQ_EBITDA_CAPEX_INT", $C32)</t>
        </r>
      </text>
    </comment>
    <comment ref="A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"IQ_TOTAL_DEBT_EBITDA", $C32)</t>
        </r>
      </text>
    </comment>
    <comment ref="A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"IQ_NET_DEBT_EBITDA", $C32)</t>
        </r>
      </text>
    </comment>
    <comment ref="A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"IQ_TOTAL_DEBT_EBITDA_CAPEX", $C32)</t>
        </r>
      </text>
    </comment>
    <comment ref="A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"IQ_NET_DEBT_EBITDA_CAPEX", $C32)</t>
        </r>
      </text>
    </comment>
    <comment ref="A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"IQ_Z_SCORE", $C32)</t>
        </r>
      </text>
    </comment>
    <comment ref="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"IQ_RETURN_CAPITAL", $C33)/100</t>
        </r>
      </text>
    </comment>
    <comment ref="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"IQ_RETURN_COMMON_EQUITY", $C33)/100</t>
        </r>
      </text>
    </comment>
    <comment ref="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"IQ_GROSS_MARGIN", $C33)/100</t>
        </r>
      </text>
    </comment>
    <comment ref="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"IQ_SGA_MARGIN", $C33)/100</t>
        </r>
      </text>
    </comment>
    <comment ref="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"IQ_EBITDA_MARGIN", $C33)/100</t>
        </r>
      </text>
    </comment>
    <comment ref="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"IQ_EBITA_MARGIN", $C33)/100</t>
        </r>
      </text>
    </comment>
    <comment ref="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"IQ_EBIT_MARGIN", $C33)/100</t>
        </r>
      </text>
    </comment>
    <comment ref="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"IQ_EARNING_CO_MARGIN", $C33)/100</t>
        </r>
      </text>
    </comment>
    <comment ref="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"IQ_NI_MARGIN", $C33)/100</t>
        </r>
      </text>
    </comment>
    <comment ref="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"IQ_NI_AVAIL_EXCL_MARGIN", $C33)/100</t>
        </r>
      </text>
    </comment>
    <comment ref="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"IQ_ASSET_TURNS", $C33)</t>
        </r>
      </text>
    </comment>
    <comment ref="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"IQ_FIXED_ASSET_TURNS", $C33)</t>
        </r>
      </text>
    </comment>
    <comment ref="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"IQ_AR_TURNS", $C33)</t>
        </r>
      </text>
    </comment>
    <comment ref="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"IQ_INVENTORY_TURNS", $C33)</t>
        </r>
      </text>
    </comment>
    <comment ref="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"IQ_CURRENT_RATIO", $C33)</t>
        </r>
      </text>
    </comment>
    <comment ref="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"IQ_QUICK_RATIO", $C33)</t>
        </r>
      </text>
    </comment>
    <comment ref="A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"IQ_CFO_CURRENT_LIAB", $C33)</t>
        </r>
      </text>
    </comment>
    <comment ref="A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"IQ_DAYS_SALES_OUT", $C33)</t>
        </r>
      </text>
    </comment>
    <comment ref="A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"IQ_DAYS_INVENTORY_OUT", $C33)</t>
        </r>
      </text>
    </comment>
    <comment ref="A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"IQ_DAYS_PAYABLE_OUT", $C33)</t>
        </r>
      </text>
    </comment>
    <comment ref="A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"IQ_CASH_CONVERSION", $C33)</t>
        </r>
      </text>
    </comment>
    <comment ref="A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"IQ_TOTAL_DEBT_EQUITY", $C33)</t>
        </r>
      </text>
    </comment>
    <comment ref="A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"IQ_TOTAL_DEBT_CAPITAL", $C33)</t>
        </r>
      </text>
    </comment>
    <comment ref="A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"IQ_LT_DEBT_EQUITY", $C33)</t>
        </r>
      </text>
    </comment>
    <comment ref="A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"IQ_LT_DEBT_CAPITAL", $C33)</t>
        </r>
      </text>
    </comment>
    <comment ref="A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"IQ_TOTAL_LIAB_TOTAL_ASSETS", $C33)</t>
        </r>
      </text>
    </comment>
    <comment ref="A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"IQ_EBIT_INT", $C33)</t>
        </r>
      </text>
    </comment>
    <comment ref="A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"IQ_EBITDA_INT", $C33)</t>
        </r>
      </text>
    </comment>
    <comment ref="A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"IQ_EBITDA_CAPEX_INT", $C33)</t>
        </r>
      </text>
    </comment>
    <comment ref="A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"IQ_TOTAL_DEBT_EBITDA", $C33)</t>
        </r>
      </text>
    </comment>
    <comment ref="A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"IQ_NET_DEBT_EBITDA", $C33)</t>
        </r>
      </text>
    </comment>
    <comment ref="A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"IQ_TOTAL_DEBT_EBITDA_CAPEX", $C33)</t>
        </r>
      </text>
    </comment>
    <comment ref="A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"IQ_NET_DEBT_EBITDA_CAPEX", $C33)</t>
        </r>
      </text>
    </comment>
    <comment ref="A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"IQ_Z_SCORE", $C33)</t>
        </r>
      </text>
    </comment>
    <comment ref="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"IQ_RETURN_CAPITAL", $C34)/100</t>
        </r>
      </text>
    </comment>
    <comment ref="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"IQ_RETURN_COMMON_EQUITY", $C34)/100</t>
        </r>
      </text>
    </comment>
    <comment ref="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"IQ_GROSS_MARGIN", $C34)/100</t>
        </r>
      </text>
    </comment>
    <comment ref="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"IQ_SGA_MARGIN", $C34)/100</t>
        </r>
      </text>
    </comment>
    <comment ref="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"IQ_EBITDA_MARGIN", $C34)/100</t>
        </r>
      </text>
    </comment>
    <comment ref="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"IQ_EBITA_MARGIN", $C34)/100</t>
        </r>
      </text>
    </comment>
    <comment ref="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"IQ_EBIT_MARGIN", $C34)/100</t>
        </r>
      </text>
    </comment>
    <comment ref="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"IQ_EARNING_CO_MARGIN", $C34)/100</t>
        </r>
      </text>
    </comment>
    <comment ref="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"IQ_NI_MARGIN", $C34)/100</t>
        </r>
      </text>
    </comment>
    <comment ref="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"IQ_NI_AVAIL_EXCL_MARGIN", $C34)/100</t>
        </r>
      </text>
    </comment>
    <comment ref="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"IQ_ASSET_TURNS", $C34)</t>
        </r>
      </text>
    </comment>
    <comment ref="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"IQ_FIXED_ASSET_TURNS", $C34)</t>
        </r>
      </text>
    </comment>
    <comment ref="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"IQ_AR_TURNS", $C34)</t>
        </r>
      </text>
    </comment>
    <comment ref="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"IQ_INVENTORY_TURNS", $C34)</t>
        </r>
      </text>
    </comment>
    <comment ref="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"IQ_CURRENT_RATIO", $C34)</t>
        </r>
      </text>
    </comment>
    <comment ref="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"IQ_QUICK_RATIO", $C34)</t>
        </r>
      </text>
    </comment>
    <comment ref="A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"IQ_CFO_CURRENT_LIAB", $C34)</t>
        </r>
      </text>
    </comment>
    <comment ref="A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"IQ_DAYS_SALES_OUT", $C34)</t>
        </r>
      </text>
    </comment>
    <comment ref="A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"IQ_DAYS_INVENTORY_OUT", $C34)</t>
        </r>
      </text>
    </comment>
    <comment ref="A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"IQ_DAYS_PAYABLE_OUT", $C34)</t>
        </r>
      </text>
    </comment>
    <comment ref="A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"IQ_CASH_CONVERSION", $C34)</t>
        </r>
      </text>
    </comment>
    <comment ref="A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"IQ_TOTAL_DEBT_EQUITY", $C34)</t>
        </r>
      </text>
    </comment>
    <comment ref="A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"IQ_TOTAL_DEBT_CAPITAL", $C34)</t>
        </r>
      </text>
    </comment>
    <comment ref="A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"IQ_LT_DEBT_EQUITY", $C34)</t>
        </r>
      </text>
    </comment>
    <comment ref="A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"IQ_LT_DEBT_CAPITAL", $C34)</t>
        </r>
      </text>
    </comment>
    <comment ref="A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"IQ_TOTAL_LIAB_TOTAL_ASSETS", $C34)</t>
        </r>
      </text>
    </comment>
    <comment ref="A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"IQ_EBIT_INT", $C34)</t>
        </r>
      </text>
    </comment>
    <comment ref="A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"IQ_EBITDA_INT", $C34)</t>
        </r>
      </text>
    </comment>
    <comment ref="A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"IQ_EBITDA_CAPEX_INT", $C34)</t>
        </r>
      </text>
    </comment>
    <comment ref="A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"IQ_TOTAL_DEBT_EBITDA", $C34)</t>
        </r>
      </text>
    </comment>
    <comment ref="A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"IQ_NET_DEBT_EBITDA", $C34)</t>
        </r>
      </text>
    </comment>
    <comment ref="A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"IQ_TOTAL_DEBT_EBITDA_CAPEX", $C34)</t>
        </r>
      </text>
    </comment>
    <comment ref="A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"IQ_NET_DEBT_EBITDA_CAPEX", $C34)</t>
        </r>
      </text>
    </comment>
    <comment ref="A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"IQ_Z_SCORE", $C34)</t>
        </r>
      </text>
    </comment>
    <comment ref="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"IQ_RETURN_CAPITAL", $C35)/100</t>
        </r>
      </text>
    </comment>
    <comment ref="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"IQ_RETURN_COMMON_EQUITY", $C35)/100</t>
        </r>
      </text>
    </comment>
    <comment ref="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"IQ_GROSS_MARGIN", $C35)/100</t>
        </r>
      </text>
    </comment>
    <comment ref="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"IQ_SGA_MARGIN", $C35)/100</t>
        </r>
      </text>
    </comment>
    <comment ref="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"IQ_EBITDA_MARGIN", $C35)/100</t>
        </r>
      </text>
    </comment>
    <comment ref="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"IQ_EBITA_MARGIN", $C35)/100</t>
        </r>
      </text>
    </comment>
    <comment ref="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"IQ_EBIT_MARGIN", $C35)/100</t>
        </r>
      </text>
    </comment>
    <comment ref="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"IQ_EARNING_CO_MARGIN", $C35)/100</t>
        </r>
      </text>
    </comment>
    <comment ref="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"IQ_NI_MARGIN", $C35)/100</t>
        </r>
      </text>
    </comment>
    <comment ref="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"IQ_NI_AVAIL_EXCL_MARGIN", $C35)/100</t>
        </r>
      </text>
    </comment>
    <comment ref="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"IQ_ASSET_TURNS", $C35)</t>
        </r>
      </text>
    </comment>
    <comment ref="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"IQ_FIXED_ASSET_TURNS", $C35)</t>
        </r>
      </text>
    </comment>
    <comment ref="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"IQ_AR_TURNS", $C35)</t>
        </r>
      </text>
    </comment>
    <comment ref="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"IQ_INVENTORY_TURNS", $C35)</t>
        </r>
      </text>
    </comment>
    <comment ref="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"IQ_CURRENT_RATIO", $C35)</t>
        </r>
      </text>
    </comment>
    <comment ref="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"IQ_QUICK_RATIO", $C35)</t>
        </r>
      </text>
    </comment>
    <comment ref="A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"IQ_CFO_CURRENT_LIAB", $C35)</t>
        </r>
      </text>
    </comment>
    <comment ref="A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"IQ_DAYS_SALES_OUT", $C35)</t>
        </r>
      </text>
    </comment>
    <comment ref="A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"IQ_DAYS_INVENTORY_OUT", $C35)</t>
        </r>
      </text>
    </comment>
    <comment ref="A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"IQ_DAYS_PAYABLE_OUT", $C35)</t>
        </r>
      </text>
    </comment>
    <comment ref="A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"IQ_CASH_CONVERSION", $C35)</t>
        </r>
      </text>
    </comment>
    <comment ref="A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"IQ_TOTAL_DEBT_EQUITY", $C35)</t>
        </r>
      </text>
    </comment>
    <comment ref="A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"IQ_TOTAL_DEBT_CAPITAL", $C35)</t>
        </r>
      </text>
    </comment>
    <comment ref="A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"IQ_LT_DEBT_EQUITY", $C35)</t>
        </r>
      </text>
    </comment>
    <comment ref="A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"IQ_LT_DEBT_CAPITAL", $C35)</t>
        </r>
      </text>
    </comment>
    <comment ref="A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"IQ_TOTAL_LIAB_TOTAL_ASSETS", $C35)</t>
        </r>
      </text>
    </comment>
    <comment ref="A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"IQ_EBIT_INT", $C35)</t>
        </r>
      </text>
    </comment>
    <comment ref="A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"IQ_EBITDA_INT", $C35)</t>
        </r>
      </text>
    </comment>
    <comment ref="A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"IQ_EBITDA_CAPEX_INT", $C35)</t>
        </r>
      </text>
    </comment>
    <comment ref="A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"IQ_TOTAL_DEBT_EBITDA", $C35)</t>
        </r>
      </text>
    </comment>
    <comment ref="A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"IQ_NET_DEBT_EBITDA", $C35)</t>
        </r>
      </text>
    </comment>
    <comment ref="A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"IQ_TOTAL_DEBT_EBITDA_CAPEX", $C35)</t>
        </r>
      </text>
    </comment>
    <comment ref="A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"IQ_NET_DEBT_EBITDA_CAPEX", $C35)</t>
        </r>
      </text>
    </comment>
    <comment ref="A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"IQ_Z_SCORE", $C35)</t>
        </r>
      </text>
    </comment>
    <comment ref="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"IQ_RETURN_CAPITAL", $C36)/100</t>
        </r>
      </text>
    </comment>
    <comment ref="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"IQ_RETURN_COMMON_EQUITY", $C36)/100</t>
        </r>
      </text>
    </comment>
    <comment ref="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"IQ_GROSS_MARGIN", $C36)/100</t>
        </r>
      </text>
    </comment>
    <comment ref="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"IQ_SGA_MARGIN", $C36)/100</t>
        </r>
      </text>
    </comment>
    <comment ref="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"IQ_EBITDA_MARGIN", $C36)/100</t>
        </r>
      </text>
    </comment>
    <comment ref="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"IQ_EBITA_MARGIN", $C36)/100</t>
        </r>
      </text>
    </comment>
    <comment ref="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"IQ_EBIT_MARGIN", $C36)/100</t>
        </r>
      </text>
    </comment>
    <comment ref="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"IQ_EARNING_CO_MARGIN", $C36)/100</t>
        </r>
      </text>
    </comment>
    <comment ref="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"IQ_NI_MARGIN", $C36)/100</t>
        </r>
      </text>
    </comment>
    <comment ref="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"IQ_NI_AVAIL_EXCL_MARGIN", $C36)/100</t>
        </r>
      </text>
    </comment>
    <comment ref="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"IQ_ASSET_TURNS", $C36)</t>
        </r>
      </text>
    </comment>
    <comment ref="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"IQ_FIXED_ASSET_TURNS", $C36)</t>
        </r>
      </text>
    </comment>
    <comment ref="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"IQ_AR_TURNS", $C36)</t>
        </r>
      </text>
    </comment>
    <comment ref="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"IQ_INVENTORY_TURNS", $C36)</t>
        </r>
      </text>
    </comment>
    <comment ref="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"IQ_CURRENT_RATIO", $C36)</t>
        </r>
      </text>
    </comment>
    <comment ref="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"IQ_QUICK_RATIO", $C36)</t>
        </r>
      </text>
    </comment>
    <comment ref="A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"IQ_CFO_CURRENT_LIAB", $C36)</t>
        </r>
      </text>
    </comment>
    <comment ref="A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"IQ_DAYS_SALES_OUT", $C36)</t>
        </r>
      </text>
    </comment>
    <comment ref="A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"IQ_DAYS_INVENTORY_OUT", $C36)</t>
        </r>
      </text>
    </comment>
    <comment ref="A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"IQ_DAYS_PAYABLE_OUT", $C36)</t>
        </r>
      </text>
    </comment>
    <comment ref="A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"IQ_CASH_CONVERSION", $C36)</t>
        </r>
      </text>
    </comment>
    <comment ref="A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"IQ_TOTAL_DEBT_EQUITY", $C36)</t>
        </r>
      </text>
    </comment>
    <comment ref="A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"IQ_TOTAL_DEBT_CAPITAL", $C36)</t>
        </r>
      </text>
    </comment>
    <comment ref="A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"IQ_LT_DEBT_EQUITY", $C36)</t>
        </r>
      </text>
    </comment>
    <comment ref="A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"IQ_LT_DEBT_CAPITAL", $C36)</t>
        </r>
      </text>
    </comment>
    <comment ref="A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"IQ_TOTAL_LIAB_TOTAL_ASSETS", $C36)</t>
        </r>
      </text>
    </comment>
    <comment ref="A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"IQ_EBIT_INT", $C36)</t>
        </r>
      </text>
    </comment>
    <comment ref="A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"IQ_EBITDA_INT", $C36)</t>
        </r>
      </text>
    </comment>
    <comment ref="A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"IQ_EBITDA_CAPEX_INT", $C36)</t>
        </r>
      </text>
    </comment>
    <comment ref="A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"IQ_TOTAL_DEBT_EBITDA", $C36)</t>
        </r>
      </text>
    </comment>
    <comment ref="A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"IQ_NET_DEBT_EBITDA", $C36)</t>
        </r>
      </text>
    </comment>
    <comment ref="A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"IQ_TOTAL_DEBT_EBITDA_CAPEX", $C36)</t>
        </r>
      </text>
    </comment>
    <comment ref="A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"IQ_NET_DEBT_EBITDA_CAPEX", $C36)</t>
        </r>
      </text>
    </comment>
    <comment ref="A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"IQ_Z_SCORE", $C36)</t>
        </r>
      </text>
    </comment>
    <comment ref="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"IQ_RETURN_CAPITAL", $C37)/100</t>
        </r>
      </text>
    </comment>
    <comment ref="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"IQ_RETURN_COMMON_EQUITY", $C37)/100</t>
        </r>
      </text>
    </comment>
    <comment ref="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"IQ_GROSS_MARGIN", $C37)/100</t>
        </r>
      </text>
    </comment>
    <comment ref="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"IQ_SGA_MARGIN", $C37)/100</t>
        </r>
      </text>
    </comment>
    <comment ref="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"IQ_EBITDA_MARGIN", $C37)/100</t>
        </r>
      </text>
    </comment>
    <comment ref="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"IQ_EBITA_MARGIN", $C37)/100</t>
        </r>
      </text>
    </comment>
    <comment ref="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"IQ_EBIT_MARGIN", $C37)/100</t>
        </r>
      </text>
    </comment>
    <comment ref="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"IQ_EARNING_CO_MARGIN", $C37)/100</t>
        </r>
      </text>
    </comment>
    <comment ref="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"IQ_NI_MARGIN", $C37)/100</t>
        </r>
      </text>
    </comment>
    <comment ref="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"IQ_NI_AVAIL_EXCL_MARGIN", $C37)/100</t>
        </r>
      </text>
    </comment>
    <comment ref="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"IQ_ASSET_TURNS", $C37)</t>
        </r>
      </text>
    </comment>
    <comment ref="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"IQ_FIXED_ASSET_TURNS", $C37)</t>
        </r>
      </text>
    </comment>
    <comment ref="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"IQ_AR_TURNS", $C37)</t>
        </r>
      </text>
    </comment>
    <comment ref="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"IQ_INVENTORY_TURNS", $C37)</t>
        </r>
      </text>
    </comment>
    <comment ref="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"IQ_CURRENT_RATIO", $C37)</t>
        </r>
      </text>
    </comment>
    <comment ref="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"IQ_QUICK_RATIO", $C37)</t>
        </r>
      </text>
    </comment>
    <comment ref="A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"IQ_CFO_CURRENT_LIAB", $C37)</t>
        </r>
      </text>
    </comment>
    <comment ref="A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"IQ_DAYS_SALES_OUT", $C37)</t>
        </r>
      </text>
    </comment>
    <comment ref="A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"IQ_DAYS_INVENTORY_OUT", $C37)</t>
        </r>
      </text>
    </comment>
    <comment ref="A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"IQ_DAYS_PAYABLE_OUT", $C37)</t>
        </r>
      </text>
    </comment>
    <comment ref="A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"IQ_CASH_CONVERSION", $C37)</t>
        </r>
      </text>
    </comment>
    <comment ref="A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"IQ_TOTAL_DEBT_EQUITY", $C37)</t>
        </r>
      </text>
    </comment>
    <comment ref="A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"IQ_TOTAL_DEBT_CAPITAL", $C37)</t>
        </r>
      </text>
    </comment>
    <comment ref="A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"IQ_LT_DEBT_EQUITY", $C37)</t>
        </r>
      </text>
    </comment>
    <comment ref="A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"IQ_LT_DEBT_CAPITAL", $C37)</t>
        </r>
      </text>
    </comment>
    <comment ref="A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"IQ_TOTAL_LIAB_TOTAL_ASSETS", $C37)</t>
        </r>
      </text>
    </comment>
    <comment ref="A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"IQ_EBIT_INT", $C37)</t>
        </r>
      </text>
    </comment>
    <comment ref="A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"IQ_EBITDA_INT", $C37)</t>
        </r>
      </text>
    </comment>
    <comment ref="A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"IQ_EBITDA_CAPEX_INT", $C37)</t>
        </r>
      </text>
    </comment>
    <comment ref="A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"IQ_TOTAL_DEBT_EBITDA", $C37)</t>
        </r>
      </text>
    </comment>
    <comment ref="A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"IQ_NET_DEBT_EBITDA", $C37)</t>
        </r>
      </text>
    </comment>
    <comment ref="A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"IQ_TOTAL_DEBT_EBITDA_CAPEX", $C37)</t>
        </r>
      </text>
    </comment>
    <comment ref="A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"IQ_NET_DEBT_EBITDA_CAPEX", $C37)</t>
        </r>
      </text>
    </comment>
    <comment ref="A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"IQ_Z_SCORE", $C37)</t>
        </r>
      </text>
    </comment>
    <comment ref="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"IQ_RETURN_CAPITAL", $C38)/100</t>
        </r>
      </text>
    </comment>
    <comment ref="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"IQ_RETURN_COMMON_EQUITY", $C38)/100</t>
        </r>
      </text>
    </comment>
    <comment ref="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"IQ_GROSS_MARGIN", $C38)/100</t>
        </r>
      </text>
    </comment>
    <comment ref="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"IQ_SGA_MARGIN", $C38)/100</t>
        </r>
      </text>
    </comment>
    <comment ref="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"IQ_EBITDA_MARGIN", $C38)/100</t>
        </r>
      </text>
    </comment>
    <comment ref="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"IQ_EBITA_MARGIN", $C38)/100</t>
        </r>
      </text>
    </comment>
    <comment ref="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"IQ_EBIT_MARGIN", $C38)/100</t>
        </r>
      </text>
    </comment>
    <comment ref="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"IQ_EARNING_CO_MARGIN", $C38)/100</t>
        </r>
      </text>
    </comment>
    <comment ref="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"IQ_NI_MARGIN", $C38)/100</t>
        </r>
      </text>
    </comment>
    <comment ref="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"IQ_NI_AVAIL_EXCL_MARGIN", $C38)/100</t>
        </r>
      </text>
    </comment>
    <comment ref="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"IQ_ASSET_TURNS", $C38)</t>
        </r>
      </text>
    </comment>
    <comment ref="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"IQ_FIXED_ASSET_TURNS", $C38)</t>
        </r>
      </text>
    </comment>
    <comment ref="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"IQ_AR_TURNS", $C38)</t>
        </r>
      </text>
    </comment>
    <comment ref="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"IQ_INVENTORY_TURNS", $C38)</t>
        </r>
      </text>
    </comment>
    <comment ref="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"IQ_CURRENT_RATIO", $C38)</t>
        </r>
      </text>
    </comment>
    <comment ref="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"IQ_QUICK_RATIO", $C38)</t>
        </r>
      </text>
    </comment>
    <comment ref="A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"IQ_CFO_CURRENT_LIAB", $C38)</t>
        </r>
      </text>
    </comment>
    <comment ref="A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"IQ_DAYS_SALES_OUT", $C38)</t>
        </r>
      </text>
    </comment>
    <comment ref="A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"IQ_DAYS_INVENTORY_OUT", $C38)</t>
        </r>
      </text>
    </comment>
    <comment ref="A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"IQ_DAYS_PAYABLE_OUT", $C38)</t>
        </r>
      </text>
    </comment>
    <comment ref="A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"IQ_CASH_CONVERSION", $C38)</t>
        </r>
      </text>
    </comment>
    <comment ref="A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"IQ_TOTAL_DEBT_EQUITY", $C38)</t>
        </r>
      </text>
    </comment>
    <comment ref="A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"IQ_TOTAL_DEBT_CAPITAL", $C38)</t>
        </r>
      </text>
    </comment>
    <comment ref="A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"IQ_LT_DEBT_EQUITY", $C38)</t>
        </r>
      </text>
    </comment>
    <comment ref="A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"IQ_LT_DEBT_CAPITAL", $C38)</t>
        </r>
      </text>
    </comment>
    <comment ref="A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"IQ_TOTAL_LIAB_TOTAL_ASSETS", $C38)</t>
        </r>
      </text>
    </comment>
    <comment ref="A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"IQ_EBIT_INT", $C38)</t>
        </r>
      </text>
    </comment>
    <comment ref="A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"IQ_EBITDA_INT", $C38)</t>
        </r>
      </text>
    </comment>
    <comment ref="A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"IQ_EBITDA_CAPEX_INT", $C38)</t>
        </r>
      </text>
    </comment>
    <comment ref="A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"IQ_TOTAL_DEBT_EBITDA", $C38)</t>
        </r>
      </text>
    </comment>
    <comment ref="A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"IQ_NET_DEBT_EBITDA", $C38)</t>
        </r>
      </text>
    </comment>
    <comment ref="A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"IQ_TOTAL_DEBT_EBITDA_CAPEX", $C38)</t>
        </r>
      </text>
    </comment>
    <comment ref="A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"IQ_NET_DEBT_EBITDA_CAPEX", $C38)</t>
        </r>
      </text>
    </comment>
    <comment ref="A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"IQ_Z_SCORE", $C38)</t>
        </r>
      </text>
    </comment>
    <comment ref="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"IQ_RETURN_CAPITAL", $C39)/100</t>
        </r>
      </text>
    </comment>
    <comment ref="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"IQ_RETURN_COMMON_EQUITY", $C39)/100</t>
        </r>
      </text>
    </comment>
    <comment ref="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"IQ_GROSS_MARGIN", $C39)/100</t>
        </r>
      </text>
    </comment>
    <comment ref="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"IQ_SGA_MARGIN", $C39)/100</t>
        </r>
      </text>
    </comment>
    <comment ref="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"IQ_EBITDA_MARGIN", $C39)/100</t>
        </r>
      </text>
    </comment>
    <comment ref="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"IQ_EBITA_MARGIN", $C39)/100</t>
        </r>
      </text>
    </comment>
    <comment ref="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"IQ_EBIT_MARGIN", $C39)/100</t>
        </r>
      </text>
    </comment>
    <comment ref="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"IQ_EARNING_CO_MARGIN", $C39)/100</t>
        </r>
      </text>
    </comment>
    <comment ref="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"IQ_NI_MARGIN", $C39)/100</t>
        </r>
      </text>
    </comment>
    <comment ref="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"IQ_NI_AVAIL_EXCL_MARGIN", $C39)/100</t>
        </r>
      </text>
    </comment>
    <comment ref="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"IQ_ASSET_TURNS", $C39)</t>
        </r>
      </text>
    </comment>
    <comment ref="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"IQ_FIXED_ASSET_TURNS", $C39)</t>
        </r>
      </text>
    </comment>
    <comment ref="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"IQ_AR_TURNS", $C39)</t>
        </r>
      </text>
    </comment>
    <comment ref="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"IQ_INVENTORY_TURNS", $C39)</t>
        </r>
      </text>
    </comment>
    <comment ref="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"IQ_CURRENT_RATIO", $C39)</t>
        </r>
      </text>
    </comment>
    <comment ref="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"IQ_QUICK_RATIO", $C39)</t>
        </r>
      </text>
    </comment>
    <comment ref="A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"IQ_CFO_CURRENT_LIAB", $C39)</t>
        </r>
      </text>
    </comment>
    <comment ref="A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"IQ_DAYS_SALES_OUT", $C39)</t>
        </r>
      </text>
    </comment>
    <comment ref="A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"IQ_DAYS_INVENTORY_OUT", $C39)</t>
        </r>
      </text>
    </comment>
    <comment ref="A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"IQ_DAYS_PAYABLE_OUT", $C39)</t>
        </r>
      </text>
    </comment>
    <comment ref="A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"IQ_CASH_CONVERSION", $C39)</t>
        </r>
      </text>
    </comment>
    <comment ref="A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"IQ_TOTAL_DEBT_EQUITY", $C39)</t>
        </r>
      </text>
    </comment>
    <comment ref="A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"IQ_TOTAL_DEBT_CAPITAL", $C39)</t>
        </r>
      </text>
    </comment>
    <comment ref="A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"IQ_LT_DEBT_EQUITY", $C39)</t>
        </r>
      </text>
    </comment>
    <comment ref="A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"IQ_LT_DEBT_CAPITAL", $C39)</t>
        </r>
      </text>
    </comment>
    <comment ref="A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"IQ_TOTAL_LIAB_TOTAL_ASSETS", $C39)</t>
        </r>
      </text>
    </comment>
    <comment ref="A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"IQ_EBIT_INT", $C39)</t>
        </r>
      </text>
    </comment>
    <comment ref="A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"IQ_EBITDA_INT", $C39)</t>
        </r>
      </text>
    </comment>
    <comment ref="A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"IQ_EBITDA_CAPEX_INT", $C39)</t>
        </r>
      </text>
    </comment>
    <comment ref="A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"IQ_TOTAL_DEBT_EBITDA", $C39)</t>
        </r>
      </text>
    </comment>
    <comment ref="A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"IQ_NET_DEBT_EBITDA", $C39)</t>
        </r>
      </text>
    </comment>
    <comment ref="A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"IQ_TOTAL_DEBT_EBITDA_CAPEX", $C39)</t>
        </r>
      </text>
    </comment>
    <comment ref="A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"IQ_NET_DEBT_EBITDA_CAPEX", $C39)</t>
        </r>
      </text>
    </comment>
    <comment ref="A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"IQ_Z_SCORE", $C39)</t>
        </r>
      </text>
    </comment>
    <comment ref="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"IQ_RETURN_CAPITAL", $C40)/100</t>
        </r>
      </text>
    </comment>
    <comment ref="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"IQ_RETURN_COMMON_EQUITY", $C40)/100</t>
        </r>
      </text>
    </comment>
    <comment ref="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"IQ_GROSS_MARGIN", $C40)/100</t>
        </r>
      </text>
    </comment>
    <comment ref="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"IQ_SGA_MARGIN", $C40)/100</t>
        </r>
      </text>
    </comment>
    <comment ref="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"IQ_EBITDA_MARGIN", $C40)/100</t>
        </r>
      </text>
    </comment>
    <comment ref="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"IQ_EBITA_MARGIN", $C40)/100</t>
        </r>
      </text>
    </comment>
    <comment ref="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"IQ_EBIT_MARGIN", $C40)/100</t>
        </r>
      </text>
    </comment>
    <comment ref="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"IQ_EARNING_CO_MARGIN", $C40)/100</t>
        </r>
      </text>
    </comment>
    <comment ref="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"IQ_NI_MARGIN", $C40)/100</t>
        </r>
      </text>
    </comment>
    <comment ref="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"IQ_NI_AVAIL_EXCL_MARGIN", $C40)/100</t>
        </r>
      </text>
    </comment>
    <comment ref="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"IQ_ASSET_TURNS", $C40)</t>
        </r>
      </text>
    </comment>
    <comment ref="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"IQ_FIXED_ASSET_TURNS", $C40)</t>
        </r>
      </text>
    </comment>
    <comment ref="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"IQ_AR_TURNS", $C40)</t>
        </r>
      </text>
    </comment>
    <comment ref="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"IQ_INVENTORY_TURNS", $C40)</t>
        </r>
      </text>
    </comment>
    <comment ref="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"IQ_CURRENT_RATIO", $C40)</t>
        </r>
      </text>
    </comment>
    <comment ref="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"IQ_QUICK_RATIO", $C40)</t>
        </r>
      </text>
    </comment>
    <comment ref="A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"IQ_CFO_CURRENT_LIAB", $C40)</t>
        </r>
      </text>
    </comment>
    <comment ref="A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"IQ_DAYS_SALES_OUT", $C40)</t>
        </r>
      </text>
    </comment>
    <comment ref="A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"IQ_DAYS_INVENTORY_OUT", $C40)</t>
        </r>
      </text>
    </comment>
    <comment ref="A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"IQ_DAYS_PAYABLE_OUT", $C40)</t>
        </r>
      </text>
    </comment>
    <comment ref="A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"IQ_CASH_CONVERSION", $C40)</t>
        </r>
      </text>
    </comment>
    <comment ref="A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"IQ_TOTAL_DEBT_EQUITY", $C40)</t>
        </r>
      </text>
    </comment>
    <comment ref="A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"IQ_TOTAL_DEBT_CAPITAL", $C40)</t>
        </r>
      </text>
    </comment>
    <comment ref="A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"IQ_LT_DEBT_EQUITY", $C40)</t>
        </r>
      </text>
    </comment>
    <comment ref="A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"IQ_LT_DEBT_CAPITAL", $C40)</t>
        </r>
      </text>
    </comment>
    <comment ref="A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"IQ_TOTAL_LIAB_TOTAL_ASSETS", $C40)</t>
        </r>
      </text>
    </comment>
    <comment ref="A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"IQ_EBIT_INT", $C40)</t>
        </r>
      </text>
    </comment>
    <comment ref="A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"IQ_EBITDA_INT", $C40)</t>
        </r>
      </text>
    </comment>
    <comment ref="A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"IQ_EBITDA_CAPEX_INT", $C40)</t>
        </r>
      </text>
    </comment>
    <comment ref="A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"IQ_TOTAL_DEBT_EBITDA", $C40)</t>
        </r>
      </text>
    </comment>
    <comment ref="A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"IQ_NET_DEBT_EBITDA", $C40)</t>
        </r>
      </text>
    </comment>
    <comment ref="A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"IQ_TOTAL_DEBT_EBITDA_CAPEX", $C40)</t>
        </r>
      </text>
    </comment>
    <comment ref="A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"IQ_NET_DEBT_EBITDA_CAPEX", $C40)</t>
        </r>
      </text>
    </comment>
    <comment ref="A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"IQ_Z_SCORE", $C40)</t>
        </r>
      </text>
    </comment>
    <comment ref="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"IQ_RETURN_CAPITAL", $C41)/100</t>
        </r>
      </text>
    </comment>
    <comment ref="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"IQ_RETURN_COMMON_EQUITY", $C41)/100</t>
        </r>
      </text>
    </comment>
    <comment ref="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"IQ_GROSS_MARGIN", $C41)/100</t>
        </r>
      </text>
    </comment>
    <comment ref="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"IQ_SGA_MARGIN", $C41)/100</t>
        </r>
      </text>
    </comment>
    <comment ref="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"IQ_EBITDA_MARGIN", $C41)/100</t>
        </r>
      </text>
    </comment>
    <comment ref="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"IQ_EBITA_MARGIN", $C41)/100</t>
        </r>
      </text>
    </comment>
    <comment ref="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"IQ_EBIT_MARGIN", $C41)/100</t>
        </r>
      </text>
    </comment>
    <comment ref="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"IQ_EARNING_CO_MARGIN", $C41)/100</t>
        </r>
      </text>
    </comment>
    <comment ref="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"IQ_NI_MARGIN", $C41)/100</t>
        </r>
      </text>
    </comment>
    <comment ref="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"IQ_NI_AVAIL_EXCL_MARGIN", $C41)/100</t>
        </r>
      </text>
    </comment>
    <comment ref="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"IQ_ASSET_TURNS", $C41)</t>
        </r>
      </text>
    </comment>
    <comment ref="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"IQ_FIXED_ASSET_TURNS", $C41)</t>
        </r>
      </text>
    </comment>
    <comment ref="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"IQ_AR_TURNS", $C41)</t>
        </r>
      </text>
    </comment>
    <comment ref="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"IQ_INVENTORY_TURNS", $C41)</t>
        </r>
      </text>
    </comment>
    <comment ref="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"IQ_CURRENT_RATIO", $C41)</t>
        </r>
      </text>
    </comment>
    <comment ref="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"IQ_QUICK_RATIO", $C41)</t>
        </r>
      </text>
    </comment>
    <comment ref="A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"IQ_CFO_CURRENT_LIAB", $C41)</t>
        </r>
      </text>
    </comment>
    <comment ref="A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"IQ_DAYS_SALES_OUT", $C41)</t>
        </r>
      </text>
    </comment>
    <comment ref="A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"IQ_DAYS_INVENTORY_OUT", $C41)</t>
        </r>
      </text>
    </comment>
    <comment ref="A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"IQ_DAYS_PAYABLE_OUT", $C41)</t>
        </r>
      </text>
    </comment>
    <comment ref="A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"IQ_CASH_CONVERSION", $C41)</t>
        </r>
      </text>
    </comment>
    <comment ref="A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"IQ_TOTAL_DEBT_EQUITY", $C41)</t>
        </r>
      </text>
    </comment>
    <comment ref="A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"IQ_TOTAL_DEBT_CAPITAL", $C41)</t>
        </r>
      </text>
    </comment>
    <comment ref="A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"IQ_LT_DEBT_EQUITY", $C41)</t>
        </r>
      </text>
    </comment>
    <comment ref="A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"IQ_LT_DEBT_CAPITAL", $C41)</t>
        </r>
      </text>
    </comment>
    <comment ref="A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"IQ_TOTAL_LIAB_TOTAL_ASSETS", $C41)</t>
        </r>
      </text>
    </comment>
    <comment ref="A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"IQ_EBIT_INT", $C41)</t>
        </r>
      </text>
    </comment>
    <comment ref="A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"IQ_EBITDA_INT", $C41)</t>
        </r>
      </text>
    </comment>
    <comment ref="A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"IQ_EBITDA_CAPEX_INT", $C41)</t>
        </r>
      </text>
    </comment>
    <comment ref="A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"IQ_TOTAL_DEBT_EBITDA", $C41)</t>
        </r>
      </text>
    </comment>
    <comment ref="A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"IQ_NET_DEBT_EBITDA", $C41)</t>
        </r>
      </text>
    </comment>
    <comment ref="A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"IQ_TOTAL_DEBT_EBITDA_CAPEX", $C41)</t>
        </r>
      </text>
    </comment>
    <comment ref="A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"IQ_NET_DEBT_EBITDA_CAPEX", $C41)</t>
        </r>
      </text>
    </comment>
    <comment ref="A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"IQ_Z_SCORE", $C41)</t>
        </r>
      </text>
    </comment>
    <comment ref="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"IQ_RETURN_CAPITAL", $C42)/100</t>
        </r>
      </text>
    </comment>
    <comment ref="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"IQ_RETURN_COMMON_EQUITY", $C42)/100</t>
        </r>
      </text>
    </comment>
    <comment ref="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"IQ_GROSS_MARGIN", $C42)/100</t>
        </r>
      </text>
    </comment>
    <comment ref="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"IQ_SGA_MARGIN", $C42)/100</t>
        </r>
      </text>
    </comment>
    <comment ref="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"IQ_EBITDA_MARGIN", $C42)/100</t>
        </r>
      </text>
    </comment>
    <comment ref="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"IQ_EBITA_MARGIN", $C42)/100</t>
        </r>
      </text>
    </comment>
    <comment ref="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"IQ_EBIT_MARGIN", $C42)/100</t>
        </r>
      </text>
    </comment>
    <comment ref="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"IQ_EARNING_CO_MARGIN", $C42)/100</t>
        </r>
      </text>
    </comment>
    <comment ref="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"IQ_NI_MARGIN", $C42)/100</t>
        </r>
      </text>
    </comment>
    <comment ref="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"IQ_NI_AVAIL_EXCL_MARGIN", $C42)/100</t>
        </r>
      </text>
    </comment>
    <comment ref="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"IQ_ASSET_TURNS", $C42)</t>
        </r>
      </text>
    </comment>
    <comment ref="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"IQ_FIXED_ASSET_TURNS", $C42)</t>
        </r>
      </text>
    </comment>
    <comment ref="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"IQ_AR_TURNS", $C42)</t>
        </r>
      </text>
    </comment>
    <comment ref="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"IQ_INVENTORY_TURNS", $C42)</t>
        </r>
      </text>
    </comment>
    <comment ref="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"IQ_CURRENT_RATIO", $C42)</t>
        </r>
      </text>
    </comment>
    <comment ref="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"IQ_QUICK_RATIO", $C42)</t>
        </r>
      </text>
    </comment>
    <comment ref="A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"IQ_CFO_CURRENT_LIAB", $C42)</t>
        </r>
      </text>
    </comment>
    <comment ref="A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"IQ_DAYS_SALES_OUT", $C42)</t>
        </r>
      </text>
    </comment>
    <comment ref="A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"IQ_DAYS_INVENTORY_OUT", $C42)</t>
        </r>
      </text>
    </comment>
    <comment ref="A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"IQ_DAYS_PAYABLE_OUT", $C42)</t>
        </r>
      </text>
    </comment>
    <comment ref="A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"IQ_CASH_CONVERSION", $C42)</t>
        </r>
      </text>
    </comment>
    <comment ref="A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"IQ_TOTAL_DEBT_EQUITY", $C42)</t>
        </r>
      </text>
    </comment>
    <comment ref="A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"IQ_TOTAL_DEBT_CAPITAL", $C42)</t>
        </r>
      </text>
    </comment>
    <comment ref="A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"IQ_LT_DEBT_EQUITY", $C42)</t>
        </r>
      </text>
    </comment>
    <comment ref="A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"IQ_LT_DEBT_CAPITAL", $C42)</t>
        </r>
      </text>
    </comment>
    <comment ref="A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"IQ_TOTAL_LIAB_TOTAL_ASSETS", $C42)</t>
        </r>
      </text>
    </comment>
    <comment ref="A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"IQ_EBIT_INT", $C42)</t>
        </r>
      </text>
    </comment>
    <comment ref="A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"IQ_EBITDA_INT", $C42)</t>
        </r>
      </text>
    </comment>
    <comment ref="A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"IQ_EBITDA_CAPEX_INT", $C42)</t>
        </r>
      </text>
    </comment>
    <comment ref="A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"IQ_TOTAL_DEBT_EBITDA", $C42)</t>
        </r>
      </text>
    </comment>
    <comment ref="A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"IQ_NET_DEBT_EBITDA", $C42)</t>
        </r>
      </text>
    </comment>
    <comment ref="A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"IQ_TOTAL_DEBT_EBITDA_CAPEX", $C42)</t>
        </r>
      </text>
    </comment>
    <comment ref="A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"IQ_NET_DEBT_EBITDA_CAPEX", $C42)</t>
        </r>
      </text>
    </comment>
    <comment ref="A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"IQ_Z_SCORE", $C42)</t>
        </r>
      </text>
    </comment>
    <comment ref="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"IQ_RETURN_CAPITAL", $C43)/100</t>
        </r>
      </text>
    </comment>
    <comment ref="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"IQ_RETURN_COMMON_EQUITY", $C43)/100</t>
        </r>
      </text>
    </comment>
    <comment ref="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"IQ_GROSS_MARGIN", $C43)/100</t>
        </r>
      </text>
    </comment>
    <comment ref="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"IQ_SGA_MARGIN", $C43)/100</t>
        </r>
      </text>
    </comment>
    <comment ref="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"IQ_EBITDA_MARGIN", $C43)/100</t>
        </r>
      </text>
    </comment>
    <comment ref="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"IQ_EBITA_MARGIN", $C43)/100</t>
        </r>
      </text>
    </comment>
    <comment ref="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"IQ_EBIT_MARGIN", $C43)/100</t>
        </r>
      </text>
    </comment>
    <comment ref="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"IQ_EARNING_CO_MARGIN", $C43)/100</t>
        </r>
      </text>
    </comment>
    <comment ref="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"IQ_NI_MARGIN", $C43)/100</t>
        </r>
      </text>
    </comment>
    <comment ref="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"IQ_NI_AVAIL_EXCL_MARGIN", $C43)/100</t>
        </r>
      </text>
    </comment>
    <comment ref="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"IQ_ASSET_TURNS", $C43)</t>
        </r>
      </text>
    </comment>
    <comment ref="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"IQ_FIXED_ASSET_TURNS", $C43)</t>
        </r>
      </text>
    </comment>
    <comment ref="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"IQ_AR_TURNS", $C43)</t>
        </r>
      </text>
    </comment>
    <comment ref="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"IQ_INVENTORY_TURNS", $C43)</t>
        </r>
      </text>
    </comment>
    <comment ref="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"IQ_CURRENT_RATIO", $C43)</t>
        </r>
      </text>
    </comment>
    <comment ref="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"IQ_QUICK_RATIO", $C43)</t>
        </r>
      </text>
    </comment>
    <comment ref="A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"IQ_CFO_CURRENT_LIAB", $C43)</t>
        </r>
      </text>
    </comment>
    <comment ref="A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"IQ_DAYS_SALES_OUT", $C43)</t>
        </r>
      </text>
    </comment>
    <comment ref="A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"IQ_DAYS_INVENTORY_OUT", $C43)</t>
        </r>
      </text>
    </comment>
    <comment ref="A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"IQ_DAYS_PAYABLE_OUT", $C43)</t>
        </r>
      </text>
    </comment>
    <comment ref="A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"IQ_CASH_CONVERSION", $C43)</t>
        </r>
      </text>
    </comment>
    <comment ref="A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"IQ_TOTAL_DEBT_EQUITY", $C43)</t>
        </r>
      </text>
    </comment>
    <comment ref="A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"IQ_TOTAL_DEBT_CAPITAL", $C43)</t>
        </r>
      </text>
    </comment>
    <comment ref="A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"IQ_LT_DEBT_EQUITY", $C43)</t>
        </r>
      </text>
    </comment>
    <comment ref="A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"IQ_LT_DEBT_CAPITAL", $C43)</t>
        </r>
      </text>
    </comment>
    <comment ref="A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"IQ_TOTAL_LIAB_TOTAL_ASSETS", $C43)</t>
        </r>
      </text>
    </comment>
    <comment ref="A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"IQ_EBIT_INT", $C43)</t>
        </r>
      </text>
    </comment>
    <comment ref="A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"IQ_EBITDA_INT", $C43)</t>
        </r>
      </text>
    </comment>
    <comment ref="A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"IQ_EBITDA_CAPEX_INT", $C43)</t>
        </r>
      </text>
    </comment>
    <comment ref="A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"IQ_TOTAL_DEBT_EBITDA", $C43)</t>
        </r>
      </text>
    </comment>
    <comment ref="A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"IQ_NET_DEBT_EBITDA", $C43)</t>
        </r>
      </text>
    </comment>
    <comment ref="A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"IQ_TOTAL_DEBT_EBITDA_CAPEX", $C43)</t>
        </r>
      </text>
    </comment>
    <comment ref="A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"IQ_NET_DEBT_EBITDA_CAPEX", $C43)</t>
        </r>
      </text>
    </comment>
    <comment ref="A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"IQ_Z_SCORE", $C43)</t>
        </r>
      </text>
    </comment>
    <comment ref="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"IQ_RETURN_CAPITAL", $C44)/100</t>
        </r>
      </text>
    </comment>
    <comment ref="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"IQ_RETURN_COMMON_EQUITY", $C44)/100</t>
        </r>
      </text>
    </comment>
    <comment ref="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"IQ_GROSS_MARGIN", $C44)/100</t>
        </r>
      </text>
    </comment>
    <comment ref="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"IQ_SGA_MARGIN", $C44)/100</t>
        </r>
      </text>
    </comment>
    <comment ref="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"IQ_EBITDA_MARGIN", $C44)/100</t>
        </r>
      </text>
    </comment>
    <comment ref="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"IQ_EBITA_MARGIN", $C44)/100</t>
        </r>
      </text>
    </comment>
    <comment ref="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"IQ_EBIT_MARGIN", $C44)/100</t>
        </r>
      </text>
    </comment>
    <comment ref="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"IQ_EARNING_CO_MARGIN", $C44)/100</t>
        </r>
      </text>
    </comment>
    <comment ref="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"IQ_NI_MARGIN", $C44)/100</t>
        </r>
      </text>
    </comment>
    <comment ref="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"IQ_NI_AVAIL_EXCL_MARGIN", $C44)/100</t>
        </r>
      </text>
    </comment>
    <comment ref="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"IQ_ASSET_TURNS", $C44)</t>
        </r>
      </text>
    </comment>
    <comment ref="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"IQ_FIXED_ASSET_TURNS", $C44)</t>
        </r>
      </text>
    </comment>
    <comment ref="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"IQ_AR_TURNS", $C44)</t>
        </r>
      </text>
    </comment>
    <comment ref="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"IQ_INVENTORY_TURNS", $C44)</t>
        </r>
      </text>
    </comment>
    <comment ref="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"IQ_CURRENT_RATIO", $C44)</t>
        </r>
      </text>
    </comment>
    <comment ref="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"IQ_QUICK_RATIO", $C44)</t>
        </r>
      </text>
    </comment>
    <comment ref="A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"IQ_CFO_CURRENT_LIAB", $C44)</t>
        </r>
      </text>
    </comment>
    <comment ref="A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"IQ_DAYS_SALES_OUT", $C44)</t>
        </r>
      </text>
    </comment>
    <comment ref="A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"IQ_DAYS_INVENTORY_OUT", $C44)</t>
        </r>
      </text>
    </comment>
    <comment ref="A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"IQ_DAYS_PAYABLE_OUT", $C44)</t>
        </r>
      </text>
    </comment>
    <comment ref="A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"IQ_CASH_CONVERSION", $C44)</t>
        </r>
      </text>
    </comment>
    <comment ref="A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"IQ_TOTAL_DEBT_EQUITY", $C44)</t>
        </r>
      </text>
    </comment>
    <comment ref="A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"IQ_TOTAL_DEBT_CAPITAL", $C44)</t>
        </r>
      </text>
    </comment>
    <comment ref="A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"IQ_LT_DEBT_EQUITY", $C44)</t>
        </r>
      </text>
    </comment>
    <comment ref="A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"IQ_LT_DEBT_CAPITAL", $C44)</t>
        </r>
      </text>
    </comment>
    <comment ref="A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"IQ_TOTAL_LIAB_TOTAL_ASSETS", $C44)</t>
        </r>
      </text>
    </comment>
    <comment ref="A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"IQ_EBIT_INT", $C44)</t>
        </r>
      </text>
    </comment>
    <comment ref="A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"IQ_EBITDA_INT", $C44)</t>
        </r>
      </text>
    </comment>
    <comment ref="A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"IQ_EBITDA_CAPEX_INT", $C44)</t>
        </r>
      </text>
    </comment>
    <comment ref="A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"IQ_TOTAL_DEBT_EBITDA", $C44)</t>
        </r>
      </text>
    </comment>
    <comment ref="A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"IQ_NET_DEBT_EBITDA", $C44)</t>
        </r>
      </text>
    </comment>
    <comment ref="A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"IQ_TOTAL_DEBT_EBITDA_CAPEX", $C44)</t>
        </r>
      </text>
    </comment>
    <comment ref="A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"IQ_NET_DEBT_EBITDA_CAPEX", $C44)</t>
        </r>
      </text>
    </comment>
    <comment ref="A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"IQ_Z_SCORE", $C44)</t>
        </r>
      </text>
    </comment>
    <comment ref="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"IQ_RETURN_CAPITAL", $C45)/100</t>
        </r>
      </text>
    </comment>
    <comment ref="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"IQ_RETURN_COMMON_EQUITY", $C45)/100</t>
        </r>
      </text>
    </comment>
    <comment ref="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"IQ_GROSS_MARGIN", $C45)/100</t>
        </r>
      </text>
    </comment>
    <comment ref="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"IQ_SGA_MARGIN", $C45)/100</t>
        </r>
      </text>
    </comment>
    <comment ref="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"IQ_EBITDA_MARGIN", $C45)/100</t>
        </r>
      </text>
    </comment>
    <comment ref="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"IQ_EBITA_MARGIN", $C45)/100</t>
        </r>
      </text>
    </comment>
    <comment ref="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"IQ_EBIT_MARGIN", $C45)/100</t>
        </r>
      </text>
    </comment>
    <comment ref="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"IQ_EARNING_CO_MARGIN", $C45)/100</t>
        </r>
      </text>
    </comment>
    <comment ref="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"IQ_NI_MARGIN", $C45)/100</t>
        </r>
      </text>
    </comment>
    <comment ref="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"IQ_NI_AVAIL_EXCL_MARGIN", $C45)/100</t>
        </r>
      </text>
    </comment>
    <comment ref="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"IQ_ASSET_TURNS", $C45)</t>
        </r>
      </text>
    </comment>
    <comment ref="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"IQ_FIXED_ASSET_TURNS", $C45)</t>
        </r>
      </text>
    </comment>
    <comment ref="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"IQ_AR_TURNS", $C45)</t>
        </r>
      </text>
    </comment>
    <comment ref="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"IQ_INVENTORY_TURNS", $C45)</t>
        </r>
      </text>
    </comment>
    <comment ref="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"IQ_CURRENT_RATIO", $C45)</t>
        </r>
      </text>
    </comment>
    <comment ref="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"IQ_QUICK_RATIO", $C45)</t>
        </r>
      </text>
    </comment>
    <comment ref="A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"IQ_CFO_CURRENT_LIAB", $C45)</t>
        </r>
      </text>
    </comment>
    <comment ref="A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"IQ_DAYS_SALES_OUT", $C45)</t>
        </r>
      </text>
    </comment>
    <comment ref="A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"IQ_DAYS_INVENTORY_OUT", $C45)</t>
        </r>
      </text>
    </comment>
    <comment ref="A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"IQ_DAYS_PAYABLE_OUT", $C45)</t>
        </r>
      </text>
    </comment>
    <comment ref="A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"IQ_CASH_CONVERSION", $C45)</t>
        </r>
      </text>
    </comment>
    <comment ref="A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"IQ_TOTAL_DEBT_EQUITY", $C45)</t>
        </r>
      </text>
    </comment>
    <comment ref="A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"IQ_TOTAL_DEBT_CAPITAL", $C45)</t>
        </r>
      </text>
    </comment>
    <comment ref="A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"IQ_LT_DEBT_EQUITY", $C45)</t>
        </r>
      </text>
    </comment>
    <comment ref="A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"IQ_LT_DEBT_CAPITAL", $C45)</t>
        </r>
      </text>
    </comment>
    <comment ref="A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"IQ_TOTAL_LIAB_TOTAL_ASSETS", $C45)</t>
        </r>
      </text>
    </comment>
    <comment ref="A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"IQ_EBIT_INT", $C45)</t>
        </r>
      </text>
    </comment>
    <comment ref="A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"IQ_EBITDA_INT", $C45)</t>
        </r>
      </text>
    </comment>
    <comment ref="A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"IQ_EBITDA_CAPEX_INT", $C45)</t>
        </r>
      </text>
    </comment>
    <comment ref="A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"IQ_TOTAL_DEBT_EBITDA", $C45)</t>
        </r>
      </text>
    </comment>
    <comment ref="A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"IQ_NET_DEBT_EBITDA", $C45)</t>
        </r>
      </text>
    </comment>
    <comment ref="A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"IQ_TOTAL_DEBT_EBITDA_CAPEX", $C45)</t>
        </r>
      </text>
    </comment>
    <comment ref="A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"IQ_NET_DEBT_EBITDA_CAPEX", $C45)</t>
        </r>
      </text>
    </comment>
    <comment ref="A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"IQ_Z_SCORE", $C45)</t>
        </r>
      </text>
    </comment>
    <comment ref="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"IQ_RETURN_CAPITAL", $C46)/100</t>
        </r>
      </text>
    </comment>
    <comment ref="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"IQ_RETURN_COMMON_EQUITY", $C46)/100</t>
        </r>
      </text>
    </comment>
    <comment ref="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"IQ_GROSS_MARGIN", $C46)/100</t>
        </r>
      </text>
    </comment>
    <comment ref="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"IQ_SGA_MARGIN", $C46)/100</t>
        </r>
      </text>
    </comment>
    <comment ref="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"IQ_EBITDA_MARGIN", $C46)/100</t>
        </r>
      </text>
    </comment>
    <comment ref="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"IQ_EBITA_MARGIN", $C46)/100</t>
        </r>
      </text>
    </comment>
    <comment ref="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"IQ_EBIT_MARGIN", $C46)/100</t>
        </r>
      </text>
    </comment>
    <comment ref="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"IQ_EARNING_CO_MARGIN", $C46)/100</t>
        </r>
      </text>
    </comment>
    <comment ref="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"IQ_NI_MARGIN", $C46)/100</t>
        </r>
      </text>
    </comment>
    <comment ref="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"IQ_NI_AVAIL_EXCL_MARGIN", $C46)/100</t>
        </r>
      </text>
    </comment>
    <comment ref="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"IQ_ASSET_TURNS", $C46)</t>
        </r>
      </text>
    </comment>
    <comment ref="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"IQ_FIXED_ASSET_TURNS", $C46)</t>
        </r>
      </text>
    </comment>
    <comment ref="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"IQ_AR_TURNS", $C46)</t>
        </r>
      </text>
    </comment>
    <comment ref="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"IQ_INVENTORY_TURNS", $C46)</t>
        </r>
      </text>
    </comment>
    <comment ref="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"IQ_CURRENT_RATIO", $C46)</t>
        </r>
      </text>
    </comment>
    <comment ref="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"IQ_QUICK_RATIO", $C46)</t>
        </r>
      </text>
    </comment>
    <comment ref="A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"IQ_CFO_CURRENT_LIAB", $C46)</t>
        </r>
      </text>
    </comment>
    <comment ref="A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"IQ_DAYS_SALES_OUT", $C46)</t>
        </r>
      </text>
    </comment>
    <comment ref="A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"IQ_DAYS_INVENTORY_OUT", $C46)</t>
        </r>
      </text>
    </comment>
    <comment ref="A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"IQ_DAYS_PAYABLE_OUT", $C46)</t>
        </r>
      </text>
    </comment>
    <comment ref="A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"IQ_CASH_CONVERSION", $C46)</t>
        </r>
      </text>
    </comment>
    <comment ref="A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"IQ_TOTAL_DEBT_EQUITY", $C46)</t>
        </r>
      </text>
    </comment>
    <comment ref="A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"IQ_TOTAL_DEBT_CAPITAL", $C46)</t>
        </r>
      </text>
    </comment>
    <comment ref="A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"IQ_LT_DEBT_EQUITY", $C46)</t>
        </r>
      </text>
    </comment>
    <comment ref="A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"IQ_LT_DEBT_CAPITAL", $C46)</t>
        </r>
      </text>
    </comment>
    <comment ref="A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"IQ_TOTAL_LIAB_TOTAL_ASSETS", $C46)</t>
        </r>
      </text>
    </comment>
    <comment ref="A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"IQ_EBIT_INT", $C46)</t>
        </r>
      </text>
    </comment>
    <comment ref="A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"IQ_EBITDA_INT", $C46)</t>
        </r>
      </text>
    </comment>
    <comment ref="A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"IQ_EBITDA_CAPEX_INT", $C46)</t>
        </r>
      </text>
    </comment>
    <comment ref="A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"IQ_TOTAL_DEBT_EBITDA", $C46)</t>
        </r>
      </text>
    </comment>
    <comment ref="A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"IQ_NET_DEBT_EBITDA", $C46)</t>
        </r>
      </text>
    </comment>
    <comment ref="A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"IQ_TOTAL_DEBT_EBITDA_CAPEX", $C46)</t>
        </r>
      </text>
    </comment>
    <comment ref="A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"IQ_NET_DEBT_EBITDA_CAPEX", $C46)</t>
        </r>
      </text>
    </comment>
    <comment ref="A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"IQ_Z_SCORE", $C46)</t>
        </r>
      </text>
    </comment>
    <comment ref="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"IQ_RETURN_CAPITAL", $C47)/100</t>
        </r>
      </text>
    </comment>
    <comment ref="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"IQ_RETURN_COMMON_EQUITY", $C47)/100</t>
        </r>
      </text>
    </comment>
    <comment ref="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"IQ_GROSS_MARGIN", $C47)/100</t>
        </r>
      </text>
    </comment>
    <comment ref="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"IQ_SGA_MARGIN", $C47)/100</t>
        </r>
      </text>
    </comment>
    <comment ref="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"IQ_EBITDA_MARGIN", $C47)/100</t>
        </r>
      </text>
    </comment>
    <comment ref="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"IQ_EBITA_MARGIN", $C47)/100</t>
        </r>
      </text>
    </comment>
    <comment ref="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"IQ_EBIT_MARGIN", $C47)/100</t>
        </r>
      </text>
    </comment>
    <comment ref="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"IQ_EARNING_CO_MARGIN", $C47)/100</t>
        </r>
      </text>
    </comment>
    <comment ref="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"IQ_NI_MARGIN", $C47)/100</t>
        </r>
      </text>
    </comment>
    <comment ref="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"IQ_NI_AVAIL_EXCL_MARGIN", $C47)/100</t>
        </r>
      </text>
    </comment>
    <comment ref="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"IQ_ASSET_TURNS", $C47)</t>
        </r>
      </text>
    </comment>
    <comment ref="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"IQ_FIXED_ASSET_TURNS", $C47)</t>
        </r>
      </text>
    </comment>
    <comment ref="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"IQ_AR_TURNS", $C47)</t>
        </r>
      </text>
    </comment>
    <comment ref="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"IQ_INVENTORY_TURNS", $C47)</t>
        </r>
      </text>
    </comment>
    <comment ref="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"IQ_CURRENT_RATIO", $C47)</t>
        </r>
      </text>
    </comment>
    <comment ref="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"IQ_QUICK_RATIO", $C47)</t>
        </r>
      </text>
    </comment>
    <comment ref="A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"IQ_CFO_CURRENT_LIAB", $C47)</t>
        </r>
      </text>
    </comment>
    <comment ref="A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"IQ_DAYS_SALES_OUT", $C47)</t>
        </r>
      </text>
    </comment>
    <comment ref="A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"IQ_DAYS_INVENTORY_OUT", $C47)</t>
        </r>
      </text>
    </comment>
    <comment ref="A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"IQ_DAYS_PAYABLE_OUT", $C47)</t>
        </r>
      </text>
    </comment>
    <comment ref="A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"IQ_CASH_CONVERSION", $C47)</t>
        </r>
      </text>
    </comment>
    <comment ref="A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"IQ_TOTAL_DEBT_EQUITY", $C47)</t>
        </r>
      </text>
    </comment>
    <comment ref="A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"IQ_TOTAL_DEBT_CAPITAL", $C47)</t>
        </r>
      </text>
    </comment>
    <comment ref="A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"IQ_LT_DEBT_EQUITY", $C47)</t>
        </r>
      </text>
    </comment>
    <comment ref="A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"IQ_LT_DEBT_CAPITAL", $C47)</t>
        </r>
      </text>
    </comment>
    <comment ref="A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"IQ_TOTAL_LIAB_TOTAL_ASSETS", $C47)</t>
        </r>
      </text>
    </comment>
    <comment ref="A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"IQ_EBIT_INT", $C47)</t>
        </r>
      </text>
    </comment>
    <comment ref="A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"IQ_EBITDA_INT", $C47)</t>
        </r>
      </text>
    </comment>
    <comment ref="A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"IQ_EBITDA_CAPEX_INT", $C47)</t>
        </r>
      </text>
    </comment>
    <comment ref="A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"IQ_TOTAL_DEBT_EBITDA", $C47)</t>
        </r>
      </text>
    </comment>
    <comment ref="A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"IQ_NET_DEBT_EBITDA", $C47)</t>
        </r>
      </text>
    </comment>
    <comment ref="A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"IQ_TOTAL_DEBT_EBITDA_CAPEX", $C47)</t>
        </r>
      </text>
    </comment>
    <comment ref="A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"IQ_NET_DEBT_EBITDA_CAPEX", $C47)</t>
        </r>
      </text>
    </comment>
    <comment ref="A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"IQ_Z_SCORE", $C47)</t>
        </r>
      </text>
    </comment>
    <comment ref="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"IQ_RETURN_CAPITAL", $C48)/100</t>
        </r>
      </text>
    </comment>
    <comment ref="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"IQ_RETURN_COMMON_EQUITY", $C48)/100</t>
        </r>
      </text>
    </comment>
    <comment ref="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"IQ_GROSS_MARGIN", $C48)/100</t>
        </r>
      </text>
    </comment>
    <comment ref="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"IQ_SGA_MARGIN", $C48)/100</t>
        </r>
      </text>
    </comment>
    <comment ref="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"IQ_EBITDA_MARGIN", $C48)/100</t>
        </r>
      </text>
    </comment>
    <comment ref="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"IQ_EBITA_MARGIN", $C48)/100</t>
        </r>
      </text>
    </comment>
    <comment ref="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"IQ_EBIT_MARGIN", $C48)/100</t>
        </r>
      </text>
    </comment>
    <comment ref="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"IQ_EARNING_CO_MARGIN", $C48)/100</t>
        </r>
      </text>
    </comment>
    <comment ref="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"IQ_NI_MARGIN", $C48)/100</t>
        </r>
      </text>
    </comment>
    <comment ref="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"IQ_NI_AVAIL_EXCL_MARGIN", $C48)/100</t>
        </r>
      </text>
    </comment>
    <comment ref="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"IQ_ASSET_TURNS", $C48)</t>
        </r>
      </text>
    </comment>
    <comment ref="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"IQ_FIXED_ASSET_TURNS", $C48)</t>
        </r>
      </text>
    </comment>
    <comment ref="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"IQ_AR_TURNS", $C48)</t>
        </r>
      </text>
    </comment>
    <comment ref="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"IQ_INVENTORY_TURNS", $C48)</t>
        </r>
      </text>
    </comment>
    <comment ref="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"IQ_CURRENT_RATIO", $C48)</t>
        </r>
      </text>
    </comment>
    <comment ref="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"IQ_QUICK_RATIO", $C48)</t>
        </r>
      </text>
    </comment>
    <comment ref="A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"IQ_CFO_CURRENT_LIAB", $C48)</t>
        </r>
      </text>
    </comment>
    <comment ref="A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"IQ_DAYS_SALES_OUT", $C48)</t>
        </r>
      </text>
    </comment>
    <comment ref="A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"IQ_DAYS_INVENTORY_OUT", $C48)</t>
        </r>
      </text>
    </comment>
    <comment ref="A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"IQ_DAYS_PAYABLE_OUT", $C48)</t>
        </r>
      </text>
    </comment>
    <comment ref="A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"IQ_CASH_CONVERSION", $C48)</t>
        </r>
      </text>
    </comment>
    <comment ref="A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"IQ_TOTAL_DEBT_EQUITY", $C48)</t>
        </r>
      </text>
    </comment>
    <comment ref="A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"IQ_TOTAL_DEBT_CAPITAL", $C48)</t>
        </r>
      </text>
    </comment>
    <comment ref="A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"IQ_LT_DEBT_EQUITY", $C48)</t>
        </r>
      </text>
    </comment>
    <comment ref="A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"IQ_LT_DEBT_CAPITAL", $C48)</t>
        </r>
      </text>
    </comment>
    <comment ref="A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"IQ_TOTAL_LIAB_TOTAL_ASSETS", $C48)</t>
        </r>
      </text>
    </comment>
    <comment ref="A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"IQ_EBIT_INT", $C48)</t>
        </r>
      </text>
    </comment>
    <comment ref="A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"IQ_EBITDA_INT", $C48)</t>
        </r>
      </text>
    </comment>
    <comment ref="A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"IQ_EBITDA_CAPEX_INT", $C48)</t>
        </r>
      </text>
    </comment>
    <comment ref="A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"IQ_TOTAL_DEBT_EBITDA", $C48)</t>
        </r>
      </text>
    </comment>
    <comment ref="A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"IQ_NET_DEBT_EBITDA", $C48)</t>
        </r>
      </text>
    </comment>
    <comment ref="A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"IQ_TOTAL_DEBT_EBITDA_CAPEX", $C48)</t>
        </r>
      </text>
    </comment>
    <comment ref="A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"IQ_NET_DEBT_EBITDA_CAPEX", $C48)</t>
        </r>
      </text>
    </comment>
    <comment ref="A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"IQ_Z_SCORE", $C48)</t>
        </r>
      </text>
    </comment>
    <comment ref="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"IQ_RETURN_CAPITAL", $C49)/100</t>
        </r>
      </text>
    </comment>
    <comment ref="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"IQ_RETURN_COMMON_EQUITY", $C49)/100</t>
        </r>
      </text>
    </comment>
    <comment ref="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"IQ_GROSS_MARGIN", $C49)/100</t>
        </r>
      </text>
    </comment>
    <comment ref="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"IQ_SGA_MARGIN", $C49)/100</t>
        </r>
      </text>
    </comment>
    <comment ref="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"IQ_EBITDA_MARGIN", $C49)/100</t>
        </r>
      </text>
    </comment>
    <comment ref="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"IQ_EBITA_MARGIN", $C49)/100</t>
        </r>
      </text>
    </comment>
    <comment ref="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"IQ_EBIT_MARGIN", $C49)/100</t>
        </r>
      </text>
    </comment>
    <comment ref="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"IQ_EARNING_CO_MARGIN", $C49)/100</t>
        </r>
      </text>
    </comment>
    <comment ref="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"IQ_NI_MARGIN", $C49)/100</t>
        </r>
      </text>
    </comment>
    <comment ref="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"IQ_NI_AVAIL_EXCL_MARGIN", $C49)/100</t>
        </r>
      </text>
    </comment>
    <comment ref="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"IQ_ASSET_TURNS", $C49)</t>
        </r>
      </text>
    </comment>
    <comment ref="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"IQ_FIXED_ASSET_TURNS", $C49)</t>
        </r>
      </text>
    </comment>
    <comment ref="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"IQ_AR_TURNS", $C49)</t>
        </r>
      </text>
    </comment>
    <comment ref="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"IQ_INVENTORY_TURNS", $C49)</t>
        </r>
      </text>
    </comment>
    <comment ref="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"IQ_CURRENT_RATIO", $C49)</t>
        </r>
      </text>
    </comment>
    <comment ref="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"IQ_QUICK_RATIO", $C49)</t>
        </r>
      </text>
    </comment>
    <comment ref="A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"IQ_CFO_CURRENT_LIAB", $C49)</t>
        </r>
      </text>
    </comment>
    <comment ref="A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"IQ_DAYS_SALES_OUT", $C49)</t>
        </r>
      </text>
    </comment>
    <comment ref="A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"IQ_DAYS_INVENTORY_OUT", $C49)</t>
        </r>
      </text>
    </comment>
    <comment ref="A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"IQ_DAYS_PAYABLE_OUT", $C49)</t>
        </r>
      </text>
    </comment>
    <comment ref="A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"IQ_CASH_CONVERSION", $C49)</t>
        </r>
      </text>
    </comment>
    <comment ref="A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"IQ_TOTAL_DEBT_EQUITY", $C49)</t>
        </r>
      </text>
    </comment>
    <comment ref="A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"IQ_TOTAL_DEBT_CAPITAL", $C49)</t>
        </r>
      </text>
    </comment>
    <comment ref="A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"IQ_LT_DEBT_EQUITY", $C49)</t>
        </r>
      </text>
    </comment>
    <comment ref="A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"IQ_LT_DEBT_CAPITAL", $C49)</t>
        </r>
      </text>
    </comment>
    <comment ref="A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"IQ_TOTAL_LIAB_TOTAL_ASSETS", $C49)</t>
        </r>
      </text>
    </comment>
    <comment ref="A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"IQ_EBIT_INT", $C49)</t>
        </r>
      </text>
    </comment>
    <comment ref="A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"IQ_EBITDA_INT", $C49)</t>
        </r>
      </text>
    </comment>
    <comment ref="A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"IQ_EBITDA_CAPEX_INT", $C49)</t>
        </r>
      </text>
    </comment>
    <comment ref="A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"IQ_TOTAL_DEBT_EBITDA", $C49)</t>
        </r>
      </text>
    </comment>
    <comment ref="A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"IQ_NET_DEBT_EBITDA", $C49)</t>
        </r>
      </text>
    </comment>
    <comment ref="A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"IQ_TOTAL_DEBT_EBITDA_CAPEX", $C49)</t>
        </r>
      </text>
    </comment>
    <comment ref="A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"IQ_NET_DEBT_EBITDA_CAPEX", $C49)</t>
        </r>
      </text>
    </comment>
    <comment ref="A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"IQ_Z_SCORE", $C49)</t>
        </r>
      </text>
    </comment>
    <comment ref="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"IQ_RETURN_CAPITAL", $C50)/100</t>
        </r>
      </text>
    </comment>
    <comment ref="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"IQ_RETURN_COMMON_EQUITY", $C50)/100</t>
        </r>
      </text>
    </comment>
    <comment ref="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"IQ_GROSS_MARGIN", $C50)/100</t>
        </r>
      </text>
    </comment>
    <comment ref="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"IQ_SGA_MARGIN", $C50)/100</t>
        </r>
      </text>
    </comment>
    <comment ref="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"IQ_EBITDA_MARGIN", $C50)/100</t>
        </r>
      </text>
    </comment>
    <comment ref="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"IQ_EBITA_MARGIN", $C50)/100</t>
        </r>
      </text>
    </comment>
    <comment ref="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"IQ_EBIT_MARGIN", $C50)/100</t>
        </r>
      </text>
    </comment>
    <comment ref="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"IQ_EARNING_CO_MARGIN", $C50)/100</t>
        </r>
      </text>
    </comment>
    <comment ref="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"IQ_NI_MARGIN", $C50)/100</t>
        </r>
      </text>
    </comment>
    <comment ref="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"IQ_NI_AVAIL_EXCL_MARGIN", $C50)/100</t>
        </r>
      </text>
    </comment>
    <comment ref="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"IQ_ASSET_TURNS", $C50)</t>
        </r>
      </text>
    </comment>
    <comment ref="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"IQ_FIXED_ASSET_TURNS", $C50)</t>
        </r>
      </text>
    </comment>
    <comment ref="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"IQ_AR_TURNS", $C50)</t>
        </r>
      </text>
    </comment>
    <comment ref="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"IQ_INVENTORY_TURNS", $C50)</t>
        </r>
      </text>
    </comment>
    <comment ref="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"IQ_CURRENT_RATIO", $C50)</t>
        </r>
      </text>
    </comment>
    <comment ref="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"IQ_QUICK_RATIO", $C50)</t>
        </r>
      </text>
    </comment>
    <comment ref="A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"IQ_CFO_CURRENT_LIAB", $C50)</t>
        </r>
      </text>
    </comment>
    <comment ref="A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"IQ_DAYS_SALES_OUT", $C50)</t>
        </r>
      </text>
    </comment>
    <comment ref="A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"IQ_DAYS_INVENTORY_OUT", $C50)</t>
        </r>
      </text>
    </comment>
    <comment ref="A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"IQ_DAYS_PAYABLE_OUT", $C50)</t>
        </r>
      </text>
    </comment>
    <comment ref="A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"IQ_CASH_CONVERSION", $C50)</t>
        </r>
      </text>
    </comment>
    <comment ref="A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"IQ_TOTAL_DEBT_EQUITY", $C50)</t>
        </r>
      </text>
    </comment>
    <comment ref="A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"IQ_TOTAL_DEBT_CAPITAL", $C50)</t>
        </r>
      </text>
    </comment>
    <comment ref="A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"IQ_LT_DEBT_EQUITY", $C50)</t>
        </r>
      </text>
    </comment>
    <comment ref="A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"IQ_LT_DEBT_CAPITAL", $C50)</t>
        </r>
      </text>
    </comment>
    <comment ref="A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"IQ_TOTAL_LIAB_TOTAL_ASSETS", $C50)</t>
        </r>
      </text>
    </comment>
    <comment ref="A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"IQ_EBIT_INT", $C50)</t>
        </r>
      </text>
    </comment>
    <comment ref="A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"IQ_EBITDA_INT", $C50)</t>
        </r>
      </text>
    </comment>
    <comment ref="A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"IQ_EBITDA_CAPEX_INT", $C50)</t>
        </r>
      </text>
    </comment>
    <comment ref="A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"IQ_TOTAL_DEBT_EBITDA", $C50)</t>
        </r>
      </text>
    </comment>
    <comment ref="A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"IQ_NET_DEBT_EBITDA", $C50)</t>
        </r>
      </text>
    </comment>
    <comment ref="A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"IQ_TOTAL_DEBT_EBITDA_CAPEX", $C50)</t>
        </r>
      </text>
    </comment>
    <comment ref="A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"IQ_NET_DEBT_EBITDA_CAPEX", $C50)</t>
        </r>
      </text>
    </comment>
    <comment ref="A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"IQ_Z_SCORE", $C50)</t>
        </r>
      </text>
    </comment>
    <comment ref="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"IQ_RETURN_CAPITAL", $C51)/100</t>
        </r>
      </text>
    </comment>
    <comment ref="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"IQ_RETURN_COMMON_EQUITY", $C51)/100</t>
        </r>
      </text>
    </comment>
    <comment ref="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"IQ_GROSS_MARGIN", $C51)/100</t>
        </r>
      </text>
    </comment>
    <comment ref="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"IQ_SGA_MARGIN", $C51)/100</t>
        </r>
      </text>
    </comment>
    <comment ref="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"IQ_EBITDA_MARGIN", $C51)/100</t>
        </r>
      </text>
    </comment>
    <comment ref="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"IQ_EBITA_MARGIN", $C51)/100</t>
        </r>
      </text>
    </comment>
    <comment ref="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"IQ_EBIT_MARGIN", $C51)/100</t>
        </r>
      </text>
    </comment>
    <comment ref="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"IQ_EARNING_CO_MARGIN", $C51)/100</t>
        </r>
      </text>
    </comment>
    <comment ref="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"IQ_NI_MARGIN", $C51)/100</t>
        </r>
      </text>
    </comment>
    <comment ref="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"IQ_NI_AVAIL_EXCL_MARGIN", $C51)/100</t>
        </r>
      </text>
    </comment>
    <comment ref="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"IQ_ASSET_TURNS", $C51)</t>
        </r>
      </text>
    </comment>
    <comment ref="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"IQ_FIXED_ASSET_TURNS", $C51)</t>
        </r>
      </text>
    </comment>
    <comment ref="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"IQ_AR_TURNS", $C51)</t>
        </r>
      </text>
    </comment>
    <comment ref="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"IQ_INVENTORY_TURNS", $C51)</t>
        </r>
      </text>
    </comment>
    <comment ref="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"IQ_CURRENT_RATIO", $C51)</t>
        </r>
      </text>
    </comment>
    <comment ref="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"IQ_QUICK_RATIO", $C51)</t>
        </r>
      </text>
    </comment>
    <comment ref="A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"IQ_CFO_CURRENT_LIAB", $C51)</t>
        </r>
      </text>
    </comment>
    <comment ref="A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"IQ_DAYS_SALES_OUT", $C51)</t>
        </r>
      </text>
    </comment>
    <comment ref="A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"IQ_DAYS_INVENTORY_OUT", $C51)</t>
        </r>
      </text>
    </comment>
    <comment ref="A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"IQ_DAYS_PAYABLE_OUT", $C51)</t>
        </r>
      </text>
    </comment>
    <comment ref="A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"IQ_CASH_CONVERSION", $C51)</t>
        </r>
      </text>
    </comment>
    <comment ref="A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"IQ_TOTAL_DEBT_EQUITY", $C51)</t>
        </r>
      </text>
    </comment>
    <comment ref="A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"IQ_TOTAL_DEBT_CAPITAL", $C51)</t>
        </r>
      </text>
    </comment>
    <comment ref="A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"IQ_LT_DEBT_EQUITY", $C51)</t>
        </r>
      </text>
    </comment>
    <comment ref="A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"IQ_LT_DEBT_CAPITAL", $C51)</t>
        </r>
      </text>
    </comment>
    <comment ref="A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"IQ_TOTAL_LIAB_TOTAL_ASSETS", $C51)</t>
        </r>
      </text>
    </comment>
    <comment ref="A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"IQ_EBIT_INT", $C51)</t>
        </r>
      </text>
    </comment>
    <comment ref="A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"IQ_EBITDA_INT", $C51)</t>
        </r>
      </text>
    </comment>
    <comment ref="A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"IQ_EBITDA_CAPEX_INT", $C51)</t>
        </r>
      </text>
    </comment>
    <comment ref="A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"IQ_TOTAL_DEBT_EBITDA", $C51)</t>
        </r>
      </text>
    </comment>
    <comment ref="A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"IQ_NET_DEBT_EBITDA", $C51)</t>
        </r>
      </text>
    </comment>
    <comment ref="A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"IQ_TOTAL_DEBT_EBITDA_CAPEX", $C51)</t>
        </r>
      </text>
    </comment>
    <comment ref="A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"IQ_NET_DEBT_EBITDA_CAPEX", $C51)</t>
        </r>
      </text>
    </comment>
    <comment ref="A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"IQ_Z_SCORE", $C51)</t>
        </r>
      </text>
    </comment>
    <comment ref="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"IQ_RETURN_CAPITAL", $C52)/100</t>
        </r>
      </text>
    </comment>
    <comment ref="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"IQ_RETURN_COMMON_EQUITY", $C52)/100</t>
        </r>
      </text>
    </comment>
    <comment ref="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"IQ_GROSS_MARGIN", $C52)/100</t>
        </r>
      </text>
    </comment>
    <comment ref="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"IQ_SGA_MARGIN", $C52)/100</t>
        </r>
      </text>
    </comment>
    <comment ref="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"IQ_EBITDA_MARGIN", $C52)/100</t>
        </r>
      </text>
    </comment>
    <comment ref="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"IQ_EBITA_MARGIN", $C52)/100</t>
        </r>
      </text>
    </comment>
    <comment ref="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"IQ_EBIT_MARGIN", $C52)/100</t>
        </r>
      </text>
    </comment>
    <comment ref="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"IQ_EARNING_CO_MARGIN", $C52)/100</t>
        </r>
      </text>
    </comment>
    <comment ref="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"IQ_NI_MARGIN", $C52)/100</t>
        </r>
      </text>
    </comment>
    <comment ref="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"IQ_NI_AVAIL_EXCL_MARGIN", $C52)/100</t>
        </r>
      </text>
    </comment>
    <comment ref="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"IQ_ASSET_TURNS", $C52)</t>
        </r>
      </text>
    </comment>
    <comment ref="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"IQ_FIXED_ASSET_TURNS", $C52)</t>
        </r>
      </text>
    </comment>
    <comment ref="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"IQ_AR_TURNS", $C52)</t>
        </r>
      </text>
    </comment>
    <comment ref="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"IQ_INVENTORY_TURNS", $C52)</t>
        </r>
      </text>
    </comment>
    <comment ref="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"IQ_CURRENT_RATIO", $C52)</t>
        </r>
      </text>
    </comment>
    <comment ref="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"IQ_QUICK_RATIO", $C52)</t>
        </r>
      </text>
    </comment>
    <comment ref="A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"IQ_CFO_CURRENT_LIAB", $C52)</t>
        </r>
      </text>
    </comment>
    <comment ref="A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"IQ_DAYS_SALES_OUT", $C52)</t>
        </r>
      </text>
    </comment>
    <comment ref="A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"IQ_DAYS_INVENTORY_OUT", $C52)</t>
        </r>
      </text>
    </comment>
    <comment ref="A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"IQ_DAYS_PAYABLE_OUT", $C52)</t>
        </r>
      </text>
    </comment>
    <comment ref="A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"IQ_CASH_CONVERSION", $C52)</t>
        </r>
      </text>
    </comment>
    <comment ref="A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"IQ_TOTAL_DEBT_EQUITY", $C52)</t>
        </r>
      </text>
    </comment>
    <comment ref="A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"IQ_TOTAL_DEBT_CAPITAL", $C52)</t>
        </r>
      </text>
    </comment>
    <comment ref="A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"IQ_LT_DEBT_EQUITY", $C52)</t>
        </r>
      </text>
    </comment>
    <comment ref="A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"IQ_LT_DEBT_CAPITAL", $C52)</t>
        </r>
      </text>
    </comment>
    <comment ref="A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"IQ_TOTAL_LIAB_TOTAL_ASSETS", $C52)</t>
        </r>
      </text>
    </comment>
    <comment ref="A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"IQ_EBIT_INT", $C52)</t>
        </r>
      </text>
    </comment>
    <comment ref="A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"IQ_EBITDA_INT", $C52)</t>
        </r>
      </text>
    </comment>
    <comment ref="A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"IQ_EBITDA_CAPEX_INT", $C52)</t>
        </r>
      </text>
    </comment>
    <comment ref="A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"IQ_TOTAL_DEBT_EBITDA", $C52)</t>
        </r>
      </text>
    </comment>
    <comment ref="A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"IQ_NET_DEBT_EBITDA", $C52)</t>
        </r>
      </text>
    </comment>
    <comment ref="A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"IQ_TOTAL_DEBT_EBITDA_CAPEX", $C52)</t>
        </r>
      </text>
    </comment>
    <comment ref="A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"IQ_NET_DEBT_EBITDA_CAPEX", $C52)</t>
        </r>
      </text>
    </comment>
    <comment ref="A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"IQ_Z_SCORE", $C52)</t>
        </r>
      </text>
    </comment>
    <comment ref="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"IQ_RETURN_CAPITAL", $C53)/100</t>
        </r>
      </text>
    </comment>
    <comment ref="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"IQ_RETURN_COMMON_EQUITY", $C53)/100</t>
        </r>
      </text>
    </comment>
    <comment ref="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"IQ_GROSS_MARGIN", $C53)/100</t>
        </r>
      </text>
    </comment>
    <comment ref="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"IQ_SGA_MARGIN", $C53)/100</t>
        </r>
      </text>
    </comment>
    <comment ref="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"IQ_EBITDA_MARGIN", $C53)/100</t>
        </r>
      </text>
    </comment>
    <comment ref="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"IQ_EBITA_MARGIN", $C53)/100</t>
        </r>
      </text>
    </comment>
    <comment ref="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"IQ_EBIT_MARGIN", $C53)/100</t>
        </r>
      </text>
    </comment>
    <comment ref="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"IQ_EARNING_CO_MARGIN", $C53)/100</t>
        </r>
      </text>
    </comment>
    <comment ref="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"IQ_NI_MARGIN", $C53)/100</t>
        </r>
      </text>
    </comment>
    <comment ref="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"IQ_NI_AVAIL_EXCL_MARGIN", $C53)/100</t>
        </r>
      </text>
    </comment>
    <comment ref="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"IQ_ASSET_TURNS", $C53)</t>
        </r>
      </text>
    </comment>
    <comment ref="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"IQ_FIXED_ASSET_TURNS", $C53)</t>
        </r>
      </text>
    </comment>
    <comment ref="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"IQ_AR_TURNS", $C53)</t>
        </r>
      </text>
    </comment>
    <comment ref="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"IQ_INVENTORY_TURNS", $C53)</t>
        </r>
      </text>
    </comment>
    <comment ref="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"IQ_CURRENT_RATIO", $C53)</t>
        </r>
      </text>
    </comment>
    <comment ref="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"IQ_QUICK_RATIO", $C53)</t>
        </r>
      </text>
    </comment>
    <comment ref="A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"IQ_CFO_CURRENT_LIAB", $C53)</t>
        </r>
      </text>
    </comment>
    <comment ref="A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"IQ_DAYS_SALES_OUT", $C53)</t>
        </r>
      </text>
    </comment>
    <comment ref="A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"IQ_DAYS_INVENTORY_OUT", $C53)</t>
        </r>
      </text>
    </comment>
    <comment ref="A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"IQ_DAYS_PAYABLE_OUT", $C53)</t>
        </r>
      </text>
    </comment>
    <comment ref="A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"IQ_CASH_CONVERSION", $C53)</t>
        </r>
      </text>
    </comment>
    <comment ref="A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"IQ_TOTAL_DEBT_EQUITY", $C53)</t>
        </r>
      </text>
    </comment>
    <comment ref="A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"IQ_TOTAL_DEBT_CAPITAL", $C53)</t>
        </r>
      </text>
    </comment>
    <comment ref="A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"IQ_LT_DEBT_EQUITY", $C53)</t>
        </r>
      </text>
    </comment>
    <comment ref="A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"IQ_LT_DEBT_CAPITAL", $C53)</t>
        </r>
      </text>
    </comment>
    <comment ref="A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"IQ_TOTAL_LIAB_TOTAL_ASSETS", $C53)</t>
        </r>
      </text>
    </comment>
    <comment ref="A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"IQ_EBIT_INT", $C53)</t>
        </r>
      </text>
    </comment>
    <comment ref="A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"IQ_EBITDA_INT", $C53)</t>
        </r>
      </text>
    </comment>
    <comment ref="A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"IQ_EBITDA_CAPEX_INT", $C53)</t>
        </r>
      </text>
    </comment>
    <comment ref="A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"IQ_TOTAL_DEBT_EBITDA", $C53)</t>
        </r>
      </text>
    </comment>
    <comment ref="A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"IQ_NET_DEBT_EBITDA", $C53)</t>
        </r>
      </text>
    </comment>
    <comment ref="A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"IQ_TOTAL_DEBT_EBITDA_CAPEX", $C53)</t>
        </r>
      </text>
    </comment>
    <comment ref="A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"IQ_NET_DEBT_EBITDA_CAPEX", $C53)</t>
        </r>
      </text>
    </comment>
    <comment ref="A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"IQ_Z_SCORE", $C53)</t>
        </r>
      </text>
    </comment>
    <comment ref="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"IQ_RETURN_CAPITAL", $C54)/100</t>
        </r>
      </text>
    </comment>
    <comment ref="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"IQ_RETURN_COMMON_EQUITY", $C54)/100</t>
        </r>
      </text>
    </comment>
    <comment ref="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"IQ_GROSS_MARGIN", $C54)/100</t>
        </r>
      </text>
    </comment>
    <comment ref="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"IQ_SGA_MARGIN", $C54)/100</t>
        </r>
      </text>
    </comment>
    <comment ref="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"IQ_EBITDA_MARGIN", $C54)/100</t>
        </r>
      </text>
    </comment>
    <comment ref="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"IQ_EBITA_MARGIN", $C54)/100</t>
        </r>
      </text>
    </comment>
    <comment ref="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"IQ_EBIT_MARGIN", $C54)/100</t>
        </r>
      </text>
    </comment>
    <comment ref="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"IQ_EARNING_CO_MARGIN", $C54)/100</t>
        </r>
      </text>
    </comment>
    <comment ref="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"IQ_NI_MARGIN", $C54)/100</t>
        </r>
      </text>
    </comment>
    <comment ref="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"IQ_NI_AVAIL_EXCL_MARGIN", $C54)/100</t>
        </r>
      </text>
    </comment>
    <comment ref="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"IQ_ASSET_TURNS", $C54)</t>
        </r>
      </text>
    </comment>
    <comment ref="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"IQ_FIXED_ASSET_TURNS", $C54)</t>
        </r>
      </text>
    </comment>
    <comment ref="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"IQ_AR_TURNS", $C54)</t>
        </r>
      </text>
    </comment>
    <comment ref="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"IQ_INVENTORY_TURNS", $C54)</t>
        </r>
      </text>
    </comment>
    <comment ref="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"IQ_CURRENT_RATIO", $C54)</t>
        </r>
      </text>
    </comment>
    <comment ref="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"IQ_QUICK_RATIO", $C54)</t>
        </r>
      </text>
    </comment>
    <comment ref="A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"IQ_CFO_CURRENT_LIAB", $C54)</t>
        </r>
      </text>
    </comment>
    <comment ref="A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"IQ_DAYS_SALES_OUT", $C54)</t>
        </r>
      </text>
    </comment>
    <comment ref="A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"IQ_DAYS_INVENTORY_OUT", $C54)</t>
        </r>
      </text>
    </comment>
    <comment ref="A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"IQ_DAYS_PAYABLE_OUT", $C54)</t>
        </r>
      </text>
    </comment>
    <comment ref="A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"IQ_CASH_CONVERSION", $C54)</t>
        </r>
      </text>
    </comment>
    <comment ref="A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"IQ_TOTAL_DEBT_EQUITY", $C54)</t>
        </r>
      </text>
    </comment>
    <comment ref="A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"IQ_TOTAL_DEBT_CAPITAL", $C54)</t>
        </r>
      </text>
    </comment>
    <comment ref="A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"IQ_LT_DEBT_EQUITY", $C54)</t>
        </r>
      </text>
    </comment>
    <comment ref="A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"IQ_LT_DEBT_CAPITAL", $C54)</t>
        </r>
      </text>
    </comment>
    <comment ref="A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"IQ_TOTAL_LIAB_TOTAL_ASSETS", $C54)</t>
        </r>
      </text>
    </comment>
    <comment ref="A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"IQ_EBIT_INT", $C54)</t>
        </r>
      </text>
    </comment>
    <comment ref="A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"IQ_EBITDA_INT", $C54)</t>
        </r>
      </text>
    </comment>
    <comment ref="A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"IQ_EBITDA_CAPEX_INT", $C54)</t>
        </r>
      </text>
    </comment>
    <comment ref="A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"IQ_TOTAL_DEBT_EBITDA", $C54)</t>
        </r>
      </text>
    </comment>
    <comment ref="A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"IQ_NET_DEBT_EBITDA", $C54)</t>
        </r>
      </text>
    </comment>
    <comment ref="A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"IQ_TOTAL_DEBT_EBITDA_CAPEX", $C54)</t>
        </r>
      </text>
    </comment>
    <comment ref="A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"IQ_NET_DEBT_EBITDA_CAPEX", $C54)</t>
        </r>
      </text>
    </comment>
    <comment ref="A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"IQ_Z_SCORE", $C54)</t>
        </r>
      </text>
    </comment>
    <comment ref="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"IQ_RETURN_CAPITAL", $C55)/100</t>
        </r>
      </text>
    </comment>
    <comment ref="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"IQ_RETURN_COMMON_EQUITY", $C55)/100</t>
        </r>
      </text>
    </comment>
    <comment ref="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"IQ_GROSS_MARGIN", $C55)/100</t>
        </r>
      </text>
    </comment>
    <comment ref="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"IQ_SGA_MARGIN", $C55)/100</t>
        </r>
      </text>
    </comment>
    <comment ref="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"IQ_EBITDA_MARGIN", $C55)/100</t>
        </r>
      </text>
    </comment>
    <comment ref="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"IQ_EBITA_MARGIN", $C55)/100</t>
        </r>
      </text>
    </comment>
    <comment ref="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"IQ_EBIT_MARGIN", $C55)/100</t>
        </r>
      </text>
    </comment>
    <comment ref="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"IQ_EARNING_CO_MARGIN", $C55)/100</t>
        </r>
      </text>
    </comment>
    <comment ref="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"IQ_NI_MARGIN", $C55)/100</t>
        </r>
      </text>
    </comment>
    <comment ref="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"IQ_NI_AVAIL_EXCL_MARGIN", $C55)/100</t>
        </r>
      </text>
    </comment>
    <comment ref="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"IQ_ASSET_TURNS", $C55)</t>
        </r>
      </text>
    </comment>
    <comment ref="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"IQ_FIXED_ASSET_TURNS", $C55)</t>
        </r>
      </text>
    </comment>
    <comment ref="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"IQ_AR_TURNS", $C55)</t>
        </r>
      </text>
    </comment>
    <comment ref="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"IQ_INVENTORY_TURNS", $C55)</t>
        </r>
      </text>
    </comment>
    <comment ref="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"IQ_CURRENT_RATIO", $C55)</t>
        </r>
      </text>
    </comment>
    <comment ref="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"IQ_QUICK_RATIO", $C55)</t>
        </r>
      </text>
    </comment>
    <comment ref="A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"IQ_CFO_CURRENT_LIAB", $C55)</t>
        </r>
      </text>
    </comment>
    <comment ref="A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"IQ_DAYS_SALES_OUT", $C55)</t>
        </r>
      </text>
    </comment>
    <comment ref="A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"IQ_DAYS_INVENTORY_OUT", $C55)</t>
        </r>
      </text>
    </comment>
    <comment ref="A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"IQ_DAYS_PAYABLE_OUT", $C55)</t>
        </r>
      </text>
    </comment>
    <comment ref="A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"IQ_CASH_CONVERSION", $C55)</t>
        </r>
      </text>
    </comment>
    <comment ref="A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"IQ_TOTAL_DEBT_EQUITY", $C55)</t>
        </r>
      </text>
    </comment>
    <comment ref="A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"IQ_TOTAL_DEBT_CAPITAL", $C55)</t>
        </r>
      </text>
    </comment>
    <comment ref="A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"IQ_LT_DEBT_EQUITY", $C55)</t>
        </r>
      </text>
    </comment>
    <comment ref="A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"IQ_LT_DEBT_CAPITAL", $C55)</t>
        </r>
      </text>
    </comment>
    <comment ref="A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"IQ_TOTAL_LIAB_TOTAL_ASSETS", $C55)</t>
        </r>
      </text>
    </comment>
    <comment ref="A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"IQ_EBIT_INT", $C55)</t>
        </r>
      </text>
    </comment>
    <comment ref="A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"IQ_EBITDA_INT", $C55)</t>
        </r>
      </text>
    </comment>
    <comment ref="A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"IQ_EBITDA_CAPEX_INT", $C55)</t>
        </r>
      </text>
    </comment>
    <comment ref="A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"IQ_TOTAL_DEBT_EBITDA", $C55)</t>
        </r>
      </text>
    </comment>
    <comment ref="A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"IQ_NET_DEBT_EBITDA", $C55)</t>
        </r>
      </text>
    </comment>
    <comment ref="A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"IQ_TOTAL_DEBT_EBITDA_CAPEX", $C55)</t>
        </r>
      </text>
    </comment>
    <comment ref="A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"IQ_NET_DEBT_EBITDA_CAPEX", $C55)</t>
        </r>
      </text>
    </comment>
    <comment ref="A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"IQ_Z_SCORE", $C55)</t>
        </r>
      </text>
    </comment>
    <comment ref="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"IQ_RETURN_CAPITAL", $C56)/100</t>
        </r>
      </text>
    </comment>
    <comment ref="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"IQ_RETURN_COMMON_EQUITY", $C56)/100</t>
        </r>
      </text>
    </comment>
    <comment ref="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"IQ_GROSS_MARGIN", $C56)/100</t>
        </r>
      </text>
    </comment>
    <comment ref="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"IQ_SGA_MARGIN", $C56)/100</t>
        </r>
      </text>
    </comment>
    <comment ref="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"IQ_EBITDA_MARGIN", $C56)/100</t>
        </r>
      </text>
    </comment>
    <comment ref="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"IQ_EBITA_MARGIN", $C56)/100</t>
        </r>
      </text>
    </comment>
    <comment ref="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"IQ_EBIT_MARGIN", $C56)/100</t>
        </r>
      </text>
    </comment>
    <comment ref="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"IQ_EARNING_CO_MARGIN", $C56)/100</t>
        </r>
      </text>
    </comment>
    <comment ref="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"IQ_NI_MARGIN", $C56)/100</t>
        </r>
      </text>
    </comment>
    <comment ref="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"IQ_NI_AVAIL_EXCL_MARGIN", $C56)/100</t>
        </r>
      </text>
    </comment>
    <comment ref="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"IQ_ASSET_TURNS", $C56)</t>
        </r>
      </text>
    </comment>
    <comment ref="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"IQ_FIXED_ASSET_TURNS", $C56)</t>
        </r>
      </text>
    </comment>
    <comment ref="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"IQ_AR_TURNS", $C56)</t>
        </r>
      </text>
    </comment>
    <comment ref="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"IQ_INVENTORY_TURNS", $C56)</t>
        </r>
      </text>
    </comment>
    <comment ref="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"IQ_CURRENT_RATIO", $C56)</t>
        </r>
      </text>
    </comment>
    <comment ref="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"IQ_QUICK_RATIO", $C56)</t>
        </r>
      </text>
    </comment>
    <comment ref="A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"IQ_CFO_CURRENT_LIAB", $C56)</t>
        </r>
      </text>
    </comment>
    <comment ref="A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"IQ_DAYS_SALES_OUT", $C56)</t>
        </r>
      </text>
    </comment>
    <comment ref="A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"IQ_DAYS_INVENTORY_OUT", $C56)</t>
        </r>
      </text>
    </comment>
    <comment ref="A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"IQ_DAYS_PAYABLE_OUT", $C56)</t>
        </r>
      </text>
    </comment>
    <comment ref="A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"IQ_CASH_CONVERSION", $C56)</t>
        </r>
      </text>
    </comment>
    <comment ref="A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"IQ_TOTAL_DEBT_EQUITY", $C56)</t>
        </r>
      </text>
    </comment>
    <comment ref="A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"IQ_TOTAL_DEBT_CAPITAL", $C56)</t>
        </r>
      </text>
    </comment>
    <comment ref="A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"IQ_LT_DEBT_EQUITY", $C56)</t>
        </r>
      </text>
    </comment>
    <comment ref="A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"IQ_LT_DEBT_CAPITAL", $C56)</t>
        </r>
      </text>
    </comment>
    <comment ref="A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"IQ_TOTAL_LIAB_TOTAL_ASSETS", $C56)</t>
        </r>
      </text>
    </comment>
    <comment ref="A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"IQ_EBIT_INT", $C56)</t>
        </r>
      </text>
    </comment>
    <comment ref="A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"IQ_EBITDA_INT", $C56)</t>
        </r>
      </text>
    </comment>
    <comment ref="A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"IQ_EBITDA_CAPEX_INT", $C56)</t>
        </r>
      </text>
    </comment>
    <comment ref="A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"IQ_TOTAL_DEBT_EBITDA", $C56)</t>
        </r>
      </text>
    </comment>
    <comment ref="A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"IQ_NET_DEBT_EBITDA", $C56)</t>
        </r>
      </text>
    </comment>
    <comment ref="A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"IQ_TOTAL_DEBT_EBITDA_CAPEX", $C56)</t>
        </r>
      </text>
    </comment>
    <comment ref="A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"IQ_NET_DEBT_EBITDA_CAPEX", $C56)</t>
        </r>
      </text>
    </comment>
    <comment ref="A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"IQ_Z_SCORE", $C56)</t>
        </r>
      </text>
    </comment>
    <comment ref="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"IQ_RETURN_CAPITAL", $C57)/100</t>
        </r>
      </text>
    </comment>
    <comment ref="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"IQ_RETURN_COMMON_EQUITY", $C57)/100</t>
        </r>
      </text>
    </comment>
    <comment ref="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"IQ_GROSS_MARGIN", $C57)/100</t>
        </r>
      </text>
    </comment>
    <comment ref="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"IQ_SGA_MARGIN", $C57)/100</t>
        </r>
      </text>
    </comment>
    <comment ref="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"IQ_EBITDA_MARGIN", $C57)/100</t>
        </r>
      </text>
    </comment>
    <comment ref="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"IQ_EBITA_MARGIN", $C57)/100</t>
        </r>
      </text>
    </comment>
    <comment ref="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"IQ_EBIT_MARGIN", $C57)/100</t>
        </r>
      </text>
    </comment>
    <comment ref="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"IQ_EARNING_CO_MARGIN", $C57)/100</t>
        </r>
      </text>
    </comment>
    <comment ref="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"IQ_NI_MARGIN", $C57)/100</t>
        </r>
      </text>
    </comment>
    <comment ref="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"IQ_NI_AVAIL_EXCL_MARGIN", $C57)/100</t>
        </r>
      </text>
    </comment>
    <comment ref="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"IQ_ASSET_TURNS", $C57)</t>
        </r>
      </text>
    </comment>
    <comment ref="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"IQ_FIXED_ASSET_TURNS", $C57)</t>
        </r>
      </text>
    </comment>
    <comment ref="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"IQ_AR_TURNS", $C57)</t>
        </r>
      </text>
    </comment>
    <comment ref="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"IQ_INVENTORY_TURNS", $C57)</t>
        </r>
      </text>
    </comment>
    <comment ref="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"IQ_CURRENT_RATIO", $C57)</t>
        </r>
      </text>
    </comment>
    <comment ref="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"IQ_QUICK_RATIO", $C57)</t>
        </r>
      </text>
    </comment>
    <comment ref="A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"IQ_CFO_CURRENT_LIAB", $C57)</t>
        </r>
      </text>
    </comment>
    <comment ref="A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"IQ_DAYS_SALES_OUT", $C57)</t>
        </r>
      </text>
    </comment>
    <comment ref="A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"IQ_DAYS_INVENTORY_OUT", $C57)</t>
        </r>
      </text>
    </comment>
    <comment ref="A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"IQ_DAYS_PAYABLE_OUT", $C57)</t>
        </r>
      </text>
    </comment>
    <comment ref="A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"IQ_CASH_CONVERSION", $C57)</t>
        </r>
      </text>
    </comment>
    <comment ref="A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"IQ_TOTAL_DEBT_EQUITY", $C57)</t>
        </r>
      </text>
    </comment>
    <comment ref="A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"IQ_TOTAL_DEBT_CAPITAL", $C57)</t>
        </r>
      </text>
    </comment>
    <comment ref="A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"IQ_LT_DEBT_EQUITY", $C57)</t>
        </r>
      </text>
    </comment>
    <comment ref="A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"IQ_LT_DEBT_CAPITAL", $C57)</t>
        </r>
      </text>
    </comment>
    <comment ref="A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"IQ_TOTAL_LIAB_TOTAL_ASSETS", $C57)</t>
        </r>
      </text>
    </comment>
    <comment ref="A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"IQ_EBIT_INT", $C57)</t>
        </r>
      </text>
    </comment>
    <comment ref="A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"IQ_EBITDA_INT", $C57)</t>
        </r>
      </text>
    </comment>
    <comment ref="A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"IQ_EBITDA_CAPEX_INT", $C57)</t>
        </r>
      </text>
    </comment>
    <comment ref="A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"IQ_TOTAL_DEBT_EBITDA", $C57)</t>
        </r>
      </text>
    </comment>
    <comment ref="A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"IQ_NET_DEBT_EBITDA", $C57)</t>
        </r>
      </text>
    </comment>
    <comment ref="A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"IQ_TOTAL_DEBT_EBITDA_CAPEX", $C57)</t>
        </r>
      </text>
    </comment>
    <comment ref="A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"IQ_NET_DEBT_EBITDA_CAPEX", $C57)</t>
        </r>
      </text>
    </comment>
    <comment ref="A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"IQ_Z_SCORE", $C57)</t>
        </r>
      </text>
    </comment>
    <comment ref="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"IQ_RETURN_CAPITAL", $C58)/100</t>
        </r>
      </text>
    </comment>
    <comment ref="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"IQ_RETURN_COMMON_EQUITY", $C58)/100</t>
        </r>
      </text>
    </comment>
    <comment ref="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"IQ_GROSS_MARGIN", $C58)/100</t>
        </r>
      </text>
    </comment>
    <comment ref="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"IQ_SGA_MARGIN", $C58)/100</t>
        </r>
      </text>
    </comment>
    <comment ref="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"IQ_EBITDA_MARGIN", $C58)/100</t>
        </r>
      </text>
    </comment>
    <comment ref="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"IQ_EBITA_MARGIN", $C58)/100</t>
        </r>
      </text>
    </comment>
    <comment ref="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"IQ_EBIT_MARGIN", $C58)/100</t>
        </r>
      </text>
    </comment>
    <comment ref="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"IQ_EARNING_CO_MARGIN", $C58)/100</t>
        </r>
      </text>
    </comment>
    <comment ref="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"IQ_NI_MARGIN", $C58)/100</t>
        </r>
      </text>
    </comment>
    <comment ref="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"IQ_NI_AVAIL_EXCL_MARGIN", $C58)/100</t>
        </r>
      </text>
    </comment>
    <comment ref="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"IQ_ASSET_TURNS", $C58)</t>
        </r>
      </text>
    </comment>
    <comment ref="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"IQ_FIXED_ASSET_TURNS", $C58)</t>
        </r>
      </text>
    </comment>
    <comment ref="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"IQ_AR_TURNS", $C58)</t>
        </r>
      </text>
    </comment>
    <comment ref="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"IQ_INVENTORY_TURNS", $C58)</t>
        </r>
      </text>
    </comment>
    <comment ref="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"IQ_CURRENT_RATIO", $C58)</t>
        </r>
      </text>
    </comment>
    <comment ref="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"IQ_QUICK_RATIO", $C58)</t>
        </r>
      </text>
    </comment>
    <comment ref="A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"IQ_CFO_CURRENT_LIAB", $C58)</t>
        </r>
      </text>
    </comment>
    <comment ref="A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"IQ_DAYS_SALES_OUT", $C58)</t>
        </r>
      </text>
    </comment>
    <comment ref="A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"IQ_DAYS_INVENTORY_OUT", $C58)</t>
        </r>
      </text>
    </comment>
    <comment ref="A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"IQ_DAYS_PAYABLE_OUT", $C58)</t>
        </r>
      </text>
    </comment>
    <comment ref="A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"IQ_CASH_CONVERSION", $C58)</t>
        </r>
      </text>
    </comment>
    <comment ref="A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"IQ_TOTAL_DEBT_EQUITY", $C58)</t>
        </r>
      </text>
    </comment>
    <comment ref="A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"IQ_TOTAL_DEBT_CAPITAL", $C58)</t>
        </r>
      </text>
    </comment>
    <comment ref="A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"IQ_LT_DEBT_EQUITY", $C58)</t>
        </r>
      </text>
    </comment>
    <comment ref="A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"IQ_LT_DEBT_CAPITAL", $C58)</t>
        </r>
      </text>
    </comment>
    <comment ref="A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"IQ_TOTAL_LIAB_TOTAL_ASSETS", $C58)</t>
        </r>
      </text>
    </comment>
    <comment ref="A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"IQ_EBIT_INT", $C58)</t>
        </r>
      </text>
    </comment>
    <comment ref="A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"IQ_EBITDA_INT", $C58)</t>
        </r>
      </text>
    </comment>
    <comment ref="A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"IQ_EBITDA_CAPEX_INT", $C58)</t>
        </r>
      </text>
    </comment>
    <comment ref="A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"IQ_TOTAL_DEBT_EBITDA", $C58)</t>
        </r>
      </text>
    </comment>
    <comment ref="A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"IQ_NET_DEBT_EBITDA", $C58)</t>
        </r>
      </text>
    </comment>
    <comment ref="A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"IQ_TOTAL_DEBT_EBITDA_CAPEX", $C58)</t>
        </r>
      </text>
    </comment>
    <comment ref="A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"IQ_NET_DEBT_EBITDA_CAPEX", $C58)</t>
        </r>
      </text>
    </comment>
    <comment ref="A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"IQ_Z_SCORE", $C58)</t>
        </r>
      </text>
    </comment>
    <comment ref="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"IQ_RETURN_CAPITAL", $C59)/100</t>
        </r>
      </text>
    </comment>
    <comment ref="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"IQ_RETURN_COMMON_EQUITY", $C59)/100</t>
        </r>
      </text>
    </comment>
    <comment ref="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"IQ_GROSS_MARGIN", $C59)/100</t>
        </r>
      </text>
    </comment>
    <comment ref="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"IQ_SGA_MARGIN", $C59)/100</t>
        </r>
      </text>
    </comment>
    <comment ref="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"IQ_EBITDA_MARGIN", $C59)/100</t>
        </r>
      </text>
    </comment>
    <comment ref="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"IQ_EBITA_MARGIN", $C59)/100</t>
        </r>
      </text>
    </comment>
    <comment ref="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"IQ_EBIT_MARGIN", $C59)/100</t>
        </r>
      </text>
    </comment>
    <comment ref="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"IQ_EARNING_CO_MARGIN", $C59)/100</t>
        </r>
      </text>
    </comment>
    <comment ref="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"IQ_NI_MARGIN", $C59)/100</t>
        </r>
      </text>
    </comment>
    <comment ref="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"IQ_NI_AVAIL_EXCL_MARGIN", $C59)/100</t>
        </r>
      </text>
    </comment>
    <comment ref="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"IQ_ASSET_TURNS", $C59)</t>
        </r>
      </text>
    </comment>
    <comment ref="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"IQ_FIXED_ASSET_TURNS", $C59)</t>
        </r>
      </text>
    </comment>
    <comment ref="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"IQ_AR_TURNS", $C59)</t>
        </r>
      </text>
    </comment>
    <comment ref="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"IQ_INVENTORY_TURNS", $C59)</t>
        </r>
      </text>
    </comment>
    <comment ref="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"IQ_CURRENT_RATIO", $C59)</t>
        </r>
      </text>
    </comment>
    <comment ref="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"IQ_QUICK_RATIO", $C59)</t>
        </r>
      </text>
    </comment>
    <comment ref="A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"IQ_CFO_CURRENT_LIAB", $C59)</t>
        </r>
      </text>
    </comment>
    <comment ref="A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"IQ_DAYS_SALES_OUT", $C59)</t>
        </r>
      </text>
    </comment>
    <comment ref="A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"IQ_DAYS_INVENTORY_OUT", $C59)</t>
        </r>
      </text>
    </comment>
    <comment ref="A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"IQ_DAYS_PAYABLE_OUT", $C59)</t>
        </r>
      </text>
    </comment>
    <comment ref="A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"IQ_CASH_CONVERSION", $C59)</t>
        </r>
      </text>
    </comment>
    <comment ref="A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"IQ_TOTAL_DEBT_EQUITY", $C59)</t>
        </r>
      </text>
    </comment>
    <comment ref="A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"IQ_TOTAL_DEBT_CAPITAL", $C59)</t>
        </r>
      </text>
    </comment>
    <comment ref="A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"IQ_LT_DEBT_EQUITY", $C59)</t>
        </r>
      </text>
    </comment>
    <comment ref="A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"IQ_LT_DEBT_CAPITAL", $C59)</t>
        </r>
      </text>
    </comment>
    <comment ref="A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"IQ_TOTAL_LIAB_TOTAL_ASSETS", $C59)</t>
        </r>
      </text>
    </comment>
    <comment ref="A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"IQ_EBIT_INT", $C59)</t>
        </r>
      </text>
    </comment>
    <comment ref="A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"IQ_EBITDA_INT", $C59)</t>
        </r>
      </text>
    </comment>
    <comment ref="A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"IQ_EBITDA_CAPEX_INT", $C59)</t>
        </r>
      </text>
    </comment>
    <comment ref="A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"IQ_TOTAL_DEBT_EBITDA", $C59)</t>
        </r>
      </text>
    </comment>
    <comment ref="A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"IQ_NET_DEBT_EBITDA", $C59)</t>
        </r>
      </text>
    </comment>
    <comment ref="A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"IQ_TOTAL_DEBT_EBITDA_CAPEX", $C59)</t>
        </r>
      </text>
    </comment>
    <comment ref="A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"IQ_NET_DEBT_EBITDA_CAPEX", $C59)</t>
        </r>
      </text>
    </comment>
    <comment ref="A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"IQ_Z_SCORE", $C59)</t>
        </r>
      </text>
    </comment>
    <comment ref="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"IQ_RETURN_CAPITAL", $C60)/100</t>
        </r>
      </text>
    </comment>
    <comment ref="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"IQ_RETURN_COMMON_EQUITY", $C60)/100</t>
        </r>
      </text>
    </comment>
    <comment ref="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"IQ_GROSS_MARGIN", $C60)/100</t>
        </r>
      </text>
    </comment>
    <comment ref="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"IQ_SGA_MARGIN", $C60)/100</t>
        </r>
      </text>
    </comment>
    <comment ref="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"IQ_EBITDA_MARGIN", $C60)/100</t>
        </r>
      </text>
    </comment>
    <comment ref="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"IQ_EBITA_MARGIN", $C60)/100</t>
        </r>
      </text>
    </comment>
    <comment ref="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"IQ_EBIT_MARGIN", $C60)/100</t>
        </r>
      </text>
    </comment>
    <comment ref="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"IQ_EARNING_CO_MARGIN", $C60)/100</t>
        </r>
      </text>
    </comment>
    <comment ref="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"IQ_NI_MARGIN", $C60)/100</t>
        </r>
      </text>
    </comment>
    <comment ref="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"IQ_NI_AVAIL_EXCL_MARGIN", $C60)/100</t>
        </r>
      </text>
    </comment>
    <comment ref="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"IQ_ASSET_TURNS", $C60)</t>
        </r>
      </text>
    </comment>
    <comment ref="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"IQ_FIXED_ASSET_TURNS", $C60)</t>
        </r>
      </text>
    </comment>
    <comment ref="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"IQ_AR_TURNS", $C60)</t>
        </r>
      </text>
    </comment>
    <comment ref="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"IQ_INVENTORY_TURNS", $C60)</t>
        </r>
      </text>
    </comment>
    <comment ref="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"IQ_CURRENT_RATIO", $C60)</t>
        </r>
      </text>
    </comment>
    <comment ref="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"IQ_QUICK_RATIO", $C60)</t>
        </r>
      </text>
    </comment>
    <comment ref="A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"IQ_CFO_CURRENT_LIAB", $C60)</t>
        </r>
      </text>
    </comment>
    <comment ref="A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"IQ_DAYS_SALES_OUT", $C60)</t>
        </r>
      </text>
    </comment>
    <comment ref="A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"IQ_DAYS_INVENTORY_OUT", $C60)</t>
        </r>
      </text>
    </comment>
    <comment ref="A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"IQ_DAYS_PAYABLE_OUT", $C60)</t>
        </r>
      </text>
    </comment>
    <comment ref="A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"IQ_CASH_CONVERSION", $C60)</t>
        </r>
      </text>
    </comment>
    <comment ref="A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"IQ_TOTAL_DEBT_EQUITY", $C60)</t>
        </r>
      </text>
    </comment>
    <comment ref="A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"IQ_TOTAL_DEBT_CAPITAL", $C60)</t>
        </r>
      </text>
    </comment>
    <comment ref="A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"IQ_LT_DEBT_EQUITY", $C60)</t>
        </r>
      </text>
    </comment>
    <comment ref="A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"IQ_LT_DEBT_CAPITAL", $C60)</t>
        </r>
      </text>
    </comment>
    <comment ref="A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"IQ_TOTAL_LIAB_TOTAL_ASSETS", $C60)</t>
        </r>
      </text>
    </comment>
    <comment ref="A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"IQ_EBIT_INT", $C60)</t>
        </r>
      </text>
    </comment>
    <comment ref="A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"IQ_EBITDA_INT", $C60)</t>
        </r>
      </text>
    </comment>
    <comment ref="A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"IQ_EBITDA_CAPEX_INT", $C60)</t>
        </r>
      </text>
    </comment>
    <comment ref="A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"IQ_TOTAL_DEBT_EBITDA", $C60)</t>
        </r>
      </text>
    </comment>
    <comment ref="A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"IQ_NET_DEBT_EBITDA", $C60)</t>
        </r>
      </text>
    </comment>
    <comment ref="A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"IQ_TOTAL_DEBT_EBITDA_CAPEX", $C60)</t>
        </r>
      </text>
    </comment>
    <comment ref="A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"IQ_NET_DEBT_EBITDA_CAPEX", $C60)</t>
        </r>
      </text>
    </comment>
    <comment ref="A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"IQ_Z_SCORE", $C60)</t>
        </r>
      </text>
    </comment>
    <comment ref="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"IQ_RETURN_CAPITAL", $C61)/100</t>
        </r>
      </text>
    </comment>
    <comment ref="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"IQ_RETURN_COMMON_EQUITY", $C61)/100</t>
        </r>
      </text>
    </comment>
    <comment ref="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"IQ_GROSS_MARGIN", $C61)/100</t>
        </r>
      </text>
    </comment>
    <comment ref="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"IQ_SGA_MARGIN", $C61)/100</t>
        </r>
      </text>
    </comment>
    <comment ref="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"IQ_EBITDA_MARGIN", $C61)/100</t>
        </r>
      </text>
    </comment>
    <comment ref="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"IQ_EBITA_MARGIN", $C61)/100</t>
        </r>
      </text>
    </comment>
    <comment ref="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"IQ_EBIT_MARGIN", $C61)/100</t>
        </r>
      </text>
    </comment>
    <comment ref="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"IQ_EARNING_CO_MARGIN", $C61)/100</t>
        </r>
      </text>
    </comment>
    <comment ref="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"IQ_NI_MARGIN", $C61)/100</t>
        </r>
      </text>
    </comment>
    <comment ref="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"IQ_NI_AVAIL_EXCL_MARGIN", $C61)/100</t>
        </r>
      </text>
    </comment>
    <comment ref="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"IQ_ASSET_TURNS", $C61)</t>
        </r>
      </text>
    </comment>
    <comment ref="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"IQ_FIXED_ASSET_TURNS", $C61)</t>
        </r>
      </text>
    </comment>
    <comment ref="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"IQ_AR_TURNS", $C61)</t>
        </r>
      </text>
    </comment>
    <comment ref="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"IQ_INVENTORY_TURNS", $C61)</t>
        </r>
      </text>
    </comment>
    <comment ref="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"IQ_CURRENT_RATIO", $C61)</t>
        </r>
      </text>
    </comment>
    <comment ref="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"IQ_QUICK_RATIO", $C61)</t>
        </r>
      </text>
    </comment>
    <comment ref="A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"IQ_CFO_CURRENT_LIAB", $C61)</t>
        </r>
      </text>
    </comment>
    <comment ref="A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"IQ_DAYS_SALES_OUT", $C61)</t>
        </r>
      </text>
    </comment>
    <comment ref="A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"IQ_DAYS_INVENTORY_OUT", $C61)</t>
        </r>
      </text>
    </comment>
    <comment ref="A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"IQ_DAYS_PAYABLE_OUT", $C61)</t>
        </r>
      </text>
    </comment>
    <comment ref="A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"IQ_CASH_CONVERSION", $C61)</t>
        </r>
      </text>
    </comment>
    <comment ref="A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"IQ_TOTAL_DEBT_EQUITY", $C61)</t>
        </r>
      </text>
    </comment>
    <comment ref="A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"IQ_TOTAL_DEBT_CAPITAL", $C61)</t>
        </r>
      </text>
    </comment>
    <comment ref="A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"IQ_LT_DEBT_EQUITY", $C61)</t>
        </r>
      </text>
    </comment>
    <comment ref="A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"IQ_LT_DEBT_CAPITAL", $C61)</t>
        </r>
      </text>
    </comment>
    <comment ref="A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"IQ_TOTAL_LIAB_TOTAL_ASSETS", $C61)</t>
        </r>
      </text>
    </comment>
    <comment ref="A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"IQ_EBIT_INT", $C61)</t>
        </r>
      </text>
    </comment>
    <comment ref="A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"IQ_EBITDA_INT", $C61)</t>
        </r>
      </text>
    </comment>
    <comment ref="A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"IQ_EBITDA_CAPEX_INT", $C61)</t>
        </r>
      </text>
    </comment>
    <comment ref="A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"IQ_TOTAL_DEBT_EBITDA", $C61)</t>
        </r>
      </text>
    </comment>
    <comment ref="A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"IQ_NET_DEBT_EBITDA", $C61)</t>
        </r>
      </text>
    </comment>
    <comment ref="A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"IQ_TOTAL_DEBT_EBITDA_CAPEX", $C61)</t>
        </r>
      </text>
    </comment>
    <comment ref="A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"IQ_NET_DEBT_EBITDA_CAPEX", $C61)</t>
        </r>
      </text>
    </comment>
    <comment ref="A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"IQ_Z_SCORE", $C61)</t>
        </r>
      </text>
    </comment>
    <comment ref="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"IQ_RETURN_CAPITAL", $C62)/100</t>
        </r>
      </text>
    </comment>
    <comment ref="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"IQ_RETURN_COMMON_EQUITY", $C62)/100</t>
        </r>
      </text>
    </comment>
    <comment ref="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"IQ_GROSS_MARGIN", $C62)/100</t>
        </r>
      </text>
    </comment>
    <comment ref="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"IQ_SGA_MARGIN", $C62)/100</t>
        </r>
      </text>
    </comment>
    <comment ref="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"IQ_EBITDA_MARGIN", $C62)/100</t>
        </r>
      </text>
    </comment>
    <comment ref="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"IQ_EBITA_MARGIN", $C62)/100</t>
        </r>
      </text>
    </comment>
    <comment ref="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"IQ_EBIT_MARGIN", $C62)/100</t>
        </r>
      </text>
    </comment>
    <comment ref="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"IQ_EARNING_CO_MARGIN", $C62)/100</t>
        </r>
      </text>
    </comment>
    <comment ref="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"IQ_NI_MARGIN", $C62)/100</t>
        </r>
      </text>
    </comment>
    <comment ref="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"IQ_NI_AVAIL_EXCL_MARGIN", $C62)/100</t>
        </r>
      </text>
    </comment>
    <comment ref="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"IQ_ASSET_TURNS", $C62)</t>
        </r>
      </text>
    </comment>
    <comment ref="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"IQ_FIXED_ASSET_TURNS", $C62)</t>
        </r>
      </text>
    </comment>
    <comment ref="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"IQ_AR_TURNS", $C62)</t>
        </r>
      </text>
    </comment>
    <comment ref="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"IQ_INVENTORY_TURNS", $C62)</t>
        </r>
      </text>
    </comment>
    <comment ref="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"IQ_CURRENT_RATIO", $C62)</t>
        </r>
      </text>
    </comment>
    <comment ref="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"IQ_QUICK_RATIO", $C62)</t>
        </r>
      </text>
    </comment>
    <comment ref="A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"IQ_CFO_CURRENT_LIAB", $C62)</t>
        </r>
      </text>
    </comment>
    <comment ref="A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"IQ_DAYS_SALES_OUT", $C62)</t>
        </r>
      </text>
    </comment>
    <comment ref="A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"IQ_DAYS_INVENTORY_OUT", $C62)</t>
        </r>
      </text>
    </comment>
    <comment ref="A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"IQ_DAYS_PAYABLE_OUT", $C62)</t>
        </r>
      </text>
    </comment>
    <comment ref="A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"IQ_CASH_CONVERSION", $C62)</t>
        </r>
      </text>
    </comment>
    <comment ref="A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"IQ_TOTAL_DEBT_EQUITY", $C62)</t>
        </r>
      </text>
    </comment>
    <comment ref="A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"IQ_TOTAL_DEBT_CAPITAL", $C62)</t>
        </r>
      </text>
    </comment>
    <comment ref="A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"IQ_LT_DEBT_EQUITY", $C62)</t>
        </r>
      </text>
    </comment>
    <comment ref="A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"IQ_LT_DEBT_CAPITAL", $C62)</t>
        </r>
      </text>
    </comment>
    <comment ref="A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"IQ_TOTAL_LIAB_TOTAL_ASSETS", $C62)</t>
        </r>
      </text>
    </comment>
    <comment ref="A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"IQ_EBIT_INT", $C62)</t>
        </r>
      </text>
    </comment>
    <comment ref="A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"IQ_EBITDA_INT", $C62)</t>
        </r>
      </text>
    </comment>
    <comment ref="A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"IQ_EBITDA_CAPEX_INT", $C62)</t>
        </r>
      </text>
    </comment>
    <comment ref="A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"IQ_TOTAL_DEBT_EBITDA", $C62)</t>
        </r>
      </text>
    </comment>
    <comment ref="A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"IQ_NET_DEBT_EBITDA", $C62)</t>
        </r>
      </text>
    </comment>
    <comment ref="A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"IQ_TOTAL_DEBT_EBITDA_CAPEX", $C62)</t>
        </r>
      </text>
    </comment>
    <comment ref="A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"IQ_NET_DEBT_EBITDA_CAPEX", $C62)</t>
        </r>
      </text>
    </comment>
    <comment ref="A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"IQ_Z_SCORE", $C62)</t>
        </r>
      </text>
    </comment>
    <comment ref="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"IQ_RETURN_CAPITAL", $C63)/100</t>
        </r>
      </text>
    </comment>
    <comment ref="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"IQ_RETURN_COMMON_EQUITY", $C63)/100</t>
        </r>
      </text>
    </comment>
    <comment ref="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"IQ_GROSS_MARGIN", $C63)/100</t>
        </r>
      </text>
    </comment>
    <comment ref="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"IQ_SGA_MARGIN", $C63)/100</t>
        </r>
      </text>
    </comment>
    <comment ref="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"IQ_EBITDA_MARGIN", $C63)/100</t>
        </r>
      </text>
    </comment>
    <comment ref="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"IQ_EBITA_MARGIN", $C63)/100</t>
        </r>
      </text>
    </comment>
    <comment ref="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"IQ_EBIT_MARGIN", $C63)/100</t>
        </r>
      </text>
    </comment>
    <comment ref="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"IQ_EARNING_CO_MARGIN", $C63)/100</t>
        </r>
      </text>
    </comment>
    <comment ref="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"IQ_NI_MARGIN", $C63)/100</t>
        </r>
      </text>
    </comment>
    <comment ref="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"IQ_NI_AVAIL_EXCL_MARGIN", $C63)/100</t>
        </r>
      </text>
    </comment>
    <comment ref="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"IQ_ASSET_TURNS", $C63)</t>
        </r>
      </text>
    </comment>
    <comment ref="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"IQ_FIXED_ASSET_TURNS", $C63)</t>
        </r>
      </text>
    </comment>
    <comment ref="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"IQ_AR_TURNS", $C63)</t>
        </r>
      </text>
    </comment>
    <comment ref="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"IQ_INVENTORY_TURNS", $C63)</t>
        </r>
      </text>
    </comment>
    <comment ref="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"IQ_CURRENT_RATIO", $C63)</t>
        </r>
      </text>
    </comment>
    <comment ref="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"IQ_QUICK_RATIO", $C63)</t>
        </r>
      </text>
    </comment>
    <comment ref="A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"IQ_CFO_CURRENT_LIAB", $C63)</t>
        </r>
      </text>
    </comment>
    <comment ref="A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"IQ_DAYS_SALES_OUT", $C63)</t>
        </r>
      </text>
    </comment>
    <comment ref="A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"IQ_DAYS_INVENTORY_OUT", $C63)</t>
        </r>
      </text>
    </comment>
    <comment ref="A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"IQ_DAYS_PAYABLE_OUT", $C63)</t>
        </r>
      </text>
    </comment>
    <comment ref="A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"IQ_CASH_CONVERSION", $C63)</t>
        </r>
      </text>
    </comment>
    <comment ref="A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"IQ_TOTAL_DEBT_EQUITY", $C63)</t>
        </r>
      </text>
    </comment>
    <comment ref="A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"IQ_TOTAL_DEBT_CAPITAL", $C63)</t>
        </r>
      </text>
    </comment>
    <comment ref="A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"IQ_LT_DEBT_EQUITY", $C63)</t>
        </r>
      </text>
    </comment>
    <comment ref="A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"IQ_LT_DEBT_CAPITAL", $C63)</t>
        </r>
      </text>
    </comment>
    <comment ref="A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"IQ_TOTAL_LIAB_TOTAL_ASSETS", $C63)</t>
        </r>
      </text>
    </comment>
    <comment ref="A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"IQ_EBIT_INT", $C63)</t>
        </r>
      </text>
    </comment>
    <comment ref="A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"IQ_EBITDA_INT", $C63)</t>
        </r>
      </text>
    </comment>
    <comment ref="A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"IQ_EBITDA_CAPEX_INT", $C63)</t>
        </r>
      </text>
    </comment>
    <comment ref="A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"IQ_TOTAL_DEBT_EBITDA", $C63)</t>
        </r>
      </text>
    </comment>
    <comment ref="A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"IQ_NET_DEBT_EBITDA", $C63)</t>
        </r>
      </text>
    </comment>
    <comment ref="A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"IQ_TOTAL_DEBT_EBITDA_CAPEX", $C63)</t>
        </r>
      </text>
    </comment>
    <comment ref="A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"IQ_NET_DEBT_EBITDA_CAPEX", $C63)</t>
        </r>
      </text>
    </comment>
    <comment ref="A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"IQ_Z_SCORE", $C63)</t>
        </r>
      </text>
    </comment>
    <comment ref="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"IQ_RETURN_CAPITAL", $C64)/100</t>
        </r>
      </text>
    </comment>
    <comment ref="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"IQ_RETURN_COMMON_EQUITY", $C64)/100</t>
        </r>
      </text>
    </comment>
    <comment ref="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"IQ_GROSS_MARGIN", $C64)/100</t>
        </r>
      </text>
    </comment>
    <comment ref="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"IQ_SGA_MARGIN", $C64)/100</t>
        </r>
      </text>
    </comment>
    <comment ref="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"IQ_EBITDA_MARGIN", $C64)/100</t>
        </r>
      </text>
    </comment>
    <comment ref="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"IQ_EBITA_MARGIN", $C64)/100</t>
        </r>
      </text>
    </comment>
    <comment ref="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"IQ_EBIT_MARGIN", $C64)/100</t>
        </r>
      </text>
    </comment>
    <comment ref="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"IQ_EARNING_CO_MARGIN", $C64)/100</t>
        </r>
      </text>
    </comment>
    <comment ref="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"IQ_NI_MARGIN", $C64)/100</t>
        </r>
      </text>
    </comment>
    <comment ref="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"IQ_NI_AVAIL_EXCL_MARGIN", $C64)/100</t>
        </r>
      </text>
    </comment>
    <comment ref="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"IQ_ASSET_TURNS", $C64)</t>
        </r>
      </text>
    </comment>
    <comment ref="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"IQ_FIXED_ASSET_TURNS", $C64)</t>
        </r>
      </text>
    </comment>
    <comment ref="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"IQ_AR_TURNS", $C64)</t>
        </r>
      </text>
    </comment>
    <comment ref="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"IQ_INVENTORY_TURNS", $C64)</t>
        </r>
      </text>
    </comment>
    <comment ref="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"IQ_CURRENT_RATIO", $C64)</t>
        </r>
      </text>
    </comment>
    <comment ref="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"IQ_QUICK_RATIO", $C64)</t>
        </r>
      </text>
    </comment>
    <comment ref="A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"IQ_CFO_CURRENT_LIAB", $C64)</t>
        </r>
      </text>
    </comment>
    <comment ref="A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"IQ_DAYS_SALES_OUT", $C64)</t>
        </r>
      </text>
    </comment>
    <comment ref="A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"IQ_DAYS_INVENTORY_OUT", $C64)</t>
        </r>
      </text>
    </comment>
    <comment ref="A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"IQ_DAYS_PAYABLE_OUT", $C64)</t>
        </r>
      </text>
    </comment>
    <comment ref="A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"IQ_CASH_CONVERSION", $C64)</t>
        </r>
      </text>
    </comment>
    <comment ref="A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"IQ_TOTAL_DEBT_EQUITY", $C64)</t>
        </r>
      </text>
    </comment>
    <comment ref="A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"IQ_TOTAL_DEBT_CAPITAL", $C64)</t>
        </r>
      </text>
    </comment>
    <comment ref="A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"IQ_LT_DEBT_EQUITY", $C64)</t>
        </r>
      </text>
    </comment>
    <comment ref="A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"IQ_LT_DEBT_CAPITAL", $C64)</t>
        </r>
      </text>
    </comment>
    <comment ref="A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"IQ_TOTAL_LIAB_TOTAL_ASSETS", $C64)</t>
        </r>
      </text>
    </comment>
    <comment ref="A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"IQ_EBIT_INT", $C64)</t>
        </r>
      </text>
    </comment>
    <comment ref="A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"IQ_EBITDA_INT", $C64)</t>
        </r>
      </text>
    </comment>
    <comment ref="A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"IQ_EBITDA_CAPEX_INT", $C64)</t>
        </r>
      </text>
    </comment>
    <comment ref="A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"IQ_TOTAL_DEBT_EBITDA", $C64)</t>
        </r>
      </text>
    </comment>
    <comment ref="A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"IQ_NET_DEBT_EBITDA", $C64)</t>
        </r>
      </text>
    </comment>
    <comment ref="A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"IQ_TOTAL_DEBT_EBITDA_CAPEX", $C64)</t>
        </r>
      </text>
    </comment>
    <comment ref="A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"IQ_NET_DEBT_EBITDA_CAPEX", $C64)</t>
        </r>
      </text>
    </comment>
    <comment ref="A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"IQ_Z_SCORE", $C64)</t>
        </r>
      </text>
    </comment>
    <comment ref="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"IQ_RETURN_CAPITAL", $C65)/100</t>
        </r>
      </text>
    </comment>
    <comment ref="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"IQ_RETURN_COMMON_EQUITY", $C65)/100</t>
        </r>
      </text>
    </comment>
    <comment ref="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"IQ_GROSS_MARGIN", $C65)/100</t>
        </r>
      </text>
    </comment>
    <comment ref="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"IQ_SGA_MARGIN", $C65)/100</t>
        </r>
      </text>
    </comment>
    <comment ref="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"IQ_EBITDA_MARGIN", $C65)/100</t>
        </r>
      </text>
    </comment>
    <comment ref="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"IQ_EBITA_MARGIN", $C65)/100</t>
        </r>
      </text>
    </comment>
    <comment ref="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"IQ_EBIT_MARGIN", $C65)/100</t>
        </r>
      </text>
    </comment>
    <comment ref="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"IQ_EARNING_CO_MARGIN", $C65)/100</t>
        </r>
      </text>
    </comment>
    <comment ref="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"IQ_NI_MARGIN", $C65)/100</t>
        </r>
      </text>
    </comment>
    <comment ref="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"IQ_NI_AVAIL_EXCL_MARGIN", $C65)/100</t>
        </r>
      </text>
    </comment>
    <comment ref="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"IQ_ASSET_TURNS", $C65)</t>
        </r>
      </text>
    </comment>
    <comment ref="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"IQ_FIXED_ASSET_TURNS", $C65)</t>
        </r>
      </text>
    </comment>
    <comment ref="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"IQ_AR_TURNS", $C65)</t>
        </r>
      </text>
    </comment>
    <comment ref="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"IQ_INVENTORY_TURNS", $C65)</t>
        </r>
      </text>
    </comment>
    <comment ref="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"IQ_CURRENT_RATIO", $C65)</t>
        </r>
      </text>
    </comment>
    <comment ref="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"IQ_QUICK_RATIO", $C65)</t>
        </r>
      </text>
    </comment>
    <comment ref="A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"IQ_CFO_CURRENT_LIAB", $C65)</t>
        </r>
      </text>
    </comment>
    <comment ref="A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"IQ_DAYS_SALES_OUT", $C65)</t>
        </r>
      </text>
    </comment>
    <comment ref="A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"IQ_DAYS_INVENTORY_OUT", $C65)</t>
        </r>
      </text>
    </comment>
    <comment ref="A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"IQ_DAYS_PAYABLE_OUT", $C65)</t>
        </r>
      </text>
    </comment>
    <comment ref="A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"IQ_CASH_CONVERSION", $C65)</t>
        </r>
      </text>
    </comment>
    <comment ref="A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"IQ_TOTAL_DEBT_EQUITY", $C65)</t>
        </r>
      </text>
    </comment>
    <comment ref="A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"IQ_TOTAL_DEBT_CAPITAL", $C65)</t>
        </r>
      </text>
    </comment>
    <comment ref="A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"IQ_LT_DEBT_EQUITY", $C65)</t>
        </r>
      </text>
    </comment>
    <comment ref="A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"IQ_LT_DEBT_CAPITAL", $C65)</t>
        </r>
      </text>
    </comment>
    <comment ref="A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"IQ_TOTAL_LIAB_TOTAL_ASSETS", $C65)</t>
        </r>
      </text>
    </comment>
    <comment ref="A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"IQ_EBIT_INT", $C65)</t>
        </r>
      </text>
    </comment>
    <comment ref="A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"IQ_EBITDA_INT", $C65)</t>
        </r>
      </text>
    </comment>
    <comment ref="A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"IQ_EBITDA_CAPEX_INT", $C65)</t>
        </r>
      </text>
    </comment>
    <comment ref="A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"IQ_TOTAL_DEBT_EBITDA", $C65)</t>
        </r>
      </text>
    </comment>
    <comment ref="A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"IQ_NET_DEBT_EBITDA", $C65)</t>
        </r>
      </text>
    </comment>
    <comment ref="A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"IQ_TOTAL_DEBT_EBITDA_CAPEX", $C65)</t>
        </r>
      </text>
    </comment>
    <comment ref="A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"IQ_NET_DEBT_EBITDA_CAPEX", $C65)</t>
        </r>
      </text>
    </comment>
    <comment ref="A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"IQ_Z_SCORE", $C65)</t>
        </r>
      </text>
    </comment>
    <comment ref="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"IQ_RETURN_CAPITAL", $C66)/100</t>
        </r>
      </text>
    </comment>
    <comment ref="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"IQ_RETURN_COMMON_EQUITY", $C66)/100</t>
        </r>
      </text>
    </comment>
    <comment ref="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"IQ_GROSS_MARGIN", $C66)/100</t>
        </r>
      </text>
    </comment>
    <comment ref="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"IQ_SGA_MARGIN", $C66)/100</t>
        </r>
      </text>
    </comment>
    <comment ref="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"IQ_EBITDA_MARGIN", $C66)/100</t>
        </r>
      </text>
    </comment>
    <comment ref="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"IQ_EBITA_MARGIN", $C66)/100</t>
        </r>
      </text>
    </comment>
    <comment ref="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"IQ_EBIT_MARGIN", $C66)/100</t>
        </r>
      </text>
    </comment>
    <comment ref="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"IQ_EARNING_CO_MARGIN", $C66)/100</t>
        </r>
      </text>
    </comment>
    <comment ref="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"IQ_NI_MARGIN", $C66)/100</t>
        </r>
      </text>
    </comment>
    <comment ref="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"IQ_NI_AVAIL_EXCL_MARGIN", $C66)/100</t>
        </r>
      </text>
    </comment>
    <comment ref="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"IQ_ASSET_TURNS", $C66)</t>
        </r>
      </text>
    </comment>
    <comment ref="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"IQ_FIXED_ASSET_TURNS", $C66)</t>
        </r>
      </text>
    </comment>
    <comment ref="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"IQ_AR_TURNS", $C66)</t>
        </r>
      </text>
    </comment>
    <comment ref="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"IQ_INVENTORY_TURNS", $C66)</t>
        </r>
      </text>
    </comment>
    <comment ref="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"IQ_CURRENT_RATIO", $C66)</t>
        </r>
      </text>
    </comment>
    <comment ref="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"IQ_QUICK_RATIO", $C66)</t>
        </r>
      </text>
    </comment>
    <comment ref="A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"IQ_CFO_CURRENT_LIAB", $C66)</t>
        </r>
      </text>
    </comment>
    <comment ref="A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"IQ_DAYS_SALES_OUT", $C66)</t>
        </r>
      </text>
    </comment>
    <comment ref="A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"IQ_DAYS_INVENTORY_OUT", $C66)</t>
        </r>
      </text>
    </comment>
    <comment ref="A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"IQ_DAYS_PAYABLE_OUT", $C66)</t>
        </r>
      </text>
    </comment>
    <comment ref="A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"IQ_CASH_CONVERSION", $C66)</t>
        </r>
      </text>
    </comment>
    <comment ref="A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"IQ_TOTAL_DEBT_EQUITY", $C66)</t>
        </r>
      </text>
    </comment>
    <comment ref="A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"IQ_TOTAL_DEBT_CAPITAL", $C66)</t>
        </r>
      </text>
    </comment>
    <comment ref="A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"IQ_LT_DEBT_EQUITY", $C66)</t>
        </r>
      </text>
    </comment>
    <comment ref="A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"IQ_LT_DEBT_CAPITAL", $C66)</t>
        </r>
      </text>
    </comment>
    <comment ref="A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"IQ_TOTAL_LIAB_TOTAL_ASSETS", $C66)</t>
        </r>
      </text>
    </comment>
    <comment ref="A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"IQ_EBIT_INT", $C66)</t>
        </r>
      </text>
    </comment>
    <comment ref="A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"IQ_EBITDA_INT", $C66)</t>
        </r>
      </text>
    </comment>
    <comment ref="A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"IQ_EBITDA_CAPEX_INT", $C66)</t>
        </r>
      </text>
    </comment>
    <comment ref="A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"IQ_TOTAL_DEBT_EBITDA", $C66)</t>
        </r>
      </text>
    </comment>
    <comment ref="A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"IQ_NET_DEBT_EBITDA", $C66)</t>
        </r>
      </text>
    </comment>
    <comment ref="A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"IQ_TOTAL_DEBT_EBITDA_CAPEX", $C66)</t>
        </r>
      </text>
    </comment>
    <comment ref="A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"IQ_NET_DEBT_EBITDA_CAPEX", $C66)</t>
        </r>
      </text>
    </comment>
    <comment ref="A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"IQ_Z_SCORE", $C66)</t>
        </r>
      </text>
    </comment>
    <comment ref="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"IQ_RETURN_CAPITAL", $C67)/100</t>
        </r>
      </text>
    </comment>
    <comment ref="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"IQ_RETURN_COMMON_EQUITY", $C67)/100</t>
        </r>
      </text>
    </comment>
    <comment ref="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"IQ_GROSS_MARGIN", $C67)/100</t>
        </r>
      </text>
    </comment>
    <comment ref="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"IQ_SGA_MARGIN", $C67)/100</t>
        </r>
      </text>
    </comment>
    <comment ref="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"IQ_EBITDA_MARGIN", $C67)/100</t>
        </r>
      </text>
    </comment>
    <comment ref="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"IQ_EBITA_MARGIN", $C67)/100</t>
        </r>
      </text>
    </comment>
    <comment ref="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"IQ_EBIT_MARGIN", $C67)/100</t>
        </r>
      </text>
    </comment>
    <comment ref="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"IQ_EARNING_CO_MARGIN", $C67)/100</t>
        </r>
      </text>
    </comment>
    <comment ref="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"IQ_NI_MARGIN", $C67)/100</t>
        </r>
      </text>
    </comment>
    <comment ref="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"IQ_NI_AVAIL_EXCL_MARGIN", $C67)/100</t>
        </r>
      </text>
    </comment>
    <comment ref="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"IQ_ASSET_TURNS", $C67)</t>
        </r>
      </text>
    </comment>
    <comment ref="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"IQ_FIXED_ASSET_TURNS", $C67)</t>
        </r>
      </text>
    </comment>
    <comment ref="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"IQ_AR_TURNS", $C67)</t>
        </r>
      </text>
    </comment>
    <comment ref="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"IQ_INVENTORY_TURNS", $C67)</t>
        </r>
      </text>
    </comment>
    <comment ref="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"IQ_CURRENT_RATIO", $C67)</t>
        </r>
      </text>
    </comment>
    <comment ref="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"IQ_QUICK_RATIO", $C67)</t>
        </r>
      </text>
    </comment>
    <comment ref="A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"IQ_CFO_CURRENT_LIAB", $C67)</t>
        </r>
      </text>
    </comment>
    <comment ref="A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"IQ_DAYS_SALES_OUT", $C67)</t>
        </r>
      </text>
    </comment>
    <comment ref="A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"IQ_DAYS_INVENTORY_OUT", $C67)</t>
        </r>
      </text>
    </comment>
    <comment ref="A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"IQ_DAYS_PAYABLE_OUT", $C67)</t>
        </r>
      </text>
    </comment>
    <comment ref="A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"IQ_CASH_CONVERSION", $C67)</t>
        </r>
      </text>
    </comment>
    <comment ref="A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"IQ_TOTAL_DEBT_EQUITY", $C67)</t>
        </r>
      </text>
    </comment>
    <comment ref="A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"IQ_TOTAL_DEBT_CAPITAL", $C67)</t>
        </r>
      </text>
    </comment>
    <comment ref="A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"IQ_LT_DEBT_EQUITY", $C67)</t>
        </r>
      </text>
    </comment>
    <comment ref="A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"IQ_LT_DEBT_CAPITAL", $C67)</t>
        </r>
      </text>
    </comment>
    <comment ref="A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"IQ_TOTAL_LIAB_TOTAL_ASSETS", $C67)</t>
        </r>
      </text>
    </comment>
    <comment ref="A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"IQ_EBIT_INT", $C67)</t>
        </r>
      </text>
    </comment>
    <comment ref="A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"IQ_EBITDA_INT", $C67)</t>
        </r>
      </text>
    </comment>
    <comment ref="A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"IQ_EBITDA_CAPEX_INT", $C67)</t>
        </r>
      </text>
    </comment>
    <comment ref="A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"IQ_TOTAL_DEBT_EBITDA", $C67)</t>
        </r>
      </text>
    </comment>
    <comment ref="A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"IQ_NET_DEBT_EBITDA", $C67)</t>
        </r>
      </text>
    </comment>
    <comment ref="A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"IQ_TOTAL_DEBT_EBITDA_CAPEX", $C67)</t>
        </r>
      </text>
    </comment>
    <comment ref="A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"IQ_NET_DEBT_EBITDA_CAPEX", $C67)</t>
        </r>
      </text>
    </comment>
    <comment ref="A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"IQ_Z_SCORE", $C67)</t>
        </r>
      </text>
    </comment>
    <comment ref="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"IQ_RETURN_CAPITAL", $C68)/100</t>
        </r>
      </text>
    </comment>
    <comment ref="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"IQ_RETURN_COMMON_EQUITY", $C68)/100</t>
        </r>
      </text>
    </comment>
    <comment ref="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"IQ_GROSS_MARGIN", $C68)/100</t>
        </r>
      </text>
    </comment>
    <comment ref="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"IQ_SGA_MARGIN", $C68)/100</t>
        </r>
      </text>
    </comment>
    <comment ref="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"IQ_EBITDA_MARGIN", $C68)/100</t>
        </r>
      </text>
    </comment>
    <comment ref="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"IQ_EBITA_MARGIN", $C68)/100</t>
        </r>
      </text>
    </comment>
    <comment ref="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"IQ_EBIT_MARGIN", $C68)/100</t>
        </r>
      </text>
    </comment>
    <comment ref="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"IQ_EARNING_CO_MARGIN", $C68)/100</t>
        </r>
      </text>
    </comment>
    <comment ref="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"IQ_NI_MARGIN", $C68)/100</t>
        </r>
      </text>
    </comment>
    <comment ref="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"IQ_NI_AVAIL_EXCL_MARGIN", $C68)/100</t>
        </r>
      </text>
    </comment>
    <comment ref="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"IQ_ASSET_TURNS", $C68)</t>
        </r>
      </text>
    </comment>
    <comment ref="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"IQ_FIXED_ASSET_TURNS", $C68)</t>
        </r>
      </text>
    </comment>
    <comment ref="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"IQ_AR_TURNS", $C68)</t>
        </r>
      </text>
    </comment>
    <comment ref="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"IQ_INVENTORY_TURNS", $C68)</t>
        </r>
      </text>
    </comment>
    <comment ref="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"IQ_CURRENT_RATIO", $C68)</t>
        </r>
      </text>
    </comment>
    <comment ref="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"IQ_QUICK_RATIO", $C68)</t>
        </r>
      </text>
    </comment>
    <comment ref="A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"IQ_CFO_CURRENT_LIAB", $C68)</t>
        </r>
      </text>
    </comment>
    <comment ref="A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"IQ_DAYS_SALES_OUT", $C68)</t>
        </r>
      </text>
    </comment>
    <comment ref="A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"IQ_DAYS_INVENTORY_OUT", $C68)</t>
        </r>
      </text>
    </comment>
    <comment ref="A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"IQ_DAYS_PAYABLE_OUT", $C68)</t>
        </r>
      </text>
    </comment>
    <comment ref="A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"IQ_CASH_CONVERSION", $C68)</t>
        </r>
      </text>
    </comment>
    <comment ref="A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"IQ_TOTAL_DEBT_EQUITY", $C68)</t>
        </r>
      </text>
    </comment>
    <comment ref="A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"IQ_TOTAL_DEBT_CAPITAL", $C68)</t>
        </r>
      </text>
    </comment>
    <comment ref="A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"IQ_LT_DEBT_EQUITY", $C68)</t>
        </r>
      </text>
    </comment>
    <comment ref="A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"IQ_LT_DEBT_CAPITAL", $C68)</t>
        </r>
      </text>
    </comment>
    <comment ref="A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"IQ_TOTAL_LIAB_TOTAL_ASSETS", $C68)</t>
        </r>
      </text>
    </comment>
    <comment ref="A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"IQ_EBIT_INT", $C68)</t>
        </r>
      </text>
    </comment>
    <comment ref="A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"IQ_EBITDA_INT", $C68)</t>
        </r>
      </text>
    </comment>
    <comment ref="A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"IQ_EBITDA_CAPEX_INT", $C68)</t>
        </r>
      </text>
    </comment>
    <comment ref="A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"IQ_TOTAL_DEBT_EBITDA", $C68)</t>
        </r>
      </text>
    </comment>
    <comment ref="A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"IQ_NET_DEBT_EBITDA", $C68)</t>
        </r>
      </text>
    </comment>
    <comment ref="A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"IQ_TOTAL_DEBT_EBITDA_CAPEX", $C68)</t>
        </r>
      </text>
    </comment>
    <comment ref="A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"IQ_NET_DEBT_EBITDA_CAPEX", $C68)</t>
        </r>
      </text>
    </comment>
    <comment ref="A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"IQ_Z_SCORE", $C68)</t>
        </r>
      </text>
    </comment>
    <comment ref="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"IQ_RETURN_CAPITAL", $C69)/100</t>
        </r>
      </text>
    </comment>
    <comment ref="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"IQ_RETURN_COMMON_EQUITY", $C69)/100</t>
        </r>
      </text>
    </comment>
    <comment ref="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"IQ_GROSS_MARGIN", $C69)/100</t>
        </r>
      </text>
    </comment>
    <comment ref="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"IQ_SGA_MARGIN", $C69)/100</t>
        </r>
      </text>
    </comment>
    <comment ref="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"IQ_EBITDA_MARGIN", $C69)/100</t>
        </r>
      </text>
    </comment>
    <comment ref="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"IQ_EBITA_MARGIN", $C69)/100</t>
        </r>
      </text>
    </comment>
    <comment ref="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"IQ_EBIT_MARGIN", $C69)/100</t>
        </r>
      </text>
    </comment>
    <comment ref="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"IQ_EARNING_CO_MARGIN", $C69)/100</t>
        </r>
      </text>
    </comment>
    <comment ref="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"IQ_NI_MARGIN", $C69)/100</t>
        </r>
      </text>
    </comment>
    <comment ref="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"IQ_NI_AVAIL_EXCL_MARGIN", $C69)/100</t>
        </r>
      </text>
    </comment>
    <comment ref="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"IQ_ASSET_TURNS", $C69)</t>
        </r>
      </text>
    </comment>
    <comment ref="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"IQ_FIXED_ASSET_TURNS", $C69)</t>
        </r>
      </text>
    </comment>
    <comment ref="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"IQ_AR_TURNS", $C69)</t>
        </r>
      </text>
    </comment>
    <comment ref="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"IQ_INVENTORY_TURNS", $C69)</t>
        </r>
      </text>
    </comment>
    <comment ref="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"IQ_CURRENT_RATIO", $C69)</t>
        </r>
      </text>
    </comment>
    <comment ref="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"IQ_QUICK_RATIO", $C69)</t>
        </r>
      </text>
    </comment>
    <comment ref="A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"IQ_CFO_CURRENT_LIAB", $C69)</t>
        </r>
      </text>
    </comment>
    <comment ref="A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"IQ_DAYS_SALES_OUT", $C69)</t>
        </r>
      </text>
    </comment>
    <comment ref="A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"IQ_DAYS_INVENTORY_OUT", $C69)</t>
        </r>
      </text>
    </comment>
    <comment ref="A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"IQ_DAYS_PAYABLE_OUT", $C69)</t>
        </r>
      </text>
    </comment>
    <comment ref="A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"IQ_CASH_CONVERSION", $C69)</t>
        </r>
      </text>
    </comment>
    <comment ref="A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"IQ_TOTAL_DEBT_EQUITY", $C69)</t>
        </r>
      </text>
    </comment>
    <comment ref="A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"IQ_TOTAL_DEBT_CAPITAL", $C69)</t>
        </r>
      </text>
    </comment>
    <comment ref="A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"IQ_LT_DEBT_EQUITY", $C69)</t>
        </r>
      </text>
    </comment>
    <comment ref="A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"IQ_LT_DEBT_CAPITAL", $C69)</t>
        </r>
      </text>
    </comment>
    <comment ref="A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"IQ_TOTAL_LIAB_TOTAL_ASSETS", $C69)</t>
        </r>
      </text>
    </comment>
    <comment ref="A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"IQ_EBIT_INT", $C69)</t>
        </r>
      </text>
    </comment>
    <comment ref="A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"IQ_EBITDA_INT", $C69)</t>
        </r>
      </text>
    </comment>
    <comment ref="A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"IQ_EBITDA_CAPEX_INT", $C69)</t>
        </r>
      </text>
    </comment>
    <comment ref="A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"IQ_TOTAL_DEBT_EBITDA", $C69)</t>
        </r>
      </text>
    </comment>
    <comment ref="A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"IQ_NET_DEBT_EBITDA", $C69)</t>
        </r>
      </text>
    </comment>
    <comment ref="A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"IQ_TOTAL_DEBT_EBITDA_CAPEX", $C69)</t>
        </r>
      </text>
    </comment>
    <comment ref="A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"IQ_NET_DEBT_EBITDA_CAPEX", $C69)</t>
        </r>
      </text>
    </comment>
    <comment ref="A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"IQ_Z_SCORE", $C69)</t>
        </r>
      </text>
    </comment>
    <comment ref="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"IQ_RETURN_CAPITAL", $C70)/100</t>
        </r>
      </text>
    </comment>
    <comment ref="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"IQ_RETURN_COMMON_EQUITY", $C70)/100</t>
        </r>
      </text>
    </comment>
    <comment ref="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"IQ_GROSS_MARGIN", $C70)/100</t>
        </r>
      </text>
    </comment>
    <comment ref="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"IQ_SGA_MARGIN", $C70)/100</t>
        </r>
      </text>
    </comment>
    <comment ref="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"IQ_EBITDA_MARGIN", $C70)/100</t>
        </r>
      </text>
    </comment>
    <comment ref="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"IQ_EBITA_MARGIN", $C70)/100</t>
        </r>
      </text>
    </comment>
    <comment ref="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"IQ_EBIT_MARGIN", $C70)/100</t>
        </r>
      </text>
    </comment>
    <comment ref="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"IQ_EARNING_CO_MARGIN", $C70)/100</t>
        </r>
      </text>
    </comment>
    <comment ref="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"IQ_NI_MARGIN", $C70)/100</t>
        </r>
      </text>
    </comment>
    <comment ref="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"IQ_NI_AVAIL_EXCL_MARGIN", $C70)/100</t>
        </r>
      </text>
    </comment>
    <comment ref="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"IQ_ASSET_TURNS", $C70)</t>
        </r>
      </text>
    </comment>
    <comment ref="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"IQ_FIXED_ASSET_TURNS", $C70)</t>
        </r>
      </text>
    </comment>
    <comment ref="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"IQ_AR_TURNS", $C70)</t>
        </r>
      </text>
    </comment>
    <comment ref="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"IQ_INVENTORY_TURNS", $C70)</t>
        </r>
      </text>
    </comment>
    <comment ref="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"IQ_CURRENT_RATIO", $C70)</t>
        </r>
      </text>
    </comment>
    <comment ref="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"IQ_QUICK_RATIO", $C70)</t>
        </r>
      </text>
    </comment>
    <comment ref="A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"IQ_CFO_CURRENT_LIAB", $C70)</t>
        </r>
      </text>
    </comment>
    <comment ref="A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"IQ_DAYS_SALES_OUT", $C70)</t>
        </r>
      </text>
    </comment>
    <comment ref="A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"IQ_DAYS_INVENTORY_OUT", $C70)</t>
        </r>
      </text>
    </comment>
    <comment ref="A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"IQ_DAYS_PAYABLE_OUT", $C70)</t>
        </r>
      </text>
    </comment>
    <comment ref="A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"IQ_CASH_CONVERSION", $C70)</t>
        </r>
      </text>
    </comment>
    <comment ref="A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"IQ_TOTAL_DEBT_EQUITY", $C70)</t>
        </r>
      </text>
    </comment>
    <comment ref="A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"IQ_TOTAL_DEBT_CAPITAL", $C70)</t>
        </r>
      </text>
    </comment>
    <comment ref="A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"IQ_LT_DEBT_EQUITY", $C70)</t>
        </r>
      </text>
    </comment>
    <comment ref="A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"IQ_LT_DEBT_CAPITAL", $C70)</t>
        </r>
      </text>
    </comment>
    <comment ref="A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"IQ_TOTAL_LIAB_TOTAL_ASSETS", $C70)</t>
        </r>
      </text>
    </comment>
    <comment ref="A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"IQ_EBIT_INT", $C70)</t>
        </r>
      </text>
    </comment>
    <comment ref="A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"IQ_EBITDA_INT", $C70)</t>
        </r>
      </text>
    </comment>
    <comment ref="A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"IQ_EBITDA_CAPEX_INT", $C70)</t>
        </r>
      </text>
    </comment>
    <comment ref="A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"IQ_TOTAL_DEBT_EBITDA", $C70)</t>
        </r>
      </text>
    </comment>
    <comment ref="A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"IQ_NET_DEBT_EBITDA", $C70)</t>
        </r>
      </text>
    </comment>
    <comment ref="A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"IQ_TOTAL_DEBT_EBITDA_CAPEX", $C70)</t>
        </r>
      </text>
    </comment>
    <comment ref="A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"IQ_NET_DEBT_EBITDA_CAPEX", $C70)</t>
        </r>
      </text>
    </comment>
    <comment ref="A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"IQ_Z_SCORE", $C70)</t>
        </r>
      </text>
    </comment>
    <comment ref="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"IQ_RETURN_CAPITAL", $C71)/100</t>
        </r>
      </text>
    </comment>
    <comment ref="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"IQ_RETURN_COMMON_EQUITY", $C71)/100</t>
        </r>
      </text>
    </comment>
    <comment ref="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"IQ_GROSS_MARGIN", $C71)/100</t>
        </r>
      </text>
    </comment>
    <comment ref="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"IQ_SGA_MARGIN", $C71)/100</t>
        </r>
      </text>
    </comment>
    <comment ref="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"IQ_EBITDA_MARGIN", $C71)/100</t>
        </r>
      </text>
    </comment>
    <comment ref="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"IQ_EBITA_MARGIN", $C71)/100</t>
        </r>
      </text>
    </comment>
    <comment ref="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"IQ_EBIT_MARGIN", $C71)/100</t>
        </r>
      </text>
    </comment>
    <comment ref="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"IQ_EARNING_CO_MARGIN", $C71)/100</t>
        </r>
      </text>
    </comment>
    <comment ref="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"IQ_NI_MARGIN", $C71)/100</t>
        </r>
      </text>
    </comment>
    <comment ref="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"IQ_NI_AVAIL_EXCL_MARGIN", $C71)/100</t>
        </r>
      </text>
    </comment>
    <comment ref="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"IQ_ASSET_TURNS", $C71)</t>
        </r>
      </text>
    </comment>
    <comment ref="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"IQ_FIXED_ASSET_TURNS", $C71)</t>
        </r>
      </text>
    </comment>
    <comment ref="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"IQ_AR_TURNS", $C71)</t>
        </r>
      </text>
    </comment>
    <comment ref="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"IQ_INVENTORY_TURNS", $C71)</t>
        </r>
      </text>
    </comment>
    <comment ref="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"IQ_CURRENT_RATIO", $C71)</t>
        </r>
      </text>
    </comment>
    <comment ref="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"IQ_QUICK_RATIO", $C71)</t>
        </r>
      </text>
    </comment>
    <comment ref="A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"IQ_CFO_CURRENT_LIAB", $C71)</t>
        </r>
      </text>
    </comment>
    <comment ref="A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"IQ_DAYS_SALES_OUT", $C71)</t>
        </r>
      </text>
    </comment>
    <comment ref="A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"IQ_DAYS_INVENTORY_OUT", $C71)</t>
        </r>
      </text>
    </comment>
    <comment ref="A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"IQ_DAYS_PAYABLE_OUT", $C71)</t>
        </r>
      </text>
    </comment>
    <comment ref="A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"IQ_CASH_CONVERSION", $C71)</t>
        </r>
      </text>
    </comment>
    <comment ref="A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"IQ_TOTAL_DEBT_EQUITY", $C71)</t>
        </r>
      </text>
    </comment>
    <comment ref="A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"IQ_TOTAL_DEBT_CAPITAL", $C71)</t>
        </r>
      </text>
    </comment>
    <comment ref="A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"IQ_LT_DEBT_EQUITY", $C71)</t>
        </r>
      </text>
    </comment>
    <comment ref="A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"IQ_LT_DEBT_CAPITAL", $C71)</t>
        </r>
      </text>
    </comment>
    <comment ref="A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"IQ_TOTAL_LIAB_TOTAL_ASSETS", $C71)</t>
        </r>
      </text>
    </comment>
    <comment ref="A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"IQ_EBIT_INT", $C71)</t>
        </r>
      </text>
    </comment>
    <comment ref="A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"IQ_EBITDA_INT", $C71)</t>
        </r>
      </text>
    </comment>
    <comment ref="A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"IQ_EBITDA_CAPEX_INT", $C71)</t>
        </r>
      </text>
    </comment>
    <comment ref="A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"IQ_TOTAL_DEBT_EBITDA", $C71)</t>
        </r>
      </text>
    </comment>
    <comment ref="A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"IQ_NET_DEBT_EBITDA", $C71)</t>
        </r>
      </text>
    </comment>
    <comment ref="A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"IQ_TOTAL_DEBT_EBITDA_CAPEX", $C71)</t>
        </r>
      </text>
    </comment>
    <comment ref="A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"IQ_NET_DEBT_EBITDA_CAPEX", $C71)</t>
        </r>
      </text>
    </comment>
    <comment ref="A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"IQ_Z_SCORE", $C71)</t>
        </r>
      </text>
    </comment>
    <comment ref="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"IQ_RETURN_CAPITAL", $C72)/100</t>
        </r>
      </text>
    </comment>
    <comment ref="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"IQ_RETURN_COMMON_EQUITY", $C72)/100</t>
        </r>
      </text>
    </comment>
    <comment ref="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"IQ_GROSS_MARGIN", $C72)/100</t>
        </r>
      </text>
    </comment>
    <comment ref="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"IQ_SGA_MARGIN", $C72)/100</t>
        </r>
      </text>
    </comment>
    <comment ref="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"IQ_EBITDA_MARGIN", $C72)/100</t>
        </r>
      </text>
    </comment>
    <comment ref="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"IQ_EBITA_MARGIN", $C72)/100</t>
        </r>
      </text>
    </comment>
    <comment ref="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"IQ_EBIT_MARGIN", $C72)/100</t>
        </r>
      </text>
    </comment>
    <comment ref="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"IQ_EARNING_CO_MARGIN", $C72)/100</t>
        </r>
      </text>
    </comment>
    <comment ref="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"IQ_NI_MARGIN", $C72)/100</t>
        </r>
      </text>
    </comment>
    <comment ref="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"IQ_NI_AVAIL_EXCL_MARGIN", $C72)/100</t>
        </r>
      </text>
    </comment>
    <comment ref="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"IQ_ASSET_TURNS", $C72)</t>
        </r>
      </text>
    </comment>
    <comment ref="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"IQ_FIXED_ASSET_TURNS", $C72)</t>
        </r>
      </text>
    </comment>
    <comment ref="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"IQ_AR_TURNS", $C72)</t>
        </r>
      </text>
    </comment>
    <comment ref="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"IQ_INVENTORY_TURNS", $C72)</t>
        </r>
      </text>
    </comment>
    <comment ref="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"IQ_CURRENT_RATIO", $C72)</t>
        </r>
      </text>
    </comment>
    <comment ref="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"IQ_QUICK_RATIO", $C72)</t>
        </r>
      </text>
    </comment>
    <comment ref="A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"IQ_CFO_CURRENT_LIAB", $C72)</t>
        </r>
      </text>
    </comment>
    <comment ref="A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"IQ_DAYS_SALES_OUT", $C72)</t>
        </r>
      </text>
    </comment>
    <comment ref="A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"IQ_DAYS_INVENTORY_OUT", $C72)</t>
        </r>
      </text>
    </comment>
    <comment ref="A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"IQ_DAYS_PAYABLE_OUT", $C72)</t>
        </r>
      </text>
    </comment>
    <comment ref="A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"IQ_CASH_CONVERSION", $C72)</t>
        </r>
      </text>
    </comment>
    <comment ref="A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"IQ_TOTAL_DEBT_EQUITY", $C72)</t>
        </r>
      </text>
    </comment>
    <comment ref="A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"IQ_TOTAL_DEBT_CAPITAL", $C72)</t>
        </r>
      </text>
    </comment>
    <comment ref="A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"IQ_LT_DEBT_EQUITY", $C72)</t>
        </r>
      </text>
    </comment>
    <comment ref="A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"IQ_LT_DEBT_CAPITAL", $C72)</t>
        </r>
      </text>
    </comment>
    <comment ref="A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"IQ_TOTAL_LIAB_TOTAL_ASSETS", $C72)</t>
        </r>
      </text>
    </comment>
    <comment ref="A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"IQ_EBIT_INT", $C72)</t>
        </r>
      </text>
    </comment>
    <comment ref="A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"IQ_EBITDA_INT", $C72)</t>
        </r>
      </text>
    </comment>
    <comment ref="A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"IQ_EBITDA_CAPEX_INT", $C72)</t>
        </r>
      </text>
    </comment>
    <comment ref="A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"IQ_TOTAL_DEBT_EBITDA", $C72)</t>
        </r>
      </text>
    </comment>
    <comment ref="A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"IQ_NET_DEBT_EBITDA", $C72)</t>
        </r>
      </text>
    </comment>
    <comment ref="A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"IQ_TOTAL_DEBT_EBITDA_CAPEX", $C72)</t>
        </r>
      </text>
    </comment>
    <comment ref="A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"IQ_NET_DEBT_EBITDA_CAPEX", $C72)</t>
        </r>
      </text>
    </comment>
    <comment ref="A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"IQ_Z_SCORE", $C72)</t>
        </r>
      </text>
    </comment>
    <comment ref="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"IQ_RETURN_CAPITAL", $C73)/100</t>
        </r>
      </text>
    </comment>
    <comment ref="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"IQ_RETURN_COMMON_EQUITY", $C73)/100</t>
        </r>
      </text>
    </comment>
    <comment ref="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"IQ_GROSS_MARGIN", $C73)/100</t>
        </r>
      </text>
    </comment>
    <comment ref="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"IQ_SGA_MARGIN", $C73)/100</t>
        </r>
      </text>
    </comment>
    <comment ref="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"IQ_EBITDA_MARGIN", $C73)/100</t>
        </r>
      </text>
    </comment>
    <comment ref="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"IQ_EBITA_MARGIN", $C73)/100</t>
        </r>
      </text>
    </comment>
    <comment ref="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"IQ_EBIT_MARGIN", $C73)/100</t>
        </r>
      </text>
    </comment>
    <comment ref="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"IQ_EARNING_CO_MARGIN", $C73)/100</t>
        </r>
      </text>
    </comment>
    <comment ref="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"IQ_NI_MARGIN", $C73)/100</t>
        </r>
      </text>
    </comment>
    <comment ref="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"IQ_NI_AVAIL_EXCL_MARGIN", $C73)/100</t>
        </r>
      </text>
    </comment>
    <comment ref="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"IQ_ASSET_TURNS", $C73)</t>
        </r>
      </text>
    </comment>
    <comment ref="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"IQ_FIXED_ASSET_TURNS", $C73)</t>
        </r>
      </text>
    </comment>
    <comment ref="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"IQ_AR_TURNS", $C73)</t>
        </r>
      </text>
    </comment>
    <comment ref="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"IQ_INVENTORY_TURNS", $C73)</t>
        </r>
      </text>
    </comment>
    <comment ref="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"IQ_CURRENT_RATIO", $C73)</t>
        </r>
      </text>
    </comment>
    <comment ref="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"IQ_QUICK_RATIO", $C73)</t>
        </r>
      </text>
    </comment>
    <comment ref="A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"IQ_CFO_CURRENT_LIAB", $C73)</t>
        </r>
      </text>
    </comment>
    <comment ref="A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"IQ_DAYS_SALES_OUT", $C73)</t>
        </r>
      </text>
    </comment>
    <comment ref="A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"IQ_DAYS_INVENTORY_OUT", $C73)</t>
        </r>
      </text>
    </comment>
    <comment ref="A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"IQ_DAYS_PAYABLE_OUT", $C73)</t>
        </r>
      </text>
    </comment>
    <comment ref="A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"IQ_CASH_CONVERSION", $C73)</t>
        </r>
      </text>
    </comment>
    <comment ref="A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"IQ_TOTAL_DEBT_EQUITY", $C73)</t>
        </r>
      </text>
    </comment>
    <comment ref="A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"IQ_TOTAL_DEBT_CAPITAL", $C73)</t>
        </r>
      </text>
    </comment>
    <comment ref="A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"IQ_LT_DEBT_EQUITY", $C73)</t>
        </r>
      </text>
    </comment>
    <comment ref="A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"IQ_LT_DEBT_CAPITAL", $C73)</t>
        </r>
      </text>
    </comment>
    <comment ref="A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"IQ_TOTAL_LIAB_TOTAL_ASSETS", $C73)</t>
        </r>
      </text>
    </comment>
    <comment ref="A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"IQ_EBIT_INT", $C73)</t>
        </r>
      </text>
    </comment>
    <comment ref="A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"IQ_EBITDA_INT", $C73)</t>
        </r>
      </text>
    </comment>
    <comment ref="A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"IQ_EBITDA_CAPEX_INT", $C73)</t>
        </r>
      </text>
    </comment>
    <comment ref="A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"IQ_TOTAL_DEBT_EBITDA", $C73)</t>
        </r>
      </text>
    </comment>
    <comment ref="A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"IQ_NET_DEBT_EBITDA", $C73)</t>
        </r>
      </text>
    </comment>
    <comment ref="A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"IQ_TOTAL_DEBT_EBITDA_CAPEX", $C73)</t>
        </r>
      </text>
    </comment>
    <comment ref="A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"IQ_NET_DEBT_EBITDA_CAPEX", $C73)</t>
        </r>
      </text>
    </comment>
    <comment ref="A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"IQ_Z_SCORE", $C73)</t>
        </r>
      </text>
    </comment>
    <comment ref="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"IQ_RETURN_CAPITAL", $C74)/100</t>
        </r>
      </text>
    </comment>
    <comment ref="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"IQ_RETURN_COMMON_EQUITY", $C74)/100</t>
        </r>
      </text>
    </comment>
    <comment ref="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"IQ_GROSS_MARGIN", $C74)/100</t>
        </r>
      </text>
    </comment>
    <comment ref="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"IQ_SGA_MARGIN", $C74)/100</t>
        </r>
      </text>
    </comment>
    <comment ref="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"IQ_EBITDA_MARGIN", $C74)/100</t>
        </r>
      </text>
    </comment>
    <comment ref="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"IQ_EBITA_MARGIN", $C74)/100</t>
        </r>
      </text>
    </comment>
    <comment ref="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"IQ_EBIT_MARGIN", $C74)/100</t>
        </r>
      </text>
    </comment>
    <comment ref="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"IQ_EARNING_CO_MARGIN", $C74)/100</t>
        </r>
      </text>
    </comment>
    <comment ref="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"IQ_NI_MARGIN", $C74)/100</t>
        </r>
      </text>
    </comment>
    <comment ref="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"IQ_NI_AVAIL_EXCL_MARGIN", $C74)/100</t>
        </r>
      </text>
    </comment>
    <comment ref="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"IQ_ASSET_TURNS", $C74)</t>
        </r>
      </text>
    </comment>
    <comment ref="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"IQ_FIXED_ASSET_TURNS", $C74)</t>
        </r>
      </text>
    </comment>
    <comment ref="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"IQ_AR_TURNS", $C74)</t>
        </r>
      </text>
    </comment>
    <comment ref="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"IQ_INVENTORY_TURNS", $C74)</t>
        </r>
      </text>
    </comment>
    <comment ref="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"IQ_CURRENT_RATIO", $C74)</t>
        </r>
      </text>
    </comment>
    <comment ref="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"IQ_QUICK_RATIO", $C74)</t>
        </r>
      </text>
    </comment>
    <comment ref="A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"IQ_CFO_CURRENT_LIAB", $C74)</t>
        </r>
      </text>
    </comment>
    <comment ref="A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"IQ_DAYS_SALES_OUT", $C74)</t>
        </r>
      </text>
    </comment>
    <comment ref="A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"IQ_DAYS_INVENTORY_OUT", $C74)</t>
        </r>
      </text>
    </comment>
    <comment ref="A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"IQ_DAYS_PAYABLE_OUT", $C74)</t>
        </r>
      </text>
    </comment>
    <comment ref="A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"IQ_CASH_CONVERSION", $C74)</t>
        </r>
      </text>
    </comment>
    <comment ref="A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"IQ_TOTAL_DEBT_EQUITY", $C74)</t>
        </r>
      </text>
    </comment>
    <comment ref="A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"IQ_TOTAL_DEBT_CAPITAL", $C74)</t>
        </r>
      </text>
    </comment>
    <comment ref="A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"IQ_LT_DEBT_EQUITY", $C74)</t>
        </r>
      </text>
    </comment>
    <comment ref="A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"IQ_LT_DEBT_CAPITAL", $C74)</t>
        </r>
      </text>
    </comment>
    <comment ref="A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"IQ_TOTAL_LIAB_TOTAL_ASSETS", $C74)</t>
        </r>
      </text>
    </comment>
    <comment ref="A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"IQ_EBIT_INT", $C74)</t>
        </r>
      </text>
    </comment>
    <comment ref="A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"IQ_EBITDA_INT", $C74)</t>
        </r>
      </text>
    </comment>
    <comment ref="A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"IQ_EBITDA_CAPEX_INT", $C74)</t>
        </r>
      </text>
    </comment>
    <comment ref="A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"IQ_TOTAL_DEBT_EBITDA", $C74)</t>
        </r>
      </text>
    </comment>
    <comment ref="A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"IQ_NET_DEBT_EBITDA", $C74)</t>
        </r>
      </text>
    </comment>
    <comment ref="A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"IQ_TOTAL_DEBT_EBITDA_CAPEX", $C74)</t>
        </r>
      </text>
    </comment>
    <comment ref="A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"IQ_NET_DEBT_EBITDA_CAPEX", $C74)</t>
        </r>
      </text>
    </comment>
    <comment ref="A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"IQ_Z_SCORE", $C74)</t>
        </r>
      </text>
    </comment>
    <comment ref="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"IQ_RETURN_CAPITAL", $C75)/100</t>
        </r>
      </text>
    </comment>
    <comment ref="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"IQ_RETURN_COMMON_EQUITY", $C75)/100</t>
        </r>
      </text>
    </comment>
    <comment ref="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"IQ_GROSS_MARGIN", $C75)/100</t>
        </r>
      </text>
    </comment>
    <comment ref="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"IQ_SGA_MARGIN", $C75)/100</t>
        </r>
      </text>
    </comment>
    <comment ref="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"IQ_EBITDA_MARGIN", $C75)/100</t>
        </r>
      </text>
    </comment>
    <comment ref="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"IQ_EBITA_MARGIN", $C75)/100</t>
        </r>
      </text>
    </comment>
    <comment ref="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"IQ_EBIT_MARGIN", $C75)/100</t>
        </r>
      </text>
    </comment>
    <comment ref="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"IQ_EARNING_CO_MARGIN", $C75)/100</t>
        </r>
      </text>
    </comment>
    <comment ref="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"IQ_NI_MARGIN", $C75)/100</t>
        </r>
      </text>
    </comment>
    <comment ref="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"IQ_NI_AVAIL_EXCL_MARGIN", $C75)/100</t>
        </r>
      </text>
    </comment>
    <comment ref="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"IQ_ASSET_TURNS", $C75)</t>
        </r>
      </text>
    </comment>
    <comment ref="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"IQ_FIXED_ASSET_TURNS", $C75)</t>
        </r>
      </text>
    </comment>
    <comment ref="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"IQ_AR_TURNS", $C75)</t>
        </r>
      </text>
    </comment>
    <comment ref="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"IQ_INVENTORY_TURNS", $C75)</t>
        </r>
      </text>
    </comment>
    <comment ref="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"IQ_CURRENT_RATIO", $C75)</t>
        </r>
      </text>
    </comment>
    <comment ref="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"IQ_QUICK_RATIO", $C75)</t>
        </r>
      </text>
    </comment>
    <comment ref="A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"IQ_CFO_CURRENT_LIAB", $C75)</t>
        </r>
      </text>
    </comment>
    <comment ref="A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"IQ_DAYS_SALES_OUT", $C75)</t>
        </r>
      </text>
    </comment>
    <comment ref="A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"IQ_DAYS_INVENTORY_OUT", $C75)</t>
        </r>
      </text>
    </comment>
    <comment ref="A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"IQ_DAYS_PAYABLE_OUT", $C75)</t>
        </r>
      </text>
    </comment>
    <comment ref="A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"IQ_CASH_CONVERSION", $C75)</t>
        </r>
      </text>
    </comment>
    <comment ref="A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"IQ_TOTAL_DEBT_EQUITY", $C75)</t>
        </r>
      </text>
    </comment>
    <comment ref="A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"IQ_TOTAL_DEBT_CAPITAL", $C75)</t>
        </r>
      </text>
    </comment>
    <comment ref="A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"IQ_LT_DEBT_EQUITY", $C75)</t>
        </r>
      </text>
    </comment>
    <comment ref="A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"IQ_LT_DEBT_CAPITAL", $C75)</t>
        </r>
      </text>
    </comment>
    <comment ref="A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"IQ_TOTAL_LIAB_TOTAL_ASSETS", $C75)</t>
        </r>
      </text>
    </comment>
    <comment ref="A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"IQ_EBIT_INT", $C75)</t>
        </r>
      </text>
    </comment>
    <comment ref="A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"IQ_EBITDA_INT", $C75)</t>
        </r>
      </text>
    </comment>
    <comment ref="A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"IQ_EBITDA_CAPEX_INT", $C75)</t>
        </r>
      </text>
    </comment>
    <comment ref="A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"IQ_TOTAL_DEBT_EBITDA", $C75)</t>
        </r>
      </text>
    </comment>
    <comment ref="A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"IQ_NET_DEBT_EBITDA", $C75)</t>
        </r>
      </text>
    </comment>
    <comment ref="A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"IQ_TOTAL_DEBT_EBITDA_CAPEX", $C75)</t>
        </r>
      </text>
    </comment>
    <comment ref="A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"IQ_NET_DEBT_EBITDA_CAPEX", $C75)</t>
        </r>
      </text>
    </comment>
    <comment ref="A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"IQ_Z_SCORE", $C75)</t>
        </r>
      </text>
    </comment>
    <comment ref="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"IQ_RETURN_CAPITAL", $C76)/100</t>
        </r>
      </text>
    </comment>
    <comment ref="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"IQ_RETURN_COMMON_EQUITY", $C76)/100</t>
        </r>
      </text>
    </comment>
    <comment ref="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"IQ_GROSS_MARGIN", $C76)/100</t>
        </r>
      </text>
    </comment>
    <comment ref="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"IQ_SGA_MARGIN", $C76)/100</t>
        </r>
      </text>
    </comment>
    <comment ref="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"IQ_EBITDA_MARGIN", $C76)/100</t>
        </r>
      </text>
    </comment>
    <comment ref="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"IQ_EBITA_MARGIN", $C76)/100</t>
        </r>
      </text>
    </comment>
    <comment ref="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"IQ_EBIT_MARGIN", $C76)/100</t>
        </r>
      </text>
    </comment>
    <comment ref="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"IQ_EARNING_CO_MARGIN", $C76)/100</t>
        </r>
      </text>
    </comment>
    <comment ref="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"IQ_NI_MARGIN", $C76)/100</t>
        </r>
      </text>
    </comment>
    <comment ref="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"IQ_NI_AVAIL_EXCL_MARGIN", $C76)/100</t>
        </r>
      </text>
    </comment>
    <comment ref="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"IQ_ASSET_TURNS", $C76)</t>
        </r>
      </text>
    </comment>
    <comment ref="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"IQ_FIXED_ASSET_TURNS", $C76)</t>
        </r>
      </text>
    </comment>
    <comment ref="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"IQ_AR_TURNS", $C76)</t>
        </r>
      </text>
    </comment>
    <comment ref="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"IQ_INVENTORY_TURNS", $C76)</t>
        </r>
      </text>
    </comment>
    <comment ref="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"IQ_CURRENT_RATIO", $C76)</t>
        </r>
      </text>
    </comment>
    <comment ref="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"IQ_QUICK_RATIO", $C76)</t>
        </r>
      </text>
    </comment>
    <comment ref="A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"IQ_CFO_CURRENT_LIAB", $C76)</t>
        </r>
      </text>
    </comment>
    <comment ref="A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"IQ_DAYS_SALES_OUT", $C76)</t>
        </r>
      </text>
    </comment>
    <comment ref="A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"IQ_DAYS_INVENTORY_OUT", $C76)</t>
        </r>
      </text>
    </comment>
    <comment ref="A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"IQ_DAYS_PAYABLE_OUT", $C76)</t>
        </r>
      </text>
    </comment>
    <comment ref="A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"IQ_CASH_CONVERSION", $C76)</t>
        </r>
      </text>
    </comment>
    <comment ref="A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"IQ_TOTAL_DEBT_EQUITY", $C76)</t>
        </r>
      </text>
    </comment>
    <comment ref="A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"IQ_TOTAL_DEBT_CAPITAL", $C76)</t>
        </r>
      </text>
    </comment>
    <comment ref="A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"IQ_LT_DEBT_EQUITY", $C76)</t>
        </r>
      </text>
    </comment>
    <comment ref="A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"IQ_LT_DEBT_CAPITAL", $C76)</t>
        </r>
      </text>
    </comment>
    <comment ref="A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"IQ_TOTAL_LIAB_TOTAL_ASSETS", $C76)</t>
        </r>
      </text>
    </comment>
    <comment ref="A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"IQ_EBIT_INT", $C76)</t>
        </r>
      </text>
    </comment>
    <comment ref="A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"IQ_EBITDA_INT", $C76)</t>
        </r>
      </text>
    </comment>
    <comment ref="A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"IQ_EBITDA_CAPEX_INT", $C76)</t>
        </r>
      </text>
    </comment>
    <comment ref="A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"IQ_TOTAL_DEBT_EBITDA", $C76)</t>
        </r>
      </text>
    </comment>
    <comment ref="A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"IQ_NET_DEBT_EBITDA", $C76)</t>
        </r>
      </text>
    </comment>
    <comment ref="A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"IQ_TOTAL_DEBT_EBITDA_CAPEX", $C76)</t>
        </r>
      </text>
    </comment>
    <comment ref="A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"IQ_NET_DEBT_EBITDA_CAPEX", $C76)</t>
        </r>
      </text>
    </comment>
    <comment ref="A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"IQ_Z_SCORE", $C76)</t>
        </r>
      </text>
    </comment>
    <comment ref="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"IQ_RETURN_CAPITAL", $C77)/100</t>
        </r>
      </text>
    </comment>
    <comment ref="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"IQ_RETURN_COMMON_EQUITY", $C77)/100</t>
        </r>
      </text>
    </comment>
    <comment ref="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"IQ_GROSS_MARGIN", $C77)/100</t>
        </r>
      </text>
    </comment>
    <comment ref="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"IQ_SGA_MARGIN", $C77)/100</t>
        </r>
      </text>
    </comment>
    <comment ref="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"IQ_EBITDA_MARGIN", $C77)/100</t>
        </r>
      </text>
    </comment>
    <comment ref="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"IQ_EBITA_MARGIN", $C77)/100</t>
        </r>
      </text>
    </comment>
    <comment ref="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"IQ_EBIT_MARGIN", $C77)/100</t>
        </r>
      </text>
    </comment>
    <comment ref="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"IQ_EARNING_CO_MARGIN", $C77)/100</t>
        </r>
      </text>
    </comment>
    <comment ref="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"IQ_NI_MARGIN", $C77)/100</t>
        </r>
      </text>
    </comment>
    <comment ref="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"IQ_NI_AVAIL_EXCL_MARGIN", $C77)/100</t>
        </r>
      </text>
    </comment>
    <comment ref="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"IQ_ASSET_TURNS", $C77)</t>
        </r>
      </text>
    </comment>
    <comment ref="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"IQ_FIXED_ASSET_TURNS", $C77)</t>
        </r>
      </text>
    </comment>
    <comment ref="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"IQ_AR_TURNS", $C77)</t>
        </r>
      </text>
    </comment>
    <comment ref="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"IQ_INVENTORY_TURNS", $C77)</t>
        </r>
      </text>
    </comment>
    <comment ref="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"IQ_CURRENT_RATIO", $C77)</t>
        </r>
      </text>
    </comment>
    <comment ref="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"IQ_QUICK_RATIO", $C77)</t>
        </r>
      </text>
    </comment>
    <comment ref="A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"IQ_CFO_CURRENT_LIAB", $C77)</t>
        </r>
      </text>
    </comment>
    <comment ref="A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"IQ_DAYS_SALES_OUT", $C77)</t>
        </r>
      </text>
    </comment>
    <comment ref="A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"IQ_DAYS_INVENTORY_OUT", $C77)</t>
        </r>
      </text>
    </comment>
    <comment ref="A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"IQ_DAYS_PAYABLE_OUT", $C77)</t>
        </r>
      </text>
    </comment>
    <comment ref="A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"IQ_CASH_CONVERSION", $C77)</t>
        </r>
      </text>
    </comment>
    <comment ref="A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"IQ_TOTAL_DEBT_EQUITY", $C77)</t>
        </r>
      </text>
    </comment>
    <comment ref="A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"IQ_TOTAL_DEBT_CAPITAL", $C77)</t>
        </r>
      </text>
    </comment>
    <comment ref="A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"IQ_LT_DEBT_EQUITY", $C77)</t>
        </r>
      </text>
    </comment>
    <comment ref="A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"IQ_LT_DEBT_CAPITAL", $C77)</t>
        </r>
      </text>
    </comment>
    <comment ref="A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"IQ_TOTAL_LIAB_TOTAL_ASSETS", $C77)</t>
        </r>
      </text>
    </comment>
    <comment ref="A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"IQ_EBIT_INT", $C77)</t>
        </r>
      </text>
    </comment>
    <comment ref="A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"IQ_EBITDA_INT", $C77)</t>
        </r>
      </text>
    </comment>
    <comment ref="A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"IQ_EBITDA_CAPEX_INT", $C77)</t>
        </r>
      </text>
    </comment>
    <comment ref="A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"IQ_TOTAL_DEBT_EBITDA", $C77)</t>
        </r>
      </text>
    </comment>
    <comment ref="A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"IQ_NET_DEBT_EBITDA", $C77)</t>
        </r>
      </text>
    </comment>
    <comment ref="A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"IQ_TOTAL_DEBT_EBITDA_CAPEX", $C77)</t>
        </r>
      </text>
    </comment>
    <comment ref="A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"IQ_NET_DEBT_EBITDA_CAPEX", $C77)</t>
        </r>
      </text>
    </comment>
    <comment ref="A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"IQ_Z_SCORE", $C77)</t>
        </r>
      </text>
    </comment>
    <comment ref="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"IQ_RETURN_CAPITAL", $C78)/100</t>
        </r>
      </text>
    </comment>
    <comment ref="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"IQ_RETURN_COMMON_EQUITY", $C78)/100</t>
        </r>
      </text>
    </comment>
    <comment ref="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"IQ_GROSS_MARGIN", $C78)/100</t>
        </r>
      </text>
    </comment>
    <comment ref="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"IQ_SGA_MARGIN", $C78)/100</t>
        </r>
      </text>
    </comment>
    <comment ref="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"IQ_EBITDA_MARGIN", $C78)/100</t>
        </r>
      </text>
    </comment>
    <comment ref="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"IQ_EBITA_MARGIN", $C78)/100</t>
        </r>
      </text>
    </comment>
    <comment ref="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"IQ_EBIT_MARGIN", $C78)/100</t>
        </r>
      </text>
    </comment>
    <comment ref="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"IQ_EARNING_CO_MARGIN", $C78)/100</t>
        </r>
      </text>
    </comment>
    <comment ref="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"IQ_NI_MARGIN", $C78)/100</t>
        </r>
      </text>
    </comment>
    <comment ref="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"IQ_NI_AVAIL_EXCL_MARGIN", $C78)/100</t>
        </r>
      </text>
    </comment>
    <comment ref="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"IQ_ASSET_TURNS", $C78)</t>
        </r>
      </text>
    </comment>
    <comment ref="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"IQ_FIXED_ASSET_TURNS", $C78)</t>
        </r>
      </text>
    </comment>
    <comment ref="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"IQ_AR_TURNS", $C78)</t>
        </r>
      </text>
    </comment>
    <comment ref="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"IQ_INVENTORY_TURNS", $C78)</t>
        </r>
      </text>
    </comment>
    <comment ref="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"IQ_CURRENT_RATIO", $C78)</t>
        </r>
      </text>
    </comment>
    <comment ref="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"IQ_QUICK_RATIO", $C78)</t>
        </r>
      </text>
    </comment>
    <comment ref="A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"IQ_CFO_CURRENT_LIAB", $C78)</t>
        </r>
      </text>
    </comment>
    <comment ref="A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"IQ_DAYS_SALES_OUT", $C78)</t>
        </r>
      </text>
    </comment>
    <comment ref="A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"IQ_DAYS_INVENTORY_OUT", $C78)</t>
        </r>
      </text>
    </comment>
    <comment ref="A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"IQ_DAYS_PAYABLE_OUT", $C78)</t>
        </r>
      </text>
    </comment>
    <comment ref="A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"IQ_CASH_CONVERSION", $C78)</t>
        </r>
      </text>
    </comment>
    <comment ref="A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"IQ_TOTAL_DEBT_EQUITY", $C78)</t>
        </r>
      </text>
    </comment>
    <comment ref="A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"IQ_TOTAL_DEBT_CAPITAL", $C78)</t>
        </r>
      </text>
    </comment>
    <comment ref="A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"IQ_LT_DEBT_EQUITY", $C78)</t>
        </r>
      </text>
    </comment>
    <comment ref="A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"IQ_LT_DEBT_CAPITAL", $C78)</t>
        </r>
      </text>
    </comment>
    <comment ref="A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"IQ_TOTAL_LIAB_TOTAL_ASSETS", $C78)</t>
        </r>
      </text>
    </comment>
    <comment ref="A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"IQ_EBIT_INT", $C78)</t>
        </r>
      </text>
    </comment>
    <comment ref="A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"IQ_EBITDA_INT", $C78)</t>
        </r>
      </text>
    </comment>
    <comment ref="A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"IQ_EBITDA_CAPEX_INT", $C78)</t>
        </r>
      </text>
    </comment>
    <comment ref="A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"IQ_TOTAL_DEBT_EBITDA", $C78)</t>
        </r>
      </text>
    </comment>
    <comment ref="A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"IQ_NET_DEBT_EBITDA", $C78)</t>
        </r>
      </text>
    </comment>
    <comment ref="A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"IQ_TOTAL_DEBT_EBITDA_CAPEX", $C78)</t>
        </r>
      </text>
    </comment>
    <comment ref="A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"IQ_NET_DEBT_EBITDA_CAPEX", $C78)</t>
        </r>
      </text>
    </comment>
    <comment ref="A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"IQ_Z_SCORE", $C78)</t>
        </r>
      </text>
    </comment>
    <comment ref="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"IQ_RETURN_CAPITAL", $C79)/100</t>
        </r>
      </text>
    </comment>
    <comment ref="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"IQ_RETURN_COMMON_EQUITY", $C79)/100</t>
        </r>
      </text>
    </comment>
    <comment ref="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"IQ_GROSS_MARGIN", $C79)/100</t>
        </r>
      </text>
    </comment>
    <comment ref="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"IQ_SGA_MARGIN", $C79)/100</t>
        </r>
      </text>
    </comment>
    <comment ref="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"IQ_EBITDA_MARGIN", $C79)/100</t>
        </r>
      </text>
    </comment>
    <comment ref="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"IQ_EBITA_MARGIN", $C79)/100</t>
        </r>
      </text>
    </comment>
    <comment ref="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"IQ_EBIT_MARGIN", $C79)/100</t>
        </r>
      </text>
    </comment>
    <comment ref="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"IQ_EARNING_CO_MARGIN", $C79)/100</t>
        </r>
      </text>
    </comment>
    <comment ref="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"IQ_NI_MARGIN", $C79)/100</t>
        </r>
      </text>
    </comment>
    <comment ref="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"IQ_NI_AVAIL_EXCL_MARGIN", $C79)/100</t>
        </r>
      </text>
    </comment>
    <comment ref="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"IQ_ASSET_TURNS", $C79)</t>
        </r>
      </text>
    </comment>
    <comment ref="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"IQ_FIXED_ASSET_TURNS", $C79)</t>
        </r>
      </text>
    </comment>
    <comment ref="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"IQ_AR_TURNS", $C79)</t>
        </r>
      </text>
    </comment>
    <comment ref="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"IQ_INVENTORY_TURNS", $C79)</t>
        </r>
      </text>
    </comment>
    <comment ref="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"IQ_CURRENT_RATIO", $C79)</t>
        </r>
      </text>
    </comment>
    <comment ref="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"IQ_QUICK_RATIO", $C79)</t>
        </r>
      </text>
    </comment>
    <comment ref="A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"IQ_CFO_CURRENT_LIAB", $C79)</t>
        </r>
      </text>
    </comment>
    <comment ref="A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"IQ_DAYS_SALES_OUT", $C79)</t>
        </r>
      </text>
    </comment>
    <comment ref="A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"IQ_DAYS_INVENTORY_OUT", $C79)</t>
        </r>
      </text>
    </comment>
    <comment ref="A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"IQ_DAYS_PAYABLE_OUT", $C79)</t>
        </r>
      </text>
    </comment>
    <comment ref="A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"IQ_CASH_CONVERSION", $C79)</t>
        </r>
      </text>
    </comment>
    <comment ref="A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"IQ_TOTAL_DEBT_EQUITY", $C79)</t>
        </r>
      </text>
    </comment>
    <comment ref="A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"IQ_TOTAL_DEBT_CAPITAL", $C79)</t>
        </r>
      </text>
    </comment>
    <comment ref="A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"IQ_LT_DEBT_EQUITY", $C79)</t>
        </r>
      </text>
    </comment>
    <comment ref="A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"IQ_LT_DEBT_CAPITAL", $C79)</t>
        </r>
      </text>
    </comment>
    <comment ref="A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"IQ_TOTAL_LIAB_TOTAL_ASSETS", $C79)</t>
        </r>
      </text>
    </comment>
    <comment ref="A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"IQ_EBIT_INT", $C79)</t>
        </r>
      </text>
    </comment>
    <comment ref="A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"IQ_EBITDA_INT", $C79)</t>
        </r>
      </text>
    </comment>
    <comment ref="A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"IQ_EBITDA_CAPEX_INT", $C79)</t>
        </r>
      </text>
    </comment>
    <comment ref="A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"IQ_TOTAL_DEBT_EBITDA", $C79)</t>
        </r>
      </text>
    </comment>
    <comment ref="A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"IQ_NET_DEBT_EBITDA", $C79)</t>
        </r>
      </text>
    </comment>
    <comment ref="A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"IQ_TOTAL_DEBT_EBITDA_CAPEX", $C79)</t>
        </r>
      </text>
    </comment>
    <comment ref="A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"IQ_NET_DEBT_EBITDA_CAPEX", $C79)</t>
        </r>
      </text>
    </comment>
    <comment ref="A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"IQ_Z_SCORE", $C79)</t>
        </r>
      </text>
    </comment>
    <comment ref="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"IQ_RETURN_CAPITAL", $C80)/100</t>
        </r>
      </text>
    </comment>
    <comment ref="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"IQ_RETURN_COMMON_EQUITY", $C80)/100</t>
        </r>
      </text>
    </comment>
    <comment ref="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"IQ_GROSS_MARGIN", $C80)/100</t>
        </r>
      </text>
    </comment>
    <comment ref="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"IQ_SGA_MARGIN", $C80)/100</t>
        </r>
      </text>
    </comment>
    <comment ref="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"IQ_EBITDA_MARGIN", $C80)/100</t>
        </r>
      </text>
    </comment>
    <comment ref="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"IQ_EBITA_MARGIN", $C80)/100</t>
        </r>
      </text>
    </comment>
    <comment ref="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"IQ_EBIT_MARGIN", $C80)/100</t>
        </r>
      </text>
    </comment>
    <comment ref="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"IQ_EARNING_CO_MARGIN", $C80)/100</t>
        </r>
      </text>
    </comment>
    <comment ref="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"IQ_NI_MARGIN", $C80)/100</t>
        </r>
      </text>
    </comment>
    <comment ref="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"IQ_NI_AVAIL_EXCL_MARGIN", $C80)/100</t>
        </r>
      </text>
    </comment>
    <comment ref="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"IQ_ASSET_TURNS", $C80)</t>
        </r>
      </text>
    </comment>
    <comment ref="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"IQ_FIXED_ASSET_TURNS", $C80)</t>
        </r>
      </text>
    </comment>
    <comment ref="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"IQ_AR_TURNS", $C80)</t>
        </r>
      </text>
    </comment>
    <comment ref="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"IQ_INVENTORY_TURNS", $C80)</t>
        </r>
      </text>
    </comment>
    <comment ref="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"IQ_CURRENT_RATIO", $C80)</t>
        </r>
      </text>
    </comment>
    <comment ref="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"IQ_QUICK_RATIO", $C80)</t>
        </r>
      </text>
    </comment>
    <comment ref="A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"IQ_CFO_CURRENT_LIAB", $C80)</t>
        </r>
      </text>
    </comment>
    <comment ref="A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"IQ_DAYS_SALES_OUT", $C80)</t>
        </r>
      </text>
    </comment>
    <comment ref="A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"IQ_DAYS_INVENTORY_OUT", $C80)</t>
        </r>
      </text>
    </comment>
    <comment ref="A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"IQ_DAYS_PAYABLE_OUT", $C80)</t>
        </r>
      </text>
    </comment>
    <comment ref="A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"IQ_CASH_CONVERSION", $C80)</t>
        </r>
      </text>
    </comment>
    <comment ref="A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"IQ_TOTAL_DEBT_EQUITY", $C80)</t>
        </r>
      </text>
    </comment>
    <comment ref="A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"IQ_TOTAL_DEBT_CAPITAL", $C80)</t>
        </r>
      </text>
    </comment>
    <comment ref="A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"IQ_LT_DEBT_EQUITY", $C80)</t>
        </r>
      </text>
    </comment>
    <comment ref="A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"IQ_LT_DEBT_CAPITAL", $C80)</t>
        </r>
      </text>
    </comment>
    <comment ref="A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"IQ_TOTAL_LIAB_TOTAL_ASSETS", $C80)</t>
        </r>
      </text>
    </comment>
    <comment ref="A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"IQ_EBIT_INT", $C80)</t>
        </r>
      </text>
    </comment>
    <comment ref="A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"IQ_EBITDA_INT", $C80)</t>
        </r>
      </text>
    </comment>
    <comment ref="A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"IQ_EBITDA_CAPEX_INT", $C80)</t>
        </r>
      </text>
    </comment>
    <comment ref="A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"IQ_TOTAL_DEBT_EBITDA", $C80)</t>
        </r>
      </text>
    </comment>
    <comment ref="A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"IQ_NET_DEBT_EBITDA", $C80)</t>
        </r>
      </text>
    </comment>
    <comment ref="A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"IQ_TOTAL_DEBT_EBITDA_CAPEX", $C80)</t>
        </r>
      </text>
    </comment>
    <comment ref="A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"IQ_NET_DEBT_EBITDA_CAPEX", $C80)</t>
        </r>
      </text>
    </comment>
    <comment ref="A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"IQ_Z_SCORE", $C80)</t>
        </r>
      </text>
    </comment>
    <comment ref="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"IQ_RETURN_CAPITAL", $C81)/100</t>
        </r>
      </text>
    </comment>
    <comment ref="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"IQ_RETURN_COMMON_EQUITY", $C81)/100</t>
        </r>
      </text>
    </comment>
    <comment ref="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"IQ_GROSS_MARGIN", $C81)/100</t>
        </r>
      </text>
    </comment>
    <comment ref="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"IQ_SGA_MARGIN", $C81)/100</t>
        </r>
      </text>
    </comment>
    <comment ref="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"IQ_EBITDA_MARGIN", $C81)/100</t>
        </r>
      </text>
    </comment>
    <comment ref="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"IQ_EBITA_MARGIN", $C81)/100</t>
        </r>
      </text>
    </comment>
    <comment ref="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"IQ_EBIT_MARGIN", $C81)/100</t>
        </r>
      </text>
    </comment>
    <comment ref="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"IQ_EARNING_CO_MARGIN", $C81)/100</t>
        </r>
      </text>
    </comment>
    <comment ref="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"IQ_NI_MARGIN", $C81)/100</t>
        </r>
      </text>
    </comment>
    <comment ref="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"IQ_NI_AVAIL_EXCL_MARGIN", $C81)/100</t>
        </r>
      </text>
    </comment>
    <comment ref="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"IQ_ASSET_TURNS", $C81)</t>
        </r>
      </text>
    </comment>
    <comment ref="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"IQ_FIXED_ASSET_TURNS", $C81)</t>
        </r>
      </text>
    </comment>
    <comment ref="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"IQ_AR_TURNS", $C81)</t>
        </r>
      </text>
    </comment>
    <comment ref="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"IQ_INVENTORY_TURNS", $C81)</t>
        </r>
      </text>
    </comment>
    <comment ref="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"IQ_CURRENT_RATIO", $C81)</t>
        </r>
      </text>
    </comment>
    <comment ref="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"IQ_QUICK_RATIO", $C81)</t>
        </r>
      </text>
    </comment>
    <comment ref="A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"IQ_CFO_CURRENT_LIAB", $C81)</t>
        </r>
      </text>
    </comment>
    <comment ref="A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"IQ_DAYS_SALES_OUT", $C81)</t>
        </r>
      </text>
    </comment>
    <comment ref="A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"IQ_DAYS_INVENTORY_OUT", $C81)</t>
        </r>
      </text>
    </comment>
    <comment ref="A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"IQ_DAYS_PAYABLE_OUT", $C81)</t>
        </r>
      </text>
    </comment>
    <comment ref="A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"IQ_CASH_CONVERSION", $C81)</t>
        </r>
      </text>
    </comment>
    <comment ref="A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"IQ_TOTAL_DEBT_EQUITY", $C81)</t>
        </r>
      </text>
    </comment>
    <comment ref="A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"IQ_TOTAL_DEBT_CAPITAL", $C81)</t>
        </r>
      </text>
    </comment>
    <comment ref="A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"IQ_LT_DEBT_EQUITY", $C81)</t>
        </r>
      </text>
    </comment>
    <comment ref="A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"IQ_LT_DEBT_CAPITAL", $C81)</t>
        </r>
      </text>
    </comment>
    <comment ref="A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"IQ_TOTAL_LIAB_TOTAL_ASSETS", $C81)</t>
        </r>
      </text>
    </comment>
    <comment ref="A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"IQ_EBIT_INT", $C81)</t>
        </r>
      </text>
    </comment>
    <comment ref="A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"IQ_EBITDA_INT", $C81)</t>
        </r>
      </text>
    </comment>
    <comment ref="A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"IQ_EBITDA_CAPEX_INT", $C81)</t>
        </r>
      </text>
    </comment>
    <comment ref="A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"IQ_TOTAL_DEBT_EBITDA", $C81)</t>
        </r>
      </text>
    </comment>
    <comment ref="A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"IQ_NET_DEBT_EBITDA", $C81)</t>
        </r>
      </text>
    </comment>
    <comment ref="A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"IQ_TOTAL_DEBT_EBITDA_CAPEX", $C81)</t>
        </r>
      </text>
    </comment>
    <comment ref="A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"IQ_NET_DEBT_EBITDA_CAPEX", $C81)</t>
        </r>
      </text>
    </comment>
    <comment ref="A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"IQ_Z_SCORE", $C81)</t>
        </r>
      </text>
    </comment>
    <comment ref="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"IQ_RETURN_CAPITAL", $C82)/100</t>
        </r>
      </text>
    </comment>
    <comment ref="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"IQ_RETURN_COMMON_EQUITY", $C82)/100</t>
        </r>
      </text>
    </comment>
    <comment ref="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"IQ_GROSS_MARGIN", $C82)/100</t>
        </r>
      </text>
    </comment>
    <comment ref="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"IQ_SGA_MARGIN", $C82)/100</t>
        </r>
      </text>
    </comment>
    <comment ref="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"IQ_EBITDA_MARGIN", $C82)/100</t>
        </r>
      </text>
    </comment>
    <comment ref="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"IQ_EBITA_MARGIN", $C82)/100</t>
        </r>
      </text>
    </comment>
    <comment ref="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"IQ_EBIT_MARGIN", $C82)/100</t>
        </r>
      </text>
    </comment>
    <comment ref="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"IQ_EARNING_CO_MARGIN", $C82)/100</t>
        </r>
      </text>
    </comment>
    <comment ref="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"IQ_NI_MARGIN", $C82)/100</t>
        </r>
      </text>
    </comment>
    <comment ref="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"IQ_NI_AVAIL_EXCL_MARGIN", $C82)/100</t>
        </r>
      </text>
    </comment>
    <comment ref="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"IQ_ASSET_TURNS", $C82)</t>
        </r>
      </text>
    </comment>
    <comment ref="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"IQ_FIXED_ASSET_TURNS", $C82)</t>
        </r>
      </text>
    </comment>
    <comment ref="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"IQ_AR_TURNS", $C82)</t>
        </r>
      </text>
    </comment>
    <comment ref="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"IQ_INVENTORY_TURNS", $C82)</t>
        </r>
      </text>
    </comment>
    <comment ref="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"IQ_CURRENT_RATIO", $C82)</t>
        </r>
      </text>
    </comment>
    <comment ref="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"IQ_QUICK_RATIO", $C82)</t>
        </r>
      </text>
    </comment>
    <comment ref="A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"IQ_CFO_CURRENT_LIAB", $C82)</t>
        </r>
      </text>
    </comment>
    <comment ref="A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"IQ_DAYS_SALES_OUT", $C82)</t>
        </r>
      </text>
    </comment>
    <comment ref="A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"IQ_DAYS_INVENTORY_OUT", $C82)</t>
        </r>
      </text>
    </comment>
    <comment ref="A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"IQ_DAYS_PAYABLE_OUT", $C82)</t>
        </r>
      </text>
    </comment>
    <comment ref="A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"IQ_CASH_CONVERSION", $C82)</t>
        </r>
      </text>
    </comment>
    <comment ref="A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"IQ_TOTAL_DEBT_EQUITY", $C82)</t>
        </r>
      </text>
    </comment>
    <comment ref="A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"IQ_TOTAL_DEBT_CAPITAL", $C82)</t>
        </r>
      </text>
    </comment>
    <comment ref="A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"IQ_LT_DEBT_EQUITY", $C82)</t>
        </r>
      </text>
    </comment>
    <comment ref="A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"IQ_LT_DEBT_CAPITAL", $C82)</t>
        </r>
      </text>
    </comment>
    <comment ref="A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"IQ_TOTAL_LIAB_TOTAL_ASSETS", $C82)</t>
        </r>
      </text>
    </comment>
    <comment ref="A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"IQ_EBIT_INT", $C82)</t>
        </r>
      </text>
    </comment>
    <comment ref="A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"IQ_EBITDA_INT", $C82)</t>
        </r>
      </text>
    </comment>
    <comment ref="A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"IQ_EBITDA_CAPEX_INT", $C82)</t>
        </r>
      </text>
    </comment>
    <comment ref="A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"IQ_TOTAL_DEBT_EBITDA", $C82)</t>
        </r>
      </text>
    </comment>
    <comment ref="A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"IQ_NET_DEBT_EBITDA", $C82)</t>
        </r>
      </text>
    </comment>
    <comment ref="A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"IQ_TOTAL_DEBT_EBITDA_CAPEX", $C82)</t>
        </r>
      </text>
    </comment>
    <comment ref="A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"IQ_NET_DEBT_EBITDA_CAPEX", $C82)</t>
        </r>
      </text>
    </comment>
    <comment ref="A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"IQ_Z_SCORE", $C82)</t>
        </r>
      </text>
    </comment>
    <comment ref="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"IQ_RETURN_CAPITAL", $C83)/100</t>
        </r>
      </text>
    </comment>
    <comment ref="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"IQ_RETURN_COMMON_EQUITY", $C83)/100</t>
        </r>
      </text>
    </comment>
    <comment ref="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"IQ_GROSS_MARGIN", $C83)/100</t>
        </r>
      </text>
    </comment>
    <comment ref="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"IQ_SGA_MARGIN", $C83)/100</t>
        </r>
      </text>
    </comment>
    <comment ref="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"IQ_EBITDA_MARGIN", $C83)/100</t>
        </r>
      </text>
    </comment>
    <comment ref="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"IQ_EBITA_MARGIN", $C83)/100</t>
        </r>
      </text>
    </comment>
    <comment ref="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"IQ_EBIT_MARGIN", $C83)/100</t>
        </r>
      </text>
    </comment>
    <comment ref="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"IQ_EARNING_CO_MARGIN", $C83)/100</t>
        </r>
      </text>
    </comment>
    <comment ref="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"IQ_NI_MARGIN", $C83)/100</t>
        </r>
      </text>
    </comment>
    <comment ref="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"IQ_NI_AVAIL_EXCL_MARGIN", $C83)/100</t>
        </r>
      </text>
    </comment>
    <comment ref="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"IQ_ASSET_TURNS", $C83)</t>
        </r>
      </text>
    </comment>
    <comment ref="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"IQ_FIXED_ASSET_TURNS", $C83)</t>
        </r>
      </text>
    </comment>
    <comment ref="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"IQ_AR_TURNS", $C83)</t>
        </r>
      </text>
    </comment>
    <comment ref="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"IQ_INVENTORY_TURNS", $C83)</t>
        </r>
      </text>
    </comment>
    <comment ref="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"IQ_CURRENT_RATIO", $C83)</t>
        </r>
      </text>
    </comment>
    <comment ref="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"IQ_QUICK_RATIO", $C83)</t>
        </r>
      </text>
    </comment>
    <comment ref="A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"IQ_CFO_CURRENT_LIAB", $C83)</t>
        </r>
      </text>
    </comment>
    <comment ref="A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"IQ_DAYS_SALES_OUT", $C83)</t>
        </r>
      </text>
    </comment>
    <comment ref="A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"IQ_DAYS_INVENTORY_OUT", $C83)</t>
        </r>
      </text>
    </comment>
    <comment ref="A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"IQ_DAYS_PAYABLE_OUT", $C83)</t>
        </r>
      </text>
    </comment>
    <comment ref="A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"IQ_CASH_CONVERSION", $C83)</t>
        </r>
      </text>
    </comment>
    <comment ref="A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"IQ_TOTAL_DEBT_EQUITY", $C83)</t>
        </r>
      </text>
    </comment>
    <comment ref="A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"IQ_TOTAL_DEBT_CAPITAL", $C83)</t>
        </r>
      </text>
    </comment>
    <comment ref="A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"IQ_LT_DEBT_EQUITY", $C83)</t>
        </r>
      </text>
    </comment>
    <comment ref="A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"IQ_LT_DEBT_CAPITAL", $C83)</t>
        </r>
      </text>
    </comment>
    <comment ref="A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"IQ_TOTAL_LIAB_TOTAL_ASSETS", $C83)</t>
        </r>
      </text>
    </comment>
    <comment ref="A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"IQ_EBIT_INT", $C83)</t>
        </r>
      </text>
    </comment>
    <comment ref="A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"IQ_EBITDA_INT", $C83)</t>
        </r>
      </text>
    </comment>
    <comment ref="A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"IQ_EBITDA_CAPEX_INT", $C83)</t>
        </r>
      </text>
    </comment>
    <comment ref="A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"IQ_TOTAL_DEBT_EBITDA", $C83)</t>
        </r>
      </text>
    </comment>
    <comment ref="A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"IQ_NET_DEBT_EBITDA", $C83)</t>
        </r>
      </text>
    </comment>
    <comment ref="A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"IQ_TOTAL_DEBT_EBITDA_CAPEX", $C83)</t>
        </r>
      </text>
    </comment>
    <comment ref="A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"IQ_NET_DEBT_EBITDA_CAPEX", $C83)</t>
        </r>
      </text>
    </comment>
    <comment ref="A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"IQ_Z_SCORE", $C83)</t>
        </r>
      </text>
    </comment>
    <comment ref="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"IQ_RETURN_CAPITAL", $C84)/100</t>
        </r>
      </text>
    </comment>
    <comment ref="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"IQ_RETURN_COMMON_EQUITY", $C84)/100</t>
        </r>
      </text>
    </comment>
    <comment ref="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"IQ_GROSS_MARGIN", $C84)/100</t>
        </r>
      </text>
    </comment>
    <comment ref="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"IQ_SGA_MARGIN", $C84)/100</t>
        </r>
      </text>
    </comment>
    <comment ref="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"IQ_EBITDA_MARGIN", $C84)/100</t>
        </r>
      </text>
    </comment>
    <comment ref="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"IQ_EBITA_MARGIN", $C84)/100</t>
        </r>
      </text>
    </comment>
    <comment ref="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"IQ_EBIT_MARGIN", $C84)/100</t>
        </r>
      </text>
    </comment>
    <comment ref="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"IQ_EARNING_CO_MARGIN", $C84)/100</t>
        </r>
      </text>
    </comment>
    <comment ref="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"IQ_NI_MARGIN", $C84)/100</t>
        </r>
      </text>
    </comment>
    <comment ref="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"IQ_NI_AVAIL_EXCL_MARGIN", $C84)/100</t>
        </r>
      </text>
    </comment>
    <comment ref="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"IQ_ASSET_TURNS", $C84)</t>
        </r>
      </text>
    </comment>
    <comment ref="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"IQ_FIXED_ASSET_TURNS", $C84)</t>
        </r>
      </text>
    </comment>
    <comment ref="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"IQ_AR_TURNS", $C84)</t>
        </r>
      </text>
    </comment>
    <comment ref="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"IQ_INVENTORY_TURNS", $C84)</t>
        </r>
      </text>
    </comment>
    <comment ref="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"IQ_CURRENT_RATIO", $C84)</t>
        </r>
      </text>
    </comment>
    <comment ref="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"IQ_QUICK_RATIO", $C84)</t>
        </r>
      </text>
    </comment>
    <comment ref="A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"IQ_CFO_CURRENT_LIAB", $C84)</t>
        </r>
      </text>
    </comment>
    <comment ref="A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"IQ_DAYS_SALES_OUT", $C84)</t>
        </r>
      </text>
    </comment>
    <comment ref="A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"IQ_DAYS_INVENTORY_OUT", $C84)</t>
        </r>
      </text>
    </comment>
    <comment ref="A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"IQ_DAYS_PAYABLE_OUT", $C84)</t>
        </r>
      </text>
    </comment>
    <comment ref="A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"IQ_CASH_CONVERSION", $C84)</t>
        </r>
      </text>
    </comment>
    <comment ref="A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"IQ_TOTAL_DEBT_EQUITY", $C84)</t>
        </r>
      </text>
    </comment>
    <comment ref="A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"IQ_TOTAL_DEBT_CAPITAL", $C84)</t>
        </r>
      </text>
    </comment>
    <comment ref="A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"IQ_LT_DEBT_EQUITY", $C84)</t>
        </r>
      </text>
    </comment>
    <comment ref="A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"IQ_LT_DEBT_CAPITAL", $C84)</t>
        </r>
      </text>
    </comment>
    <comment ref="A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"IQ_TOTAL_LIAB_TOTAL_ASSETS", $C84)</t>
        </r>
      </text>
    </comment>
    <comment ref="A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"IQ_EBIT_INT", $C84)</t>
        </r>
      </text>
    </comment>
    <comment ref="A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"IQ_EBITDA_INT", $C84)</t>
        </r>
      </text>
    </comment>
    <comment ref="A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"IQ_EBITDA_CAPEX_INT", $C84)</t>
        </r>
      </text>
    </comment>
    <comment ref="A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"IQ_TOTAL_DEBT_EBITDA", $C84)</t>
        </r>
      </text>
    </comment>
    <comment ref="A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"IQ_NET_DEBT_EBITDA", $C84)</t>
        </r>
      </text>
    </comment>
    <comment ref="A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"IQ_TOTAL_DEBT_EBITDA_CAPEX", $C84)</t>
        </r>
      </text>
    </comment>
    <comment ref="A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"IQ_NET_DEBT_EBITDA_CAPEX", $C84)</t>
        </r>
      </text>
    </comment>
    <comment ref="A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"IQ_Z_SCORE", $C84)</t>
        </r>
      </text>
    </comment>
    <comment ref="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"IQ_RETURN_CAPITAL", $C85)/100</t>
        </r>
      </text>
    </comment>
    <comment ref="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"IQ_RETURN_COMMON_EQUITY", $C85)/100</t>
        </r>
      </text>
    </comment>
    <comment ref="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"IQ_GROSS_MARGIN", $C85)/100</t>
        </r>
      </text>
    </comment>
    <comment ref="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"IQ_SGA_MARGIN", $C85)/100</t>
        </r>
      </text>
    </comment>
    <comment ref="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"IQ_EBITDA_MARGIN", $C85)/100</t>
        </r>
      </text>
    </comment>
    <comment ref="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"IQ_EBITA_MARGIN", $C85)/100</t>
        </r>
      </text>
    </comment>
    <comment ref="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"IQ_EBIT_MARGIN", $C85)/100</t>
        </r>
      </text>
    </comment>
    <comment ref="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"IQ_EARNING_CO_MARGIN", $C85)/100</t>
        </r>
      </text>
    </comment>
    <comment ref="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"IQ_NI_MARGIN", $C85)/100</t>
        </r>
      </text>
    </comment>
    <comment ref="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"IQ_NI_AVAIL_EXCL_MARGIN", $C85)/100</t>
        </r>
      </text>
    </comment>
    <comment ref="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"IQ_ASSET_TURNS", $C85)</t>
        </r>
      </text>
    </comment>
    <comment ref="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"IQ_FIXED_ASSET_TURNS", $C85)</t>
        </r>
      </text>
    </comment>
    <comment ref="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"IQ_AR_TURNS", $C85)</t>
        </r>
      </text>
    </comment>
    <comment ref="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"IQ_INVENTORY_TURNS", $C85)</t>
        </r>
      </text>
    </comment>
    <comment ref="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"IQ_CURRENT_RATIO", $C85)</t>
        </r>
      </text>
    </comment>
    <comment ref="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"IQ_QUICK_RATIO", $C85)</t>
        </r>
      </text>
    </comment>
    <comment ref="A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"IQ_CFO_CURRENT_LIAB", $C85)</t>
        </r>
      </text>
    </comment>
    <comment ref="A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"IQ_DAYS_SALES_OUT", $C85)</t>
        </r>
      </text>
    </comment>
    <comment ref="A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"IQ_DAYS_INVENTORY_OUT", $C85)</t>
        </r>
      </text>
    </comment>
    <comment ref="A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"IQ_DAYS_PAYABLE_OUT", $C85)</t>
        </r>
      </text>
    </comment>
    <comment ref="A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"IQ_CASH_CONVERSION", $C85)</t>
        </r>
      </text>
    </comment>
    <comment ref="A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"IQ_TOTAL_DEBT_EQUITY", $C85)</t>
        </r>
      </text>
    </comment>
    <comment ref="A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"IQ_TOTAL_DEBT_CAPITAL", $C85)</t>
        </r>
      </text>
    </comment>
    <comment ref="A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"IQ_LT_DEBT_EQUITY", $C85)</t>
        </r>
      </text>
    </comment>
    <comment ref="A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"IQ_LT_DEBT_CAPITAL", $C85)</t>
        </r>
      </text>
    </comment>
    <comment ref="A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"IQ_TOTAL_LIAB_TOTAL_ASSETS", $C85)</t>
        </r>
      </text>
    </comment>
    <comment ref="A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"IQ_EBIT_INT", $C85)</t>
        </r>
      </text>
    </comment>
    <comment ref="A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"IQ_EBITDA_INT", $C85)</t>
        </r>
      </text>
    </comment>
    <comment ref="A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"IQ_EBITDA_CAPEX_INT", $C85)</t>
        </r>
      </text>
    </comment>
    <comment ref="A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"IQ_TOTAL_DEBT_EBITDA", $C85)</t>
        </r>
      </text>
    </comment>
    <comment ref="A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"IQ_NET_DEBT_EBITDA", $C85)</t>
        </r>
      </text>
    </comment>
    <comment ref="A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"IQ_TOTAL_DEBT_EBITDA_CAPEX", $C85)</t>
        </r>
      </text>
    </comment>
    <comment ref="A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"IQ_NET_DEBT_EBITDA_CAPEX", $C85)</t>
        </r>
      </text>
    </comment>
    <comment ref="A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"IQ_Z_SCORE", $C85)</t>
        </r>
      </text>
    </comment>
    <comment ref="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"IQ_RETURN_CAPITAL", $C86)/100</t>
        </r>
      </text>
    </comment>
    <comment ref="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"IQ_RETURN_COMMON_EQUITY", $C86)/100</t>
        </r>
      </text>
    </comment>
    <comment ref="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"IQ_GROSS_MARGIN", $C86)/100</t>
        </r>
      </text>
    </comment>
    <comment ref="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"IQ_SGA_MARGIN", $C86)/100</t>
        </r>
      </text>
    </comment>
    <comment ref="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"IQ_EBITDA_MARGIN", $C86)/100</t>
        </r>
      </text>
    </comment>
    <comment ref="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"IQ_EBITA_MARGIN", $C86)/100</t>
        </r>
      </text>
    </comment>
    <comment ref="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"IQ_EBIT_MARGIN", $C86)/100</t>
        </r>
      </text>
    </comment>
    <comment ref="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"IQ_EARNING_CO_MARGIN", $C86)/100</t>
        </r>
      </text>
    </comment>
    <comment ref="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"IQ_NI_MARGIN", $C86)/100</t>
        </r>
      </text>
    </comment>
    <comment ref="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"IQ_NI_AVAIL_EXCL_MARGIN", $C86)/100</t>
        </r>
      </text>
    </comment>
    <comment ref="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"IQ_ASSET_TURNS", $C86)</t>
        </r>
      </text>
    </comment>
    <comment ref="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"IQ_FIXED_ASSET_TURNS", $C86)</t>
        </r>
      </text>
    </comment>
    <comment ref="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"IQ_AR_TURNS", $C86)</t>
        </r>
      </text>
    </comment>
    <comment ref="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"IQ_INVENTORY_TURNS", $C86)</t>
        </r>
      </text>
    </comment>
    <comment ref="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"IQ_CURRENT_RATIO", $C86)</t>
        </r>
      </text>
    </comment>
    <comment ref="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"IQ_QUICK_RATIO", $C86)</t>
        </r>
      </text>
    </comment>
    <comment ref="A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"IQ_CFO_CURRENT_LIAB", $C86)</t>
        </r>
      </text>
    </comment>
    <comment ref="A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"IQ_DAYS_SALES_OUT", $C86)</t>
        </r>
      </text>
    </comment>
    <comment ref="A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"IQ_DAYS_INVENTORY_OUT", $C86)</t>
        </r>
      </text>
    </comment>
    <comment ref="A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"IQ_DAYS_PAYABLE_OUT", $C86)</t>
        </r>
      </text>
    </comment>
    <comment ref="A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"IQ_CASH_CONVERSION", $C86)</t>
        </r>
      </text>
    </comment>
    <comment ref="A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"IQ_TOTAL_DEBT_EQUITY", $C86)</t>
        </r>
      </text>
    </comment>
    <comment ref="A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"IQ_TOTAL_DEBT_CAPITAL", $C86)</t>
        </r>
      </text>
    </comment>
    <comment ref="A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"IQ_LT_DEBT_EQUITY", $C86)</t>
        </r>
      </text>
    </comment>
    <comment ref="A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"IQ_LT_DEBT_CAPITAL", $C86)</t>
        </r>
      </text>
    </comment>
    <comment ref="A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"IQ_TOTAL_LIAB_TOTAL_ASSETS", $C86)</t>
        </r>
      </text>
    </comment>
    <comment ref="A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"IQ_EBIT_INT", $C86)</t>
        </r>
      </text>
    </comment>
    <comment ref="A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"IQ_EBITDA_INT", $C86)</t>
        </r>
      </text>
    </comment>
    <comment ref="A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"IQ_EBITDA_CAPEX_INT", $C86)</t>
        </r>
      </text>
    </comment>
    <comment ref="A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"IQ_TOTAL_DEBT_EBITDA", $C86)</t>
        </r>
      </text>
    </comment>
    <comment ref="A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"IQ_NET_DEBT_EBITDA", $C86)</t>
        </r>
      </text>
    </comment>
    <comment ref="A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"IQ_TOTAL_DEBT_EBITDA_CAPEX", $C86)</t>
        </r>
      </text>
    </comment>
    <comment ref="A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"IQ_NET_DEBT_EBITDA_CAPEX", $C86)</t>
        </r>
      </text>
    </comment>
    <comment ref="A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"IQ_Z_SCORE", $C86)</t>
        </r>
      </text>
    </comment>
    <comment ref="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"IQ_RETURN_CAPITAL", $C87)/100</t>
        </r>
      </text>
    </comment>
    <comment ref="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"IQ_RETURN_COMMON_EQUITY", $C87)/100</t>
        </r>
      </text>
    </comment>
    <comment ref="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"IQ_GROSS_MARGIN", $C87)/100</t>
        </r>
      </text>
    </comment>
    <comment ref="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"IQ_SGA_MARGIN", $C87)/100</t>
        </r>
      </text>
    </comment>
    <comment ref="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"IQ_EBITDA_MARGIN", $C87)/100</t>
        </r>
      </text>
    </comment>
    <comment ref="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"IQ_EBITA_MARGIN", $C87)/100</t>
        </r>
      </text>
    </comment>
    <comment ref="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"IQ_EBIT_MARGIN", $C87)/100</t>
        </r>
      </text>
    </comment>
    <comment ref="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"IQ_EARNING_CO_MARGIN", $C87)/100</t>
        </r>
      </text>
    </comment>
    <comment ref="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"IQ_NI_MARGIN", $C87)/100</t>
        </r>
      </text>
    </comment>
    <comment ref="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"IQ_NI_AVAIL_EXCL_MARGIN", $C87)/100</t>
        </r>
      </text>
    </comment>
    <comment ref="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"IQ_ASSET_TURNS", $C87)</t>
        </r>
      </text>
    </comment>
    <comment ref="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"IQ_FIXED_ASSET_TURNS", $C87)</t>
        </r>
      </text>
    </comment>
    <comment ref="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"IQ_AR_TURNS", $C87)</t>
        </r>
      </text>
    </comment>
    <comment ref="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"IQ_INVENTORY_TURNS", $C87)</t>
        </r>
      </text>
    </comment>
    <comment ref="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"IQ_CURRENT_RATIO", $C87)</t>
        </r>
      </text>
    </comment>
    <comment ref="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"IQ_QUICK_RATIO", $C87)</t>
        </r>
      </text>
    </comment>
    <comment ref="A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"IQ_CFO_CURRENT_LIAB", $C87)</t>
        </r>
      </text>
    </comment>
    <comment ref="A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"IQ_DAYS_SALES_OUT", $C87)</t>
        </r>
      </text>
    </comment>
    <comment ref="A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"IQ_DAYS_INVENTORY_OUT", $C87)</t>
        </r>
      </text>
    </comment>
    <comment ref="A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"IQ_DAYS_PAYABLE_OUT", $C87)</t>
        </r>
      </text>
    </comment>
    <comment ref="A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"IQ_CASH_CONVERSION", $C87)</t>
        </r>
      </text>
    </comment>
    <comment ref="A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"IQ_TOTAL_DEBT_EQUITY", $C87)</t>
        </r>
      </text>
    </comment>
    <comment ref="A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"IQ_TOTAL_DEBT_CAPITAL", $C87)</t>
        </r>
      </text>
    </comment>
    <comment ref="A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"IQ_LT_DEBT_EQUITY", $C87)</t>
        </r>
      </text>
    </comment>
    <comment ref="A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"IQ_LT_DEBT_CAPITAL", $C87)</t>
        </r>
      </text>
    </comment>
    <comment ref="A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"IQ_TOTAL_LIAB_TOTAL_ASSETS", $C87)</t>
        </r>
      </text>
    </comment>
    <comment ref="A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"IQ_EBIT_INT", $C87)</t>
        </r>
      </text>
    </comment>
    <comment ref="A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"IQ_EBITDA_INT", $C87)</t>
        </r>
      </text>
    </comment>
    <comment ref="A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"IQ_EBITDA_CAPEX_INT", $C87)</t>
        </r>
      </text>
    </comment>
    <comment ref="A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"IQ_TOTAL_DEBT_EBITDA", $C87)</t>
        </r>
      </text>
    </comment>
    <comment ref="A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"IQ_NET_DEBT_EBITDA", $C87)</t>
        </r>
      </text>
    </comment>
    <comment ref="A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"IQ_TOTAL_DEBT_EBITDA_CAPEX", $C87)</t>
        </r>
      </text>
    </comment>
    <comment ref="A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"IQ_NET_DEBT_EBITDA_CAPEX", $C87)</t>
        </r>
      </text>
    </comment>
    <comment ref="A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"IQ_Z_SCORE", $C87)</t>
        </r>
      </text>
    </comment>
    <comment ref="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"IQ_RETURN_CAPITAL", $C88)/100</t>
        </r>
      </text>
    </comment>
    <comment ref="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"IQ_RETURN_COMMON_EQUITY", $C88)/100</t>
        </r>
      </text>
    </comment>
    <comment ref="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"IQ_GROSS_MARGIN", $C88)/100</t>
        </r>
      </text>
    </comment>
    <comment ref="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"IQ_SGA_MARGIN", $C88)/100</t>
        </r>
      </text>
    </comment>
    <comment ref="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"IQ_EBITDA_MARGIN", $C88)/100</t>
        </r>
      </text>
    </comment>
    <comment ref="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"IQ_EBITA_MARGIN", $C88)/100</t>
        </r>
      </text>
    </comment>
    <comment ref="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"IQ_EBIT_MARGIN", $C88)/100</t>
        </r>
      </text>
    </comment>
    <comment ref="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"IQ_EARNING_CO_MARGIN", $C88)/100</t>
        </r>
      </text>
    </comment>
    <comment ref="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"IQ_NI_MARGIN", $C88)/100</t>
        </r>
      </text>
    </comment>
    <comment ref="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"IQ_NI_AVAIL_EXCL_MARGIN", $C88)/100</t>
        </r>
      </text>
    </comment>
    <comment ref="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"IQ_ASSET_TURNS", $C88)</t>
        </r>
      </text>
    </comment>
    <comment ref="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"IQ_FIXED_ASSET_TURNS", $C88)</t>
        </r>
      </text>
    </comment>
    <comment ref="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"IQ_AR_TURNS", $C88)</t>
        </r>
      </text>
    </comment>
    <comment ref="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"IQ_INVENTORY_TURNS", $C88)</t>
        </r>
      </text>
    </comment>
    <comment ref="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"IQ_CURRENT_RATIO", $C88)</t>
        </r>
      </text>
    </comment>
    <comment ref="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"IQ_QUICK_RATIO", $C88)</t>
        </r>
      </text>
    </comment>
    <comment ref="A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"IQ_CFO_CURRENT_LIAB", $C88)</t>
        </r>
      </text>
    </comment>
    <comment ref="A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"IQ_DAYS_SALES_OUT", $C88)</t>
        </r>
      </text>
    </comment>
    <comment ref="A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"IQ_DAYS_INVENTORY_OUT", $C88)</t>
        </r>
      </text>
    </comment>
    <comment ref="A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"IQ_DAYS_PAYABLE_OUT", $C88)</t>
        </r>
      </text>
    </comment>
    <comment ref="A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"IQ_CASH_CONVERSION", $C88)</t>
        </r>
      </text>
    </comment>
    <comment ref="A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"IQ_TOTAL_DEBT_EQUITY", $C88)</t>
        </r>
      </text>
    </comment>
    <comment ref="A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"IQ_TOTAL_DEBT_CAPITAL", $C88)</t>
        </r>
      </text>
    </comment>
    <comment ref="A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"IQ_LT_DEBT_EQUITY", $C88)</t>
        </r>
      </text>
    </comment>
    <comment ref="A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"IQ_LT_DEBT_CAPITAL", $C88)</t>
        </r>
      </text>
    </comment>
    <comment ref="A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"IQ_TOTAL_LIAB_TOTAL_ASSETS", $C88)</t>
        </r>
      </text>
    </comment>
    <comment ref="A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"IQ_EBIT_INT", $C88)</t>
        </r>
      </text>
    </comment>
    <comment ref="A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"IQ_EBITDA_INT", $C88)</t>
        </r>
      </text>
    </comment>
    <comment ref="A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"IQ_EBITDA_CAPEX_INT", $C88)</t>
        </r>
      </text>
    </comment>
    <comment ref="A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"IQ_TOTAL_DEBT_EBITDA", $C88)</t>
        </r>
      </text>
    </comment>
    <comment ref="A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"IQ_NET_DEBT_EBITDA", $C88)</t>
        </r>
      </text>
    </comment>
    <comment ref="A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"IQ_TOTAL_DEBT_EBITDA_CAPEX", $C88)</t>
        </r>
      </text>
    </comment>
    <comment ref="A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"IQ_NET_DEBT_EBITDA_CAPEX", $C88)</t>
        </r>
      </text>
    </comment>
    <comment ref="A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"IQ_Z_SCORE", $C88)</t>
        </r>
      </text>
    </comment>
    <comment ref="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"IQ_RETURN_CAPITAL", $C89)/100</t>
        </r>
      </text>
    </comment>
    <comment ref="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"IQ_RETURN_COMMON_EQUITY", $C89)/100</t>
        </r>
      </text>
    </comment>
    <comment ref="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"IQ_GROSS_MARGIN", $C89)/100</t>
        </r>
      </text>
    </comment>
    <comment ref="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"IQ_SGA_MARGIN", $C89)/100</t>
        </r>
      </text>
    </comment>
    <comment ref="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"IQ_EBITDA_MARGIN", $C89)/100</t>
        </r>
      </text>
    </comment>
    <comment ref="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"IQ_EBITA_MARGIN", $C89)/100</t>
        </r>
      </text>
    </comment>
    <comment ref="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"IQ_EBIT_MARGIN", $C89)/100</t>
        </r>
      </text>
    </comment>
    <comment ref="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"IQ_EARNING_CO_MARGIN", $C89)/100</t>
        </r>
      </text>
    </comment>
    <comment ref="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"IQ_NI_MARGIN", $C89)/100</t>
        </r>
      </text>
    </comment>
    <comment ref="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"IQ_NI_AVAIL_EXCL_MARGIN", $C89)/100</t>
        </r>
      </text>
    </comment>
    <comment ref="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"IQ_ASSET_TURNS", $C89)</t>
        </r>
      </text>
    </comment>
    <comment ref="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"IQ_FIXED_ASSET_TURNS", $C89)</t>
        </r>
      </text>
    </comment>
    <comment ref="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"IQ_AR_TURNS", $C89)</t>
        </r>
      </text>
    </comment>
    <comment ref="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"IQ_INVENTORY_TURNS", $C89)</t>
        </r>
      </text>
    </comment>
    <comment ref="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"IQ_CURRENT_RATIO", $C89)</t>
        </r>
      </text>
    </comment>
    <comment ref="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"IQ_QUICK_RATIO", $C89)</t>
        </r>
      </text>
    </comment>
    <comment ref="A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"IQ_CFO_CURRENT_LIAB", $C89)</t>
        </r>
      </text>
    </comment>
    <comment ref="A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"IQ_DAYS_SALES_OUT", $C89)</t>
        </r>
      </text>
    </comment>
    <comment ref="A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"IQ_DAYS_INVENTORY_OUT", $C89)</t>
        </r>
      </text>
    </comment>
    <comment ref="A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"IQ_DAYS_PAYABLE_OUT", $C89)</t>
        </r>
      </text>
    </comment>
    <comment ref="A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"IQ_CASH_CONVERSION", $C89)</t>
        </r>
      </text>
    </comment>
    <comment ref="A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"IQ_TOTAL_DEBT_EQUITY", $C89)</t>
        </r>
      </text>
    </comment>
    <comment ref="A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"IQ_TOTAL_DEBT_CAPITAL", $C89)</t>
        </r>
      </text>
    </comment>
    <comment ref="A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"IQ_LT_DEBT_EQUITY", $C89)</t>
        </r>
      </text>
    </comment>
    <comment ref="A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"IQ_LT_DEBT_CAPITAL", $C89)</t>
        </r>
      </text>
    </comment>
    <comment ref="A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"IQ_TOTAL_LIAB_TOTAL_ASSETS", $C89)</t>
        </r>
      </text>
    </comment>
    <comment ref="A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"IQ_EBIT_INT", $C89)</t>
        </r>
      </text>
    </comment>
    <comment ref="A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"IQ_EBITDA_INT", $C89)</t>
        </r>
      </text>
    </comment>
    <comment ref="A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"IQ_EBITDA_CAPEX_INT", $C89)</t>
        </r>
      </text>
    </comment>
    <comment ref="A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"IQ_TOTAL_DEBT_EBITDA", $C89)</t>
        </r>
      </text>
    </comment>
    <comment ref="A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"IQ_NET_DEBT_EBITDA", $C89)</t>
        </r>
      </text>
    </comment>
    <comment ref="A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"IQ_TOTAL_DEBT_EBITDA_CAPEX", $C89)</t>
        </r>
      </text>
    </comment>
    <comment ref="A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"IQ_NET_DEBT_EBITDA_CAPEX", $C89)</t>
        </r>
      </text>
    </comment>
    <comment ref="A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"IQ_Z_SCORE", $C89)</t>
        </r>
      </text>
    </comment>
    <comment ref="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"IQ_RETURN_CAPITAL", $C90)/100</t>
        </r>
      </text>
    </comment>
    <comment ref="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"IQ_RETURN_COMMON_EQUITY", $C90)/100</t>
        </r>
      </text>
    </comment>
    <comment ref="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"IQ_GROSS_MARGIN", $C90)/100</t>
        </r>
      </text>
    </comment>
    <comment ref="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"IQ_SGA_MARGIN", $C90)/100</t>
        </r>
      </text>
    </comment>
    <comment ref="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"IQ_EBITDA_MARGIN", $C90)/100</t>
        </r>
      </text>
    </comment>
    <comment ref="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"IQ_EBITA_MARGIN", $C90)/100</t>
        </r>
      </text>
    </comment>
    <comment ref="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"IQ_EBIT_MARGIN", $C90)/100</t>
        </r>
      </text>
    </comment>
    <comment ref="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"IQ_EARNING_CO_MARGIN", $C90)/100</t>
        </r>
      </text>
    </comment>
    <comment ref="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"IQ_NI_MARGIN", $C90)/100</t>
        </r>
      </text>
    </comment>
    <comment ref="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"IQ_NI_AVAIL_EXCL_MARGIN", $C90)/100</t>
        </r>
      </text>
    </comment>
    <comment ref="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"IQ_ASSET_TURNS", $C90)</t>
        </r>
      </text>
    </comment>
    <comment ref="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"IQ_FIXED_ASSET_TURNS", $C90)</t>
        </r>
      </text>
    </comment>
    <comment ref="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"IQ_AR_TURNS", $C90)</t>
        </r>
      </text>
    </comment>
    <comment ref="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"IQ_INVENTORY_TURNS", $C90)</t>
        </r>
      </text>
    </comment>
    <comment ref="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"IQ_CURRENT_RATIO", $C90)</t>
        </r>
      </text>
    </comment>
    <comment ref="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"IQ_QUICK_RATIO", $C90)</t>
        </r>
      </text>
    </comment>
    <comment ref="A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"IQ_CFO_CURRENT_LIAB", $C90)</t>
        </r>
      </text>
    </comment>
    <comment ref="A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"IQ_DAYS_SALES_OUT", $C90)</t>
        </r>
      </text>
    </comment>
    <comment ref="A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"IQ_DAYS_INVENTORY_OUT", $C90)</t>
        </r>
      </text>
    </comment>
    <comment ref="A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"IQ_DAYS_PAYABLE_OUT", $C90)</t>
        </r>
      </text>
    </comment>
    <comment ref="A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"IQ_CASH_CONVERSION", $C90)</t>
        </r>
      </text>
    </comment>
    <comment ref="A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"IQ_TOTAL_DEBT_EQUITY", $C90)</t>
        </r>
      </text>
    </comment>
    <comment ref="A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"IQ_TOTAL_DEBT_CAPITAL", $C90)</t>
        </r>
      </text>
    </comment>
    <comment ref="A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"IQ_LT_DEBT_EQUITY", $C90)</t>
        </r>
      </text>
    </comment>
    <comment ref="A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"IQ_LT_DEBT_CAPITAL", $C90)</t>
        </r>
      </text>
    </comment>
    <comment ref="A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"IQ_TOTAL_LIAB_TOTAL_ASSETS", $C90)</t>
        </r>
      </text>
    </comment>
    <comment ref="A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"IQ_EBIT_INT", $C90)</t>
        </r>
      </text>
    </comment>
    <comment ref="A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"IQ_EBITDA_INT", $C90)</t>
        </r>
      </text>
    </comment>
    <comment ref="A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"IQ_EBITDA_CAPEX_INT", $C90)</t>
        </r>
      </text>
    </comment>
    <comment ref="A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"IQ_TOTAL_DEBT_EBITDA", $C90)</t>
        </r>
      </text>
    </comment>
    <comment ref="A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"IQ_NET_DEBT_EBITDA", $C90)</t>
        </r>
      </text>
    </comment>
    <comment ref="A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"IQ_TOTAL_DEBT_EBITDA_CAPEX", $C90)</t>
        </r>
      </text>
    </comment>
    <comment ref="A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"IQ_NET_DEBT_EBITDA_CAPEX", $C90)</t>
        </r>
      </text>
    </comment>
    <comment ref="A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"IQ_Z_SCORE", $C90)</t>
        </r>
      </text>
    </comment>
    <comment ref="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"IQ_RETURN_CAPITAL", $C91)/100</t>
        </r>
      </text>
    </comment>
    <comment ref="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"IQ_RETURN_COMMON_EQUITY", $C91)/100</t>
        </r>
      </text>
    </comment>
    <comment ref="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"IQ_GROSS_MARGIN", $C91)/100</t>
        </r>
      </text>
    </comment>
    <comment ref="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"IQ_SGA_MARGIN", $C91)/100</t>
        </r>
      </text>
    </comment>
    <comment ref="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"IQ_EBITDA_MARGIN", $C91)/100</t>
        </r>
      </text>
    </comment>
    <comment ref="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"IQ_EBITA_MARGIN", $C91)/100</t>
        </r>
      </text>
    </comment>
    <comment ref="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"IQ_EBIT_MARGIN", $C91)/100</t>
        </r>
      </text>
    </comment>
    <comment ref="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"IQ_EARNING_CO_MARGIN", $C91)/100</t>
        </r>
      </text>
    </comment>
    <comment ref="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"IQ_NI_MARGIN", $C91)/100</t>
        </r>
      </text>
    </comment>
    <comment ref="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"IQ_NI_AVAIL_EXCL_MARGIN", $C91)/100</t>
        </r>
      </text>
    </comment>
    <comment ref="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"IQ_ASSET_TURNS", $C91)</t>
        </r>
      </text>
    </comment>
    <comment ref="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"IQ_FIXED_ASSET_TURNS", $C91)</t>
        </r>
      </text>
    </comment>
    <comment ref="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"IQ_AR_TURNS", $C91)</t>
        </r>
      </text>
    </comment>
    <comment ref="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"IQ_INVENTORY_TURNS", $C91)</t>
        </r>
      </text>
    </comment>
    <comment ref="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"IQ_CURRENT_RATIO", $C91)</t>
        </r>
      </text>
    </comment>
    <comment ref="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"IQ_QUICK_RATIO", $C91)</t>
        </r>
      </text>
    </comment>
    <comment ref="A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"IQ_CFO_CURRENT_LIAB", $C91)</t>
        </r>
      </text>
    </comment>
    <comment ref="A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"IQ_DAYS_SALES_OUT", $C91)</t>
        </r>
      </text>
    </comment>
    <comment ref="A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"IQ_DAYS_INVENTORY_OUT", $C91)</t>
        </r>
      </text>
    </comment>
    <comment ref="A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"IQ_DAYS_PAYABLE_OUT", $C91)</t>
        </r>
      </text>
    </comment>
    <comment ref="A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"IQ_CASH_CONVERSION", $C91)</t>
        </r>
      </text>
    </comment>
    <comment ref="A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"IQ_TOTAL_DEBT_EQUITY", $C91)</t>
        </r>
      </text>
    </comment>
    <comment ref="A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"IQ_TOTAL_DEBT_CAPITAL", $C91)</t>
        </r>
      </text>
    </comment>
    <comment ref="A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"IQ_LT_DEBT_EQUITY", $C91)</t>
        </r>
      </text>
    </comment>
    <comment ref="A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"IQ_LT_DEBT_CAPITAL", $C91)</t>
        </r>
      </text>
    </comment>
    <comment ref="A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"IQ_TOTAL_LIAB_TOTAL_ASSETS", $C91)</t>
        </r>
      </text>
    </comment>
    <comment ref="A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"IQ_EBIT_INT", $C91)</t>
        </r>
      </text>
    </comment>
    <comment ref="A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"IQ_EBITDA_INT", $C91)</t>
        </r>
      </text>
    </comment>
    <comment ref="A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"IQ_EBITDA_CAPEX_INT", $C91)</t>
        </r>
      </text>
    </comment>
    <comment ref="A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"IQ_TOTAL_DEBT_EBITDA", $C91)</t>
        </r>
      </text>
    </comment>
    <comment ref="A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"IQ_NET_DEBT_EBITDA", $C91)</t>
        </r>
      </text>
    </comment>
    <comment ref="A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"IQ_TOTAL_DEBT_EBITDA_CAPEX", $C91)</t>
        </r>
      </text>
    </comment>
    <comment ref="A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"IQ_NET_DEBT_EBITDA_CAPEX", $C91)</t>
        </r>
      </text>
    </comment>
    <comment ref="A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"IQ_Z_SCORE", $C91)</t>
        </r>
      </text>
    </comment>
    <comment ref="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"IQ_RETURN_CAPITAL", $C92)/100</t>
        </r>
      </text>
    </comment>
    <comment ref="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"IQ_RETURN_COMMON_EQUITY", $C92)/100</t>
        </r>
      </text>
    </comment>
    <comment ref="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"IQ_GROSS_MARGIN", $C92)/100</t>
        </r>
      </text>
    </comment>
    <comment ref="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"IQ_SGA_MARGIN", $C92)/100</t>
        </r>
      </text>
    </comment>
    <comment ref="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"IQ_EBITDA_MARGIN", $C92)/100</t>
        </r>
      </text>
    </comment>
    <comment ref="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"IQ_EBITA_MARGIN", $C92)/100</t>
        </r>
      </text>
    </comment>
    <comment ref="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"IQ_EBIT_MARGIN", $C92)/100</t>
        </r>
      </text>
    </comment>
    <comment ref="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"IQ_EARNING_CO_MARGIN", $C92)/100</t>
        </r>
      </text>
    </comment>
    <comment ref="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"IQ_NI_MARGIN", $C92)/100</t>
        </r>
      </text>
    </comment>
    <comment ref="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"IQ_NI_AVAIL_EXCL_MARGIN", $C92)/100</t>
        </r>
      </text>
    </comment>
    <comment ref="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"IQ_ASSET_TURNS", $C92)</t>
        </r>
      </text>
    </comment>
    <comment ref="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"IQ_FIXED_ASSET_TURNS", $C92)</t>
        </r>
      </text>
    </comment>
    <comment ref="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"IQ_AR_TURNS", $C92)</t>
        </r>
      </text>
    </comment>
    <comment ref="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"IQ_INVENTORY_TURNS", $C92)</t>
        </r>
      </text>
    </comment>
    <comment ref="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"IQ_CURRENT_RATIO", $C92)</t>
        </r>
      </text>
    </comment>
    <comment ref="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"IQ_QUICK_RATIO", $C92)</t>
        </r>
      </text>
    </comment>
    <comment ref="A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"IQ_CFO_CURRENT_LIAB", $C92)</t>
        </r>
      </text>
    </comment>
    <comment ref="A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"IQ_DAYS_SALES_OUT", $C92)</t>
        </r>
      </text>
    </comment>
    <comment ref="A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"IQ_DAYS_INVENTORY_OUT", $C92)</t>
        </r>
      </text>
    </comment>
    <comment ref="A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"IQ_DAYS_PAYABLE_OUT", $C92)</t>
        </r>
      </text>
    </comment>
    <comment ref="A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"IQ_CASH_CONVERSION", $C92)</t>
        </r>
      </text>
    </comment>
    <comment ref="A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"IQ_TOTAL_DEBT_EQUITY", $C92)</t>
        </r>
      </text>
    </comment>
    <comment ref="A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"IQ_TOTAL_DEBT_CAPITAL", $C92)</t>
        </r>
      </text>
    </comment>
    <comment ref="A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"IQ_LT_DEBT_EQUITY", $C92)</t>
        </r>
      </text>
    </comment>
    <comment ref="A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"IQ_LT_DEBT_CAPITAL", $C92)</t>
        </r>
      </text>
    </comment>
    <comment ref="A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"IQ_TOTAL_LIAB_TOTAL_ASSETS", $C92)</t>
        </r>
      </text>
    </comment>
    <comment ref="A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"IQ_EBIT_INT", $C92)</t>
        </r>
      </text>
    </comment>
    <comment ref="A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"IQ_EBITDA_INT", $C92)</t>
        </r>
      </text>
    </comment>
    <comment ref="A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"IQ_EBITDA_CAPEX_INT", $C92)</t>
        </r>
      </text>
    </comment>
    <comment ref="A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"IQ_TOTAL_DEBT_EBITDA", $C92)</t>
        </r>
      </text>
    </comment>
    <comment ref="A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"IQ_NET_DEBT_EBITDA", $C92)</t>
        </r>
      </text>
    </comment>
    <comment ref="A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"IQ_TOTAL_DEBT_EBITDA_CAPEX", $C92)</t>
        </r>
      </text>
    </comment>
    <comment ref="A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"IQ_NET_DEBT_EBITDA_CAPEX", $C92)</t>
        </r>
      </text>
    </comment>
    <comment ref="A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"IQ_Z_SCORE", $C92)</t>
        </r>
      </text>
    </comment>
    <comment ref="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"IQ_RETURN_CAPITAL", $C93)/100</t>
        </r>
      </text>
    </comment>
    <comment ref="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"IQ_RETURN_COMMON_EQUITY", $C93)/100</t>
        </r>
      </text>
    </comment>
    <comment ref="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"IQ_GROSS_MARGIN", $C93)/100</t>
        </r>
      </text>
    </comment>
    <comment ref="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"IQ_SGA_MARGIN", $C93)/100</t>
        </r>
      </text>
    </comment>
    <comment ref="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"IQ_EBITDA_MARGIN", $C93)/100</t>
        </r>
      </text>
    </comment>
    <comment ref="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"IQ_EBITA_MARGIN", $C93)/100</t>
        </r>
      </text>
    </comment>
    <comment ref="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"IQ_EBIT_MARGIN", $C93)/100</t>
        </r>
      </text>
    </comment>
    <comment ref="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"IQ_EARNING_CO_MARGIN", $C93)/100</t>
        </r>
      </text>
    </comment>
    <comment ref="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"IQ_NI_MARGIN", $C93)/100</t>
        </r>
      </text>
    </comment>
    <comment ref="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"IQ_NI_AVAIL_EXCL_MARGIN", $C93)/100</t>
        </r>
      </text>
    </comment>
    <comment ref="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"IQ_ASSET_TURNS", $C93)</t>
        </r>
      </text>
    </comment>
    <comment ref="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"IQ_FIXED_ASSET_TURNS", $C93)</t>
        </r>
      </text>
    </comment>
    <comment ref="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"IQ_AR_TURNS", $C93)</t>
        </r>
      </text>
    </comment>
    <comment ref="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"IQ_INVENTORY_TURNS", $C93)</t>
        </r>
      </text>
    </comment>
    <comment ref="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"IQ_CURRENT_RATIO", $C93)</t>
        </r>
      </text>
    </comment>
    <comment ref="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"IQ_QUICK_RATIO", $C93)</t>
        </r>
      </text>
    </comment>
    <comment ref="A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"IQ_CFO_CURRENT_LIAB", $C93)</t>
        </r>
      </text>
    </comment>
    <comment ref="A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"IQ_DAYS_SALES_OUT", $C93)</t>
        </r>
      </text>
    </comment>
    <comment ref="A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"IQ_DAYS_INVENTORY_OUT", $C93)</t>
        </r>
      </text>
    </comment>
    <comment ref="A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"IQ_DAYS_PAYABLE_OUT", $C93)</t>
        </r>
      </text>
    </comment>
    <comment ref="A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"IQ_CASH_CONVERSION", $C93)</t>
        </r>
      </text>
    </comment>
    <comment ref="A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"IQ_TOTAL_DEBT_EQUITY", $C93)</t>
        </r>
      </text>
    </comment>
    <comment ref="A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"IQ_TOTAL_DEBT_CAPITAL", $C93)</t>
        </r>
      </text>
    </comment>
    <comment ref="A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"IQ_LT_DEBT_EQUITY", $C93)</t>
        </r>
      </text>
    </comment>
    <comment ref="A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"IQ_LT_DEBT_CAPITAL", $C93)</t>
        </r>
      </text>
    </comment>
    <comment ref="A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"IQ_TOTAL_LIAB_TOTAL_ASSETS", $C93)</t>
        </r>
      </text>
    </comment>
    <comment ref="A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"IQ_EBIT_INT", $C93)</t>
        </r>
      </text>
    </comment>
    <comment ref="A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"IQ_EBITDA_INT", $C93)</t>
        </r>
      </text>
    </comment>
    <comment ref="A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"IQ_EBITDA_CAPEX_INT", $C93)</t>
        </r>
      </text>
    </comment>
    <comment ref="A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"IQ_TOTAL_DEBT_EBITDA", $C93)</t>
        </r>
      </text>
    </comment>
    <comment ref="A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"IQ_NET_DEBT_EBITDA", $C93)</t>
        </r>
      </text>
    </comment>
    <comment ref="A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"IQ_TOTAL_DEBT_EBITDA_CAPEX", $C93)</t>
        </r>
      </text>
    </comment>
    <comment ref="A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"IQ_NET_DEBT_EBITDA_CAPEX", $C93)</t>
        </r>
      </text>
    </comment>
    <comment ref="A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"IQ_Z_SCORE", $C93)</t>
        </r>
      </text>
    </comment>
    <comment ref="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"IQ_RETURN_CAPITAL", $C94)/100</t>
        </r>
      </text>
    </comment>
    <comment ref="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"IQ_RETURN_COMMON_EQUITY", $C94)/100</t>
        </r>
      </text>
    </comment>
    <comment ref="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"IQ_GROSS_MARGIN", $C94)/100</t>
        </r>
      </text>
    </comment>
    <comment ref="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"IQ_SGA_MARGIN", $C94)/100</t>
        </r>
      </text>
    </comment>
    <comment ref="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"IQ_EBITDA_MARGIN", $C94)/100</t>
        </r>
      </text>
    </comment>
    <comment ref="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"IQ_EBITA_MARGIN", $C94)/100</t>
        </r>
      </text>
    </comment>
    <comment ref="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"IQ_EBIT_MARGIN", $C94)/100</t>
        </r>
      </text>
    </comment>
    <comment ref="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"IQ_EARNING_CO_MARGIN", $C94)/100</t>
        </r>
      </text>
    </comment>
    <comment ref="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"IQ_NI_MARGIN", $C94)/100</t>
        </r>
      </text>
    </comment>
    <comment ref="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"IQ_NI_AVAIL_EXCL_MARGIN", $C94)/100</t>
        </r>
      </text>
    </comment>
    <comment ref="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"IQ_ASSET_TURNS", $C94)</t>
        </r>
      </text>
    </comment>
    <comment ref="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"IQ_FIXED_ASSET_TURNS", $C94)</t>
        </r>
      </text>
    </comment>
    <comment ref="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"IQ_AR_TURNS", $C94)</t>
        </r>
      </text>
    </comment>
    <comment ref="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"IQ_INVENTORY_TURNS", $C94)</t>
        </r>
      </text>
    </comment>
    <comment ref="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"IQ_CURRENT_RATIO", $C94)</t>
        </r>
      </text>
    </comment>
    <comment ref="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"IQ_QUICK_RATIO", $C94)</t>
        </r>
      </text>
    </comment>
    <comment ref="A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"IQ_CFO_CURRENT_LIAB", $C94)</t>
        </r>
      </text>
    </comment>
    <comment ref="A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"IQ_DAYS_SALES_OUT", $C94)</t>
        </r>
      </text>
    </comment>
    <comment ref="A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"IQ_DAYS_INVENTORY_OUT", $C94)</t>
        </r>
      </text>
    </comment>
    <comment ref="A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"IQ_DAYS_PAYABLE_OUT", $C94)</t>
        </r>
      </text>
    </comment>
    <comment ref="A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"IQ_CASH_CONVERSION", $C94)</t>
        </r>
      </text>
    </comment>
    <comment ref="A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"IQ_TOTAL_DEBT_EQUITY", $C94)</t>
        </r>
      </text>
    </comment>
    <comment ref="A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"IQ_TOTAL_DEBT_CAPITAL", $C94)</t>
        </r>
      </text>
    </comment>
    <comment ref="A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"IQ_LT_DEBT_EQUITY", $C94)</t>
        </r>
      </text>
    </comment>
    <comment ref="A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"IQ_LT_DEBT_CAPITAL", $C94)</t>
        </r>
      </text>
    </comment>
    <comment ref="A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"IQ_TOTAL_LIAB_TOTAL_ASSETS", $C94)</t>
        </r>
      </text>
    </comment>
    <comment ref="A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"IQ_EBIT_INT", $C94)</t>
        </r>
      </text>
    </comment>
    <comment ref="A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"IQ_EBITDA_INT", $C94)</t>
        </r>
      </text>
    </comment>
    <comment ref="A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"IQ_EBITDA_CAPEX_INT", $C94)</t>
        </r>
      </text>
    </comment>
    <comment ref="A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"IQ_TOTAL_DEBT_EBITDA", $C94)</t>
        </r>
      </text>
    </comment>
    <comment ref="A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"IQ_NET_DEBT_EBITDA", $C94)</t>
        </r>
      </text>
    </comment>
    <comment ref="A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"IQ_TOTAL_DEBT_EBITDA_CAPEX", $C94)</t>
        </r>
      </text>
    </comment>
    <comment ref="A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"IQ_NET_DEBT_EBITDA_CAPEX", $C94)</t>
        </r>
      </text>
    </comment>
    <comment ref="A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"IQ_Z_SCORE", $C94)</t>
        </r>
      </text>
    </comment>
    <comment ref="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"IQ_RETURN_CAPITAL", $C95)/100</t>
        </r>
      </text>
    </comment>
    <comment ref="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"IQ_RETURN_COMMON_EQUITY", $C95)/100</t>
        </r>
      </text>
    </comment>
    <comment ref="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"IQ_GROSS_MARGIN", $C95)/100</t>
        </r>
      </text>
    </comment>
    <comment ref="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"IQ_SGA_MARGIN", $C95)/100</t>
        </r>
      </text>
    </comment>
    <comment ref="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"IQ_EBITDA_MARGIN", $C95)/100</t>
        </r>
      </text>
    </comment>
    <comment ref="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"IQ_EBITA_MARGIN", $C95)/100</t>
        </r>
      </text>
    </comment>
    <comment ref="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"IQ_EBIT_MARGIN", $C95)/100</t>
        </r>
      </text>
    </comment>
    <comment ref="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"IQ_EARNING_CO_MARGIN", $C95)/100</t>
        </r>
      </text>
    </comment>
    <comment ref="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"IQ_NI_MARGIN", $C95)/100</t>
        </r>
      </text>
    </comment>
    <comment ref="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"IQ_NI_AVAIL_EXCL_MARGIN", $C95)/100</t>
        </r>
      </text>
    </comment>
    <comment ref="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"IQ_ASSET_TURNS", $C95)</t>
        </r>
      </text>
    </comment>
    <comment ref="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"IQ_FIXED_ASSET_TURNS", $C95)</t>
        </r>
      </text>
    </comment>
    <comment ref="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"IQ_AR_TURNS", $C95)</t>
        </r>
      </text>
    </comment>
    <comment ref="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"IQ_INVENTORY_TURNS", $C95)</t>
        </r>
      </text>
    </comment>
    <comment ref="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"IQ_CURRENT_RATIO", $C95)</t>
        </r>
      </text>
    </comment>
    <comment ref="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"IQ_QUICK_RATIO", $C95)</t>
        </r>
      </text>
    </comment>
    <comment ref="A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"IQ_CFO_CURRENT_LIAB", $C95)</t>
        </r>
      </text>
    </comment>
    <comment ref="A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"IQ_DAYS_SALES_OUT", $C95)</t>
        </r>
      </text>
    </comment>
    <comment ref="A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"IQ_DAYS_INVENTORY_OUT", $C95)</t>
        </r>
      </text>
    </comment>
    <comment ref="A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"IQ_DAYS_PAYABLE_OUT", $C95)</t>
        </r>
      </text>
    </comment>
    <comment ref="A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"IQ_CASH_CONVERSION", $C95)</t>
        </r>
      </text>
    </comment>
    <comment ref="A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"IQ_TOTAL_DEBT_EQUITY", $C95)</t>
        </r>
      </text>
    </comment>
    <comment ref="A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"IQ_TOTAL_DEBT_CAPITAL", $C95)</t>
        </r>
      </text>
    </comment>
    <comment ref="A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"IQ_LT_DEBT_EQUITY", $C95)</t>
        </r>
      </text>
    </comment>
    <comment ref="A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"IQ_LT_DEBT_CAPITAL", $C95)</t>
        </r>
      </text>
    </comment>
    <comment ref="A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"IQ_TOTAL_LIAB_TOTAL_ASSETS", $C95)</t>
        </r>
      </text>
    </comment>
    <comment ref="A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"IQ_EBIT_INT", $C95)</t>
        </r>
      </text>
    </comment>
    <comment ref="A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"IQ_EBITDA_INT", $C95)</t>
        </r>
      </text>
    </comment>
    <comment ref="A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"IQ_EBITDA_CAPEX_INT", $C95)</t>
        </r>
      </text>
    </comment>
    <comment ref="A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"IQ_TOTAL_DEBT_EBITDA", $C95)</t>
        </r>
      </text>
    </comment>
    <comment ref="A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"IQ_NET_DEBT_EBITDA", $C95)</t>
        </r>
      </text>
    </comment>
    <comment ref="A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"IQ_TOTAL_DEBT_EBITDA_CAPEX", $C95)</t>
        </r>
      </text>
    </comment>
    <comment ref="A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"IQ_NET_DEBT_EBITDA_CAPEX", $C95)</t>
        </r>
      </text>
    </comment>
    <comment ref="A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"IQ_Z_SCORE", $C95)</t>
        </r>
      </text>
    </comment>
    <comment ref="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"IQ_RETURN_CAPITAL", $C96)/100</t>
        </r>
      </text>
    </comment>
    <comment ref="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"IQ_RETURN_COMMON_EQUITY", $C96)/100</t>
        </r>
      </text>
    </comment>
    <comment ref="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"IQ_GROSS_MARGIN", $C96)/100</t>
        </r>
      </text>
    </comment>
    <comment ref="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"IQ_SGA_MARGIN", $C96)/100</t>
        </r>
      </text>
    </comment>
    <comment ref="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"IQ_EBITDA_MARGIN", $C96)/100</t>
        </r>
      </text>
    </comment>
    <comment ref="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"IQ_EBITA_MARGIN", $C96)/100</t>
        </r>
      </text>
    </comment>
    <comment ref="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"IQ_EBIT_MARGIN", $C96)/100</t>
        </r>
      </text>
    </comment>
    <comment ref="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"IQ_EARNING_CO_MARGIN", $C96)/100</t>
        </r>
      </text>
    </comment>
    <comment ref="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"IQ_NI_MARGIN", $C96)/100</t>
        </r>
      </text>
    </comment>
    <comment ref="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"IQ_NI_AVAIL_EXCL_MARGIN", $C96)/100</t>
        </r>
      </text>
    </comment>
    <comment ref="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"IQ_ASSET_TURNS", $C96)</t>
        </r>
      </text>
    </comment>
    <comment ref="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"IQ_FIXED_ASSET_TURNS", $C96)</t>
        </r>
      </text>
    </comment>
    <comment ref="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"IQ_AR_TURNS", $C96)</t>
        </r>
      </text>
    </comment>
    <comment ref="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"IQ_INVENTORY_TURNS", $C96)</t>
        </r>
      </text>
    </comment>
    <comment ref="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"IQ_CURRENT_RATIO", $C96)</t>
        </r>
      </text>
    </comment>
    <comment ref="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"IQ_QUICK_RATIO", $C96)</t>
        </r>
      </text>
    </comment>
    <comment ref="A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"IQ_CFO_CURRENT_LIAB", $C96)</t>
        </r>
      </text>
    </comment>
    <comment ref="A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"IQ_DAYS_SALES_OUT", $C96)</t>
        </r>
      </text>
    </comment>
    <comment ref="A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"IQ_DAYS_INVENTORY_OUT", $C96)</t>
        </r>
      </text>
    </comment>
    <comment ref="A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"IQ_DAYS_PAYABLE_OUT", $C96)</t>
        </r>
      </text>
    </comment>
    <comment ref="A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"IQ_CASH_CONVERSION", $C96)</t>
        </r>
      </text>
    </comment>
    <comment ref="A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"IQ_TOTAL_DEBT_EQUITY", $C96)</t>
        </r>
      </text>
    </comment>
    <comment ref="A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"IQ_TOTAL_DEBT_CAPITAL", $C96)</t>
        </r>
      </text>
    </comment>
    <comment ref="A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"IQ_LT_DEBT_EQUITY", $C96)</t>
        </r>
      </text>
    </comment>
    <comment ref="A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"IQ_LT_DEBT_CAPITAL", $C96)</t>
        </r>
      </text>
    </comment>
    <comment ref="A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"IQ_TOTAL_LIAB_TOTAL_ASSETS", $C96)</t>
        </r>
      </text>
    </comment>
    <comment ref="A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"IQ_EBIT_INT", $C96)</t>
        </r>
      </text>
    </comment>
    <comment ref="A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"IQ_EBITDA_INT", $C96)</t>
        </r>
      </text>
    </comment>
    <comment ref="A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"IQ_EBITDA_CAPEX_INT", $C96)</t>
        </r>
      </text>
    </comment>
    <comment ref="A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"IQ_TOTAL_DEBT_EBITDA", $C96)</t>
        </r>
      </text>
    </comment>
    <comment ref="A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"IQ_NET_DEBT_EBITDA", $C96)</t>
        </r>
      </text>
    </comment>
    <comment ref="A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"IQ_TOTAL_DEBT_EBITDA_CAPEX", $C96)</t>
        </r>
      </text>
    </comment>
    <comment ref="A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"IQ_NET_DEBT_EBITDA_CAPEX", $C96)</t>
        </r>
      </text>
    </comment>
    <comment ref="A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"IQ_Z_SCORE", $C96)</t>
        </r>
      </text>
    </comment>
    <comment ref="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"IQ_RETURN_CAPITAL", $C97)/100</t>
        </r>
      </text>
    </comment>
    <comment ref="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"IQ_RETURN_COMMON_EQUITY", $C97)/100</t>
        </r>
      </text>
    </comment>
    <comment ref="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"IQ_GROSS_MARGIN", $C97)/100</t>
        </r>
      </text>
    </comment>
    <comment ref="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"IQ_SGA_MARGIN", $C97)/100</t>
        </r>
      </text>
    </comment>
    <comment ref="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"IQ_EBITDA_MARGIN", $C97)/100</t>
        </r>
      </text>
    </comment>
    <comment ref="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"IQ_EBITA_MARGIN", $C97)/100</t>
        </r>
      </text>
    </comment>
    <comment ref="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"IQ_EBIT_MARGIN", $C97)/100</t>
        </r>
      </text>
    </comment>
    <comment ref="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"IQ_EARNING_CO_MARGIN", $C97)/100</t>
        </r>
      </text>
    </comment>
    <comment ref="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"IQ_NI_MARGIN", $C97)/100</t>
        </r>
      </text>
    </comment>
    <comment ref="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"IQ_NI_AVAIL_EXCL_MARGIN", $C97)/100</t>
        </r>
      </text>
    </comment>
    <comment ref="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"IQ_ASSET_TURNS", $C97)</t>
        </r>
      </text>
    </comment>
    <comment ref="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"IQ_FIXED_ASSET_TURNS", $C97)</t>
        </r>
      </text>
    </comment>
    <comment ref="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"IQ_AR_TURNS", $C97)</t>
        </r>
      </text>
    </comment>
    <comment ref="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"IQ_INVENTORY_TURNS", $C97)</t>
        </r>
      </text>
    </comment>
    <comment ref="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"IQ_CURRENT_RATIO", $C97)</t>
        </r>
      </text>
    </comment>
    <comment ref="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"IQ_QUICK_RATIO", $C97)</t>
        </r>
      </text>
    </comment>
    <comment ref="A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"IQ_CFO_CURRENT_LIAB", $C97)</t>
        </r>
      </text>
    </comment>
    <comment ref="A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"IQ_DAYS_SALES_OUT", $C97)</t>
        </r>
      </text>
    </comment>
    <comment ref="A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"IQ_DAYS_INVENTORY_OUT", $C97)</t>
        </r>
      </text>
    </comment>
    <comment ref="A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"IQ_DAYS_PAYABLE_OUT", $C97)</t>
        </r>
      </text>
    </comment>
    <comment ref="A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"IQ_CASH_CONVERSION", $C97)</t>
        </r>
      </text>
    </comment>
    <comment ref="A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"IQ_TOTAL_DEBT_EQUITY", $C97)</t>
        </r>
      </text>
    </comment>
    <comment ref="A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"IQ_TOTAL_DEBT_CAPITAL", $C97)</t>
        </r>
      </text>
    </comment>
    <comment ref="A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"IQ_LT_DEBT_EQUITY", $C97)</t>
        </r>
      </text>
    </comment>
    <comment ref="A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"IQ_LT_DEBT_CAPITAL", $C97)</t>
        </r>
      </text>
    </comment>
    <comment ref="A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"IQ_TOTAL_LIAB_TOTAL_ASSETS", $C97)</t>
        </r>
      </text>
    </comment>
    <comment ref="A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"IQ_EBIT_INT", $C97)</t>
        </r>
      </text>
    </comment>
    <comment ref="A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"IQ_EBITDA_INT", $C97)</t>
        </r>
      </text>
    </comment>
    <comment ref="A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"IQ_EBITDA_CAPEX_INT", $C97)</t>
        </r>
      </text>
    </comment>
    <comment ref="A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"IQ_TOTAL_DEBT_EBITDA", $C97)</t>
        </r>
      </text>
    </comment>
    <comment ref="A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"IQ_NET_DEBT_EBITDA", $C97)</t>
        </r>
      </text>
    </comment>
    <comment ref="A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"IQ_TOTAL_DEBT_EBITDA_CAPEX", $C97)</t>
        </r>
      </text>
    </comment>
    <comment ref="A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"IQ_NET_DEBT_EBITDA_CAPEX", $C97)</t>
        </r>
      </text>
    </comment>
    <comment ref="A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"IQ_Z_SCORE", $C97)</t>
        </r>
      </text>
    </comment>
    <comment ref="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"IQ_RETURN_CAPITAL", $C98)/100</t>
        </r>
      </text>
    </comment>
    <comment ref="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"IQ_RETURN_COMMON_EQUITY", $C98)/100</t>
        </r>
      </text>
    </comment>
    <comment ref="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"IQ_GROSS_MARGIN", $C98)/100</t>
        </r>
      </text>
    </comment>
    <comment ref="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"IQ_SGA_MARGIN", $C98)/100</t>
        </r>
      </text>
    </comment>
    <comment ref="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"IQ_EBITDA_MARGIN", $C98)/100</t>
        </r>
      </text>
    </comment>
    <comment ref="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"IQ_EBITA_MARGIN", $C98)/100</t>
        </r>
      </text>
    </comment>
    <comment ref="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"IQ_EBIT_MARGIN", $C98)/100</t>
        </r>
      </text>
    </comment>
    <comment ref="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"IQ_EARNING_CO_MARGIN", $C98)/100</t>
        </r>
      </text>
    </comment>
    <comment ref="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"IQ_NI_MARGIN", $C98)/100</t>
        </r>
      </text>
    </comment>
    <comment ref="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"IQ_NI_AVAIL_EXCL_MARGIN", $C98)/100</t>
        </r>
      </text>
    </comment>
    <comment ref="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"IQ_ASSET_TURNS", $C98)</t>
        </r>
      </text>
    </comment>
    <comment ref="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"IQ_FIXED_ASSET_TURNS", $C98)</t>
        </r>
      </text>
    </comment>
    <comment ref="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"IQ_AR_TURNS", $C98)</t>
        </r>
      </text>
    </comment>
    <comment ref="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"IQ_INVENTORY_TURNS", $C98)</t>
        </r>
      </text>
    </comment>
    <comment ref="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"IQ_CURRENT_RATIO", $C98)</t>
        </r>
      </text>
    </comment>
    <comment ref="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"IQ_QUICK_RATIO", $C98)</t>
        </r>
      </text>
    </comment>
    <comment ref="A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"IQ_CFO_CURRENT_LIAB", $C98)</t>
        </r>
      </text>
    </comment>
    <comment ref="A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"IQ_DAYS_SALES_OUT", $C98)</t>
        </r>
      </text>
    </comment>
    <comment ref="A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"IQ_DAYS_INVENTORY_OUT", $C98)</t>
        </r>
      </text>
    </comment>
    <comment ref="A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"IQ_DAYS_PAYABLE_OUT", $C98)</t>
        </r>
      </text>
    </comment>
    <comment ref="A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"IQ_CASH_CONVERSION", $C98)</t>
        </r>
      </text>
    </comment>
    <comment ref="A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"IQ_TOTAL_DEBT_EQUITY", $C98)</t>
        </r>
      </text>
    </comment>
    <comment ref="A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"IQ_TOTAL_DEBT_CAPITAL", $C98)</t>
        </r>
      </text>
    </comment>
    <comment ref="A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"IQ_LT_DEBT_EQUITY", $C98)</t>
        </r>
      </text>
    </comment>
    <comment ref="A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"IQ_LT_DEBT_CAPITAL", $C98)</t>
        </r>
      </text>
    </comment>
    <comment ref="A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"IQ_TOTAL_LIAB_TOTAL_ASSETS", $C98)</t>
        </r>
      </text>
    </comment>
    <comment ref="A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"IQ_EBIT_INT", $C98)</t>
        </r>
      </text>
    </comment>
    <comment ref="A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"IQ_EBITDA_INT", $C98)</t>
        </r>
      </text>
    </comment>
    <comment ref="A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"IQ_EBITDA_CAPEX_INT", $C98)</t>
        </r>
      </text>
    </comment>
    <comment ref="A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"IQ_TOTAL_DEBT_EBITDA", $C98)</t>
        </r>
      </text>
    </comment>
    <comment ref="A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"IQ_NET_DEBT_EBITDA", $C98)</t>
        </r>
      </text>
    </comment>
    <comment ref="A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"IQ_TOTAL_DEBT_EBITDA_CAPEX", $C98)</t>
        </r>
      </text>
    </comment>
    <comment ref="A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"IQ_NET_DEBT_EBITDA_CAPEX", $C98)</t>
        </r>
      </text>
    </comment>
    <comment ref="A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"IQ_Z_SCORE", $C98)</t>
        </r>
      </text>
    </comment>
    <comment ref="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"IQ_RETURN_CAPITAL", $C99)/100</t>
        </r>
      </text>
    </comment>
    <comment ref="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"IQ_RETURN_COMMON_EQUITY", $C99)/100</t>
        </r>
      </text>
    </comment>
    <comment ref="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"IQ_GROSS_MARGIN", $C99)/100</t>
        </r>
      </text>
    </comment>
    <comment ref="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"IQ_SGA_MARGIN", $C99)/100</t>
        </r>
      </text>
    </comment>
    <comment ref="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"IQ_EBITDA_MARGIN", $C99)/100</t>
        </r>
      </text>
    </comment>
    <comment ref="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"IQ_EBITA_MARGIN", $C99)/100</t>
        </r>
      </text>
    </comment>
    <comment ref="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"IQ_EBIT_MARGIN", $C99)/100</t>
        </r>
      </text>
    </comment>
    <comment ref="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"IQ_EARNING_CO_MARGIN", $C99)/100</t>
        </r>
      </text>
    </comment>
    <comment ref="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"IQ_NI_MARGIN", $C99)/100</t>
        </r>
      </text>
    </comment>
    <comment ref="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"IQ_NI_AVAIL_EXCL_MARGIN", $C99)/100</t>
        </r>
      </text>
    </comment>
    <comment ref="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"IQ_ASSET_TURNS", $C99)</t>
        </r>
      </text>
    </comment>
    <comment ref="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"IQ_FIXED_ASSET_TURNS", $C99)</t>
        </r>
      </text>
    </comment>
    <comment ref="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"IQ_AR_TURNS", $C99)</t>
        </r>
      </text>
    </comment>
    <comment ref="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"IQ_INVENTORY_TURNS", $C99)</t>
        </r>
      </text>
    </comment>
    <comment ref="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"IQ_CURRENT_RATIO", $C99)</t>
        </r>
      </text>
    </comment>
    <comment ref="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"IQ_QUICK_RATIO", $C99)</t>
        </r>
      </text>
    </comment>
    <comment ref="A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"IQ_CFO_CURRENT_LIAB", $C99)</t>
        </r>
      </text>
    </comment>
    <comment ref="A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"IQ_DAYS_SALES_OUT", $C99)</t>
        </r>
      </text>
    </comment>
    <comment ref="A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"IQ_DAYS_INVENTORY_OUT", $C99)</t>
        </r>
      </text>
    </comment>
    <comment ref="A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"IQ_DAYS_PAYABLE_OUT", $C99)</t>
        </r>
      </text>
    </comment>
    <comment ref="A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"IQ_CASH_CONVERSION", $C99)</t>
        </r>
      </text>
    </comment>
    <comment ref="A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"IQ_TOTAL_DEBT_EQUITY", $C99)</t>
        </r>
      </text>
    </comment>
    <comment ref="A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"IQ_TOTAL_DEBT_CAPITAL", $C99)</t>
        </r>
      </text>
    </comment>
    <comment ref="A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"IQ_LT_DEBT_EQUITY", $C99)</t>
        </r>
      </text>
    </comment>
    <comment ref="A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"IQ_LT_DEBT_CAPITAL", $C99)</t>
        </r>
      </text>
    </comment>
    <comment ref="A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"IQ_TOTAL_LIAB_TOTAL_ASSETS", $C99)</t>
        </r>
      </text>
    </comment>
    <comment ref="A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"IQ_EBIT_INT", $C99)</t>
        </r>
      </text>
    </comment>
    <comment ref="A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"IQ_EBITDA_INT", $C99)</t>
        </r>
      </text>
    </comment>
    <comment ref="A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"IQ_EBITDA_CAPEX_INT", $C99)</t>
        </r>
      </text>
    </comment>
    <comment ref="A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"IQ_TOTAL_DEBT_EBITDA", $C99)</t>
        </r>
      </text>
    </comment>
    <comment ref="A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"IQ_NET_DEBT_EBITDA", $C99)</t>
        </r>
      </text>
    </comment>
    <comment ref="A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"IQ_TOTAL_DEBT_EBITDA_CAPEX", $C99)</t>
        </r>
      </text>
    </comment>
    <comment ref="A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"IQ_NET_DEBT_EBITDA_CAPEX", $C99)</t>
        </r>
      </text>
    </comment>
    <comment ref="A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"IQ_Z_SCORE", $C99)</t>
        </r>
      </text>
    </comment>
    <comment ref="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"IQ_RETURN_CAPITAL", $C100)/100</t>
        </r>
      </text>
    </comment>
    <comment ref="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"IQ_RETURN_COMMON_EQUITY", $C100)/100</t>
        </r>
      </text>
    </comment>
    <comment ref="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"IQ_GROSS_MARGIN", $C100)/100</t>
        </r>
      </text>
    </comment>
    <comment ref="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"IQ_SGA_MARGIN", $C100)/100</t>
        </r>
      </text>
    </comment>
    <comment ref="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"IQ_EBITDA_MARGIN", $C100)/100</t>
        </r>
      </text>
    </comment>
    <comment ref="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"IQ_EBITA_MARGIN", $C100)/100</t>
        </r>
      </text>
    </comment>
    <comment ref="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"IQ_EBIT_MARGIN", $C100)/100</t>
        </r>
      </text>
    </comment>
    <comment ref="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"IQ_EARNING_CO_MARGIN", $C100)/100</t>
        </r>
      </text>
    </comment>
    <comment ref="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"IQ_NI_MARGIN", $C100)/100</t>
        </r>
      </text>
    </comment>
    <comment ref="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"IQ_NI_AVAIL_EXCL_MARGIN", $C100)/100</t>
        </r>
      </text>
    </comment>
    <comment ref="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"IQ_ASSET_TURNS", $C100)</t>
        </r>
      </text>
    </comment>
    <comment ref="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"IQ_FIXED_ASSET_TURNS", $C100)</t>
        </r>
      </text>
    </comment>
    <comment ref="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"IQ_AR_TURNS", $C100)</t>
        </r>
      </text>
    </comment>
    <comment ref="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"IQ_INVENTORY_TURNS", $C100)</t>
        </r>
      </text>
    </comment>
    <comment ref="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"IQ_CURRENT_RATIO", $C100)</t>
        </r>
      </text>
    </comment>
    <comment ref="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"IQ_QUICK_RATIO", $C100)</t>
        </r>
      </text>
    </comment>
    <comment ref="A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"IQ_CFO_CURRENT_LIAB", $C100)</t>
        </r>
      </text>
    </comment>
    <comment ref="A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"IQ_DAYS_SALES_OUT", $C100)</t>
        </r>
      </text>
    </comment>
    <comment ref="A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"IQ_DAYS_INVENTORY_OUT", $C100)</t>
        </r>
      </text>
    </comment>
    <comment ref="A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"IQ_DAYS_PAYABLE_OUT", $C100)</t>
        </r>
      </text>
    </comment>
    <comment ref="A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"IQ_CASH_CONVERSION", $C100)</t>
        </r>
      </text>
    </comment>
    <comment ref="A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"IQ_TOTAL_DEBT_EQUITY", $C100)</t>
        </r>
      </text>
    </comment>
    <comment ref="A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"IQ_TOTAL_DEBT_CAPITAL", $C100)</t>
        </r>
      </text>
    </comment>
    <comment ref="A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"IQ_LT_DEBT_EQUITY", $C100)</t>
        </r>
      </text>
    </comment>
    <comment ref="A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"IQ_LT_DEBT_CAPITAL", $C100)</t>
        </r>
      </text>
    </comment>
    <comment ref="A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"IQ_TOTAL_LIAB_TOTAL_ASSETS", $C100)</t>
        </r>
      </text>
    </comment>
    <comment ref="A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"IQ_EBIT_INT", $C100)</t>
        </r>
      </text>
    </comment>
    <comment ref="A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"IQ_EBITDA_INT", $C100)</t>
        </r>
      </text>
    </comment>
    <comment ref="A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"IQ_EBITDA_CAPEX_INT", $C100)</t>
        </r>
      </text>
    </comment>
    <comment ref="A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"IQ_TOTAL_DEBT_EBITDA", $C100)</t>
        </r>
      </text>
    </comment>
    <comment ref="A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"IQ_NET_DEBT_EBITDA", $C100)</t>
        </r>
      </text>
    </comment>
    <comment ref="A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"IQ_TOTAL_DEBT_EBITDA_CAPEX", $C100)</t>
        </r>
      </text>
    </comment>
    <comment ref="A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"IQ_NET_DEBT_EBITDA_CAPEX", $C100)</t>
        </r>
      </text>
    </comment>
    <comment ref="A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"IQ_Z_SCORE", $C100)</t>
        </r>
      </text>
    </comment>
    <comment ref="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"IQ_RETURN_CAPITAL", $C101)/100</t>
        </r>
      </text>
    </comment>
    <comment ref="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"IQ_RETURN_COMMON_EQUITY", $C101)/100</t>
        </r>
      </text>
    </comment>
    <comment ref="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"IQ_GROSS_MARGIN", $C101)/100</t>
        </r>
      </text>
    </comment>
    <comment ref="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"IQ_SGA_MARGIN", $C101)/100</t>
        </r>
      </text>
    </comment>
    <comment ref="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"IQ_EBITDA_MARGIN", $C101)/100</t>
        </r>
      </text>
    </comment>
    <comment ref="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"IQ_EBITA_MARGIN", $C101)/100</t>
        </r>
      </text>
    </comment>
    <comment ref="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"IQ_EBIT_MARGIN", $C101)/100</t>
        </r>
      </text>
    </comment>
    <comment ref="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"IQ_EARNING_CO_MARGIN", $C101)/100</t>
        </r>
      </text>
    </comment>
    <comment ref="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"IQ_NI_MARGIN", $C101)/100</t>
        </r>
      </text>
    </comment>
    <comment ref="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"IQ_NI_AVAIL_EXCL_MARGIN", $C101)/100</t>
        </r>
      </text>
    </comment>
    <comment ref="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"IQ_ASSET_TURNS", $C101)</t>
        </r>
      </text>
    </comment>
    <comment ref="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"IQ_FIXED_ASSET_TURNS", $C101)</t>
        </r>
      </text>
    </comment>
    <comment ref="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"IQ_AR_TURNS", $C101)</t>
        </r>
      </text>
    </comment>
    <comment ref="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"IQ_INVENTORY_TURNS", $C101)</t>
        </r>
      </text>
    </comment>
    <comment ref="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"IQ_CURRENT_RATIO", $C101)</t>
        </r>
      </text>
    </comment>
    <comment ref="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"IQ_QUICK_RATIO", $C101)</t>
        </r>
      </text>
    </comment>
    <comment ref="A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"IQ_CFO_CURRENT_LIAB", $C101)</t>
        </r>
      </text>
    </comment>
    <comment ref="A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"IQ_DAYS_SALES_OUT", $C101)</t>
        </r>
      </text>
    </comment>
    <comment ref="A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"IQ_DAYS_INVENTORY_OUT", $C101)</t>
        </r>
      </text>
    </comment>
    <comment ref="A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"IQ_DAYS_PAYABLE_OUT", $C101)</t>
        </r>
      </text>
    </comment>
    <comment ref="A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"IQ_CASH_CONVERSION", $C101)</t>
        </r>
      </text>
    </comment>
    <comment ref="A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"IQ_TOTAL_DEBT_EQUITY", $C101)</t>
        </r>
      </text>
    </comment>
    <comment ref="A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"IQ_TOTAL_DEBT_CAPITAL", $C101)</t>
        </r>
      </text>
    </comment>
    <comment ref="A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"IQ_LT_DEBT_EQUITY", $C101)</t>
        </r>
      </text>
    </comment>
    <comment ref="A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"IQ_LT_DEBT_CAPITAL", $C101)</t>
        </r>
      </text>
    </comment>
    <comment ref="A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"IQ_TOTAL_LIAB_TOTAL_ASSETS", $C101)</t>
        </r>
      </text>
    </comment>
    <comment ref="A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"IQ_EBIT_INT", $C101)</t>
        </r>
      </text>
    </comment>
    <comment ref="A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"IQ_EBITDA_INT", $C101)</t>
        </r>
      </text>
    </comment>
    <comment ref="A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"IQ_EBITDA_CAPEX_INT", $C101)</t>
        </r>
      </text>
    </comment>
    <comment ref="A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"IQ_TOTAL_DEBT_EBITDA", $C101)</t>
        </r>
      </text>
    </comment>
    <comment ref="A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"IQ_NET_DEBT_EBITDA", $C101)</t>
        </r>
      </text>
    </comment>
    <comment ref="A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"IQ_TOTAL_DEBT_EBITDA_CAPEX", $C101)</t>
        </r>
      </text>
    </comment>
    <comment ref="A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"IQ_NET_DEBT_EBITDA_CAPEX", $C101)</t>
        </r>
      </text>
    </comment>
    <comment ref="A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"IQ_Z_SCORE", $C101)</t>
        </r>
      </text>
    </comment>
    <comment ref="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"IQ_RETURN_CAPITAL", $C102)/100</t>
        </r>
      </text>
    </comment>
    <comment ref="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"IQ_RETURN_COMMON_EQUITY", $C102)/100</t>
        </r>
      </text>
    </comment>
    <comment ref="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"IQ_GROSS_MARGIN", $C102)/100</t>
        </r>
      </text>
    </comment>
    <comment ref="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"IQ_SGA_MARGIN", $C102)/100</t>
        </r>
      </text>
    </comment>
    <comment ref="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"IQ_EBITDA_MARGIN", $C102)/100</t>
        </r>
      </text>
    </comment>
    <comment ref="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"IQ_EBITA_MARGIN", $C102)/100</t>
        </r>
      </text>
    </comment>
    <comment ref="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"IQ_EBIT_MARGIN", $C102)/100</t>
        </r>
      </text>
    </comment>
    <comment ref="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"IQ_EARNING_CO_MARGIN", $C102)/100</t>
        </r>
      </text>
    </comment>
    <comment ref="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"IQ_NI_MARGIN", $C102)/100</t>
        </r>
      </text>
    </comment>
    <comment ref="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"IQ_NI_AVAIL_EXCL_MARGIN", $C102)/100</t>
        </r>
      </text>
    </comment>
    <comment ref="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"IQ_ASSET_TURNS", $C102)</t>
        </r>
      </text>
    </comment>
    <comment ref="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"IQ_FIXED_ASSET_TURNS", $C102)</t>
        </r>
      </text>
    </comment>
    <comment ref="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"IQ_AR_TURNS", $C102)</t>
        </r>
      </text>
    </comment>
    <comment ref="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"IQ_INVENTORY_TURNS", $C102)</t>
        </r>
      </text>
    </comment>
    <comment ref="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"IQ_CURRENT_RATIO", $C102)</t>
        </r>
      </text>
    </comment>
    <comment ref="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"IQ_QUICK_RATIO", $C102)</t>
        </r>
      </text>
    </comment>
    <comment ref="A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"IQ_CFO_CURRENT_LIAB", $C102)</t>
        </r>
      </text>
    </comment>
    <comment ref="A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"IQ_DAYS_SALES_OUT", $C102)</t>
        </r>
      </text>
    </comment>
    <comment ref="A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"IQ_DAYS_INVENTORY_OUT", $C102)</t>
        </r>
      </text>
    </comment>
    <comment ref="A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"IQ_DAYS_PAYABLE_OUT", $C102)</t>
        </r>
      </text>
    </comment>
    <comment ref="A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"IQ_CASH_CONVERSION", $C102)</t>
        </r>
      </text>
    </comment>
    <comment ref="A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"IQ_TOTAL_DEBT_EQUITY", $C102)</t>
        </r>
      </text>
    </comment>
    <comment ref="A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"IQ_TOTAL_DEBT_CAPITAL", $C102)</t>
        </r>
      </text>
    </comment>
    <comment ref="A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"IQ_LT_DEBT_EQUITY", $C102)</t>
        </r>
      </text>
    </comment>
    <comment ref="A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"IQ_LT_DEBT_CAPITAL", $C102)</t>
        </r>
      </text>
    </comment>
    <comment ref="A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"IQ_TOTAL_LIAB_TOTAL_ASSETS", $C102)</t>
        </r>
      </text>
    </comment>
    <comment ref="A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"IQ_EBIT_INT", $C102)</t>
        </r>
      </text>
    </comment>
    <comment ref="A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"IQ_EBITDA_INT", $C102)</t>
        </r>
      </text>
    </comment>
    <comment ref="A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"IQ_EBITDA_CAPEX_INT", $C102)</t>
        </r>
      </text>
    </comment>
    <comment ref="A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"IQ_TOTAL_DEBT_EBITDA", $C102)</t>
        </r>
      </text>
    </comment>
    <comment ref="A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"IQ_NET_DEBT_EBITDA", $C102)</t>
        </r>
      </text>
    </comment>
    <comment ref="A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"IQ_TOTAL_DEBT_EBITDA_CAPEX", $C102)</t>
        </r>
      </text>
    </comment>
    <comment ref="A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"IQ_NET_DEBT_EBITDA_CAPEX", $C102)</t>
        </r>
      </text>
    </comment>
    <comment ref="A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"IQ_Z_SCORE", $C102)</t>
        </r>
      </text>
    </comment>
    <comment ref="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"IQ_RETURN_CAPITAL", $C103)/100</t>
        </r>
      </text>
    </comment>
    <comment ref="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"IQ_RETURN_COMMON_EQUITY", $C103)/100</t>
        </r>
      </text>
    </comment>
    <comment ref="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"IQ_GROSS_MARGIN", $C103)/100</t>
        </r>
      </text>
    </comment>
    <comment ref="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"IQ_SGA_MARGIN", $C103)/100</t>
        </r>
      </text>
    </comment>
    <comment ref="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"IQ_EBITDA_MARGIN", $C103)/100</t>
        </r>
      </text>
    </comment>
    <comment ref="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"IQ_EBITA_MARGIN", $C103)/100</t>
        </r>
      </text>
    </comment>
    <comment ref="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"IQ_EBIT_MARGIN", $C103)/100</t>
        </r>
      </text>
    </comment>
    <comment ref="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"IQ_EARNING_CO_MARGIN", $C103)/100</t>
        </r>
      </text>
    </comment>
    <comment ref="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"IQ_NI_MARGIN", $C103)/100</t>
        </r>
      </text>
    </comment>
    <comment ref="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"IQ_NI_AVAIL_EXCL_MARGIN", $C103)/100</t>
        </r>
      </text>
    </comment>
    <comment ref="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"IQ_ASSET_TURNS", $C103)</t>
        </r>
      </text>
    </comment>
    <comment ref="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"IQ_FIXED_ASSET_TURNS", $C103)</t>
        </r>
      </text>
    </comment>
    <comment ref="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"IQ_AR_TURNS", $C103)</t>
        </r>
      </text>
    </comment>
    <comment ref="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"IQ_INVENTORY_TURNS", $C103)</t>
        </r>
      </text>
    </comment>
    <comment ref="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"IQ_CURRENT_RATIO", $C103)</t>
        </r>
      </text>
    </comment>
    <comment ref="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"IQ_QUICK_RATIO", $C103)</t>
        </r>
      </text>
    </comment>
    <comment ref="A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"IQ_CFO_CURRENT_LIAB", $C103)</t>
        </r>
      </text>
    </comment>
    <comment ref="A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"IQ_DAYS_SALES_OUT", $C103)</t>
        </r>
      </text>
    </comment>
    <comment ref="A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"IQ_DAYS_INVENTORY_OUT", $C103)</t>
        </r>
      </text>
    </comment>
    <comment ref="A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"IQ_DAYS_PAYABLE_OUT", $C103)</t>
        </r>
      </text>
    </comment>
    <comment ref="A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"IQ_CASH_CONVERSION", $C103)</t>
        </r>
      </text>
    </comment>
    <comment ref="A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"IQ_TOTAL_DEBT_EQUITY", $C103)</t>
        </r>
      </text>
    </comment>
    <comment ref="A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"IQ_TOTAL_DEBT_CAPITAL", $C103)</t>
        </r>
      </text>
    </comment>
    <comment ref="A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"IQ_LT_DEBT_EQUITY", $C103)</t>
        </r>
      </text>
    </comment>
    <comment ref="A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"IQ_LT_DEBT_CAPITAL", $C103)</t>
        </r>
      </text>
    </comment>
    <comment ref="A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"IQ_TOTAL_LIAB_TOTAL_ASSETS", $C103)</t>
        </r>
      </text>
    </comment>
    <comment ref="A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"IQ_EBIT_INT", $C103)</t>
        </r>
      </text>
    </comment>
    <comment ref="A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"IQ_EBITDA_INT", $C103)</t>
        </r>
      </text>
    </comment>
    <comment ref="A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"IQ_EBITDA_CAPEX_INT", $C103)</t>
        </r>
      </text>
    </comment>
    <comment ref="A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"IQ_TOTAL_DEBT_EBITDA", $C103)</t>
        </r>
      </text>
    </comment>
    <comment ref="A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"IQ_NET_DEBT_EBITDA", $C103)</t>
        </r>
      </text>
    </comment>
    <comment ref="A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"IQ_TOTAL_DEBT_EBITDA_CAPEX", $C103)</t>
        </r>
      </text>
    </comment>
    <comment ref="A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"IQ_NET_DEBT_EBITDA_CAPEX", $C103)</t>
        </r>
      </text>
    </comment>
    <comment ref="A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"IQ_Z_SCORE", $C103)</t>
        </r>
      </text>
    </comment>
    <comment ref="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"IQ_RETURN_CAPITAL", $C104)/100</t>
        </r>
      </text>
    </comment>
    <comment ref="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"IQ_RETURN_COMMON_EQUITY", $C104)/100</t>
        </r>
      </text>
    </comment>
    <comment ref="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"IQ_GROSS_MARGIN", $C104)/100</t>
        </r>
      </text>
    </comment>
    <comment ref="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"IQ_SGA_MARGIN", $C104)/100</t>
        </r>
      </text>
    </comment>
    <comment ref="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"IQ_EBITDA_MARGIN", $C104)/100</t>
        </r>
      </text>
    </comment>
    <comment ref="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"IQ_EBITA_MARGIN", $C104)/100</t>
        </r>
      </text>
    </comment>
    <comment ref="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"IQ_EBIT_MARGIN", $C104)/100</t>
        </r>
      </text>
    </comment>
    <comment ref="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"IQ_EARNING_CO_MARGIN", $C104)/100</t>
        </r>
      </text>
    </comment>
    <comment ref="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"IQ_NI_MARGIN", $C104)/100</t>
        </r>
      </text>
    </comment>
    <comment ref="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"IQ_NI_AVAIL_EXCL_MARGIN", $C104)/100</t>
        </r>
      </text>
    </comment>
    <comment ref="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"IQ_ASSET_TURNS", $C104)</t>
        </r>
      </text>
    </comment>
    <comment ref="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"IQ_FIXED_ASSET_TURNS", $C104)</t>
        </r>
      </text>
    </comment>
    <comment ref="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"IQ_AR_TURNS", $C104)</t>
        </r>
      </text>
    </comment>
    <comment ref="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"IQ_INVENTORY_TURNS", $C104)</t>
        </r>
      </text>
    </comment>
    <comment ref="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"IQ_CURRENT_RATIO", $C104)</t>
        </r>
      </text>
    </comment>
    <comment ref="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"IQ_QUICK_RATIO", $C104)</t>
        </r>
      </text>
    </comment>
    <comment ref="A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"IQ_CFO_CURRENT_LIAB", $C104)</t>
        </r>
      </text>
    </comment>
    <comment ref="A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"IQ_DAYS_SALES_OUT", $C104)</t>
        </r>
      </text>
    </comment>
    <comment ref="A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"IQ_DAYS_INVENTORY_OUT", $C104)</t>
        </r>
      </text>
    </comment>
    <comment ref="A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"IQ_DAYS_PAYABLE_OUT", $C104)</t>
        </r>
      </text>
    </comment>
    <comment ref="A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"IQ_CASH_CONVERSION", $C104)</t>
        </r>
      </text>
    </comment>
    <comment ref="A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"IQ_TOTAL_DEBT_EQUITY", $C104)</t>
        </r>
      </text>
    </comment>
    <comment ref="A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"IQ_TOTAL_DEBT_CAPITAL", $C104)</t>
        </r>
      </text>
    </comment>
    <comment ref="A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"IQ_LT_DEBT_EQUITY", $C104)</t>
        </r>
      </text>
    </comment>
    <comment ref="A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"IQ_LT_DEBT_CAPITAL", $C104)</t>
        </r>
      </text>
    </comment>
    <comment ref="A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"IQ_TOTAL_LIAB_TOTAL_ASSETS", $C104)</t>
        </r>
      </text>
    </comment>
    <comment ref="A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"IQ_EBIT_INT", $C104)</t>
        </r>
      </text>
    </comment>
    <comment ref="A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"IQ_EBITDA_INT", $C104)</t>
        </r>
      </text>
    </comment>
    <comment ref="A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"IQ_EBITDA_CAPEX_INT", $C104)</t>
        </r>
      </text>
    </comment>
    <comment ref="A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"IQ_TOTAL_DEBT_EBITDA", $C104)</t>
        </r>
      </text>
    </comment>
    <comment ref="A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"IQ_NET_DEBT_EBITDA", $C104)</t>
        </r>
      </text>
    </comment>
    <comment ref="A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"IQ_TOTAL_DEBT_EBITDA_CAPEX", $C104)</t>
        </r>
      </text>
    </comment>
    <comment ref="A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"IQ_NET_DEBT_EBITDA_CAPEX", $C104)</t>
        </r>
      </text>
    </comment>
    <comment ref="A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"IQ_Z_SCORE", $C104)</t>
        </r>
      </text>
    </comment>
    <comment ref="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"IQ_RETURN_CAPITAL", $C105)/100</t>
        </r>
      </text>
    </comment>
    <comment ref="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"IQ_RETURN_COMMON_EQUITY", $C105)/100</t>
        </r>
      </text>
    </comment>
    <comment ref="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"IQ_GROSS_MARGIN", $C105)/100</t>
        </r>
      </text>
    </comment>
    <comment ref="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"IQ_SGA_MARGIN", $C105)/100</t>
        </r>
      </text>
    </comment>
    <comment ref="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"IQ_EBITDA_MARGIN", $C105)/100</t>
        </r>
      </text>
    </comment>
    <comment ref="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"IQ_EBITA_MARGIN", $C105)/100</t>
        </r>
      </text>
    </comment>
    <comment ref="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"IQ_EBIT_MARGIN", $C105)/100</t>
        </r>
      </text>
    </comment>
    <comment ref="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"IQ_EARNING_CO_MARGIN", $C105)/100</t>
        </r>
      </text>
    </comment>
    <comment ref="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"IQ_NI_MARGIN", $C105)/100</t>
        </r>
      </text>
    </comment>
    <comment ref="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"IQ_NI_AVAIL_EXCL_MARGIN", $C105)/100</t>
        </r>
      </text>
    </comment>
    <comment ref="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"IQ_ASSET_TURNS", $C105)</t>
        </r>
      </text>
    </comment>
    <comment ref="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"IQ_FIXED_ASSET_TURNS", $C105)</t>
        </r>
      </text>
    </comment>
    <comment ref="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"IQ_AR_TURNS", $C105)</t>
        </r>
      </text>
    </comment>
    <comment ref="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"IQ_INVENTORY_TURNS", $C105)</t>
        </r>
      </text>
    </comment>
    <comment ref="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"IQ_CURRENT_RATIO", $C105)</t>
        </r>
      </text>
    </comment>
    <comment ref="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"IQ_QUICK_RATIO", $C105)</t>
        </r>
      </text>
    </comment>
    <comment ref="A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"IQ_CFO_CURRENT_LIAB", $C105)</t>
        </r>
      </text>
    </comment>
    <comment ref="A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"IQ_DAYS_SALES_OUT", $C105)</t>
        </r>
      </text>
    </comment>
    <comment ref="A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"IQ_DAYS_INVENTORY_OUT", $C105)</t>
        </r>
      </text>
    </comment>
    <comment ref="A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"IQ_DAYS_PAYABLE_OUT", $C105)</t>
        </r>
      </text>
    </comment>
    <comment ref="A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"IQ_CASH_CONVERSION", $C105)</t>
        </r>
      </text>
    </comment>
    <comment ref="A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"IQ_TOTAL_DEBT_EQUITY", $C105)</t>
        </r>
      </text>
    </comment>
    <comment ref="A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"IQ_TOTAL_DEBT_CAPITAL", $C105)</t>
        </r>
      </text>
    </comment>
    <comment ref="A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"IQ_LT_DEBT_EQUITY", $C105)</t>
        </r>
      </text>
    </comment>
    <comment ref="A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"IQ_LT_DEBT_CAPITAL", $C105)</t>
        </r>
      </text>
    </comment>
    <comment ref="A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"IQ_TOTAL_LIAB_TOTAL_ASSETS", $C105)</t>
        </r>
      </text>
    </comment>
    <comment ref="A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"IQ_EBIT_INT", $C105)</t>
        </r>
      </text>
    </comment>
    <comment ref="A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"IQ_EBITDA_INT", $C105)</t>
        </r>
      </text>
    </comment>
    <comment ref="A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"IQ_EBITDA_CAPEX_INT", $C105)</t>
        </r>
      </text>
    </comment>
    <comment ref="A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"IQ_TOTAL_DEBT_EBITDA", $C105)</t>
        </r>
      </text>
    </comment>
    <comment ref="A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"IQ_NET_DEBT_EBITDA", $C105)</t>
        </r>
      </text>
    </comment>
    <comment ref="A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"IQ_TOTAL_DEBT_EBITDA_CAPEX", $C105)</t>
        </r>
      </text>
    </comment>
    <comment ref="A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"IQ_NET_DEBT_EBITDA_CAPEX", $C105)</t>
        </r>
      </text>
    </comment>
    <comment ref="A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"IQ_Z_SCORE", $C105)</t>
        </r>
      </text>
    </comment>
    <comment ref="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"IQ_RETURN_CAPITAL", $C106)/100</t>
        </r>
      </text>
    </comment>
    <comment ref="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"IQ_RETURN_COMMON_EQUITY", $C106)/100</t>
        </r>
      </text>
    </comment>
    <comment ref="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"IQ_GROSS_MARGIN", $C106)/100</t>
        </r>
      </text>
    </comment>
    <comment ref="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"IQ_SGA_MARGIN", $C106)/100</t>
        </r>
      </text>
    </comment>
    <comment ref="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"IQ_EBITDA_MARGIN", $C106)/100</t>
        </r>
      </text>
    </comment>
    <comment ref="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"IQ_EBITA_MARGIN", $C106)/100</t>
        </r>
      </text>
    </comment>
    <comment ref="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"IQ_EBIT_MARGIN", $C106)/100</t>
        </r>
      </text>
    </comment>
    <comment ref="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"IQ_EARNING_CO_MARGIN", $C106)/100</t>
        </r>
      </text>
    </comment>
    <comment ref="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"IQ_NI_MARGIN", $C106)/100</t>
        </r>
      </text>
    </comment>
    <comment ref="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"IQ_NI_AVAIL_EXCL_MARGIN", $C106)/100</t>
        </r>
      </text>
    </comment>
    <comment ref="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"IQ_ASSET_TURNS", $C106)</t>
        </r>
      </text>
    </comment>
    <comment ref="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"IQ_FIXED_ASSET_TURNS", $C106)</t>
        </r>
      </text>
    </comment>
    <comment ref="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"IQ_AR_TURNS", $C106)</t>
        </r>
      </text>
    </comment>
    <comment ref="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"IQ_INVENTORY_TURNS", $C106)</t>
        </r>
      </text>
    </comment>
    <comment ref="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"IQ_CURRENT_RATIO", $C106)</t>
        </r>
      </text>
    </comment>
    <comment ref="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"IQ_QUICK_RATIO", $C106)</t>
        </r>
      </text>
    </comment>
    <comment ref="A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"IQ_CFO_CURRENT_LIAB", $C106)</t>
        </r>
      </text>
    </comment>
    <comment ref="A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"IQ_DAYS_SALES_OUT", $C106)</t>
        </r>
      </text>
    </comment>
    <comment ref="A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"IQ_DAYS_INVENTORY_OUT", $C106)</t>
        </r>
      </text>
    </comment>
    <comment ref="A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"IQ_DAYS_PAYABLE_OUT", $C106)</t>
        </r>
      </text>
    </comment>
    <comment ref="A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"IQ_CASH_CONVERSION", $C106)</t>
        </r>
      </text>
    </comment>
    <comment ref="A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"IQ_TOTAL_DEBT_EQUITY", $C106)</t>
        </r>
      </text>
    </comment>
    <comment ref="A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"IQ_TOTAL_DEBT_CAPITAL", $C106)</t>
        </r>
      </text>
    </comment>
    <comment ref="A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"IQ_LT_DEBT_EQUITY", $C106)</t>
        </r>
      </text>
    </comment>
    <comment ref="A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"IQ_LT_DEBT_CAPITAL", $C106)</t>
        </r>
      </text>
    </comment>
    <comment ref="A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"IQ_TOTAL_LIAB_TOTAL_ASSETS", $C106)</t>
        </r>
      </text>
    </comment>
    <comment ref="A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"IQ_EBIT_INT", $C106)</t>
        </r>
      </text>
    </comment>
    <comment ref="A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"IQ_EBITDA_INT", $C106)</t>
        </r>
      </text>
    </comment>
    <comment ref="A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"IQ_EBITDA_CAPEX_INT", $C106)</t>
        </r>
      </text>
    </comment>
    <comment ref="A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"IQ_TOTAL_DEBT_EBITDA", $C106)</t>
        </r>
      </text>
    </comment>
    <comment ref="A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"IQ_NET_DEBT_EBITDA", $C106)</t>
        </r>
      </text>
    </comment>
    <comment ref="A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"IQ_TOTAL_DEBT_EBITDA_CAPEX", $C106)</t>
        </r>
      </text>
    </comment>
    <comment ref="A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"IQ_NET_DEBT_EBITDA_CAPEX", $C106)</t>
        </r>
      </text>
    </comment>
    <comment ref="A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"IQ_Z_SCORE", $C106)</t>
        </r>
      </text>
    </comment>
    <comment ref="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"IQ_RETURN_CAPITAL", $C107)/100</t>
        </r>
      </text>
    </comment>
    <comment ref="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"IQ_RETURN_COMMON_EQUITY", $C107)/100</t>
        </r>
      </text>
    </comment>
    <comment ref="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"IQ_GROSS_MARGIN", $C107)/100</t>
        </r>
      </text>
    </comment>
    <comment ref="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"IQ_SGA_MARGIN", $C107)/100</t>
        </r>
      </text>
    </comment>
    <comment ref="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"IQ_EBITDA_MARGIN", $C107)/100</t>
        </r>
      </text>
    </comment>
    <comment ref="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"IQ_EBITA_MARGIN", $C107)/100</t>
        </r>
      </text>
    </comment>
    <comment ref="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"IQ_EBIT_MARGIN", $C107)/100</t>
        </r>
      </text>
    </comment>
    <comment ref="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"IQ_EARNING_CO_MARGIN", $C107)/100</t>
        </r>
      </text>
    </comment>
    <comment ref="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"IQ_NI_MARGIN", $C107)/100</t>
        </r>
      </text>
    </comment>
    <comment ref="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"IQ_NI_AVAIL_EXCL_MARGIN", $C107)/100</t>
        </r>
      </text>
    </comment>
    <comment ref="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"IQ_ASSET_TURNS", $C107)</t>
        </r>
      </text>
    </comment>
    <comment ref="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"IQ_FIXED_ASSET_TURNS", $C107)</t>
        </r>
      </text>
    </comment>
    <comment ref="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"IQ_AR_TURNS", $C107)</t>
        </r>
      </text>
    </comment>
    <comment ref="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"IQ_INVENTORY_TURNS", $C107)</t>
        </r>
      </text>
    </comment>
    <comment ref="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"IQ_CURRENT_RATIO", $C107)</t>
        </r>
      </text>
    </comment>
    <comment ref="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"IQ_QUICK_RATIO", $C107)</t>
        </r>
      </text>
    </comment>
    <comment ref="A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"IQ_CFO_CURRENT_LIAB", $C107)</t>
        </r>
      </text>
    </comment>
    <comment ref="A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"IQ_DAYS_SALES_OUT", $C107)</t>
        </r>
      </text>
    </comment>
    <comment ref="A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"IQ_DAYS_INVENTORY_OUT", $C107)</t>
        </r>
      </text>
    </comment>
    <comment ref="A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"IQ_DAYS_PAYABLE_OUT", $C107)</t>
        </r>
      </text>
    </comment>
    <comment ref="A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"IQ_CASH_CONVERSION", $C107)</t>
        </r>
      </text>
    </comment>
    <comment ref="A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"IQ_TOTAL_DEBT_EQUITY", $C107)</t>
        </r>
      </text>
    </comment>
    <comment ref="A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"IQ_TOTAL_DEBT_CAPITAL", $C107)</t>
        </r>
      </text>
    </comment>
    <comment ref="A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"IQ_LT_DEBT_EQUITY", $C107)</t>
        </r>
      </text>
    </comment>
    <comment ref="A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"IQ_LT_DEBT_CAPITAL", $C107)</t>
        </r>
      </text>
    </comment>
    <comment ref="A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"IQ_TOTAL_LIAB_TOTAL_ASSETS", $C107)</t>
        </r>
      </text>
    </comment>
    <comment ref="A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"IQ_EBIT_INT", $C107)</t>
        </r>
      </text>
    </comment>
    <comment ref="A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"IQ_EBITDA_INT", $C107)</t>
        </r>
      </text>
    </comment>
    <comment ref="A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"IQ_EBITDA_CAPEX_INT", $C107)</t>
        </r>
      </text>
    </comment>
    <comment ref="A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"IQ_TOTAL_DEBT_EBITDA", $C107)</t>
        </r>
      </text>
    </comment>
    <comment ref="A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"IQ_NET_DEBT_EBITDA", $C107)</t>
        </r>
      </text>
    </comment>
    <comment ref="A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"IQ_TOTAL_DEBT_EBITDA_CAPEX", $C107)</t>
        </r>
      </text>
    </comment>
    <comment ref="A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"IQ_NET_DEBT_EBITDA_CAPEX", $C107)</t>
        </r>
      </text>
    </comment>
    <comment ref="A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"IQ_Z_SCORE", $C107)</t>
        </r>
      </text>
    </comment>
    <comment ref="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"IQ_RETURN_CAPITAL", $C108)/100</t>
        </r>
      </text>
    </comment>
    <comment ref="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"IQ_RETURN_COMMON_EQUITY", $C108)/100</t>
        </r>
      </text>
    </comment>
    <comment ref="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"IQ_GROSS_MARGIN", $C108)/100</t>
        </r>
      </text>
    </comment>
    <comment ref="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"IQ_SGA_MARGIN", $C108)/100</t>
        </r>
      </text>
    </comment>
    <comment ref="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"IQ_EBITDA_MARGIN", $C108)/100</t>
        </r>
      </text>
    </comment>
    <comment ref="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"IQ_EBITA_MARGIN", $C108)/100</t>
        </r>
      </text>
    </comment>
    <comment ref="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"IQ_EBIT_MARGIN", $C108)/100</t>
        </r>
      </text>
    </comment>
    <comment ref="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"IQ_EARNING_CO_MARGIN", $C108)/100</t>
        </r>
      </text>
    </comment>
    <comment ref="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"IQ_NI_MARGIN", $C108)/100</t>
        </r>
      </text>
    </comment>
    <comment ref="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"IQ_NI_AVAIL_EXCL_MARGIN", $C108)/100</t>
        </r>
      </text>
    </comment>
    <comment ref="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"IQ_ASSET_TURNS", $C108)</t>
        </r>
      </text>
    </comment>
    <comment ref="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"IQ_FIXED_ASSET_TURNS", $C108)</t>
        </r>
      </text>
    </comment>
    <comment ref="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"IQ_AR_TURNS", $C108)</t>
        </r>
      </text>
    </comment>
    <comment ref="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"IQ_INVENTORY_TURNS", $C108)</t>
        </r>
      </text>
    </comment>
    <comment ref="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"IQ_CURRENT_RATIO", $C108)</t>
        </r>
      </text>
    </comment>
    <comment ref="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"IQ_QUICK_RATIO", $C108)</t>
        </r>
      </text>
    </comment>
    <comment ref="A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"IQ_CFO_CURRENT_LIAB", $C108)</t>
        </r>
      </text>
    </comment>
    <comment ref="A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"IQ_DAYS_SALES_OUT", $C108)</t>
        </r>
      </text>
    </comment>
    <comment ref="A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"IQ_DAYS_INVENTORY_OUT", $C108)</t>
        </r>
      </text>
    </comment>
    <comment ref="A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"IQ_DAYS_PAYABLE_OUT", $C108)</t>
        </r>
      </text>
    </comment>
    <comment ref="A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"IQ_CASH_CONVERSION", $C108)</t>
        </r>
      </text>
    </comment>
    <comment ref="A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"IQ_TOTAL_DEBT_EQUITY", $C108)</t>
        </r>
      </text>
    </comment>
    <comment ref="A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"IQ_TOTAL_DEBT_CAPITAL", $C108)</t>
        </r>
      </text>
    </comment>
    <comment ref="A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"IQ_LT_DEBT_EQUITY", $C108)</t>
        </r>
      </text>
    </comment>
    <comment ref="A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"IQ_LT_DEBT_CAPITAL", $C108)</t>
        </r>
      </text>
    </comment>
    <comment ref="A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"IQ_TOTAL_LIAB_TOTAL_ASSETS", $C108)</t>
        </r>
      </text>
    </comment>
    <comment ref="A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"IQ_EBIT_INT", $C108)</t>
        </r>
      </text>
    </comment>
    <comment ref="A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"IQ_EBITDA_INT", $C108)</t>
        </r>
      </text>
    </comment>
    <comment ref="A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"IQ_EBITDA_CAPEX_INT", $C108)</t>
        </r>
      </text>
    </comment>
    <comment ref="A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"IQ_TOTAL_DEBT_EBITDA", $C108)</t>
        </r>
      </text>
    </comment>
    <comment ref="A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"IQ_NET_DEBT_EBITDA", $C108)</t>
        </r>
      </text>
    </comment>
    <comment ref="A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"IQ_TOTAL_DEBT_EBITDA_CAPEX", $C108)</t>
        </r>
      </text>
    </comment>
    <comment ref="A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"IQ_NET_DEBT_EBITDA_CAPEX", $C108)</t>
        </r>
      </text>
    </comment>
    <comment ref="A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"IQ_Z_SCORE", $C108)</t>
        </r>
      </text>
    </comment>
    <comment ref="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"IQ_RETURN_CAPITAL", $C109)/100</t>
        </r>
      </text>
    </comment>
    <comment ref="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"IQ_RETURN_COMMON_EQUITY", $C109)/100</t>
        </r>
      </text>
    </comment>
    <comment ref="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"IQ_GROSS_MARGIN", $C109)/100</t>
        </r>
      </text>
    </comment>
    <comment ref="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"IQ_SGA_MARGIN", $C109)/100</t>
        </r>
      </text>
    </comment>
    <comment ref="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"IQ_EBITDA_MARGIN", $C109)/100</t>
        </r>
      </text>
    </comment>
    <comment ref="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"IQ_EBITA_MARGIN", $C109)/100</t>
        </r>
      </text>
    </comment>
    <comment ref="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"IQ_EBIT_MARGIN", $C109)/100</t>
        </r>
      </text>
    </comment>
    <comment ref="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"IQ_EARNING_CO_MARGIN", $C109)/100</t>
        </r>
      </text>
    </comment>
    <comment ref="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"IQ_NI_MARGIN", $C109)/100</t>
        </r>
      </text>
    </comment>
    <comment ref="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"IQ_NI_AVAIL_EXCL_MARGIN", $C109)/100</t>
        </r>
      </text>
    </comment>
    <comment ref="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"IQ_ASSET_TURNS", $C109)</t>
        </r>
      </text>
    </comment>
    <comment ref="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"IQ_FIXED_ASSET_TURNS", $C109)</t>
        </r>
      </text>
    </comment>
    <comment ref="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"IQ_AR_TURNS", $C109)</t>
        </r>
      </text>
    </comment>
    <comment ref="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"IQ_INVENTORY_TURNS", $C109)</t>
        </r>
      </text>
    </comment>
    <comment ref="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"IQ_CURRENT_RATIO", $C109)</t>
        </r>
      </text>
    </comment>
    <comment ref="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"IQ_QUICK_RATIO", $C109)</t>
        </r>
      </text>
    </comment>
    <comment ref="A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"IQ_CFO_CURRENT_LIAB", $C109)</t>
        </r>
      </text>
    </comment>
    <comment ref="A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"IQ_DAYS_SALES_OUT", $C109)</t>
        </r>
      </text>
    </comment>
    <comment ref="A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"IQ_DAYS_INVENTORY_OUT", $C109)</t>
        </r>
      </text>
    </comment>
    <comment ref="A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"IQ_DAYS_PAYABLE_OUT", $C109)</t>
        </r>
      </text>
    </comment>
    <comment ref="A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"IQ_CASH_CONVERSION", $C109)</t>
        </r>
      </text>
    </comment>
    <comment ref="A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"IQ_TOTAL_DEBT_EQUITY", $C109)</t>
        </r>
      </text>
    </comment>
    <comment ref="A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"IQ_TOTAL_DEBT_CAPITAL", $C109)</t>
        </r>
      </text>
    </comment>
    <comment ref="A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"IQ_LT_DEBT_EQUITY", $C109)</t>
        </r>
      </text>
    </comment>
    <comment ref="A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"IQ_LT_DEBT_CAPITAL", $C109)</t>
        </r>
      </text>
    </comment>
    <comment ref="A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"IQ_TOTAL_LIAB_TOTAL_ASSETS", $C109)</t>
        </r>
      </text>
    </comment>
    <comment ref="A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"IQ_EBIT_INT", $C109)</t>
        </r>
      </text>
    </comment>
    <comment ref="A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"IQ_EBITDA_INT", $C109)</t>
        </r>
      </text>
    </comment>
    <comment ref="A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"IQ_EBITDA_CAPEX_INT", $C109)</t>
        </r>
      </text>
    </comment>
    <comment ref="A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"IQ_TOTAL_DEBT_EBITDA", $C109)</t>
        </r>
      </text>
    </comment>
    <comment ref="A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"IQ_NET_DEBT_EBITDA", $C109)</t>
        </r>
      </text>
    </comment>
    <comment ref="A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"IQ_TOTAL_DEBT_EBITDA_CAPEX", $C109)</t>
        </r>
      </text>
    </comment>
    <comment ref="A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"IQ_NET_DEBT_EBITDA_CAPEX", $C109)</t>
        </r>
      </text>
    </comment>
    <comment ref="A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"IQ_Z_SCORE", $C109)</t>
        </r>
      </text>
    </comment>
    <comment ref="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"IQ_RETURN_CAPITAL", $C110)/100</t>
        </r>
      </text>
    </comment>
    <comment ref="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"IQ_RETURN_COMMON_EQUITY", $C110)/100</t>
        </r>
      </text>
    </comment>
    <comment ref="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"IQ_GROSS_MARGIN", $C110)/100</t>
        </r>
      </text>
    </comment>
    <comment ref="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"IQ_SGA_MARGIN", $C110)/100</t>
        </r>
      </text>
    </comment>
    <comment ref="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"IQ_EBITDA_MARGIN", $C110)/100</t>
        </r>
      </text>
    </comment>
    <comment ref="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"IQ_EBITA_MARGIN", $C110)/100</t>
        </r>
      </text>
    </comment>
    <comment ref="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"IQ_EBIT_MARGIN", $C110)/100</t>
        </r>
      </text>
    </comment>
    <comment ref="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"IQ_EARNING_CO_MARGIN", $C110)/100</t>
        </r>
      </text>
    </comment>
    <comment ref="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"IQ_NI_MARGIN", $C110)/100</t>
        </r>
      </text>
    </comment>
    <comment ref="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"IQ_NI_AVAIL_EXCL_MARGIN", $C110)/100</t>
        </r>
      </text>
    </comment>
    <comment ref="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"IQ_ASSET_TURNS", $C110)</t>
        </r>
      </text>
    </comment>
    <comment ref="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"IQ_FIXED_ASSET_TURNS", $C110)</t>
        </r>
      </text>
    </comment>
    <comment ref="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"IQ_AR_TURNS", $C110)</t>
        </r>
      </text>
    </comment>
    <comment ref="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"IQ_INVENTORY_TURNS", $C110)</t>
        </r>
      </text>
    </comment>
    <comment ref="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"IQ_CURRENT_RATIO", $C110)</t>
        </r>
      </text>
    </comment>
    <comment ref="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"IQ_QUICK_RATIO", $C110)</t>
        </r>
      </text>
    </comment>
    <comment ref="A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"IQ_CFO_CURRENT_LIAB", $C110)</t>
        </r>
      </text>
    </comment>
    <comment ref="A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"IQ_DAYS_SALES_OUT", $C110)</t>
        </r>
      </text>
    </comment>
    <comment ref="A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"IQ_DAYS_INVENTORY_OUT", $C110)</t>
        </r>
      </text>
    </comment>
    <comment ref="A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"IQ_DAYS_PAYABLE_OUT", $C110)</t>
        </r>
      </text>
    </comment>
    <comment ref="A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"IQ_CASH_CONVERSION", $C110)</t>
        </r>
      </text>
    </comment>
    <comment ref="A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"IQ_TOTAL_DEBT_EQUITY", $C110)</t>
        </r>
      </text>
    </comment>
    <comment ref="A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"IQ_TOTAL_DEBT_CAPITAL", $C110)</t>
        </r>
      </text>
    </comment>
    <comment ref="A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"IQ_LT_DEBT_EQUITY", $C110)</t>
        </r>
      </text>
    </comment>
    <comment ref="A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"IQ_LT_DEBT_CAPITAL", $C110)</t>
        </r>
      </text>
    </comment>
    <comment ref="A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"IQ_TOTAL_LIAB_TOTAL_ASSETS", $C110)</t>
        </r>
      </text>
    </comment>
    <comment ref="A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"IQ_EBIT_INT", $C110)</t>
        </r>
      </text>
    </comment>
    <comment ref="A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"IQ_EBITDA_INT", $C110)</t>
        </r>
      </text>
    </comment>
    <comment ref="A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"IQ_EBITDA_CAPEX_INT", $C110)</t>
        </r>
      </text>
    </comment>
    <comment ref="A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"IQ_TOTAL_DEBT_EBITDA", $C110)</t>
        </r>
      </text>
    </comment>
    <comment ref="A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"IQ_NET_DEBT_EBITDA", $C110)</t>
        </r>
      </text>
    </comment>
    <comment ref="A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"IQ_TOTAL_DEBT_EBITDA_CAPEX", $C110)</t>
        </r>
      </text>
    </comment>
    <comment ref="A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"IQ_NET_DEBT_EBITDA_CAPEX", $C110)</t>
        </r>
      </text>
    </comment>
    <comment ref="A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"IQ_Z_SCORE", $C110)</t>
        </r>
      </text>
    </comment>
    <comment ref="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"IQ_RETURN_CAPITAL", $C111)/100</t>
        </r>
      </text>
    </comment>
    <comment ref="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"IQ_RETURN_COMMON_EQUITY", $C111)/100</t>
        </r>
      </text>
    </comment>
    <comment ref="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"IQ_GROSS_MARGIN", $C111)/100</t>
        </r>
      </text>
    </comment>
    <comment ref="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"IQ_SGA_MARGIN", $C111)/100</t>
        </r>
      </text>
    </comment>
    <comment ref="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"IQ_EBITDA_MARGIN", $C111)/100</t>
        </r>
      </text>
    </comment>
    <comment ref="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"IQ_EBITA_MARGIN", $C111)/100</t>
        </r>
      </text>
    </comment>
    <comment ref="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"IQ_EBIT_MARGIN", $C111)/100</t>
        </r>
      </text>
    </comment>
    <comment ref="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"IQ_EARNING_CO_MARGIN", $C111)/100</t>
        </r>
      </text>
    </comment>
    <comment ref="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"IQ_NI_MARGIN", $C111)/100</t>
        </r>
      </text>
    </comment>
    <comment ref="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"IQ_NI_AVAIL_EXCL_MARGIN", $C111)/100</t>
        </r>
      </text>
    </comment>
    <comment ref="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"IQ_ASSET_TURNS", $C111)</t>
        </r>
      </text>
    </comment>
    <comment ref="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"IQ_FIXED_ASSET_TURNS", $C111)</t>
        </r>
      </text>
    </comment>
    <comment ref="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"IQ_AR_TURNS", $C111)</t>
        </r>
      </text>
    </comment>
    <comment ref="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"IQ_INVENTORY_TURNS", $C111)</t>
        </r>
      </text>
    </comment>
    <comment ref="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"IQ_CURRENT_RATIO", $C111)</t>
        </r>
      </text>
    </comment>
    <comment ref="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"IQ_QUICK_RATIO", $C111)</t>
        </r>
      </text>
    </comment>
    <comment ref="A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"IQ_CFO_CURRENT_LIAB", $C111)</t>
        </r>
      </text>
    </comment>
    <comment ref="A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"IQ_DAYS_SALES_OUT", $C111)</t>
        </r>
      </text>
    </comment>
    <comment ref="A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"IQ_DAYS_INVENTORY_OUT", $C111)</t>
        </r>
      </text>
    </comment>
    <comment ref="A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"IQ_DAYS_PAYABLE_OUT", $C111)</t>
        </r>
      </text>
    </comment>
    <comment ref="A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"IQ_CASH_CONVERSION", $C111)</t>
        </r>
      </text>
    </comment>
    <comment ref="A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"IQ_TOTAL_DEBT_EQUITY", $C111)</t>
        </r>
      </text>
    </comment>
    <comment ref="A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"IQ_TOTAL_DEBT_CAPITAL", $C111)</t>
        </r>
      </text>
    </comment>
    <comment ref="A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"IQ_LT_DEBT_EQUITY", $C111)</t>
        </r>
      </text>
    </comment>
    <comment ref="A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"IQ_LT_DEBT_CAPITAL", $C111)</t>
        </r>
      </text>
    </comment>
    <comment ref="A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"IQ_TOTAL_LIAB_TOTAL_ASSETS", $C111)</t>
        </r>
      </text>
    </comment>
    <comment ref="A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"IQ_EBIT_INT", $C111)</t>
        </r>
      </text>
    </comment>
    <comment ref="A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"IQ_EBITDA_INT", $C111)</t>
        </r>
      </text>
    </comment>
    <comment ref="A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"IQ_EBITDA_CAPEX_INT", $C111)</t>
        </r>
      </text>
    </comment>
    <comment ref="A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"IQ_TOTAL_DEBT_EBITDA", $C111)</t>
        </r>
      </text>
    </comment>
    <comment ref="A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"IQ_NET_DEBT_EBITDA", $C111)</t>
        </r>
      </text>
    </comment>
    <comment ref="A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"IQ_TOTAL_DEBT_EBITDA_CAPEX", $C111)</t>
        </r>
      </text>
    </comment>
    <comment ref="A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"IQ_NET_DEBT_EBITDA_CAPEX", $C111)</t>
        </r>
      </text>
    </comment>
    <comment ref="A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"IQ_Z_SCORE", $C111)</t>
        </r>
      </text>
    </comment>
    <comment ref="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"IQ_RETURN_CAPITAL", $C112)/100</t>
        </r>
      </text>
    </comment>
    <comment ref="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"IQ_RETURN_COMMON_EQUITY", $C112)/100</t>
        </r>
      </text>
    </comment>
    <comment ref="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"IQ_GROSS_MARGIN", $C112)/100</t>
        </r>
      </text>
    </comment>
    <comment ref="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"IQ_SGA_MARGIN", $C112)/100</t>
        </r>
      </text>
    </comment>
    <comment ref="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"IQ_EBITDA_MARGIN", $C112)/100</t>
        </r>
      </text>
    </comment>
    <comment ref="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"IQ_EBITA_MARGIN", $C112)/100</t>
        </r>
      </text>
    </comment>
    <comment ref="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"IQ_EBIT_MARGIN", $C112)/100</t>
        </r>
      </text>
    </comment>
    <comment ref="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"IQ_EARNING_CO_MARGIN", $C112)/100</t>
        </r>
      </text>
    </comment>
    <comment ref="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"IQ_NI_MARGIN", $C112)/100</t>
        </r>
      </text>
    </comment>
    <comment ref="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"IQ_NI_AVAIL_EXCL_MARGIN", $C112)/100</t>
        </r>
      </text>
    </comment>
    <comment ref="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"IQ_ASSET_TURNS", $C112)</t>
        </r>
      </text>
    </comment>
    <comment ref="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"IQ_FIXED_ASSET_TURNS", $C112)</t>
        </r>
      </text>
    </comment>
    <comment ref="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"IQ_AR_TURNS", $C112)</t>
        </r>
      </text>
    </comment>
    <comment ref="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"IQ_INVENTORY_TURNS", $C112)</t>
        </r>
      </text>
    </comment>
    <comment ref="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"IQ_CURRENT_RATIO", $C112)</t>
        </r>
      </text>
    </comment>
    <comment ref="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"IQ_QUICK_RATIO", $C112)</t>
        </r>
      </text>
    </comment>
    <comment ref="A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"IQ_CFO_CURRENT_LIAB", $C112)</t>
        </r>
      </text>
    </comment>
    <comment ref="A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"IQ_DAYS_SALES_OUT", $C112)</t>
        </r>
      </text>
    </comment>
    <comment ref="A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"IQ_DAYS_INVENTORY_OUT", $C112)</t>
        </r>
      </text>
    </comment>
    <comment ref="A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"IQ_DAYS_PAYABLE_OUT", $C112)</t>
        </r>
      </text>
    </comment>
    <comment ref="A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"IQ_CASH_CONVERSION", $C112)</t>
        </r>
      </text>
    </comment>
    <comment ref="A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"IQ_TOTAL_DEBT_EQUITY", $C112)</t>
        </r>
      </text>
    </comment>
    <comment ref="A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"IQ_TOTAL_DEBT_CAPITAL", $C112)</t>
        </r>
      </text>
    </comment>
    <comment ref="A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"IQ_LT_DEBT_EQUITY", $C112)</t>
        </r>
      </text>
    </comment>
    <comment ref="A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"IQ_LT_DEBT_CAPITAL", $C112)</t>
        </r>
      </text>
    </comment>
    <comment ref="A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"IQ_TOTAL_LIAB_TOTAL_ASSETS", $C112)</t>
        </r>
      </text>
    </comment>
    <comment ref="A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"IQ_EBIT_INT", $C112)</t>
        </r>
      </text>
    </comment>
    <comment ref="A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"IQ_EBITDA_INT", $C112)</t>
        </r>
      </text>
    </comment>
    <comment ref="A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"IQ_EBITDA_CAPEX_INT", $C112)</t>
        </r>
      </text>
    </comment>
    <comment ref="A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"IQ_TOTAL_DEBT_EBITDA", $C112)</t>
        </r>
      </text>
    </comment>
    <comment ref="A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"IQ_NET_DEBT_EBITDA", $C112)</t>
        </r>
      </text>
    </comment>
    <comment ref="A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"IQ_TOTAL_DEBT_EBITDA_CAPEX", $C112)</t>
        </r>
      </text>
    </comment>
    <comment ref="A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"IQ_NET_DEBT_EBITDA_CAPEX", $C112)</t>
        </r>
      </text>
    </comment>
    <comment ref="A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"IQ_Z_SCORE", $C112)</t>
        </r>
      </text>
    </comment>
    <comment ref="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"IQ_RETURN_CAPITAL", $C113)/100</t>
        </r>
      </text>
    </comment>
    <comment ref="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"IQ_RETURN_COMMON_EQUITY", $C113)/100</t>
        </r>
      </text>
    </comment>
    <comment ref="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"IQ_GROSS_MARGIN", $C113)/100</t>
        </r>
      </text>
    </comment>
    <comment ref="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"IQ_SGA_MARGIN", $C113)/100</t>
        </r>
      </text>
    </comment>
    <comment ref="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"IQ_EBITDA_MARGIN", $C113)/100</t>
        </r>
      </text>
    </comment>
    <comment ref="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"IQ_EBITA_MARGIN", $C113)/100</t>
        </r>
      </text>
    </comment>
    <comment ref="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"IQ_EBIT_MARGIN", $C113)/100</t>
        </r>
      </text>
    </comment>
    <comment ref="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"IQ_EARNING_CO_MARGIN", $C113)/100</t>
        </r>
      </text>
    </comment>
    <comment ref="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"IQ_NI_MARGIN", $C113)/100</t>
        </r>
      </text>
    </comment>
    <comment ref="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"IQ_NI_AVAIL_EXCL_MARGIN", $C113)/100</t>
        </r>
      </text>
    </comment>
    <comment ref="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"IQ_ASSET_TURNS", $C113)</t>
        </r>
      </text>
    </comment>
    <comment ref="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"IQ_FIXED_ASSET_TURNS", $C113)</t>
        </r>
      </text>
    </comment>
    <comment ref="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"IQ_AR_TURNS", $C113)</t>
        </r>
      </text>
    </comment>
    <comment ref="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"IQ_INVENTORY_TURNS", $C113)</t>
        </r>
      </text>
    </comment>
    <comment ref="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"IQ_CURRENT_RATIO", $C113)</t>
        </r>
      </text>
    </comment>
    <comment ref="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"IQ_QUICK_RATIO", $C113)</t>
        </r>
      </text>
    </comment>
    <comment ref="A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"IQ_CFO_CURRENT_LIAB", $C113)</t>
        </r>
      </text>
    </comment>
    <comment ref="A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"IQ_DAYS_SALES_OUT", $C113)</t>
        </r>
      </text>
    </comment>
    <comment ref="A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"IQ_DAYS_INVENTORY_OUT", $C113)</t>
        </r>
      </text>
    </comment>
    <comment ref="A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"IQ_DAYS_PAYABLE_OUT", $C113)</t>
        </r>
      </text>
    </comment>
    <comment ref="A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"IQ_CASH_CONVERSION", $C113)</t>
        </r>
      </text>
    </comment>
    <comment ref="A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"IQ_TOTAL_DEBT_EQUITY", $C113)</t>
        </r>
      </text>
    </comment>
    <comment ref="A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"IQ_TOTAL_DEBT_CAPITAL", $C113)</t>
        </r>
      </text>
    </comment>
    <comment ref="A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"IQ_LT_DEBT_EQUITY", $C113)</t>
        </r>
      </text>
    </comment>
    <comment ref="A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"IQ_LT_DEBT_CAPITAL", $C113)</t>
        </r>
      </text>
    </comment>
    <comment ref="A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"IQ_TOTAL_LIAB_TOTAL_ASSETS", $C113)</t>
        </r>
      </text>
    </comment>
    <comment ref="A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"IQ_EBIT_INT", $C113)</t>
        </r>
      </text>
    </comment>
    <comment ref="A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"IQ_EBITDA_INT", $C113)</t>
        </r>
      </text>
    </comment>
    <comment ref="A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"IQ_EBITDA_CAPEX_INT", $C113)</t>
        </r>
      </text>
    </comment>
    <comment ref="A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"IQ_TOTAL_DEBT_EBITDA", $C113)</t>
        </r>
      </text>
    </comment>
    <comment ref="A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"IQ_NET_DEBT_EBITDA", $C113)</t>
        </r>
      </text>
    </comment>
    <comment ref="A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"IQ_TOTAL_DEBT_EBITDA_CAPEX", $C113)</t>
        </r>
      </text>
    </comment>
    <comment ref="A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"IQ_NET_DEBT_EBITDA_CAPEX", $C113)</t>
        </r>
      </text>
    </comment>
    <comment ref="A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"IQ_Z_SCORE", $C113)</t>
        </r>
      </text>
    </comment>
    <comment ref="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"IQ_RETURN_CAPITAL", $C114)/100</t>
        </r>
      </text>
    </comment>
    <comment ref="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"IQ_RETURN_COMMON_EQUITY", $C114)/100</t>
        </r>
      </text>
    </comment>
    <comment ref="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"IQ_GROSS_MARGIN", $C114)/100</t>
        </r>
      </text>
    </comment>
    <comment ref="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"IQ_SGA_MARGIN", $C114)/100</t>
        </r>
      </text>
    </comment>
    <comment ref="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"IQ_EBITDA_MARGIN", $C114)/100</t>
        </r>
      </text>
    </comment>
    <comment ref="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"IQ_EBITA_MARGIN", $C114)/100</t>
        </r>
      </text>
    </comment>
    <comment ref="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"IQ_EBIT_MARGIN", $C114)/100</t>
        </r>
      </text>
    </comment>
    <comment ref="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"IQ_EARNING_CO_MARGIN", $C114)/100</t>
        </r>
      </text>
    </comment>
    <comment ref="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"IQ_NI_MARGIN", $C114)/100</t>
        </r>
      </text>
    </comment>
    <comment ref="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"IQ_NI_AVAIL_EXCL_MARGIN", $C114)/100</t>
        </r>
      </text>
    </comment>
    <comment ref="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"IQ_ASSET_TURNS", $C114)</t>
        </r>
      </text>
    </comment>
    <comment ref="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"IQ_FIXED_ASSET_TURNS", $C114)</t>
        </r>
      </text>
    </comment>
    <comment ref="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"IQ_AR_TURNS", $C114)</t>
        </r>
      </text>
    </comment>
    <comment ref="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"IQ_INVENTORY_TURNS", $C114)</t>
        </r>
      </text>
    </comment>
    <comment ref="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"IQ_CURRENT_RATIO", $C114)</t>
        </r>
      </text>
    </comment>
    <comment ref="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"IQ_QUICK_RATIO", $C114)</t>
        </r>
      </text>
    </comment>
    <comment ref="A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"IQ_CFO_CURRENT_LIAB", $C114)</t>
        </r>
      </text>
    </comment>
    <comment ref="A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"IQ_DAYS_SALES_OUT", $C114)</t>
        </r>
      </text>
    </comment>
    <comment ref="A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"IQ_DAYS_INVENTORY_OUT", $C114)</t>
        </r>
      </text>
    </comment>
    <comment ref="A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"IQ_DAYS_PAYABLE_OUT", $C114)</t>
        </r>
      </text>
    </comment>
    <comment ref="A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"IQ_CASH_CONVERSION", $C114)</t>
        </r>
      </text>
    </comment>
    <comment ref="A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"IQ_TOTAL_DEBT_EQUITY", $C114)</t>
        </r>
      </text>
    </comment>
    <comment ref="A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"IQ_TOTAL_DEBT_CAPITAL", $C114)</t>
        </r>
      </text>
    </comment>
    <comment ref="A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"IQ_LT_DEBT_EQUITY", $C114)</t>
        </r>
      </text>
    </comment>
    <comment ref="A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"IQ_LT_DEBT_CAPITAL", $C114)</t>
        </r>
      </text>
    </comment>
    <comment ref="A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"IQ_TOTAL_LIAB_TOTAL_ASSETS", $C114)</t>
        </r>
      </text>
    </comment>
    <comment ref="A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"IQ_EBIT_INT", $C114)</t>
        </r>
      </text>
    </comment>
    <comment ref="A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"IQ_EBITDA_INT", $C114)</t>
        </r>
      </text>
    </comment>
    <comment ref="A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"IQ_EBITDA_CAPEX_INT", $C114)</t>
        </r>
      </text>
    </comment>
    <comment ref="A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"IQ_TOTAL_DEBT_EBITDA", $C114)</t>
        </r>
      </text>
    </comment>
    <comment ref="A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"IQ_NET_DEBT_EBITDA", $C114)</t>
        </r>
      </text>
    </comment>
    <comment ref="A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"IQ_TOTAL_DEBT_EBITDA_CAPEX", $C114)</t>
        </r>
      </text>
    </comment>
    <comment ref="A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"IQ_NET_DEBT_EBITDA_CAPEX", $C114)</t>
        </r>
      </text>
    </comment>
    <comment ref="A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"IQ_Z_SCORE", $C114)</t>
        </r>
      </text>
    </comment>
    <comment ref="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"IQ_RETURN_CAPITAL", $C115)/100</t>
        </r>
      </text>
    </comment>
    <comment ref="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"IQ_RETURN_COMMON_EQUITY", $C115)/100</t>
        </r>
      </text>
    </comment>
    <comment ref="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"IQ_GROSS_MARGIN", $C115)/100</t>
        </r>
      </text>
    </comment>
    <comment ref="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"IQ_SGA_MARGIN", $C115)/100</t>
        </r>
      </text>
    </comment>
    <comment ref="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"IQ_EBITDA_MARGIN", $C115)/100</t>
        </r>
      </text>
    </comment>
    <comment ref="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"IQ_EBITA_MARGIN", $C115)/100</t>
        </r>
      </text>
    </comment>
    <comment ref="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"IQ_EBIT_MARGIN", $C115)/100</t>
        </r>
      </text>
    </comment>
    <comment ref="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"IQ_EARNING_CO_MARGIN", $C115)/100</t>
        </r>
      </text>
    </comment>
    <comment ref="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"IQ_NI_MARGIN", $C115)/100</t>
        </r>
      </text>
    </comment>
    <comment ref="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"IQ_NI_AVAIL_EXCL_MARGIN", $C115)/100</t>
        </r>
      </text>
    </comment>
    <comment ref="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"IQ_ASSET_TURNS", $C115)</t>
        </r>
      </text>
    </comment>
    <comment ref="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"IQ_FIXED_ASSET_TURNS", $C115)</t>
        </r>
      </text>
    </comment>
    <comment ref="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"IQ_AR_TURNS", $C115)</t>
        </r>
      </text>
    </comment>
    <comment ref="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"IQ_INVENTORY_TURNS", $C115)</t>
        </r>
      </text>
    </comment>
    <comment ref="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"IQ_CURRENT_RATIO", $C115)</t>
        </r>
      </text>
    </comment>
    <comment ref="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"IQ_QUICK_RATIO", $C115)</t>
        </r>
      </text>
    </comment>
    <comment ref="A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"IQ_CFO_CURRENT_LIAB", $C115)</t>
        </r>
      </text>
    </comment>
    <comment ref="A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"IQ_DAYS_SALES_OUT", $C115)</t>
        </r>
      </text>
    </comment>
    <comment ref="A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"IQ_DAYS_INVENTORY_OUT", $C115)</t>
        </r>
      </text>
    </comment>
    <comment ref="A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"IQ_DAYS_PAYABLE_OUT", $C115)</t>
        </r>
      </text>
    </comment>
    <comment ref="A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"IQ_CASH_CONVERSION", $C115)</t>
        </r>
      </text>
    </comment>
    <comment ref="A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"IQ_TOTAL_DEBT_EQUITY", $C115)</t>
        </r>
      </text>
    </comment>
    <comment ref="A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"IQ_TOTAL_DEBT_CAPITAL", $C115)</t>
        </r>
      </text>
    </comment>
    <comment ref="A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"IQ_LT_DEBT_EQUITY", $C115)</t>
        </r>
      </text>
    </comment>
    <comment ref="A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"IQ_LT_DEBT_CAPITAL", $C115)</t>
        </r>
      </text>
    </comment>
    <comment ref="A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"IQ_TOTAL_LIAB_TOTAL_ASSETS", $C115)</t>
        </r>
      </text>
    </comment>
    <comment ref="A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"IQ_EBIT_INT", $C115)</t>
        </r>
      </text>
    </comment>
    <comment ref="A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"IQ_EBITDA_INT", $C115)</t>
        </r>
      </text>
    </comment>
    <comment ref="A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"IQ_EBITDA_CAPEX_INT", $C115)</t>
        </r>
      </text>
    </comment>
    <comment ref="A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"IQ_TOTAL_DEBT_EBITDA", $C115)</t>
        </r>
      </text>
    </comment>
    <comment ref="A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"IQ_NET_DEBT_EBITDA", $C115)</t>
        </r>
      </text>
    </comment>
    <comment ref="A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"IQ_TOTAL_DEBT_EBITDA_CAPEX", $C115)</t>
        </r>
      </text>
    </comment>
    <comment ref="A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"IQ_NET_DEBT_EBITDA_CAPEX", $C115)</t>
        </r>
      </text>
    </comment>
    <comment ref="A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"IQ_Z_SCORE", $C115)</t>
        </r>
      </text>
    </comment>
    <comment ref="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"IQ_RETURN_CAPITAL", $C116)/100</t>
        </r>
      </text>
    </comment>
    <comment ref="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"IQ_RETURN_COMMON_EQUITY", $C116)/100</t>
        </r>
      </text>
    </comment>
    <comment ref="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"IQ_GROSS_MARGIN", $C116)/100</t>
        </r>
      </text>
    </comment>
    <comment ref="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"IQ_SGA_MARGIN", $C116)/100</t>
        </r>
      </text>
    </comment>
    <comment ref="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"IQ_EBITDA_MARGIN", $C116)/100</t>
        </r>
      </text>
    </comment>
    <comment ref="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"IQ_EBITA_MARGIN", $C116)/100</t>
        </r>
      </text>
    </comment>
    <comment ref="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"IQ_EBIT_MARGIN", $C116)/100</t>
        </r>
      </text>
    </comment>
    <comment ref="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"IQ_EARNING_CO_MARGIN", $C116)/100</t>
        </r>
      </text>
    </comment>
    <comment ref="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"IQ_NI_MARGIN", $C116)/100</t>
        </r>
      </text>
    </comment>
    <comment ref="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"IQ_NI_AVAIL_EXCL_MARGIN", $C116)/100</t>
        </r>
      </text>
    </comment>
    <comment ref="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"IQ_ASSET_TURNS", $C116)</t>
        </r>
      </text>
    </comment>
    <comment ref="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"IQ_FIXED_ASSET_TURNS", $C116)</t>
        </r>
      </text>
    </comment>
    <comment ref="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"IQ_AR_TURNS", $C116)</t>
        </r>
      </text>
    </comment>
    <comment ref="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"IQ_INVENTORY_TURNS", $C116)</t>
        </r>
      </text>
    </comment>
    <comment ref="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"IQ_CURRENT_RATIO", $C116)</t>
        </r>
      </text>
    </comment>
    <comment ref="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"IQ_QUICK_RATIO", $C116)</t>
        </r>
      </text>
    </comment>
    <comment ref="A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"IQ_CFO_CURRENT_LIAB", $C116)</t>
        </r>
      </text>
    </comment>
    <comment ref="A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"IQ_DAYS_SALES_OUT", $C116)</t>
        </r>
      </text>
    </comment>
    <comment ref="A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"IQ_DAYS_INVENTORY_OUT", $C116)</t>
        </r>
      </text>
    </comment>
    <comment ref="A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"IQ_DAYS_PAYABLE_OUT", $C116)</t>
        </r>
      </text>
    </comment>
    <comment ref="A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"IQ_CASH_CONVERSION", $C116)</t>
        </r>
      </text>
    </comment>
    <comment ref="A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"IQ_TOTAL_DEBT_EQUITY", $C116)</t>
        </r>
      </text>
    </comment>
    <comment ref="A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"IQ_TOTAL_DEBT_CAPITAL", $C116)</t>
        </r>
      </text>
    </comment>
    <comment ref="A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"IQ_LT_DEBT_EQUITY", $C116)</t>
        </r>
      </text>
    </comment>
    <comment ref="A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"IQ_LT_DEBT_CAPITAL", $C116)</t>
        </r>
      </text>
    </comment>
    <comment ref="A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"IQ_TOTAL_LIAB_TOTAL_ASSETS", $C116)</t>
        </r>
      </text>
    </comment>
    <comment ref="A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"IQ_EBIT_INT", $C116)</t>
        </r>
      </text>
    </comment>
    <comment ref="A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"IQ_EBITDA_INT", $C116)</t>
        </r>
      </text>
    </comment>
    <comment ref="A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"IQ_EBITDA_CAPEX_INT", $C116)</t>
        </r>
      </text>
    </comment>
    <comment ref="A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"IQ_TOTAL_DEBT_EBITDA", $C116)</t>
        </r>
      </text>
    </comment>
    <comment ref="A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"IQ_NET_DEBT_EBITDA", $C116)</t>
        </r>
      </text>
    </comment>
    <comment ref="A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"IQ_TOTAL_DEBT_EBITDA_CAPEX", $C116)</t>
        </r>
      </text>
    </comment>
    <comment ref="A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"IQ_NET_DEBT_EBITDA_CAPEX", $C116)</t>
        </r>
      </text>
    </comment>
    <comment ref="A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"IQ_Z_SCORE", $C116)</t>
        </r>
      </text>
    </comment>
    <comment ref="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"IQ_RETURN_CAPITAL", $C117)/100</t>
        </r>
      </text>
    </comment>
    <comment ref="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"IQ_RETURN_COMMON_EQUITY", $C117)/100</t>
        </r>
      </text>
    </comment>
    <comment ref="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"IQ_GROSS_MARGIN", $C117)/100</t>
        </r>
      </text>
    </comment>
    <comment ref="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"IQ_SGA_MARGIN", $C117)/100</t>
        </r>
      </text>
    </comment>
    <comment ref="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"IQ_EBITDA_MARGIN", $C117)/100</t>
        </r>
      </text>
    </comment>
    <comment ref="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"IQ_EBITA_MARGIN", $C117)/100</t>
        </r>
      </text>
    </comment>
    <comment ref="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"IQ_EBIT_MARGIN", $C117)/100</t>
        </r>
      </text>
    </comment>
    <comment ref="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"IQ_EARNING_CO_MARGIN", $C117)/100</t>
        </r>
      </text>
    </comment>
    <comment ref="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"IQ_NI_MARGIN", $C117)/100</t>
        </r>
      </text>
    </comment>
    <comment ref="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"IQ_NI_AVAIL_EXCL_MARGIN", $C117)/100</t>
        </r>
      </text>
    </comment>
    <comment ref="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"IQ_ASSET_TURNS", $C117)</t>
        </r>
      </text>
    </comment>
    <comment ref="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"IQ_FIXED_ASSET_TURNS", $C117)</t>
        </r>
      </text>
    </comment>
    <comment ref="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"IQ_AR_TURNS", $C117)</t>
        </r>
      </text>
    </comment>
    <comment ref="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"IQ_INVENTORY_TURNS", $C117)</t>
        </r>
      </text>
    </comment>
    <comment ref="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"IQ_CURRENT_RATIO", $C117)</t>
        </r>
      </text>
    </comment>
    <comment ref="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"IQ_QUICK_RATIO", $C117)</t>
        </r>
      </text>
    </comment>
    <comment ref="A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"IQ_CFO_CURRENT_LIAB", $C117)</t>
        </r>
      </text>
    </comment>
    <comment ref="A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"IQ_DAYS_SALES_OUT", $C117)</t>
        </r>
      </text>
    </comment>
    <comment ref="A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"IQ_DAYS_INVENTORY_OUT", $C117)</t>
        </r>
      </text>
    </comment>
    <comment ref="A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"IQ_DAYS_PAYABLE_OUT", $C117)</t>
        </r>
      </text>
    </comment>
    <comment ref="A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"IQ_CASH_CONVERSION", $C117)</t>
        </r>
      </text>
    </comment>
    <comment ref="A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"IQ_TOTAL_DEBT_EQUITY", $C117)</t>
        </r>
      </text>
    </comment>
    <comment ref="A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"IQ_TOTAL_DEBT_CAPITAL", $C117)</t>
        </r>
      </text>
    </comment>
    <comment ref="A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"IQ_LT_DEBT_EQUITY", $C117)</t>
        </r>
      </text>
    </comment>
    <comment ref="A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"IQ_LT_DEBT_CAPITAL", $C117)</t>
        </r>
      </text>
    </comment>
    <comment ref="A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"IQ_TOTAL_LIAB_TOTAL_ASSETS", $C117)</t>
        </r>
      </text>
    </comment>
    <comment ref="A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"IQ_EBIT_INT", $C117)</t>
        </r>
      </text>
    </comment>
    <comment ref="A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"IQ_EBITDA_INT", $C117)</t>
        </r>
      </text>
    </comment>
    <comment ref="A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"IQ_EBITDA_CAPEX_INT", $C117)</t>
        </r>
      </text>
    </comment>
    <comment ref="A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"IQ_TOTAL_DEBT_EBITDA", $C117)</t>
        </r>
      </text>
    </comment>
    <comment ref="A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"IQ_NET_DEBT_EBITDA", $C117)</t>
        </r>
      </text>
    </comment>
    <comment ref="A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"IQ_TOTAL_DEBT_EBITDA_CAPEX", $C117)</t>
        </r>
      </text>
    </comment>
    <comment ref="A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"IQ_NET_DEBT_EBITDA_CAPEX", $C117)</t>
        </r>
      </text>
    </comment>
    <comment ref="A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"IQ_Z_SCORE", $C117)</t>
        </r>
      </text>
    </comment>
    <comment ref="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"IQ_RETURN_CAPITAL", $C118)/100</t>
        </r>
      </text>
    </comment>
    <comment ref="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"IQ_RETURN_COMMON_EQUITY", $C118)/100</t>
        </r>
      </text>
    </comment>
    <comment ref="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"IQ_GROSS_MARGIN", $C118)/100</t>
        </r>
      </text>
    </comment>
    <comment ref="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"IQ_SGA_MARGIN", $C118)/100</t>
        </r>
      </text>
    </comment>
    <comment ref="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"IQ_EBITDA_MARGIN", $C118)/100</t>
        </r>
      </text>
    </comment>
    <comment ref="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"IQ_EBITA_MARGIN", $C118)/100</t>
        </r>
      </text>
    </comment>
    <comment ref="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"IQ_EBIT_MARGIN", $C118)/100</t>
        </r>
      </text>
    </comment>
    <comment ref="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"IQ_EARNING_CO_MARGIN", $C118)/100</t>
        </r>
      </text>
    </comment>
    <comment ref="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"IQ_NI_MARGIN", $C118)/100</t>
        </r>
      </text>
    </comment>
    <comment ref="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"IQ_NI_AVAIL_EXCL_MARGIN", $C118)/100</t>
        </r>
      </text>
    </comment>
    <comment ref="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"IQ_ASSET_TURNS", $C118)</t>
        </r>
      </text>
    </comment>
    <comment ref="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"IQ_FIXED_ASSET_TURNS", $C118)</t>
        </r>
      </text>
    </comment>
    <comment ref="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"IQ_AR_TURNS", $C118)</t>
        </r>
      </text>
    </comment>
    <comment ref="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"IQ_INVENTORY_TURNS", $C118)</t>
        </r>
      </text>
    </comment>
    <comment ref="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"IQ_CURRENT_RATIO", $C118)</t>
        </r>
      </text>
    </comment>
    <comment ref="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"IQ_QUICK_RATIO", $C118)</t>
        </r>
      </text>
    </comment>
    <comment ref="A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"IQ_CFO_CURRENT_LIAB", $C118)</t>
        </r>
      </text>
    </comment>
    <comment ref="A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"IQ_DAYS_SALES_OUT", $C118)</t>
        </r>
      </text>
    </comment>
    <comment ref="A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"IQ_DAYS_INVENTORY_OUT", $C118)</t>
        </r>
      </text>
    </comment>
    <comment ref="A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"IQ_DAYS_PAYABLE_OUT", $C118)</t>
        </r>
      </text>
    </comment>
    <comment ref="A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"IQ_CASH_CONVERSION", $C118)</t>
        </r>
      </text>
    </comment>
    <comment ref="A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"IQ_TOTAL_DEBT_EQUITY", $C118)</t>
        </r>
      </text>
    </comment>
    <comment ref="A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"IQ_TOTAL_DEBT_CAPITAL", $C118)</t>
        </r>
      </text>
    </comment>
    <comment ref="A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"IQ_LT_DEBT_EQUITY", $C118)</t>
        </r>
      </text>
    </comment>
    <comment ref="A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"IQ_LT_DEBT_CAPITAL", $C118)</t>
        </r>
      </text>
    </comment>
    <comment ref="A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"IQ_TOTAL_LIAB_TOTAL_ASSETS", $C118)</t>
        </r>
      </text>
    </comment>
    <comment ref="A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"IQ_EBIT_INT", $C118)</t>
        </r>
      </text>
    </comment>
    <comment ref="A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"IQ_EBITDA_INT", $C118)</t>
        </r>
      </text>
    </comment>
    <comment ref="A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"IQ_EBITDA_CAPEX_INT", $C118)</t>
        </r>
      </text>
    </comment>
    <comment ref="A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"IQ_TOTAL_DEBT_EBITDA", $C118)</t>
        </r>
      </text>
    </comment>
    <comment ref="A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"IQ_NET_DEBT_EBITDA", $C118)</t>
        </r>
      </text>
    </comment>
    <comment ref="A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"IQ_TOTAL_DEBT_EBITDA_CAPEX", $C118)</t>
        </r>
      </text>
    </comment>
    <comment ref="A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"IQ_NET_DEBT_EBITDA_CAPEX", $C118)</t>
        </r>
      </text>
    </comment>
    <comment ref="A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"IQ_Z_SCORE", $C118)</t>
        </r>
      </text>
    </comment>
    <comment ref="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"IQ_RETURN_CAPITAL", $C119)/100</t>
        </r>
      </text>
    </comment>
    <comment ref="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"IQ_RETURN_COMMON_EQUITY", $C119)/100</t>
        </r>
      </text>
    </comment>
    <comment ref="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"IQ_GROSS_MARGIN", $C119)/100</t>
        </r>
      </text>
    </comment>
    <comment ref="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"IQ_SGA_MARGIN", $C119)/100</t>
        </r>
      </text>
    </comment>
    <comment ref="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"IQ_EBITDA_MARGIN", $C119)/100</t>
        </r>
      </text>
    </comment>
    <comment ref="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"IQ_EBITA_MARGIN", $C119)/100</t>
        </r>
      </text>
    </comment>
    <comment ref="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"IQ_EBIT_MARGIN", $C119)/100</t>
        </r>
      </text>
    </comment>
    <comment ref="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"IQ_EARNING_CO_MARGIN", $C119)/100</t>
        </r>
      </text>
    </comment>
    <comment ref="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"IQ_NI_MARGIN", $C119)/100</t>
        </r>
      </text>
    </comment>
    <comment ref="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"IQ_NI_AVAIL_EXCL_MARGIN", $C119)/100</t>
        </r>
      </text>
    </comment>
    <comment ref="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"IQ_ASSET_TURNS", $C119)</t>
        </r>
      </text>
    </comment>
    <comment ref="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"IQ_FIXED_ASSET_TURNS", $C119)</t>
        </r>
      </text>
    </comment>
    <comment ref="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"IQ_AR_TURNS", $C119)</t>
        </r>
      </text>
    </comment>
    <comment ref="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"IQ_INVENTORY_TURNS", $C119)</t>
        </r>
      </text>
    </comment>
    <comment ref="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"IQ_CURRENT_RATIO", $C119)</t>
        </r>
      </text>
    </comment>
    <comment ref="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"IQ_QUICK_RATIO", $C119)</t>
        </r>
      </text>
    </comment>
    <comment ref="A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"IQ_CFO_CURRENT_LIAB", $C119)</t>
        </r>
      </text>
    </comment>
    <comment ref="A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"IQ_DAYS_SALES_OUT", $C119)</t>
        </r>
      </text>
    </comment>
    <comment ref="A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"IQ_DAYS_INVENTORY_OUT", $C119)</t>
        </r>
      </text>
    </comment>
    <comment ref="A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"IQ_DAYS_PAYABLE_OUT", $C119)</t>
        </r>
      </text>
    </comment>
    <comment ref="A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"IQ_CASH_CONVERSION", $C119)</t>
        </r>
      </text>
    </comment>
    <comment ref="A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"IQ_TOTAL_DEBT_EQUITY", $C119)</t>
        </r>
      </text>
    </comment>
    <comment ref="A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"IQ_TOTAL_DEBT_CAPITAL", $C119)</t>
        </r>
      </text>
    </comment>
    <comment ref="A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"IQ_LT_DEBT_EQUITY", $C119)</t>
        </r>
      </text>
    </comment>
    <comment ref="A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"IQ_LT_DEBT_CAPITAL", $C119)</t>
        </r>
      </text>
    </comment>
    <comment ref="A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"IQ_TOTAL_LIAB_TOTAL_ASSETS", $C119)</t>
        </r>
      </text>
    </comment>
    <comment ref="A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"IQ_EBIT_INT", $C119)</t>
        </r>
      </text>
    </comment>
    <comment ref="A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"IQ_EBITDA_INT", $C119)</t>
        </r>
      </text>
    </comment>
    <comment ref="A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"IQ_EBITDA_CAPEX_INT", $C119)</t>
        </r>
      </text>
    </comment>
    <comment ref="A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"IQ_TOTAL_DEBT_EBITDA", $C119)</t>
        </r>
      </text>
    </comment>
    <comment ref="A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"IQ_NET_DEBT_EBITDA", $C119)</t>
        </r>
      </text>
    </comment>
    <comment ref="A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"IQ_TOTAL_DEBT_EBITDA_CAPEX", $C119)</t>
        </r>
      </text>
    </comment>
    <comment ref="A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"IQ_NET_DEBT_EBITDA_CAPEX", $C119)</t>
        </r>
      </text>
    </comment>
    <comment ref="A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"IQ_Z_SCORE", $C119)</t>
        </r>
      </text>
    </comment>
    <comment ref="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"IQ_RETURN_CAPITAL", $C120)/100</t>
        </r>
      </text>
    </comment>
    <comment ref="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"IQ_RETURN_COMMON_EQUITY", $C120)/100</t>
        </r>
      </text>
    </comment>
    <comment ref="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"IQ_GROSS_MARGIN", $C120)/100</t>
        </r>
      </text>
    </comment>
    <comment ref="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"IQ_SGA_MARGIN", $C120)/100</t>
        </r>
      </text>
    </comment>
    <comment ref="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"IQ_EBITDA_MARGIN", $C120)/100</t>
        </r>
      </text>
    </comment>
    <comment ref="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"IQ_EBITA_MARGIN", $C120)/100</t>
        </r>
      </text>
    </comment>
    <comment ref="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"IQ_EBIT_MARGIN", $C120)/100</t>
        </r>
      </text>
    </comment>
    <comment ref="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"IQ_EARNING_CO_MARGIN", $C120)/100</t>
        </r>
      </text>
    </comment>
    <comment ref="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"IQ_NI_MARGIN", $C120)/100</t>
        </r>
      </text>
    </comment>
    <comment ref="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"IQ_NI_AVAIL_EXCL_MARGIN", $C120)/100</t>
        </r>
      </text>
    </comment>
    <comment ref="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"IQ_ASSET_TURNS", $C120)</t>
        </r>
      </text>
    </comment>
    <comment ref="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"IQ_FIXED_ASSET_TURNS", $C120)</t>
        </r>
      </text>
    </comment>
    <comment ref="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"IQ_AR_TURNS", $C120)</t>
        </r>
      </text>
    </comment>
    <comment ref="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"IQ_INVENTORY_TURNS", $C120)</t>
        </r>
      </text>
    </comment>
    <comment ref="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"IQ_CURRENT_RATIO", $C120)</t>
        </r>
      </text>
    </comment>
    <comment ref="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"IQ_QUICK_RATIO", $C120)</t>
        </r>
      </text>
    </comment>
    <comment ref="A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"IQ_CFO_CURRENT_LIAB", $C120)</t>
        </r>
      </text>
    </comment>
    <comment ref="A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"IQ_DAYS_SALES_OUT", $C120)</t>
        </r>
      </text>
    </comment>
    <comment ref="A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"IQ_DAYS_INVENTORY_OUT", $C120)</t>
        </r>
      </text>
    </comment>
    <comment ref="A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"IQ_DAYS_PAYABLE_OUT", $C120)</t>
        </r>
      </text>
    </comment>
    <comment ref="A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"IQ_CASH_CONVERSION", $C120)</t>
        </r>
      </text>
    </comment>
    <comment ref="A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"IQ_TOTAL_DEBT_EQUITY", $C120)</t>
        </r>
      </text>
    </comment>
    <comment ref="A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"IQ_TOTAL_DEBT_CAPITAL", $C120)</t>
        </r>
      </text>
    </comment>
    <comment ref="A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"IQ_LT_DEBT_EQUITY", $C120)</t>
        </r>
      </text>
    </comment>
    <comment ref="A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"IQ_LT_DEBT_CAPITAL", $C120)</t>
        </r>
      </text>
    </comment>
    <comment ref="A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"IQ_TOTAL_LIAB_TOTAL_ASSETS", $C120)</t>
        </r>
      </text>
    </comment>
    <comment ref="A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"IQ_EBIT_INT", $C120)</t>
        </r>
      </text>
    </comment>
    <comment ref="A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"IQ_EBITDA_INT", $C120)</t>
        </r>
      </text>
    </comment>
    <comment ref="A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"IQ_EBITDA_CAPEX_INT", $C120)</t>
        </r>
      </text>
    </comment>
    <comment ref="A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"IQ_TOTAL_DEBT_EBITDA", $C120)</t>
        </r>
      </text>
    </comment>
    <comment ref="A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"IQ_NET_DEBT_EBITDA", $C120)</t>
        </r>
      </text>
    </comment>
    <comment ref="A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"IQ_TOTAL_DEBT_EBITDA_CAPEX", $C120)</t>
        </r>
      </text>
    </comment>
    <comment ref="A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"IQ_NET_DEBT_EBITDA_CAPEX", $C120)</t>
        </r>
      </text>
    </comment>
    <comment ref="A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"IQ_Z_SCORE", $C120)</t>
        </r>
      </text>
    </comment>
    <comment ref="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"IQ_RETURN_CAPITAL", $C121)/100</t>
        </r>
      </text>
    </comment>
    <comment ref="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"IQ_RETURN_COMMON_EQUITY", $C121)/100</t>
        </r>
      </text>
    </comment>
    <comment ref="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"IQ_GROSS_MARGIN", $C121)/100</t>
        </r>
      </text>
    </comment>
    <comment ref="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"IQ_SGA_MARGIN", $C121)/100</t>
        </r>
      </text>
    </comment>
    <comment ref="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"IQ_EBITDA_MARGIN", $C121)/100</t>
        </r>
      </text>
    </comment>
    <comment ref="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"IQ_EBITA_MARGIN", $C121)/100</t>
        </r>
      </text>
    </comment>
    <comment ref="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"IQ_EBIT_MARGIN", $C121)/100</t>
        </r>
      </text>
    </comment>
    <comment ref="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"IQ_EARNING_CO_MARGIN", $C121)/100</t>
        </r>
      </text>
    </comment>
    <comment ref="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"IQ_NI_MARGIN", $C121)/100</t>
        </r>
      </text>
    </comment>
    <comment ref="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"IQ_NI_AVAIL_EXCL_MARGIN", $C121)/100</t>
        </r>
      </text>
    </comment>
    <comment ref="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"IQ_ASSET_TURNS", $C121)</t>
        </r>
      </text>
    </comment>
    <comment ref="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"IQ_FIXED_ASSET_TURNS", $C121)</t>
        </r>
      </text>
    </comment>
    <comment ref="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"IQ_AR_TURNS", $C121)</t>
        </r>
      </text>
    </comment>
    <comment ref="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"IQ_INVENTORY_TURNS", $C121)</t>
        </r>
      </text>
    </comment>
    <comment ref="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"IQ_CURRENT_RATIO", $C121)</t>
        </r>
      </text>
    </comment>
    <comment ref="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"IQ_QUICK_RATIO", $C121)</t>
        </r>
      </text>
    </comment>
    <comment ref="A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"IQ_CFO_CURRENT_LIAB", $C121)</t>
        </r>
      </text>
    </comment>
    <comment ref="A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"IQ_DAYS_SALES_OUT", $C121)</t>
        </r>
      </text>
    </comment>
    <comment ref="A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"IQ_DAYS_INVENTORY_OUT", $C121)</t>
        </r>
      </text>
    </comment>
    <comment ref="A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"IQ_DAYS_PAYABLE_OUT", $C121)</t>
        </r>
      </text>
    </comment>
    <comment ref="A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"IQ_CASH_CONVERSION", $C121)</t>
        </r>
      </text>
    </comment>
    <comment ref="A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"IQ_TOTAL_DEBT_EQUITY", $C121)</t>
        </r>
      </text>
    </comment>
    <comment ref="A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"IQ_TOTAL_DEBT_CAPITAL", $C121)</t>
        </r>
      </text>
    </comment>
    <comment ref="A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"IQ_LT_DEBT_EQUITY", $C121)</t>
        </r>
      </text>
    </comment>
    <comment ref="A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"IQ_LT_DEBT_CAPITAL", $C121)</t>
        </r>
      </text>
    </comment>
    <comment ref="A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"IQ_TOTAL_LIAB_TOTAL_ASSETS", $C121)</t>
        </r>
      </text>
    </comment>
    <comment ref="A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"IQ_EBIT_INT", $C121)</t>
        </r>
      </text>
    </comment>
    <comment ref="A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"IQ_EBITDA_INT", $C121)</t>
        </r>
      </text>
    </comment>
    <comment ref="A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"IQ_EBITDA_CAPEX_INT", $C121)</t>
        </r>
      </text>
    </comment>
    <comment ref="A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"IQ_TOTAL_DEBT_EBITDA", $C121)</t>
        </r>
      </text>
    </comment>
    <comment ref="A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"IQ_NET_DEBT_EBITDA", $C121)</t>
        </r>
      </text>
    </comment>
    <comment ref="A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"IQ_TOTAL_DEBT_EBITDA_CAPEX", $C121)</t>
        </r>
      </text>
    </comment>
    <comment ref="A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"IQ_NET_DEBT_EBITDA_CAPEX", $C121)</t>
        </r>
      </text>
    </comment>
    <comment ref="A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"IQ_Z_SCORE", $C121)</t>
        </r>
      </text>
    </comment>
    <comment ref="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"IQ_RETURN_CAPITAL", $C122)/100</t>
        </r>
      </text>
    </comment>
    <comment ref="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"IQ_RETURN_COMMON_EQUITY", $C122)/100</t>
        </r>
      </text>
    </comment>
    <comment ref="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"IQ_GROSS_MARGIN", $C122)/100</t>
        </r>
      </text>
    </comment>
    <comment ref="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"IQ_SGA_MARGIN", $C122)/100</t>
        </r>
      </text>
    </comment>
    <comment ref="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"IQ_EBITDA_MARGIN", $C122)/100</t>
        </r>
      </text>
    </comment>
    <comment ref="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"IQ_EBITA_MARGIN", $C122)/100</t>
        </r>
      </text>
    </comment>
    <comment ref="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"IQ_EBIT_MARGIN", $C122)/100</t>
        </r>
      </text>
    </comment>
    <comment ref="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"IQ_EARNING_CO_MARGIN", $C122)/100</t>
        </r>
      </text>
    </comment>
    <comment ref="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"IQ_NI_MARGIN", $C122)/100</t>
        </r>
      </text>
    </comment>
    <comment ref="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"IQ_NI_AVAIL_EXCL_MARGIN", $C122)/100</t>
        </r>
      </text>
    </comment>
    <comment ref="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"IQ_ASSET_TURNS", $C122)</t>
        </r>
      </text>
    </comment>
    <comment ref="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"IQ_FIXED_ASSET_TURNS", $C122)</t>
        </r>
      </text>
    </comment>
    <comment ref="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"IQ_AR_TURNS", $C122)</t>
        </r>
      </text>
    </comment>
    <comment ref="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"IQ_INVENTORY_TURNS", $C122)</t>
        </r>
      </text>
    </comment>
    <comment ref="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"IQ_CURRENT_RATIO", $C122)</t>
        </r>
      </text>
    </comment>
    <comment ref="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"IQ_QUICK_RATIO", $C122)</t>
        </r>
      </text>
    </comment>
    <comment ref="A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"IQ_CFO_CURRENT_LIAB", $C122)</t>
        </r>
      </text>
    </comment>
    <comment ref="A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"IQ_DAYS_SALES_OUT", $C122)</t>
        </r>
      </text>
    </comment>
    <comment ref="A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"IQ_DAYS_INVENTORY_OUT", $C122)</t>
        </r>
      </text>
    </comment>
    <comment ref="A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"IQ_DAYS_PAYABLE_OUT", $C122)</t>
        </r>
      </text>
    </comment>
    <comment ref="A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"IQ_CASH_CONVERSION", $C122)</t>
        </r>
      </text>
    </comment>
    <comment ref="A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"IQ_TOTAL_DEBT_EQUITY", $C122)</t>
        </r>
      </text>
    </comment>
    <comment ref="A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"IQ_TOTAL_DEBT_CAPITAL", $C122)</t>
        </r>
      </text>
    </comment>
    <comment ref="A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"IQ_LT_DEBT_EQUITY", $C122)</t>
        </r>
      </text>
    </comment>
    <comment ref="A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"IQ_LT_DEBT_CAPITAL", $C122)</t>
        </r>
      </text>
    </comment>
    <comment ref="A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"IQ_TOTAL_LIAB_TOTAL_ASSETS", $C122)</t>
        </r>
      </text>
    </comment>
    <comment ref="A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"IQ_EBIT_INT", $C122)</t>
        </r>
      </text>
    </comment>
    <comment ref="A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"IQ_EBITDA_INT", $C122)</t>
        </r>
      </text>
    </comment>
    <comment ref="A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"IQ_EBITDA_CAPEX_INT", $C122)</t>
        </r>
      </text>
    </comment>
    <comment ref="A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"IQ_TOTAL_DEBT_EBITDA", $C122)</t>
        </r>
      </text>
    </comment>
    <comment ref="A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"IQ_NET_DEBT_EBITDA", $C122)</t>
        </r>
      </text>
    </comment>
    <comment ref="A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"IQ_TOTAL_DEBT_EBITDA_CAPEX", $C122)</t>
        </r>
      </text>
    </comment>
    <comment ref="A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"IQ_NET_DEBT_EBITDA_CAPEX", $C122)</t>
        </r>
      </text>
    </comment>
    <comment ref="A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"IQ_Z_SCORE", $C122)</t>
        </r>
      </text>
    </comment>
    <comment ref="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"IQ_RETURN_CAPITAL", $C123)/100</t>
        </r>
      </text>
    </comment>
    <comment ref="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"IQ_RETURN_COMMON_EQUITY", $C123)/100</t>
        </r>
      </text>
    </comment>
    <comment ref="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"IQ_GROSS_MARGIN", $C123)/100</t>
        </r>
      </text>
    </comment>
    <comment ref="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"IQ_SGA_MARGIN", $C123)/100</t>
        </r>
      </text>
    </comment>
    <comment ref="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"IQ_EBITDA_MARGIN", $C123)/100</t>
        </r>
      </text>
    </comment>
    <comment ref="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"IQ_EBITA_MARGIN", $C123)/100</t>
        </r>
      </text>
    </comment>
    <comment ref="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"IQ_EBIT_MARGIN", $C123)/100</t>
        </r>
      </text>
    </comment>
    <comment ref="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"IQ_EARNING_CO_MARGIN", $C123)/100</t>
        </r>
      </text>
    </comment>
    <comment ref="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"IQ_NI_MARGIN", $C123)/100</t>
        </r>
      </text>
    </comment>
    <comment ref="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"IQ_NI_AVAIL_EXCL_MARGIN", $C123)/100</t>
        </r>
      </text>
    </comment>
    <comment ref="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"IQ_ASSET_TURNS", $C123)</t>
        </r>
      </text>
    </comment>
    <comment ref="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"IQ_FIXED_ASSET_TURNS", $C123)</t>
        </r>
      </text>
    </comment>
    <comment ref="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"IQ_AR_TURNS", $C123)</t>
        </r>
      </text>
    </comment>
    <comment ref="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"IQ_INVENTORY_TURNS", $C123)</t>
        </r>
      </text>
    </comment>
    <comment ref="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"IQ_CURRENT_RATIO", $C123)</t>
        </r>
      </text>
    </comment>
    <comment ref="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"IQ_QUICK_RATIO", $C123)</t>
        </r>
      </text>
    </comment>
    <comment ref="A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"IQ_CFO_CURRENT_LIAB", $C123)</t>
        </r>
      </text>
    </comment>
    <comment ref="A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"IQ_DAYS_SALES_OUT", $C123)</t>
        </r>
      </text>
    </comment>
    <comment ref="A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"IQ_DAYS_INVENTORY_OUT", $C123)</t>
        </r>
      </text>
    </comment>
    <comment ref="A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"IQ_DAYS_PAYABLE_OUT", $C123)</t>
        </r>
      </text>
    </comment>
    <comment ref="A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"IQ_CASH_CONVERSION", $C123)</t>
        </r>
      </text>
    </comment>
    <comment ref="A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"IQ_TOTAL_DEBT_EQUITY", $C123)</t>
        </r>
      </text>
    </comment>
    <comment ref="A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"IQ_TOTAL_DEBT_CAPITAL", $C123)</t>
        </r>
      </text>
    </comment>
    <comment ref="A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"IQ_LT_DEBT_EQUITY", $C123)</t>
        </r>
      </text>
    </comment>
    <comment ref="A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"IQ_LT_DEBT_CAPITAL", $C123)</t>
        </r>
      </text>
    </comment>
    <comment ref="A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"IQ_TOTAL_LIAB_TOTAL_ASSETS", $C123)</t>
        </r>
      </text>
    </comment>
    <comment ref="A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"IQ_EBIT_INT", $C123)</t>
        </r>
      </text>
    </comment>
    <comment ref="A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"IQ_EBITDA_INT", $C123)</t>
        </r>
      </text>
    </comment>
    <comment ref="A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"IQ_EBITDA_CAPEX_INT", $C123)</t>
        </r>
      </text>
    </comment>
    <comment ref="A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"IQ_TOTAL_DEBT_EBITDA", $C123)</t>
        </r>
      </text>
    </comment>
    <comment ref="A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"IQ_NET_DEBT_EBITDA", $C123)</t>
        </r>
      </text>
    </comment>
    <comment ref="A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"IQ_TOTAL_DEBT_EBITDA_CAPEX", $C123)</t>
        </r>
      </text>
    </comment>
    <comment ref="A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"IQ_NET_DEBT_EBITDA_CAPEX", $C123)</t>
        </r>
      </text>
    </comment>
    <comment ref="A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"IQ_Z_SCORE", $C123)</t>
        </r>
      </text>
    </comment>
    <comment ref="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"IQ_RETURN_CAPITAL", $C124)/100</t>
        </r>
      </text>
    </comment>
    <comment ref="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"IQ_RETURN_COMMON_EQUITY", $C124)/100</t>
        </r>
      </text>
    </comment>
    <comment ref="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"IQ_GROSS_MARGIN", $C124)/100</t>
        </r>
      </text>
    </comment>
    <comment ref="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"IQ_SGA_MARGIN", $C124)/100</t>
        </r>
      </text>
    </comment>
    <comment ref="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"IQ_EBITDA_MARGIN", $C124)/100</t>
        </r>
      </text>
    </comment>
    <comment ref="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"IQ_EBITA_MARGIN", $C124)/100</t>
        </r>
      </text>
    </comment>
    <comment ref="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"IQ_EBIT_MARGIN", $C124)/100</t>
        </r>
      </text>
    </comment>
    <comment ref="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"IQ_EARNING_CO_MARGIN", $C124)/100</t>
        </r>
      </text>
    </comment>
    <comment ref="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"IQ_NI_MARGIN", $C124)/100</t>
        </r>
      </text>
    </comment>
    <comment ref="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"IQ_NI_AVAIL_EXCL_MARGIN", $C124)/100</t>
        </r>
      </text>
    </comment>
    <comment ref="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"IQ_ASSET_TURNS", $C124)</t>
        </r>
      </text>
    </comment>
    <comment ref="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"IQ_FIXED_ASSET_TURNS", $C124)</t>
        </r>
      </text>
    </comment>
    <comment ref="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"IQ_AR_TURNS", $C124)</t>
        </r>
      </text>
    </comment>
    <comment ref="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"IQ_INVENTORY_TURNS", $C124)</t>
        </r>
      </text>
    </comment>
    <comment ref="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"IQ_CURRENT_RATIO", $C124)</t>
        </r>
      </text>
    </comment>
    <comment ref="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"IQ_QUICK_RATIO", $C124)</t>
        </r>
      </text>
    </comment>
    <comment ref="A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"IQ_CFO_CURRENT_LIAB", $C124)</t>
        </r>
      </text>
    </comment>
    <comment ref="A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"IQ_DAYS_SALES_OUT", $C124)</t>
        </r>
      </text>
    </comment>
    <comment ref="A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"IQ_DAYS_INVENTORY_OUT", $C124)</t>
        </r>
      </text>
    </comment>
    <comment ref="A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"IQ_DAYS_PAYABLE_OUT", $C124)</t>
        </r>
      </text>
    </comment>
    <comment ref="A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"IQ_CASH_CONVERSION", $C124)</t>
        </r>
      </text>
    </comment>
    <comment ref="A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"IQ_TOTAL_DEBT_EQUITY", $C124)</t>
        </r>
      </text>
    </comment>
    <comment ref="A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"IQ_TOTAL_DEBT_CAPITAL", $C124)</t>
        </r>
      </text>
    </comment>
    <comment ref="A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"IQ_LT_DEBT_EQUITY", $C124)</t>
        </r>
      </text>
    </comment>
    <comment ref="A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"IQ_LT_DEBT_CAPITAL", $C124)</t>
        </r>
      </text>
    </comment>
    <comment ref="A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"IQ_TOTAL_LIAB_TOTAL_ASSETS", $C124)</t>
        </r>
      </text>
    </comment>
    <comment ref="A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"IQ_EBIT_INT", $C124)</t>
        </r>
      </text>
    </comment>
    <comment ref="A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"IQ_EBITDA_INT", $C124)</t>
        </r>
      </text>
    </comment>
    <comment ref="A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"IQ_EBITDA_CAPEX_INT", $C124)</t>
        </r>
      </text>
    </comment>
    <comment ref="A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"IQ_TOTAL_DEBT_EBITDA", $C124)</t>
        </r>
      </text>
    </comment>
    <comment ref="A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"IQ_NET_DEBT_EBITDA", $C124)</t>
        </r>
      </text>
    </comment>
    <comment ref="A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"IQ_TOTAL_DEBT_EBITDA_CAPEX", $C124)</t>
        </r>
      </text>
    </comment>
    <comment ref="A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"IQ_NET_DEBT_EBITDA_CAPEX", $C124)</t>
        </r>
      </text>
    </comment>
    <comment ref="A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"IQ_Z_SCORE", $C124)</t>
        </r>
      </text>
    </comment>
    <comment ref="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"IQ_RETURN_CAPITAL", $C125)/100</t>
        </r>
      </text>
    </comment>
    <comment ref="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"IQ_RETURN_COMMON_EQUITY", $C125)/100</t>
        </r>
      </text>
    </comment>
    <comment ref="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"IQ_GROSS_MARGIN", $C125)/100</t>
        </r>
      </text>
    </comment>
    <comment ref="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"IQ_SGA_MARGIN", $C125)/100</t>
        </r>
      </text>
    </comment>
    <comment ref="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"IQ_EBITDA_MARGIN", $C125)/100</t>
        </r>
      </text>
    </comment>
    <comment ref="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"IQ_EBITA_MARGIN", $C125)/100</t>
        </r>
      </text>
    </comment>
    <comment ref="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"IQ_EBIT_MARGIN", $C125)/100</t>
        </r>
      </text>
    </comment>
    <comment ref="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"IQ_EARNING_CO_MARGIN", $C125)/100</t>
        </r>
      </text>
    </comment>
    <comment ref="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"IQ_NI_MARGIN", $C125)/100</t>
        </r>
      </text>
    </comment>
    <comment ref="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"IQ_NI_AVAIL_EXCL_MARGIN", $C125)/100</t>
        </r>
      </text>
    </comment>
    <comment ref="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"IQ_ASSET_TURNS", $C125)</t>
        </r>
      </text>
    </comment>
    <comment ref="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"IQ_FIXED_ASSET_TURNS", $C125)</t>
        </r>
      </text>
    </comment>
    <comment ref="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"IQ_AR_TURNS", $C125)</t>
        </r>
      </text>
    </comment>
    <comment ref="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"IQ_INVENTORY_TURNS", $C125)</t>
        </r>
      </text>
    </comment>
    <comment ref="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"IQ_CURRENT_RATIO", $C125)</t>
        </r>
      </text>
    </comment>
    <comment ref="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"IQ_QUICK_RATIO", $C125)</t>
        </r>
      </text>
    </comment>
    <comment ref="A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"IQ_CFO_CURRENT_LIAB", $C125)</t>
        </r>
      </text>
    </comment>
    <comment ref="A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"IQ_DAYS_SALES_OUT", $C125)</t>
        </r>
      </text>
    </comment>
    <comment ref="A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"IQ_DAYS_INVENTORY_OUT", $C125)</t>
        </r>
      </text>
    </comment>
    <comment ref="A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"IQ_DAYS_PAYABLE_OUT", $C125)</t>
        </r>
      </text>
    </comment>
    <comment ref="A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"IQ_CASH_CONVERSION", $C125)</t>
        </r>
      </text>
    </comment>
    <comment ref="A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"IQ_TOTAL_DEBT_EQUITY", $C125)</t>
        </r>
      </text>
    </comment>
    <comment ref="A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"IQ_TOTAL_DEBT_CAPITAL", $C125)</t>
        </r>
      </text>
    </comment>
    <comment ref="A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"IQ_LT_DEBT_EQUITY", $C125)</t>
        </r>
      </text>
    </comment>
    <comment ref="A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"IQ_LT_DEBT_CAPITAL", $C125)</t>
        </r>
      </text>
    </comment>
    <comment ref="A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"IQ_TOTAL_LIAB_TOTAL_ASSETS", $C125)</t>
        </r>
      </text>
    </comment>
    <comment ref="A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"IQ_EBIT_INT", $C125)</t>
        </r>
      </text>
    </comment>
    <comment ref="A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"IQ_EBITDA_INT", $C125)</t>
        </r>
      </text>
    </comment>
    <comment ref="A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"IQ_EBITDA_CAPEX_INT", $C125)</t>
        </r>
      </text>
    </comment>
    <comment ref="A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"IQ_TOTAL_DEBT_EBITDA", $C125)</t>
        </r>
      </text>
    </comment>
    <comment ref="A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"IQ_NET_DEBT_EBITDA", $C125)</t>
        </r>
      </text>
    </comment>
    <comment ref="A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"IQ_TOTAL_DEBT_EBITDA_CAPEX", $C125)</t>
        </r>
      </text>
    </comment>
    <comment ref="A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"IQ_NET_DEBT_EBITDA_CAPEX", $C125)</t>
        </r>
      </text>
    </comment>
    <comment ref="A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"IQ_Z_SCORE", $C125)</t>
        </r>
      </text>
    </comment>
    <comment ref="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"IQ_RETURN_CAPITAL", $C126)/100</t>
        </r>
      </text>
    </comment>
    <comment ref="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"IQ_RETURN_COMMON_EQUITY", $C126)/100</t>
        </r>
      </text>
    </comment>
    <comment ref="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"IQ_GROSS_MARGIN", $C126)/100</t>
        </r>
      </text>
    </comment>
    <comment ref="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"IQ_SGA_MARGIN", $C126)/100</t>
        </r>
      </text>
    </comment>
    <comment ref="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"IQ_EBITDA_MARGIN", $C126)/100</t>
        </r>
      </text>
    </comment>
    <comment ref="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"IQ_EBITA_MARGIN", $C126)/100</t>
        </r>
      </text>
    </comment>
    <comment ref="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"IQ_EBIT_MARGIN", $C126)/100</t>
        </r>
      </text>
    </comment>
    <comment ref="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"IQ_EARNING_CO_MARGIN", $C126)/100</t>
        </r>
      </text>
    </comment>
    <comment ref="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"IQ_NI_MARGIN", $C126)/100</t>
        </r>
      </text>
    </comment>
    <comment ref="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"IQ_NI_AVAIL_EXCL_MARGIN", $C126)/100</t>
        </r>
      </text>
    </comment>
    <comment ref="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"IQ_ASSET_TURNS", $C126)</t>
        </r>
      </text>
    </comment>
    <comment ref="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"IQ_FIXED_ASSET_TURNS", $C126)</t>
        </r>
      </text>
    </comment>
    <comment ref="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"IQ_AR_TURNS", $C126)</t>
        </r>
      </text>
    </comment>
    <comment ref="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"IQ_INVENTORY_TURNS", $C126)</t>
        </r>
      </text>
    </comment>
    <comment ref="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"IQ_CURRENT_RATIO", $C126)</t>
        </r>
      </text>
    </comment>
    <comment ref="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"IQ_QUICK_RATIO", $C126)</t>
        </r>
      </text>
    </comment>
    <comment ref="A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"IQ_CFO_CURRENT_LIAB", $C126)</t>
        </r>
      </text>
    </comment>
    <comment ref="A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"IQ_DAYS_SALES_OUT", $C126)</t>
        </r>
      </text>
    </comment>
    <comment ref="A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"IQ_DAYS_INVENTORY_OUT", $C126)</t>
        </r>
      </text>
    </comment>
    <comment ref="A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"IQ_DAYS_PAYABLE_OUT", $C126)</t>
        </r>
      </text>
    </comment>
    <comment ref="A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"IQ_CASH_CONVERSION", $C126)</t>
        </r>
      </text>
    </comment>
    <comment ref="A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"IQ_TOTAL_DEBT_EQUITY", $C126)</t>
        </r>
      </text>
    </comment>
    <comment ref="A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"IQ_TOTAL_DEBT_CAPITAL", $C126)</t>
        </r>
      </text>
    </comment>
    <comment ref="A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"IQ_LT_DEBT_EQUITY", $C126)</t>
        </r>
      </text>
    </comment>
    <comment ref="A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"IQ_LT_DEBT_CAPITAL", $C126)</t>
        </r>
      </text>
    </comment>
    <comment ref="A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"IQ_TOTAL_LIAB_TOTAL_ASSETS", $C126)</t>
        </r>
      </text>
    </comment>
    <comment ref="A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"IQ_EBIT_INT", $C126)</t>
        </r>
      </text>
    </comment>
    <comment ref="A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"IQ_EBITDA_INT", $C126)</t>
        </r>
      </text>
    </comment>
    <comment ref="A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"IQ_EBITDA_CAPEX_INT", $C126)</t>
        </r>
      </text>
    </comment>
    <comment ref="A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"IQ_TOTAL_DEBT_EBITDA", $C126)</t>
        </r>
      </text>
    </comment>
    <comment ref="A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"IQ_NET_DEBT_EBITDA", $C126)</t>
        </r>
      </text>
    </comment>
    <comment ref="A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"IQ_TOTAL_DEBT_EBITDA_CAPEX", $C126)</t>
        </r>
      </text>
    </comment>
    <comment ref="A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"IQ_NET_DEBT_EBITDA_CAPEX", $C126)</t>
        </r>
      </text>
    </comment>
    <comment ref="A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"IQ_Z_SCORE", $C126)</t>
        </r>
      </text>
    </comment>
    <comment ref="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"IQ_RETURN_CAPITAL", $C127)/100</t>
        </r>
      </text>
    </comment>
    <comment ref="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"IQ_RETURN_COMMON_EQUITY", $C127)/100</t>
        </r>
      </text>
    </comment>
    <comment ref="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"IQ_GROSS_MARGIN", $C127)/100</t>
        </r>
      </text>
    </comment>
    <comment ref="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"IQ_SGA_MARGIN", $C127)/100</t>
        </r>
      </text>
    </comment>
    <comment ref="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"IQ_EBITDA_MARGIN", $C127)/100</t>
        </r>
      </text>
    </comment>
    <comment ref="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"IQ_EBITA_MARGIN", $C127)/100</t>
        </r>
      </text>
    </comment>
    <comment ref="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"IQ_EBIT_MARGIN", $C127)/100</t>
        </r>
      </text>
    </comment>
    <comment ref="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"IQ_EARNING_CO_MARGIN", $C127)/100</t>
        </r>
      </text>
    </comment>
    <comment ref="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"IQ_NI_MARGIN", $C127)/100</t>
        </r>
      </text>
    </comment>
    <comment ref="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"IQ_NI_AVAIL_EXCL_MARGIN", $C127)/100</t>
        </r>
      </text>
    </comment>
    <comment ref="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"IQ_ASSET_TURNS", $C127)</t>
        </r>
      </text>
    </comment>
    <comment ref="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"IQ_FIXED_ASSET_TURNS", $C127)</t>
        </r>
      </text>
    </comment>
    <comment ref="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"IQ_AR_TURNS", $C127)</t>
        </r>
      </text>
    </comment>
    <comment ref="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"IQ_INVENTORY_TURNS", $C127)</t>
        </r>
      </text>
    </comment>
    <comment ref="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"IQ_CURRENT_RATIO", $C127)</t>
        </r>
      </text>
    </comment>
    <comment ref="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"IQ_QUICK_RATIO", $C127)</t>
        </r>
      </text>
    </comment>
    <comment ref="A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"IQ_CFO_CURRENT_LIAB", $C127)</t>
        </r>
      </text>
    </comment>
    <comment ref="A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"IQ_DAYS_SALES_OUT", $C127)</t>
        </r>
      </text>
    </comment>
    <comment ref="A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"IQ_DAYS_INVENTORY_OUT", $C127)</t>
        </r>
      </text>
    </comment>
    <comment ref="A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"IQ_DAYS_PAYABLE_OUT", $C127)</t>
        </r>
      </text>
    </comment>
    <comment ref="A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"IQ_CASH_CONVERSION", $C127)</t>
        </r>
      </text>
    </comment>
    <comment ref="A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"IQ_TOTAL_DEBT_EQUITY", $C127)</t>
        </r>
      </text>
    </comment>
    <comment ref="A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"IQ_TOTAL_DEBT_CAPITAL", $C127)</t>
        </r>
      </text>
    </comment>
    <comment ref="A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"IQ_LT_DEBT_EQUITY", $C127)</t>
        </r>
      </text>
    </comment>
    <comment ref="A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"IQ_LT_DEBT_CAPITAL", $C127)</t>
        </r>
      </text>
    </comment>
    <comment ref="A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"IQ_TOTAL_LIAB_TOTAL_ASSETS", $C127)</t>
        </r>
      </text>
    </comment>
    <comment ref="A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"IQ_EBIT_INT", $C127)</t>
        </r>
      </text>
    </comment>
    <comment ref="A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"IQ_EBITDA_INT", $C127)</t>
        </r>
      </text>
    </comment>
    <comment ref="A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"IQ_EBITDA_CAPEX_INT", $C127)</t>
        </r>
      </text>
    </comment>
    <comment ref="A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"IQ_TOTAL_DEBT_EBITDA", $C127)</t>
        </r>
      </text>
    </comment>
    <comment ref="A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"IQ_NET_DEBT_EBITDA", $C127)</t>
        </r>
      </text>
    </comment>
    <comment ref="A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"IQ_TOTAL_DEBT_EBITDA_CAPEX", $C127)</t>
        </r>
      </text>
    </comment>
    <comment ref="A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"IQ_NET_DEBT_EBITDA_CAPEX", $C127)</t>
        </r>
      </text>
    </comment>
    <comment ref="A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"IQ_Z_SCORE", $C127)</t>
        </r>
      </text>
    </comment>
    <comment ref="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"IQ_RETURN_CAPITAL", $C128)/100</t>
        </r>
      </text>
    </comment>
    <comment ref="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"IQ_RETURN_COMMON_EQUITY", $C128)/100</t>
        </r>
      </text>
    </comment>
    <comment ref="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"IQ_GROSS_MARGIN", $C128)/100</t>
        </r>
      </text>
    </comment>
    <comment ref="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"IQ_SGA_MARGIN", $C128)/100</t>
        </r>
      </text>
    </comment>
    <comment ref="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"IQ_EBITDA_MARGIN", $C128)/100</t>
        </r>
      </text>
    </comment>
    <comment ref="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"IQ_EBITA_MARGIN", $C128)/100</t>
        </r>
      </text>
    </comment>
    <comment ref="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"IQ_EBIT_MARGIN", $C128)/100</t>
        </r>
      </text>
    </comment>
    <comment ref="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"IQ_EARNING_CO_MARGIN", $C128)/100</t>
        </r>
      </text>
    </comment>
    <comment ref="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"IQ_NI_MARGIN", $C128)/100</t>
        </r>
      </text>
    </comment>
    <comment ref="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"IQ_NI_AVAIL_EXCL_MARGIN", $C128)/100</t>
        </r>
      </text>
    </comment>
    <comment ref="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"IQ_ASSET_TURNS", $C128)</t>
        </r>
      </text>
    </comment>
    <comment ref="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"IQ_FIXED_ASSET_TURNS", $C128)</t>
        </r>
      </text>
    </comment>
    <comment ref="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"IQ_AR_TURNS", $C128)</t>
        </r>
      </text>
    </comment>
    <comment ref="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"IQ_INVENTORY_TURNS", $C128)</t>
        </r>
      </text>
    </comment>
    <comment ref="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"IQ_CURRENT_RATIO", $C128)</t>
        </r>
      </text>
    </comment>
    <comment ref="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"IQ_QUICK_RATIO", $C128)</t>
        </r>
      </text>
    </comment>
    <comment ref="A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"IQ_CFO_CURRENT_LIAB", $C128)</t>
        </r>
      </text>
    </comment>
    <comment ref="A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"IQ_DAYS_SALES_OUT", $C128)</t>
        </r>
      </text>
    </comment>
    <comment ref="A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"IQ_DAYS_INVENTORY_OUT", $C128)</t>
        </r>
      </text>
    </comment>
    <comment ref="A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"IQ_DAYS_PAYABLE_OUT", $C128)</t>
        </r>
      </text>
    </comment>
    <comment ref="A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"IQ_CASH_CONVERSION", $C128)</t>
        </r>
      </text>
    </comment>
    <comment ref="A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"IQ_TOTAL_DEBT_EQUITY", $C128)</t>
        </r>
      </text>
    </comment>
    <comment ref="A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"IQ_TOTAL_DEBT_CAPITAL", $C128)</t>
        </r>
      </text>
    </comment>
    <comment ref="A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"IQ_LT_DEBT_EQUITY", $C128)</t>
        </r>
      </text>
    </comment>
    <comment ref="A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"IQ_LT_DEBT_CAPITAL", $C128)</t>
        </r>
      </text>
    </comment>
    <comment ref="A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"IQ_TOTAL_LIAB_TOTAL_ASSETS", $C128)</t>
        </r>
      </text>
    </comment>
    <comment ref="A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"IQ_EBIT_INT", $C128)</t>
        </r>
      </text>
    </comment>
    <comment ref="A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"IQ_EBITDA_INT", $C128)</t>
        </r>
      </text>
    </comment>
    <comment ref="A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"IQ_EBITDA_CAPEX_INT", $C128)</t>
        </r>
      </text>
    </comment>
    <comment ref="A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"IQ_TOTAL_DEBT_EBITDA", $C128)</t>
        </r>
      </text>
    </comment>
    <comment ref="A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"IQ_NET_DEBT_EBITDA", $C128)</t>
        </r>
      </text>
    </comment>
    <comment ref="A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"IQ_TOTAL_DEBT_EBITDA_CAPEX", $C128)</t>
        </r>
      </text>
    </comment>
    <comment ref="A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"IQ_NET_DEBT_EBITDA_CAPEX", $C128)</t>
        </r>
      </text>
    </comment>
    <comment ref="A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"IQ_Z_SCORE", $C128)</t>
        </r>
      </text>
    </comment>
    <comment ref="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"IQ_RETURN_CAPITAL", $C129)/100</t>
        </r>
      </text>
    </comment>
    <comment ref="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"IQ_RETURN_COMMON_EQUITY", $C129)/100</t>
        </r>
      </text>
    </comment>
    <comment ref="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"IQ_GROSS_MARGIN", $C129)/100</t>
        </r>
      </text>
    </comment>
    <comment ref="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"IQ_SGA_MARGIN", $C129)/100</t>
        </r>
      </text>
    </comment>
    <comment ref="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"IQ_EBITDA_MARGIN", $C129)/100</t>
        </r>
      </text>
    </comment>
    <comment ref="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"IQ_EBITA_MARGIN", $C129)/100</t>
        </r>
      </text>
    </comment>
    <comment ref="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"IQ_EBIT_MARGIN", $C129)/100</t>
        </r>
      </text>
    </comment>
    <comment ref="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"IQ_EARNING_CO_MARGIN", $C129)/100</t>
        </r>
      </text>
    </comment>
    <comment ref="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"IQ_NI_MARGIN", $C129)/100</t>
        </r>
      </text>
    </comment>
    <comment ref="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"IQ_NI_AVAIL_EXCL_MARGIN", $C129)/100</t>
        </r>
      </text>
    </comment>
    <comment ref="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"IQ_ASSET_TURNS", $C129)</t>
        </r>
      </text>
    </comment>
    <comment ref="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"IQ_FIXED_ASSET_TURNS", $C129)</t>
        </r>
      </text>
    </comment>
    <comment ref="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"IQ_AR_TURNS", $C129)</t>
        </r>
      </text>
    </comment>
    <comment ref="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"IQ_INVENTORY_TURNS", $C129)</t>
        </r>
      </text>
    </comment>
    <comment ref="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"IQ_CURRENT_RATIO", $C129)</t>
        </r>
      </text>
    </comment>
    <comment ref="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"IQ_QUICK_RATIO", $C129)</t>
        </r>
      </text>
    </comment>
    <comment ref="A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"IQ_CFO_CURRENT_LIAB", $C129)</t>
        </r>
      </text>
    </comment>
    <comment ref="A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"IQ_DAYS_SALES_OUT", $C129)</t>
        </r>
      </text>
    </comment>
    <comment ref="A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"IQ_DAYS_INVENTORY_OUT", $C129)</t>
        </r>
      </text>
    </comment>
    <comment ref="A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"IQ_DAYS_PAYABLE_OUT", $C129)</t>
        </r>
      </text>
    </comment>
    <comment ref="A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"IQ_CASH_CONVERSION", $C129)</t>
        </r>
      </text>
    </comment>
    <comment ref="A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"IQ_TOTAL_DEBT_EQUITY", $C129)</t>
        </r>
      </text>
    </comment>
    <comment ref="A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"IQ_TOTAL_DEBT_CAPITAL", $C129)</t>
        </r>
      </text>
    </comment>
    <comment ref="A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"IQ_LT_DEBT_EQUITY", $C129)</t>
        </r>
      </text>
    </comment>
    <comment ref="A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"IQ_LT_DEBT_CAPITAL", $C129)</t>
        </r>
      </text>
    </comment>
    <comment ref="A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"IQ_TOTAL_LIAB_TOTAL_ASSETS", $C129)</t>
        </r>
      </text>
    </comment>
    <comment ref="A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"IQ_EBIT_INT", $C129)</t>
        </r>
      </text>
    </comment>
    <comment ref="A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"IQ_EBITDA_INT", $C129)</t>
        </r>
      </text>
    </comment>
    <comment ref="A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"IQ_EBITDA_CAPEX_INT", $C129)</t>
        </r>
      </text>
    </comment>
    <comment ref="A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"IQ_TOTAL_DEBT_EBITDA", $C129)</t>
        </r>
      </text>
    </comment>
    <comment ref="A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"IQ_NET_DEBT_EBITDA", $C129)</t>
        </r>
      </text>
    </comment>
    <comment ref="A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"IQ_TOTAL_DEBT_EBITDA_CAPEX", $C129)</t>
        </r>
      </text>
    </comment>
    <comment ref="A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"IQ_NET_DEBT_EBITDA_CAPEX", $C129)</t>
        </r>
      </text>
    </comment>
    <comment ref="A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"IQ_Z_SCORE", $C129)</t>
        </r>
      </text>
    </comment>
    <comment ref="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"IQ_RETURN_CAPITAL", $C130)/100</t>
        </r>
      </text>
    </comment>
    <comment ref="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"IQ_RETURN_COMMON_EQUITY", $C130)/100</t>
        </r>
      </text>
    </comment>
    <comment ref="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"IQ_GROSS_MARGIN", $C130)/100</t>
        </r>
      </text>
    </comment>
    <comment ref="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"IQ_SGA_MARGIN", $C130)/100</t>
        </r>
      </text>
    </comment>
    <comment ref="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"IQ_EBITDA_MARGIN", $C130)/100</t>
        </r>
      </text>
    </comment>
    <comment ref="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"IQ_EBITA_MARGIN", $C130)/100</t>
        </r>
      </text>
    </comment>
    <comment ref="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"IQ_EBIT_MARGIN", $C130)/100</t>
        </r>
      </text>
    </comment>
    <comment ref="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"IQ_EARNING_CO_MARGIN", $C130)/100</t>
        </r>
      </text>
    </comment>
    <comment ref="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"IQ_NI_MARGIN", $C130)/100</t>
        </r>
      </text>
    </comment>
    <comment ref="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"IQ_NI_AVAIL_EXCL_MARGIN", $C130)/100</t>
        </r>
      </text>
    </comment>
    <comment ref="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"IQ_ASSET_TURNS", $C130)</t>
        </r>
      </text>
    </comment>
    <comment ref="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"IQ_FIXED_ASSET_TURNS", $C130)</t>
        </r>
      </text>
    </comment>
    <comment ref="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"IQ_AR_TURNS", $C130)</t>
        </r>
      </text>
    </comment>
    <comment ref="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"IQ_INVENTORY_TURNS", $C130)</t>
        </r>
      </text>
    </comment>
    <comment ref="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"IQ_CURRENT_RATIO", $C130)</t>
        </r>
      </text>
    </comment>
    <comment ref="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"IQ_QUICK_RATIO", $C130)</t>
        </r>
      </text>
    </comment>
    <comment ref="A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"IQ_CFO_CURRENT_LIAB", $C130)</t>
        </r>
      </text>
    </comment>
    <comment ref="A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"IQ_DAYS_SALES_OUT", $C130)</t>
        </r>
      </text>
    </comment>
    <comment ref="A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"IQ_DAYS_INVENTORY_OUT", $C130)</t>
        </r>
      </text>
    </comment>
    <comment ref="A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"IQ_DAYS_PAYABLE_OUT", $C130)</t>
        </r>
      </text>
    </comment>
    <comment ref="A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"IQ_CASH_CONVERSION", $C130)</t>
        </r>
      </text>
    </comment>
    <comment ref="A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"IQ_TOTAL_DEBT_EQUITY", $C130)</t>
        </r>
      </text>
    </comment>
    <comment ref="A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"IQ_TOTAL_DEBT_CAPITAL", $C130)</t>
        </r>
      </text>
    </comment>
    <comment ref="A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"IQ_LT_DEBT_EQUITY", $C130)</t>
        </r>
      </text>
    </comment>
    <comment ref="A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"IQ_LT_DEBT_CAPITAL", $C130)</t>
        </r>
      </text>
    </comment>
    <comment ref="A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"IQ_TOTAL_LIAB_TOTAL_ASSETS", $C130)</t>
        </r>
      </text>
    </comment>
    <comment ref="A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"IQ_EBIT_INT", $C130)</t>
        </r>
      </text>
    </comment>
    <comment ref="A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"IQ_EBITDA_INT", $C130)</t>
        </r>
      </text>
    </comment>
    <comment ref="A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"IQ_EBITDA_CAPEX_INT", $C130)</t>
        </r>
      </text>
    </comment>
    <comment ref="A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"IQ_TOTAL_DEBT_EBITDA", $C130)</t>
        </r>
      </text>
    </comment>
    <comment ref="A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"IQ_NET_DEBT_EBITDA", $C130)</t>
        </r>
      </text>
    </comment>
    <comment ref="A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"IQ_TOTAL_DEBT_EBITDA_CAPEX", $C130)</t>
        </r>
      </text>
    </comment>
    <comment ref="A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"IQ_NET_DEBT_EBITDA_CAPEX", $C130)</t>
        </r>
      </text>
    </comment>
    <comment ref="A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"IQ_Z_SCORE", $C130)</t>
        </r>
      </text>
    </comment>
    <comment ref="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"IQ_RETURN_CAPITAL", $C131)/100</t>
        </r>
      </text>
    </comment>
    <comment ref="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"IQ_RETURN_COMMON_EQUITY", $C131)/100</t>
        </r>
      </text>
    </comment>
    <comment ref="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"IQ_GROSS_MARGIN", $C131)/100</t>
        </r>
      </text>
    </comment>
    <comment ref="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"IQ_SGA_MARGIN", $C131)/100</t>
        </r>
      </text>
    </comment>
    <comment ref="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"IQ_EBITDA_MARGIN", $C131)/100</t>
        </r>
      </text>
    </comment>
    <comment ref="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"IQ_EBITA_MARGIN", $C131)/100</t>
        </r>
      </text>
    </comment>
    <comment ref="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"IQ_EBIT_MARGIN", $C131)/100</t>
        </r>
      </text>
    </comment>
    <comment ref="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"IQ_EARNING_CO_MARGIN", $C131)/100</t>
        </r>
      </text>
    </comment>
    <comment ref="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"IQ_NI_MARGIN", $C131)/100</t>
        </r>
      </text>
    </comment>
    <comment ref="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"IQ_NI_AVAIL_EXCL_MARGIN", $C131)/100</t>
        </r>
      </text>
    </comment>
    <comment ref="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"IQ_ASSET_TURNS", $C131)</t>
        </r>
      </text>
    </comment>
    <comment ref="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"IQ_FIXED_ASSET_TURNS", $C131)</t>
        </r>
      </text>
    </comment>
    <comment ref="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"IQ_AR_TURNS", $C131)</t>
        </r>
      </text>
    </comment>
    <comment ref="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"IQ_INVENTORY_TURNS", $C131)</t>
        </r>
      </text>
    </comment>
    <comment ref="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"IQ_CURRENT_RATIO", $C131)</t>
        </r>
      </text>
    </comment>
    <comment ref="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"IQ_QUICK_RATIO", $C131)</t>
        </r>
      </text>
    </comment>
    <comment ref="A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"IQ_CFO_CURRENT_LIAB", $C131)</t>
        </r>
      </text>
    </comment>
    <comment ref="A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"IQ_DAYS_SALES_OUT", $C131)</t>
        </r>
      </text>
    </comment>
    <comment ref="A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"IQ_DAYS_INVENTORY_OUT", $C131)</t>
        </r>
      </text>
    </comment>
    <comment ref="A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"IQ_DAYS_PAYABLE_OUT", $C131)</t>
        </r>
      </text>
    </comment>
    <comment ref="A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"IQ_CASH_CONVERSION", $C131)</t>
        </r>
      </text>
    </comment>
    <comment ref="A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"IQ_TOTAL_DEBT_EQUITY", $C131)</t>
        </r>
      </text>
    </comment>
    <comment ref="A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"IQ_TOTAL_DEBT_CAPITAL", $C131)</t>
        </r>
      </text>
    </comment>
    <comment ref="A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"IQ_LT_DEBT_EQUITY", $C131)</t>
        </r>
      </text>
    </comment>
    <comment ref="A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"IQ_LT_DEBT_CAPITAL", $C131)</t>
        </r>
      </text>
    </comment>
    <comment ref="A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"IQ_TOTAL_LIAB_TOTAL_ASSETS", $C131)</t>
        </r>
      </text>
    </comment>
    <comment ref="A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"IQ_EBIT_INT", $C131)</t>
        </r>
      </text>
    </comment>
    <comment ref="A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"IQ_EBITDA_INT", $C131)</t>
        </r>
      </text>
    </comment>
    <comment ref="A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"IQ_EBITDA_CAPEX_INT", $C131)</t>
        </r>
      </text>
    </comment>
    <comment ref="A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"IQ_TOTAL_DEBT_EBITDA", $C131)</t>
        </r>
      </text>
    </comment>
    <comment ref="A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"IQ_NET_DEBT_EBITDA", $C131)</t>
        </r>
      </text>
    </comment>
    <comment ref="A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"IQ_TOTAL_DEBT_EBITDA_CAPEX", $C131)</t>
        </r>
      </text>
    </comment>
    <comment ref="A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"IQ_NET_DEBT_EBITDA_CAPEX", $C131)</t>
        </r>
      </text>
    </comment>
    <comment ref="A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"IQ_Z_SCORE", $C131)</t>
        </r>
      </text>
    </comment>
    <comment ref="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"IQ_RETURN_CAPITAL", $C132)/100</t>
        </r>
      </text>
    </comment>
    <comment ref="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"IQ_RETURN_COMMON_EQUITY", $C132)/100</t>
        </r>
      </text>
    </comment>
    <comment ref="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"IQ_GROSS_MARGIN", $C132)/100</t>
        </r>
      </text>
    </comment>
    <comment ref="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"IQ_SGA_MARGIN", $C132)/100</t>
        </r>
      </text>
    </comment>
    <comment ref="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"IQ_EBITDA_MARGIN", $C132)/100</t>
        </r>
      </text>
    </comment>
    <comment ref="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"IQ_EBITA_MARGIN", $C132)/100</t>
        </r>
      </text>
    </comment>
    <comment ref="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"IQ_EBIT_MARGIN", $C132)/100</t>
        </r>
      </text>
    </comment>
    <comment ref="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"IQ_EARNING_CO_MARGIN", $C132)/100</t>
        </r>
      </text>
    </comment>
    <comment ref="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"IQ_NI_MARGIN", $C132)/100</t>
        </r>
      </text>
    </comment>
    <comment ref="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"IQ_NI_AVAIL_EXCL_MARGIN", $C132)/100</t>
        </r>
      </text>
    </comment>
    <comment ref="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"IQ_ASSET_TURNS", $C132)</t>
        </r>
      </text>
    </comment>
    <comment ref="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"IQ_FIXED_ASSET_TURNS", $C132)</t>
        </r>
      </text>
    </comment>
    <comment ref="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"IQ_AR_TURNS", $C132)</t>
        </r>
      </text>
    </comment>
    <comment ref="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"IQ_INVENTORY_TURNS", $C132)</t>
        </r>
      </text>
    </comment>
    <comment ref="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"IQ_CURRENT_RATIO", $C132)</t>
        </r>
      </text>
    </comment>
    <comment ref="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"IQ_QUICK_RATIO", $C132)</t>
        </r>
      </text>
    </comment>
    <comment ref="A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"IQ_CFO_CURRENT_LIAB", $C132)</t>
        </r>
      </text>
    </comment>
    <comment ref="A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"IQ_DAYS_SALES_OUT", $C132)</t>
        </r>
      </text>
    </comment>
    <comment ref="A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"IQ_DAYS_INVENTORY_OUT", $C132)</t>
        </r>
      </text>
    </comment>
    <comment ref="A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"IQ_DAYS_PAYABLE_OUT", $C132)</t>
        </r>
      </text>
    </comment>
    <comment ref="A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"IQ_CASH_CONVERSION", $C132)</t>
        </r>
      </text>
    </comment>
    <comment ref="A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"IQ_TOTAL_DEBT_EQUITY", $C132)</t>
        </r>
      </text>
    </comment>
    <comment ref="A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"IQ_TOTAL_DEBT_CAPITAL", $C132)</t>
        </r>
      </text>
    </comment>
    <comment ref="A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"IQ_LT_DEBT_EQUITY", $C132)</t>
        </r>
      </text>
    </comment>
    <comment ref="A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"IQ_LT_DEBT_CAPITAL", $C132)</t>
        </r>
      </text>
    </comment>
    <comment ref="A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"IQ_TOTAL_LIAB_TOTAL_ASSETS", $C132)</t>
        </r>
      </text>
    </comment>
    <comment ref="A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"IQ_EBIT_INT", $C132)</t>
        </r>
      </text>
    </comment>
    <comment ref="A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"IQ_EBITDA_INT", $C132)</t>
        </r>
      </text>
    </comment>
    <comment ref="A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"IQ_EBITDA_CAPEX_INT", $C132)</t>
        </r>
      </text>
    </comment>
    <comment ref="A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"IQ_TOTAL_DEBT_EBITDA", $C132)</t>
        </r>
      </text>
    </comment>
    <comment ref="A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"IQ_NET_DEBT_EBITDA", $C132)</t>
        </r>
      </text>
    </comment>
    <comment ref="A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"IQ_TOTAL_DEBT_EBITDA_CAPEX", $C132)</t>
        </r>
      </text>
    </comment>
    <comment ref="A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"IQ_NET_DEBT_EBITDA_CAPEX", $C132)</t>
        </r>
      </text>
    </comment>
    <comment ref="A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"IQ_Z_SCORE", $C132)</t>
        </r>
      </text>
    </comment>
    <comment ref="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"IQ_RETURN_CAPITAL", $C133)/100</t>
        </r>
      </text>
    </comment>
    <comment ref="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"IQ_RETURN_COMMON_EQUITY", $C133)/100</t>
        </r>
      </text>
    </comment>
    <comment ref="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"IQ_GROSS_MARGIN", $C133)/100</t>
        </r>
      </text>
    </comment>
    <comment ref="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"IQ_SGA_MARGIN", $C133)/100</t>
        </r>
      </text>
    </comment>
    <comment ref="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"IQ_EBITDA_MARGIN", $C133)/100</t>
        </r>
      </text>
    </comment>
    <comment ref="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"IQ_EBITA_MARGIN", $C133)/100</t>
        </r>
      </text>
    </comment>
    <comment ref="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"IQ_EBIT_MARGIN", $C133)/100</t>
        </r>
      </text>
    </comment>
    <comment ref="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"IQ_EARNING_CO_MARGIN", $C133)/100</t>
        </r>
      </text>
    </comment>
    <comment ref="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"IQ_NI_MARGIN", $C133)/100</t>
        </r>
      </text>
    </comment>
    <comment ref="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"IQ_NI_AVAIL_EXCL_MARGIN", $C133)/100</t>
        </r>
      </text>
    </comment>
    <comment ref="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"IQ_ASSET_TURNS", $C133)</t>
        </r>
      </text>
    </comment>
    <comment ref="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"IQ_FIXED_ASSET_TURNS", $C133)</t>
        </r>
      </text>
    </comment>
    <comment ref="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"IQ_AR_TURNS", $C133)</t>
        </r>
      </text>
    </comment>
    <comment ref="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"IQ_INVENTORY_TURNS", $C133)</t>
        </r>
      </text>
    </comment>
    <comment ref="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"IQ_CURRENT_RATIO", $C133)</t>
        </r>
      </text>
    </comment>
    <comment ref="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"IQ_QUICK_RATIO", $C133)</t>
        </r>
      </text>
    </comment>
    <comment ref="A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"IQ_CFO_CURRENT_LIAB", $C133)</t>
        </r>
      </text>
    </comment>
    <comment ref="A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"IQ_DAYS_SALES_OUT", $C133)</t>
        </r>
      </text>
    </comment>
    <comment ref="A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"IQ_DAYS_INVENTORY_OUT", $C133)</t>
        </r>
      </text>
    </comment>
    <comment ref="A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"IQ_DAYS_PAYABLE_OUT", $C133)</t>
        </r>
      </text>
    </comment>
    <comment ref="A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"IQ_CASH_CONVERSION", $C133)</t>
        </r>
      </text>
    </comment>
    <comment ref="A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"IQ_TOTAL_DEBT_EQUITY", $C133)</t>
        </r>
      </text>
    </comment>
    <comment ref="A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"IQ_TOTAL_DEBT_CAPITAL", $C133)</t>
        </r>
      </text>
    </comment>
    <comment ref="A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"IQ_LT_DEBT_EQUITY", $C133)</t>
        </r>
      </text>
    </comment>
    <comment ref="A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"IQ_LT_DEBT_CAPITAL", $C133)</t>
        </r>
      </text>
    </comment>
    <comment ref="A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"IQ_TOTAL_LIAB_TOTAL_ASSETS", $C133)</t>
        </r>
      </text>
    </comment>
    <comment ref="A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"IQ_EBIT_INT", $C133)</t>
        </r>
      </text>
    </comment>
    <comment ref="A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"IQ_EBITDA_INT", $C133)</t>
        </r>
      </text>
    </comment>
    <comment ref="A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"IQ_EBITDA_CAPEX_INT", $C133)</t>
        </r>
      </text>
    </comment>
    <comment ref="A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"IQ_TOTAL_DEBT_EBITDA", $C133)</t>
        </r>
      </text>
    </comment>
    <comment ref="A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"IQ_NET_DEBT_EBITDA", $C133)</t>
        </r>
      </text>
    </comment>
    <comment ref="A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"IQ_TOTAL_DEBT_EBITDA_CAPEX", $C133)</t>
        </r>
      </text>
    </comment>
    <comment ref="A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"IQ_NET_DEBT_EBITDA_CAPEX", $C133)</t>
        </r>
      </text>
    </comment>
    <comment ref="A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"IQ_Z_SCORE", $C133)</t>
        </r>
      </text>
    </comment>
    <comment ref="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"IQ_RETURN_CAPITAL", $C134)/100</t>
        </r>
      </text>
    </comment>
    <comment ref="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"IQ_RETURN_COMMON_EQUITY", $C134)/100</t>
        </r>
      </text>
    </comment>
    <comment ref="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"IQ_GROSS_MARGIN", $C134)/100</t>
        </r>
      </text>
    </comment>
    <comment ref="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"IQ_SGA_MARGIN", $C134)/100</t>
        </r>
      </text>
    </comment>
    <comment ref="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"IQ_EBITDA_MARGIN", $C134)/100</t>
        </r>
      </text>
    </comment>
    <comment ref="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"IQ_EBITA_MARGIN", $C134)/100</t>
        </r>
      </text>
    </comment>
    <comment ref="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"IQ_EBIT_MARGIN", $C134)/100</t>
        </r>
      </text>
    </comment>
    <comment ref="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"IQ_EARNING_CO_MARGIN", $C134)/100</t>
        </r>
      </text>
    </comment>
    <comment ref="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"IQ_NI_MARGIN", $C134)/100</t>
        </r>
      </text>
    </comment>
    <comment ref="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"IQ_NI_AVAIL_EXCL_MARGIN", $C134)/100</t>
        </r>
      </text>
    </comment>
    <comment ref="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"IQ_ASSET_TURNS", $C134)</t>
        </r>
      </text>
    </comment>
    <comment ref="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"IQ_FIXED_ASSET_TURNS", $C134)</t>
        </r>
      </text>
    </comment>
    <comment ref="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"IQ_AR_TURNS", $C134)</t>
        </r>
      </text>
    </comment>
    <comment ref="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"IQ_INVENTORY_TURNS", $C134)</t>
        </r>
      </text>
    </comment>
    <comment ref="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"IQ_CURRENT_RATIO", $C134)</t>
        </r>
      </text>
    </comment>
    <comment ref="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"IQ_QUICK_RATIO", $C134)</t>
        </r>
      </text>
    </comment>
    <comment ref="A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"IQ_CFO_CURRENT_LIAB", $C134)</t>
        </r>
      </text>
    </comment>
    <comment ref="A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"IQ_DAYS_SALES_OUT", $C134)</t>
        </r>
      </text>
    </comment>
    <comment ref="A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"IQ_DAYS_INVENTORY_OUT", $C134)</t>
        </r>
      </text>
    </comment>
    <comment ref="A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"IQ_DAYS_PAYABLE_OUT", $C134)</t>
        </r>
      </text>
    </comment>
    <comment ref="A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"IQ_CASH_CONVERSION", $C134)</t>
        </r>
      </text>
    </comment>
    <comment ref="A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"IQ_TOTAL_DEBT_EQUITY", $C134)</t>
        </r>
      </text>
    </comment>
    <comment ref="A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"IQ_TOTAL_DEBT_CAPITAL", $C134)</t>
        </r>
      </text>
    </comment>
    <comment ref="A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"IQ_LT_DEBT_EQUITY", $C134)</t>
        </r>
      </text>
    </comment>
    <comment ref="A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"IQ_LT_DEBT_CAPITAL", $C134)</t>
        </r>
      </text>
    </comment>
    <comment ref="A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"IQ_TOTAL_LIAB_TOTAL_ASSETS", $C134)</t>
        </r>
      </text>
    </comment>
    <comment ref="A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"IQ_EBIT_INT", $C134)</t>
        </r>
      </text>
    </comment>
    <comment ref="A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"IQ_EBITDA_INT", $C134)</t>
        </r>
      </text>
    </comment>
    <comment ref="A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"IQ_EBITDA_CAPEX_INT", $C134)</t>
        </r>
      </text>
    </comment>
    <comment ref="A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"IQ_TOTAL_DEBT_EBITDA", $C134)</t>
        </r>
      </text>
    </comment>
    <comment ref="A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"IQ_NET_DEBT_EBITDA", $C134)</t>
        </r>
      </text>
    </comment>
    <comment ref="A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"IQ_TOTAL_DEBT_EBITDA_CAPEX", $C134)</t>
        </r>
      </text>
    </comment>
    <comment ref="A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"IQ_NET_DEBT_EBITDA_CAPEX", $C134)</t>
        </r>
      </text>
    </comment>
    <comment ref="A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"IQ_Z_SCORE", $C134)</t>
        </r>
      </text>
    </comment>
    <comment ref="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"IQ_RETURN_CAPITAL", $C135)/100</t>
        </r>
      </text>
    </comment>
    <comment ref="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"IQ_RETURN_COMMON_EQUITY", $C135)/100</t>
        </r>
      </text>
    </comment>
    <comment ref="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"IQ_GROSS_MARGIN", $C135)/100</t>
        </r>
      </text>
    </comment>
    <comment ref="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"IQ_SGA_MARGIN", $C135)/100</t>
        </r>
      </text>
    </comment>
    <comment ref="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"IQ_EBITDA_MARGIN", $C135)/100</t>
        </r>
      </text>
    </comment>
    <comment ref="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"IQ_EBITA_MARGIN", $C135)/100</t>
        </r>
      </text>
    </comment>
    <comment ref="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"IQ_EBIT_MARGIN", $C135)/100</t>
        </r>
      </text>
    </comment>
    <comment ref="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"IQ_EARNING_CO_MARGIN", $C135)/100</t>
        </r>
      </text>
    </comment>
    <comment ref="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"IQ_NI_MARGIN", $C135)/100</t>
        </r>
      </text>
    </comment>
    <comment ref="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"IQ_NI_AVAIL_EXCL_MARGIN", $C135)/100</t>
        </r>
      </text>
    </comment>
    <comment ref="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"IQ_ASSET_TURNS", $C135)</t>
        </r>
      </text>
    </comment>
    <comment ref="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"IQ_FIXED_ASSET_TURNS", $C135)</t>
        </r>
      </text>
    </comment>
    <comment ref="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"IQ_AR_TURNS", $C135)</t>
        </r>
      </text>
    </comment>
    <comment ref="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"IQ_INVENTORY_TURNS", $C135)</t>
        </r>
      </text>
    </comment>
    <comment ref="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"IQ_CURRENT_RATIO", $C135)</t>
        </r>
      </text>
    </comment>
    <comment ref="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"IQ_QUICK_RATIO", $C135)</t>
        </r>
      </text>
    </comment>
    <comment ref="A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"IQ_CFO_CURRENT_LIAB", $C135)</t>
        </r>
      </text>
    </comment>
    <comment ref="A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"IQ_DAYS_SALES_OUT", $C135)</t>
        </r>
      </text>
    </comment>
    <comment ref="A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"IQ_DAYS_INVENTORY_OUT", $C135)</t>
        </r>
      </text>
    </comment>
    <comment ref="A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"IQ_DAYS_PAYABLE_OUT", $C135)</t>
        </r>
      </text>
    </comment>
    <comment ref="A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"IQ_CASH_CONVERSION", $C135)</t>
        </r>
      </text>
    </comment>
    <comment ref="A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"IQ_TOTAL_DEBT_EQUITY", $C135)</t>
        </r>
      </text>
    </comment>
    <comment ref="A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"IQ_TOTAL_DEBT_CAPITAL", $C135)</t>
        </r>
      </text>
    </comment>
    <comment ref="A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"IQ_LT_DEBT_EQUITY", $C135)</t>
        </r>
      </text>
    </comment>
    <comment ref="A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"IQ_LT_DEBT_CAPITAL", $C135)</t>
        </r>
      </text>
    </comment>
    <comment ref="A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"IQ_TOTAL_LIAB_TOTAL_ASSETS", $C135)</t>
        </r>
      </text>
    </comment>
    <comment ref="A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"IQ_EBIT_INT", $C135)</t>
        </r>
      </text>
    </comment>
    <comment ref="A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"IQ_EBITDA_INT", $C135)</t>
        </r>
      </text>
    </comment>
    <comment ref="A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"IQ_EBITDA_CAPEX_INT", $C135)</t>
        </r>
      </text>
    </comment>
    <comment ref="A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"IQ_TOTAL_DEBT_EBITDA", $C135)</t>
        </r>
      </text>
    </comment>
    <comment ref="A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"IQ_NET_DEBT_EBITDA", $C135)</t>
        </r>
      </text>
    </comment>
    <comment ref="A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"IQ_TOTAL_DEBT_EBITDA_CAPEX", $C135)</t>
        </r>
      </text>
    </comment>
    <comment ref="A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"IQ_NET_DEBT_EBITDA_CAPEX", $C135)</t>
        </r>
      </text>
    </comment>
    <comment ref="A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"IQ_Z_SCORE", $C135)</t>
        </r>
      </text>
    </comment>
    <comment ref="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"IQ_RETURN_CAPITAL", $C136)/100</t>
        </r>
      </text>
    </comment>
    <comment ref="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"IQ_RETURN_COMMON_EQUITY", $C136)/100</t>
        </r>
      </text>
    </comment>
    <comment ref="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"IQ_GROSS_MARGIN", $C136)/100</t>
        </r>
      </text>
    </comment>
    <comment ref="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"IQ_SGA_MARGIN", $C136)/100</t>
        </r>
      </text>
    </comment>
    <comment ref="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"IQ_EBITDA_MARGIN", $C136)/100</t>
        </r>
      </text>
    </comment>
    <comment ref="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"IQ_EBITA_MARGIN", $C136)/100</t>
        </r>
      </text>
    </comment>
    <comment ref="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"IQ_EBIT_MARGIN", $C136)/100</t>
        </r>
      </text>
    </comment>
    <comment ref="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"IQ_EARNING_CO_MARGIN", $C136)/100</t>
        </r>
      </text>
    </comment>
    <comment ref="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"IQ_NI_MARGIN", $C136)/100</t>
        </r>
      </text>
    </comment>
    <comment ref="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"IQ_NI_AVAIL_EXCL_MARGIN", $C136)/100</t>
        </r>
      </text>
    </comment>
    <comment ref="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"IQ_ASSET_TURNS", $C136)</t>
        </r>
      </text>
    </comment>
    <comment ref="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"IQ_FIXED_ASSET_TURNS", $C136)</t>
        </r>
      </text>
    </comment>
    <comment ref="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"IQ_AR_TURNS", $C136)</t>
        </r>
      </text>
    </comment>
    <comment ref="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"IQ_INVENTORY_TURNS", $C136)</t>
        </r>
      </text>
    </comment>
    <comment ref="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"IQ_CURRENT_RATIO", $C136)</t>
        </r>
      </text>
    </comment>
    <comment ref="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"IQ_QUICK_RATIO", $C136)</t>
        </r>
      </text>
    </comment>
    <comment ref="A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"IQ_CFO_CURRENT_LIAB", $C136)</t>
        </r>
      </text>
    </comment>
    <comment ref="A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"IQ_DAYS_SALES_OUT", $C136)</t>
        </r>
      </text>
    </comment>
    <comment ref="A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"IQ_DAYS_INVENTORY_OUT", $C136)</t>
        </r>
      </text>
    </comment>
    <comment ref="A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"IQ_DAYS_PAYABLE_OUT", $C136)</t>
        </r>
      </text>
    </comment>
    <comment ref="A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"IQ_CASH_CONVERSION", $C136)</t>
        </r>
      </text>
    </comment>
    <comment ref="A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"IQ_TOTAL_DEBT_EQUITY", $C136)</t>
        </r>
      </text>
    </comment>
    <comment ref="A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"IQ_TOTAL_DEBT_CAPITAL", $C136)</t>
        </r>
      </text>
    </comment>
    <comment ref="A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"IQ_LT_DEBT_EQUITY", $C136)</t>
        </r>
      </text>
    </comment>
    <comment ref="A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"IQ_LT_DEBT_CAPITAL", $C136)</t>
        </r>
      </text>
    </comment>
    <comment ref="A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"IQ_TOTAL_LIAB_TOTAL_ASSETS", $C136)</t>
        </r>
      </text>
    </comment>
    <comment ref="A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"IQ_EBIT_INT", $C136)</t>
        </r>
      </text>
    </comment>
    <comment ref="A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"IQ_EBITDA_INT", $C136)</t>
        </r>
      </text>
    </comment>
    <comment ref="A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"IQ_EBITDA_CAPEX_INT", $C136)</t>
        </r>
      </text>
    </comment>
    <comment ref="A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"IQ_TOTAL_DEBT_EBITDA", $C136)</t>
        </r>
      </text>
    </comment>
    <comment ref="A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"IQ_NET_DEBT_EBITDA", $C136)</t>
        </r>
      </text>
    </comment>
    <comment ref="A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"IQ_TOTAL_DEBT_EBITDA_CAPEX", $C136)</t>
        </r>
      </text>
    </comment>
    <comment ref="A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"IQ_NET_DEBT_EBITDA_CAPEX", $C136)</t>
        </r>
      </text>
    </comment>
    <comment ref="A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"IQ_Z_SCORE", $C136)</t>
        </r>
      </text>
    </comment>
    <comment ref="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"IQ_RETURN_CAPITAL", $C137)/100</t>
        </r>
      </text>
    </comment>
    <comment ref="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"IQ_RETURN_COMMON_EQUITY", $C137)/100</t>
        </r>
      </text>
    </comment>
    <comment ref="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"IQ_GROSS_MARGIN", $C137)/100</t>
        </r>
      </text>
    </comment>
    <comment ref="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"IQ_SGA_MARGIN", $C137)/100</t>
        </r>
      </text>
    </comment>
    <comment ref="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"IQ_EBITDA_MARGIN", $C137)/100</t>
        </r>
      </text>
    </comment>
    <comment ref="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"IQ_EBITA_MARGIN", $C137)/100</t>
        </r>
      </text>
    </comment>
    <comment ref="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"IQ_EBIT_MARGIN", $C137)/100</t>
        </r>
      </text>
    </comment>
    <comment ref="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"IQ_EARNING_CO_MARGIN", $C137)/100</t>
        </r>
      </text>
    </comment>
    <comment ref="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"IQ_NI_MARGIN", $C137)/100</t>
        </r>
      </text>
    </comment>
    <comment ref="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"IQ_NI_AVAIL_EXCL_MARGIN", $C137)/100</t>
        </r>
      </text>
    </comment>
    <comment ref="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"IQ_ASSET_TURNS", $C137)</t>
        </r>
      </text>
    </comment>
    <comment ref="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"IQ_FIXED_ASSET_TURNS", $C137)</t>
        </r>
      </text>
    </comment>
    <comment ref="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"IQ_AR_TURNS", $C137)</t>
        </r>
      </text>
    </comment>
    <comment ref="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"IQ_INVENTORY_TURNS", $C137)</t>
        </r>
      </text>
    </comment>
    <comment ref="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"IQ_CURRENT_RATIO", $C137)</t>
        </r>
      </text>
    </comment>
    <comment ref="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"IQ_QUICK_RATIO", $C137)</t>
        </r>
      </text>
    </comment>
    <comment ref="A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"IQ_CFO_CURRENT_LIAB", $C137)</t>
        </r>
      </text>
    </comment>
    <comment ref="A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"IQ_DAYS_SALES_OUT", $C137)</t>
        </r>
      </text>
    </comment>
    <comment ref="A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"IQ_DAYS_INVENTORY_OUT", $C137)</t>
        </r>
      </text>
    </comment>
    <comment ref="A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"IQ_DAYS_PAYABLE_OUT", $C137)</t>
        </r>
      </text>
    </comment>
    <comment ref="A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"IQ_CASH_CONVERSION", $C137)</t>
        </r>
      </text>
    </comment>
    <comment ref="A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"IQ_TOTAL_DEBT_EQUITY", $C137)</t>
        </r>
      </text>
    </comment>
    <comment ref="A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"IQ_TOTAL_DEBT_CAPITAL", $C137)</t>
        </r>
      </text>
    </comment>
    <comment ref="A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"IQ_LT_DEBT_EQUITY", $C137)</t>
        </r>
      </text>
    </comment>
    <comment ref="A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"IQ_LT_DEBT_CAPITAL", $C137)</t>
        </r>
      </text>
    </comment>
    <comment ref="A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"IQ_TOTAL_LIAB_TOTAL_ASSETS", $C137)</t>
        </r>
      </text>
    </comment>
    <comment ref="A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"IQ_EBIT_INT", $C137)</t>
        </r>
      </text>
    </comment>
    <comment ref="A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"IQ_EBITDA_INT", $C137)</t>
        </r>
      </text>
    </comment>
    <comment ref="A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"IQ_EBITDA_CAPEX_INT", $C137)</t>
        </r>
      </text>
    </comment>
    <comment ref="A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"IQ_TOTAL_DEBT_EBITDA", $C137)</t>
        </r>
      </text>
    </comment>
    <comment ref="A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"IQ_NET_DEBT_EBITDA", $C137)</t>
        </r>
      </text>
    </comment>
    <comment ref="A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"IQ_TOTAL_DEBT_EBITDA_CAPEX", $C137)</t>
        </r>
      </text>
    </comment>
    <comment ref="A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"IQ_NET_DEBT_EBITDA_CAPEX", $C137)</t>
        </r>
      </text>
    </comment>
    <comment ref="A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"IQ_Z_SCORE", $C137)</t>
        </r>
      </text>
    </comment>
    <comment ref="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"IQ_RETURN_CAPITAL", $C138)/100</t>
        </r>
      </text>
    </comment>
    <comment ref="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"IQ_RETURN_COMMON_EQUITY", $C138)/100</t>
        </r>
      </text>
    </comment>
    <comment ref="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"IQ_GROSS_MARGIN", $C138)/100</t>
        </r>
      </text>
    </comment>
    <comment ref="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"IQ_SGA_MARGIN", $C138)/100</t>
        </r>
      </text>
    </comment>
    <comment ref="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"IQ_EBITDA_MARGIN", $C138)/100</t>
        </r>
      </text>
    </comment>
    <comment ref="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"IQ_EBITA_MARGIN", $C138)/100</t>
        </r>
      </text>
    </comment>
    <comment ref="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"IQ_EBIT_MARGIN", $C138)/100</t>
        </r>
      </text>
    </comment>
    <comment ref="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"IQ_EARNING_CO_MARGIN", $C138)/100</t>
        </r>
      </text>
    </comment>
    <comment ref="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"IQ_NI_MARGIN", $C138)/100</t>
        </r>
      </text>
    </comment>
    <comment ref="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"IQ_NI_AVAIL_EXCL_MARGIN", $C138)/100</t>
        </r>
      </text>
    </comment>
    <comment ref="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"IQ_ASSET_TURNS", $C138)</t>
        </r>
      </text>
    </comment>
    <comment ref="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"IQ_FIXED_ASSET_TURNS", $C138)</t>
        </r>
      </text>
    </comment>
    <comment ref="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"IQ_AR_TURNS", $C138)</t>
        </r>
      </text>
    </comment>
    <comment ref="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"IQ_INVENTORY_TURNS", $C138)</t>
        </r>
      </text>
    </comment>
    <comment ref="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"IQ_CURRENT_RATIO", $C138)</t>
        </r>
      </text>
    </comment>
    <comment ref="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"IQ_QUICK_RATIO", $C138)</t>
        </r>
      </text>
    </comment>
    <comment ref="A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"IQ_CFO_CURRENT_LIAB", $C138)</t>
        </r>
      </text>
    </comment>
    <comment ref="A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"IQ_DAYS_SALES_OUT", $C138)</t>
        </r>
      </text>
    </comment>
    <comment ref="A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"IQ_DAYS_INVENTORY_OUT", $C138)</t>
        </r>
      </text>
    </comment>
    <comment ref="A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"IQ_DAYS_PAYABLE_OUT", $C138)</t>
        </r>
      </text>
    </comment>
    <comment ref="A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"IQ_CASH_CONVERSION", $C138)</t>
        </r>
      </text>
    </comment>
    <comment ref="A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"IQ_TOTAL_DEBT_EQUITY", $C138)</t>
        </r>
      </text>
    </comment>
    <comment ref="A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"IQ_TOTAL_DEBT_CAPITAL", $C138)</t>
        </r>
      </text>
    </comment>
    <comment ref="A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"IQ_LT_DEBT_EQUITY", $C138)</t>
        </r>
      </text>
    </comment>
    <comment ref="A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"IQ_LT_DEBT_CAPITAL", $C138)</t>
        </r>
      </text>
    </comment>
    <comment ref="A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"IQ_TOTAL_LIAB_TOTAL_ASSETS", $C138)</t>
        </r>
      </text>
    </comment>
    <comment ref="A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"IQ_EBIT_INT", $C138)</t>
        </r>
      </text>
    </comment>
    <comment ref="A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"IQ_EBITDA_INT", $C138)</t>
        </r>
      </text>
    </comment>
    <comment ref="A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"IQ_EBITDA_CAPEX_INT", $C138)</t>
        </r>
      </text>
    </comment>
    <comment ref="A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"IQ_TOTAL_DEBT_EBITDA", $C138)</t>
        </r>
      </text>
    </comment>
    <comment ref="A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"IQ_NET_DEBT_EBITDA", $C138)</t>
        </r>
      </text>
    </comment>
    <comment ref="A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"IQ_TOTAL_DEBT_EBITDA_CAPEX", $C138)</t>
        </r>
      </text>
    </comment>
    <comment ref="A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"IQ_NET_DEBT_EBITDA_CAPEX", $C138)</t>
        </r>
      </text>
    </comment>
    <comment ref="A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"IQ_Z_SCORE", $C138)</t>
        </r>
      </text>
    </comment>
    <comment ref="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"IQ_RETURN_CAPITAL", $C139)/100</t>
        </r>
      </text>
    </comment>
    <comment ref="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"IQ_RETURN_COMMON_EQUITY", $C139)/100</t>
        </r>
      </text>
    </comment>
    <comment ref="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"IQ_GROSS_MARGIN", $C139)/100</t>
        </r>
      </text>
    </comment>
    <comment ref="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"IQ_SGA_MARGIN", $C139)/100</t>
        </r>
      </text>
    </comment>
    <comment ref="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"IQ_EBITDA_MARGIN", $C139)/100</t>
        </r>
      </text>
    </comment>
    <comment ref="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"IQ_EBITA_MARGIN", $C139)/100</t>
        </r>
      </text>
    </comment>
    <comment ref="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"IQ_EBIT_MARGIN", $C139)/100</t>
        </r>
      </text>
    </comment>
    <comment ref="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"IQ_EARNING_CO_MARGIN", $C139)/100</t>
        </r>
      </text>
    </comment>
    <comment ref="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"IQ_NI_MARGIN", $C139)/100</t>
        </r>
      </text>
    </comment>
    <comment ref="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"IQ_NI_AVAIL_EXCL_MARGIN", $C139)/100</t>
        </r>
      </text>
    </comment>
    <comment ref="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"IQ_ASSET_TURNS", $C139)</t>
        </r>
      </text>
    </comment>
    <comment ref="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"IQ_FIXED_ASSET_TURNS", $C139)</t>
        </r>
      </text>
    </comment>
    <comment ref="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"IQ_AR_TURNS", $C139)</t>
        </r>
      </text>
    </comment>
    <comment ref="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"IQ_INVENTORY_TURNS", $C139)</t>
        </r>
      </text>
    </comment>
    <comment ref="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"IQ_CURRENT_RATIO", $C139)</t>
        </r>
      </text>
    </comment>
    <comment ref="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"IQ_QUICK_RATIO", $C139)</t>
        </r>
      </text>
    </comment>
    <comment ref="A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"IQ_CFO_CURRENT_LIAB", $C139)</t>
        </r>
      </text>
    </comment>
    <comment ref="A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"IQ_DAYS_SALES_OUT", $C139)</t>
        </r>
      </text>
    </comment>
    <comment ref="A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"IQ_DAYS_INVENTORY_OUT", $C139)</t>
        </r>
      </text>
    </comment>
    <comment ref="A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"IQ_DAYS_PAYABLE_OUT", $C139)</t>
        </r>
      </text>
    </comment>
    <comment ref="A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"IQ_CASH_CONVERSION", $C139)</t>
        </r>
      </text>
    </comment>
    <comment ref="A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"IQ_TOTAL_DEBT_EQUITY", $C139)</t>
        </r>
      </text>
    </comment>
    <comment ref="A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"IQ_TOTAL_DEBT_CAPITAL", $C139)</t>
        </r>
      </text>
    </comment>
    <comment ref="A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"IQ_LT_DEBT_EQUITY", $C139)</t>
        </r>
      </text>
    </comment>
    <comment ref="A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"IQ_LT_DEBT_CAPITAL", $C139)</t>
        </r>
      </text>
    </comment>
    <comment ref="A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"IQ_TOTAL_LIAB_TOTAL_ASSETS", $C139)</t>
        </r>
      </text>
    </comment>
    <comment ref="A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"IQ_EBIT_INT", $C139)</t>
        </r>
      </text>
    </comment>
    <comment ref="A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"IQ_EBITDA_INT", $C139)</t>
        </r>
      </text>
    </comment>
    <comment ref="A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"IQ_EBITDA_CAPEX_INT", $C139)</t>
        </r>
      </text>
    </comment>
    <comment ref="A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"IQ_TOTAL_DEBT_EBITDA", $C139)</t>
        </r>
      </text>
    </comment>
    <comment ref="A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"IQ_NET_DEBT_EBITDA", $C139)</t>
        </r>
      </text>
    </comment>
    <comment ref="A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"IQ_TOTAL_DEBT_EBITDA_CAPEX", $C139)</t>
        </r>
      </text>
    </comment>
    <comment ref="A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"IQ_NET_DEBT_EBITDA_CAPEX", $C139)</t>
        </r>
      </text>
    </comment>
    <comment ref="A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"IQ_Z_SCORE", $C139)</t>
        </r>
      </text>
    </comment>
    <comment ref="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"IQ_RETURN_CAPITAL", $C140)/100</t>
        </r>
      </text>
    </comment>
    <comment ref="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"IQ_RETURN_COMMON_EQUITY", $C140)/100</t>
        </r>
      </text>
    </comment>
    <comment ref="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"IQ_GROSS_MARGIN", $C140)/100</t>
        </r>
      </text>
    </comment>
    <comment ref="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"IQ_SGA_MARGIN", $C140)/100</t>
        </r>
      </text>
    </comment>
    <comment ref="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"IQ_EBITDA_MARGIN", $C140)/100</t>
        </r>
      </text>
    </comment>
    <comment ref="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"IQ_EBITA_MARGIN", $C140)/100</t>
        </r>
      </text>
    </comment>
    <comment ref="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"IQ_EBIT_MARGIN", $C140)/100</t>
        </r>
      </text>
    </comment>
    <comment ref="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"IQ_EARNING_CO_MARGIN", $C140)/100</t>
        </r>
      </text>
    </comment>
    <comment ref="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"IQ_NI_MARGIN", $C140)/100</t>
        </r>
      </text>
    </comment>
    <comment ref="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"IQ_NI_AVAIL_EXCL_MARGIN", $C140)/100</t>
        </r>
      </text>
    </comment>
    <comment ref="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"IQ_ASSET_TURNS", $C140)</t>
        </r>
      </text>
    </comment>
    <comment ref="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"IQ_FIXED_ASSET_TURNS", $C140)</t>
        </r>
      </text>
    </comment>
    <comment ref="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"IQ_AR_TURNS", $C140)</t>
        </r>
      </text>
    </comment>
    <comment ref="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"IQ_INVENTORY_TURNS", $C140)</t>
        </r>
      </text>
    </comment>
    <comment ref="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"IQ_CURRENT_RATIO", $C140)</t>
        </r>
      </text>
    </comment>
    <comment ref="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"IQ_QUICK_RATIO", $C140)</t>
        </r>
      </text>
    </comment>
    <comment ref="A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"IQ_CFO_CURRENT_LIAB", $C140)</t>
        </r>
      </text>
    </comment>
    <comment ref="A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"IQ_DAYS_SALES_OUT", $C140)</t>
        </r>
      </text>
    </comment>
    <comment ref="A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"IQ_DAYS_INVENTORY_OUT", $C140)</t>
        </r>
      </text>
    </comment>
    <comment ref="A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"IQ_DAYS_PAYABLE_OUT", $C140)</t>
        </r>
      </text>
    </comment>
    <comment ref="A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"IQ_CASH_CONVERSION", $C140)</t>
        </r>
      </text>
    </comment>
    <comment ref="A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"IQ_TOTAL_DEBT_EQUITY", $C140)</t>
        </r>
      </text>
    </comment>
    <comment ref="A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"IQ_TOTAL_DEBT_CAPITAL", $C140)</t>
        </r>
      </text>
    </comment>
    <comment ref="A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"IQ_LT_DEBT_EQUITY", $C140)</t>
        </r>
      </text>
    </comment>
    <comment ref="A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"IQ_LT_DEBT_CAPITAL", $C140)</t>
        </r>
      </text>
    </comment>
    <comment ref="A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"IQ_TOTAL_LIAB_TOTAL_ASSETS", $C140)</t>
        </r>
      </text>
    </comment>
    <comment ref="A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"IQ_EBIT_INT", $C140)</t>
        </r>
      </text>
    </comment>
    <comment ref="A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"IQ_EBITDA_INT", $C140)</t>
        </r>
      </text>
    </comment>
    <comment ref="A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"IQ_EBITDA_CAPEX_INT", $C140)</t>
        </r>
      </text>
    </comment>
    <comment ref="A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"IQ_TOTAL_DEBT_EBITDA", $C140)</t>
        </r>
      </text>
    </comment>
    <comment ref="A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"IQ_NET_DEBT_EBITDA", $C140)</t>
        </r>
      </text>
    </comment>
    <comment ref="A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"IQ_TOTAL_DEBT_EBITDA_CAPEX", $C140)</t>
        </r>
      </text>
    </comment>
    <comment ref="A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"IQ_NET_DEBT_EBITDA_CAPEX", $C140)</t>
        </r>
      </text>
    </comment>
    <comment ref="A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"IQ_Z_SCORE", $C140)</t>
        </r>
      </text>
    </comment>
    <comment ref="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"IQ_RETURN_CAPITAL", $C141)/100</t>
        </r>
      </text>
    </comment>
    <comment ref="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"IQ_RETURN_COMMON_EQUITY", $C141)/100</t>
        </r>
      </text>
    </comment>
    <comment ref="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"IQ_GROSS_MARGIN", $C141)/100</t>
        </r>
      </text>
    </comment>
    <comment ref="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"IQ_SGA_MARGIN", $C141)/100</t>
        </r>
      </text>
    </comment>
    <comment ref="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"IQ_EBITDA_MARGIN", $C141)/100</t>
        </r>
      </text>
    </comment>
    <comment ref="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"IQ_EBITA_MARGIN", $C141)/100</t>
        </r>
      </text>
    </comment>
    <comment ref="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"IQ_EBIT_MARGIN", $C141)/100</t>
        </r>
      </text>
    </comment>
    <comment ref="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"IQ_EARNING_CO_MARGIN", $C141)/100</t>
        </r>
      </text>
    </comment>
    <comment ref="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"IQ_NI_MARGIN", $C141)/100</t>
        </r>
      </text>
    </comment>
    <comment ref="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"IQ_NI_AVAIL_EXCL_MARGIN", $C141)/100</t>
        </r>
      </text>
    </comment>
    <comment ref="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"IQ_ASSET_TURNS", $C141)</t>
        </r>
      </text>
    </comment>
    <comment ref="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"IQ_FIXED_ASSET_TURNS", $C141)</t>
        </r>
      </text>
    </comment>
    <comment ref="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"IQ_AR_TURNS", $C141)</t>
        </r>
      </text>
    </comment>
    <comment ref="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"IQ_INVENTORY_TURNS", $C141)</t>
        </r>
      </text>
    </comment>
    <comment ref="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"IQ_CURRENT_RATIO", $C141)</t>
        </r>
      </text>
    </comment>
    <comment ref="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"IQ_QUICK_RATIO", $C141)</t>
        </r>
      </text>
    </comment>
    <comment ref="A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"IQ_CFO_CURRENT_LIAB", $C141)</t>
        </r>
      </text>
    </comment>
    <comment ref="A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"IQ_DAYS_SALES_OUT", $C141)</t>
        </r>
      </text>
    </comment>
    <comment ref="A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"IQ_DAYS_INVENTORY_OUT", $C141)</t>
        </r>
      </text>
    </comment>
    <comment ref="A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"IQ_DAYS_PAYABLE_OUT", $C141)</t>
        </r>
      </text>
    </comment>
    <comment ref="A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"IQ_CASH_CONVERSION", $C141)</t>
        </r>
      </text>
    </comment>
    <comment ref="A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"IQ_TOTAL_DEBT_EQUITY", $C141)</t>
        </r>
      </text>
    </comment>
    <comment ref="A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"IQ_TOTAL_DEBT_CAPITAL", $C141)</t>
        </r>
      </text>
    </comment>
    <comment ref="A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"IQ_LT_DEBT_EQUITY", $C141)</t>
        </r>
      </text>
    </comment>
    <comment ref="A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"IQ_LT_DEBT_CAPITAL", $C141)</t>
        </r>
      </text>
    </comment>
    <comment ref="A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"IQ_TOTAL_LIAB_TOTAL_ASSETS", $C141)</t>
        </r>
      </text>
    </comment>
    <comment ref="A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"IQ_EBIT_INT", $C141)</t>
        </r>
      </text>
    </comment>
    <comment ref="A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"IQ_EBITDA_INT", $C141)</t>
        </r>
      </text>
    </comment>
    <comment ref="A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"IQ_EBITDA_CAPEX_INT", $C141)</t>
        </r>
      </text>
    </comment>
    <comment ref="A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"IQ_TOTAL_DEBT_EBITDA", $C141)</t>
        </r>
      </text>
    </comment>
    <comment ref="A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"IQ_NET_DEBT_EBITDA", $C141)</t>
        </r>
      </text>
    </comment>
    <comment ref="A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"IQ_TOTAL_DEBT_EBITDA_CAPEX", $C141)</t>
        </r>
      </text>
    </comment>
    <comment ref="A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"IQ_NET_DEBT_EBITDA_CAPEX", $C141)</t>
        </r>
      </text>
    </comment>
    <comment ref="A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"IQ_Z_SCORE", $C141)</t>
        </r>
      </text>
    </comment>
    <comment ref="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"IQ_RETURN_CAPITAL", $C142)/100</t>
        </r>
      </text>
    </comment>
    <comment ref="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"IQ_RETURN_COMMON_EQUITY", $C142)/100</t>
        </r>
      </text>
    </comment>
    <comment ref="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"IQ_GROSS_MARGIN", $C142)/100</t>
        </r>
      </text>
    </comment>
    <comment ref="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"IQ_SGA_MARGIN", $C142)/100</t>
        </r>
      </text>
    </comment>
    <comment ref="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"IQ_EBITDA_MARGIN", $C142)/100</t>
        </r>
      </text>
    </comment>
    <comment ref="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"IQ_EBITA_MARGIN", $C142)/100</t>
        </r>
      </text>
    </comment>
    <comment ref="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"IQ_EBIT_MARGIN", $C142)/100</t>
        </r>
      </text>
    </comment>
    <comment ref="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"IQ_EARNING_CO_MARGIN", $C142)/100</t>
        </r>
      </text>
    </comment>
    <comment ref="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"IQ_NI_MARGIN", $C142)/100</t>
        </r>
      </text>
    </comment>
    <comment ref="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"IQ_NI_AVAIL_EXCL_MARGIN", $C142)/100</t>
        </r>
      </text>
    </comment>
    <comment ref="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"IQ_ASSET_TURNS", $C142)</t>
        </r>
      </text>
    </comment>
    <comment ref="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"IQ_FIXED_ASSET_TURNS", $C142)</t>
        </r>
      </text>
    </comment>
    <comment ref="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"IQ_AR_TURNS", $C142)</t>
        </r>
      </text>
    </comment>
    <comment ref="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"IQ_INVENTORY_TURNS", $C142)</t>
        </r>
      </text>
    </comment>
    <comment ref="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"IQ_CURRENT_RATIO", $C142)</t>
        </r>
      </text>
    </comment>
    <comment ref="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"IQ_QUICK_RATIO", $C142)</t>
        </r>
      </text>
    </comment>
    <comment ref="A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"IQ_CFO_CURRENT_LIAB", $C142)</t>
        </r>
      </text>
    </comment>
    <comment ref="A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"IQ_DAYS_SALES_OUT", $C142)</t>
        </r>
      </text>
    </comment>
    <comment ref="A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"IQ_DAYS_INVENTORY_OUT", $C142)</t>
        </r>
      </text>
    </comment>
    <comment ref="A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"IQ_DAYS_PAYABLE_OUT", $C142)</t>
        </r>
      </text>
    </comment>
    <comment ref="A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"IQ_CASH_CONVERSION", $C142)</t>
        </r>
      </text>
    </comment>
    <comment ref="A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"IQ_TOTAL_DEBT_EQUITY", $C142)</t>
        </r>
      </text>
    </comment>
    <comment ref="A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"IQ_TOTAL_DEBT_CAPITAL", $C142)</t>
        </r>
      </text>
    </comment>
    <comment ref="A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"IQ_LT_DEBT_EQUITY", $C142)</t>
        </r>
      </text>
    </comment>
    <comment ref="A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"IQ_LT_DEBT_CAPITAL", $C142)</t>
        </r>
      </text>
    </comment>
    <comment ref="A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"IQ_TOTAL_LIAB_TOTAL_ASSETS", $C142)</t>
        </r>
      </text>
    </comment>
    <comment ref="A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"IQ_EBIT_INT", $C142)</t>
        </r>
      </text>
    </comment>
    <comment ref="A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"IQ_EBITDA_INT", $C142)</t>
        </r>
      </text>
    </comment>
    <comment ref="A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"IQ_EBITDA_CAPEX_INT", $C142)</t>
        </r>
      </text>
    </comment>
    <comment ref="A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"IQ_TOTAL_DEBT_EBITDA", $C142)</t>
        </r>
      </text>
    </comment>
    <comment ref="A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"IQ_NET_DEBT_EBITDA", $C142)</t>
        </r>
      </text>
    </comment>
    <comment ref="A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"IQ_TOTAL_DEBT_EBITDA_CAPEX", $C142)</t>
        </r>
      </text>
    </comment>
    <comment ref="A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"IQ_NET_DEBT_EBITDA_CAPEX", $C142)</t>
        </r>
      </text>
    </comment>
    <comment ref="A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"IQ_Z_SCORE", $C142)</t>
        </r>
      </text>
    </comment>
    <comment ref="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"IQ_RETURN_CAPITAL", $C143)/100</t>
        </r>
      </text>
    </comment>
    <comment ref="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"IQ_RETURN_COMMON_EQUITY", $C143)/100</t>
        </r>
      </text>
    </comment>
    <comment ref="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"IQ_GROSS_MARGIN", $C143)/100</t>
        </r>
      </text>
    </comment>
    <comment ref="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"IQ_SGA_MARGIN", $C143)/100</t>
        </r>
      </text>
    </comment>
    <comment ref="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"IQ_EBITDA_MARGIN", $C143)/100</t>
        </r>
      </text>
    </comment>
    <comment ref="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"IQ_EBITA_MARGIN", $C143)/100</t>
        </r>
      </text>
    </comment>
    <comment ref="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"IQ_EBIT_MARGIN", $C143)/100</t>
        </r>
      </text>
    </comment>
    <comment ref="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"IQ_EARNING_CO_MARGIN", $C143)/100</t>
        </r>
      </text>
    </comment>
    <comment ref="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"IQ_NI_MARGIN", $C143)/100</t>
        </r>
      </text>
    </comment>
    <comment ref="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"IQ_NI_AVAIL_EXCL_MARGIN", $C143)/100</t>
        </r>
      </text>
    </comment>
    <comment ref="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"IQ_ASSET_TURNS", $C143)</t>
        </r>
      </text>
    </comment>
    <comment ref="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"IQ_FIXED_ASSET_TURNS", $C143)</t>
        </r>
      </text>
    </comment>
    <comment ref="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"IQ_AR_TURNS", $C143)</t>
        </r>
      </text>
    </comment>
    <comment ref="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"IQ_INVENTORY_TURNS", $C143)</t>
        </r>
      </text>
    </comment>
    <comment ref="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"IQ_CURRENT_RATIO", $C143)</t>
        </r>
      </text>
    </comment>
    <comment ref="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"IQ_QUICK_RATIO", $C143)</t>
        </r>
      </text>
    </comment>
    <comment ref="A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"IQ_CFO_CURRENT_LIAB", $C143)</t>
        </r>
      </text>
    </comment>
    <comment ref="A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"IQ_DAYS_SALES_OUT", $C143)</t>
        </r>
      </text>
    </comment>
    <comment ref="A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"IQ_DAYS_INVENTORY_OUT", $C143)</t>
        </r>
      </text>
    </comment>
    <comment ref="A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"IQ_DAYS_PAYABLE_OUT", $C143)</t>
        </r>
      </text>
    </comment>
    <comment ref="A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"IQ_CASH_CONVERSION", $C143)</t>
        </r>
      </text>
    </comment>
    <comment ref="A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"IQ_TOTAL_DEBT_EQUITY", $C143)</t>
        </r>
      </text>
    </comment>
    <comment ref="A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"IQ_TOTAL_DEBT_CAPITAL", $C143)</t>
        </r>
      </text>
    </comment>
    <comment ref="A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"IQ_LT_DEBT_EQUITY", $C143)</t>
        </r>
      </text>
    </comment>
    <comment ref="A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"IQ_LT_DEBT_CAPITAL", $C143)</t>
        </r>
      </text>
    </comment>
    <comment ref="A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"IQ_TOTAL_LIAB_TOTAL_ASSETS", $C143)</t>
        </r>
      </text>
    </comment>
    <comment ref="A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"IQ_EBIT_INT", $C143)</t>
        </r>
      </text>
    </comment>
    <comment ref="A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"IQ_EBITDA_INT", $C143)</t>
        </r>
      </text>
    </comment>
    <comment ref="A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"IQ_EBITDA_CAPEX_INT", $C143)</t>
        </r>
      </text>
    </comment>
    <comment ref="A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"IQ_TOTAL_DEBT_EBITDA", $C143)</t>
        </r>
      </text>
    </comment>
    <comment ref="A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"IQ_NET_DEBT_EBITDA", $C143)</t>
        </r>
      </text>
    </comment>
    <comment ref="A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"IQ_TOTAL_DEBT_EBITDA_CAPEX", $C143)</t>
        </r>
      </text>
    </comment>
    <comment ref="A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"IQ_NET_DEBT_EBITDA_CAPEX", $C143)</t>
        </r>
      </text>
    </comment>
    <comment ref="A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"IQ_Z_SCORE", $C143)</t>
        </r>
      </text>
    </comment>
    <comment ref="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"IQ_RETURN_CAPITAL", $C144)/100</t>
        </r>
      </text>
    </comment>
    <comment ref="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"IQ_RETURN_COMMON_EQUITY", $C144)/100</t>
        </r>
      </text>
    </comment>
    <comment ref="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"IQ_GROSS_MARGIN", $C144)/100</t>
        </r>
      </text>
    </comment>
    <comment ref="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"IQ_SGA_MARGIN", $C144)/100</t>
        </r>
      </text>
    </comment>
    <comment ref="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"IQ_EBITDA_MARGIN", $C144)/100</t>
        </r>
      </text>
    </comment>
    <comment ref="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"IQ_EBITA_MARGIN", $C144)/100</t>
        </r>
      </text>
    </comment>
    <comment ref="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"IQ_EBIT_MARGIN", $C144)/100</t>
        </r>
      </text>
    </comment>
    <comment ref="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"IQ_EARNING_CO_MARGIN", $C144)/100</t>
        </r>
      </text>
    </comment>
    <comment ref="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"IQ_NI_MARGIN", $C144)/100</t>
        </r>
      </text>
    </comment>
    <comment ref="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"IQ_NI_AVAIL_EXCL_MARGIN", $C144)/100</t>
        </r>
      </text>
    </comment>
    <comment ref="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"IQ_ASSET_TURNS", $C144)</t>
        </r>
      </text>
    </comment>
    <comment ref="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"IQ_FIXED_ASSET_TURNS", $C144)</t>
        </r>
      </text>
    </comment>
    <comment ref="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"IQ_AR_TURNS", $C144)</t>
        </r>
      </text>
    </comment>
    <comment ref="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"IQ_INVENTORY_TURNS", $C144)</t>
        </r>
      </text>
    </comment>
    <comment ref="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"IQ_CURRENT_RATIO", $C144)</t>
        </r>
      </text>
    </comment>
    <comment ref="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"IQ_QUICK_RATIO", $C144)</t>
        </r>
      </text>
    </comment>
    <comment ref="A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"IQ_CFO_CURRENT_LIAB", $C144)</t>
        </r>
      </text>
    </comment>
    <comment ref="A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"IQ_DAYS_SALES_OUT", $C144)</t>
        </r>
      </text>
    </comment>
    <comment ref="A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"IQ_DAYS_INVENTORY_OUT", $C144)</t>
        </r>
      </text>
    </comment>
    <comment ref="A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"IQ_DAYS_PAYABLE_OUT", $C144)</t>
        </r>
      </text>
    </comment>
    <comment ref="A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"IQ_CASH_CONVERSION", $C144)</t>
        </r>
      </text>
    </comment>
    <comment ref="A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"IQ_TOTAL_DEBT_EQUITY", $C144)</t>
        </r>
      </text>
    </comment>
    <comment ref="A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"IQ_TOTAL_DEBT_CAPITAL", $C144)</t>
        </r>
      </text>
    </comment>
    <comment ref="A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"IQ_LT_DEBT_EQUITY", $C144)</t>
        </r>
      </text>
    </comment>
    <comment ref="A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"IQ_LT_DEBT_CAPITAL", $C144)</t>
        </r>
      </text>
    </comment>
    <comment ref="A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"IQ_TOTAL_LIAB_TOTAL_ASSETS", $C144)</t>
        </r>
      </text>
    </comment>
    <comment ref="A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"IQ_EBIT_INT", $C144)</t>
        </r>
      </text>
    </comment>
    <comment ref="A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"IQ_EBITDA_INT", $C144)</t>
        </r>
      </text>
    </comment>
    <comment ref="A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"IQ_EBITDA_CAPEX_INT", $C144)</t>
        </r>
      </text>
    </comment>
    <comment ref="A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"IQ_TOTAL_DEBT_EBITDA", $C144)</t>
        </r>
      </text>
    </comment>
    <comment ref="A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"IQ_NET_DEBT_EBITDA", $C144)</t>
        </r>
      </text>
    </comment>
    <comment ref="A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"IQ_TOTAL_DEBT_EBITDA_CAPEX", $C144)</t>
        </r>
      </text>
    </comment>
    <comment ref="A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"IQ_NET_DEBT_EBITDA_CAPEX", $C144)</t>
        </r>
      </text>
    </comment>
    <comment ref="A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"IQ_Z_SCORE", $C144)</t>
        </r>
      </text>
    </comment>
    <comment ref="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"IQ_RETURN_CAPITAL", $C145)/100</t>
        </r>
      </text>
    </comment>
    <comment ref="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"IQ_RETURN_COMMON_EQUITY", $C145)/100</t>
        </r>
      </text>
    </comment>
    <comment ref="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"IQ_GROSS_MARGIN", $C145)/100</t>
        </r>
      </text>
    </comment>
    <comment ref="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"IQ_SGA_MARGIN", $C145)/100</t>
        </r>
      </text>
    </comment>
    <comment ref="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"IQ_EBITDA_MARGIN", $C145)/100</t>
        </r>
      </text>
    </comment>
    <comment ref="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"IQ_EBITA_MARGIN", $C145)/100</t>
        </r>
      </text>
    </comment>
    <comment ref="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"IQ_EBIT_MARGIN", $C145)/100</t>
        </r>
      </text>
    </comment>
    <comment ref="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"IQ_EARNING_CO_MARGIN", $C145)/100</t>
        </r>
      </text>
    </comment>
    <comment ref="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"IQ_NI_MARGIN", $C145)/100</t>
        </r>
      </text>
    </comment>
    <comment ref="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"IQ_NI_AVAIL_EXCL_MARGIN", $C145)/100</t>
        </r>
      </text>
    </comment>
    <comment ref="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"IQ_ASSET_TURNS", $C145)</t>
        </r>
      </text>
    </comment>
    <comment ref="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"IQ_FIXED_ASSET_TURNS", $C145)</t>
        </r>
      </text>
    </comment>
    <comment ref="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"IQ_AR_TURNS", $C145)</t>
        </r>
      </text>
    </comment>
    <comment ref="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"IQ_INVENTORY_TURNS", $C145)</t>
        </r>
      </text>
    </comment>
    <comment ref="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"IQ_CURRENT_RATIO", $C145)</t>
        </r>
      </text>
    </comment>
    <comment ref="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"IQ_QUICK_RATIO", $C145)</t>
        </r>
      </text>
    </comment>
    <comment ref="A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"IQ_CFO_CURRENT_LIAB", $C145)</t>
        </r>
      </text>
    </comment>
    <comment ref="A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"IQ_DAYS_SALES_OUT", $C145)</t>
        </r>
      </text>
    </comment>
    <comment ref="A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"IQ_DAYS_INVENTORY_OUT", $C145)</t>
        </r>
      </text>
    </comment>
    <comment ref="A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"IQ_DAYS_PAYABLE_OUT", $C145)</t>
        </r>
      </text>
    </comment>
    <comment ref="A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"IQ_CASH_CONVERSION", $C145)</t>
        </r>
      </text>
    </comment>
    <comment ref="A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"IQ_TOTAL_DEBT_EQUITY", $C145)</t>
        </r>
      </text>
    </comment>
    <comment ref="A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"IQ_TOTAL_DEBT_CAPITAL", $C145)</t>
        </r>
      </text>
    </comment>
    <comment ref="A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"IQ_LT_DEBT_EQUITY", $C145)</t>
        </r>
      </text>
    </comment>
    <comment ref="A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"IQ_LT_DEBT_CAPITAL", $C145)</t>
        </r>
      </text>
    </comment>
    <comment ref="A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"IQ_TOTAL_LIAB_TOTAL_ASSETS", $C145)</t>
        </r>
      </text>
    </comment>
    <comment ref="A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"IQ_EBIT_INT", $C145)</t>
        </r>
      </text>
    </comment>
    <comment ref="A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"IQ_EBITDA_INT", $C145)</t>
        </r>
      </text>
    </comment>
    <comment ref="A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"IQ_EBITDA_CAPEX_INT", $C145)</t>
        </r>
      </text>
    </comment>
    <comment ref="A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"IQ_TOTAL_DEBT_EBITDA", $C145)</t>
        </r>
      </text>
    </comment>
    <comment ref="A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"IQ_NET_DEBT_EBITDA", $C145)</t>
        </r>
      </text>
    </comment>
    <comment ref="A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"IQ_TOTAL_DEBT_EBITDA_CAPEX", $C145)</t>
        </r>
      </text>
    </comment>
    <comment ref="A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"IQ_NET_DEBT_EBITDA_CAPEX", $C145)</t>
        </r>
      </text>
    </comment>
    <comment ref="A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"IQ_Z_SCORE", $C145)</t>
        </r>
      </text>
    </comment>
    <comment ref="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"IQ_RETURN_CAPITAL", $C146)/100</t>
        </r>
      </text>
    </comment>
    <comment ref="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"IQ_RETURN_COMMON_EQUITY", $C146)/100</t>
        </r>
      </text>
    </comment>
    <comment ref="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"IQ_GROSS_MARGIN", $C146)/100</t>
        </r>
      </text>
    </comment>
    <comment ref="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"IQ_SGA_MARGIN", $C146)/100</t>
        </r>
      </text>
    </comment>
    <comment ref="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"IQ_EBITDA_MARGIN", $C146)/100</t>
        </r>
      </text>
    </comment>
    <comment ref="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"IQ_EBITA_MARGIN", $C146)/100</t>
        </r>
      </text>
    </comment>
    <comment ref="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"IQ_EBIT_MARGIN", $C146)/100</t>
        </r>
      </text>
    </comment>
    <comment ref="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"IQ_EARNING_CO_MARGIN", $C146)/100</t>
        </r>
      </text>
    </comment>
    <comment ref="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"IQ_NI_MARGIN", $C146)/100</t>
        </r>
      </text>
    </comment>
    <comment ref="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"IQ_NI_AVAIL_EXCL_MARGIN", $C146)/100</t>
        </r>
      </text>
    </comment>
    <comment ref="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"IQ_ASSET_TURNS", $C146)</t>
        </r>
      </text>
    </comment>
    <comment ref="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"IQ_FIXED_ASSET_TURNS", $C146)</t>
        </r>
      </text>
    </comment>
    <comment ref="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"IQ_AR_TURNS", $C146)</t>
        </r>
      </text>
    </comment>
    <comment ref="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"IQ_INVENTORY_TURNS", $C146)</t>
        </r>
      </text>
    </comment>
    <comment ref="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"IQ_CURRENT_RATIO", $C146)</t>
        </r>
      </text>
    </comment>
    <comment ref="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"IQ_QUICK_RATIO", $C146)</t>
        </r>
      </text>
    </comment>
    <comment ref="A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"IQ_CFO_CURRENT_LIAB", $C146)</t>
        </r>
      </text>
    </comment>
    <comment ref="A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"IQ_DAYS_SALES_OUT", $C146)</t>
        </r>
      </text>
    </comment>
    <comment ref="A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"IQ_DAYS_INVENTORY_OUT", $C146)</t>
        </r>
      </text>
    </comment>
    <comment ref="A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"IQ_DAYS_PAYABLE_OUT", $C146)</t>
        </r>
      </text>
    </comment>
    <comment ref="A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"IQ_CASH_CONVERSION", $C146)</t>
        </r>
      </text>
    </comment>
    <comment ref="A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"IQ_TOTAL_DEBT_EQUITY", $C146)</t>
        </r>
      </text>
    </comment>
    <comment ref="A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"IQ_TOTAL_DEBT_CAPITAL", $C146)</t>
        </r>
      </text>
    </comment>
    <comment ref="A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"IQ_LT_DEBT_EQUITY", $C146)</t>
        </r>
      </text>
    </comment>
    <comment ref="A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"IQ_LT_DEBT_CAPITAL", $C146)</t>
        </r>
      </text>
    </comment>
    <comment ref="A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"IQ_TOTAL_LIAB_TOTAL_ASSETS", $C146)</t>
        </r>
      </text>
    </comment>
    <comment ref="A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"IQ_EBIT_INT", $C146)</t>
        </r>
      </text>
    </comment>
    <comment ref="A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"IQ_EBITDA_INT", $C146)</t>
        </r>
      </text>
    </comment>
    <comment ref="A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"IQ_EBITDA_CAPEX_INT", $C146)</t>
        </r>
      </text>
    </comment>
    <comment ref="A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"IQ_TOTAL_DEBT_EBITDA", $C146)</t>
        </r>
      </text>
    </comment>
    <comment ref="A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"IQ_NET_DEBT_EBITDA", $C146)</t>
        </r>
      </text>
    </comment>
    <comment ref="A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"IQ_TOTAL_DEBT_EBITDA_CAPEX", $C146)</t>
        </r>
      </text>
    </comment>
    <comment ref="A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"IQ_NET_DEBT_EBITDA_CAPEX", $C146)</t>
        </r>
      </text>
    </comment>
    <comment ref="A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"IQ_Z_SCORE", $C146)</t>
        </r>
      </text>
    </comment>
    <comment ref="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"IQ_RETURN_CAPITAL", $C147)/100</t>
        </r>
      </text>
    </comment>
    <comment ref="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"IQ_RETURN_COMMON_EQUITY", $C147)/100</t>
        </r>
      </text>
    </comment>
    <comment ref="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"IQ_GROSS_MARGIN", $C147)/100</t>
        </r>
      </text>
    </comment>
    <comment ref="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"IQ_SGA_MARGIN", $C147)/100</t>
        </r>
      </text>
    </comment>
    <comment ref="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"IQ_EBITDA_MARGIN", $C147)/100</t>
        </r>
      </text>
    </comment>
    <comment ref="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"IQ_EBITA_MARGIN", $C147)/100</t>
        </r>
      </text>
    </comment>
    <comment ref="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"IQ_EBIT_MARGIN", $C147)/100</t>
        </r>
      </text>
    </comment>
    <comment ref="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"IQ_EARNING_CO_MARGIN", $C147)/100</t>
        </r>
      </text>
    </comment>
    <comment ref="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"IQ_NI_MARGIN", $C147)/100</t>
        </r>
      </text>
    </comment>
    <comment ref="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"IQ_NI_AVAIL_EXCL_MARGIN", $C147)/100</t>
        </r>
      </text>
    </comment>
    <comment ref="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"IQ_ASSET_TURNS", $C147)</t>
        </r>
      </text>
    </comment>
    <comment ref="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"IQ_FIXED_ASSET_TURNS", $C147)</t>
        </r>
      </text>
    </comment>
    <comment ref="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"IQ_AR_TURNS", $C147)</t>
        </r>
      </text>
    </comment>
    <comment ref="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"IQ_INVENTORY_TURNS", $C147)</t>
        </r>
      </text>
    </comment>
    <comment ref="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"IQ_CURRENT_RATIO", $C147)</t>
        </r>
      </text>
    </comment>
    <comment ref="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"IQ_QUICK_RATIO", $C147)</t>
        </r>
      </text>
    </comment>
    <comment ref="A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"IQ_CFO_CURRENT_LIAB", $C147)</t>
        </r>
      </text>
    </comment>
    <comment ref="A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"IQ_DAYS_SALES_OUT", $C147)</t>
        </r>
      </text>
    </comment>
    <comment ref="A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"IQ_DAYS_INVENTORY_OUT", $C147)</t>
        </r>
      </text>
    </comment>
    <comment ref="A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"IQ_DAYS_PAYABLE_OUT", $C147)</t>
        </r>
      </text>
    </comment>
    <comment ref="A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"IQ_CASH_CONVERSION", $C147)</t>
        </r>
      </text>
    </comment>
    <comment ref="A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"IQ_TOTAL_DEBT_EQUITY", $C147)</t>
        </r>
      </text>
    </comment>
    <comment ref="A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"IQ_TOTAL_DEBT_CAPITAL", $C147)</t>
        </r>
      </text>
    </comment>
    <comment ref="A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"IQ_LT_DEBT_EQUITY", $C147)</t>
        </r>
      </text>
    </comment>
    <comment ref="A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"IQ_LT_DEBT_CAPITAL", $C147)</t>
        </r>
      </text>
    </comment>
    <comment ref="A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"IQ_TOTAL_LIAB_TOTAL_ASSETS", $C147)</t>
        </r>
      </text>
    </comment>
    <comment ref="A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"IQ_EBIT_INT", $C147)</t>
        </r>
      </text>
    </comment>
    <comment ref="A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"IQ_EBITDA_INT", $C147)</t>
        </r>
      </text>
    </comment>
    <comment ref="A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"IQ_EBITDA_CAPEX_INT", $C147)</t>
        </r>
      </text>
    </comment>
    <comment ref="A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"IQ_TOTAL_DEBT_EBITDA", $C147)</t>
        </r>
      </text>
    </comment>
    <comment ref="A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"IQ_NET_DEBT_EBITDA", $C147)</t>
        </r>
      </text>
    </comment>
    <comment ref="A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"IQ_TOTAL_DEBT_EBITDA_CAPEX", $C147)</t>
        </r>
      </text>
    </comment>
    <comment ref="A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"IQ_NET_DEBT_EBITDA_CAPEX", $C147)</t>
        </r>
      </text>
    </comment>
    <comment ref="A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"IQ_Z_SCORE", $C147)</t>
        </r>
      </text>
    </comment>
    <comment ref="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"IQ_RETURN_CAPITAL", $C148)/100</t>
        </r>
      </text>
    </comment>
    <comment ref="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"IQ_RETURN_COMMON_EQUITY", $C148)/100</t>
        </r>
      </text>
    </comment>
    <comment ref="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"IQ_GROSS_MARGIN", $C148)/100</t>
        </r>
      </text>
    </comment>
    <comment ref="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"IQ_SGA_MARGIN", $C148)/100</t>
        </r>
      </text>
    </comment>
    <comment ref="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"IQ_EBITDA_MARGIN", $C148)/100</t>
        </r>
      </text>
    </comment>
    <comment ref="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"IQ_EBITA_MARGIN", $C148)/100</t>
        </r>
      </text>
    </comment>
    <comment ref="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"IQ_EBIT_MARGIN", $C148)/100</t>
        </r>
      </text>
    </comment>
    <comment ref="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"IQ_EARNING_CO_MARGIN", $C148)/100</t>
        </r>
      </text>
    </comment>
    <comment ref="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"IQ_NI_MARGIN", $C148)/100</t>
        </r>
      </text>
    </comment>
    <comment ref="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"IQ_NI_AVAIL_EXCL_MARGIN", $C148)/100</t>
        </r>
      </text>
    </comment>
    <comment ref="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"IQ_ASSET_TURNS", $C148)</t>
        </r>
      </text>
    </comment>
    <comment ref="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"IQ_FIXED_ASSET_TURNS", $C148)</t>
        </r>
      </text>
    </comment>
    <comment ref="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"IQ_AR_TURNS", $C148)</t>
        </r>
      </text>
    </comment>
    <comment ref="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"IQ_INVENTORY_TURNS", $C148)</t>
        </r>
      </text>
    </comment>
    <comment ref="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"IQ_CURRENT_RATIO", $C148)</t>
        </r>
      </text>
    </comment>
    <comment ref="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"IQ_QUICK_RATIO", $C148)</t>
        </r>
      </text>
    </comment>
    <comment ref="A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"IQ_CFO_CURRENT_LIAB", $C148)</t>
        </r>
      </text>
    </comment>
    <comment ref="A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"IQ_DAYS_SALES_OUT", $C148)</t>
        </r>
      </text>
    </comment>
    <comment ref="A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"IQ_DAYS_INVENTORY_OUT", $C148)</t>
        </r>
      </text>
    </comment>
    <comment ref="A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"IQ_DAYS_PAYABLE_OUT", $C148)</t>
        </r>
      </text>
    </comment>
    <comment ref="A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"IQ_CASH_CONVERSION", $C148)</t>
        </r>
      </text>
    </comment>
    <comment ref="A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"IQ_TOTAL_DEBT_EQUITY", $C148)</t>
        </r>
      </text>
    </comment>
    <comment ref="A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"IQ_TOTAL_DEBT_CAPITAL", $C148)</t>
        </r>
      </text>
    </comment>
    <comment ref="A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"IQ_LT_DEBT_EQUITY", $C148)</t>
        </r>
      </text>
    </comment>
    <comment ref="A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"IQ_LT_DEBT_CAPITAL", $C148)</t>
        </r>
      </text>
    </comment>
    <comment ref="A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"IQ_TOTAL_LIAB_TOTAL_ASSETS", $C148)</t>
        </r>
      </text>
    </comment>
    <comment ref="A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"IQ_EBIT_INT", $C148)</t>
        </r>
      </text>
    </comment>
    <comment ref="A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"IQ_EBITDA_INT", $C148)</t>
        </r>
      </text>
    </comment>
    <comment ref="A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"IQ_EBITDA_CAPEX_INT", $C148)</t>
        </r>
      </text>
    </comment>
    <comment ref="A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"IQ_TOTAL_DEBT_EBITDA", $C148)</t>
        </r>
      </text>
    </comment>
    <comment ref="A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"IQ_NET_DEBT_EBITDA", $C148)</t>
        </r>
      </text>
    </comment>
    <comment ref="A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"IQ_TOTAL_DEBT_EBITDA_CAPEX", $C148)</t>
        </r>
      </text>
    </comment>
    <comment ref="A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"IQ_NET_DEBT_EBITDA_CAPEX", $C148)</t>
        </r>
      </text>
    </comment>
    <comment ref="A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"IQ_Z_SCORE", $C148)</t>
        </r>
      </text>
    </comment>
    <comment ref="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"IQ_RETURN_CAPITAL", $C149)/100</t>
        </r>
      </text>
    </comment>
    <comment ref="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"IQ_RETURN_COMMON_EQUITY", $C149)/100</t>
        </r>
      </text>
    </comment>
    <comment ref="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"IQ_GROSS_MARGIN", $C149)/100</t>
        </r>
      </text>
    </comment>
    <comment ref="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"IQ_SGA_MARGIN", $C149)/100</t>
        </r>
      </text>
    </comment>
    <comment ref="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"IQ_EBITDA_MARGIN", $C149)/100</t>
        </r>
      </text>
    </comment>
    <comment ref="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"IQ_EBITA_MARGIN", $C149)/100</t>
        </r>
      </text>
    </comment>
    <comment ref="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"IQ_EBIT_MARGIN", $C149)/100</t>
        </r>
      </text>
    </comment>
    <comment ref="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"IQ_EARNING_CO_MARGIN", $C149)/100</t>
        </r>
      </text>
    </comment>
    <comment ref="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"IQ_NI_MARGIN", $C149)/100</t>
        </r>
      </text>
    </comment>
    <comment ref="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"IQ_NI_AVAIL_EXCL_MARGIN", $C149)/100</t>
        </r>
      </text>
    </comment>
    <comment ref="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"IQ_ASSET_TURNS", $C149)</t>
        </r>
      </text>
    </comment>
    <comment ref="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"IQ_FIXED_ASSET_TURNS", $C149)</t>
        </r>
      </text>
    </comment>
    <comment ref="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"IQ_AR_TURNS", $C149)</t>
        </r>
      </text>
    </comment>
    <comment ref="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"IQ_INVENTORY_TURNS", $C149)</t>
        </r>
      </text>
    </comment>
    <comment ref="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"IQ_CURRENT_RATIO", $C149)</t>
        </r>
      </text>
    </comment>
    <comment ref="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"IQ_QUICK_RATIO", $C149)</t>
        </r>
      </text>
    </comment>
    <comment ref="A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"IQ_CFO_CURRENT_LIAB", $C149)</t>
        </r>
      </text>
    </comment>
    <comment ref="A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"IQ_DAYS_SALES_OUT", $C149)</t>
        </r>
      </text>
    </comment>
    <comment ref="A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"IQ_DAYS_INVENTORY_OUT", $C149)</t>
        </r>
      </text>
    </comment>
    <comment ref="A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"IQ_DAYS_PAYABLE_OUT", $C149)</t>
        </r>
      </text>
    </comment>
    <comment ref="A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"IQ_CASH_CONVERSION", $C149)</t>
        </r>
      </text>
    </comment>
    <comment ref="A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"IQ_TOTAL_DEBT_EQUITY", $C149)</t>
        </r>
      </text>
    </comment>
    <comment ref="A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"IQ_TOTAL_DEBT_CAPITAL", $C149)</t>
        </r>
      </text>
    </comment>
    <comment ref="A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"IQ_LT_DEBT_EQUITY", $C149)</t>
        </r>
      </text>
    </comment>
    <comment ref="A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"IQ_LT_DEBT_CAPITAL", $C149)</t>
        </r>
      </text>
    </comment>
    <comment ref="A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"IQ_TOTAL_LIAB_TOTAL_ASSETS", $C149)</t>
        </r>
      </text>
    </comment>
    <comment ref="A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"IQ_EBIT_INT", $C149)</t>
        </r>
      </text>
    </comment>
    <comment ref="A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"IQ_EBITDA_INT", $C149)</t>
        </r>
      </text>
    </comment>
    <comment ref="A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"IQ_EBITDA_CAPEX_INT", $C149)</t>
        </r>
      </text>
    </comment>
    <comment ref="A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"IQ_TOTAL_DEBT_EBITDA", $C149)</t>
        </r>
      </text>
    </comment>
    <comment ref="A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"IQ_NET_DEBT_EBITDA", $C149)</t>
        </r>
      </text>
    </comment>
    <comment ref="A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"IQ_TOTAL_DEBT_EBITDA_CAPEX", $C149)</t>
        </r>
      </text>
    </comment>
    <comment ref="A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"IQ_NET_DEBT_EBITDA_CAPEX", $C149)</t>
        </r>
      </text>
    </comment>
    <comment ref="A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"IQ_Z_SCORE", $C149)</t>
        </r>
      </text>
    </comment>
    <comment ref="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"IQ_RETURN_CAPITAL", $C150)/100</t>
        </r>
      </text>
    </comment>
    <comment ref="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"IQ_RETURN_COMMON_EQUITY", $C150)/100</t>
        </r>
      </text>
    </comment>
    <comment ref="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"IQ_GROSS_MARGIN", $C150)/100</t>
        </r>
      </text>
    </comment>
    <comment ref="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"IQ_SGA_MARGIN", $C150)/100</t>
        </r>
      </text>
    </comment>
    <comment ref="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"IQ_EBITDA_MARGIN", $C150)/100</t>
        </r>
      </text>
    </comment>
    <comment ref="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"IQ_EBITA_MARGIN", $C150)/100</t>
        </r>
      </text>
    </comment>
    <comment ref="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"IQ_EBIT_MARGIN", $C150)/100</t>
        </r>
      </text>
    </comment>
    <comment ref="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"IQ_EARNING_CO_MARGIN", $C150)/100</t>
        </r>
      </text>
    </comment>
    <comment ref="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"IQ_NI_MARGIN", $C150)/100</t>
        </r>
      </text>
    </comment>
    <comment ref="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"IQ_NI_AVAIL_EXCL_MARGIN", $C150)/100</t>
        </r>
      </text>
    </comment>
    <comment ref="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"IQ_ASSET_TURNS", $C150)</t>
        </r>
      </text>
    </comment>
    <comment ref="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"IQ_FIXED_ASSET_TURNS", $C150)</t>
        </r>
      </text>
    </comment>
    <comment ref="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"IQ_AR_TURNS", $C150)</t>
        </r>
      </text>
    </comment>
    <comment ref="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"IQ_INVENTORY_TURNS", $C150)</t>
        </r>
      </text>
    </comment>
    <comment ref="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"IQ_CURRENT_RATIO", $C150)</t>
        </r>
      </text>
    </comment>
    <comment ref="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"IQ_QUICK_RATIO", $C150)</t>
        </r>
      </text>
    </comment>
    <comment ref="A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"IQ_CFO_CURRENT_LIAB", $C150)</t>
        </r>
      </text>
    </comment>
    <comment ref="A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"IQ_DAYS_SALES_OUT", $C150)</t>
        </r>
      </text>
    </comment>
    <comment ref="A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"IQ_DAYS_INVENTORY_OUT", $C150)</t>
        </r>
      </text>
    </comment>
    <comment ref="A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"IQ_DAYS_PAYABLE_OUT", $C150)</t>
        </r>
      </text>
    </comment>
    <comment ref="A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"IQ_CASH_CONVERSION", $C150)</t>
        </r>
      </text>
    </comment>
    <comment ref="A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"IQ_TOTAL_DEBT_EQUITY", $C150)</t>
        </r>
      </text>
    </comment>
    <comment ref="A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"IQ_TOTAL_DEBT_CAPITAL", $C150)</t>
        </r>
      </text>
    </comment>
    <comment ref="A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"IQ_LT_DEBT_EQUITY", $C150)</t>
        </r>
      </text>
    </comment>
    <comment ref="A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"IQ_LT_DEBT_CAPITAL", $C150)</t>
        </r>
      </text>
    </comment>
    <comment ref="A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"IQ_TOTAL_LIAB_TOTAL_ASSETS", $C150)</t>
        </r>
      </text>
    </comment>
    <comment ref="A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"IQ_EBIT_INT", $C150)</t>
        </r>
      </text>
    </comment>
    <comment ref="A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"IQ_EBITDA_INT", $C150)</t>
        </r>
      </text>
    </comment>
    <comment ref="A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"IQ_EBITDA_CAPEX_INT", $C150)</t>
        </r>
      </text>
    </comment>
    <comment ref="A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"IQ_TOTAL_DEBT_EBITDA", $C150)</t>
        </r>
      </text>
    </comment>
    <comment ref="A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"IQ_NET_DEBT_EBITDA", $C150)</t>
        </r>
      </text>
    </comment>
    <comment ref="A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"IQ_TOTAL_DEBT_EBITDA_CAPEX", $C150)</t>
        </r>
      </text>
    </comment>
    <comment ref="A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"IQ_NET_DEBT_EBITDA_CAPEX", $C150)</t>
        </r>
      </text>
    </comment>
    <comment ref="A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"IQ_Z_SCORE", $C150)</t>
        </r>
      </text>
    </comment>
    <comment ref="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"IQ_RETURN_CAPITAL", $C151)/100</t>
        </r>
      </text>
    </comment>
    <comment ref="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"IQ_RETURN_COMMON_EQUITY", $C151)/100</t>
        </r>
      </text>
    </comment>
    <comment ref="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"IQ_GROSS_MARGIN", $C151)/100</t>
        </r>
      </text>
    </comment>
    <comment ref="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"IQ_SGA_MARGIN", $C151)/100</t>
        </r>
      </text>
    </comment>
    <comment ref="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"IQ_EBITDA_MARGIN", $C151)/100</t>
        </r>
      </text>
    </comment>
    <comment ref="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"IQ_EBITA_MARGIN", $C151)/100</t>
        </r>
      </text>
    </comment>
    <comment ref="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"IQ_EBIT_MARGIN", $C151)/100</t>
        </r>
      </text>
    </comment>
    <comment ref="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"IQ_EARNING_CO_MARGIN", $C151)/100</t>
        </r>
      </text>
    </comment>
    <comment ref="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"IQ_NI_MARGIN", $C151)/100</t>
        </r>
      </text>
    </comment>
    <comment ref="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"IQ_NI_AVAIL_EXCL_MARGIN", $C151)/100</t>
        </r>
      </text>
    </comment>
    <comment ref="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"IQ_ASSET_TURNS", $C151)</t>
        </r>
      </text>
    </comment>
    <comment ref="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"IQ_FIXED_ASSET_TURNS", $C151)</t>
        </r>
      </text>
    </comment>
    <comment ref="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"IQ_AR_TURNS", $C151)</t>
        </r>
      </text>
    </comment>
    <comment ref="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"IQ_INVENTORY_TURNS", $C151)</t>
        </r>
      </text>
    </comment>
    <comment ref="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"IQ_CURRENT_RATIO", $C151)</t>
        </r>
      </text>
    </comment>
    <comment ref="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"IQ_QUICK_RATIO", $C151)</t>
        </r>
      </text>
    </comment>
    <comment ref="A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"IQ_CFO_CURRENT_LIAB", $C151)</t>
        </r>
      </text>
    </comment>
    <comment ref="A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"IQ_DAYS_SALES_OUT", $C151)</t>
        </r>
      </text>
    </comment>
    <comment ref="A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"IQ_DAYS_INVENTORY_OUT", $C151)</t>
        </r>
      </text>
    </comment>
    <comment ref="A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"IQ_DAYS_PAYABLE_OUT", $C151)</t>
        </r>
      </text>
    </comment>
    <comment ref="A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"IQ_CASH_CONVERSION", $C151)</t>
        </r>
      </text>
    </comment>
    <comment ref="A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"IQ_TOTAL_DEBT_EQUITY", $C151)</t>
        </r>
      </text>
    </comment>
    <comment ref="A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"IQ_TOTAL_DEBT_CAPITAL", $C151)</t>
        </r>
      </text>
    </comment>
    <comment ref="A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"IQ_LT_DEBT_EQUITY", $C151)</t>
        </r>
      </text>
    </comment>
    <comment ref="A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"IQ_LT_DEBT_CAPITAL", $C151)</t>
        </r>
      </text>
    </comment>
    <comment ref="A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"IQ_TOTAL_LIAB_TOTAL_ASSETS", $C151)</t>
        </r>
      </text>
    </comment>
    <comment ref="A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"IQ_EBIT_INT", $C151)</t>
        </r>
      </text>
    </comment>
    <comment ref="A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"IQ_EBITDA_INT", $C151)</t>
        </r>
      </text>
    </comment>
    <comment ref="A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"IQ_EBITDA_CAPEX_INT", $C151)</t>
        </r>
      </text>
    </comment>
    <comment ref="A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"IQ_TOTAL_DEBT_EBITDA", $C151)</t>
        </r>
      </text>
    </comment>
    <comment ref="A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"IQ_NET_DEBT_EBITDA", $C151)</t>
        </r>
      </text>
    </comment>
    <comment ref="A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"IQ_TOTAL_DEBT_EBITDA_CAPEX", $C151)</t>
        </r>
      </text>
    </comment>
    <comment ref="A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"IQ_NET_DEBT_EBITDA_CAPEX", $C151)</t>
        </r>
      </text>
    </comment>
    <comment ref="A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"IQ_Z_SCORE", $C151)</t>
        </r>
      </text>
    </comment>
    <comment ref="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"IQ_RETURN_CAPITAL", $C152)/100</t>
        </r>
      </text>
    </comment>
    <comment ref="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"IQ_RETURN_COMMON_EQUITY", $C152)/100</t>
        </r>
      </text>
    </comment>
    <comment ref="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"IQ_GROSS_MARGIN", $C152)/100</t>
        </r>
      </text>
    </comment>
    <comment ref="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"IQ_SGA_MARGIN", $C152)/100</t>
        </r>
      </text>
    </comment>
    <comment ref="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"IQ_EBITDA_MARGIN", $C152)/100</t>
        </r>
      </text>
    </comment>
    <comment ref="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"IQ_EBITA_MARGIN", $C152)/100</t>
        </r>
      </text>
    </comment>
    <comment ref="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"IQ_EBIT_MARGIN", $C152)/100</t>
        </r>
      </text>
    </comment>
    <comment ref="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"IQ_EARNING_CO_MARGIN", $C152)/100</t>
        </r>
      </text>
    </comment>
    <comment ref="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"IQ_NI_MARGIN", $C152)/100</t>
        </r>
      </text>
    </comment>
    <comment ref="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"IQ_NI_AVAIL_EXCL_MARGIN", $C152)/100</t>
        </r>
      </text>
    </comment>
    <comment ref="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"IQ_ASSET_TURNS", $C152)</t>
        </r>
      </text>
    </comment>
    <comment ref="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"IQ_FIXED_ASSET_TURNS", $C152)</t>
        </r>
      </text>
    </comment>
    <comment ref="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"IQ_AR_TURNS", $C152)</t>
        </r>
      </text>
    </comment>
    <comment ref="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"IQ_INVENTORY_TURNS", $C152)</t>
        </r>
      </text>
    </comment>
    <comment ref="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"IQ_CURRENT_RATIO", $C152)</t>
        </r>
      </text>
    </comment>
    <comment ref="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"IQ_QUICK_RATIO", $C152)</t>
        </r>
      </text>
    </comment>
    <comment ref="A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"IQ_CFO_CURRENT_LIAB", $C152)</t>
        </r>
      </text>
    </comment>
    <comment ref="A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"IQ_DAYS_SALES_OUT", $C152)</t>
        </r>
      </text>
    </comment>
    <comment ref="A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"IQ_DAYS_INVENTORY_OUT", $C152)</t>
        </r>
      </text>
    </comment>
    <comment ref="A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"IQ_DAYS_PAYABLE_OUT", $C152)</t>
        </r>
      </text>
    </comment>
    <comment ref="A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"IQ_CASH_CONVERSION", $C152)</t>
        </r>
      </text>
    </comment>
    <comment ref="A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"IQ_TOTAL_DEBT_EQUITY", $C152)</t>
        </r>
      </text>
    </comment>
    <comment ref="A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"IQ_TOTAL_DEBT_CAPITAL", $C152)</t>
        </r>
      </text>
    </comment>
    <comment ref="A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"IQ_LT_DEBT_EQUITY", $C152)</t>
        </r>
      </text>
    </comment>
    <comment ref="A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"IQ_LT_DEBT_CAPITAL", $C152)</t>
        </r>
      </text>
    </comment>
    <comment ref="A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"IQ_TOTAL_LIAB_TOTAL_ASSETS", $C152)</t>
        </r>
      </text>
    </comment>
    <comment ref="A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"IQ_EBIT_INT", $C152)</t>
        </r>
      </text>
    </comment>
    <comment ref="A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"IQ_EBITDA_INT", $C152)</t>
        </r>
      </text>
    </comment>
    <comment ref="A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"IQ_EBITDA_CAPEX_INT", $C152)</t>
        </r>
      </text>
    </comment>
    <comment ref="A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"IQ_TOTAL_DEBT_EBITDA", $C152)</t>
        </r>
      </text>
    </comment>
    <comment ref="A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"IQ_NET_DEBT_EBITDA", $C152)</t>
        </r>
      </text>
    </comment>
    <comment ref="A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"IQ_TOTAL_DEBT_EBITDA_CAPEX", $C152)</t>
        </r>
      </text>
    </comment>
    <comment ref="A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"IQ_NET_DEBT_EBITDA_CAPEX", $C152)</t>
        </r>
      </text>
    </comment>
    <comment ref="A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"IQ_Z_SCORE", $C152)</t>
        </r>
      </text>
    </comment>
    <comment ref="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"IQ_RETURN_CAPITAL", $C153)/100</t>
        </r>
      </text>
    </comment>
    <comment ref="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"IQ_RETURN_COMMON_EQUITY", $C153)/100</t>
        </r>
      </text>
    </comment>
    <comment ref="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"IQ_GROSS_MARGIN", $C153)/100</t>
        </r>
      </text>
    </comment>
    <comment ref="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"IQ_SGA_MARGIN", $C153)/100</t>
        </r>
      </text>
    </comment>
    <comment ref="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"IQ_EBITDA_MARGIN", $C153)/100</t>
        </r>
      </text>
    </comment>
    <comment ref="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"IQ_EBITA_MARGIN", $C153)/100</t>
        </r>
      </text>
    </comment>
    <comment ref="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"IQ_EBIT_MARGIN", $C153)/100</t>
        </r>
      </text>
    </comment>
    <comment ref="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"IQ_EARNING_CO_MARGIN", $C153)/100</t>
        </r>
      </text>
    </comment>
    <comment ref="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"IQ_NI_MARGIN", $C153)/100</t>
        </r>
      </text>
    </comment>
    <comment ref="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"IQ_NI_AVAIL_EXCL_MARGIN", $C153)/100</t>
        </r>
      </text>
    </comment>
    <comment ref="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"IQ_ASSET_TURNS", $C153)</t>
        </r>
      </text>
    </comment>
    <comment ref="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"IQ_FIXED_ASSET_TURNS", $C153)</t>
        </r>
      </text>
    </comment>
    <comment ref="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"IQ_AR_TURNS", $C153)</t>
        </r>
      </text>
    </comment>
    <comment ref="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"IQ_INVENTORY_TURNS", $C153)</t>
        </r>
      </text>
    </comment>
    <comment ref="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"IQ_CURRENT_RATIO", $C153)</t>
        </r>
      </text>
    </comment>
    <comment ref="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"IQ_QUICK_RATIO", $C153)</t>
        </r>
      </text>
    </comment>
    <comment ref="A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"IQ_CFO_CURRENT_LIAB", $C153)</t>
        </r>
      </text>
    </comment>
    <comment ref="A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"IQ_DAYS_SALES_OUT", $C153)</t>
        </r>
      </text>
    </comment>
    <comment ref="A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"IQ_DAYS_INVENTORY_OUT", $C153)</t>
        </r>
      </text>
    </comment>
    <comment ref="A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"IQ_DAYS_PAYABLE_OUT", $C153)</t>
        </r>
      </text>
    </comment>
    <comment ref="A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"IQ_CASH_CONVERSION", $C153)</t>
        </r>
      </text>
    </comment>
    <comment ref="A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"IQ_TOTAL_DEBT_EQUITY", $C153)</t>
        </r>
      </text>
    </comment>
    <comment ref="A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"IQ_TOTAL_DEBT_CAPITAL", $C153)</t>
        </r>
      </text>
    </comment>
    <comment ref="A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"IQ_LT_DEBT_EQUITY", $C153)</t>
        </r>
      </text>
    </comment>
    <comment ref="A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"IQ_LT_DEBT_CAPITAL", $C153)</t>
        </r>
      </text>
    </comment>
    <comment ref="A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"IQ_TOTAL_LIAB_TOTAL_ASSETS", $C153)</t>
        </r>
      </text>
    </comment>
    <comment ref="A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"IQ_EBIT_INT", $C153)</t>
        </r>
      </text>
    </comment>
    <comment ref="A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"IQ_EBITDA_INT", $C153)</t>
        </r>
      </text>
    </comment>
    <comment ref="A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"IQ_EBITDA_CAPEX_INT", $C153)</t>
        </r>
      </text>
    </comment>
    <comment ref="A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"IQ_TOTAL_DEBT_EBITDA", $C153)</t>
        </r>
      </text>
    </comment>
    <comment ref="A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"IQ_NET_DEBT_EBITDA", $C153)</t>
        </r>
      </text>
    </comment>
    <comment ref="A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"IQ_TOTAL_DEBT_EBITDA_CAPEX", $C153)</t>
        </r>
      </text>
    </comment>
    <comment ref="A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"IQ_NET_DEBT_EBITDA_CAPEX", $C153)</t>
        </r>
      </text>
    </comment>
    <comment ref="A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"IQ_Z_SCORE", $C153)</t>
        </r>
      </text>
    </comment>
    <comment ref="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"IQ_RETURN_CAPITAL", $C154)/100</t>
        </r>
      </text>
    </comment>
    <comment ref="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"IQ_RETURN_COMMON_EQUITY", $C154)/100</t>
        </r>
      </text>
    </comment>
    <comment ref="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"IQ_GROSS_MARGIN", $C154)/100</t>
        </r>
      </text>
    </comment>
    <comment ref="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"IQ_SGA_MARGIN", $C154)/100</t>
        </r>
      </text>
    </comment>
    <comment ref="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"IQ_EBITDA_MARGIN", $C154)/100</t>
        </r>
      </text>
    </comment>
    <comment ref="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"IQ_EBITA_MARGIN", $C154)/100</t>
        </r>
      </text>
    </comment>
    <comment ref="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"IQ_EBIT_MARGIN", $C154)/100</t>
        </r>
      </text>
    </comment>
    <comment ref="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"IQ_EARNING_CO_MARGIN", $C154)/100</t>
        </r>
      </text>
    </comment>
    <comment ref="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"IQ_NI_MARGIN", $C154)/100</t>
        </r>
      </text>
    </comment>
    <comment ref="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"IQ_NI_AVAIL_EXCL_MARGIN", $C154)/100</t>
        </r>
      </text>
    </comment>
    <comment ref="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"IQ_ASSET_TURNS", $C154)</t>
        </r>
      </text>
    </comment>
    <comment ref="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"IQ_FIXED_ASSET_TURNS", $C154)</t>
        </r>
      </text>
    </comment>
    <comment ref="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"IQ_AR_TURNS", $C154)</t>
        </r>
      </text>
    </comment>
    <comment ref="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"IQ_INVENTORY_TURNS", $C154)</t>
        </r>
      </text>
    </comment>
    <comment ref="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"IQ_CURRENT_RATIO", $C154)</t>
        </r>
      </text>
    </comment>
    <comment ref="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"IQ_QUICK_RATIO", $C154)</t>
        </r>
      </text>
    </comment>
    <comment ref="A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"IQ_CFO_CURRENT_LIAB", $C154)</t>
        </r>
      </text>
    </comment>
    <comment ref="A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"IQ_DAYS_SALES_OUT", $C154)</t>
        </r>
      </text>
    </comment>
    <comment ref="A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"IQ_DAYS_INVENTORY_OUT", $C154)</t>
        </r>
      </text>
    </comment>
    <comment ref="A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"IQ_DAYS_PAYABLE_OUT", $C154)</t>
        </r>
      </text>
    </comment>
    <comment ref="A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"IQ_CASH_CONVERSION", $C154)</t>
        </r>
      </text>
    </comment>
    <comment ref="A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"IQ_TOTAL_DEBT_EQUITY", $C154)</t>
        </r>
      </text>
    </comment>
    <comment ref="A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"IQ_TOTAL_DEBT_CAPITAL", $C154)</t>
        </r>
      </text>
    </comment>
    <comment ref="A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"IQ_LT_DEBT_EQUITY", $C154)</t>
        </r>
      </text>
    </comment>
    <comment ref="A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"IQ_LT_DEBT_CAPITAL", $C154)</t>
        </r>
      </text>
    </comment>
    <comment ref="A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"IQ_TOTAL_LIAB_TOTAL_ASSETS", $C154)</t>
        </r>
      </text>
    </comment>
    <comment ref="A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"IQ_EBIT_INT", $C154)</t>
        </r>
      </text>
    </comment>
    <comment ref="A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"IQ_EBITDA_INT", $C154)</t>
        </r>
      </text>
    </comment>
    <comment ref="A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"IQ_EBITDA_CAPEX_INT", $C154)</t>
        </r>
      </text>
    </comment>
    <comment ref="A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"IQ_TOTAL_DEBT_EBITDA", $C154)</t>
        </r>
      </text>
    </comment>
    <comment ref="A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"IQ_NET_DEBT_EBITDA", $C154)</t>
        </r>
      </text>
    </comment>
    <comment ref="A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"IQ_TOTAL_DEBT_EBITDA_CAPEX", $C154)</t>
        </r>
      </text>
    </comment>
    <comment ref="A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"IQ_NET_DEBT_EBITDA_CAPEX", $C154)</t>
        </r>
      </text>
    </comment>
    <comment ref="A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"IQ_Z_SCORE", $C154)</t>
        </r>
      </text>
    </comment>
    <comment ref="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"IQ_RETURN_CAPITAL", $C155)/100</t>
        </r>
      </text>
    </comment>
    <comment ref="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"IQ_RETURN_COMMON_EQUITY", $C155)/100</t>
        </r>
      </text>
    </comment>
    <comment ref="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"IQ_GROSS_MARGIN", $C155)/100</t>
        </r>
      </text>
    </comment>
    <comment ref="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"IQ_SGA_MARGIN", $C155)/100</t>
        </r>
      </text>
    </comment>
    <comment ref="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"IQ_EBITDA_MARGIN", $C155)/100</t>
        </r>
      </text>
    </comment>
    <comment ref="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"IQ_EBITA_MARGIN", $C155)/100</t>
        </r>
      </text>
    </comment>
    <comment ref="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"IQ_EBIT_MARGIN", $C155)/100</t>
        </r>
      </text>
    </comment>
    <comment ref="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"IQ_EARNING_CO_MARGIN", $C155)/100</t>
        </r>
      </text>
    </comment>
    <comment ref="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"IQ_NI_MARGIN", $C155)/100</t>
        </r>
      </text>
    </comment>
    <comment ref="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"IQ_NI_AVAIL_EXCL_MARGIN", $C155)/100</t>
        </r>
      </text>
    </comment>
    <comment ref="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"IQ_ASSET_TURNS", $C155)</t>
        </r>
      </text>
    </comment>
    <comment ref="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"IQ_FIXED_ASSET_TURNS", $C155)</t>
        </r>
      </text>
    </comment>
    <comment ref="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"IQ_AR_TURNS", $C155)</t>
        </r>
      </text>
    </comment>
    <comment ref="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"IQ_INVENTORY_TURNS", $C155)</t>
        </r>
      </text>
    </comment>
    <comment ref="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"IQ_CURRENT_RATIO", $C155)</t>
        </r>
      </text>
    </comment>
    <comment ref="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"IQ_QUICK_RATIO", $C155)</t>
        </r>
      </text>
    </comment>
    <comment ref="A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"IQ_CFO_CURRENT_LIAB", $C155)</t>
        </r>
      </text>
    </comment>
    <comment ref="A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"IQ_DAYS_SALES_OUT", $C155)</t>
        </r>
      </text>
    </comment>
    <comment ref="A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"IQ_DAYS_INVENTORY_OUT", $C155)</t>
        </r>
      </text>
    </comment>
    <comment ref="A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"IQ_DAYS_PAYABLE_OUT", $C155)</t>
        </r>
      </text>
    </comment>
    <comment ref="A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"IQ_CASH_CONVERSION", $C155)</t>
        </r>
      </text>
    </comment>
    <comment ref="A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"IQ_TOTAL_DEBT_EQUITY", $C155)</t>
        </r>
      </text>
    </comment>
    <comment ref="A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"IQ_TOTAL_DEBT_CAPITAL", $C155)</t>
        </r>
      </text>
    </comment>
    <comment ref="A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"IQ_LT_DEBT_EQUITY", $C155)</t>
        </r>
      </text>
    </comment>
    <comment ref="A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"IQ_LT_DEBT_CAPITAL", $C155)</t>
        </r>
      </text>
    </comment>
    <comment ref="A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"IQ_TOTAL_LIAB_TOTAL_ASSETS", $C155)</t>
        </r>
      </text>
    </comment>
    <comment ref="A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"IQ_EBIT_INT", $C155)</t>
        </r>
      </text>
    </comment>
    <comment ref="A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"IQ_EBITDA_INT", $C155)</t>
        </r>
      </text>
    </comment>
    <comment ref="A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"IQ_EBITDA_CAPEX_INT", $C155)</t>
        </r>
      </text>
    </comment>
    <comment ref="A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"IQ_TOTAL_DEBT_EBITDA", $C155)</t>
        </r>
      </text>
    </comment>
    <comment ref="A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"IQ_NET_DEBT_EBITDA", $C155)</t>
        </r>
      </text>
    </comment>
    <comment ref="A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"IQ_TOTAL_DEBT_EBITDA_CAPEX", $C155)</t>
        </r>
      </text>
    </comment>
    <comment ref="A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"IQ_NET_DEBT_EBITDA_CAPEX", $C155)</t>
        </r>
      </text>
    </comment>
    <comment ref="A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"IQ_Z_SCORE", $C155)</t>
        </r>
      </text>
    </comment>
    <comment ref="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"IQ_RETURN_CAPITAL", $C156)/100</t>
        </r>
      </text>
    </comment>
    <comment ref="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"IQ_RETURN_COMMON_EQUITY", $C156)/100</t>
        </r>
      </text>
    </comment>
    <comment ref="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"IQ_GROSS_MARGIN", $C156)/100</t>
        </r>
      </text>
    </comment>
    <comment ref="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"IQ_SGA_MARGIN", $C156)/100</t>
        </r>
      </text>
    </comment>
    <comment ref="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"IQ_EBITDA_MARGIN", $C156)/100</t>
        </r>
      </text>
    </comment>
    <comment ref="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"IQ_EBITA_MARGIN", $C156)/100</t>
        </r>
      </text>
    </comment>
    <comment ref="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"IQ_EBIT_MARGIN", $C156)/100</t>
        </r>
      </text>
    </comment>
    <comment ref="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"IQ_EARNING_CO_MARGIN", $C156)/100</t>
        </r>
      </text>
    </comment>
    <comment ref="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"IQ_NI_MARGIN", $C156)/100</t>
        </r>
      </text>
    </comment>
    <comment ref="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"IQ_NI_AVAIL_EXCL_MARGIN", $C156)/100</t>
        </r>
      </text>
    </comment>
    <comment ref="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"IQ_ASSET_TURNS", $C156)</t>
        </r>
      </text>
    </comment>
    <comment ref="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"IQ_FIXED_ASSET_TURNS", $C156)</t>
        </r>
      </text>
    </comment>
    <comment ref="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"IQ_AR_TURNS", $C156)</t>
        </r>
      </text>
    </comment>
    <comment ref="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"IQ_INVENTORY_TURNS", $C156)</t>
        </r>
      </text>
    </comment>
    <comment ref="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"IQ_CURRENT_RATIO", $C156)</t>
        </r>
      </text>
    </comment>
    <comment ref="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"IQ_QUICK_RATIO", $C156)</t>
        </r>
      </text>
    </comment>
    <comment ref="A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"IQ_CFO_CURRENT_LIAB", $C156)</t>
        </r>
      </text>
    </comment>
    <comment ref="A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"IQ_DAYS_SALES_OUT", $C156)</t>
        </r>
      </text>
    </comment>
    <comment ref="A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"IQ_DAYS_INVENTORY_OUT", $C156)</t>
        </r>
      </text>
    </comment>
    <comment ref="A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"IQ_DAYS_PAYABLE_OUT", $C156)</t>
        </r>
      </text>
    </comment>
    <comment ref="A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"IQ_CASH_CONVERSION", $C156)</t>
        </r>
      </text>
    </comment>
    <comment ref="A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"IQ_TOTAL_DEBT_EQUITY", $C156)</t>
        </r>
      </text>
    </comment>
    <comment ref="A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"IQ_TOTAL_DEBT_CAPITAL", $C156)</t>
        </r>
      </text>
    </comment>
    <comment ref="A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"IQ_LT_DEBT_EQUITY", $C156)</t>
        </r>
      </text>
    </comment>
    <comment ref="A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"IQ_LT_DEBT_CAPITAL", $C156)</t>
        </r>
      </text>
    </comment>
    <comment ref="A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"IQ_TOTAL_LIAB_TOTAL_ASSETS", $C156)</t>
        </r>
      </text>
    </comment>
    <comment ref="A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"IQ_EBIT_INT", $C156)</t>
        </r>
      </text>
    </comment>
    <comment ref="A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"IQ_EBITDA_INT", $C156)</t>
        </r>
      </text>
    </comment>
    <comment ref="A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"IQ_EBITDA_CAPEX_INT", $C156)</t>
        </r>
      </text>
    </comment>
    <comment ref="A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"IQ_TOTAL_DEBT_EBITDA", $C156)</t>
        </r>
      </text>
    </comment>
    <comment ref="A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"IQ_NET_DEBT_EBITDA", $C156)</t>
        </r>
      </text>
    </comment>
    <comment ref="A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"IQ_TOTAL_DEBT_EBITDA_CAPEX", $C156)</t>
        </r>
      </text>
    </comment>
    <comment ref="A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"IQ_NET_DEBT_EBITDA_CAPEX", $C156)</t>
        </r>
      </text>
    </comment>
    <comment ref="A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"IQ_Z_SCORE", $C156)</t>
        </r>
      </text>
    </comment>
    <comment ref="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"IQ_RETURN_CAPITAL", $C157)/100</t>
        </r>
      </text>
    </comment>
    <comment ref="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"IQ_RETURN_COMMON_EQUITY", $C157)/100</t>
        </r>
      </text>
    </comment>
    <comment ref="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"IQ_GROSS_MARGIN", $C157)/100</t>
        </r>
      </text>
    </comment>
    <comment ref="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"IQ_SGA_MARGIN", $C157)/100</t>
        </r>
      </text>
    </comment>
    <comment ref="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"IQ_EBITDA_MARGIN", $C157)/100</t>
        </r>
      </text>
    </comment>
    <comment ref="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"IQ_EBITA_MARGIN", $C157)/100</t>
        </r>
      </text>
    </comment>
    <comment ref="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"IQ_EBIT_MARGIN", $C157)/100</t>
        </r>
      </text>
    </comment>
    <comment ref="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"IQ_EARNING_CO_MARGIN", $C157)/100</t>
        </r>
      </text>
    </comment>
    <comment ref="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"IQ_NI_MARGIN", $C157)/100</t>
        </r>
      </text>
    </comment>
    <comment ref="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"IQ_NI_AVAIL_EXCL_MARGIN", $C157)/100</t>
        </r>
      </text>
    </comment>
    <comment ref="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"IQ_ASSET_TURNS", $C157)</t>
        </r>
      </text>
    </comment>
    <comment ref="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"IQ_FIXED_ASSET_TURNS", $C157)</t>
        </r>
      </text>
    </comment>
    <comment ref="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"IQ_AR_TURNS", $C157)</t>
        </r>
      </text>
    </comment>
    <comment ref="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"IQ_INVENTORY_TURNS", $C157)</t>
        </r>
      </text>
    </comment>
    <comment ref="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"IQ_CURRENT_RATIO", $C157)</t>
        </r>
      </text>
    </comment>
    <comment ref="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"IQ_QUICK_RATIO", $C157)</t>
        </r>
      </text>
    </comment>
    <comment ref="A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"IQ_CFO_CURRENT_LIAB", $C157)</t>
        </r>
      </text>
    </comment>
    <comment ref="A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"IQ_DAYS_SALES_OUT", $C157)</t>
        </r>
      </text>
    </comment>
    <comment ref="A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"IQ_DAYS_INVENTORY_OUT", $C157)</t>
        </r>
      </text>
    </comment>
    <comment ref="A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"IQ_DAYS_PAYABLE_OUT", $C157)</t>
        </r>
      </text>
    </comment>
    <comment ref="A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"IQ_CASH_CONVERSION", $C157)</t>
        </r>
      </text>
    </comment>
    <comment ref="A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"IQ_TOTAL_DEBT_EQUITY", $C157)</t>
        </r>
      </text>
    </comment>
    <comment ref="A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"IQ_TOTAL_DEBT_CAPITAL", $C157)</t>
        </r>
      </text>
    </comment>
    <comment ref="A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"IQ_LT_DEBT_EQUITY", $C157)</t>
        </r>
      </text>
    </comment>
    <comment ref="A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"IQ_LT_DEBT_CAPITAL", $C157)</t>
        </r>
      </text>
    </comment>
    <comment ref="A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"IQ_TOTAL_LIAB_TOTAL_ASSETS", $C157)</t>
        </r>
      </text>
    </comment>
    <comment ref="A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"IQ_EBIT_INT", $C157)</t>
        </r>
      </text>
    </comment>
    <comment ref="A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"IQ_EBITDA_INT", $C157)</t>
        </r>
      </text>
    </comment>
    <comment ref="A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"IQ_EBITDA_CAPEX_INT", $C157)</t>
        </r>
      </text>
    </comment>
    <comment ref="A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"IQ_TOTAL_DEBT_EBITDA", $C157)</t>
        </r>
      </text>
    </comment>
    <comment ref="A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"IQ_NET_DEBT_EBITDA", $C157)</t>
        </r>
      </text>
    </comment>
    <comment ref="A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"IQ_TOTAL_DEBT_EBITDA_CAPEX", $C157)</t>
        </r>
      </text>
    </comment>
    <comment ref="A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"IQ_NET_DEBT_EBITDA_CAPEX", $C157)</t>
        </r>
      </text>
    </comment>
    <comment ref="A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"IQ_Z_SCORE", $C157)</t>
        </r>
      </text>
    </comment>
    <comment ref="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"IQ_RETURN_CAPITAL", $C158)/100</t>
        </r>
      </text>
    </comment>
    <comment ref="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"IQ_RETURN_COMMON_EQUITY", $C158)/100</t>
        </r>
      </text>
    </comment>
    <comment ref="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"IQ_GROSS_MARGIN", $C158)/100</t>
        </r>
      </text>
    </comment>
    <comment ref="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"IQ_SGA_MARGIN", $C158)/100</t>
        </r>
      </text>
    </comment>
    <comment ref="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"IQ_EBITDA_MARGIN", $C158)/100</t>
        </r>
      </text>
    </comment>
    <comment ref="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"IQ_EBITA_MARGIN", $C158)/100</t>
        </r>
      </text>
    </comment>
    <comment ref="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"IQ_EBIT_MARGIN", $C158)/100</t>
        </r>
      </text>
    </comment>
    <comment ref="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"IQ_EARNING_CO_MARGIN", $C158)/100</t>
        </r>
      </text>
    </comment>
    <comment ref="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"IQ_NI_MARGIN", $C158)/100</t>
        </r>
      </text>
    </comment>
    <comment ref="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"IQ_NI_AVAIL_EXCL_MARGIN", $C158)/100</t>
        </r>
      </text>
    </comment>
    <comment ref="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"IQ_ASSET_TURNS", $C158)</t>
        </r>
      </text>
    </comment>
    <comment ref="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"IQ_FIXED_ASSET_TURNS", $C158)</t>
        </r>
      </text>
    </comment>
    <comment ref="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"IQ_AR_TURNS", $C158)</t>
        </r>
      </text>
    </comment>
    <comment ref="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"IQ_INVENTORY_TURNS", $C158)</t>
        </r>
      </text>
    </comment>
    <comment ref="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"IQ_CURRENT_RATIO", $C158)</t>
        </r>
      </text>
    </comment>
    <comment ref="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"IQ_QUICK_RATIO", $C158)</t>
        </r>
      </text>
    </comment>
    <comment ref="A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"IQ_CFO_CURRENT_LIAB", $C158)</t>
        </r>
      </text>
    </comment>
    <comment ref="A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"IQ_DAYS_SALES_OUT", $C158)</t>
        </r>
      </text>
    </comment>
    <comment ref="A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"IQ_DAYS_INVENTORY_OUT", $C158)</t>
        </r>
      </text>
    </comment>
    <comment ref="A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"IQ_DAYS_PAYABLE_OUT", $C158)</t>
        </r>
      </text>
    </comment>
    <comment ref="A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"IQ_CASH_CONVERSION", $C158)</t>
        </r>
      </text>
    </comment>
    <comment ref="A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"IQ_TOTAL_DEBT_EQUITY", $C158)</t>
        </r>
      </text>
    </comment>
    <comment ref="A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"IQ_TOTAL_DEBT_CAPITAL", $C158)</t>
        </r>
      </text>
    </comment>
    <comment ref="A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"IQ_LT_DEBT_EQUITY", $C158)</t>
        </r>
      </text>
    </comment>
    <comment ref="A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"IQ_LT_DEBT_CAPITAL", $C158)</t>
        </r>
      </text>
    </comment>
    <comment ref="A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"IQ_TOTAL_LIAB_TOTAL_ASSETS", $C158)</t>
        </r>
      </text>
    </comment>
    <comment ref="A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"IQ_EBIT_INT", $C158)</t>
        </r>
      </text>
    </comment>
    <comment ref="A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"IQ_EBITDA_INT", $C158)</t>
        </r>
      </text>
    </comment>
    <comment ref="A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"IQ_EBITDA_CAPEX_INT", $C158)</t>
        </r>
      </text>
    </comment>
    <comment ref="A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"IQ_TOTAL_DEBT_EBITDA", $C158)</t>
        </r>
      </text>
    </comment>
    <comment ref="A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"IQ_NET_DEBT_EBITDA", $C158)</t>
        </r>
      </text>
    </comment>
    <comment ref="A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"IQ_TOTAL_DEBT_EBITDA_CAPEX", $C158)</t>
        </r>
      </text>
    </comment>
    <comment ref="A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"IQ_NET_DEBT_EBITDA_CAPEX", $C158)</t>
        </r>
      </text>
    </comment>
    <comment ref="A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"IQ_Z_SCORE", $C158)</t>
        </r>
      </text>
    </comment>
    <comment ref="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"IQ_RETURN_CAPITAL", $C159)/100</t>
        </r>
      </text>
    </comment>
    <comment ref="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"IQ_RETURN_COMMON_EQUITY", $C159)/100</t>
        </r>
      </text>
    </comment>
    <comment ref="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"IQ_GROSS_MARGIN", $C159)/100</t>
        </r>
      </text>
    </comment>
    <comment ref="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"IQ_SGA_MARGIN", $C159)/100</t>
        </r>
      </text>
    </comment>
    <comment ref="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"IQ_EBITDA_MARGIN", $C159)/100</t>
        </r>
      </text>
    </comment>
    <comment ref="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"IQ_EBITA_MARGIN", $C159)/100</t>
        </r>
      </text>
    </comment>
    <comment ref="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"IQ_EBIT_MARGIN", $C159)/100</t>
        </r>
      </text>
    </comment>
    <comment ref="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"IQ_EARNING_CO_MARGIN", $C159)/100</t>
        </r>
      </text>
    </comment>
    <comment ref="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"IQ_NI_MARGIN", $C159)/100</t>
        </r>
      </text>
    </comment>
    <comment ref="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"IQ_NI_AVAIL_EXCL_MARGIN", $C159)/100</t>
        </r>
      </text>
    </comment>
    <comment ref="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"IQ_ASSET_TURNS", $C159)</t>
        </r>
      </text>
    </comment>
    <comment ref="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"IQ_FIXED_ASSET_TURNS", $C159)</t>
        </r>
      </text>
    </comment>
    <comment ref="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"IQ_AR_TURNS", $C159)</t>
        </r>
      </text>
    </comment>
    <comment ref="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"IQ_INVENTORY_TURNS", $C159)</t>
        </r>
      </text>
    </comment>
    <comment ref="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"IQ_CURRENT_RATIO", $C159)</t>
        </r>
      </text>
    </comment>
    <comment ref="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"IQ_QUICK_RATIO", $C159)</t>
        </r>
      </text>
    </comment>
    <comment ref="A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"IQ_CFO_CURRENT_LIAB", $C159)</t>
        </r>
      </text>
    </comment>
    <comment ref="A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"IQ_DAYS_SALES_OUT", $C159)</t>
        </r>
      </text>
    </comment>
    <comment ref="A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"IQ_DAYS_INVENTORY_OUT", $C159)</t>
        </r>
      </text>
    </comment>
    <comment ref="A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"IQ_DAYS_PAYABLE_OUT", $C159)</t>
        </r>
      </text>
    </comment>
    <comment ref="A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"IQ_CASH_CONVERSION", $C159)</t>
        </r>
      </text>
    </comment>
    <comment ref="A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"IQ_TOTAL_DEBT_EQUITY", $C159)</t>
        </r>
      </text>
    </comment>
    <comment ref="A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"IQ_TOTAL_DEBT_CAPITAL", $C159)</t>
        </r>
      </text>
    </comment>
    <comment ref="A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"IQ_LT_DEBT_EQUITY", $C159)</t>
        </r>
      </text>
    </comment>
    <comment ref="A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"IQ_LT_DEBT_CAPITAL", $C159)</t>
        </r>
      </text>
    </comment>
    <comment ref="A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"IQ_TOTAL_LIAB_TOTAL_ASSETS", $C159)</t>
        </r>
      </text>
    </comment>
    <comment ref="A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"IQ_EBIT_INT", $C159)</t>
        </r>
      </text>
    </comment>
    <comment ref="A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"IQ_EBITDA_INT", $C159)</t>
        </r>
      </text>
    </comment>
    <comment ref="A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"IQ_EBITDA_CAPEX_INT", $C159)</t>
        </r>
      </text>
    </comment>
    <comment ref="A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"IQ_TOTAL_DEBT_EBITDA", $C159)</t>
        </r>
      </text>
    </comment>
    <comment ref="A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"IQ_NET_DEBT_EBITDA", $C159)</t>
        </r>
      </text>
    </comment>
    <comment ref="A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"IQ_TOTAL_DEBT_EBITDA_CAPEX", $C159)</t>
        </r>
      </text>
    </comment>
    <comment ref="A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"IQ_NET_DEBT_EBITDA_CAPEX", $C159)</t>
        </r>
      </text>
    </comment>
    <comment ref="A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"IQ_Z_SCORE", $C159)</t>
        </r>
      </text>
    </comment>
    <comment ref="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"IQ_RETURN_CAPITAL", $C160)/100</t>
        </r>
      </text>
    </comment>
    <comment ref="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"IQ_RETURN_COMMON_EQUITY", $C160)/100</t>
        </r>
      </text>
    </comment>
    <comment ref="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"IQ_GROSS_MARGIN", $C160)/100</t>
        </r>
      </text>
    </comment>
    <comment ref="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"IQ_SGA_MARGIN", $C160)/100</t>
        </r>
      </text>
    </comment>
    <comment ref="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"IQ_EBITDA_MARGIN", $C160)/100</t>
        </r>
      </text>
    </comment>
    <comment ref="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"IQ_EBITA_MARGIN", $C160)/100</t>
        </r>
      </text>
    </comment>
    <comment ref="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"IQ_EBIT_MARGIN", $C160)/100</t>
        </r>
      </text>
    </comment>
    <comment ref="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"IQ_EARNING_CO_MARGIN", $C160)/100</t>
        </r>
      </text>
    </comment>
    <comment ref="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"IQ_NI_MARGIN", $C160)/100</t>
        </r>
      </text>
    </comment>
    <comment ref="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"IQ_NI_AVAIL_EXCL_MARGIN", $C160)/100</t>
        </r>
      </text>
    </comment>
    <comment ref="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"IQ_ASSET_TURNS", $C160)</t>
        </r>
      </text>
    </comment>
    <comment ref="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"IQ_FIXED_ASSET_TURNS", $C160)</t>
        </r>
      </text>
    </comment>
    <comment ref="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"IQ_AR_TURNS", $C160)</t>
        </r>
      </text>
    </comment>
    <comment ref="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"IQ_INVENTORY_TURNS", $C160)</t>
        </r>
      </text>
    </comment>
    <comment ref="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"IQ_CURRENT_RATIO", $C160)</t>
        </r>
      </text>
    </comment>
    <comment ref="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"IQ_QUICK_RATIO", $C160)</t>
        </r>
      </text>
    </comment>
    <comment ref="A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"IQ_CFO_CURRENT_LIAB", $C160)</t>
        </r>
      </text>
    </comment>
    <comment ref="A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"IQ_DAYS_SALES_OUT", $C160)</t>
        </r>
      </text>
    </comment>
    <comment ref="A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"IQ_DAYS_INVENTORY_OUT", $C160)</t>
        </r>
      </text>
    </comment>
    <comment ref="A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"IQ_DAYS_PAYABLE_OUT", $C160)</t>
        </r>
      </text>
    </comment>
    <comment ref="A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"IQ_CASH_CONVERSION", $C160)</t>
        </r>
      </text>
    </comment>
    <comment ref="A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"IQ_TOTAL_DEBT_EQUITY", $C160)</t>
        </r>
      </text>
    </comment>
    <comment ref="A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"IQ_TOTAL_DEBT_CAPITAL", $C160)</t>
        </r>
      </text>
    </comment>
    <comment ref="A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"IQ_LT_DEBT_EQUITY", $C160)</t>
        </r>
      </text>
    </comment>
    <comment ref="A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"IQ_LT_DEBT_CAPITAL", $C160)</t>
        </r>
      </text>
    </comment>
    <comment ref="A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"IQ_TOTAL_LIAB_TOTAL_ASSETS", $C160)</t>
        </r>
      </text>
    </comment>
    <comment ref="A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"IQ_EBIT_INT", $C160)</t>
        </r>
      </text>
    </comment>
    <comment ref="A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"IQ_EBITDA_INT", $C160)</t>
        </r>
      </text>
    </comment>
    <comment ref="A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"IQ_EBITDA_CAPEX_INT", $C160)</t>
        </r>
      </text>
    </comment>
    <comment ref="A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"IQ_TOTAL_DEBT_EBITDA", $C160)</t>
        </r>
      </text>
    </comment>
    <comment ref="A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"IQ_NET_DEBT_EBITDA", $C160)</t>
        </r>
      </text>
    </comment>
    <comment ref="A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"IQ_TOTAL_DEBT_EBITDA_CAPEX", $C160)</t>
        </r>
      </text>
    </comment>
    <comment ref="A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"IQ_NET_DEBT_EBITDA_CAPEX", $C160)</t>
        </r>
      </text>
    </comment>
    <comment ref="A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"IQ_Z_SCORE", $C160)</t>
        </r>
      </text>
    </comment>
    <comment ref="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"IQ_RETURN_CAPITAL", $C161)/100</t>
        </r>
      </text>
    </comment>
    <comment ref="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"IQ_RETURN_COMMON_EQUITY", $C161)/100</t>
        </r>
      </text>
    </comment>
    <comment ref="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"IQ_GROSS_MARGIN", $C161)/100</t>
        </r>
      </text>
    </comment>
    <comment ref="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"IQ_SGA_MARGIN", $C161)/100</t>
        </r>
      </text>
    </comment>
    <comment ref="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"IQ_EBITDA_MARGIN", $C161)/100</t>
        </r>
      </text>
    </comment>
    <comment ref="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"IQ_EBITA_MARGIN", $C161)/100</t>
        </r>
      </text>
    </comment>
    <comment ref="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"IQ_EBIT_MARGIN", $C161)/100</t>
        </r>
      </text>
    </comment>
    <comment ref="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"IQ_EARNING_CO_MARGIN", $C161)/100</t>
        </r>
      </text>
    </comment>
    <comment ref="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"IQ_NI_MARGIN", $C161)/100</t>
        </r>
      </text>
    </comment>
    <comment ref="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"IQ_NI_AVAIL_EXCL_MARGIN", $C161)/100</t>
        </r>
      </text>
    </comment>
    <comment ref="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"IQ_ASSET_TURNS", $C161)</t>
        </r>
      </text>
    </comment>
    <comment ref="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"IQ_FIXED_ASSET_TURNS", $C161)</t>
        </r>
      </text>
    </comment>
    <comment ref="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"IQ_AR_TURNS", $C161)</t>
        </r>
      </text>
    </comment>
    <comment ref="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"IQ_INVENTORY_TURNS", $C161)</t>
        </r>
      </text>
    </comment>
    <comment ref="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"IQ_CURRENT_RATIO", $C161)</t>
        </r>
      </text>
    </comment>
    <comment ref="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"IQ_QUICK_RATIO", $C161)</t>
        </r>
      </text>
    </comment>
    <comment ref="A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"IQ_CFO_CURRENT_LIAB", $C161)</t>
        </r>
      </text>
    </comment>
    <comment ref="A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"IQ_DAYS_SALES_OUT", $C161)</t>
        </r>
      </text>
    </comment>
    <comment ref="A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"IQ_DAYS_INVENTORY_OUT", $C161)</t>
        </r>
      </text>
    </comment>
    <comment ref="A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"IQ_DAYS_PAYABLE_OUT", $C161)</t>
        </r>
      </text>
    </comment>
    <comment ref="A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"IQ_CASH_CONVERSION", $C161)</t>
        </r>
      </text>
    </comment>
    <comment ref="A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"IQ_TOTAL_DEBT_EQUITY", $C161)</t>
        </r>
      </text>
    </comment>
    <comment ref="A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"IQ_TOTAL_DEBT_CAPITAL", $C161)</t>
        </r>
      </text>
    </comment>
    <comment ref="A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"IQ_LT_DEBT_EQUITY", $C161)</t>
        </r>
      </text>
    </comment>
    <comment ref="A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"IQ_LT_DEBT_CAPITAL", $C161)</t>
        </r>
      </text>
    </comment>
    <comment ref="A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"IQ_TOTAL_LIAB_TOTAL_ASSETS", $C161)</t>
        </r>
      </text>
    </comment>
    <comment ref="A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"IQ_EBIT_INT", $C161)</t>
        </r>
      </text>
    </comment>
    <comment ref="A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"IQ_EBITDA_INT", $C161)</t>
        </r>
      </text>
    </comment>
    <comment ref="A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"IQ_EBITDA_CAPEX_INT", $C161)</t>
        </r>
      </text>
    </comment>
    <comment ref="A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"IQ_TOTAL_DEBT_EBITDA", $C161)</t>
        </r>
      </text>
    </comment>
    <comment ref="A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"IQ_NET_DEBT_EBITDA", $C161)</t>
        </r>
      </text>
    </comment>
    <comment ref="A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"IQ_TOTAL_DEBT_EBITDA_CAPEX", $C161)</t>
        </r>
      </text>
    </comment>
    <comment ref="A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"IQ_NET_DEBT_EBITDA_CAPEX", $C161)</t>
        </r>
      </text>
    </comment>
    <comment ref="A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"IQ_Z_SCORE", $C161)</t>
        </r>
      </text>
    </comment>
    <comment ref="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"IQ_RETURN_CAPITAL", $C162)/100</t>
        </r>
      </text>
    </comment>
    <comment ref="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"IQ_RETURN_COMMON_EQUITY", $C162)/100</t>
        </r>
      </text>
    </comment>
    <comment ref="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"IQ_GROSS_MARGIN", $C162)/100</t>
        </r>
      </text>
    </comment>
    <comment ref="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"IQ_SGA_MARGIN", $C162)/100</t>
        </r>
      </text>
    </comment>
    <comment ref="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"IQ_EBITDA_MARGIN", $C162)/100</t>
        </r>
      </text>
    </comment>
    <comment ref="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"IQ_EBITA_MARGIN", $C162)/100</t>
        </r>
      </text>
    </comment>
    <comment ref="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"IQ_EBIT_MARGIN", $C162)/100</t>
        </r>
      </text>
    </comment>
    <comment ref="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"IQ_EARNING_CO_MARGIN", $C162)/100</t>
        </r>
      </text>
    </comment>
    <comment ref="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"IQ_NI_MARGIN", $C162)/100</t>
        </r>
      </text>
    </comment>
    <comment ref="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"IQ_NI_AVAIL_EXCL_MARGIN", $C162)/100</t>
        </r>
      </text>
    </comment>
    <comment ref="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"IQ_ASSET_TURNS", $C162)</t>
        </r>
      </text>
    </comment>
    <comment ref="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"IQ_FIXED_ASSET_TURNS", $C162)</t>
        </r>
      </text>
    </comment>
    <comment ref="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"IQ_AR_TURNS", $C162)</t>
        </r>
      </text>
    </comment>
    <comment ref="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"IQ_INVENTORY_TURNS", $C162)</t>
        </r>
      </text>
    </comment>
    <comment ref="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"IQ_CURRENT_RATIO", $C162)</t>
        </r>
      </text>
    </comment>
    <comment ref="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"IQ_QUICK_RATIO", $C162)</t>
        </r>
      </text>
    </comment>
    <comment ref="A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"IQ_CFO_CURRENT_LIAB", $C162)</t>
        </r>
      </text>
    </comment>
    <comment ref="A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"IQ_DAYS_SALES_OUT", $C162)</t>
        </r>
      </text>
    </comment>
    <comment ref="A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"IQ_DAYS_INVENTORY_OUT", $C162)</t>
        </r>
      </text>
    </comment>
    <comment ref="A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"IQ_DAYS_PAYABLE_OUT", $C162)</t>
        </r>
      </text>
    </comment>
    <comment ref="A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"IQ_CASH_CONVERSION", $C162)</t>
        </r>
      </text>
    </comment>
    <comment ref="A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"IQ_TOTAL_DEBT_EQUITY", $C162)</t>
        </r>
      </text>
    </comment>
    <comment ref="A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"IQ_TOTAL_DEBT_CAPITAL", $C162)</t>
        </r>
      </text>
    </comment>
    <comment ref="A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"IQ_LT_DEBT_EQUITY", $C162)</t>
        </r>
      </text>
    </comment>
    <comment ref="A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"IQ_LT_DEBT_CAPITAL", $C162)</t>
        </r>
      </text>
    </comment>
    <comment ref="A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"IQ_TOTAL_LIAB_TOTAL_ASSETS", $C162)</t>
        </r>
      </text>
    </comment>
    <comment ref="A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"IQ_EBIT_INT", $C162)</t>
        </r>
      </text>
    </comment>
    <comment ref="A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"IQ_EBITDA_INT", $C162)</t>
        </r>
      </text>
    </comment>
    <comment ref="A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"IQ_EBITDA_CAPEX_INT", $C162)</t>
        </r>
      </text>
    </comment>
    <comment ref="A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"IQ_TOTAL_DEBT_EBITDA", $C162)</t>
        </r>
      </text>
    </comment>
    <comment ref="A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"IQ_NET_DEBT_EBITDA", $C162)</t>
        </r>
      </text>
    </comment>
    <comment ref="A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"IQ_TOTAL_DEBT_EBITDA_CAPEX", $C162)</t>
        </r>
      </text>
    </comment>
    <comment ref="A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"IQ_NET_DEBT_EBITDA_CAPEX", $C162)</t>
        </r>
      </text>
    </comment>
    <comment ref="A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"IQ_Z_SCORE", $C162)</t>
        </r>
      </text>
    </comment>
    <comment ref="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"IQ_RETURN_CAPITAL", $C163)/100</t>
        </r>
      </text>
    </comment>
    <comment ref="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"IQ_RETURN_COMMON_EQUITY", $C163)/100</t>
        </r>
      </text>
    </comment>
    <comment ref="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"IQ_GROSS_MARGIN", $C163)/100</t>
        </r>
      </text>
    </comment>
    <comment ref="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"IQ_SGA_MARGIN", $C163)/100</t>
        </r>
      </text>
    </comment>
    <comment ref="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"IQ_EBITDA_MARGIN", $C163)/100</t>
        </r>
      </text>
    </comment>
    <comment ref="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"IQ_EBITA_MARGIN", $C163)/100</t>
        </r>
      </text>
    </comment>
    <comment ref="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"IQ_EBIT_MARGIN", $C163)/100</t>
        </r>
      </text>
    </comment>
    <comment ref="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"IQ_EARNING_CO_MARGIN", $C163)/100</t>
        </r>
      </text>
    </comment>
    <comment ref="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"IQ_NI_MARGIN", $C163)/100</t>
        </r>
      </text>
    </comment>
    <comment ref="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"IQ_NI_AVAIL_EXCL_MARGIN", $C163)/100</t>
        </r>
      </text>
    </comment>
    <comment ref="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"IQ_ASSET_TURNS", $C163)</t>
        </r>
      </text>
    </comment>
    <comment ref="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"IQ_FIXED_ASSET_TURNS", $C163)</t>
        </r>
      </text>
    </comment>
    <comment ref="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"IQ_AR_TURNS", $C163)</t>
        </r>
      </text>
    </comment>
    <comment ref="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"IQ_INVENTORY_TURNS", $C163)</t>
        </r>
      </text>
    </comment>
    <comment ref="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"IQ_CURRENT_RATIO", $C163)</t>
        </r>
      </text>
    </comment>
    <comment ref="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"IQ_QUICK_RATIO", $C163)</t>
        </r>
      </text>
    </comment>
    <comment ref="A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"IQ_CFO_CURRENT_LIAB", $C163)</t>
        </r>
      </text>
    </comment>
    <comment ref="A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"IQ_DAYS_SALES_OUT", $C163)</t>
        </r>
      </text>
    </comment>
    <comment ref="A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"IQ_DAYS_INVENTORY_OUT", $C163)</t>
        </r>
      </text>
    </comment>
    <comment ref="A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"IQ_DAYS_PAYABLE_OUT", $C163)</t>
        </r>
      </text>
    </comment>
    <comment ref="A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"IQ_CASH_CONVERSION", $C163)</t>
        </r>
      </text>
    </comment>
    <comment ref="A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"IQ_TOTAL_DEBT_EQUITY", $C163)</t>
        </r>
      </text>
    </comment>
    <comment ref="A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"IQ_TOTAL_DEBT_CAPITAL", $C163)</t>
        </r>
      </text>
    </comment>
    <comment ref="A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"IQ_LT_DEBT_EQUITY", $C163)</t>
        </r>
      </text>
    </comment>
    <comment ref="A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"IQ_LT_DEBT_CAPITAL", $C163)</t>
        </r>
      </text>
    </comment>
    <comment ref="A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"IQ_TOTAL_LIAB_TOTAL_ASSETS", $C163)</t>
        </r>
      </text>
    </comment>
    <comment ref="A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"IQ_EBIT_INT", $C163)</t>
        </r>
      </text>
    </comment>
    <comment ref="A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"IQ_EBITDA_INT", $C163)</t>
        </r>
      </text>
    </comment>
    <comment ref="A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"IQ_EBITDA_CAPEX_INT", $C163)</t>
        </r>
      </text>
    </comment>
    <comment ref="A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"IQ_TOTAL_DEBT_EBITDA", $C163)</t>
        </r>
      </text>
    </comment>
    <comment ref="A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"IQ_NET_DEBT_EBITDA", $C163)</t>
        </r>
      </text>
    </comment>
    <comment ref="A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"IQ_TOTAL_DEBT_EBITDA_CAPEX", $C163)</t>
        </r>
      </text>
    </comment>
    <comment ref="A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"IQ_NET_DEBT_EBITDA_CAPEX", $C163)</t>
        </r>
      </text>
    </comment>
    <comment ref="A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"IQ_Z_SCORE", $C163)</t>
        </r>
      </text>
    </comment>
    <comment ref="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"IQ_RETURN_CAPITAL", $C164)/100</t>
        </r>
      </text>
    </comment>
    <comment ref="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"IQ_RETURN_COMMON_EQUITY", $C164)/100</t>
        </r>
      </text>
    </comment>
    <comment ref="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"IQ_GROSS_MARGIN", $C164)/100</t>
        </r>
      </text>
    </comment>
    <comment ref="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"IQ_SGA_MARGIN", $C164)/100</t>
        </r>
      </text>
    </comment>
    <comment ref="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"IQ_EBITDA_MARGIN", $C164)/100</t>
        </r>
      </text>
    </comment>
    <comment ref="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"IQ_EBITA_MARGIN", $C164)/100</t>
        </r>
      </text>
    </comment>
    <comment ref="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"IQ_EBIT_MARGIN", $C164)/100</t>
        </r>
      </text>
    </comment>
    <comment ref="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"IQ_EARNING_CO_MARGIN", $C164)/100</t>
        </r>
      </text>
    </comment>
    <comment ref="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"IQ_NI_MARGIN", $C164)/100</t>
        </r>
      </text>
    </comment>
    <comment ref="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"IQ_NI_AVAIL_EXCL_MARGIN", $C164)/100</t>
        </r>
      </text>
    </comment>
    <comment ref="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"IQ_ASSET_TURNS", $C164)</t>
        </r>
      </text>
    </comment>
    <comment ref="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"IQ_FIXED_ASSET_TURNS", $C164)</t>
        </r>
      </text>
    </comment>
    <comment ref="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"IQ_AR_TURNS", $C164)</t>
        </r>
      </text>
    </comment>
    <comment ref="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"IQ_INVENTORY_TURNS", $C164)</t>
        </r>
      </text>
    </comment>
    <comment ref="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"IQ_CURRENT_RATIO", $C164)</t>
        </r>
      </text>
    </comment>
    <comment ref="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"IQ_QUICK_RATIO", $C164)</t>
        </r>
      </text>
    </comment>
    <comment ref="A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"IQ_CFO_CURRENT_LIAB", $C164)</t>
        </r>
      </text>
    </comment>
    <comment ref="A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"IQ_DAYS_SALES_OUT", $C164)</t>
        </r>
      </text>
    </comment>
    <comment ref="A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"IQ_DAYS_INVENTORY_OUT", $C164)</t>
        </r>
      </text>
    </comment>
    <comment ref="A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"IQ_DAYS_PAYABLE_OUT", $C164)</t>
        </r>
      </text>
    </comment>
    <comment ref="A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"IQ_CASH_CONVERSION", $C164)</t>
        </r>
      </text>
    </comment>
    <comment ref="A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"IQ_TOTAL_DEBT_EQUITY", $C164)</t>
        </r>
      </text>
    </comment>
    <comment ref="A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"IQ_TOTAL_DEBT_CAPITAL", $C164)</t>
        </r>
      </text>
    </comment>
    <comment ref="A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"IQ_LT_DEBT_EQUITY", $C164)</t>
        </r>
      </text>
    </comment>
    <comment ref="A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"IQ_LT_DEBT_CAPITAL", $C164)</t>
        </r>
      </text>
    </comment>
    <comment ref="A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"IQ_TOTAL_LIAB_TOTAL_ASSETS", $C164)</t>
        </r>
      </text>
    </comment>
    <comment ref="A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"IQ_EBIT_INT", $C164)</t>
        </r>
      </text>
    </comment>
    <comment ref="A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"IQ_EBITDA_INT", $C164)</t>
        </r>
      </text>
    </comment>
    <comment ref="A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"IQ_EBITDA_CAPEX_INT", $C164)</t>
        </r>
      </text>
    </comment>
    <comment ref="A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"IQ_TOTAL_DEBT_EBITDA", $C164)</t>
        </r>
      </text>
    </comment>
    <comment ref="A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"IQ_NET_DEBT_EBITDA", $C164)</t>
        </r>
      </text>
    </comment>
    <comment ref="A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"IQ_TOTAL_DEBT_EBITDA_CAPEX", $C164)</t>
        </r>
      </text>
    </comment>
    <comment ref="A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"IQ_NET_DEBT_EBITDA_CAPEX", $C164)</t>
        </r>
      </text>
    </comment>
    <comment ref="A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"IQ_Z_SCORE", $C164)</t>
        </r>
      </text>
    </comment>
    <comment ref="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"IQ_RETURN_CAPITAL", $C165)/100</t>
        </r>
      </text>
    </comment>
    <comment ref="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"IQ_RETURN_COMMON_EQUITY", $C165)/100</t>
        </r>
      </text>
    </comment>
    <comment ref="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"IQ_GROSS_MARGIN", $C165)/100</t>
        </r>
      </text>
    </comment>
    <comment ref="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"IQ_SGA_MARGIN", $C165)/100</t>
        </r>
      </text>
    </comment>
    <comment ref="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"IQ_EBITDA_MARGIN", $C165)/100</t>
        </r>
      </text>
    </comment>
    <comment ref="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"IQ_EBITA_MARGIN", $C165)/100</t>
        </r>
      </text>
    </comment>
    <comment ref="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"IQ_EBIT_MARGIN", $C165)/100</t>
        </r>
      </text>
    </comment>
    <comment ref="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"IQ_EARNING_CO_MARGIN", $C165)/100</t>
        </r>
      </text>
    </comment>
    <comment ref="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"IQ_NI_MARGIN", $C165)/100</t>
        </r>
      </text>
    </comment>
    <comment ref="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"IQ_NI_AVAIL_EXCL_MARGIN", $C165)/100</t>
        </r>
      </text>
    </comment>
    <comment ref="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"IQ_ASSET_TURNS", $C165)</t>
        </r>
      </text>
    </comment>
    <comment ref="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"IQ_FIXED_ASSET_TURNS", $C165)</t>
        </r>
      </text>
    </comment>
    <comment ref="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"IQ_AR_TURNS", $C165)</t>
        </r>
      </text>
    </comment>
    <comment ref="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"IQ_INVENTORY_TURNS", $C165)</t>
        </r>
      </text>
    </comment>
    <comment ref="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"IQ_CURRENT_RATIO", $C165)</t>
        </r>
      </text>
    </comment>
    <comment ref="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"IQ_QUICK_RATIO", $C165)</t>
        </r>
      </text>
    </comment>
    <comment ref="A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"IQ_CFO_CURRENT_LIAB", $C165)</t>
        </r>
      </text>
    </comment>
    <comment ref="A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"IQ_DAYS_SALES_OUT", $C165)</t>
        </r>
      </text>
    </comment>
    <comment ref="A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"IQ_DAYS_INVENTORY_OUT", $C165)</t>
        </r>
      </text>
    </comment>
    <comment ref="A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"IQ_DAYS_PAYABLE_OUT", $C165)</t>
        </r>
      </text>
    </comment>
    <comment ref="A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"IQ_CASH_CONVERSION", $C165)</t>
        </r>
      </text>
    </comment>
    <comment ref="A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"IQ_TOTAL_DEBT_EQUITY", $C165)</t>
        </r>
      </text>
    </comment>
    <comment ref="A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"IQ_TOTAL_DEBT_CAPITAL", $C165)</t>
        </r>
      </text>
    </comment>
    <comment ref="A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"IQ_LT_DEBT_EQUITY", $C165)</t>
        </r>
      </text>
    </comment>
    <comment ref="A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"IQ_LT_DEBT_CAPITAL", $C165)</t>
        </r>
      </text>
    </comment>
    <comment ref="A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"IQ_TOTAL_LIAB_TOTAL_ASSETS", $C165)</t>
        </r>
      </text>
    </comment>
    <comment ref="A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"IQ_EBIT_INT", $C165)</t>
        </r>
      </text>
    </comment>
    <comment ref="A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"IQ_EBITDA_INT", $C165)</t>
        </r>
      </text>
    </comment>
    <comment ref="A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"IQ_EBITDA_CAPEX_INT", $C165)</t>
        </r>
      </text>
    </comment>
    <comment ref="A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"IQ_TOTAL_DEBT_EBITDA", $C165)</t>
        </r>
      </text>
    </comment>
    <comment ref="A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"IQ_NET_DEBT_EBITDA", $C165)</t>
        </r>
      </text>
    </comment>
    <comment ref="A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"IQ_TOTAL_DEBT_EBITDA_CAPEX", $C165)</t>
        </r>
      </text>
    </comment>
    <comment ref="A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"IQ_NET_DEBT_EBITDA_CAPEX", $C165)</t>
        </r>
      </text>
    </comment>
    <comment ref="A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"IQ_Z_SCORE", $C165)</t>
        </r>
      </text>
    </comment>
    <comment ref="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"IQ_RETURN_CAPITAL", $C166)/100</t>
        </r>
      </text>
    </comment>
    <comment ref="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"IQ_RETURN_COMMON_EQUITY", $C166)/100</t>
        </r>
      </text>
    </comment>
    <comment ref="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"IQ_GROSS_MARGIN", $C166)/100</t>
        </r>
      </text>
    </comment>
    <comment ref="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"IQ_SGA_MARGIN", $C166)/100</t>
        </r>
      </text>
    </comment>
    <comment ref="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"IQ_EBITDA_MARGIN", $C166)/100</t>
        </r>
      </text>
    </comment>
    <comment ref="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"IQ_EBITA_MARGIN", $C166)/100</t>
        </r>
      </text>
    </comment>
    <comment ref="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"IQ_EBIT_MARGIN", $C166)/100</t>
        </r>
      </text>
    </comment>
    <comment ref="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"IQ_EARNING_CO_MARGIN", $C166)/100</t>
        </r>
      </text>
    </comment>
    <comment ref="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"IQ_NI_MARGIN", $C166)/100</t>
        </r>
      </text>
    </comment>
    <comment ref="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"IQ_NI_AVAIL_EXCL_MARGIN", $C166)/100</t>
        </r>
      </text>
    </comment>
    <comment ref="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"IQ_ASSET_TURNS", $C166)</t>
        </r>
      </text>
    </comment>
    <comment ref="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"IQ_FIXED_ASSET_TURNS", $C166)</t>
        </r>
      </text>
    </comment>
    <comment ref="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"IQ_AR_TURNS", $C166)</t>
        </r>
      </text>
    </comment>
    <comment ref="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"IQ_INVENTORY_TURNS", $C166)</t>
        </r>
      </text>
    </comment>
    <comment ref="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"IQ_CURRENT_RATIO", $C166)</t>
        </r>
      </text>
    </comment>
    <comment ref="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"IQ_QUICK_RATIO", $C166)</t>
        </r>
      </text>
    </comment>
    <comment ref="A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"IQ_CFO_CURRENT_LIAB", $C166)</t>
        </r>
      </text>
    </comment>
    <comment ref="A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"IQ_DAYS_SALES_OUT", $C166)</t>
        </r>
      </text>
    </comment>
    <comment ref="A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"IQ_DAYS_INVENTORY_OUT", $C166)</t>
        </r>
      </text>
    </comment>
    <comment ref="A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"IQ_DAYS_PAYABLE_OUT", $C166)</t>
        </r>
      </text>
    </comment>
    <comment ref="A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"IQ_CASH_CONVERSION", $C166)</t>
        </r>
      </text>
    </comment>
    <comment ref="A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"IQ_TOTAL_DEBT_EQUITY", $C166)</t>
        </r>
      </text>
    </comment>
    <comment ref="A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"IQ_TOTAL_DEBT_CAPITAL", $C166)</t>
        </r>
      </text>
    </comment>
    <comment ref="A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"IQ_LT_DEBT_EQUITY", $C166)</t>
        </r>
      </text>
    </comment>
    <comment ref="A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"IQ_LT_DEBT_CAPITAL", $C166)</t>
        </r>
      </text>
    </comment>
    <comment ref="A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"IQ_TOTAL_LIAB_TOTAL_ASSETS", $C166)</t>
        </r>
      </text>
    </comment>
    <comment ref="A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"IQ_EBIT_INT", $C166)</t>
        </r>
      </text>
    </comment>
    <comment ref="A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"IQ_EBITDA_INT", $C166)</t>
        </r>
      </text>
    </comment>
    <comment ref="A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"IQ_EBITDA_CAPEX_INT", $C166)</t>
        </r>
      </text>
    </comment>
    <comment ref="A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"IQ_TOTAL_DEBT_EBITDA", $C166)</t>
        </r>
      </text>
    </comment>
    <comment ref="A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"IQ_NET_DEBT_EBITDA", $C166)</t>
        </r>
      </text>
    </comment>
    <comment ref="A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"IQ_TOTAL_DEBT_EBITDA_CAPEX", $C166)</t>
        </r>
      </text>
    </comment>
    <comment ref="A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"IQ_NET_DEBT_EBITDA_CAPEX", $C166)</t>
        </r>
      </text>
    </comment>
    <comment ref="A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"IQ_Z_SCORE", $C166)</t>
        </r>
      </text>
    </comment>
    <comment ref="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"IQ_RETURN_CAPITAL", $C167)/100</t>
        </r>
      </text>
    </comment>
    <comment ref="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"IQ_RETURN_COMMON_EQUITY", $C167)/100</t>
        </r>
      </text>
    </comment>
    <comment ref="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"IQ_GROSS_MARGIN", $C167)/100</t>
        </r>
      </text>
    </comment>
    <comment ref="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"IQ_SGA_MARGIN", $C167)/100</t>
        </r>
      </text>
    </comment>
    <comment ref="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"IQ_EBITDA_MARGIN", $C167)/100</t>
        </r>
      </text>
    </comment>
    <comment ref="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"IQ_EBITA_MARGIN", $C167)/100</t>
        </r>
      </text>
    </comment>
    <comment ref="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"IQ_EBIT_MARGIN", $C167)/100</t>
        </r>
      </text>
    </comment>
    <comment ref="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"IQ_EARNING_CO_MARGIN", $C167)/100</t>
        </r>
      </text>
    </comment>
    <comment ref="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"IQ_NI_MARGIN", $C167)/100</t>
        </r>
      </text>
    </comment>
    <comment ref="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"IQ_NI_AVAIL_EXCL_MARGIN", $C167)/100</t>
        </r>
      </text>
    </comment>
    <comment ref="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"IQ_ASSET_TURNS", $C167)</t>
        </r>
      </text>
    </comment>
    <comment ref="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"IQ_FIXED_ASSET_TURNS", $C167)</t>
        </r>
      </text>
    </comment>
    <comment ref="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"IQ_AR_TURNS", $C167)</t>
        </r>
      </text>
    </comment>
    <comment ref="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"IQ_INVENTORY_TURNS", $C167)</t>
        </r>
      </text>
    </comment>
    <comment ref="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"IQ_CURRENT_RATIO", $C167)</t>
        </r>
      </text>
    </comment>
    <comment ref="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"IQ_QUICK_RATIO", $C167)</t>
        </r>
      </text>
    </comment>
    <comment ref="A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"IQ_CFO_CURRENT_LIAB", $C167)</t>
        </r>
      </text>
    </comment>
    <comment ref="A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"IQ_DAYS_SALES_OUT", $C167)</t>
        </r>
      </text>
    </comment>
    <comment ref="A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"IQ_DAYS_INVENTORY_OUT", $C167)</t>
        </r>
      </text>
    </comment>
    <comment ref="A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"IQ_DAYS_PAYABLE_OUT", $C167)</t>
        </r>
      </text>
    </comment>
    <comment ref="A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"IQ_CASH_CONVERSION", $C167)</t>
        </r>
      </text>
    </comment>
    <comment ref="A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"IQ_TOTAL_DEBT_EQUITY", $C167)</t>
        </r>
      </text>
    </comment>
    <comment ref="A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"IQ_TOTAL_DEBT_CAPITAL", $C167)</t>
        </r>
      </text>
    </comment>
    <comment ref="A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"IQ_LT_DEBT_EQUITY", $C167)</t>
        </r>
      </text>
    </comment>
    <comment ref="A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"IQ_LT_DEBT_CAPITAL", $C167)</t>
        </r>
      </text>
    </comment>
    <comment ref="A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"IQ_TOTAL_LIAB_TOTAL_ASSETS", $C167)</t>
        </r>
      </text>
    </comment>
    <comment ref="A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"IQ_EBIT_INT", $C167)</t>
        </r>
      </text>
    </comment>
    <comment ref="A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"IQ_EBITDA_INT", $C167)</t>
        </r>
      </text>
    </comment>
    <comment ref="A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"IQ_EBITDA_CAPEX_INT", $C167)</t>
        </r>
      </text>
    </comment>
    <comment ref="A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"IQ_TOTAL_DEBT_EBITDA", $C167)</t>
        </r>
      </text>
    </comment>
    <comment ref="A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"IQ_NET_DEBT_EBITDA", $C167)</t>
        </r>
      </text>
    </comment>
    <comment ref="A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"IQ_TOTAL_DEBT_EBITDA_CAPEX", $C167)</t>
        </r>
      </text>
    </comment>
    <comment ref="A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"IQ_NET_DEBT_EBITDA_CAPEX", $C167)</t>
        </r>
      </text>
    </comment>
    <comment ref="A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"IQ_Z_SCORE", $C167)</t>
        </r>
      </text>
    </comment>
    <comment ref="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"IQ_RETURN_CAPITAL", $C168)/100</t>
        </r>
      </text>
    </comment>
    <comment ref="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"IQ_RETURN_COMMON_EQUITY", $C168)/100</t>
        </r>
      </text>
    </comment>
    <comment ref="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"IQ_GROSS_MARGIN", $C168)/100</t>
        </r>
      </text>
    </comment>
    <comment ref="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"IQ_SGA_MARGIN", $C168)/100</t>
        </r>
      </text>
    </comment>
    <comment ref="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"IQ_EBITDA_MARGIN", $C168)/100</t>
        </r>
      </text>
    </comment>
    <comment ref="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"IQ_EBITA_MARGIN", $C168)/100</t>
        </r>
      </text>
    </comment>
    <comment ref="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"IQ_EBIT_MARGIN", $C168)/100</t>
        </r>
      </text>
    </comment>
    <comment ref="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"IQ_EARNING_CO_MARGIN", $C168)/100</t>
        </r>
      </text>
    </comment>
    <comment ref="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"IQ_NI_MARGIN", $C168)/100</t>
        </r>
      </text>
    </comment>
    <comment ref="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"IQ_NI_AVAIL_EXCL_MARGIN", $C168)/100</t>
        </r>
      </text>
    </comment>
    <comment ref="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"IQ_ASSET_TURNS", $C168)</t>
        </r>
      </text>
    </comment>
    <comment ref="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"IQ_FIXED_ASSET_TURNS", $C168)</t>
        </r>
      </text>
    </comment>
    <comment ref="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"IQ_AR_TURNS", $C168)</t>
        </r>
      </text>
    </comment>
    <comment ref="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"IQ_INVENTORY_TURNS", $C168)</t>
        </r>
      </text>
    </comment>
    <comment ref="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"IQ_CURRENT_RATIO", $C168)</t>
        </r>
      </text>
    </comment>
    <comment ref="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"IQ_QUICK_RATIO", $C168)</t>
        </r>
      </text>
    </comment>
    <comment ref="A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"IQ_CFO_CURRENT_LIAB", $C168)</t>
        </r>
      </text>
    </comment>
    <comment ref="A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"IQ_DAYS_SALES_OUT", $C168)</t>
        </r>
      </text>
    </comment>
    <comment ref="A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"IQ_DAYS_INVENTORY_OUT", $C168)</t>
        </r>
      </text>
    </comment>
    <comment ref="A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"IQ_DAYS_PAYABLE_OUT", $C168)</t>
        </r>
      </text>
    </comment>
    <comment ref="A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"IQ_CASH_CONVERSION", $C168)</t>
        </r>
      </text>
    </comment>
    <comment ref="A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"IQ_TOTAL_DEBT_EQUITY", $C168)</t>
        </r>
      </text>
    </comment>
    <comment ref="A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"IQ_TOTAL_DEBT_CAPITAL", $C168)</t>
        </r>
      </text>
    </comment>
    <comment ref="A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"IQ_LT_DEBT_EQUITY", $C168)</t>
        </r>
      </text>
    </comment>
    <comment ref="A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"IQ_LT_DEBT_CAPITAL", $C168)</t>
        </r>
      </text>
    </comment>
    <comment ref="A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"IQ_TOTAL_LIAB_TOTAL_ASSETS", $C168)</t>
        </r>
      </text>
    </comment>
    <comment ref="A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"IQ_EBIT_INT", $C168)</t>
        </r>
      </text>
    </comment>
    <comment ref="A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"IQ_EBITDA_INT", $C168)</t>
        </r>
      </text>
    </comment>
    <comment ref="A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"IQ_EBITDA_CAPEX_INT", $C168)</t>
        </r>
      </text>
    </comment>
    <comment ref="A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"IQ_TOTAL_DEBT_EBITDA", $C168)</t>
        </r>
      </text>
    </comment>
    <comment ref="A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"IQ_NET_DEBT_EBITDA", $C168)</t>
        </r>
      </text>
    </comment>
    <comment ref="A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"IQ_TOTAL_DEBT_EBITDA_CAPEX", $C168)</t>
        </r>
      </text>
    </comment>
    <comment ref="A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"IQ_NET_DEBT_EBITDA_CAPEX", $C168)</t>
        </r>
      </text>
    </comment>
    <comment ref="A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"IQ_Z_SCORE", $C168)</t>
        </r>
      </text>
    </comment>
    <comment ref="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"IQ_RETURN_CAPITAL", $C169)/100</t>
        </r>
      </text>
    </comment>
    <comment ref="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"IQ_RETURN_COMMON_EQUITY", $C169)/100</t>
        </r>
      </text>
    </comment>
    <comment ref="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"IQ_GROSS_MARGIN", $C169)/100</t>
        </r>
      </text>
    </comment>
    <comment ref="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"IQ_SGA_MARGIN", $C169)/100</t>
        </r>
      </text>
    </comment>
    <comment ref="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"IQ_EBITDA_MARGIN", $C169)/100</t>
        </r>
      </text>
    </comment>
    <comment ref="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"IQ_EBITA_MARGIN", $C169)/100</t>
        </r>
      </text>
    </comment>
    <comment ref="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"IQ_EBIT_MARGIN", $C169)/100</t>
        </r>
      </text>
    </comment>
    <comment ref="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"IQ_EARNING_CO_MARGIN", $C169)/100</t>
        </r>
      </text>
    </comment>
    <comment ref="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"IQ_NI_MARGIN", $C169)/100</t>
        </r>
      </text>
    </comment>
    <comment ref="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"IQ_NI_AVAIL_EXCL_MARGIN", $C169)/100</t>
        </r>
      </text>
    </comment>
    <comment ref="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"IQ_ASSET_TURNS", $C169)</t>
        </r>
      </text>
    </comment>
    <comment ref="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"IQ_FIXED_ASSET_TURNS", $C169)</t>
        </r>
      </text>
    </comment>
    <comment ref="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"IQ_AR_TURNS", $C169)</t>
        </r>
      </text>
    </comment>
    <comment ref="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"IQ_INVENTORY_TURNS", $C169)</t>
        </r>
      </text>
    </comment>
    <comment ref="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"IQ_CURRENT_RATIO", $C169)</t>
        </r>
      </text>
    </comment>
    <comment ref="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"IQ_QUICK_RATIO", $C169)</t>
        </r>
      </text>
    </comment>
    <comment ref="A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"IQ_CFO_CURRENT_LIAB", $C169)</t>
        </r>
      </text>
    </comment>
    <comment ref="A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"IQ_DAYS_SALES_OUT", $C169)</t>
        </r>
      </text>
    </comment>
    <comment ref="A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"IQ_DAYS_INVENTORY_OUT", $C169)</t>
        </r>
      </text>
    </comment>
    <comment ref="A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"IQ_DAYS_PAYABLE_OUT", $C169)</t>
        </r>
      </text>
    </comment>
    <comment ref="A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"IQ_CASH_CONVERSION", $C169)</t>
        </r>
      </text>
    </comment>
    <comment ref="A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"IQ_TOTAL_DEBT_EQUITY", $C169)</t>
        </r>
      </text>
    </comment>
    <comment ref="A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"IQ_TOTAL_DEBT_CAPITAL", $C169)</t>
        </r>
      </text>
    </comment>
    <comment ref="A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"IQ_LT_DEBT_EQUITY", $C169)</t>
        </r>
      </text>
    </comment>
    <comment ref="A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"IQ_LT_DEBT_CAPITAL", $C169)</t>
        </r>
      </text>
    </comment>
    <comment ref="A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"IQ_TOTAL_LIAB_TOTAL_ASSETS", $C169)</t>
        </r>
      </text>
    </comment>
    <comment ref="A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"IQ_EBIT_INT", $C169)</t>
        </r>
      </text>
    </comment>
    <comment ref="A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"IQ_EBITDA_INT", $C169)</t>
        </r>
      </text>
    </comment>
    <comment ref="A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"IQ_EBITDA_CAPEX_INT", $C169)</t>
        </r>
      </text>
    </comment>
    <comment ref="A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"IQ_TOTAL_DEBT_EBITDA", $C169)</t>
        </r>
      </text>
    </comment>
    <comment ref="A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"IQ_NET_DEBT_EBITDA", $C169)</t>
        </r>
      </text>
    </comment>
    <comment ref="A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"IQ_TOTAL_DEBT_EBITDA_CAPEX", $C169)</t>
        </r>
      </text>
    </comment>
    <comment ref="A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"IQ_NET_DEBT_EBITDA_CAPEX", $C169)</t>
        </r>
      </text>
    </comment>
    <comment ref="A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"IQ_Z_SCORE", $C169)</t>
        </r>
      </text>
    </comment>
    <comment ref="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"IQ_RETURN_CAPITAL", $C170)/100</t>
        </r>
      </text>
    </comment>
    <comment ref="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"IQ_RETURN_COMMON_EQUITY", $C170)/100</t>
        </r>
      </text>
    </comment>
    <comment ref="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"IQ_GROSS_MARGIN", $C170)/100</t>
        </r>
      </text>
    </comment>
    <comment ref="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"IQ_SGA_MARGIN", $C170)/100</t>
        </r>
      </text>
    </comment>
    <comment ref="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"IQ_EBITDA_MARGIN", $C170)/100</t>
        </r>
      </text>
    </comment>
    <comment ref="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"IQ_EBITA_MARGIN", $C170)/100</t>
        </r>
      </text>
    </comment>
    <comment ref="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"IQ_EBIT_MARGIN", $C170)/100</t>
        </r>
      </text>
    </comment>
    <comment ref="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"IQ_EARNING_CO_MARGIN", $C170)/100</t>
        </r>
      </text>
    </comment>
    <comment ref="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"IQ_NI_MARGIN", $C170)/100</t>
        </r>
      </text>
    </comment>
    <comment ref="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"IQ_NI_AVAIL_EXCL_MARGIN", $C170)/100</t>
        </r>
      </text>
    </comment>
    <comment ref="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"IQ_ASSET_TURNS", $C170)</t>
        </r>
      </text>
    </comment>
    <comment ref="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"IQ_FIXED_ASSET_TURNS", $C170)</t>
        </r>
      </text>
    </comment>
    <comment ref="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"IQ_AR_TURNS", $C170)</t>
        </r>
      </text>
    </comment>
    <comment ref="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"IQ_INVENTORY_TURNS", $C170)</t>
        </r>
      </text>
    </comment>
    <comment ref="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"IQ_CURRENT_RATIO", $C170)</t>
        </r>
      </text>
    </comment>
    <comment ref="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"IQ_QUICK_RATIO", $C170)</t>
        </r>
      </text>
    </comment>
    <comment ref="A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"IQ_CFO_CURRENT_LIAB", $C170)</t>
        </r>
      </text>
    </comment>
    <comment ref="A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"IQ_DAYS_SALES_OUT", $C170)</t>
        </r>
      </text>
    </comment>
    <comment ref="A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"IQ_DAYS_INVENTORY_OUT", $C170)</t>
        </r>
      </text>
    </comment>
    <comment ref="A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"IQ_DAYS_PAYABLE_OUT", $C170)</t>
        </r>
      </text>
    </comment>
    <comment ref="A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"IQ_CASH_CONVERSION", $C170)</t>
        </r>
      </text>
    </comment>
    <comment ref="A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"IQ_TOTAL_DEBT_EQUITY", $C170)</t>
        </r>
      </text>
    </comment>
    <comment ref="A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"IQ_TOTAL_DEBT_CAPITAL", $C170)</t>
        </r>
      </text>
    </comment>
    <comment ref="A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"IQ_LT_DEBT_EQUITY", $C170)</t>
        </r>
      </text>
    </comment>
    <comment ref="A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"IQ_LT_DEBT_CAPITAL", $C170)</t>
        </r>
      </text>
    </comment>
    <comment ref="A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"IQ_TOTAL_LIAB_TOTAL_ASSETS", $C170)</t>
        </r>
      </text>
    </comment>
    <comment ref="A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"IQ_EBIT_INT", $C170)</t>
        </r>
      </text>
    </comment>
    <comment ref="A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"IQ_EBITDA_INT", $C170)</t>
        </r>
      </text>
    </comment>
    <comment ref="A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"IQ_EBITDA_CAPEX_INT", $C170)</t>
        </r>
      </text>
    </comment>
    <comment ref="A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"IQ_TOTAL_DEBT_EBITDA", $C170)</t>
        </r>
      </text>
    </comment>
    <comment ref="A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"IQ_NET_DEBT_EBITDA", $C170)</t>
        </r>
      </text>
    </comment>
    <comment ref="A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"IQ_TOTAL_DEBT_EBITDA_CAPEX", $C170)</t>
        </r>
      </text>
    </comment>
    <comment ref="A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"IQ_NET_DEBT_EBITDA_CAPEX", $C170)</t>
        </r>
      </text>
    </comment>
    <comment ref="A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"IQ_Z_SCORE", $C170)</t>
        </r>
      </text>
    </comment>
    <comment ref="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"IQ_RETURN_CAPITAL", $C171)/100</t>
        </r>
      </text>
    </comment>
    <comment ref="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"IQ_RETURN_COMMON_EQUITY", $C171)/100</t>
        </r>
      </text>
    </comment>
    <comment ref="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"IQ_GROSS_MARGIN", $C171)/100</t>
        </r>
      </text>
    </comment>
    <comment ref="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"IQ_SGA_MARGIN", $C171)/100</t>
        </r>
      </text>
    </comment>
    <comment ref="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"IQ_EBITDA_MARGIN", $C171)/100</t>
        </r>
      </text>
    </comment>
    <comment ref="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"IQ_EBITA_MARGIN", $C171)/100</t>
        </r>
      </text>
    </comment>
    <comment ref="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"IQ_EBIT_MARGIN", $C171)/100</t>
        </r>
      </text>
    </comment>
    <comment ref="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"IQ_EARNING_CO_MARGIN", $C171)/100</t>
        </r>
      </text>
    </comment>
    <comment ref="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"IQ_NI_MARGIN", $C171)/100</t>
        </r>
      </text>
    </comment>
    <comment ref="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"IQ_NI_AVAIL_EXCL_MARGIN", $C171)/100</t>
        </r>
      </text>
    </comment>
    <comment ref="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"IQ_ASSET_TURNS", $C171)</t>
        </r>
      </text>
    </comment>
    <comment ref="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"IQ_FIXED_ASSET_TURNS", $C171)</t>
        </r>
      </text>
    </comment>
    <comment ref="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"IQ_AR_TURNS", $C171)</t>
        </r>
      </text>
    </comment>
    <comment ref="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"IQ_INVENTORY_TURNS", $C171)</t>
        </r>
      </text>
    </comment>
    <comment ref="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"IQ_CURRENT_RATIO", $C171)</t>
        </r>
      </text>
    </comment>
    <comment ref="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"IQ_QUICK_RATIO", $C171)</t>
        </r>
      </text>
    </comment>
    <comment ref="A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"IQ_CFO_CURRENT_LIAB", $C171)</t>
        </r>
      </text>
    </comment>
    <comment ref="A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"IQ_DAYS_SALES_OUT", $C171)</t>
        </r>
      </text>
    </comment>
    <comment ref="A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"IQ_DAYS_INVENTORY_OUT", $C171)</t>
        </r>
      </text>
    </comment>
    <comment ref="A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"IQ_DAYS_PAYABLE_OUT", $C171)</t>
        </r>
      </text>
    </comment>
    <comment ref="A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"IQ_CASH_CONVERSION", $C171)</t>
        </r>
      </text>
    </comment>
    <comment ref="A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"IQ_TOTAL_DEBT_EQUITY", $C171)</t>
        </r>
      </text>
    </comment>
    <comment ref="A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"IQ_TOTAL_DEBT_CAPITAL", $C171)</t>
        </r>
      </text>
    </comment>
    <comment ref="A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"IQ_LT_DEBT_EQUITY", $C171)</t>
        </r>
      </text>
    </comment>
    <comment ref="A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"IQ_LT_DEBT_CAPITAL", $C171)</t>
        </r>
      </text>
    </comment>
    <comment ref="A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"IQ_TOTAL_LIAB_TOTAL_ASSETS", $C171)</t>
        </r>
      </text>
    </comment>
    <comment ref="A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"IQ_EBIT_INT", $C171)</t>
        </r>
      </text>
    </comment>
    <comment ref="A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"IQ_EBITDA_INT", $C171)</t>
        </r>
      </text>
    </comment>
    <comment ref="A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"IQ_EBITDA_CAPEX_INT", $C171)</t>
        </r>
      </text>
    </comment>
    <comment ref="A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"IQ_TOTAL_DEBT_EBITDA", $C171)</t>
        </r>
      </text>
    </comment>
    <comment ref="A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"IQ_NET_DEBT_EBITDA", $C171)</t>
        </r>
      </text>
    </comment>
    <comment ref="A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"IQ_TOTAL_DEBT_EBITDA_CAPEX", $C171)</t>
        </r>
      </text>
    </comment>
    <comment ref="A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"IQ_NET_DEBT_EBITDA_CAPEX", $C171)</t>
        </r>
      </text>
    </comment>
    <comment ref="A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"IQ_Z_SCORE", $C171)</t>
        </r>
      </text>
    </comment>
    <comment ref="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"IQ_RETURN_CAPITAL", $C172)/100</t>
        </r>
      </text>
    </comment>
    <comment ref="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"IQ_RETURN_COMMON_EQUITY", $C172)/100</t>
        </r>
      </text>
    </comment>
    <comment ref="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"IQ_GROSS_MARGIN", $C172)/100</t>
        </r>
      </text>
    </comment>
    <comment ref="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"IQ_SGA_MARGIN", $C172)/100</t>
        </r>
      </text>
    </comment>
    <comment ref="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"IQ_EBITDA_MARGIN", $C172)/100</t>
        </r>
      </text>
    </comment>
    <comment ref="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"IQ_EBITA_MARGIN", $C172)/100</t>
        </r>
      </text>
    </comment>
    <comment ref="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"IQ_EBIT_MARGIN", $C172)/100</t>
        </r>
      </text>
    </comment>
    <comment ref="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"IQ_EARNING_CO_MARGIN", $C172)/100</t>
        </r>
      </text>
    </comment>
    <comment ref="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"IQ_NI_MARGIN", $C172)/100</t>
        </r>
      </text>
    </comment>
    <comment ref="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"IQ_NI_AVAIL_EXCL_MARGIN", $C172)/100</t>
        </r>
      </text>
    </comment>
    <comment ref="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"IQ_ASSET_TURNS", $C172)</t>
        </r>
      </text>
    </comment>
    <comment ref="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"IQ_FIXED_ASSET_TURNS", $C172)</t>
        </r>
      </text>
    </comment>
    <comment ref="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"IQ_AR_TURNS", $C172)</t>
        </r>
      </text>
    </comment>
    <comment ref="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"IQ_INVENTORY_TURNS", $C172)</t>
        </r>
      </text>
    </comment>
    <comment ref="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"IQ_CURRENT_RATIO", $C172)</t>
        </r>
      </text>
    </comment>
    <comment ref="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"IQ_QUICK_RATIO", $C172)</t>
        </r>
      </text>
    </comment>
    <comment ref="A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"IQ_CFO_CURRENT_LIAB", $C172)</t>
        </r>
      </text>
    </comment>
    <comment ref="A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"IQ_DAYS_SALES_OUT", $C172)</t>
        </r>
      </text>
    </comment>
    <comment ref="A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"IQ_DAYS_INVENTORY_OUT", $C172)</t>
        </r>
      </text>
    </comment>
    <comment ref="A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"IQ_DAYS_PAYABLE_OUT", $C172)</t>
        </r>
      </text>
    </comment>
    <comment ref="A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"IQ_CASH_CONVERSION", $C172)</t>
        </r>
      </text>
    </comment>
    <comment ref="A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"IQ_TOTAL_DEBT_EQUITY", $C172)</t>
        </r>
      </text>
    </comment>
    <comment ref="A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"IQ_TOTAL_DEBT_CAPITAL", $C172)</t>
        </r>
      </text>
    </comment>
    <comment ref="A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"IQ_LT_DEBT_EQUITY", $C172)</t>
        </r>
      </text>
    </comment>
    <comment ref="A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"IQ_LT_DEBT_CAPITAL", $C172)</t>
        </r>
      </text>
    </comment>
    <comment ref="A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"IQ_TOTAL_LIAB_TOTAL_ASSETS", $C172)</t>
        </r>
      </text>
    </comment>
    <comment ref="A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"IQ_EBIT_INT", $C172)</t>
        </r>
      </text>
    </comment>
    <comment ref="A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"IQ_EBITDA_INT", $C172)</t>
        </r>
      </text>
    </comment>
    <comment ref="A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"IQ_EBITDA_CAPEX_INT", $C172)</t>
        </r>
      </text>
    </comment>
    <comment ref="A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"IQ_TOTAL_DEBT_EBITDA", $C172)</t>
        </r>
      </text>
    </comment>
    <comment ref="A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"IQ_NET_DEBT_EBITDA", $C172)</t>
        </r>
      </text>
    </comment>
    <comment ref="A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"IQ_TOTAL_DEBT_EBITDA_CAPEX", $C172)</t>
        </r>
      </text>
    </comment>
    <comment ref="A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"IQ_NET_DEBT_EBITDA_CAPEX", $C172)</t>
        </r>
      </text>
    </comment>
    <comment ref="A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"IQ_Z_SCORE", $C172)</t>
        </r>
      </text>
    </comment>
    <comment ref="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"IQ_RETURN_CAPITAL", $C173)/100</t>
        </r>
      </text>
    </comment>
    <comment ref="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"IQ_RETURN_COMMON_EQUITY", $C173)/100</t>
        </r>
      </text>
    </comment>
    <comment ref="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"IQ_GROSS_MARGIN", $C173)/100</t>
        </r>
      </text>
    </comment>
    <comment ref="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"IQ_SGA_MARGIN", $C173)/100</t>
        </r>
      </text>
    </comment>
    <comment ref="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"IQ_EBITDA_MARGIN", $C173)/100</t>
        </r>
      </text>
    </comment>
    <comment ref="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"IQ_EBITA_MARGIN", $C173)/100</t>
        </r>
      </text>
    </comment>
    <comment ref="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"IQ_EBIT_MARGIN", $C173)/100</t>
        </r>
      </text>
    </comment>
    <comment ref="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"IQ_EARNING_CO_MARGIN", $C173)/100</t>
        </r>
      </text>
    </comment>
    <comment ref="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"IQ_NI_MARGIN", $C173)/100</t>
        </r>
      </text>
    </comment>
    <comment ref="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"IQ_NI_AVAIL_EXCL_MARGIN", $C173)/100</t>
        </r>
      </text>
    </comment>
    <comment ref="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"IQ_ASSET_TURNS", $C173)</t>
        </r>
      </text>
    </comment>
    <comment ref="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"IQ_FIXED_ASSET_TURNS", $C173)</t>
        </r>
      </text>
    </comment>
    <comment ref="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"IQ_AR_TURNS", $C173)</t>
        </r>
      </text>
    </comment>
    <comment ref="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"IQ_INVENTORY_TURNS", $C173)</t>
        </r>
      </text>
    </comment>
    <comment ref="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"IQ_CURRENT_RATIO", $C173)</t>
        </r>
      </text>
    </comment>
    <comment ref="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"IQ_QUICK_RATIO", $C173)</t>
        </r>
      </text>
    </comment>
    <comment ref="A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"IQ_CFO_CURRENT_LIAB", $C173)</t>
        </r>
      </text>
    </comment>
    <comment ref="A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"IQ_DAYS_SALES_OUT", $C173)</t>
        </r>
      </text>
    </comment>
    <comment ref="A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"IQ_DAYS_INVENTORY_OUT", $C173)</t>
        </r>
      </text>
    </comment>
    <comment ref="A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"IQ_DAYS_PAYABLE_OUT", $C173)</t>
        </r>
      </text>
    </comment>
    <comment ref="A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"IQ_CASH_CONVERSION", $C173)</t>
        </r>
      </text>
    </comment>
    <comment ref="A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"IQ_TOTAL_DEBT_EQUITY", $C173)</t>
        </r>
      </text>
    </comment>
    <comment ref="A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"IQ_TOTAL_DEBT_CAPITAL", $C173)</t>
        </r>
      </text>
    </comment>
    <comment ref="A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"IQ_LT_DEBT_EQUITY", $C173)</t>
        </r>
      </text>
    </comment>
    <comment ref="A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"IQ_LT_DEBT_CAPITAL", $C173)</t>
        </r>
      </text>
    </comment>
    <comment ref="A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"IQ_TOTAL_LIAB_TOTAL_ASSETS", $C173)</t>
        </r>
      </text>
    </comment>
    <comment ref="A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"IQ_EBIT_INT", $C173)</t>
        </r>
      </text>
    </comment>
    <comment ref="A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"IQ_EBITDA_INT", $C173)</t>
        </r>
      </text>
    </comment>
    <comment ref="A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"IQ_EBITDA_CAPEX_INT", $C173)</t>
        </r>
      </text>
    </comment>
    <comment ref="A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"IQ_TOTAL_DEBT_EBITDA", $C173)</t>
        </r>
      </text>
    </comment>
    <comment ref="A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"IQ_NET_DEBT_EBITDA", $C173)</t>
        </r>
      </text>
    </comment>
    <comment ref="A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"IQ_TOTAL_DEBT_EBITDA_CAPEX", $C173)</t>
        </r>
      </text>
    </comment>
    <comment ref="A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"IQ_NET_DEBT_EBITDA_CAPEX", $C173)</t>
        </r>
      </text>
    </comment>
    <comment ref="A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"IQ_Z_SCORE", $C173)</t>
        </r>
      </text>
    </comment>
    <comment ref="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"IQ_RETURN_CAPITAL", $C174)/100</t>
        </r>
      </text>
    </comment>
    <comment ref="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"IQ_RETURN_COMMON_EQUITY", $C174)/100</t>
        </r>
      </text>
    </comment>
    <comment ref="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"IQ_GROSS_MARGIN", $C174)/100</t>
        </r>
      </text>
    </comment>
    <comment ref="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"IQ_SGA_MARGIN", $C174)/100</t>
        </r>
      </text>
    </comment>
    <comment ref="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"IQ_EBITDA_MARGIN", $C174)/100</t>
        </r>
      </text>
    </comment>
    <comment ref="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"IQ_EBITA_MARGIN", $C174)/100</t>
        </r>
      </text>
    </comment>
    <comment ref="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"IQ_EBIT_MARGIN", $C174)/100</t>
        </r>
      </text>
    </comment>
    <comment ref="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"IQ_EARNING_CO_MARGIN", $C174)/100</t>
        </r>
      </text>
    </comment>
    <comment ref="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"IQ_NI_MARGIN", $C174)/100</t>
        </r>
      </text>
    </comment>
    <comment ref="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"IQ_NI_AVAIL_EXCL_MARGIN", $C174)/100</t>
        </r>
      </text>
    </comment>
    <comment ref="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"IQ_ASSET_TURNS", $C174)</t>
        </r>
      </text>
    </comment>
    <comment ref="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"IQ_FIXED_ASSET_TURNS", $C174)</t>
        </r>
      </text>
    </comment>
    <comment ref="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"IQ_AR_TURNS", $C174)</t>
        </r>
      </text>
    </comment>
    <comment ref="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"IQ_INVENTORY_TURNS", $C174)</t>
        </r>
      </text>
    </comment>
    <comment ref="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"IQ_CURRENT_RATIO", $C174)</t>
        </r>
      </text>
    </comment>
    <comment ref="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"IQ_QUICK_RATIO", $C174)</t>
        </r>
      </text>
    </comment>
    <comment ref="A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"IQ_CFO_CURRENT_LIAB", $C174)</t>
        </r>
      </text>
    </comment>
    <comment ref="A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"IQ_DAYS_SALES_OUT", $C174)</t>
        </r>
      </text>
    </comment>
    <comment ref="A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"IQ_DAYS_INVENTORY_OUT", $C174)</t>
        </r>
      </text>
    </comment>
    <comment ref="A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"IQ_DAYS_PAYABLE_OUT", $C174)</t>
        </r>
      </text>
    </comment>
    <comment ref="A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"IQ_CASH_CONVERSION", $C174)</t>
        </r>
      </text>
    </comment>
    <comment ref="A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"IQ_TOTAL_DEBT_EQUITY", $C174)</t>
        </r>
      </text>
    </comment>
    <comment ref="A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"IQ_TOTAL_DEBT_CAPITAL", $C174)</t>
        </r>
      </text>
    </comment>
    <comment ref="A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"IQ_LT_DEBT_EQUITY", $C174)</t>
        </r>
      </text>
    </comment>
    <comment ref="A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"IQ_LT_DEBT_CAPITAL", $C174)</t>
        </r>
      </text>
    </comment>
    <comment ref="A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"IQ_TOTAL_LIAB_TOTAL_ASSETS", $C174)</t>
        </r>
      </text>
    </comment>
    <comment ref="A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"IQ_EBIT_INT", $C174)</t>
        </r>
      </text>
    </comment>
    <comment ref="A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"IQ_EBITDA_INT", $C174)</t>
        </r>
      </text>
    </comment>
    <comment ref="A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"IQ_EBITDA_CAPEX_INT", $C174)</t>
        </r>
      </text>
    </comment>
    <comment ref="A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"IQ_TOTAL_DEBT_EBITDA", $C174)</t>
        </r>
      </text>
    </comment>
    <comment ref="A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"IQ_NET_DEBT_EBITDA", $C174)</t>
        </r>
      </text>
    </comment>
    <comment ref="A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"IQ_TOTAL_DEBT_EBITDA_CAPEX", $C174)</t>
        </r>
      </text>
    </comment>
    <comment ref="A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"IQ_NET_DEBT_EBITDA_CAPEX", $C174)</t>
        </r>
      </text>
    </comment>
    <comment ref="A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"IQ_Z_SCORE", $C174)</t>
        </r>
      </text>
    </comment>
    <comment ref="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"IQ_RETURN_CAPITAL", $C175)/100</t>
        </r>
      </text>
    </comment>
    <comment ref="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"IQ_RETURN_COMMON_EQUITY", $C175)/100</t>
        </r>
      </text>
    </comment>
    <comment ref="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"IQ_GROSS_MARGIN", $C175)/100</t>
        </r>
      </text>
    </comment>
    <comment ref="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"IQ_SGA_MARGIN", $C175)/100</t>
        </r>
      </text>
    </comment>
    <comment ref="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"IQ_EBITDA_MARGIN", $C175)/100</t>
        </r>
      </text>
    </comment>
    <comment ref="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"IQ_EBITA_MARGIN", $C175)/100</t>
        </r>
      </text>
    </comment>
    <comment ref="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"IQ_EBIT_MARGIN", $C175)/100</t>
        </r>
      </text>
    </comment>
    <comment ref="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"IQ_EARNING_CO_MARGIN", $C175)/100</t>
        </r>
      </text>
    </comment>
    <comment ref="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"IQ_NI_MARGIN", $C175)/100</t>
        </r>
      </text>
    </comment>
    <comment ref="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"IQ_NI_AVAIL_EXCL_MARGIN", $C175)/100</t>
        </r>
      </text>
    </comment>
    <comment ref="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"IQ_ASSET_TURNS", $C175)</t>
        </r>
      </text>
    </comment>
    <comment ref="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"IQ_FIXED_ASSET_TURNS", $C175)</t>
        </r>
      </text>
    </comment>
    <comment ref="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"IQ_AR_TURNS", $C175)</t>
        </r>
      </text>
    </comment>
    <comment ref="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"IQ_INVENTORY_TURNS", $C175)</t>
        </r>
      </text>
    </comment>
    <comment ref="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"IQ_CURRENT_RATIO", $C175)</t>
        </r>
      </text>
    </comment>
    <comment ref="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"IQ_QUICK_RATIO", $C175)</t>
        </r>
      </text>
    </comment>
    <comment ref="A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"IQ_CFO_CURRENT_LIAB", $C175)</t>
        </r>
      </text>
    </comment>
    <comment ref="A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"IQ_DAYS_SALES_OUT", $C175)</t>
        </r>
      </text>
    </comment>
    <comment ref="A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"IQ_DAYS_INVENTORY_OUT", $C175)</t>
        </r>
      </text>
    </comment>
    <comment ref="A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"IQ_DAYS_PAYABLE_OUT", $C175)</t>
        </r>
      </text>
    </comment>
    <comment ref="A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"IQ_CASH_CONVERSION", $C175)</t>
        </r>
      </text>
    </comment>
    <comment ref="A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"IQ_TOTAL_DEBT_EQUITY", $C175)</t>
        </r>
      </text>
    </comment>
    <comment ref="A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"IQ_TOTAL_DEBT_CAPITAL", $C175)</t>
        </r>
      </text>
    </comment>
    <comment ref="A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"IQ_LT_DEBT_EQUITY", $C175)</t>
        </r>
      </text>
    </comment>
    <comment ref="A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"IQ_LT_DEBT_CAPITAL", $C175)</t>
        </r>
      </text>
    </comment>
    <comment ref="A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"IQ_TOTAL_LIAB_TOTAL_ASSETS", $C175)</t>
        </r>
      </text>
    </comment>
    <comment ref="A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"IQ_EBIT_INT", $C175)</t>
        </r>
      </text>
    </comment>
    <comment ref="A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"IQ_EBITDA_INT", $C175)</t>
        </r>
      </text>
    </comment>
    <comment ref="A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"IQ_EBITDA_CAPEX_INT", $C175)</t>
        </r>
      </text>
    </comment>
    <comment ref="A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"IQ_TOTAL_DEBT_EBITDA", $C175)</t>
        </r>
      </text>
    </comment>
    <comment ref="A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"IQ_NET_DEBT_EBITDA", $C175)</t>
        </r>
      </text>
    </comment>
    <comment ref="A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"IQ_TOTAL_DEBT_EBITDA_CAPEX", $C175)</t>
        </r>
      </text>
    </comment>
    <comment ref="A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"IQ_NET_DEBT_EBITDA_CAPEX", $C175)</t>
        </r>
      </text>
    </comment>
    <comment ref="A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"IQ_Z_SCORE", $C175)</t>
        </r>
      </text>
    </comment>
    <comment ref="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"IQ_RETURN_CAPITAL", $C176)/100</t>
        </r>
      </text>
    </comment>
    <comment ref="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"IQ_RETURN_COMMON_EQUITY", $C176)/100</t>
        </r>
      </text>
    </comment>
    <comment ref="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"IQ_GROSS_MARGIN", $C176)/100</t>
        </r>
      </text>
    </comment>
    <comment ref="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"IQ_SGA_MARGIN", $C176)/100</t>
        </r>
      </text>
    </comment>
    <comment ref="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"IQ_EBITDA_MARGIN", $C176)/100</t>
        </r>
      </text>
    </comment>
    <comment ref="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"IQ_EBITA_MARGIN", $C176)/100</t>
        </r>
      </text>
    </comment>
    <comment ref="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"IQ_EBIT_MARGIN", $C176)/100</t>
        </r>
      </text>
    </comment>
    <comment ref="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"IQ_EARNING_CO_MARGIN", $C176)/100</t>
        </r>
      </text>
    </comment>
    <comment ref="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"IQ_NI_MARGIN", $C176)/100</t>
        </r>
      </text>
    </comment>
    <comment ref="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"IQ_NI_AVAIL_EXCL_MARGIN", $C176)/100</t>
        </r>
      </text>
    </comment>
    <comment ref="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"IQ_ASSET_TURNS", $C176)</t>
        </r>
      </text>
    </comment>
    <comment ref="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"IQ_FIXED_ASSET_TURNS", $C176)</t>
        </r>
      </text>
    </comment>
    <comment ref="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"IQ_AR_TURNS", $C176)</t>
        </r>
      </text>
    </comment>
    <comment ref="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"IQ_INVENTORY_TURNS", $C176)</t>
        </r>
      </text>
    </comment>
    <comment ref="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"IQ_CURRENT_RATIO", $C176)</t>
        </r>
      </text>
    </comment>
    <comment ref="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"IQ_QUICK_RATIO", $C176)</t>
        </r>
      </text>
    </comment>
    <comment ref="A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"IQ_CFO_CURRENT_LIAB", $C176)</t>
        </r>
      </text>
    </comment>
    <comment ref="A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"IQ_DAYS_SALES_OUT", $C176)</t>
        </r>
      </text>
    </comment>
    <comment ref="A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"IQ_DAYS_INVENTORY_OUT", $C176)</t>
        </r>
      </text>
    </comment>
    <comment ref="A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"IQ_DAYS_PAYABLE_OUT", $C176)</t>
        </r>
      </text>
    </comment>
    <comment ref="A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"IQ_CASH_CONVERSION", $C176)</t>
        </r>
      </text>
    </comment>
    <comment ref="A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"IQ_TOTAL_DEBT_EQUITY", $C176)</t>
        </r>
      </text>
    </comment>
    <comment ref="A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"IQ_TOTAL_DEBT_CAPITAL", $C176)</t>
        </r>
      </text>
    </comment>
    <comment ref="A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"IQ_LT_DEBT_EQUITY", $C176)</t>
        </r>
      </text>
    </comment>
    <comment ref="A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"IQ_LT_DEBT_CAPITAL", $C176)</t>
        </r>
      </text>
    </comment>
    <comment ref="A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"IQ_TOTAL_LIAB_TOTAL_ASSETS", $C176)</t>
        </r>
      </text>
    </comment>
    <comment ref="A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"IQ_EBIT_INT", $C176)</t>
        </r>
      </text>
    </comment>
    <comment ref="A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"IQ_EBITDA_INT", $C176)</t>
        </r>
      </text>
    </comment>
    <comment ref="A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"IQ_EBITDA_CAPEX_INT", $C176)</t>
        </r>
      </text>
    </comment>
    <comment ref="A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"IQ_TOTAL_DEBT_EBITDA", $C176)</t>
        </r>
      </text>
    </comment>
    <comment ref="A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"IQ_NET_DEBT_EBITDA", $C176)</t>
        </r>
      </text>
    </comment>
    <comment ref="A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"IQ_TOTAL_DEBT_EBITDA_CAPEX", $C176)</t>
        </r>
      </text>
    </comment>
    <comment ref="A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"IQ_NET_DEBT_EBITDA_CAPEX", $C176)</t>
        </r>
      </text>
    </comment>
    <comment ref="A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"IQ_Z_SCORE", $C176)</t>
        </r>
      </text>
    </comment>
    <comment ref="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"IQ_RETURN_CAPITAL", $C177)/100</t>
        </r>
      </text>
    </comment>
    <comment ref="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"IQ_RETURN_COMMON_EQUITY", $C177)/100</t>
        </r>
      </text>
    </comment>
    <comment ref="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"IQ_GROSS_MARGIN", $C177)/100</t>
        </r>
      </text>
    </comment>
    <comment ref="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"IQ_SGA_MARGIN", $C177)/100</t>
        </r>
      </text>
    </comment>
    <comment ref="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"IQ_EBITDA_MARGIN", $C177)/100</t>
        </r>
      </text>
    </comment>
    <comment ref="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"IQ_EBITA_MARGIN", $C177)/100</t>
        </r>
      </text>
    </comment>
    <comment ref="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"IQ_EBIT_MARGIN", $C177)/100</t>
        </r>
      </text>
    </comment>
    <comment ref="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"IQ_EARNING_CO_MARGIN", $C177)/100</t>
        </r>
      </text>
    </comment>
    <comment ref="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"IQ_NI_MARGIN", $C177)/100</t>
        </r>
      </text>
    </comment>
    <comment ref="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"IQ_NI_AVAIL_EXCL_MARGIN", $C177)/100</t>
        </r>
      </text>
    </comment>
    <comment ref="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"IQ_ASSET_TURNS", $C177)</t>
        </r>
      </text>
    </comment>
    <comment ref="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"IQ_FIXED_ASSET_TURNS", $C177)</t>
        </r>
      </text>
    </comment>
    <comment ref="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"IQ_AR_TURNS", $C177)</t>
        </r>
      </text>
    </comment>
    <comment ref="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"IQ_INVENTORY_TURNS", $C177)</t>
        </r>
      </text>
    </comment>
    <comment ref="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"IQ_CURRENT_RATIO", $C177)</t>
        </r>
      </text>
    </comment>
    <comment ref="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"IQ_QUICK_RATIO", $C177)</t>
        </r>
      </text>
    </comment>
    <comment ref="A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"IQ_CFO_CURRENT_LIAB", $C177)</t>
        </r>
      </text>
    </comment>
    <comment ref="A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"IQ_DAYS_SALES_OUT", $C177)</t>
        </r>
      </text>
    </comment>
    <comment ref="A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"IQ_DAYS_INVENTORY_OUT", $C177)</t>
        </r>
      </text>
    </comment>
    <comment ref="A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"IQ_DAYS_PAYABLE_OUT", $C177)</t>
        </r>
      </text>
    </comment>
    <comment ref="A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"IQ_CASH_CONVERSION", $C177)</t>
        </r>
      </text>
    </comment>
    <comment ref="A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"IQ_TOTAL_DEBT_EQUITY", $C177)</t>
        </r>
      </text>
    </comment>
    <comment ref="A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"IQ_TOTAL_DEBT_CAPITAL", $C177)</t>
        </r>
      </text>
    </comment>
    <comment ref="A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"IQ_LT_DEBT_EQUITY", $C177)</t>
        </r>
      </text>
    </comment>
    <comment ref="A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"IQ_LT_DEBT_CAPITAL", $C177)</t>
        </r>
      </text>
    </comment>
    <comment ref="A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"IQ_TOTAL_LIAB_TOTAL_ASSETS", $C177)</t>
        </r>
      </text>
    </comment>
    <comment ref="A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"IQ_EBIT_INT", $C177)</t>
        </r>
      </text>
    </comment>
    <comment ref="A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"IQ_EBITDA_INT", $C177)</t>
        </r>
      </text>
    </comment>
    <comment ref="A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"IQ_EBITDA_CAPEX_INT", $C177)</t>
        </r>
      </text>
    </comment>
    <comment ref="A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"IQ_TOTAL_DEBT_EBITDA", $C177)</t>
        </r>
      </text>
    </comment>
    <comment ref="A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"IQ_NET_DEBT_EBITDA", $C177)</t>
        </r>
      </text>
    </comment>
    <comment ref="A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"IQ_TOTAL_DEBT_EBITDA_CAPEX", $C177)</t>
        </r>
      </text>
    </comment>
    <comment ref="A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"IQ_NET_DEBT_EBITDA_CAPEX", $C177)</t>
        </r>
      </text>
    </comment>
    <comment ref="A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"IQ_Z_SCORE", $C177)</t>
        </r>
      </text>
    </comment>
    <comment ref="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"IQ_RETURN_CAPITAL", $C178)/100</t>
        </r>
      </text>
    </comment>
    <comment ref="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"IQ_RETURN_COMMON_EQUITY", $C178)/100</t>
        </r>
      </text>
    </comment>
    <comment ref="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"IQ_GROSS_MARGIN", $C178)/100</t>
        </r>
      </text>
    </comment>
    <comment ref="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"IQ_SGA_MARGIN", $C178)/100</t>
        </r>
      </text>
    </comment>
    <comment ref="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"IQ_EBITDA_MARGIN", $C178)/100</t>
        </r>
      </text>
    </comment>
    <comment ref="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"IQ_EBITA_MARGIN", $C178)/100</t>
        </r>
      </text>
    </comment>
    <comment ref="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"IQ_EBIT_MARGIN", $C178)/100</t>
        </r>
      </text>
    </comment>
    <comment ref="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"IQ_EARNING_CO_MARGIN", $C178)/100</t>
        </r>
      </text>
    </comment>
    <comment ref="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"IQ_NI_MARGIN", $C178)/100</t>
        </r>
      </text>
    </comment>
    <comment ref="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"IQ_NI_AVAIL_EXCL_MARGIN", $C178)/100</t>
        </r>
      </text>
    </comment>
    <comment ref="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"IQ_ASSET_TURNS", $C178)</t>
        </r>
      </text>
    </comment>
    <comment ref="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"IQ_FIXED_ASSET_TURNS", $C178)</t>
        </r>
      </text>
    </comment>
    <comment ref="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"IQ_AR_TURNS", $C178)</t>
        </r>
      </text>
    </comment>
    <comment ref="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"IQ_INVENTORY_TURNS", $C178)</t>
        </r>
      </text>
    </comment>
    <comment ref="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"IQ_CURRENT_RATIO", $C178)</t>
        </r>
      </text>
    </comment>
    <comment ref="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"IQ_QUICK_RATIO", $C178)</t>
        </r>
      </text>
    </comment>
    <comment ref="A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"IQ_CFO_CURRENT_LIAB", $C178)</t>
        </r>
      </text>
    </comment>
    <comment ref="A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"IQ_DAYS_SALES_OUT", $C178)</t>
        </r>
      </text>
    </comment>
    <comment ref="A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"IQ_DAYS_INVENTORY_OUT", $C178)</t>
        </r>
      </text>
    </comment>
    <comment ref="A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"IQ_DAYS_PAYABLE_OUT", $C178)</t>
        </r>
      </text>
    </comment>
    <comment ref="A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"IQ_CASH_CONVERSION", $C178)</t>
        </r>
      </text>
    </comment>
    <comment ref="A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"IQ_TOTAL_DEBT_EQUITY", $C178)</t>
        </r>
      </text>
    </comment>
    <comment ref="A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"IQ_TOTAL_DEBT_CAPITAL", $C178)</t>
        </r>
      </text>
    </comment>
    <comment ref="A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"IQ_LT_DEBT_EQUITY", $C178)</t>
        </r>
      </text>
    </comment>
    <comment ref="A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"IQ_LT_DEBT_CAPITAL", $C178)</t>
        </r>
      </text>
    </comment>
    <comment ref="A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"IQ_TOTAL_LIAB_TOTAL_ASSETS", $C178)</t>
        </r>
      </text>
    </comment>
    <comment ref="A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"IQ_EBIT_INT", $C178)</t>
        </r>
      </text>
    </comment>
    <comment ref="A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"IQ_EBITDA_INT", $C178)</t>
        </r>
      </text>
    </comment>
    <comment ref="A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"IQ_EBITDA_CAPEX_INT", $C178)</t>
        </r>
      </text>
    </comment>
    <comment ref="A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"IQ_TOTAL_DEBT_EBITDA", $C178)</t>
        </r>
      </text>
    </comment>
    <comment ref="A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"IQ_NET_DEBT_EBITDA", $C178)</t>
        </r>
      </text>
    </comment>
    <comment ref="A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"IQ_TOTAL_DEBT_EBITDA_CAPEX", $C178)</t>
        </r>
      </text>
    </comment>
    <comment ref="A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"IQ_NET_DEBT_EBITDA_CAPEX", $C178)</t>
        </r>
      </text>
    </comment>
    <comment ref="A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"IQ_Z_SCORE", $C178)</t>
        </r>
      </text>
    </comment>
    <comment ref="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"IQ_RETURN_CAPITAL", $C179)/100</t>
        </r>
      </text>
    </comment>
    <comment ref="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"IQ_RETURN_COMMON_EQUITY", $C179)/100</t>
        </r>
      </text>
    </comment>
    <comment ref="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"IQ_GROSS_MARGIN", $C179)/100</t>
        </r>
      </text>
    </comment>
    <comment ref="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"IQ_SGA_MARGIN", $C179)/100</t>
        </r>
      </text>
    </comment>
    <comment ref="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"IQ_EBITDA_MARGIN", $C179)/100</t>
        </r>
      </text>
    </comment>
    <comment ref="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"IQ_EBITA_MARGIN", $C179)/100</t>
        </r>
      </text>
    </comment>
    <comment ref="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"IQ_EBIT_MARGIN", $C179)/100</t>
        </r>
      </text>
    </comment>
    <comment ref="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"IQ_EARNING_CO_MARGIN", $C179)/100</t>
        </r>
      </text>
    </comment>
    <comment ref="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"IQ_NI_MARGIN", $C179)/100</t>
        </r>
      </text>
    </comment>
    <comment ref="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"IQ_NI_AVAIL_EXCL_MARGIN", $C179)/100</t>
        </r>
      </text>
    </comment>
    <comment ref="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"IQ_ASSET_TURNS", $C179)</t>
        </r>
      </text>
    </comment>
    <comment ref="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"IQ_FIXED_ASSET_TURNS", $C179)</t>
        </r>
      </text>
    </comment>
    <comment ref="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"IQ_AR_TURNS", $C179)</t>
        </r>
      </text>
    </comment>
    <comment ref="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"IQ_INVENTORY_TURNS", $C179)</t>
        </r>
      </text>
    </comment>
    <comment ref="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"IQ_CURRENT_RATIO", $C179)</t>
        </r>
      </text>
    </comment>
    <comment ref="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"IQ_QUICK_RATIO", $C179)</t>
        </r>
      </text>
    </comment>
    <comment ref="A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"IQ_CFO_CURRENT_LIAB", $C179)</t>
        </r>
      </text>
    </comment>
    <comment ref="A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"IQ_DAYS_SALES_OUT", $C179)</t>
        </r>
      </text>
    </comment>
    <comment ref="A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"IQ_DAYS_INVENTORY_OUT", $C179)</t>
        </r>
      </text>
    </comment>
    <comment ref="A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"IQ_DAYS_PAYABLE_OUT", $C179)</t>
        </r>
      </text>
    </comment>
    <comment ref="A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"IQ_CASH_CONVERSION", $C179)</t>
        </r>
      </text>
    </comment>
    <comment ref="A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"IQ_TOTAL_DEBT_EQUITY", $C179)</t>
        </r>
      </text>
    </comment>
    <comment ref="A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"IQ_TOTAL_DEBT_CAPITAL", $C179)</t>
        </r>
      </text>
    </comment>
    <comment ref="A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"IQ_LT_DEBT_EQUITY", $C179)</t>
        </r>
      </text>
    </comment>
    <comment ref="A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"IQ_LT_DEBT_CAPITAL", $C179)</t>
        </r>
      </text>
    </comment>
    <comment ref="A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"IQ_TOTAL_LIAB_TOTAL_ASSETS", $C179)</t>
        </r>
      </text>
    </comment>
    <comment ref="A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"IQ_EBIT_INT", $C179)</t>
        </r>
      </text>
    </comment>
    <comment ref="A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"IQ_EBITDA_INT", $C179)</t>
        </r>
      </text>
    </comment>
    <comment ref="A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"IQ_EBITDA_CAPEX_INT", $C179)</t>
        </r>
      </text>
    </comment>
    <comment ref="A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"IQ_TOTAL_DEBT_EBITDA", $C179)</t>
        </r>
      </text>
    </comment>
    <comment ref="A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"IQ_NET_DEBT_EBITDA", $C179)</t>
        </r>
      </text>
    </comment>
    <comment ref="A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"IQ_TOTAL_DEBT_EBITDA_CAPEX", $C179)</t>
        </r>
      </text>
    </comment>
    <comment ref="A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"IQ_NET_DEBT_EBITDA_CAPEX", $C179)</t>
        </r>
      </text>
    </comment>
    <comment ref="A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"IQ_Z_SCORE", $C179)</t>
        </r>
      </text>
    </comment>
    <comment ref="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"IQ_RETURN_CAPITAL", $C180)/100</t>
        </r>
      </text>
    </comment>
    <comment ref="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"IQ_RETURN_COMMON_EQUITY", $C180)/100</t>
        </r>
      </text>
    </comment>
    <comment ref="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"IQ_GROSS_MARGIN", $C180)/100</t>
        </r>
      </text>
    </comment>
    <comment ref="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"IQ_SGA_MARGIN", $C180)/100</t>
        </r>
      </text>
    </comment>
    <comment ref="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"IQ_EBITDA_MARGIN", $C180)/100</t>
        </r>
      </text>
    </comment>
    <comment ref="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"IQ_EBITA_MARGIN", $C180)/100</t>
        </r>
      </text>
    </comment>
    <comment ref="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"IQ_EBIT_MARGIN", $C180)/100</t>
        </r>
      </text>
    </comment>
    <comment ref="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"IQ_EARNING_CO_MARGIN", $C180)/100</t>
        </r>
      </text>
    </comment>
    <comment ref="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"IQ_NI_MARGIN", $C180)/100</t>
        </r>
      </text>
    </comment>
    <comment ref="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"IQ_NI_AVAIL_EXCL_MARGIN", $C180)/100</t>
        </r>
      </text>
    </comment>
    <comment ref="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"IQ_ASSET_TURNS", $C180)</t>
        </r>
      </text>
    </comment>
    <comment ref="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"IQ_FIXED_ASSET_TURNS", $C180)</t>
        </r>
      </text>
    </comment>
    <comment ref="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"IQ_AR_TURNS", $C180)</t>
        </r>
      </text>
    </comment>
    <comment ref="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"IQ_INVENTORY_TURNS", $C180)</t>
        </r>
      </text>
    </comment>
    <comment ref="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"IQ_CURRENT_RATIO", $C180)</t>
        </r>
      </text>
    </comment>
    <comment ref="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"IQ_QUICK_RATIO", $C180)</t>
        </r>
      </text>
    </comment>
    <comment ref="A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"IQ_CFO_CURRENT_LIAB", $C180)</t>
        </r>
      </text>
    </comment>
    <comment ref="A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"IQ_DAYS_SALES_OUT", $C180)</t>
        </r>
      </text>
    </comment>
    <comment ref="A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"IQ_DAYS_INVENTORY_OUT", $C180)</t>
        </r>
      </text>
    </comment>
    <comment ref="A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"IQ_DAYS_PAYABLE_OUT", $C180)</t>
        </r>
      </text>
    </comment>
    <comment ref="A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"IQ_CASH_CONVERSION", $C180)</t>
        </r>
      </text>
    </comment>
    <comment ref="A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"IQ_TOTAL_DEBT_EQUITY", $C180)</t>
        </r>
      </text>
    </comment>
    <comment ref="A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"IQ_TOTAL_DEBT_CAPITAL", $C180)</t>
        </r>
      </text>
    </comment>
    <comment ref="A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"IQ_LT_DEBT_EQUITY", $C180)</t>
        </r>
      </text>
    </comment>
    <comment ref="A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"IQ_LT_DEBT_CAPITAL", $C180)</t>
        </r>
      </text>
    </comment>
    <comment ref="A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"IQ_TOTAL_LIAB_TOTAL_ASSETS", $C180)</t>
        </r>
      </text>
    </comment>
    <comment ref="A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"IQ_EBIT_INT", $C180)</t>
        </r>
      </text>
    </comment>
    <comment ref="A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"IQ_EBITDA_INT", $C180)</t>
        </r>
      </text>
    </comment>
    <comment ref="A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"IQ_EBITDA_CAPEX_INT", $C180)</t>
        </r>
      </text>
    </comment>
    <comment ref="A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"IQ_TOTAL_DEBT_EBITDA", $C180)</t>
        </r>
      </text>
    </comment>
    <comment ref="A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"IQ_NET_DEBT_EBITDA", $C180)</t>
        </r>
      </text>
    </comment>
    <comment ref="A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"IQ_TOTAL_DEBT_EBITDA_CAPEX", $C180)</t>
        </r>
      </text>
    </comment>
    <comment ref="A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"IQ_NET_DEBT_EBITDA_CAPEX", $C180)</t>
        </r>
      </text>
    </comment>
    <comment ref="A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"IQ_Z_SCORE", $C180)</t>
        </r>
      </text>
    </comment>
    <comment ref="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"IQ_RETURN_CAPITAL", $C181)/100</t>
        </r>
      </text>
    </comment>
    <comment ref="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"IQ_RETURN_COMMON_EQUITY", $C181)/100</t>
        </r>
      </text>
    </comment>
    <comment ref="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"IQ_GROSS_MARGIN", $C181)/100</t>
        </r>
      </text>
    </comment>
    <comment ref="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"IQ_SGA_MARGIN", $C181)/100</t>
        </r>
      </text>
    </comment>
    <comment ref="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"IQ_EBITDA_MARGIN", $C181)/100</t>
        </r>
      </text>
    </comment>
    <comment ref="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"IQ_EBITA_MARGIN", $C181)/100</t>
        </r>
      </text>
    </comment>
    <comment ref="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"IQ_EBIT_MARGIN", $C181)/100</t>
        </r>
      </text>
    </comment>
    <comment ref="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"IQ_EARNING_CO_MARGIN", $C181)/100</t>
        </r>
      </text>
    </comment>
    <comment ref="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"IQ_NI_MARGIN", $C181)/100</t>
        </r>
      </text>
    </comment>
    <comment ref="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"IQ_NI_AVAIL_EXCL_MARGIN", $C181)/100</t>
        </r>
      </text>
    </comment>
    <comment ref="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"IQ_ASSET_TURNS", $C181)</t>
        </r>
      </text>
    </comment>
    <comment ref="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"IQ_FIXED_ASSET_TURNS", $C181)</t>
        </r>
      </text>
    </comment>
    <comment ref="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"IQ_AR_TURNS", $C181)</t>
        </r>
      </text>
    </comment>
    <comment ref="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"IQ_INVENTORY_TURNS", $C181)</t>
        </r>
      </text>
    </comment>
    <comment ref="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"IQ_CURRENT_RATIO", $C181)</t>
        </r>
      </text>
    </comment>
    <comment ref="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"IQ_QUICK_RATIO", $C181)</t>
        </r>
      </text>
    </comment>
    <comment ref="A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"IQ_CFO_CURRENT_LIAB", $C181)</t>
        </r>
      </text>
    </comment>
    <comment ref="A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"IQ_DAYS_SALES_OUT", $C181)</t>
        </r>
      </text>
    </comment>
    <comment ref="A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"IQ_DAYS_INVENTORY_OUT", $C181)</t>
        </r>
      </text>
    </comment>
    <comment ref="A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"IQ_DAYS_PAYABLE_OUT", $C181)</t>
        </r>
      </text>
    </comment>
    <comment ref="A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"IQ_CASH_CONVERSION", $C181)</t>
        </r>
      </text>
    </comment>
    <comment ref="A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"IQ_TOTAL_DEBT_EQUITY", $C181)</t>
        </r>
      </text>
    </comment>
    <comment ref="A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"IQ_TOTAL_DEBT_CAPITAL", $C181)</t>
        </r>
      </text>
    </comment>
    <comment ref="A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"IQ_LT_DEBT_EQUITY", $C181)</t>
        </r>
      </text>
    </comment>
    <comment ref="A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"IQ_LT_DEBT_CAPITAL", $C181)</t>
        </r>
      </text>
    </comment>
    <comment ref="A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"IQ_TOTAL_LIAB_TOTAL_ASSETS", $C181)</t>
        </r>
      </text>
    </comment>
    <comment ref="A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"IQ_EBIT_INT", $C181)</t>
        </r>
      </text>
    </comment>
    <comment ref="A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"IQ_EBITDA_INT", $C181)</t>
        </r>
      </text>
    </comment>
    <comment ref="A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"IQ_EBITDA_CAPEX_INT", $C181)</t>
        </r>
      </text>
    </comment>
    <comment ref="A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"IQ_TOTAL_DEBT_EBITDA", $C181)</t>
        </r>
      </text>
    </comment>
    <comment ref="A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"IQ_NET_DEBT_EBITDA", $C181)</t>
        </r>
      </text>
    </comment>
    <comment ref="A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"IQ_TOTAL_DEBT_EBITDA_CAPEX", $C181)</t>
        </r>
      </text>
    </comment>
    <comment ref="A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"IQ_NET_DEBT_EBITDA_CAPEX", $C181)</t>
        </r>
      </text>
    </comment>
    <comment ref="A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"IQ_Z_SCORE", $C181)</t>
        </r>
      </text>
    </comment>
    <comment ref="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"IQ_RETURN_CAPITAL", $C182)/100</t>
        </r>
      </text>
    </comment>
    <comment ref="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"IQ_RETURN_COMMON_EQUITY", $C182)/100</t>
        </r>
      </text>
    </comment>
    <comment ref="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"IQ_GROSS_MARGIN", $C182)/100</t>
        </r>
      </text>
    </comment>
    <comment ref="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"IQ_SGA_MARGIN", $C182)/100</t>
        </r>
      </text>
    </comment>
    <comment ref="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"IQ_EBITDA_MARGIN", $C182)/100</t>
        </r>
      </text>
    </comment>
    <comment ref="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"IQ_EBITA_MARGIN", $C182)/100</t>
        </r>
      </text>
    </comment>
    <comment ref="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"IQ_EBIT_MARGIN", $C182)/100</t>
        </r>
      </text>
    </comment>
    <comment ref="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"IQ_EARNING_CO_MARGIN", $C182)/100</t>
        </r>
      </text>
    </comment>
    <comment ref="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"IQ_NI_MARGIN", $C182)/100</t>
        </r>
      </text>
    </comment>
    <comment ref="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"IQ_NI_AVAIL_EXCL_MARGIN", $C182)/100</t>
        </r>
      </text>
    </comment>
    <comment ref="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"IQ_ASSET_TURNS", $C182)</t>
        </r>
      </text>
    </comment>
    <comment ref="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"IQ_FIXED_ASSET_TURNS", $C182)</t>
        </r>
      </text>
    </comment>
    <comment ref="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"IQ_AR_TURNS", $C182)</t>
        </r>
      </text>
    </comment>
    <comment ref="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"IQ_INVENTORY_TURNS", $C182)</t>
        </r>
      </text>
    </comment>
    <comment ref="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"IQ_CURRENT_RATIO", $C182)</t>
        </r>
      </text>
    </comment>
    <comment ref="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"IQ_QUICK_RATIO", $C182)</t>
        </r>
      </text>
    </comment>
    <comment ref="A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"IQ_CFO_CURRENT_LIAB", $C182)</t>
        </r>
      </text>
    </comment>
    <comment ref="A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"IQ_DAYS_SALES_OUT", $C182)</t>
        </r>
      </text>
    </comment>
    <comment ref="A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"IQ_DAYS_INVENTORY_OUT", $C182)</t>
        </r>
      </text>
    </comment>
    <comment ref="A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"IQ_DAYS_PAYABLE_OUT", $C182)</t>
        </r>
      </text>
    </comment>
    <comment ref="A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"IQ_CASH_CONVERSION", $C182)</t>
        </r>
      </text>
    </comment>
    <comment ref="A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"IQ_TOTAL_DEBT_EQUITY", $C182)</t>
        </r>
      </text>
    </comment>
    <comment ref="A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"IQ_TOTAL_DEBT_CAPITAL", $C182)</t>
        </r>
      </text>
    </comment>
    <comment ref="A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"IQ_LT_DEBT_EQUITY", $C182)</t>
        </r>
      </text>
    </comment>
    <comment ref="A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"IQ_LT_DEBT_CAPITAL", $C182)</t>
        </r>
      </text>
    </comment>
    <comment ref="A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"IQ_TOTAL_LIAB_TOTAL_ASSETS", $C182)</t>
        </r>
      </text>
    </comment>
    <comment ref="A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"IQ_EBIT_INT", $C182)</t>
        </r>
      </text>
    </comment>
    <comment ref="A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"IQ_EBITDA_INT", $C182)</t>
        </r>
      </text>
    </comment>
    <comment ref="A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"IQ_EBITDA_CAPEX_INT", $C182)</t>
        </r>
      </text>
    </comment>
    <comment ref="A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"IQ_TOTAL_DEBT_EBITDA", $C182)</t>
        </r>
      </text>
    </comment>
    <comment ref="A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"IQ_NET_DEBT_EBITDA", $C182)</t>
        </r>
      </text>
    </comment>
    <comment ref="A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"IQ_TOTAL_DEBT_EBITDA_CAPEX", $C182)</t>
        </r>
      </text>
    </comment>
    <comment ref="A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"IQ_NET_DEBT_EBITDA_CAPEX", $C182)</t>
        </r>
      </text>
    </comment>
    <comment ref="A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"IQ_Z_SCORE", $C182)</t>
        </r>
      </text>
    </comment>
    <comment ref="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"IQ_RETURN_CAPITAL", $C183)/100</t>
        </r>
      </text>
    </comment>
    <comment ref="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"IQ_RETURN_COMMON_EQUITY", $C183)/100</t>
        </r>
      </text>
    </comment>
    <comment ref="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"IQ_GROSS_MARGIN", $C183)/100</t>
        </r>
      </text>
    </comment>
    <comment ref="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"IQ_SGA_MARGIN", $C183)/100</t>
        </r>
      </text>
    </comment>
    <comment ref="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"IQ_EBITDA_MARGIN", $C183)/100</t>
        </r>
      </text>
    </comment>
    <comment ref="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"IQ_EBITA_MARGIN", $C183)/100</t>
        </r>
      </text>
    </comment>
    <comment ref="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"IQ_EBIT_MARGIN", $C183)/100</t>
        </r>
      </text>
    </comment>
    <comment ref="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"IQ_EARNING_CO_MARGIN", $C183)/100</t>
        </r>
      </text>
    </comment>
    <comment ref="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"IQ_NI_MARGIN", $C183)/100</t>
        </r>
      </text>
    </comment>
    <comment ref="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"IQ_NI_AVAIL_EXCL_MARGIN", $C183)/100</t>
        </r>
      </text>
    </comment>
    <comment ref="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"IQ_ASSET_TURNS", $C183)</t>
        </r>
      </text>
    </comment>
    <comment ref="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"IQ_FIXED_ASSET_TURNS", $C183)</t>
        </r>
      </text>
    </comment>
    <comment ref="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"IQ_AR_TURNS", $C183)</t>
        </r>
      </text>
    </comment>
    <comment ref="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"IQ_INVENTORY_TURNS", $C183)</t>
        </r>
      </text>
    </comment>
    <comment ref="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"IQ_CURRENT_RATIO", $C183)</t>
        </r>
      </text>
    </comment>
    <comment ref="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"IQ_QUICK_RATIO", $C183)</t>
        </r>
      </text>
    </comment>
    <comment ref="A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"IQ_CFO_CURRENT_LIAB", $C183)</t>
        </r>
      </text>
    </comment>
    <comment ref="A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"IQ_DAYS_SALES_OUT", $C183)</t>
        </r>
      </text>
    </comment>
    <comment ref="A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"IQ_DAYS_INVENTORY_OUT", $C183)</t>
        </r>
      </text>
    </comment>
    <comment ref="A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"IQ_DAYS_PAYABLE_OUT", $C183)</t>
        </r>
      </text>
    </comment>
    <comment ref="A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"IQ_CASH_CONVERSION", $C183)</t>
        </r>
      </text>
    </comment>
    <comment ref="A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"IQ_TOTAL_DEBT_EQUITY", $C183)</t>
        </r>
      </text>
    </comment>
    <comment ref="A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"IQ_TOTAL_DEBT_CAPITAL", $C183)</t>
        </r>
      </text>
    </comment>
    <comment ref="A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"IQ_LT_DEBT_EQUITY", $C183)</t>
        </r>
      </text>
    </comment>
    <comment ref="A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"IQ_LT_DEBT_CAPITAL", $C183)</t>
        </r>
      </text>
    </comment>
    <comment ref="A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"IQ_TOTAL_LIAB_TOTAL_ASSETS", $C183)</t>
        </r>
      </text>
    </comment>
    <comment ref="A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"IQ_EBIT_INT", $C183)</t>
        </r>
      </text>
    </comment>
    <comment ref="A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"IQ_EBITDA_INT", $C183)</t>
        </r>
      </text>
    </comment>
    <comment ref="A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"IQ_EBITDA_CAPEX_INT", $C183)</t>
        </r>
      </text>
    </comment>
    <comment ref="A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"IQ_TOTAL_DEBT_EBITDA", $C183)</t>
        </r>
      </text>
    </comment>
    <comment ref="A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"IQ_NET_DEBT_EBITDA", $C183)</t>
        </r>
      </text>
    </comment>
    <comment ref="A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"IQ_TOTAL_DEBT_EBITDA_CAPEX", $C183)</t>
        </r>
      </text>
    </comment>
    <comment ref="A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"IQ_NET_DEBT_EBITDA_CAPEX", $C183)</t>
        </r>
      </text>
    </comment>
    <comment ref="A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"IQ_Z_SCORE", $C183)</t>
        </r>
      </text>
    </comment>
    <comment ref="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"IQ_RETURN_CAPITAL", $C184)/100</t>
        </r>
      </text>
    </comment>
    <comment ref="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"IQ_RETURN_COMMON_EQUITY", $C184)/100</t>
        </r>
      </text>
    </comment>
    <comment ref="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"IQ_GROSS_MARGIN", $C184)/100</t>
        </r>
      </text>
    </comment>
    <comment ref="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"IQ_SGA_MARGIN", $C184)/100</t>
        </r>
      </text>
    </comment>
    <comment ref="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"IQ_EBITDA_MARGIN", $C184)/100</t>
        </r>
      </text>
    </comment>
    <comment ref="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"IQ_EBITA_MARGIN", $C184)/100</t>
        </r>
      </text>
    </comment>
    <comment ref="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"IQ_EBIT_MARGIN", $C184)/100</t>
        </r>
      </text>
    </comment>
    <comment ref="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"IQ_EARNING_CO_MARGIN", $C184)/100</t>
        </r>
      </text>
    </comment>
    <comment ref="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"IQ_NI_MARGIN", $C184)/100</t>
        </r>
      </text>
    </comment>
    <comment ref="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"IQ_NI_AVAIL_EXCL_MARGIN", $C184)/100</t>
        </r>
      </text>
    </comment>
    <comment ref="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"IQ_ASSET_TURNS", $C184)</t>
        </r>
      </text>
    </comment>
    <comment ref="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"IQ_FIXED_ASSET_TURNS", $C184)</t>
        </r>
      </text>
    </comment>
    <comment ref="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"IQ_AR_TURNS", $C184)</t>
        </r>
      </text>
    </comment>
    <comment ref="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"IQ_INVENTORY_TURNS", $C184)</t>
        </r>
      </text>
    </comment>
    <comment ref="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"IQ_CURRENT_RATIO", $C184)</t>
        </r>
      </text>
    </comment>
    <comment ref="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"IQ_QUICK_RATIO", $C184)</t>
        </r>
      </text>
    </comment>
    <comment ref="A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"IQ_CFO_CURRENT_LIAB", $C184)</t>
        </r>
      </text>
    </comment>
    <comment ref="A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"IQ_DAYS_SALES_OUT", $C184)</t>
        </r>
      </text>
    </comment>
    <comment ref="A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"IQ_DAYS_INVENTORY_OUT", $C184)</t>
        </r>
      </text>
    </comment>
    <comment ref="A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"IQ_DAYS_PAYABLE_OUT", $C184)</t>
        </r>
      </text>
    </comment>
    <comment ref="A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"IQ_CASH_CONVERSION", $C184)</t>
        </r>
      </text>
    </comment>
    <comment ref="A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"IQ_TOTAL_DEBT_EQUITY", $C184)</t>
        </r>
      </text>
    </comment>
    <comment ref="A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"IQ_TOTAL_DEBT_CAPITAL", $C184)</t>
        </r>
      </text>
    </comment>
    <comment ref="A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"IQ_LT_DEBT_EQUITY", $C184)</t>
        </r>
      </text>
    </comment>
    <comment ref="A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"IQ_LT_DEBT_CAPITAL", $C184)</t>
        </r>
      </text>
    </comment>
    <comment ref="A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"IQ_TOTAL_LIAB_TOTAL_ASSETS", $C184)</t>
        </r>
      </text>
    </comment>
    <comment ref="A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"IQ_EBIT_INT", $C184)</t>
        </r>
      </text>
    </comment>
    <comment ref="A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"IQ_EBITDA_INT", $C184)</t>
        </r>
      </text>
    </comment>
    <comment ref="A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"IQ_EBITDA_CAPEX_INT", $C184)</t>
        </r>
      </text>
    </comment>
    <comment ref="A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"IQ_TOTAL_DEBT_EBITDA", $C184)</t>
        </r>
      </text>
    </comment>
    <comment ref="A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"IQ_NET_DEBT_EBITDA", $C184)</t>
        </r>
      </text>
    </comment>
    <comment ref="A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"IQ_TOTAL_DEBT_EBITDA_CAPEX", $C184)</t>
        </r>
      </text>
    </comment>
    <comment ref="A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"IQ_NET_DEBT_EBITDA_CAPEX", $C184)</t>
        </r>
      </text>
    </comment>
    <comment ref="A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"IQ_Z_SCORE", $C184)</t>
        </r>
      </text>
    </comment>
    <comment ref="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"IQ_RETURN_CAPITAL", $C185)/100</t>
        </r>
      </text>
    </comment>
    <comment ref="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"IQ_RETURN_COMMON_EQUITY", $C185)/100</t>
        </r>
      </text>
    </comment>
    <comment ref="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"IQ_GROSS_MARGIN", $C185)/100</t>
        </r>
      </text>
    </comment>
    <comment ref="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"IQ_SGA_MARGIN", $C185)/100</t>
        </r>
      </text>
    </comment>
    <comment ref="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"IQ_EBITDA_MARGIN", $C185)/100</t>
        </r>
      </text>
    </comment>
    <comment ref="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"IQ_EBITA_MARGIN", $C185)/100</t>
        </r>
      </text>
    </comment>
    <comment ref="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"IQ_EBIT_MARGIN", $C185)/100</t>
        </r>
      </text>
    </comment>
    <comment ref="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"IQ_EARNING_CO_MARGIN", $C185)/100</t>
        </r>
      </text>
    </comment>
    <comment ref="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"IQ_NI_MARGIN", $C185)/100</t>
        </r>
      </text>
    </comment>
    <comment ref="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"IQ_NI_AVAIL_EXCL_MARGIN", $C185)/100</t>
        </r>
      </text>
    </comment>
    <comment ref="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"IQ_ASSET_TURNS", $C185)</t>
        </r>
      </text>
    </comment>
    <comment ref="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"IQ_FIXED_ASSET_TURNS", $C185)</t>
        </r>
      </text>
    </comment>
    <comment ref="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"IQ_AR_TURNS", $C185)</t>
        </r>
      </text>
    </comment>
    <comment ref="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"IQ_INVENTORY_TURNS", $C185)</t>
        </r>
      </text>
    </comment>
    <comment ref="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"IQ_CURRENT_RATIO", $C185)</t>
        </r>
      </text>
    </comment>
    <comment ref="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"IQ_QUICK_RATIO", $C185)</t>
        </r>
      </text>
    </comment>
    <comment ref="A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"IQ_CFO_CURRENT_LIAB", $C185)</t>
        </r>
      </text>
    </comment>
    <comment ref="A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"IQ_DAYS_SALES_OUT", $C185)</t>
        </r>
      </text>
    </comment>
    <comment ref="A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"IQ_DAYS_INVENTORY_OUT", $C185)</t>
        </r>
      </text>
    </comment>
    <comment ref="A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"IQ_DAYS_PAYABLE_OUT", $C185)</t>
        </r>
      </text>
    </comment>
    <comment ref="A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"IQ_CASH_CONVERSION", $C185)</t>
        </r>
      </text>
    </comment>
    <comment ref="A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"IQ_TOTAL_DEBT_EQUITY", $C185)</t>
        </r>
      </text>
    </comment>
    <comment ref="A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"IQ_TOTAL_DEBT_CAPITAL", $C185)</t>
        </r>
      </text>
    </comment>
    <comment ref="A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"IQ_LT_DEBT_EQUITY", $C185)</t>
        </r>
      </text>
    </comment>
    <comment ref="A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"IQ_LT_DEBT_CAPITAL", $C185)</t>
        </r>
      </text>
    </comment>
    <comment ref="A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"IQ_TOTAL_LIAB_TOTAL_ASSETS", $C185)</t>
        </r>
      </text>
    </comment>
    <comment ref="A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"IQ_EBIT_INT", $C185)</t>
        </r>
      </text>
    </comment>
    <comment ref="A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"IQ_EBITDA_INT", $C185)</t>
        </r>
      </text>
    </comment>
    <comment ref="A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"IQ_EBITDA_CAPEX_INT", $C185)</t>
        </r>
      </text>
    </comment>
    <comment ref="A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"IQ_TOTAL_DEBT_EBITDA", $C185)</t>
        </r>
      </text>
    </comment>
    <comment ref="A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"IQ_NET_DEBT_EBITDA", $C185)</t>
        </r>
      </text>
    </comment>
    <comment ref="A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"IQ_TOTAL_DEBT_EBITDA_CAPEX", $C185)</t>
        </r>
      </text>
    </comment>
    <comment ref="A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"IQ_NET_DEBT_EBITDA_CAPEX", $C185)</t>
        </r>
      </text>
    </comment>
    <comment ref="A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"IQ_Z_SCORE", $C185)</t>
        </r>
      </text>
    </comment>
    <comment ref="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"IQ_RETURN_CAPITAL", $C186)/100</t>
        </r>
      </text>
    </comment>
    <comment ref="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"IQ_RETURN_COMMON_EQUITY", $C186)/100</t>
        </r>
      </text>
    </comment>
    <comment ref="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"IQ_GROSS_MARGIN", $C186)/100</t>
        </r>
      </text>
    </comment>
    <comment ref="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"IQ_SGA_MARGIN", $C186)/100</t>
        </r>
      </text>
    </comment>
    <comment ref="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"IQ_EBITDA_MARGIN", $C186)/100</t>
        </r>
      </text>
    </comment>
    <comment ref="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"IQ_EBITA_MARGIN", $C186)/100</t>
        </r>
      </text>
    </comment>
    <comment ref="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"IQ_EBIT_MARGIN", $C186)/100</t>
        </r>
      </text>
    </comment>
    <comment ref="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"IQ_EARNING_CO_MARGIN", $C186)/100</t>
        </r>
      </text>
    </comment>
    <comment ref="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"IQ_NI_MARGIN", $C186)/100</t>
        </r>
      </text>
    </comment>
    <comment ref="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"IQ_NI_AVAIL_EXCL_MARGIN", $C186)/100</t>
        </r>
      </text>
    </comment>
    <comment ref="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"IQ_ASSET_TURNS", $C186)</t>
        </r>
      </text>
    </comment>
    <comment ref="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"IQ_FIXED_ASSET_TURNS", $C186)</t>
        </r>
      </text>
    </comment>
    <comment ref="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"IQ_AR_TURNS", $C186)</t>
        </r>
      </text>
    </comment>
    <comment ref="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"IQ_INVENTORY_TURNS", $C186)</t>
        </r>
      </text>
    </comment>
    <comment ref="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"IQ_CURRENT_RATIO", $C186)</t>
        </r>
      </text>
    </comment>
    <comment ref="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"IQ_QUICK_RATIO", $C186)</t>
        </r>
      </text>
    </comment>
    <comment ref="A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"IQ_CFO_CURRENT_LIAB", $C186)</t>
        </r>
      </text>
    </comment>
    <comment ref="A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"IQ_DAYS_SALES_OUT", $C186)</t>
        </r>
      </text>
    </comment>
    <comment ref="A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"IQ_DAYS_INVENTORY_OUT", $C186)</t>
        </r>
      </text>
    </comment>
    <comment ref="A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"IQ_DAYS_PAYABLE_OUT", $C186)</t>
        </r>
      </text>
    </comment>
    <comment ref="A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"IQ_CASH_CONVERSION", $C186)</t>
        </r>
      </text>
    </comment>
    <comment ref="A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"IQ_TOTAL_DEBT_EQUITY", $C186)</t>
        </r>
      </text>
    </comment>
    <comment ref="A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"IQ_TOTAL_DEBT_CAPITAL", $C186)</t>
        </r>
      </text>
    </comment>
    <comment ref="A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"IQ_LT_DEBT_EQUITY", $C186)</t>
        </r>
      </text>
    </comment>
    <comment ref="A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"IQ_LT_DEBT_CAPITAL", $C186)</t>
        </r>
      </text>
    </comment>
    <comment ref="A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"IQ_TOTAL_LIAB_TOTAL_ASSETS", $C186)</t>
        </r>
      </text>
    </comment>
    <comment ref="A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"IQ_EBIT_INT", $C186)</t>
        </r>
      </text>
    </comment>
    <comment ref="A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"IQ_EBITDA_INT", $C186)</t>
        </r>
      </text>
    </comment>
    <comment ref="A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"IQ_EBITDA_CAPEX_INT", $C186)</t>
        </r>
      </text>
    </comment>
    <comment ref="A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"IQ_TOTAL_DEBT_EBITDA", $C186)</t>
        </r>
      </text>
    </comment>
    <comment ref="A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"IQ_NET_DEBT_EBITDA", $C186)</t>
        </r>
      </text>
    </comment>
    <comment ref="A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"IQ_TOTAL_DEBT_EBITDA_CAPEX", $C186)</t>
        </r>
      </text>
    </comment>
    <comment ref="A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"IQ_NET_DEBT_EBITDA_CAPEX", $C186)</t>
        </r>
      </text>
    </comment>
    <comment ref="A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"IQ_Z_SCORE", $C186)</t>
        </r>
      </text>
    </comment>
    <comment ref="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"IQ_RETURN_CAPITAL", $C187)/100</t>
        </r>
      </text>
    </comment>
    <comment ref="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"IQ_RETURN_COMMON_EQUITY", $C187)/100</t>
        </r>
      </text>
    </comment>
    <comment ref="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"IQ_GROSS_MARGIN", $C187)/100</t>
        </r>
      </text>
    </comment>
    <comment ref="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"IQ_SGA_MARGIN", $C187)/100</t>
        </r>
      </text>
    </comment>
    <comment ref="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"IQ_EBITDA_MARGIN", $C187)/100</t>
        </r>
      </text>
    </comment>
    <comment ref="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"IQ_EBITA_MARGIN", $C187)/100</t>
        </r>
      </text>
    </comment>
    <comment ref="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"IQ_EBIT_MARGIN", $C187)/100</t>
        </r>
      </text>
    </comment>
    <comment ref="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"IQ_EARNING_CO_MARGIN", $C187)/100</t>
        </r>
      </text>
    </comment>
    <comment ref="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"IQ_NI_MARGIN", $C187)/100</t>
        </r>
      </text>
    </comment>
    <comment ref="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"IQ_NI_AVAIL_EXCL_MARGIN", $C187)/100</t>
        </r>
      </text>
    </comment>
    <comment ref="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"IQ_ASSET_TURNS", $C187)</t>
        </r>
      </text>
    </comment>
    <comment ref="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"IQ_FIXED_ASSET_TURNS", $C187)</t>
        </r>
      </text>
    </comment>
    <comment ref="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"IQ_AR_TURNS", $C187)</t>
        </r>
      </text>
    </comment>
    <comment ref="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"IQ_INVENTORY_TURNS", $C187)</t>
        </r>
      </text>
    </comment>
    <comment ref="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"IQ_CURRENT_RATIO", $C187)</t>
        </r>
      </text>
    </comment>
    <comment ref="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"IQ_QUICK_RATIO", $C187)</t>
        </r>
      </text>
    </comment>
    <comment ref="A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"IQ_CFO_CURRENT_LIAB", $C187)</t>
        </r>
      </text>
    </comment>
    <comment ref="A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"IQ_DAYS_SALES_OUT", $C187)</t>
        </r>
      </text>
    </comment>
    <comment ref="A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"IQ_DAYS_INVENTORY_OUT", $C187)</t>
        </r>
      </text>
    </comment>
    <comment ref="A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"IQ_DAYS_PAYABLE_OUT", $C187)</t>
        </r>
      </text>
    </comment>
    <comment ref="A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"IQ_CASH_CONVERSION", $C187)</t>
        </r>
      </text>
    </comment>
    <comment ref="A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"IQ_TOTAL_DEBT_EQUITY", $C187)</t>
        </r>
      </text>
    </comment>
    <comment ref="A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"IQ_TOTAL_DEBT_CAPITAL", $C187)</t>
        </r>
      </text>
    </comment>
    <comment ref="A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"IQ_LT_DEBT_EQUITY", $C187)</t>
        </r>
      </text>
    </comment>
    <comment ref="A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"IQ_LT_DEBT_CAPITAL", $C187)</t>
        </r>
      </text>
    </comment>
    <comment ref="A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"IQ_TOTAL_LIAB_TOTAL_ASSETS", $C187)</t>
        </r>
      </text>
    </comment>
    <comment ref="A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"IQ_EBIT_INT", $C187)</t>
        </r>
      </text>
    </comment>
    <comment ref="A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"IQ_EBITDA_INT", $C187)</t>
        </r>
      </text>
    </comment>
    <comment ref="A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"IQ_EBITDA_CAPEX_INT", $C187)</t>
        </r>
      </text>
    </comment>
    <comment ref="A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"IQ_TOTAL_DEBT_EBITDA", $C187)</t>
        </r>
      </text>
    </comment>
    <comment ref="A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"IQ_NET_DEBT_EBITDA", $C187)</t>
        </r>
      </text>
    </comment>
    <comment ref="A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"IQ_TOTAL_DEBT_EBITDA_CAPEX", $C187)</t>
        </r>
      </text>
    </comment>
    <comment ref="A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"IQ_NET_DEBT_EBITDA_CAPEX", $C187)</t>
        </r>
      </text>
    </comment>
    <comment ref="A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"IQ_Z_SCORE", $C187)</t>
        </r>
      </text>
    </comment>
    <comment ref="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"IQ_RETURN_CAPITAL", $C188)/100</t>
        </r>
      </text>
    </comment>
    <comment ref="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"IQ_RETURN_COMMON_EQUITY", $C188)/100</t>
        </r>
      </text>
    </comment>
    <comment ref="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"IQ_GROSS_MARGIN", $C188)/100</t>
        </r>
      </text>
    </comment>
    <comment ref="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"IQ_SGA_MARGIN", $C188)/100</t>
        </r>
      </text>
    </comment>
    <comment ref="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"IQ_EBITDA_MARGIN", $C188)/100</t>
        </r>
      </text>
    </comment>
    <comment ref="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"IQ_EBITA_MARGIN", $C188)/100</t>
        </r>
      </text>
    </comment>
    <comment ref="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"IQ_EBIT_MARGIN", $C188)/100</t>
        </r>
      </text>
    </comment>
    <comment ref="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"IQ_EARNING_CO_MARGIN", $C188)/100</t>
        </r>
      </text>
    </comment>
    <comment ref="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"IQ_NI_MARGIN", $C188)/100</t>
        </r>
      </text>
    </comment>
    <comment ref="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"IQ_NI_AVAIL_EXCL_MARGIN", $C188)/100</t>
        </r>
      </text>
    </comment>
    <comment ref="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"IQ_ASSET_TURNS", $C188)</t>
        </r>
      </text>
    </comment>
    <comment ref="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"IQ_FIXED_ASSET_TURNS", $C188)</t>
        </r>
      </text>
    </comment>
    <comment ref="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"IQ_AR_TURNS", $C188)</t>
        </r>
      </text>
    </comment>
    <comment ref="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"IQ_INVENTORY_TURNS", $C188)</t>
        </r>
      </text>
    </comment>
    <comment ref="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"IQ_CURRENT_RATIO", $C188)</t>
        </r>
      </text>
    </comment>
    <comment ref="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"IQ_QUICK_RATIO", $C188)</t>
        </r>
      </text>
    </comment>
    <comment ref="A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"IQ_CFO_CURRENT_LIAB", $C188)</t>
        </r>
      </text>
    </comment>
    <comment ref="A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"IQ_DAYS_SALES_OUT", $C188)</t>
        </r>
      </text>
    </comment>
    <comment ref="A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"IQ_DAYS_INVENTORY_OUT", $C188)</t>
        </r>
      </text>
    </comment>
    <comment ref="A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"IQ_DAYS_PAYABLE_OUT", $C188)</t>
        </r>
      </text>
    </comment>
    <comment ref="A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"IQ_CASH_CONVERSION", $C188)</t>
        </r>
      </text>
    </comment>
    <comment ref="A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"IQ_TOTAL_DEBT_EQUITY", $C188)</t>
        </r>
      </text>
    </comment>
    <comment ref="A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"IQ_TOTAL_DEBT_CAPITAL", $C188)</t>
        </r>
      </text>
    </comment>
    <comment ref="A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"IQ_LT_DEBT_EQUITY", $C188)</t>
        </r>
      </text>
    </comment>
    <comment ref="A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"IQ_LT_DEBT_CAPITAL", $C188)</t>
        </r>
      </text>
    </comment>
    <comment ref="A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"IQ_TOTAL_LIAB_TOTAL_ASSETS", $C188)</t>
        </r>
      </text>
    </comment>
    <comment ref="A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"IQ_EBIT_INT", $C188)</t>
        </r>
      </text>
    </comment>
    <comment ref="A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"IQ_EBITDA_INT", $C188)</t>
        </r>
      </text>
    </comment>
    <comment ref="A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"IQ_EBITDA_CAPEX_INT", $C188)</t>
        </r>
      </text>
    </comment>
    <comment ref="A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"IQ_TOTAL_DEBT_EBITDA", $C188)</t>
        </r>
      </text>
    </comment>
    <comment ref="A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"IQ_NET_DEBT_EBITDA", $C188)</t>
        </r>
      </text>
    </comment>
    <comment ref="A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"IQ_TOTAL_DEBT_EBITDA_CAPEX", $C188)</t>
        </r>
      </text>
    </comment>
    <comment ref="A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"IQ_NET_DEBT_EBITDA_CAPEX", $C188)</t>
        </r>
      </text>
    </comment>
    <comment ref="A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"IQ_Z_SCORE", $C188)</t>
        </r>
      </text>
    </comment>
    <comment ref="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"IQ_RETURN_CAPITAL", $C189)/100</t>
        </r>
      </text>
    </comment>
    <comment ref="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"IQ_RETURN_COMMON_EQUITY", $C189)/100</t>
        </r>
      </text>
    </comment>
    <comment ref="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"IQ_GROSS_MARGIN", $C189)/100</t>
        </r>
      </text>
    </comment>
    <comment ref="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"IQ_SGA_MARGIN", $C189)/100</t>
        </r>
      </text>
    </comment>
    <comment ref="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"IQ_EBITDA_MARGIN", $C189)/100</t>
        </r>
      </text>
    </comment>
    <comment ref="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"IQ_EBITA_MARGIN", $C189)/100</t>
        </r>
      </text>
    </comment>
    <comment ref="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"IQ_EBIT_MARGIN", $C189)/100</t>
        </r>
      </text>
    </comment>
    <comment ref="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"IQ_EARNING_CO_MARGIN", $C189)/100</t>
        </r>
      </text>
    </comment>
    <comment ref="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"IQ_NI_MARGIN", $C189)/100</t>
        </r>
      </text>
    </comment>
    <comment ref="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"IQ_NI_AVAIL_EXCL_MARGIN", $C189)/100</t>
        </r>
      </text>
    </comment>
    <comment ref="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"IQ_ASSET_TURNS", $C189)</t>
        </r>
      </text>
    </comment>
    <comment ref="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"IQ_FIXED_ASSET_TURNS", $C189)</t>
        </r>
      </text>
    </comment>
    <comment ref="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"IQ_AR_TURNS", $C189)</t>
        </r>
      </text>
    </comment>
    <comment ref="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"IQ_INVENTORY_TURNS", $C189)</t>
        </r>
      </text>
    </comment>
    <comment ref="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"IQ_CURRENT_RATIO", $C189)</t>
        </r>
      </text>
    </comment>
    <comment ref="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"IQ_QUICK_RATIO", $C189)</t>
        </r>
      </text>
    </comment>
    <comment ref="A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"IQ_CFO_CURRENT_LIAB", $C189)</t>
        </r>
      </text>
    </comment>
    <comment ref="A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"IQ_DAYS_SALES_OUT", $C189)</t>
        </r>
      </text>
    </comment>
    <comment ref="A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"IQ_DAYS_INVENTORY_OUT", $C189)</t>
        </r>
      </text>
    </comment>
    <comment ref="A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"IQ_DAYS_PAYABLE_OUT", $C189)</t>
        </r>
      </text>
    </comment>
    <comment ref="A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"IQ_CASH_CONVERSION", $C189)</t>
        </r>
      </text>
    </comment>
    <comment ref="A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"IQ_TOTAL_DEBT_EQUITY", $C189)</t>
        </r>
      </text>
    </comment>
    <comment ref="A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"IQ_TOTAL_DEBT_CAPITAL", $C189)</t>
        </r>
      </text>
    </comment>
    <comment ref="A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"IQ_LT_DEBT_EQUITY", $C189)</t>
        </r>
      </text>
    </comment>
    <comment ref="A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"IQ_LT_DEBT_CAPITAL", $C189)</t>
        </r>
      </text>
    </comment>
    <comment ref="A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"IQ_TOTAL_LIAB_TOTAL_ASSETS", $C189)</t>
        </r>
      </text>
    </comment>
    <comment ref="A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"IQ_EBIT_INT", $C189)</t>
        </r>
      </text>
    </comment>
    <comment ref="A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"IQ_EBITDA_INT", $C189)</t>
        </r>
      </text>
    </comment>
    <comment ref="A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"IQ_EBITDA_CAPEX_INT", $C189)</t>
        </r>
      </text>
    </comment>
    <comment ref="A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"IQ_TOTAL_DEBT_EBITDA", $C189)</t>
        </r>
      </text>
    </comment>
    <comment ref="A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"IQ_NET_DEBT_EBITDA", $C189)</t>
        </r>
      </text>
    </comment>
    <comment ref="A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"IQ_TOTAL_DEBT_EBITDA_CAPEX", $C189)</t>
        </r>
      </text>
    </comment>
    <comment ref="A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"IQ_NET_DEBT_EBITDA_CAPEX", $C189)</t>
        </r>
      </text>
    </comment>
    <comment ref="A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"IQ_Z_SCORE", $C189)</t>
        </r>
      </text>
    </comment>
    <comment ref="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"IQ_RETURN_CAPITAL", $C190)/100</t>
        </r>
      </text>
    </comment>
    <comment ref="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"IQ_RETURN_COMMON_EQUITY", $C190)/100</t>
        </r>
      </text>
    </comment>
    <comment ref="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"IQ_GROSS_MARGIN", $C190)/100</t>
        </r>
      </text>
    </comment>
    <comment ref="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"IQ_SGA_MARGIN", $C190)/100</t>
        </r>
      </text>
    </comment>
    <comment ref="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"IQ_EBITDA_MARGIN", $C190)/100</t>
        </r>
      </text>
    </comment>
    <comment ref="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"IQ_EBITA_MARGIN", $C190)/100</t>
        </r>
      </text>
    </comment>
    <comment ref="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"IQ_EBIT_MARGIN", $C190)/100</t>
        </r>
      </text>
    </comment>
    <comment ref="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"IQ_EARNING_CO_MARGIN", $C190)/100</t>
        </r>
      </text>
    </comment>
    <comment ref="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"IQ_NI_MARGIN", $C190)/100</t>
        </r>
      </text>
    </comment>
    <comment ref="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"IQ_NI_AVAIL_EXCL_MARGIN", $C190)/100</t>
        </r>
      </text>
    </comment>
    <comment ref="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"IQ_ASSET_TURNS", $C190)</t>
        </r>
      </text>
    </comment>
    <comment ref="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"IQ_FIXED_ASSET_TURNS", $C190)</t>
        </r>
      </text>
    </comment>
    <comment ref="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"IQ_AR_TURNS", $C190)</t>
        </r>
      </text>
    </comment>
    <comment ref="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"IQ_INVENTORY_TURNS", $C190)</t>
        </r>
      </text>
    </comment>
    <comment ref="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"IQ_CURRENT_RATIO", $C190)</t>
        </r>
      </text>
    </comment>
    <comment ref="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"IQ_QUICK_RATIO", $C190)</t>
        </r>
      </text>
    </comment>
    <comment ref="A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"IQ_CFO_CURRENT_LIAB", $C190)</t>
        </r>
      </text>
    </comment>
    <comment ref="A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"IQ_DAYS_SALES_OUT", $C190)</t>
        </r>
      </text>
    </comment>
    <comment ref="A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"IQ_DAYS_INVENTORY_OUT", $C190)</t>
        </r>
      </text>
    </comment>
    <comment ref="A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"IQ_DAYS_PAYABLE_OUT", $C190)</t>
        </r>
      </text>
    </comment>
    <comment ref="A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"IQ_CASH_CONVERSION", $C190)</t>
        </r>
      </text>
    </comment>
    <comment ref="A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"IQ_TOTAL_DEBT_EQUITY", $C190)</t>
        </r>
      </text>
    </comment>
    <comment ref="A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"IQ_TOTAL_DEBT_CAPITAL", $C190)</t>
        </r>
      </text>
    </comment>
    <comment ref="A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"IQ_LT_DEBT_EQUITY", $C190)</t>
        </r>
      </text>
    </comment>
    <comment ref="A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"IQ_LT_DEBT_CAPITAL", $C190)</t>
        </r>
      </text>
    </comment>
    <comment ref="A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"IQ_TOTAL_LIAB_TOTAL_ASSETS", $C190)</t>
        </r>
      </text>
    </comment>
    <comment ref="A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"IQ_EBIT_INT", $C190)</t>
        </r>
      </text>
    </comment>
    <comment ref="A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"IQ_EBITDA_INT", $C190)</t>
        </r>
      </text>
    </comment>
    <comment ref="A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"IQ_EBITDA_CAPEX_INT", $C190)</t>
        </r>
      </text>
    </comment>
    <comment ref="A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"IQ_TOTAL_DEBT_EBITDA", $C190)</t>
        </r>
      </text>
    </comment>
    <comment ref="A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"IQ_NET_DEBT_EBITDA", $C190)</t>
        </r>
      </text>
    </comment>
    <comment ref="A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"IQ_TOTAL_DEBT_EBITDA_CAPEX", $C190)</t>
        </r>
      </text>
    </comment>
    <comment ref="A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"IQ_NET_DEBT_EBITDA_CAPEX", $C190)</t>
        </r>
      </text>
    </comment>
    <comment ref="A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"IQ_Z_SCORE", $C190)</t>
        </r>
      </text>
    </comment>
    <comment ref="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"IQ_RETURN_CAPITAL", $C191)/100</t>
        </r>
      </text>
    </comment>
    <comment ref="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"IQ_RETURN_COMMON_EQUITY", $C191)/100</t>
        </r>
      </text>
    </comment>
    <comment ref="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"IQ_GROSS_MARGIN", $C191)/100</t>
        </r>
      </text>
    </comment>
    <comment ref="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"IQ_SGA_MARGIN", $C191)/100</t>
        </r>
      </text>
    </comment>
    <comment ref="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"IQ_EBITDA_MARGIN", $C191)/100</t>
        </r>
      </text>
    </comment>
    <comment ref="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"IQ_EBITA_MARGIN", $C191)/100</t>
        </r>
      </text>
    </comment>
    <comment ref="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"IQ_EBIT_MARGIN", $C191)/100</t>
        </r>
      </text>
    </comment>
    <comment ref="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"IQ_EARNING_CO_MARGIN", $C191)/100</t>
        </r>
      </text>
    </comment>
    <comment ref="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"IQ_NI_MARGIN", $C191)/100</t>
        </r>
      </text>
    </comment>
    <comment ref="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"IQ_NI_AVAIL_EXCL_MARGIN", $C191)/100</t>
        </r>
      </text>
    </comment>
    <comment ref="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"IQ_ASSET_TURNS", $C191)</t>
        </r>
      </text>
    </comment>
    <comment ref="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"IQ_FIXED_ASSET_TURNS", $C191)</t>
        </r>
      </text>
    </comment>
    <comment ref="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"IQ_AR_TURNS", $C191)</t>
        </r>
      </text>
    </comment>
    <comment ref="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"IQ_INVENTORY_TURNS", $C191)</t>
        </r>
      </text>
    </comment>
    <comment ref="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"IQ_CURRENT_RATIO", $C191)</t>
        </r>
      </text>
    </comment>
    <comment ref="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"IQ_QUICK_RATIO", $C191)</t>
        </r>
      </text>
    </comment>
    <comment ref="A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"IQ_CFO_CURRENT_LIAB", $C191)</t>
        </r>
      </text>
    </comment>
    <comment ref="A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"IQ_DAYS_SALES_OUT", $C191)</t>
        </r>
      </text>
    </comment>
    <comment ref="A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"IQ_DAYS_INVENTORY_OUT", $C191)</t>
        </r>
      </text>
    </comment>
    <comment ref="A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"IQ_DAYS_PAYABLE_OUT", $C191)</t>
        </r>
      </text>
    </comment>
    <comment ref="A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"IQ_CASH_CONVERSION", $C191)</t>
        </r>
      </text>
    </comment>
    <comment ref="A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"IQ_TOTAL_DEBT_EQUITY", $C191)</t>
        </r>
      </text>
    </comment>
    <comment ref="A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"IQ_TOTAL_DEBT_CAPITAL", $C191)</t>
        </r>
      </text>
    </comment>
    <comment ref="A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"IQ_LT_DEBT_EQUITY", $C191)</t>
        </r>
      </text>
    </comment>
    <comment ref="A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"IQ_LT_DEBT_CAPITAL", $C191)</t>
        </r>
      </text>
    </comment>
    <comment ref="A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"IQ_TOTAL_LIAB_TOTAL_ASSETS", $C191)</t>
        </r>
      </text>
    </comment>
    <comment ref="A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"IQ_EBIT_INT", $C191)</t>
        </r>
      </text>
    </comment>
    <comment ref="A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"IQ_EBITDA_INT", $C191)</t>
        </r>
      </text>
    </comment>
    <comment ref="A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"IQ_EBITDA_CAPEX_INT", $C191)</t>
        </r>
      </text>
    </comment>
    <comment ref="A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"IQ_TOTAL_DEBT_EBITDA", $C191)</t>
        </r>
      </text>
    </comment>
    <comment ref="A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"IQ_NET_DEBT_EBITDA", $C191)</t>
        </r>
      </text>
    </comment>
    <comment ref="A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"IQ_TOTAL_DEBT_EBITDA_CAPEX", $C191)</t>
        </r>
      </text>
    </comment>
    <comment ref="A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"IQ_NET_DEBT_EBITDA_CAPEX", $C191)</t>
        </r>
      </text>
    </comment>
    <comment ref="A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"IQ_Z_SCORE", $C191)</t>
        </r>
      </text>
    </comment>
    <comment ref="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"IQ_RETURN_CAPITAL", $C192)/100</t>
        </r>
      </text>
    </comment>
    <comment ref="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"IQ_RETURN_COMMON_EQUITY", $C192)/100</t>
        </r>
      </text>
    </comment>
    <comment ref="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"IQ_GROSS_MARGIN", $C192)/100</t>
        </r>
      </text>
    </comment>
    <comment ref="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"IQ_SGA_MARGIN", $C192)/100</t>
        </r>
      </text>
    </comment>
    <comment ref="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"IQ_EBITDA_MARGIN", $C192)/100</t>
        </r>
      </text>
    </comment>
    <comment ref="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"IQ_EBITA_MARGIN", $C192)/100</t>
        </r>
      </text>
    </comment>
    <comment ref="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"IQ_EBIT_MARGIN", $C192)/100</t>
        </r>
      </text>
    </comment>
    <comment ref="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"IQ_EARNING_CO_MARGIN", $C192)/100</t>
        </r>
      </text>
    </comment>
    <comment ref="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"IQ_NI_MARGIN", $C192)/100</t>
        </r>
      </text>
    </comment>
    <comment ref="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"IQ_NI_AVAIL_EXCL_MARGIN", $C192)/100</t>
        </r>
      </text>
    </comment>
    <comment ref="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"IQ_ASSET_TURNS", $C192)</t>
        </r>
      </text>
    </comment>
    <comment ref="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"IQ_FIXED_ASSET_TURNS", $C192)</t>
        </r>
      </text>
    </comment>
    <comment ref="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"IQ_AR_TURNS", $C192)</t>
        </r>
      </text>
    </comment>
    <comment ref="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"IQ_INVENTORY_TURNS", $C192)</t>
        </r>
      </text>
    </comment>
    <comment ref="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"IQ_CURRENT_RATIO", $C192)</t>
        </r>
      </text>
    </comment>
    <comment ref="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"IQ_QUICK_RATIO", $C192)</t>
        </r>
      </text>
    </comment>
    <comment ref="A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"IQ_CFO_CURRENT_LIAB", $C192)</t>
        </r>
      </text>
    </comment>
    <comment ref="A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"IQ_DAYS_SALES_OUT", $C192)</t>
        </r>
      </text>
    </comment>
    <comment ref="A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"IQ_DAYS_INVENTORY_OUT", $C192)</t>
        </r>
      </text>
    </comment>
    <comment ref="A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"IQ_DAYS_PAYABLE_OUT", $C192)</t>
        </r>
      </text>
    </comment>
    <comment ref="A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"IQ_CASH_CONVERSION", $C192)</t>
        </r>
      </text>
    </comment>
    <comment ref="A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"IQ_TOTAL_DEBT_EQUITY", $C192)</t>
        </r>
      </text>
    </comment>
    <comment ref="A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"IQ_TOTAL_DEBT_CAPITAL", $C192)</t>
        </r>
      </text>
    </comment>
    <comment ref="A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"IQ_LT_DEBT_EQUITY", $C192)</t>
        </r>
      </text>
    </comment>
    <comment ref="A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"IQ_LT_DEBT_CAPITAL", $C192)</t>
        </r>
      </text>
    </comment>
    <comment ref="A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"IQ_TOTAL_LIAB_TOTAL_ASSETS", $C192)</t>
        </r>
      </text>
    </comment>
    <comment ref="A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"IQ_EBIT_INT", $C192)</t>
        </r>
      </text>
    </comment>
    <comment ref="A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"IQ_EBITDA_INT", $C192)</t>
        </r>
      </text>
    </comment>
    <comment ref="A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"IQ_EBITDA_CAPEX_INT", $C192)</t>
        </r>
      </text>
    </comment>
    <comment ref="A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"IQ_TOTAL_DEBT_EBITDA", $C192)</t>
        </r>
      </text>
    </comment>
    <comment ref="A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"IQ_NET_DEBT_EBITDA", $C192)</t>
        </r>
      </text>
    </comment>
    <comment ref="A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"IQ_TOTAL_DEBT_EBITDA_CAPEX", $C192)</t>
        </r>
      </text>
    </comment>
    <comment ref="A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"IQ_NET_DEBT_EBITDA_CAPEX", $C192)</t>
        </r>
      </text>
    </comment>
    <comment ref="A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"IQ_Z_SCORE", $C192)</t>
        </r>
      </text>
    </comment>
    <comment ref="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"IQ_RETURN_CAPITAL", $C193)/100</t>
        </r>
      </text>
    </comment>
    <comment ref="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"IQ_RETURN_COMMON_EQUITY", $C193)/100</t>
        </r>
      </text>
    </comment>
    <comment ref="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"IQ_GROSS_MARGIN", $C193)/100</t>
        </r>
      </text>
    </comment>
    <comment ref="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"IQ_SGA_MARGIN", $C193)/100</t>
        </r>
      </text>
    </comment>
    <comment ref="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"IQ_EBITDA_MARGIN", $C193)/100</t>
        </r>
      </text>
    </comment>
    <comment ref="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"IQ_EBITA_MARGIN", $C193)/100</t>
        </r>
      </text>
    </comment>
    <comment ref="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"IQ_EBIT_MARGIN", $C193)/100</t>
        </r>
      </text>
    </comment>
    <comment ref="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"IQ_EARNING_CO_MARGIN", $C193)/100</t>
        </r>
      </text>
    </comment>
    <comment ref="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"IQ_NI_MARGIN", $C193)/100</t>
        </r>
      </text>
    </comment>
    <comment ref="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"IQ_NI_AVAIL_EXCL_MARGIN", $C193)/100</t>
        </r>
      </text>
    </comment>
    <comment ref="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"IQ_ASSET_TURNS", $C193)</t>
        </r>
      </text>
    </comment>
    <comment ref="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"IQ_FIXED_ASSET_TURNS", $C193)</t>
        </r>
      </text>
    </comment>
    <comment ref="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"IQ_AR_TURNS", $C193)</t>
        </r>
      </text>
    </comment>
    <comment ref="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"IQ_INVENTORY_TURNS", $C193)</t>
        </r>
      </text>
    </comment>
    <comment ref="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"IQ_CURRENT_RATIO", $C193)</t>
        </r>
      </text>
    </comment>
    <comment ref="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"IQ_QUICK_RATIO", $C193)</t>
        </r>
      </text>
    </comment>
    <comment ref="A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"IQ_CFO_CURRENT_LIAB", $C193)</t>
        </r>
      </text>
    </comment>
    <comment ref="A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"IQ_DAYS_SALES_OUT", $C193)</t>
        </r>
      </text>
    </comment>
    <comment ref="A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"IQ_DAYS_INVENTORY_OUT", $C193)</t>
        </r>
      </text>
    </comment>
    <comment ref="A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"IQ_DAYS_PAYABLE_OUT", $C193)</t>
        </r>
      </text>
    </comment>
    <comment ref="A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"IQ_CASH_CONVERSION", $C193)</t>
        </r>
      </text>
    </comment>
    <comment ref="A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"IQ_TOTAL_DEBT_EQUITY", $C193)</t>
        </r>
      </text>
    </comment>
    <comment ref="A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"IQ_TOTAL_DEBT_CAPITAL", $C193)</t>
        </r>
      </text>
    </comment>
    <comment ref="A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"IQ_LT_DEBT_EQUITY", $C193)</t>
        </r>
      </text>
    </comment>
    <comment ref="A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"IQ_LT_DEBT_CAPITAL", $C193)</t>
        </r>
      </text>
    </comment>
    <comment ref="A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"IQ_TOTAL_LIAB_TOTAL_ASSETS", $C193)</t>
        </r>
      </text>
    </comment>
    <comment ref="A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"IQ_EBIT_INT", $C193)</t>
        </r>
      </text>
    </comment>
    <comment ref="A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"IQ_EBITDA_INT", $C193)</t>
        </r>
      </text>
    </comment>
    <comment ref="A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"IQ_EBITDA_CAPEX_INT", $C193)</t>
        </r>
      </text>
    </comment>
    <comment ref="A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"IQ_TOTAL_DEBT_EBITDA", $C193)</t>
        </r>
      </text>
    </comment>
    <comment ref="A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"IQ_NET_DEBT_EBITDA", $C193)</t>
        </r>
      </text>
    </comment>
    <comment ref="A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"IQ_TOTAL_DEBT_EBITDA_CAPEX", $C193)</t>
        </r>
      </text>
    </comment>
    <comment ref="A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"IQ_NET_DEBT_EBITDA_CAPEX", $C193)</t>
        </r>
      </text>
    </comment>
    <comment ref="A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"IQ_Z_SCORE", $C193)</t>
        </r>
      </text>
    </comment>
    <comment ref="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"IQ_RETURN_CAPITAL", $C194)/100</t>
        </r>
      </text>
    </comment>
    <comment ref="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"IQ_RETURN_COMMON_EQUITY", $C194)/100</t>
        </r>
      </text>
    </comment>
    <comment ref="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"IQ_GROSS_MARGIN", $C194)/100</t>
        </r>
      </text>
    </comment>
    <comment ref="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"IQ_SGA_MARGIN", $C194)/100</t>
        </r>
      </text>
    </comment>
    <comment ref="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"IQ_EBITDA_MARGIN", $C194)/100</t>
        </r>
      </text>
    </comment>
    <comment ref="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"IQ_EBITA_MARGIN", $C194)/100</t>
        </r>
      </text>
    </comment>
    <comment ref="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"IQ_EBIT_MARGIN", $C194)/100</t>
        </r>
      </text>
    </comment>
    <comment ref="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"IQ_EARNING_CO_MARGIN", $C194)/100</t>
        </r>
      </text>
    </comment>
    <comment ref="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"IQ_NI_MARGIN", $C194)/100</t>
        </r>
      </text>
    </comment>
    <comment ref="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"IQ_NI_AVAIL_EXCL_MARGIN", $C194)/100</t>
        </r>
      </text>
    </comment>
    <comment ref="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"IQ_ASSET_TURNS", $C194)</t>
        </r>
      </text>
    </comment>
    <comment ref="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"IQ_FIXED_ASSET_TURNS", $C194)</t>
        </r>
      </text>
    </comment>
    <comment ref="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"IQ_AR_TURNS", $C194)</t>
        </r>
      </text>
    </comment>
    <comment ref="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"IQ_INVENTORY_TURNS", $C194)</t>
        </r>
      </text>
    </comment>
    <comment ref="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"IQ_CURRENT_RATIO", $C194)</t>
        </r>
      </text>
    </comment>
    <comment ref="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"IQ_QUICK_RATIO", $C194)</t>
        </r>
      </text>
    </comment>
    <comment ref="A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"IQ_CFO_CURRENT_LIAB", $C194)</t>
        </r>
      </text>
    </comment>
    <comment ref="A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"IQ_DAYS_SALES_OUT", $C194)</t>
        </r>
      </text>
    </comment>
    <comment ref="A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"IQ_DAYS_INVENTORY_OUT", $C194)</t>
        </r>
      </text>
    </comment>
    <comment ref="A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"IQ_DAYS_PAYABLE_OUT", $C194)</t>
        </r>
      </text>
    </comment>
    <comment ref="A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"IQ_CASH_CONVERSION", $C194)</t>
        </r>
      </text>
    </comment>
    <comment ref="A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"IQ_TOTAL_DEBT_EQUITY", $C194)</t>
        </r>
      </text>
    </comment>
    <comment ref="A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"IQ_TOTAL_DEBT_CAPITAL", $C194)</t>
        </r>
      </text>
    </comment>
    <comment ref="A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"IQ_LT_DEBT_EQUITY", $C194)</t>
        </r>
      </text>
    </comment>
    <comment ref="A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"IQ_LT_DEBT_CAPITAL", $C194)</t>
        </r>
      </text>
    </comment>
    <comment ref="A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"IQ_TOTAL_LIAB_TOTAL_ASSETS", $C194)</t>
        </r>
      </text>
    </comment>
    <comment ref="A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"IQ_EBIT_INT", $C194)</t>
        </r>
      </text>
    </comment>
    <comment ref="A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"IQ_EBITDA_INT", $C194)</t>
        </r>
      </text>
    </comment>
    <comment ref="A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"IQ_EBITDA_CAPEX_INT", $C194)</t>
        </r>
      </text>
    </comment>
    <comment ref="A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"IQ_TOTAL_DEBT_EBITDA", $C194)</t>
        </r>
      </text>
    </comment>
    <comment ref="A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"IQ_NET_DEBT_EBITDA", $C194)</t>
        </r>
      </text>
    </comment>
    <comment ref="A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"IQ_TOTAL_DEBT_EBITDA_CAPEX", $C194)</t>
        </r>
      </text>
    </comment>
    <comment ref="A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"IQ_NET_DEBT_EBITDA_CAPEX", $C194)</t>
        </r>
      </text>
    </comment>
    <comment ref="A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"IQ_Z_SCORE", $C194)</t>
        </r>
      </text>
    </comment>
    <comment ref="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"IQ_RETURN_CAPITAL", $C195)/100</t>
        </r>
      </text>
    </comment>
    <comment ref="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"IQ_RETURN_COMMON_EQUITY", $C195)/100</t>
        </r>
      </text>
    </comment>
    <comment ref="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"IQ_GROSS_MARGIN", $C195)/100</t>
        </r>
      </text>
    </comment>
    <comment ref="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"IQ_SGA_MARGIN", $C195)/100</t>
        </r>
      </text>
    </comment>
    <comment ref="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"IQ_EBITDA_MARGIN", $C195)/100</t>
        </r>
      </text>
    </comment>
    <comment ref="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"IQ_EBITA_MARGIN", $C195)/100</t>
        </r>
      </text>
    </comment>
    <comment ref="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"IQ_EBIT_MARGIN", $C195)/100</t>
        </r>
      </text>
    </comment>
    <comment ref="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"IQ_EARNING_CO_MARGIN", $C195)/100</t>
        </r>
      </text>
    </comment>
    <comment ref="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"IQ_NI_MARGIN", $C195)/100</t>
        </r>
      </text>
    </comment>
    <comment ref="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"IQ_NI_AVAIL_EXCL_MARGIN", $C195)/100</t>
        </r>
      </text>
    </comment>
    <comment ref="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"IQ_ASSET_TURNS", $C195)</t>
        </r>
      </text>
    </comment>
    <comment ref="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"IQ_FIXED_ASSET_TURNS", $C195)</t>
        </r>
      </text>
    </comment>
    <comment ref="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"IQ_AR_TURNS", $C195)</t>
        </r>
      </text>
    </comment>
    <comment ref="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"IQ_INVENTORY_TURNS", $C195)</t>
        </r>
      </text>
    </comment>
    <comment ref="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"IQ_CURRENT_RATIO", $C195)</t>
        </r>
      </text>
    </comment>
    <comment ref="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"IQ_QUICK_RATIO", $C195)</t>
        </r>
      </text>
    </comment>
    <comment ref="A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"IQ_CFO_CURRENT_LIAB", $C195)</t>
        </r>
      </text>
    </comment>
    <comment ref="A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"IQ_DAYS_SALES_OUT", $C195)</t>
        </r>
      </text>
    </comment>
    <comment ref="A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"IQ_DAYS_INVENTORY_OUT", $C195)</t>
        </r>
      </text>
    </comment>
    <comment ref="A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"IQ_DAYS_PAYABLE_OUT", $C195)</t>
        </r>
      </text>
    </comment>
    <comment ref="A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"IQ_CASH_CONVERSION", $C195)</t>
        </r>
      </text>
    </comment>
    <comment ref="A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"IQ_TOTAL_DEBT_EQUITY", $C195)</t>
        </r>
      </text>
    </comment>
    <comment ref="A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"IQ_TOTAL_DEBT_CAPITAL", $C195)</t>
        </r>
      </text>
    </comment>
    <comment ref="A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"IQ_LT_DEBT_EQUITY", $C195)</t>
        </r>
      </text>
    </comment>
    <comment ref="A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"IQ_LT_DEBT_CAPITAL", $C195)</t>
        </r>
      </text>
    </comment>
    <comment ref="A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"IQ_TOTAL_LIAB_TOTAL_ASSETS", $C195)</t>
        </r>
      </text>
    </comment>
    <comment ref="A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"IQ_EBIT_INT", $C195)</t>
        </r>
      </text>
    </comment>
    <comment ref="A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"IQ_EBITDA_INT", $C195)</t>
        </r>
      </text>
    </comment>
    <comment ref="A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"IQ_EBITDA_CAPEX_INT", $C195)</t>
        </r>
      </text>
    </comment>
    <comment ref="A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"IQ_TOTAL_DEBT_EBITDA", $C195)</t>
        </r>
      </text>
    </comment>
    <comment ref="A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"IQ_NET_DEBT_EBITDA", $C195)</t>
        </r>
      </text>
    </comment>
    <comment ref="A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"IQ_TOTAL_DEBT_EBITDA_CAPEX", $C195)</t>
        </r>
      </text>
    </comment>
    <comment ref="A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"IQ_NET_DEBT_EBITDA_CAPEX", $C195)</t>
        </r>
      </text>
    </comment>
    <comment ref="A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"IQ_Z_SCORE", $C195)</t>
        </r>
      </text>
    </comment>
    <comment ref="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"IQ_RETURN_CAPITAL", $C196)/100</t>
        </r>
      </text>
    </comment>
    <comment ref="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"IQ_RETURN_COMMON_EQUITY", $C196)/100</t>
        </r>
      </text>
    </comment>
    <comment ref="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"IQ_GROSS_MARGIN", $C196)/100</t>
        </r>
      </text>
    </comment>
    <comment ref="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"IQ_SGA_MARGIN", $C196)/100</t>
        </r>
      </text>
    </comment>
    <comment ref="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"IQ_EBITDA_MARGIN", $C196)/100</t>
        </r>
      </text>
    </comment>
    <comment ref="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"IQ_EBITA_MARGIN", $C196)/100</t>
        </r>
      </text>
    </comment>
    <comment ref="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"IQ_EBIT_MARGIN", $C196)/100</t>
        </r>
      </text>
    </comment>
    <comment ref="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"IQ_EARNING_CO_MARGIN", $C196)/100</t>
        </r>
      </text>
    </comment>
    <comment ref="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"IQ_NI_MARGIN", $C196)/100</t>
        </r>
      </text>
    </comment>
    <comment ref="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"IQ_NI_AVAIL_EXCL_MARGIN", $C196)/100</t>
        </r>
      </text>
    </comment>
    <comment ref="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"IQ_ASSET_TURNS", $C196)</t>
        </r>
      </text>
    </comment>
    <comment ref="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"IQ_FIXED_ASSET_TURNS", $C196)</t>
        </r>
      </text>
    </comment>
    <comment ref="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"IQ_AR_TURNS", $C196)</t>
        </r>
      </text>
    </comment>
    <comment ref="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"IQ_INVENTORY_TURNS", $C196)</t>
        </r>
      </text>
    </comment>
    <comment ref="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"IQ_CURRENT_RATIO", $C196)</t>
        </r>
      </text>
    </comment>
    <comment ref="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"IQ_QUICK_RATIO", $C196)</t>
        </r>
      </text>
    </comment>
    <comment ref="A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"IQ_CFO_CURRENT_LIAB", $C196)</t>
        </r>
      </text>
    </comment>
    <comment ref="A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"IQ_DAYS_SALES_OUT", $C196)</t>
        </r>
      </text>
    </comment>
    <comment ref="A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"IQ_DAYS_INVENTORY_OUT", $C196)</t>
        </r>
      </text>
    </comment>
    <comment ref="A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"IQ_DAYS_PAYABLE_OUT", $C196)</t>
        </r>
      </text>
    </comment>
    <comment ref="A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"IQ_CASH_CONVERSION", $C196)</t>
        </r>
      </text>
    </comment>
    <comment ref="A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"IQ_TOTAL_DEBT_EQUITY", $C196)</t>
        </r>
      </text>
    </comment>
    <comment ref="A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"IQ_TOTAL_DEBT_CAPITAL", $C196)</t>
        </r>
      </text>
    </comment>
    <comment ref="A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"IQ_LT_DEBT_EQUITY", $C196)</t>
        </r>
      </text>
    </comment>
    <comment ref="A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"IQ_LT_DEBT_CAPITAL", $C196)</t>
        </r>
      </text>
    </comment>
    <comment ref="A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"IQ_TOTAL_LIAB_TOTAL_ASSETS", $C196)</t>
        </r>
      </text>
    </comment>
    <comment ref="A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"IQ_EBIT_INT", $C196)</t>
        </r>
      </text>
    </comment>
    <comment ref="A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"IQ_EBITDA_INT", $C196)</t>
        </r>
      </text>
    </comment>
    <comment ref="A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"IQ_EBITDA_CAPEX_INT", $C196)</t>
        </r>
      </text>
    </comment>
    <comment ref="A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"IQ_TOTAL_DEBT_EBITDA", $C196)</t>
        </r>
      </text>
    </comment>
    <comment ref="A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"IQ_NET_DEBT_EBITDA", $C196)</t>
        </r>
      </text>
    </comment>
    <comment ref="A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"IQ_TOTAL_DEBT_EBITDA_CAPEX", $C196)</t>
        </r>
      </text>
    </comment>
    <comment ref="A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"IQ_NET_DEBT_EBITDA_CAPEX", $C196)</t>
        </r>
      </text>
    </comment>
    <comment ref="A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"IQ_Z_SCORE", $C196)</t>
        </r>
      </text>
    </comment>
    <comment ref="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"IQ_RETURN_CAPITAL", $C197)/100</t>
        </r>
      </text>
    </comment>
    <comment ref="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"IQ_RETURN_COMMON_EQUITY", $C197)/100</t>
        </r>
      </text>
    </comment>
    <comment ref="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"IQ_GROSS_MARGIN", $C197)/100</t>
        </r>
      </text>
    </comment>
    <comment ref="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"IQ_SGA_MARGIN", $C197)/100</t>
        </r>
      </text>
    </comment>
    <comment ref="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"IQ_EBITDA_MARGIN", $C197)/100</t>
        </r>
      </text>
    </comment>
    <comment ref="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"IQ_EBITA_MARGIN", $C197)/100</t>
        </r>
      </text>
    </comment>
    <comment ref="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"IQ_EBIT_MARGIN", $C197)/100</t>
        </r>
      </text>
    </comment>
    <comment ref="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"IQ_EARNING_CO_MARGIN", $C197)/100</t>
        </r>
      </text>
    </comment>
    <comment ref="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"IQ_NI_MARGIN", $C197)/100</t>
        </r>
      </text>
    </comment>
    <comment ref="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"IQ_NI_AVAIL_EXCL_MARGIN", $C197)/100</t>
        </r>
      </text>
    </comment>
    <comment ref="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"IQ_ASSET_TURNS", $C197)</t>
        </r>
      </text>
    </comment>
    <comment ref="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"IQ_FIXED_ASSET_TURNS", $C197)</t>
        </r>
      </text>
    </comment>
    <comment ref="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"IQ_AR_TURNS", $C197)</t>
        </r>
      </text>
    </comment>
    <comment ref="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"IQ_INVENTORY_TURNS", $C197)</t>
        </r>
      </text>
    </comment>
    <comment ref="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"IQ_CURRENT_RATIO", $C197)</t>
        </r>
      </text>
    </comment>
    <comment ref="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"IQ_QUICK_RATIO", $C197)</t>
        </r>
      </text>
    </comment>
    <comment ref="A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"IQ_CFO_CURRENT_LIAB", $C197)</t>
        </r>
      </text>
    </comment>
    <comment ref="A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"IQ_DAYS_SALES_OUT", $C197)</t>
        </r>
      </text>
    </comment>
    <comment ref="A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"IQ_DAYS_INVENTORY_OUT", $C197)</t>
        </r>
      </text>
    </comment>
    <comment ref="A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"IQ_DAYS_PAYABLE_OUT", $C197)</t>
        </r>
      </text>
    </comment>
    <comment ref="A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"IQ_CASH_CONVERSION", $C197)</t>
        </r>
      </text>
    </comment>
    <comment ref="A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"IQ_TOTAL_DEBT_EQUITY", $C197)</t>
        </r>
      </text>
    </comment>
    <comment ref="A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"IQ_TOTAL_DEBT_CAPITAL", $C197)</t>
        </r>
      </text>
    </comment>
    <comment ref="A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"IQ_LT_DEBT_EQUITY", $C197)</t>
        </r>
      </text>
    </comment>
    <comment ref="A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"IQ_LT_DEBT_CAPITAL", $C197)</t>
        </r>
      </text>
    </comment>
    <comment ref="A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"IQ_TOTAL_LIAB_TOTAL_ASSETS", $C197)</t>
        </r>
      </text>
    </comment>
    <comment ref="A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"IQ_EBIT_INT", $C197)</t>
        </r>
      </text>
    </comment>
    <comment ref="A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"IQ_EBITDA_INT", $C197)</t>
        </r>
      </text>
    </comment>
    <comment ref="A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"IQ_EBITDA_CAPEX_INT", $C197)</t>
        </r>
      </text>
    </comment>
    <comment ref="A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"IQ_TOTAL_DEBT_EBITDA", $C197)</t>
        </r>
      </text>
    </comment>
    <comment ref="A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"IQ_NET_DEBT_EBITDA", $C197)</t>
        </r>
      </text>
    </comment>
    <comment ref="A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"IQ_TOTAL_DEBT_EBITDA_CAPEX", $C197)</t>
        </r>
      </text>
    </comment>
    <comment ref="A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"IQ_NET_DEBT_EBITDA_CAPEX", $C197)</t>
        </r>
      </text>
    </comment>
    <comment ref="A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"IQ_Z_SCORE", $C197)</t>
        </r>
      </text>
    </comment>
    <comment ref="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"IQ_RETURN_CAPITAL", $C198)/100</t>
        </r>
      </text>
    </comment>
    <comment ref="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"IQ_RETURN_COMMON_EQUITY", $C198)/100</t>
        </r>
      </text>
    </comment>
    <comment ref="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"IQ_GROSS_MARGIN", $C198)/100</t>
        </r>
      </text>
    </comment>
    <comment ref="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"IQ_SGA_MARGIN", $C198)/100</t>
        </r>
      </text>
    </comment>
    <comment ref="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"IQ_EBITDA_MARGIN", $C198)/100</t>
        </r>
      </text>
    </comment>
    <comment ref="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"IQ_EBITA_MARGIN", $C198)/100</t>
        </r>
      </text>
    </comment>
    <comment ref="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"IQ_EBIT_MARGIN", $C198)/100</t>
        </r>
      </text>
    </comment>
    <comment ref="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"IQ_EARNING_CO_MARGIN", $C198)/100</t>
        </r>
      </text>
    </comment>
    <comment ref="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"IQ_NI_MARGIN", $C198)/100</t>
        </r>
      </text>
    </comment>
    <comment ref="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"IQ_NI_AVAIL_EXCL_MARGIN", $C198)/100</t>
        </r>
      </text>
    </comment>
    <comment ref="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"IQ_ASSET_TURNS", $C198)</t>
        </r>
      </text>
    </comment>
    <comment ref="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"IQ_FIXED_ASSET_TURNS", $C198)</t>
        </r>
      </text>
    </comment>
    <comment ref="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"IQ_AR_TURNS", $C198)</t>
        </r>
      </text>
    </comment>
    <comment ref="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"IQ_INVENTORY_TURNS", $C198)</t>
        </r>
      </text>
    </comment>
    <comment ref="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"IQ_CURRENT_RATIO", $C198)</t>
        </r>
      </text>
    </comment>
    <comment ref="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"IQ_QUICK_RATIO", $C198)</t>
        </r>
      </text>
    </comment>
    <comment ref="A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"IQ_CFO_CURRENT_LIAB", $C198)</t>
        </r>
      </text>
    </comment>
    <comment ref="A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"IQ_DAYS_SALES_OUT", $C198)</t>
        </r>
      </text>
    </comment>
    <comment ref="A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"IQ_DAYS_INVENTORY_OUT", $C198)</t>
        </r>
      </text>
    </comment>
    <comment ref="A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"IQ_DAYS_PAYABLE_OUT", $C198)</t>
        </r>
      </text>
    </comment>
    <comment ref="A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"IQ_CASH_CONVERSION", $C198)</t>
        </r>
      </text>
    </comment>
    <comment ref="A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"IQ_TOTAL_DEBT_EQUITY", $C198)</t>
        </r>
      </text>
    </comment>
    <comment ref="A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"IQ_TOTAL_DEBT_CAPITAL", $C198)</t>
        </r>
      </text>
    </comment>
    <comment ref="A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"IQ_LT_DEBT_EQUITY", $C198)</t>
        </r>
      </text>
    </comment>
    <comment ref="A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"IQ_LT_DEBT_CAPITAL", $C198)</t>
        </r>
      </text>
    </comment>
    <comment ref="A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"IQ_TOTAL_LIAB_TOTAL_ASSETS", $C198)</t>
        </r>
      </text>
    </comment>
    <comment ref="A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"IQ_EBIT_INT", $C198)</t>
        </r>
      </text>
    </comment>
    <comment ref="A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"IQ_EBITDA_INT", $C198)</t>
        </r>
      </text>
    </comment>
    <comment ref="A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"IQ_EBITDA_CAPEX_INT", $C198)</t>
        </r>
      </text>
    </comment>
    <comment ref="A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"IQ_TOTAL_DEBT_EBITDA", $C198)</t>
        </r>
      </text>
    </comment>
    <comment ref="A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"IQ_NET_DEBT_EBITDA", $C198)</t>
        </r>
      </text>
    </comment>
    <comment ref="A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"IQ_TOTAL_DEBT_EBITDA_CAPEX", $C198)</t>
        </r>
      </text>
    </comment>
    <comment ref="A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"IQ_NET_DEBT_EBITDA_CAPEX", $C198)</t>
        </r>
      </text>
    </comment>
    <comment ref="A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"IQ_Z_SCORE", $C198)</t>
        </r>
      </text>
    </comment>
    <comment ref="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"IQ_RETURN_CAPITAL", $C199)/100</t>
        </r>
      </text>
    </comment>
    <comment ref="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"IQ_RETURN_COMMON_EQUITY", $C199)/100</t>
        </r>
      </text>
    </comment>
    <comment ref="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"IQ_GROSS_MARGIN", $C199)/100</t>
        </r>
      </text>
    </comment>
    <comment ref="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"IQ_SGA_MARGIN", $C199)/100</t>
        </r>
      </text>
    </comment>
    <comment ref="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"IQ_EBITDA_MARGIN", $C199)/100</t>
        </r>
      </text>
    </comment>
    <comment ref="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"IQ_EBITA_MARGIN", $C199)/100</t>
        </r>
      </text>
    </comment>
    <comment ref="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"IQ_EBIT_MARGIN", $C199)/100</t>
        </r>
      </text>
    </comment>
    <comment ref="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"IQ_EARNING_CO_MARGIN", $C199)/100</t>
        </r>
      </text>
    </comment>
    <comment ref="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"IQ_NI_MARGIN", $C199)/100</t>
        </r>
      </text>
    </comment>
    <comment ref="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"IQ_NI_AVAIL_EXCL_MARGIN", $C199)/100</t>
        </r>
      </text>
    </comment>
    <comment ref="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"IQ_ASSET_TURNS", $C199)</t>
        </r>
      </text>
    </comment>
    <comment ref="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"IQ_FIXED_ASSET_TURNS", $C199)</t>
        </r>
      </text>
    </comment>
    <comment ref="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"IQ_AR_TURNS", $C199)</t>
        </r>
      </text>
    </comment>
    <comment ref="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"IQ_INVENTORY_TURNS", $C199)</t>
        </r>
      </text>
    </comment>
    <comment ref="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"IQ_CURRENT_RATIO", $C199)</t>
        </r>
      </text>
    </comment>
    <comment ref="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"IQ_QUICK_RATIO", $C199)</t>
        </r>
      </text>
    </comment>
    <comment ref="A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"IQ_CFO_CURRENT_LIAB", $C199)</t>
        </r>
      </text>
    </comment>
    <comment ref="A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"IQ_DAYS_SALES_OUT", $C199)</t>
        </r>
      </text>
    </comment>
    <comment ref="A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"IQ_DAYS_INVENTORY_OUT", $C199)</t>
        </r>
      </text>
    </comment>
    <comment ref="A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"IQ_DAYS_PAYABLE_OUT", $C199)</t>
        </r>
      </text>
    </comment>
    <comment ref="A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"IQ_CASH_CONVERSION", $C199)</t>
        </r>
      </text>
    </comment>
    <comment ref="A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"IQ_TOTAL_DEBT_EQUITY", $C199)</t>
        </r>
      </text>
    </comment>
    <comment ref="A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"IQ_TOTAL_DEBT_CAPITAL", $C199)</t>
        </r>
      </text>
    </comment>
    <comment ref="A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"IQ_LT_DEBT_EQUITY", $C199)</t>
        </r>
      </text>
    </comment>
    <comment ref="A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"IQ_LT_DEBT_CAPITAL", $C199)</t>
        </r>
      </text>
    </comment>
    <comment ref="A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"IQ_TOTAL_LIAB_TOTAL_ASSETS", $C199)</t>
        </r>
      </text>
    </comment>
    <comment ref="A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"IQ_EBIT_INT", $C199)</t>
        </r>
      </text>
    </comment>
    <comment ref="A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"IQ_EBITDA_INT", $C199)</t>
        </r>
      </text>
    </comment>
    <comment ref="A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"IQ_EBITDA_CAPEX_INT", $C199)</t>
        </r>
      </text>
    </comment>
    <comment ref="A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"IQ_TOTAL_DEBT_EBITDA", $C199)</t>
        </r>
      </text>
    </comment>
    <comment ref="A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"IQ_NET_DEBT_EBITDA", $C199)</t>
        </r>
      </text>
    </comment>
    <comment ref="A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"IQ_TOTAL_DEBT_EBITDA_CAPEX", $C199)</t>
        </r>
      </text>
    </comment>
    <comment ref="A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"IQ_NET_DEBT_EBITDA_CAPEX", $C199)</t>
        </r>
      </text>
    </comment>
    <comment ref="A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"IQ_Z_SCORE", $C199)</t>
        </r>
      </text>
    </comment>
    <comment ref="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"IQ_RETURN_CAPITAL", $C200)/100</t>
        </r>
      </text>
    </comment>
    <comment ref="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"IQ_RETURN_COMMON_EQUITY", $C200)/100</t>
        </r>
      </text>
    </comment>
    <comment ref="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"IQ_GROSS_MARGIN", $C200)/100</t>
        </r>
      </text>
    </comment>
    <comment ref="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"IQ_SGA_MARGIN", $C200)/100</t>
        </r>
      </text>
    </comment>
    <comment ref="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"IQ_EBITDA_MARGIN", $C200)/100</t>
        </r>
      </text>
    </comment>
    <comment ref="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"IQ_EBITA_MARGIN", $C200)/100</t>
        </r>
      </text>
    </comment>
    <comment ref="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"IQ_EBIT_MARGIN", $C200)/100</t>
        </r>
      </text>
    </comment>
    <comment ref="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"IQ_EARNING_CO_MARGIN", $C200)/100</t>
        </r>
      </text>
    </comment>
    <comment ref="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"IQ_NI_MARGIN", $C200)/100</t>
        </r>
      </text>
    </comment>
    <comment ref="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"IQ_NI_AVAIL_EXCL_MARGIN", $C200)/100</t>
        </r>
      </text>
    </comment>
    <comment ref="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"IQ_ASSET_TURNS", $C200)</t>
        </r>
      </text>
    </comment>
    <comment ref="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"IQ_FIXED_ASSET_TURNS", $C200)</t>
        </r>
      </text>
    </comment>
    <comment ref="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"IQ_AR_TURNS", $C200)</t>
        </r>
      </text>
    </comment>
    <comment ref="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"IQ_INVENTORY_TURNS", $C200)</t>
        </r>
      </text>
    </comment>
    <comment ref="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"IQ_CURRENT_RATIO", $C200)</t>
        </r>
      </text>
    </comment>
    <comment ref="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"IQ_QUICK_RATIO", $C200)</t>
        </r>
      </text>
    </comment>
    <comment ref="A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"IQ_CFO_CURRENT_LIAB", $C200)</t>
        </r>
      </text>
    </comment>
    <comment ref="A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"IQ_DAYS_SALES_OUT", $C200)</t>
        </r>
      </text>
    </comment>
    <comment ref="A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"IQ_DAYS_INVENTORY_OUT", $C200)</t>
        </r>
      </text>
    </comment>
    <comment ref="A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"IQ_DAYS_PAYABLE_OUT", $C200)</t>
        </r>
      </text>
    </comment>
    <comment ref="A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"IQ_CASH_CONVERSION", $C200)</t>
        </r>
      </text>
    </comment>
    <comment ref="A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"IQ_TOTAL_DEBT_EQUITY", $C200)</t>
        </r>
      </text>
    </comment>
    <comment ref="A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"IQ_TOTAL_DEBT_CAPITAL", $C200)</t>
        </r>
      </text>
    </comment>
    <comment ref="A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"IQ_LT_DEBT_EQUITY", $C200)</t>
        </r>
      </text>
    </comment>
    <comment ref="A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"IQ_LT_DEBT_CAPITAL", $C200)</t>
        </r>
      </text>
    </comment>
    <comment ref="A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"IQ_TOTAL_LIAB_TOTAL_ASSETS", $C200)</t>
        </r>
      </text>
    </comment>
    <comment ref="A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"IQ_EBIT_INT", $C200)</t>
        </r>
      </text>
    </comment>
    <comment ref="A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"IQ_EBITDA_INT", $C200)</t>
        </r>
      </text>
    </comment>
    <comment ref="A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"IQ_EBITDA_CAPEX_INT", $C200)</t>
        </r>
      </text>
    </comment>
    <comment ref="A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"IQ_TOTAL_DEBT_EBITDA", $C200)</t>
        </r>
      </text>
    </comment>
    <comment ref="A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"IQ_NET_DEBT_EBITDA", $C200)</t>
        </r>
      </text>
    </comment>
    <comment ref="A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"IQ_TOTAL_DEBT_EBITDA_CAPEX", $C200)</t>
        </r>
      </text>
    </comment>
    <comment ref="A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"IQ_NET_DEBT_EBITDA_CAPEX", $C200)</t>
        </r>
      </text>
    </comment>
    <comment ref="A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"IQ_Z_SCORE", $C200)</t>
        </r>
      </text>
    </comment>
    <comment ref="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"IQ_RETURN_CAPITAL", $C201)/100</t>
        </r>
      </text>
    </comment>
    <comment ref="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"IQ_RETURN_COMMON_EQUITY", $C201)/100</t>
        </r>
      </text>
    </comment>
    <comment ref="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"IQ_GROSS_MARGIN", $C201)/100</t>
        </r>
      </text>
    </comment>
    <comment ref="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"IQ_SGA_MARGIN", $C201)/100</t>
        </r>
      </text>
    </comment>
    <comment ref="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"IQ_EBITDA_MARGIN", $C201)/100</t>
        </r>
      </text>
    </comment>
    <comment ref="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"IQ_EBITA_MARGIN", $C201)/100</t>
        </r>
      </text>
    </comment>
    <comment ref="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"IQ_EBIT_MARGIN", $C201)/100</t>
        </r>
      </text>
    </comment>
    <comment ref="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"IQ_EARNING_CO_MARGIN", $C201)/100</t>
        </r>
      </text>
    </comment>
    <comment ref="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"IQ_NI_MARGIN", $C201)/100</t>
        </r>
      </text>
    </comment>
    <comment ref="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"IQ_NI_AVAIL_EXCL_MARGIN", $C201)/100</t>
        </r>
      </text>
    </comment>
    <comment ref="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"IQ_ASSET_TURNS", $C201)</t>
        </r>
      </text>
    </comment>
    <comment ref="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"IQ_FIXED_ASSET_TURNS", $C201)</t>
        </r>
      </text>
    </comment>
    <comment ref="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"IQ_AR_TURNS", $C201)</t>
        </r>
      </text>
    </comment>
    <comment ref="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"IQ_INVENTORY_TURNS", $C201)</t>
        </r>
      </text>
    </comment>
    <comment ref="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"IQ_CURRENT_RATIO", $C201)</t>
        </r>
      </text>
    </comment>
    <comment ref="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"IQ_QUICK_RATIO", $C201)</t>
        </r>
      </text>
    </comment>
    <comment ref="A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"IQ_CFO_CURRENT_LIAB", $C201)</t>
        </r>
      </text>
    </comment>
    <comment ref="A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"IQ_DAYS_SALES_OUT", $C201)</t>
        </r>
      </text>
    </comment>
    <comment ref="A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"IQ_DAYS_INVENTORY_OUT", $C201)</t>
        </r>
      </text>
    </comment>
    <comment ref="A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"IQ_DAYS_PAYABLE_OUT", $C201)</t>
        </r>
      </text>
    </comment>
    <comment ref="A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"IQ_CASH_CONVERSION", $C201)</t>
        </r>
      </text>
    </comment>
    <comment ref="A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"IQ_TOTAL_DEBT_EQUITY", $C201)</t>
        </r>
      </text>
    </comment>
    <comment ref="A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"IQ_TOTAL_DEBT_CAPITAL", $C201)</t>
        </r>
      </text>
    </comment>
    <comment ref="A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"IQ_LT_DEBT_EQUITY", $C201)</t>
        </r>
      </text>
    </comment>
    <comment ref="A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"IQ_LT_DEBT_CAPITAL", $C201)</t>
        </r>
      </text>
    </comment>
    <comment ref="A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"IQ_TOTAL_LIAB_TOTAL_ASSETS", $C201)</t>
        </r>
      </text>
    </comment>
    <comment ref="A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"IQ_EBIT_INT", $C201)</t>
        </r>
      </text>
    </comment>
    <comment ref="A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"IQ_EBITDA_INT", $C201)</t>
        </r>
      </text>
    </comment>
    <comment ref="A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"IQ_EBITDA_CAPEX_INT", $C201)</t>
        </r>
      </text>
    </comment>
    <comment ref="A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"IQ_TOTAL_DEBT_EBITDA", $C201)</t>
        </r>
      </text>
    </comment>
    <comment ref="A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"IQ_NET_DEBT_EBITDA", $C201)</t>
        </r>
      </text>
    </comment>
    <comment ref="A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"IQ_TOTAL_DEBT_EBITDA_CAPEX", $C201)</t>
        </r>
      </text>
    </comment>
    <comment ref="A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"IQ_NET_DEBT_EBITDA_CAPEX", $C201)</t>
        </r>
      </text>
    </comment>
    <comment ref="A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"IQ_Z_SCORE", $C201)</t>
        </r>
      </text>
    </comment>
    <comment ref="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"IQ_RETURN_CAPITAL", $C202)/100</t>
        </r>
      </text>
    </comment>
    <comment ref="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"IQ_RETURN_COMMON_EQUITY", $C202)/100</t>
        </r>
      </text>
    </comment>
    <comment ref="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"IQ_GROSS_MARGIN", $C202)/100</t>
        </r>
      </text>
    </comment>
    <comment ref="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"IQ_SGA_MARGIN", $C202)/100</t>
        </r>
      </text>
    </comment>
    <comment ref="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"IQ_EBITDA_MARGIN", $C202)/100</t>
        </r>
      </text>
    </comment>
    <comment ref="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"IQ_EBITA_MARGIN", $C202)/100</t>
        </r>
      </text>
    </comment>
    <comment ref="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"IQ_EBIT_MARGIN", $C202)/100</t>
        </r>
      </text>
    </comment>
    <comment ref="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"IQ_EARNING_CO_MARGIN", $C202)/100</t>
        </r>
      </text>
    </comment>
    <comment ref="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"IQ_NI_MARGIN", $C202)/100</t>
        </r>
      </text>
    </comment>
    <comment ref="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"IQ_NI_AVAIL_EXCL_MARGIN", $C202)/100</t>
        </r>
      </text>
    </comment>
    <comment ref="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"IQ_ASSET_TURNS", $C202)</t>
        </r>
      </text>
    </comment>
    <comment ref="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"IQ_FIXED_ASSET_TURNS", $C202)</t>
        </r>
      </text>
    </comment>
    <comment ref="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"IQ_AR_TURNS", $C202)</t>
        </r>
      </text>
    </comment>
    <comment ref="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"IQ_INVENTORY_TURNS", $C202)</t>
        </r>
      </text>
    </comment>
    <comment ref="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"IQ_CURRENT_RATIO", $C202)</t>
        </r>
      </text>
    </comment>
    <comment ref="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"IQ_QUICK_RATIO", $C202)</t>
        </r>
      </text>
    </comment>
    <comment ref="A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"IQ_CFO_CURRENT_LIAB", $C202)</t>
        </r>
      </text>
    </comment>
    <comment ref="A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"IQ_DAYS_SALES_OUT", $C202)</t>
        </r>
      </text>
    </comment>
    <comment ref="A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"IQ_DAYS_INVENTORY_OUT", $C202)</t>
        </r>
      </text>
    </comment>
    <comment ref="A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"IQ_DAYS_PAYABLE_OUT", $C202)</t>
        </r>
      </text>
    </comment>
    <comment ref="A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"IQ_CASH_CONVERSION", $C202)</t>
        </r>
      </text>
    </comment>
    <comment ref="A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"IQ_TOTAL_DEBT_EQUITY", $C202)</t>
        </r>
      </text>
    </comment>
    <comment ref="A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"IQ_TOTAL_DEBT_CAPITAL", $C202)</t>
        </r>
      </text>
    </comment>
    <comment ref="A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"IQ_LT_DEBT_EQUITY", $C202)</t>
        </r>
      </text>
    </comment>
    <comment ref="A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"IQ_LT_DEBT_CAPITAL", $C202)</t>
        </r>
      </text>
    </comment>
    <comment ref="A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"IQ_TOTAL_LIAB_TOTAL_ASSETS", $C202)</t>
        </r>
      </text>
    </comment>
    <comment ref="A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"IQ_EBIT_INT", $C202)</t>
        </r>
      </text>
    </comment>
    <comment ref="A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"IQ_EBITDA_INT", $C202)</t>
        </r>
      </text>
    </comment>
    <comment ref="A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"IQ_EBITDA_CAPEX_INT", $C202)</t>
        </r>
      </text>
    </comment>
    <comment ref="A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"IQ_TOTAL_DEBT_EBITDA", $C202)</t>
        </r>
      </text>
    </comment>
    <comment ref="A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"IQ_NET_DEBT_EBITDA", $C202)</t>
        </r>
      </text>
    </comment>
    <comment ref="A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"IQ_TOTAL_DEBT_EBITDA_CAPEX", $C202)</t>
        </r>
      </text>
    </comment>
    <comment ref="A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"IQ_NET_DEBT_EBITDA_CAPEX", $C202)</t>
        </r>
      </text>
    </comment>
    <comment ref="A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"IQ_Z_SCORE", $C202)</t>
        </r>
      </text>
    </comment>
    <comment ref="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"IQ_RETURN_CAPITAL", $C203)/100</t>
        </r>
      </text>
    </comment>
    <comment ref="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"IQ_RETURN_COMMON_EQUITY", $C203)/100</t>
        </r>
      </text>
    </comment>
    <comment ref="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"IQ_GROSS_MARGIN", $C203)/100</t>
        </r>
      </text>
    </comment>
    <comment ref="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"IQ_SGA_MARGIN", $C203)/100</t>
        </r>
      </text>
    </comment>
    <comment ref="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"IQ_EBITDA_MARGIN", $C203)/100</t>
        </r>
      </text>
    </comment>
    <comment ref="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"IQ_EBITA_MARGIN", $C203)/100</t>
        </r>
      </text>
    </comment>
    <comment ref="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"IQ_EBIT_MARGIN", $C203)/100</t>
        </r>
      </text>
    </comment>
    <comment ref="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"IQ_EARNING_CO_MARGIN", $C203)/100</t>
        </r>
      </text>
    </comment>
    <comment ref="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"IQ_NI_MARGIN", $C203)/100</t>
        </r>
      </text>
    </comment>
    <comment ref="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"IQ_NI_AVAIL_EXCL_MARGIN", $C203)/100</t>
        </r>
      </text>
    </comment>
    <comment ref="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"IQ_ASSET_TURNS", $C203)</t>
        </r>
      </text>
    </comment>
    <comment ref="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"IQ_FIXED_ASSET_TURNS", $C203)</t>
        </r>
      </text>
    </comment>
    <comment ref="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"IQ_AR_TURNS", $C203)</t>
        </r>
      </text>
    </comment>
    <comment ref="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"IQ_INVENTORY_TURNS", $C203)</t>
        </r>
      </text>
    </comment>
    <comment ref="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"IQ_CURRENT_RATIO", $C203)</t>
        </r>
      </text>
    </comment>
    <comment ref="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"IQ_QUICK_RATIO", $C203)</t>
        </r>
      </text>
    </comment>
    <comment ref="A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"IQ_CFO_CURRENT_LIAB", $C203)</t>
        </r>
      </text>
    </comment>
    <comment ref="A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"IQ_DAYS_SALES_OUT", $C203)</t>
        </r>
      </text>
    </comment>
    <comment ref="A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"IQ_DAYS_INVENTORY_OUT", $C203)</t>
        </r>
      </text>
    </comment>
    <comment ref="A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"IQ_DAYS_PAYABLE_OUT", $C203)</t>
        </r>
      </text>
    </comment>
    <comment ref="A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"IQ_CASH_CONVERSION", $C203)</t>
        </r>
      </text>
    </comment>
    <comment ref="A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"IQ_TOTAL_DEBT_EQUITY", $C203)</t>
        </r>
      </text>
    </comment>
    <comment ref="A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"IQ_TOTAL_DEBT_CAPITAL", $C203)</t>
        </r>
      </text>
    </comment>
    <comment ref="A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"IQ_LT_DEBT_EQUITY", $C203)</t>
        </r>
      </text>
    </comment>
    <comment ref="A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"IQ_LT_DEBT_CAPITAL", $C203)</t>
        </r>
      </text>
    </comment>
    <comment ref="A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"IQ_TOTAL_LIAB_TOTAL_ASSETS", $C203)</t>
        </r>
      </text>
    </comment>
    <comment ref="A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"IQ_EBIT_INT", $C203)</t>
        </r>
      </text>
    </comment>
    <comment ref="A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"IQ_EBITDA_INT", $C203)</t>
        </r>
      </text>
    </comment>
    <comment ref="A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"IQ_EBITDA_CAPEX_INT", $C203)</t>
        </r>
      </text>
    </comment>
    <comment ref="A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"IQ_TOTAL_DEBT_EBITDA", $C203)</t>
        </r>
      </text>
    </comment>
    <comment ref="A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"IQ_NET_DEBT_EBITDA", $C203)</t>
        </r>
      </text>
    </comment>
    <comment ref="A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"IQ_TOTAL_DEBT_EBITDA_CAPEX", $C203)</t>
        </r>
      </text>
    </comment>
    <comment ref="A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"IQ_NET_DEBT_EBITDA_CAPEX", $C203)</t>
        </r>
      </text>
    </comment>
    <comment ref="A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"IQ_Z_SCORE", $C203)</t>
        </r>
      </text>
    </comment>
    <comment ref="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"IQ_RETURN_CAPITAL", $C204)/100</t>
        </r>
      </text>
    </comment>
    <comment ref="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"IQ_RETURN_COMMON_EQUITY", $C204)/100</t>
        </r>
      </text>
    </comment>
    <comment ref="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"IQ_GROSS_MARGIN", $C204)/100</t>
        </r>
      </text>
    </comment>
    <comment ref="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"IQ_SGA_MARGIN", $C204)/100</t>
        </r>
      </text>
    </comment>
    <comment ref="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"IQ_EBITDA_MARGIN", $C204)/100</t>
        </r>
      </text>
    </comment>
    <comment ref="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"IQ_EBITA_MARGIN", $C204)/100</t>
        </r>
      </text>
    </comment>
    <comment ref="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"IQ_EBIT_MARGIN", $C204)/100</t>
        </r>
      </text>
    </comment>
    <comment ref="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"IQ_EARNING_CO_MARGIN", $C204)/100</t>
        </r>
      </text>
    </comment>
    <comment ref="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"IQ_NI_MARGIN", $C204)/100</t>
        </r>
      </text>
    </comment>
    <comment ref="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"IQ_NI_AVAIL_EXCL_MARGIN", $C204)/100</t>
        </r>
      </text>
    </comment>
    <comment ref="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"IQ_ASSET_TURNS", $C204)</t>
        </r>
      </text>
    </comment>
    <comment ref="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"IQ_FIXED_ASSET_TURNS", $C204)</t>
        </r>
      </text>
    </comment>
    <comment ref="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"IQ_AR_TURNS", $C204)</t>
        </r>
      </text>
    </comment>
    <comment ref="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"IQ_INVENTORY_TURNS", $C204)</t>
        </r>
      </text>
    </comment>
    <comment ref="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"IQ_CURRENT_RATIO", $C204)</t>
        </r>
      </text>
    </comment>
    <comment ref="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"IQ_QUICK_RATIO", $C204)</t>
        </r>
      </text>
    </comment>
    <comment ref="A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"IQ_CFO_CURRENT_LIAB", $C204)</t>
        </r>
      </text>
    </comment>
    <comment ref="A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"IQ_DAYS_SALES_OUT", $C204)</t>
        </r>
      </text>
    </comment>
    <comment ref="A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"IQ_DAYS_INVENTORY_OUT", $C204)</t>
        </r>
      </text>
    </comment>
    <comment ref="A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"IQ_DAYS_PAYABLE_OUT", $C204)</t>
        </r>
      </text>
    </comment>
    <comment ref="A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"IQ_CASH_CONVERSION", $C204)</t>
        </r>
      </text>
    </comment>
    <comment ref="A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"IQ_TOTAL_DEBT_EQUITY", $C204)</t>
        </r>
      </text>
    </comment>
    <comment ref="A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"IQ_TOTAL_DEBT_CAPITAL", $C204)</t>
        </r>
      </text>
    </comment>
    <comment ref="A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"IQ_LT_DEBT_EQUITY", $C204)</t>
        </r>
      </text>
    </comment>
    <comment ref="A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"IQ_LT_DEBT_CAPITAL", $C204)</t>
        </r>
      </text>
    </comment>
    <comment ref="A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"IQ_TOTAL_LIAB_TOTAL_ASSETS", $C204)</t>
        </r>
      </text>
    </comment>
    <comment ref="A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"IQ_EBIT_INT", $C204)</t>
        </r>
      </text>
    </comment>
    <comment ref="A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"IQ_EBITDA_INT", $C204)</t>
        </r>
      </text>
    </comment>
    <comment ref="A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"IQ_EBITDA_CAPEX_INT", $C204)</t>
        </r>
      </text>
    </comment>
    <comment ref="A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"IQ_TOTAL_DEBT_EBITDA", $C204)</t>
        </r>
      </text>
    </comment>
    <comment ref="A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"IQ_NET_DEBT_EBITDA", $C204)</t>
        </r>
      </text>
    </comment>
    <comment ref="A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"IQ_TOTAL_DEBT_EBITDA_CAPEX", $C204)</t>
        </r>
      </text>
    </comment>
    <comment ref="A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"IQ_NET_DEBT_EBITDA_CAPEX", $C204)</t>
        </r>
      </text>
    </comment>
    <comment ref="A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"IQ_Z_SCORE", $C204)</t>
        </r>
      </text>
    </comment>
    <comment ref="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"IQ_RETURN_CAPITAL", $C205)/100</t>
        </r>
      </text>
    </comment>
    <comment ref="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"IQ_RETURN_COMMON_EQUITY", $C205)/100</t>
        </r>
      </text>
    </comment>
    <comment ref="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"IQ_GROSS_MARGIN", $C205)/100</t>
        </r>
      </text>
    </comment>
    <comment ref="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"IQ_SGA_MARGIN", $C205)/100</t>
        </r>
      </text>
    </comment>
    <comment ref="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"IQ_EBITDA_MARGIN", $C205)/100</t>
        </r>
      </text>
    </comment>
    <comment ref="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"IQ_EBITA_MARGIN", $C205)/100</t>
        </r>
      </text>
    </comment>
    <comment ref="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"IQ_EBIT_MARGIN", $C205)/100</t>
        </r>
      </text>
    </comment>
    <comment ref="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"IQ_EARNING_CO_MARGIN", $C205)/100</t>
        </r>
      </text>
    </comment>
    <comment ref="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"IQ_NI_MARGIN", $C205)/100</t>
        </r>
      </text>
    </comment>
    <comment ref="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"IQ_NI_AVAIL_EXCL_MARGIN", $C205)/100</t>
        </r>
      </text>
    </comment>
    <comment ref="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"IQ_ASSET_TURNS", $C205)</t>
        </r>
      </text>
    </comment>
    <comment ref="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"IQ_FIXED_ASSET_TURNS", $C205)</t>
        </r>
      </text>
    </comment>
    <comment ref="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"IQ_AR_TURNS", $C205)</t>
        </r>
      </text>
    </comment>
    <comment ref="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"IQ_INVENTORY_TURNS", $C205)</t>
        </r>
      </text>
    </comment>
    <comment ref="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"IQ_CURRENT_RATIO", $C205)</t>
        </r>
      </text>
    </comment>
    <comment ref="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"IQ_QUICK_RATIO", $C205)</t>
        </r>
      </text>
    </comment>
    <comment ref="A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"IQ_CFO_CURRENT_LIAB", $C205)</t>
        </r>
      </text>
    </comment>
    <comment ref="A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"IQ_DAYS_SALES_OUT", $C205)</t>
        </r>
      </text>
    </comment>
    <comment ref="A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"IQ_DAYS_INVENTORY_OUT", $C205)</t>
        </r>
      </text>
    </comment>
    <comment ref="A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"IQ_DAYS_PAYABLE_OUT", $C205)</t>
        </r>
      </text>
    </comment>
    <comment ref="A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"IQ_CASH_CONVERSION", $C205)</t>
        </r>
      </text>
    </comment>
    <comment ref="A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"IQ_TOTAL_DEBT_EQUITY", $C205)</t>
        </r>
      </text>
    </comment>
    <comment ref="A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"IQ_TOTAL_DEBT_CAPITAL", $C205)</t>
        </r>
      </text>
    </comment>
    <comment ref="A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"IQ_LT_DEBT_EQUITY", $C205)</t>
        </r>
      </text>
    </comment>
    <comment ref="A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"IQ_LT_DEBT_CAPITAL", $C205)</t>
        </r>
      </text>
    </comment>
    <comment ref="A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"IQ_TOTAL_LIAB_TOTAL_ASSETS", $C205)</t>
        </r>
      </text>
    </comment>
    <comment ref="A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"IQ_EBIT_INT", $C205)</t>
        </r>
      </text>
    </comment>
    <comment ref="A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"IQ_EBITDA_INT", $C205)</t>
        </r>
      </text>
    </comment>
    <comment ref="A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"IQ_EBITDA_CAPEX_INT", $C205)</t>
        </r>
      </text>
    </comment>
    <comment ref="A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"IQ_TOTAL_DEBT_EBITDA", $C205)</t>
        </r>
      </text>
    </comment>
    <comment ref="A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"IQ_NET_DEBT_EBITDA", $C205)</t>
        </r>
      </text>
    </comment>
    <comment ref="A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"IQ_TOTAL_DEBT_EBITDA_CAPEX", $C205)</t>
        </r>
      </text>
    </comment>
    <comment ref="A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"IQ_NET_DEBT_EBITDA_CAPEX", $C205)</t>
        </r>
      </text>
    </comment>
    <comment ref="A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"IQ_Z_SCORE", $C205)</t>
        </r>
      </text>
    </comment>
    <comment ref="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"IQ_RETURN_CAPITAL", $C206)/100</t>
        </r>
      </text>
    </comment>
    <comment ref="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"IQ_RETURN_COMMON_EQUITY", $C206)/100</t>
        </r>
      </text>
    </comment>
    <comment ref="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"IQ_GROSS_MARGIN", $C206)/100</t>
        </r>
      </text>
    </comment>
    <comment ref="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"IQ_SGA_MARGIN", $C206)/100</t>
        </r>
      </text>
    </comment>
    <comment ref="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"IQ_EBITDA_MARGIN", $C206)/100</t>
        </r>
      </text>
    </comment>
    <comment ref="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"IQ_EBITA_MARGIN", $C206)/100</t>
        </r>
      </text>
    </comment>
    <comment ref="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"IQ_EBIT_MARGIN", $C206)/100</t>
        </r>
      </text>
    </comment>
    <comment ref="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"IQ_EARNING_CO_MARGIN", $C206)/100</t>
        </r>
      </text>
    </comment>
    <comment ref="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"IQ_NI_MARGIN", $C206)/100</t>
        </r>
      </text>
    </comment>
    <comment ref="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"IQ_NI_AVAIL_EXCL_MARGIN", $C206)/100</t>
        </r>
      </text>
    </comment>
    <comment ref="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"IQ_ASSET_TURNS", $C206)</t>
        </r>
      </text>
    </comment>
    <comment ref="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"IQ_FIXED_ASSET_TURNS", $C206)</t>
        </r>
      </text>
    </comment>
    <comment ref="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"IQ_AR_TURNS", $C206)</t>
        </r>
      </text>
    </comment>
    <comment ref="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"IQ_INVENTORY_TURNS", $C206)</t>
        </r>
      </text>
    </comment>
    <comment ref="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"IQ_CURRENT_RATIO", $C206)</t>
        </r>
      </text>
    </comment>
    <comment ref="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"IQ_QUICK_RATIO", $C206)</t>
        </r>
      </text>
    </comment>
    <comment ref="A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"IQ_CFO_CURRENT_LIAB", $C206)</t>
        </r>
      </text>
    </comment>
    <comment ref="A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"IQ_DAYS_SALES_OUT", $C206)</t>
        </r>
      </text>
    </comment>
    <comment ref="A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"IQ_DAYS_INVENTORY_OUT", $C206)</t>
        </r>
      </text>
    </comment>
    <comment ref="A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"IQ_DAYS_PAYABLE_OUT", $C206)</t>
        </r>
      </text>
    </comment>
    <comment ref="A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"IQ_CASH_CONVERSION", $C206)</t>
        </r>
      </text>
    </comment>
    <comment ref="A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"IQ_TOTAL_DEBT_EQUITY", $C206)</t>
        </r>
      </text>
    </comment>
    <comment ref="A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"IQ_TOTAL_DEBT_CAPITAL", $C206)</t>
        </r>
      </text>
    </comment>
    <comment ref="A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"IQ_LT_DEBT_EQUITY", $C206)</t>
        </r>
      </text>
    </comment>
    <comment ref="A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"IQ_LT_DEBT_CAPITAL", $C206)</t>
        </r>
      </text>
    </comment>
    <comment ref="A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"IQ_TOTAL_LIAB_TOTAL_ASSETS", $C206)</t>
        </r>
      </text>
    </comment>
    <comment ref="A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"IQ_EBIT_INT", $C206)</t>
        </r>
      </text>
    </comment>
    <comment ref="A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"IQ_EBITDA_INT", $C206)</t>
        </r>
      </text>
    </comment>
    <comment ref="A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"IQ_EBITDA_CAPEX_INT", $C206)</t>
        </r>
      </text>
    </comment>
    <comment ref="A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"IQ_TOTAL_DEBT_EBITDA", $C206)</t>
        </r>
      </text>
    </comment>
    <comment ref="A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"IQ_NET_DEBT_EBITDA", $C206)</t>
        </r>
      </text>
    </comment>
    <comment ref="A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"IQ_TOTAL_DEBT_EBITDA_CAPEX", $C206)</t>
        </r>
      </text>
    </comment>
    <comment ref="A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"IQ_NET_DEBT_EBITDA_CAPEX", $C206)</t>
        </r>
      </text>
    </comment>
    <comment ref="A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"IQ_Z_SCORE", $C206)</t>
        </r>
      </text>
    </comment>
    <comment ref="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"IQ_RETURN_CAPITAL", $C207)/100</t>
        </r>
      </text>
    </comment>
    <comment ref="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"IQ_RETURN_COMMON_EQUITY", $C207)/100</t>
        </r>
      </text>
    </comment>
    <comment ref="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"IQ_GROSS_MARGIN", $C207)/100</t>
        </r>
      </text>
    </comment>
    <comment ref="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"IQ_SGA_MARGIN", $C207)/100</t>
        </r>
      </text>
    </comment>
    <comment ref="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"IQ_EBITDA_MARGIN", $C207)/100</t>
        </r>
      </text>
    </comment>
    <comment ref="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"IQ_EBITA_MARGIN", $C207)/100</t>
        </r>
      </text>
    </comment>
    <comment ref="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"IQ_EBIT_MARGIN", $C207)/100</t>
        </r>
      </text>
    </comment>
    <comment ref="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"IQ_EARNING_CO_MARGIN", $C207)/100</t>
        </r>
      </text>
    </comment>
    <comment ref="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"IQ_NI_MARGIN", $C207)/100</t>
        </r>
      </text>
    </comment>
    <comment ref="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"IQ_NI_AVAIL_EXCL_MARGIN", $C207)/100</t>
        </r>
      </text>
    </comment>
    <comment ref="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"IQ_ASSET_TURNS", $C207)</t>
        </r>
      </text>
    </comment>
    <comment ref="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"IQ_FIXED_ASSET_TURNS", $C207)</t>
        </r>
      </text>
    </comment>
    <comment ref="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"IQ_AR_TURNS", $C207)</t>
        </r>
      </text>
    </comment>
    <comment ref="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"IQ_INVENTORY_TURNS", $C207)</t>
        </r>
      </text>
    </comment>
    <comment ref="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"IQ_CURRENT_RATIO", $C207)</t>
        </r>
      </text>
    </comment>
    <comment ref="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"IQ_QUICK_RATIO", $C207)</t>
        </r>
      </text>
    </comment>
    <comment ref="A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"IQ_CFO_CURRENT_LIAB", $C207)</t>
        </r>
      </text>
    </comment>
    <comment ref="A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"IQ_DAYS_SALES_OUT", $C207)</t>
        </r>
      </text>
    </comment>
    <comment ref="A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"IQ_DAYS_INVENTORY_OUT", $C207)</t>
        </r>
      </text>
    </comment>
    <comment ref="A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"IQ_DAYS_PAYABLE_OUT", $C207)</t>
        </r>
      </text>
    </comment>
    <comment ref="A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"IQ_CASH_CONVERSION", $C207)</t>
        </r>
      </text>
    </comment>
    <comment ref="A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"IQ_TOTAL_DEBT_EQUITY", $C207)</t>
        </r>
      </text>
    </comment>
    <comment ref="A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"IQ_TOTAL_DEBT_CAPITAL", $C207)</t>
        </r>
      </text>
    </comment>
    <comment ref="A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"IQ_LT_DEBT_EQUITY", $C207)</t>
        </r>
      </text>
    </comment>
    <comment ref="A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"IQ_LT_DEBT_CAPITAL", $C207)</t>
        </r>
      </text>
    </comment>
    <comment ref="A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"IQ_TOTAL_LIAB_TOTAL_ASSETS", $C207)</t>
        </r>
      </text>
    </comment>
    <comment ref="A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"IQ_EBIT_INT", $C207)</t>
        </r>
      </text>
    </comment>
    <comment ref="A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"IQ_EBITDA_INT", $C207)</t>
        </r>
      </text>
    </comment>
    <comment ref="A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"IQ_EBITDA_CAPEX_INT", $C207)</t>
        </r>
      </text>
    </comment>
    <comment ref="A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"IQ_TOTAL_DEBT_EBITDA", $C207)</t>
        </r>
      </text>
    </comment>
    <comment ref="A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"IQ_NET_DEBT_EBITDA", $C207)</t>
        </r>
      </text>
    </comment>
    <comment ref="A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"IQ_TOTAL_DEBT_EBITDA_CAPEX", $C207)</t>
        </r>
      </text>
    </comment>
    <comment ref="A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"IQ_NET_DEBT_EBITDA_CAPEX", $C207)</t>
        </r>
      </text>
    </comment>
    <comment ref="A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"IQ_Z_SCORE", $C207)</t>
        </r>
      </text>
    </comment>
    <comment ref="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"IQ_RETURN_CAPITAL", $C208)/100</t>
        </r>
      </text>
    </comment>
    <comment ref="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"IQ_RETURN_COMMON_EQUITY", $C208)/100</t>
        </r>
      </text>
    </comment>
    <comment ref="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"IQ_GROSS_MARGIN", $C208)/100</t>
        </r>
      </text>
    </comment>
    <comment ref="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"IQ_SGA_MARGIN", $C208)/100</t>
        </r>
      </text>
    </comment>
    <comment ref="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"IQ_EBITDA_MARGIN", $C208)/100</t>
        </r>
      </text>
    </comment>
    <comment ref="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"IQ_EBITA_MARGIN", $C208)/100</t>
        </r>
      </text>
    </comment>
    <comment ref="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"IQ_EBIT_MARGIN", $C208)/100</t>
        </r>
      </text>
    </comment>
    <comment ref="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"IQ_EARNING_CO_MARGIN", $C208)/100</t>
        </r>
      </text>
    </comment>
    <comment ref="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"IQ_NI_MARGIN", $C208)/100</t>
        </r>
      </text>
    </comment>
    <comment ref="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"IQ_NI_AVAIL_EXCL_MARGIN", $C208)/100</t>
        </r>
      </text>
    </comment>
    <comment ref="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"IQ_ASSET_TURNS", $C208)</t>
        </r>
      </text>
    </comment>
    <comment ref="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"IQ_FIXED_ASSET_TURNS", $C208)</t>
        </r>
      </text>
    </comment>
    <comment ref="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"IQ_AR_TURNS", $C208)</t>
        </r>
      </text>
    </comment>
    <comment ref="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"IQ_INVENTORY_TURNS", $C208)</t>
        </r>
      </text>
    </comment>
    <comment ref="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"IQ_CURRENT_RATIO", $C208)</t>
        </r>
      </text>
    </comment>
    <comment ref="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"IQ_QUICK_RATIO", $C208)</t>
        </r>
      </text>
    </comment>
    <comment ref="A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"IQ_CFO_CURRENT_LIAB", $C208)</t>
        </r>
      </text>
    </comment>
    <comment ref="A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"IQ_DAYS_SALES_OUT", $C208)</t>
        </r>
      </text>
    </comment>
    <comment ref="A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"IQ_DAYS_INVENTORY_OUT", $C208)</t>
        </r>
      </text>
    </comment>
    <comment ref="A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"IQ_DAYS_PAYABLE_OUT", $C208)</t>
        </r>
      </text>
    </comment>
    <comment ref="A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"IQ_CASH_CONVERSION", $C208)</t>
        </r>
      </text>
    </comment>
    <comment ref="A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"IQ_TOTAL_DEBT_EQUITY", $C208)</t>
        </r>
      </text>
    </comment>
    <comment ref="A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"IQ_TOTAL_DEBT_CAPITAL", $C208)</t>
        </r>
      </text>
    </comment>
    <comment ref="A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"IQ_LT_DEBT_EQUITY", $C208)</t>
        </r>
      </text>
    </comment>
    <comment ref="A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"IQ_LT_DEBT_CAPITAL", $C208)</t>
        </r>
      </text>
    </comment>
    <comment ref="A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"IQ_TOTAL_LIAB_TOTAL_ASSETS", $C208)</t>
        </r>
      </text>
    </comment>
    <comment ref="A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"IQ_EBIT_INT", $C208)</t>
        </r>
      </text>
    </comment>
    <comment ref="A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"IQ_EBITDA_INT", $C208)</t>
        </r>
      </text>
    </comment>
    <comment ref="A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"IQ_EBITDA_CAPEX_INT", $C208)</t>
        </r>
      </text>
    </comment>
    <comment ref="A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"IQ_TOTAL_DEBT_EBITDA", $C208)</t>
        </r>
      </text>
    </comment>
    <comment ref="A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"IQ_NET_DEBT_EBITDA", $C208)</t>
        </r>
      </text>
    </comment>
    <comment ref="A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"IQ_TOTAL_DEBT_EBITDA_CAPEX", $C208)</t>
        </r>
      </text>
    </comment>
    <comment ref="A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"IQ_NET_DEBT_EBITDA_CAPEX", $C208)</t>
        </r>
      </text>
    </comment>
    <comment ref="A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"IQ_Z_SCORE", $C208)</t>
        </r>
      </text>
    </comment>
    <comment ref="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"IQ_RETURN_CAPITAL", $C209)/100</t>
        </r>
      </text>
    </comment>
    <comment ref="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"IQ_RETURN_COMMON_EQUITY", $C209)/100</t>
        </r>
      </text>
    </comment>
    <comment ref="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"IQ_GROSS_MARGIN", $C209)/100</t>
        </r>
      </text>
    </comment>
    <comment ref="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"IQ_SGA_MARGIN", $C209)/100</t>
        </r>
      </text>
    </comment>
    <comment ref="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"IQ_EBITDA_MARGIN", $C209)/100</t>
        </r>
      </text>
    </comment>
    <comment ref="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"IQ_EBITA_MARGIN", $C209)/100</t>
        </r>
      </text>
    </comment>
    <comment ref="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"IQ_EBIT_MARGIN", $C209)/100</t>
        </r>
      </text>
    </comment>
    <comment ref="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"IQ_EARNING_CO_MARGIN", $C209)/100</t>
        </r>
      </text>
    </comment>
    <comment ref="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"IQ_NI_MARGIN", $C209)/100</t>
        </r>
      </text>
    </comment>
    <comment ref="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"IQ_NI_AVAIL_EXCL_MARGIN", $C209)/100</t>
        </r>
      </text>
    </comment>
    <comment ref="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"IQ_ASSET_TURNS", $C209)</t>
        </r>
      </text>
    </comment>
    <comment ref="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"IQ_FIXED_ASSET_TURNS", $C209)</t>
        </r>
      </text>
    </comment>
    <comment ref="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"IQ_AR_TURNS", $C209)</t>
        </r>
      </text>
    </comment>
    <comment ref="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"IQ_INVENTORY_TURNS", $C209)</t>
        </r>
      </text>
    </comment>
    <comment ref="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"IQ_CURRENT_RATIO", $C209)</t>
        </r>
      </text>
    </comment>
    <comment ref="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"IQ_QUICK_RATIO", $C209)</t>
        </r>
      </text>
    </comment>
    <comment ref="A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"IQ_CFO_CURRENT_LIAB", $C209)</t>
        </r>
      </text>
    </comment>
    <comment ref="A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"IQ_DAYS_SALES_OUT", $C209)</t>
        </r>
      </text>
    </comment>
    <comment ref="A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"IQ_DAYS_INVENTORY_OUT", $C209)</t>
        </r>
      </text>
    </comment>
    <comment ref="A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"IQ_DAYS_PAYABLE_OUT", $C209)</t>
        </r>
      </text>
    </comment>
    <comment ref="A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"IQ_CASH_CONVERSION", $C209)</t>
        </r>
      </text>
    </comment>
    <comment ref="A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"IQ_TOTAL_DEBT_EQUITY", $C209)</t>
        </r>
      </text>
    </comment>
    <comment ref="A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"IQ_TOTAL_DEBT_CAPITAL", $C209)</t>
        </r>
      </text>
    </comment>
    <comment ref="A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"IQ_LT_DEBT_EQUITY", $C209)</t>
        </r>
      </text>
    </comment>
    <comment ref="A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"IQ_LT_DEBT_CAPITAL", $C209)</t>
        </r>
      </text>
    </comment>
    <comment ref="A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"IQ_TOTAL_LIAB_TOTAL_ASSETS", $C209)</t>
        </r>
      </text>
    </comment>
    <comment ref="A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"IQ_EBIT_INT", $C209)</t>
        </r>
      </text>
    </comment>
    <comment ref="A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"IQ_EBITDA_INT", $C209)</t>
        </r>
      </text>
    </comment>
    <comment ref="A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"IQ_EBITDA_CAPEX_INT", $C209)</t>
        </r>
      </text>
    </comment>
    <comment ref="A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"IQ_TOTAL_DEBT_EBITDA", $C209)</t>
        </r>
      </text>
    </comment>
    <comment ref="A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"IQ_NET_DEBT_EBITDA", $C209)</t>
        </r>
      </text>
    </comment>
    <comment ref="A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"IQ_TOTAL_DEBT_EBITDA_CAPEX", $C209)</t>
        </r>
      </text>
    </comment>
    <comment ref="A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"IQ_NET_DEBT_EBITDA_CAPEX", $C209)</t>
        </r>
      </text>
    </comment>
    <comment ref="A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"IQ_Z_SCORE", $C209)</t>
        </r>
      </text>
    </comment>
    <comment ref="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"IQ_RETURN_CAPITAL", $C210)/100</t>
        </r>
      </text>
    </comment>
    <comment ref="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"IQ_RETURN_COMMON_EQUITY", $C210)/100</t>
        </r>
      </text>
    </comment>
    <comment ref="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"IQ_GROSS_MARGIN", $C210)/100</t>
        </r>
      </text>
    </comment>
    <comment ref="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"IQ_SGA_MARGIN", $C210)/100</t>
        </r>
      </text>
    </comment>
    <comment ref="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"IQ_EBITDA_MARGIN", $C210)/100</t>
        </r>
      </text>
    </comment>
    <comment ref="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"IQ_EBITA_MARGIN", $C210)/100</t>
        </r>
      </text>
    </comment>
    <comment ref="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"IQ_EBIT_MARGIN", $C210)/100</t>
        </r>
      </text>
    </comment>
    <comment ref="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"IQ_EARNING_CO_MARGIN", $C210)/100</t>
        </r>
      </text>
    </comment>
    <comment ref="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"IQ_NI_MARGIN", $C210)/100</t>
        </r>
      </text>
    </comment>
    <comment ref="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"IQ_NI_AVAIL_EXCL_MARGIN", $C210)/100</t>
        </r>
      </text>
    </comment>
    <comment ref="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"IQ_ASSET_TURNS", $C210)</t>
        </r>
      </text>
    </comment>
    <comment ref="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"IQ_FIXED_ASSET_TURNS", $C210)</t>
        </r>
      </text>
    </comment>
    <comment ref="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"IQ_AR_TURNS", $C210)</t>
        </r>
      </text>
    </comment>
    <comment ref="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"IQ_INVENTORY_TURNS", $C210)</t>
        </r>
      </text>
    </comment>
    <comment ref="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"IQ_CURRENT_RATIO", $C210)</t>
        </r>
      </text>
    </comment>
    <comment ref="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"IQ_QUICK_RATIO", $C210)</t>
        </r>
      </text>
    </comment>
    <comment ref="A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"IQ_CFO_CURRENT_LIAB", $C210)</t>
        </r>
      </text>
    </comment>
    <comment ref="A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"IQ_DAYS_SALES_OUT", $C210)</t>
        </r>
      </text>
    </comment>
    <comment ref="A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"IQ_DAYS_INVENTORY_OUT", $C210)</t>
        </r>
      </text>
    </comment>
    <comment ref="A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"IQ_DAYS_PAYABLE_OUT", $C210)</t>
        </r>
      </text>
    </comment>
    <comment ref="A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"IQ_CASH_CONVERSION", $C210)</t>
        </r>
      </text>
    </comment>
    <comment ref="A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"IQ_TOTAL_DEBT_EQUITY", $C210)</t>
        </r>
      </text>
    </comment>
    <comment ref="A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"IQ_TOTAL_DEBT_CAPITAL", $C210)</t>
        </r>
      </text>
    </comment>
    <comment ref="A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"IQ_LT_DEBT_EQUITY", $C210)</t>
        </r>
      </text>
    </comment>
    <comment ref="A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"IQ_LT_DEBT_CAPITAL", $C210)</t>
        </r>
      </text>
    </comment>
    <comment ref="A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"IQ_TOTAL_LIAB_TOTAL_ASSETS", $C210)</t>
        </r>
      </text>
    </comment>
    <comment ref="A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"IQ_EBIT_INT", $C210)</t>
        </r>
      </text>
    </comment>
    <comment ref="A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"IQ_EBITDA_INT", $C210)</t>
        </r>
      </text>
    </comment>
    <comment ref="A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"IQ_EBITDA_CAPEX_INT", $C210)</t>
        </r>
      </text>
    </comment>
    <comment ref="A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"IQ_TOTAL_DEBT_EBITDA", $C210)</t>
        </r>
      </text>
    </comment>
    <comment ref="A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"IQ_NET_DEBT_EBITDA", $C210)</t>
        </r>
      </text>
    </comment>
    <comment ref="A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"IQ_TOTAL_DEBT_EBITDA_CAPEX", $C210)</t>
        </r>
      </text>
    </comment>
    <comment ref="A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"IQ_NET_DEBT_EBITDA_CAPEX", $C210)</t>
        </r>
      </text>
    </comment>
    <comment ref="A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"IQ_Z_SCORE", $C210)</t>
        </r>
      </text>
    </comment>
    <comment ref="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"IQ_RETURN_CAPITAL", $C211)/100</t>
        </r>
      </text>
    </comment>
    <comment ref="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"IQ_RETURN_COMMON_EQUITY", $C211)/100</t>
        </r>
      </text>
    </comment>
    <comment ref="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"IQ_GROSS_MARGIN", $C211)/100</t>
        </r>
      </text>
    </comment>
    <comment ref="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"IQ_SGA_MARGIN", $C211)/100</t>
        </r>
      </text>
    </comment>
    <comment ref="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"IQ_EBITDA_MARGIN", $C211)/100</t>
        </r>
      </text>
    </comment>
    <comment ref="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"IQ_EBITA_MARGIN", $C211)/100</t>
        </r>
      </text>
    </comment>
    <comment ref="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"IQ_EBIT_MARGIN", $C211)/100</t>
        </r>
      </text>
    </comment>
    <comment ref="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"IQ_EARNING_CO_MARGIN", $C211)/100</t>
        </r>
      </text>
    </comment>
    <comment ref="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"IQ_NI_MARGIN", $C211)/100</t>
        </r>
      </text>
    </comment>
    <comment ref="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"IQ_NI_AVAIL_EXCL_MARGIN", $C211)/100</t>
        </r>
      </text>
    </comment>
    <comment ref="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"IQ_ASSET_TURNS", $C211)</t>
        </r>
      </text>
    </comment>
    <comment ref="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"IQ_FIXED_ASSET_TURNS", $C211)</t>
        </r>
      </text>
    </comment>
    <comment ref="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"IQ_AR_TURNS", $C211)</t>
        </r>
      </text>
    </comment>
    <comment ref="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"IQ_INVENTORY_TURNS", $C211)</t>
        </r>
      </text>
    </comment>
    <comment ref="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"IQ_CURRENT_RATIO", $C211)</t>
        </r>
      </text>
    </comment>
    <comment ref="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"IQ_QUICK_RATIO", $C211)</t>
        </r>
      </text>
    </comment>
    <comment ref="A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"IQ_CFO_CURRENT_LIAB", $C211)</t>
        </r>
      </text>
    </comment>
    <comment ref="A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"IQ_DAYS_SALES_OUT", $C211)</t>
        </r>
      </text>
    </comment>
    <comment ref="A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"IQ_DAYS_INVENTORY_OUT", $C211)</t>
        </r>
      </text>
    </comment>
    <comment ref="A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"IQ_DAYS_PAYABLE_OUT", $C211)</t>
        </r>
      </text>
    </comment>
    <comment ref="A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"IQ_CASH_CONVERSION", $C211)</t>
        </r>
      </text>
    </comment>
    <comment ref="A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"IQ_TOTAL_DEBT_EQUITY", $C211)</t>
        </r>
      </text>
    </comment>
    <comment ref="A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"IQ_TOTAL_DEBT_CAPITAL", $C211)</t>
        </r>
      </text>
    </comment>
    <comment ref="A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"IQ_LT_DEBT_EQUITY", $C211)</t>
        </r>
      </text>
    </comment>
    <comment ref="A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"IQ_LT_DEBT_CAPITAL", $C211)</t>
        </r>
      </text>
    </comment>
    <comment ref="A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"IQ_TOTAL_LIAB_TOTAL_ASSETS", $C211)</t>
        </r>
      </text>
    </comment>
    <comment ref="A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"IQ_EBIT_INT", $C211)</t>
        </r>
      </text>
    </comment>
    <comment ref="A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"IQ_EBITDA_INT", $C211)</t>
        </r>
      </text>
    </comment>
    <comment ref="A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"IQ_EBITDA_CAPEX_INT", $C211)</t>
        </r>
      </text>
    </comment>
    <comment ref="A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"IQ_TOTAL_DEBT_EBITDA", $C211)</t>
        </r>
      </text>
    </comment>
    <comment ref="A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"IQ_NET_DEBT_EBITDA", $C211)</t>
        </r>
      </text>
    </comment>
    <comment ref="A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"IQ_TOTAL_DEBT_EBITDA_CAPEX", $C211)</t>
        </r>
      </text>
    </comment>
    <comment ref="A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"IQ_NET_DEBT_EBITDA_CAPEX", $C211)</t>
        </r>
      </text>
    </comment>
    <comment ref="A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"IQ_Z_SCORE", $C211)</t>
        </r>
      </text>
    </comment>
    <comment ref="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"IQ_RETURN_CAPITAL", $C212)/100</t>
        </r>
      </text>
    </comment>
    <comment ref="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"IQ_RETURN_COMMON_EQUITY", $C212)/100</t>
        </r>
      </text>
    </comment>
    <comment ref="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"IQ_GROSS_MARGIN", $C212)/100</t>
        </r>
      </text>
    </comment>
    <comment ref="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"IQ_SGA_MARGIN", $C212)/100</t>
        </r>
      </text>
    </comment>
    <comment ref="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"IQ_EBITDA_MARGIN", $C212)/100</t>
        </r>
      </text>
    </comment>
    <comment ref="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"IQ_EBITA_MARGIN", $C212)/100</t>
        </r>
      </text>
    </comment>
    <comment ref="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"IQ_EBIT_MARGIN", $C212)/100</t>
        </r>
      </text>
    </comment>
    <comment ref="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"IQ_EARNING_CO_MARGIN", $C212)/100</t>
        </r>
      </text>
    </comment>
    <comment ref="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"IQ_NI_MARGIN", $C212)/100</t>
        </r>
      </text>
    </comment>
    <comment ref="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"IQ_NI_AVAIL_EXCL_MARGIN", $C212)/100</t>
        </r>
      </text>
    </comment>
    <comment ref="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"IQ_ASSET_TURNS", $C212)</t>
        </r>
      </text>
    </comment>
    <comment ref="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"IQ_FIXED_ASSET_TURNS", $C212)</t>
        </r>
      </text>
    </comment>
    <comment ref="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"IQ_AR_TURNS", $C212)</t>
        </r>
      </text>
    </comment>
    <comment ref="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"IQ_INVENTORY_TURNS", $C212)</t>
        </r>
      </text>
    </comment>
    <comment ref="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"IQ_CURRENT_RATIO", $C212)</t>
        </r>
      </text>
    </comment>
    <comment ref="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"IQ_QUICK_RATIO", $C212)</t>
        </r>
      </text>
    </comment>
    <comment ref="A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"IQ_CFO_CURRENT_LIAB", $C212)</t>
        </r>
      </text>
    </comment>
    <comment ref="A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"IQ_DAYS_SALES_OUT", $C212)</t>
        </r>
      </text>
    </comment>
    <comment ref="A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"IQ_DAYS_INVENTORY_OUT", $C212)</t>
        </r>
      </text>
    </comment>
    <comment ref="A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"IQ_DAYS_PAYABLE_OUT", $C212)</t>
        </r>
      </text>
    </comment>
    <comment ref="A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"IQ_CASH_CONVERSION", $C212)</t>
        </r>
      </text>
    </comment>
    <comment ref="A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"IQ_TOTAL_DEBT_EQUITY", $C212)</t>
        </r>
      </text>
    </comment>
    <comment ref="A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"IQ_TOTAL_DEBT_CAPITAL", $C212)</t>
        </r>
      </text>
    </comment>
    <comment ref="A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"IQ_LT_DEBT_EQUITY", $C212)</t>
        </r>
      </text>
    </comment>
    <comment ref="A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"IQ_LT_DEBT_CAPITAL", $C212)</t>
        </r>
      </text>
    </comment>
    <comment ref="A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"IQ_TOTAL_LIAB_TOTAL_ASSETS", $C212)</t>
        </r>
      </text>
    </comment>
    <comment ref="A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"IQ_EBIT_INT", $C212)</t>
        </r>
      </text>
    </comment>
    <comment ref="A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"IQ_EBITDA_INT", $C212)</t>
        </r>
      </text>
    </comment>
    <comment ref="A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"IQ_EBITDA_CAPEX_INT", $C212)</t>
        </r>
      </text>
    </comment>
    <comment ref="A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"IQ_TOTAL_DEBT_EBITDA", $C212)</t>
        </r>
      </text>
    </comment>
    <comment ref="A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"IQ_NET_DEBT_EBITDA", $C212)</t>
        </r>
      </text>
    </comment>
    <comment ref="A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"IQ_TOTAL_DEBT_EBITDA_CAPEX", $C212)</t>
        </r>
      </text>
    </comment>
    <comment ref="A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"IQ_NET_DEBT_EBITDA_CAPEX", $C212)</t>
        </r>
      </text>
    </comment>
    <comment ref="A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"IQ_Z_SCORE", $C212)</t>
        </r>
      </text>
    </comment>
    <comment ref="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"IQ_RETURN_CAPITAL", $C213)/100</t>
        </r>
      </text>
    </comment>
    <comment ref="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"IQ_RETURN_COMMON_EQUITY", $C213)/100</t>
        </r>
      </text>
    </comment>
    <comment ref="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"IQ_GROSS_MARGIN", $C213)/100</t>
        </r>
      </text>
    </comment>
    <comment ref="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"IQ_SGA_MARGIN", $C213)/100</t>
        </r>
      </text>
    </comment>
    <comment ref="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"IQ_EBITDA_MARGIN", $C213)/100</t>
        </r>
      </text>
    </comment>
    <comment ref="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"IQ_EBITA_MARGIN", $C213)/100</t>
        </r>
      </text>
    </comment>
    <comment ref="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"IQ_EBIT_MARGIN", $C213)/100</t>
        </r>
      </text>
    </comment>
    <comment ref="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"IQ_EARNING_CO_MARGIN", $C213)/100</t>
        </r>
      </text>
    </comment>
    <comment ref="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"IQ_NI_MARGIN", $C213)/100</t>
        </r>
      </text>
    </comment>
    <comment ref="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"IQ_NI_AVAIL_EXCL_MARGIN", $C213)/100</t>
        </r>
      </text>
    </comment>
    <comment ref="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"IQ_ASSET_TURNS", $C213)</t>
        </r>
      </text>
    </comment>
    <comment ref="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"IQ_FIXED_ASSET_TURNS", $C213)</t>
        </r>
      </text>
    </comment>
    <comment ref="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"IQ_AR_TURNS", $C213)</t>
        </r>
      </text>
    </comment>
    <comment ref="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"IQ_INVENTORY_TURNS", $C213)</t>
        </r>
      </text>
    </comment>
    <comment ref="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"IQ_CURRENT_RATIO", $C213)</t>
        </r>
      </text>
    </comment>
    <comment ref="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"IQ_QUICK_RATIO", $C213)</t>
        </r>
      </text>
    </comment>
    <comment ref="A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"IQ_CFO_CURRENT_LIAB", $C213)</t>
        </r>
      </text>
    </comment>
    <comment ref="A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"IQ_DAYS_SALES_OUT", $C213)</t>
        </r>
      </text>
    </comment>
    <comment ref="A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"IQ_DAYS_INVENTORY_OUT", $C213)</t>
        </r>
      </text>
    </comment>
    <comment ref="A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"IQ_DAYS_PAYABLE_OUT", $C213)</t>
        </r>
      </text>
    </comment>
    <comment ref="A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"IQ_CASH_CONVERSION", $C213)</t>
        </r>
      </text>
    </comment>
    <comment ref="A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"IQ_TOTAL_DEBT_EQUITY", $C213)</t>
        </r>
      </text>
    </comment>
    <comment ref="A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"IQ_TOTAL_DEBT_CAPITAL", $C213)</t>
        </r>
      </text>
    </comment>
    <comment ref="A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"IQ_LT_DEBT_EQUITY", $C213)</t>
        </r>
      </text>
    </comment>
    <comment ref="A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"IQ_LT_DEBT_CAPITAL", $C213)</t>
        </r>
      </text>
    </comment>
    <comment ref="A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"IQ_TOTAL_LIAB_TOTAL_ASSETS", $C213)</t>
        </r>
      </text>
    </comment>
    <comment ref="A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"IQ_EBIT_INT", $C213)</t>
        </r>
      </text>
    </comment>
    <comment ref="A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"IQ_EBITDA_INT", $C213)</t>
        </r>
      </text>
    </comment>
    <comment ref="A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"IQ_EBITDA_CAPEX_INT", $C213)</t>
        </r>
      </text>
    </comment>
    <comment ref="A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"IQ_TOTAL_DEBT_EBITDA", $C213)</t>
        </r>
      </text>
    </comment>
    <comment ref="A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"IQ_NET_DEBT_EBITDA", $C213)</t>
        </r>
      </text>
    </comment>
    <comment ref="A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"IQ_TOTAL_DEBT_EBITDA_CAPEX", $C213)</t>
        </r>
      </text>
    </comment>
    <comment ref="A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"IQ_NET_DEBT_EBITDA_CAPEX", $C213)</t>
        </r>
      </text>
    </comment>
    <comment ref="A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"IQ_Z_SCORE", $C213)</t>
        </r>
      </text>
    </comment>
    <comment ref="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"IQ_RETURN_CAPITAL", $C214)/100</t>
        </r>
      </text>
    </comment>
    <comment ref="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"IQ_RETURN_COMMON_EQUITY", $C214)/100</t>
        </r>
      </text>
    </comment>
    <comment ref="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"IQ_GROSS_MARGIN", $C214)/100</t>
        </r>
      </text>
    </comment>
    <comment ref="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"IQ_SGA_MARGIN", $C214)/100</t>
        </r>
      </text>
    </comment>
    <comment ref="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"IQ_EBITDA_MARGIN", $C214)/100</t>
        </r>
      </text>
    </comment>
    <comment ref="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"IQ_EBITA_MARGIN", $C214)/100</t>
        </r>
      </text>
    </comment>
    <comment ref="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"IQ_EBIT_MARGIN", $C214)/100</t>
        </r>
      </text>
    </comment>
    <comment ref="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"IQ_EARNING_CO_MARGIN", $C214)/100</t>
        </r>
      </text>
    </comment>
    <comment ref="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"IQ_NI_MARGIN", $C214)/100</t>
        </r>
      </text>
    </comment>
    <comment ref="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"IQ_NI_AVAIL_EXCL_MARGIN", $C214)/100</t>
        </r>
      </text>
    </comment>
    <comment ref="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"IQ_ASSET_TURNS", $C214)</t>
        </r>
      </text>
    </comment>
    <comment ref="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"IQ_FIXED_ASSET_TURNS", $C214)</t>
        </r>
      </text>
    </comment>
    <comment ref="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"IQ_AR_TURNS", $C214)</t>
        </r>
      </text>
    </comment>
    <comment ref="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"IQ_INVENTORY_TURNS", $C214)</t>
        </r>
      </text>
    </comment>
    <comment ref="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"IQ_CURRENT_RATIO", $C214)</t>
        </r>
      </text>
    </comment>
    <comment ref="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"IQ_QUICK_RATIO", $C214)</t>
        </r>
      </text>
    </comment>
    <comment ref="A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"IQ_CFO_CURRENT_LIAB", $C214)</t>
        </r>
      </text>
    </comment>
    <comment ref="A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"IQ_DAYS_SALES_OUT", $C214)</t>
        </r>
      </text>
    </comment>
    <comment ref="A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"IQ_DAYS_INVENTORY_OUT", $C214)</t>
        </r>
      </text>
    </comment>
    <comment ref="A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"IQ_DAYS_PAYABLE_OUT", $C214)</t>
        </r>
      </text>
    </comment>
    <comment ref="A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"IQ_CASH_CONVERSION", $C214)</t>
        </r>
      </text>
    </comment>
    <comment ref="A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"IQ_TOTAL_DEBT_EQUITY", $C214)</t>
        </r>
      </text>
    </comment>
    <comment ref="A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"IQ_TOTAL_DEBT_CAPITAL", $C214)</t>
        </r>
      </text>
    </comment>
    <comment ref="A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"IQ_LT_DEBT_EQUITY", $C214)</t>
        </r>
      </text>
    </comment>
    <comment ref="A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"IQ_LT_DEBT_CAPITAL", $C214)</t>
        </r>
      </text>
    </comment>
    <comment ref="A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"IQ_TOTAL_LIAB_TOTAL_ASSETS", $C214)</t>
        </r>
      </text>
    </comment>
    <comment ref="A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"IQ_EBIT_INT", $C214)</t>
        </r>
      </text>
    </comment>
    <comment ref="A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"IQ_EBITDA_INT", $C214)</t>
        </r>
      </text>
    </comment>
    <comment ref="A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"IQ_EBITDA_CAPEX_INT", $C214)</t>
        </r>
      </text>
    </comment>
    <comment ref="A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"IQ_TOTAL_DEBT_EBITDA", $C214)</t>
        </r>
      </text>
    </comment>
    <comment ref="A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"IQ_NET_DEBT_EBITDA", $C214)</t>
        </r>
      </text>
    </comment>
    <comment ref="A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"IQ_TOTAL_DEBT_EBITDA_CAPEX", $C214)</t>
        </r>
      </text>
    </comment>
    <comment ref="A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"IQ_NET_DEBT_EBITDA_CAPEX", $C214)</t>
        </r>
      </text>
    </comment>
    <comment ref="A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"IQ_Z_SCORE", $C214)</t>
        </r>
      </text>
    </comment>
    <comment ref="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"IQ_RETURN_CAPITAL", $C215)/100</t>
        </r>
      </text>
    </comment>
    <comment ref="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"IQ_RETURN_COMMON_EQUITY", $C215)/100</t>
        </r>
      </text>
    </comment>
    <comment ref="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"IQ_GROSS_MARGIN", $C215)/100</t>
        </r>
      </text>
    </comment>
    <comment ref="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"IQ_SGA_MARGIN", $C215)/100</t>
        </r>
      </text>
    </comment>
    <comment ref="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"IQ_EBITDA_MARGIN", $C215)/100</t>
        </r>
      </text>
    </comment>
    <comment ref="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"IQ_EBITA_MARGIN", $C215)/100</t>
        </r>
      </text>
    </comment>
    <comment ref="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"IQ_EBIT_MARGIN", $C215)/100</t>
        </r>
      </text>
    </comment>
    <comment ref="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"IQ_EARNING_CO_MARGIN", $C215)/100</t>
        </r>
      </text>
    </comment>
    <comment ref="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"IQ_NI_MARGIN", $C215)/100</t>
        </r>
      </text>
    </comment>
    <comment ref="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"IQ_NI_AVAIL_EXCL_MARGIN", $C215)/100</t>
        </r>
      </text>
    </comment>
    <comment ref="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"IQ_ASSET_TURNS", $C215)</t>
        </r>
      </text>
    </comment>
    <comment ref="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"IQ_FIXED_ASSET_TURNS", $C215)</t>
        </r>
      </text>
    </comment>
    <comment ref="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"IQ_AR_TURNS", $C215)</t>
        </r>
      </text>
    </comment>
    <comment ref="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"IQ_INVENTORY_TURNS", $C215)</t>
        </r>
      </text>
    </comment>
    <comment ref="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"IQ_CURRENT_RATIO", $C215)</t>
        </r>
      </text>
    </comment>
    <comment ref="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"IQ_QUICK_RATIO", $C215)</t>
        </r>
      </text>
    </comment>
    <comment ref="A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"IQ_CFO_CURRENT_LIAB", $C215)</t>
        </r>
      </text>
    </comment>
    <comment ref="A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"IQ_DAYS_SALES_OUT", $C215)</t>
        </r>
      </text>
    </comment>
    <comment ref="A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"IQ_DAYS_INVENTORY_OUT", $C215)</t>
        </r>
      </text>
    </comment>
    <comment ref="A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"IQ_DAYS_PAYABLE_OUT", $C215)</t>
        </r>
      </text>
    </comment>
    <comment ref="A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"IQ_CASH_CONVERSION", $C215)</t>
        </r>
      </text>
    </comment>
    <comment ref="A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"IQ_TOTAL_DEBT_EQUITY", $C215)</t>
        </r>
      </text>
    </comment>
    <comment ref="A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"IQ_TOTAL_DEBT_CAPITAL", $C215)</t>
        </r>
      </text>
    </comment>
    <comment ref="A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"IQ_LT_DEBT_EQUITY", $C215)</t>
        </r>
      </text>
    </comment>
    <comment ref="A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"IQ_LT_DEBT_CAPITAL", $C215)</t>
        </r>
      </text>
    </comment>
    <comment ref="A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"IQ_TOTAL_LIAB_TOTAL_ASSETS", $C215)</t>
        </r>
      </text>
    </comment>
    <comment ref="A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"IQ_EBIT_INT", $C215)</t>
        </r>
      </text>
    </comment>
    <comment ref="A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"IQ_EBITDA_INT", $C215)</t>
        </r>
      </text>
    </comment>
    <comment ref="A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"IQ_EBITDA_CAPEX_INT", $C215)</t>
        </r>
      </text>
    </comment>
    <comment ref="A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"IQ_TOTAL_DEBT_EBITDA", $C215)</t>
        </r>
      </text>
    </comment>
    <comment ref="A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"IQ_NET_DEBT_EBITDA", $C215)</t>
        </r>
      </text>
    </comment>
    <comment ref="A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"IQ_TOTAL_DEBT_EBITDA_CAPEX", $C215)</t>
        </r>
      </text>
    </comment>
    <comment ref="A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"IQ_NET_DEBT_EBITDA_CAPEX", $C215)</t>
        </r>
      </text>
    </comment>
    <comment ref="A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"IQ_Z_SCORE", $C215)</t>
        </r>
      </text>
    </comment>
    <comment ref="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"IQ_RETURN_CAPITAL", $C216)/100</t>
        </r>
      </text>
    </comment>
    <comment ref="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"IQ_RETURN_COMMON_EQUITY", $C216)/100</t>
        </r>
      </text>
    </comment>
    <comment ref="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"IQ_GROSS_MARGIN", $C216)/100</t>
        </r>
      </text>
    </comment>
    <comment ref="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"IQ_SGA_MARGIN", $C216)/100</t>
        </r>
      </text>
    </comment>
    <comment ref="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"IQ_EBITDA_MARGIN", $C216)/100</t>
        </r>
      </text>
    </comment>
    <comment ref="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"IQ_EBITA_MARGIN", $C216)/100</t>
        </r>
      </text>
    </comment>
    <comment ref="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"IQ_EBIT_MARGIN", $C216)/100</t>
        </r>
      </text>
    </comment>
    <comment ref="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"IQ_EARNING_CO_MARGIN", $C216)/100</t>
        </r>
      </text>
    </comment>
    <comment ref="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"IQ_NI_MARGIN", $C216)/100</t>
        </r>
      </text>
    </comment>
    <comment ref="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"IQ_NI_AVAIL_EXCL_MARGIN", $C216)/100</t>
        </r>
      </text>
    </comment>
    <comment ref="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"IQ_ASSET_TURNS", $C216)</t>
        </r>
      </text>
    </comment>
    <comment ref="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"IQ_FIXED_ASSET_TURNS", $C216)</t>
        </r>
      </text>
    </comment>
    <comment ref="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"IQ_AR_TURNS", $C216)</t>
        </r>
      </text>
    </comment>
    <comment ref="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"IQ_INVENTORY_TURNS", $C216)</t>
        </r>
      </text>
    </comment>
    <comment ref="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"IQ_CURRENT_RATIO", $C216)</t>
        </r>
      </text>
    </comment>
    <comment ref="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"IQ_QUICK_RATIO", $C216)</t>
        </r>
      </text>
    </comment>
    <comment ref="A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"IQ_CFO_CURRENT_LIAB", $C216)</t>
        </r>
      </text>
    </comment>
    <comment ref="A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"IQ_DAYS_SALES_OUT", $C216)</t>
        </r>
      </text>
    </comment>
    <comment ref="A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"IQ_DAYS_INVENTORY_OUT", $C216)</t>
        </r>
      </text>
    </comment>
    <comment ref="A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"IQ_DAYS_PAYABLE_OUT", $C216)</t>
        </r>
      </text>
    </comment>
    <comment ref="A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"IQ_CASH_CONVERSION", $C216)</t>
        </r>
      </text>
    </comment>
    <comment ref="A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"IQ_TOTAL_DEBT_EQUITY", $C216)</t>
        </r>
      </text>
    </comment>
    <comment ref="A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"IQ_TOTAL_DEBT_CAPITAL", $C216)</t>
        </r>
      </text>
    </comment>
    <comment ref="A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"IQ_LT_DEBT_EQUITY", $C216)</t>
        </r>
      </text>
    </comment>
    <comment ref="A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"IQ_LT_DEBT_CAPITAL", $C216)</t>
        </r>
      </text>
    </comment>
    <comment ref="A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"IQ_TOTAL_LIAB_TOTAL_ASSETS", $C216)</t>
        </r>
      </text>
    </comment>
    <comment ref="A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"IQ_EBIT_INT", $C216)</t>
        </r>
      </text>
    </comment>
    <comment ref="A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"IQ_EBITDA_INT", $C216)</t>
        </r>
      </text>
    </comment>
    <comment ref="A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"IQ_EBITDA_CAPEX_INT", $C216)</t>
        </r>
      </text>
    </comment>
    <comment ref="A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"IQ_TOTAL_DEBT_EBITDA", $C216)</t>
        </r>
      </text>
    </comment>
    <comment ref="A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"IQ_NET_DEBT_EBITDA", $C216)</t>
        </r>
      </text>
    </comment>
    <comment ref="A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"IQ_TOTAL_DEBT_EBITDA_CAPEX", $C216)</t>
        </r>
      </text>
    </comment>
    <comment ref="A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"IQ_NET_DEBT_EBITDA_CAPEX", $C216)</t>
        </r>
      </text>
    </comment>
    <comment ref="A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"IQ_Z_SCORE", $C216)</t>
        </r>
      </text>
    </comment>
    <comment ref="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"IQ_RETURN_CAPITAL", $C217)/100</t>
        </r>
      </text>
    </comment>
    <comment ref="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"IQ_RETURN_COMMON_EQUITY", $C217)/100</t>
        </r>
      </text>
    </comment>
    <comment ref="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"IQ_GROSS_MARGIN", $C217)/100</t>
        </r>
      </text>
    </comment>
    <comment ref="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"IQ_SGA_MARGIN", $C217)/100</t>
        </r>
      </text>
    </comment>
    <comment ref="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"IQ_EBITDA_MARGIN", $C217)/100</t>
        </r>
      </text>
    </comment>
    <comment ref="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"IQ_EBITA_MARGIN", $C217)/100</t>
        </r>
      </text>
    </comment>
    <comment ref="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"IQ_EBIT_MARGIN", $C217)/100</t>
        </r>
      </text>
    </comment>
    <comment ref="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"IQ_EARNING_CO_MARGIN", $C217)/100</t>
        </r>
      </text>
    </comment>
    <comment ref="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"IQ_NI_MARGIN", $C217)/100</t>
        </r>
      </text>
    </comment>
    <comment ref="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"IQ_NI_AVAIL_EXCL_MARGIN", $C217)/100</t>
        </r>
      </text>
    </comment>
    <comment ref="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"IQ_ASSET_TURNS", $C217)</t>
        </r>
      </text>
    </comment>
    <comment ref="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"IQ_FIXED_ASSET_TURNS", $C217)</t>
        </r>
      </text>
    </comment>
    <comment ref="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"IQ_AR_TURNS", $C217)</t>
        </r>
      </text>
    </comment>
    <comment ref="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"IQ_INVENTORY_TURNS", $C217)</t>
        </r>
      </text>
    </comment>
    <comment ref="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"IQ_CURRENT_RATIO", $C217)</t>
        </r>
      </text>
    </comment>
    <comment ref="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"IQ_QUICK_RATIO", $C217)</t>
        </r>
      </text>
    </comment>
    <comment ref="A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"IQ_CFO_CURRENT_LIAB", $C217)</t>
        </r>
      </text>
    </comment>
    <comment ref="A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"IQ_DAYS_SALES_OUT", $C217)</t>
        </r>
      </text>
    </comment>
    <comment ref="A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"IQ_DAYS_INVENTORY_OUT", $C217)</t>
        </r>
      </text>
    </comment>
    <comment ref="A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"IQ_DAYS_PAYABLE_OUT", $C217)</t>
        </r>
      </text>
    </comment>
    <comment ref="A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"IQ_CASH_CONVERSION", $C217)</t>
        </r>
      </text>
    </comment>
    <comment ref="A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"IQ_TOTAL_DEBT_EQUITY", $C217)</t>
        </r>
      </text>
    </comment>
    <comment ref="A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"IQ_TOTAL_DEBT_CAPITAL", $C217)</t>
        </r>
      </text>
    </comment>
    <comment ref="A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"IQ_LT_DEBT_EQUITY", $C217)</t>
        </r>
      </text>
    </comment>
    <comment ref="A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"IQ_LT_DEBT_CAPITAL", $C217)</t>
        </r>
      </text>
    </comment>
    <comment ref="A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"IQ_TOTAL_LIAB_TOTAL_ASSETS", $C217)</t>
        </r>
      </text>
    </comment>
    <comment ref="A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"IQ_EBIT_INT", $C217)</t>
        </r>
      </text>
    </comment>
    <comment ref="A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"IQ_EBITDA_INT", $C217)</t>
        </r>
      </text>
    </comment>
    <comment ref="A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"IQ_EBITDA_CAPEX_INT", $C217)</t>
        </r>
      </text>
    </comment>
    <comment ref="A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"IQ_TOTAL_DEBT_EBITDA", $C217)</t>
        </r>
      </text>
    </comment>
    <comment ref="A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"IQ_NET_DEBT_EBITDA", $C217)</t>
        </r>
      </text>
    </comment>
    <comment ref="A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"IQ_TOTAL_DEBT_EBITDA_CAPEX", $C217)</t>
        </r>
      </text>
    </comment>
    <comment ref="A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"IQ_NET_DEBT_EBITDA_CAPEX", $C217)</t>
        </r>
      </text>
    </comment>
    <comment ref="A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"IQ_Z_SCORE", $C217)</t>
        </r>
      </text>
    </comment>
    <comment ref="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"IQ_RETURN_CAPITAL", $C218)/100</t>
        </r>
      </text>
    </comment>
    <comment ref="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"IQ_RETURN_COMMON_EQUITY", $C218)/100</t>
        </r>
      </text>
    </comment>
    <comment ref="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"IQ_GROSS_MARGIN", $C218)/100</t>
        </r>
      </text>
    </comment>
    <comment ref="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"IQ_SGA_MARGIN", $C218)/100</t>
        </r>
      </text>
    </comment>
    <comment ref="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"IQ_EBITDA_MARGIN", $C218)/100</t>
        </r>
      </text>
    </comment>
    <comment ref="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"IQ_EBITA_MARGIN", $C218)/100</t>
        </r>
      </text>
    </comment>
    <comment ref="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"IQ_EBIT_MARGIN", $C218)/100</t>
        </r>
      </text>
    </comment>
    <comment ref="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"IQ_EARNING_CO_MARGIN", $C218)/100</t>
        </r>
      </text>
    </comment>
    <comment ref="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"IQ_NI_MARGIN", $C218)/100</t>
        </r>
      </text>
    </comment>
    <comment ref="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"IQ_NI_AVAIL_EXCL_MARGIN", $C218)/100</t>
        </r>
      </text>
    </comment>
    <comment ref="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"IQ_ASSET_TURNS", $C218)</t>
        </r>
      </text>
    </comment>
    <comment ref="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"IQ_FIXED_ASSET_TURNS", $C218)</t>
        </r>
      </text>
    </comment>
    <comment ref="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"IQ_AR_TURNS", $C218)</t>
        </r>
      </text>
    </comment>
    <comment ref="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"IQ_INVENTORY_TURNS", $C218)</t>
        </r>
      </text>
    </comment>
    <comment ref="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"IQ_CURRENT_RATIO", $C218)</t>
        </r>
      </text>
    </comment>
    <comment ref="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"IQ_QUICK_RATIO", $C218)</t>
        </r>
      </text>
    </comment>
    <comment ref="A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"IQ_CFO_CURRENT_LIAB", $C218)</t>
        </r>
      </text>
    </comment>
    <comment ref="A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"IQ_DAYS_SALES_OUT", $C218)</t>
        </r>
      </text>
    </comment>
    <comment ref="A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"IQ_DAYS_INVENTORY_OUT", $C218)</t>
        </r>
      </text>
    </comment>
    <comment ref="A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"IQ_DAYS_PAYABLE_OUT", $C218)</t>
        </r>
      </text>
    </comment>
    <comment ref="A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"IQ_CASH_CONVERSION", $C218)</t>
        </r>
      </text>
    </comment>
    <comment ref="A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"IQ_TOTAL_DEBT_EQUITY", $C218)</t>
        </r>
      </text>
    </comment>
    <comment ref="A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"IQ_TOTAL_DEBT_CAPITAL", $C218)</t>
        </r>
      </text>
    </comment>
    <comment ref="A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"IQ_LT_DEBT_EQUITY", $C218)</t>
        </r>
      </text>
    </comment>
    <comment ref="A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"IQ_LT_DEBT_CAPITAL", $C218)</t>
        </r>
      </text>
    </comment>
    <comment ref="A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"IQ_TOTAL_LIAB_TOTAL_ASSETS", $C218)</t>
        </r>
      </text>
    </comment>
    <comment ref="A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"IQ_EBIT_INT", $C218)</t>
        </r>
      </text>
    </comment>
    <comment ref="A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"IQ_EBITDA_INT", $C218)</t>
        </r>
      </text>
    </comment>
    <comment ref="A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"IQ_EBITDA_CAPEX_INT", $C218)</t>
        </r>
      </text>
    </comment>
    <comment ref="A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"IQ_TOTAL_DEBT_EBITDA", $C218)</t>
        </r>
      </text>
    </comment>
    <comment ref="A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"IQ_NET_DEBT_EBITDA", $C218)</t>
        </r>
      </text>
    </comment>
    <comment ref="A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"IQ_TOTAL_DEBT_EBITDA_CAPEX", $C218)</t>
        </r>
      </text>
    </comment>
    <comment ref="A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"IQ_NET_DEBT_EBITDA_CAPEX", $C218)</t>
        </r>
      </text>
    </comment>
    <comment ref="A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"IQ_Z_SCORE", $C218)</t>
        </r>
      </text>
    </comment>
    <comment ref="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"IQ_RETURN_CAPITAL", $C219)/100</t>
        </r>
      </text>
    </comment>
    <comment ref="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"IQ_RETURN_COMMON_EQUITY", $C219)/100</t>
        </r>
      </text>
    </comment>
    <comment ref="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"IQ_GROSS_MARGIN", $C219)/100</t>
        </r>
      </text>
    </comment>
    <comment ref="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"IQ_SGA_MARGIN", $C219)/100</t>
        </r>
      </text>
    </comment>
    <comment ref="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"IQ_EBITDA_MARGIN", $C219)/100</t>
        </r>
      </text>
    </comment>
    <comment ref="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"IQ_EBITA_MARGIN", $C219)/100</t>
        </r>
      </text>
    </comment>
    <comment ref="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"IQ_EBIT_MARGIN", $C219)/100</t>
        </r>
      </text>
    </comment>
    <comment ref="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"IQ_EARNING_CO_MARGIN", $C219)/100</t>
        </r>
      </text>
    </comment>
    <comment ref="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"IQ_NI_MARGIN", $C219)/100</t>
        </r>
      </text>
    </comment>
    <comment ref="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"IQ_NI_AVAIL_EXCL_MARGIN", $C219)/100</t>
        </r>
      </text>
    </comment>
    <comment ref="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"IQ_ASSET_TURNS", $C219)</t>
        </r>
      </text>
    </comment>
    <comment ref="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"IQ_FIXED_ASSET_TURNS", $C219)</t>
        </r>
      </text>
    </comment>
    <comment ref="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"IQ_AR_TURNS", $C219)</t>
        </r>
      </text>
    </comment>
    <comment ref="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"IQ_INVENTORY_TURNS", $C219)</t>
        </r>
      </text>
    </comment>
    <comment ref="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"IQ_CURRENT_RATIO", $C219)</t>
        </r>
      </text>
    </comment>
    <comment ref="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"IQ_QUICK_RATIO", $C219)</t>
        </r>
      </text>
    </comment>
    <comment ref="A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"IQ_CFO_CURRENT_LIAB", $C219)</t>
        </r>
      </text>
    </comment>
    <comment ref="A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"IQ_DAYS_SALES_OUT", $C219)</t>
        </r>
      </text>
    </comment>
    <comment ref="A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"IQ_DAYS_INVENTORY_OUT", $C219)</t>
        </r>
      </text>
    </comment>
    <comment ref="A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"IQ_DAYS_PAYABLE_OUT", $C219)</t>
        </r>
      </text>
    </comment>
    <comment ref="A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"IQ_CASH_CONVERSION", $C219)</t>
        </r>
      </text>
    </comment>
    <comment ref="A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"IQ_TOTAL_DEBT_EQUITY", $C219)</t>
        </r>
      </text>
    </comment>
    <comment ref="A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"IQ_TOTAL_DEBT_CAPITAL", $C219)</t>
        </r>
      </text>
    </comment>
    <comment ref="A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"IQ_LT_DEBT_EQUITY", $C219)</t>
        </r>
      </text>
    </comment>
    <comment ref="A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"IQ_LT_DEBT_CAPITAL", $C219)</t>
        </r>
      </text>
    </comment>
    <comment ref="A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"IQ_TOTAL_LIAB_TOTAL_ASSETS", $C219)</t>
        </r>
      </text>
    </comment>
    <comment ref="A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"IQ_EBIT_INT", $C219)</t>
        </r>
      </text>
    </comment>
    <comment ref="A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"IQ_EBITDA_INT", $C219)</t>
        </r>
      </text>
    </comment>
    <comment ref="A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"IQ_EBITDA_CAPEX_INT", $C219)</t>
        </r>
      </text>
    </comment>
    <comment ref="A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"IQ_TOTAL_DEBT_EBITDA", $C219)</t>
        </r>
      </text>
    </comment>
    <comment ref="A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"IQ_NET_DEBT_EBITDA", $C219)</t>
        </r>
      </text>
    </comment>
    <comment ref="A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"IQ_TOTAL_DEBT_EBITDA_CAPEX", $C219)</t>
        </r>
      </text>
    </comment>
    <comment ref="A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"IQ_NET_DEBT_EBITDA_CAPEX", $C219)</t>
        </r>
      </text>
    </comment>
    <comment ref="A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"IQ_Z_SCORE", $C219)</t>
        </r>
      </text>
    </comment>
    <comment ref="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"IQ_RETURN_CAPITAL", $C220)/100</t>
        </r>
      </text>
    </comment>
    <comment ref="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"IQ_RETURN_COMMON_EQUITY", $C220)/100</t>
        </r>
      </text>
    </comment>
    <comment ref="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"IQ_GROSS_MARGIN", $C220)/100</t>
        </r>
      </text>
    </comment>
    <comment ref="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"IQ_SGA_MARGIN", $C220)/100</t>
        </r>
      </text>
    </comment>
    <comment ref="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"IQ_EBITDA_MARGIN", $C220)/100</t>
        </r>
      </text>
    </comment>
    <comment ref="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"IQ_EBITA_MARGIN", $C220)/100</t>
        </r>
      </text>
    </comment>
    <comment ref="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"IQ_EBIT_MARGIN", $C220)/100</t>
        </r>
      </text>
    </comment>
    <comment ref="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"IQ_EARNING_CO_MARGIN", $C220)/100</t>
        </r>
      </text>
    </comment>
    <comment ref="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"IQ_NI_MARGIN", $C220)/100</t>
        </r>
      </text>
    </comment>
    <comment ref="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"IQ_NI_AVAIL_EXCL_MARGIN", $C220)/100</t>
        </r>
      </text>
    </comment>
    <comment ref="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"IQ_ASSET_TURNS", $C220)</t>
        </r>
      </text>
    </comment>
    <comment ref="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"IQ_FIXED_ASSET_TURNS", $C220)</t>
        </r>
      </text>
    </comment>
    <comment ref="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"IQ_AR_TURNS", $C220)</t>
        </r>
      </text>
    </comment>
    <comment ref="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"IQ_INVENTORY_TURNS", $C220)</t>
        </r>
      </text>
    </comment>
    <comment ref="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"IQ_CURRENT_RATIO", $C220)</t>
        </r>
      </text>
    </comment>
    <comment ref="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"IQ_QUICK_RATIO", $C220)</t>
        </r>
      </text>
    </comment>
    <comment ref="A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"IQ_CFO_CURRENT_LIAB", $C220)</t>
        </r>
      </text>
    </comment>
    <comment ref="A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"IQ_DAYS_SALES_OUT", $C220)</t>
        </r>
      </text>
    </comment>
    <comment ref="A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"IQ_DAYS_INVENTORY_OUT", $C220)</t>
        </r>
      </text>
    </comment>
    <comment ref="A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"IQ_DAYS_PAYABLE_OUT", $C220)</t>
        </r>
      </text>
    </comment>
    <comment ref="A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"IQ_CASH_CONVERSION", $C220)</t>
        </r>
      </text>
    </comment>
    <comment ref="A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"IQ_TOTAL_DEBT_EQUITY", $C220)</t>
        </r>
      </text>
    </comment>
    <comment ref="A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"IQ_TOTAL_DEBT_CAPITAL", $C220)</t>
        </r>
      </text>
    </comment>
    <comment ref="A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"IQ_LT_DEBT_EQUITY", $C220)</t>
        </r>
      </text>
    </comment>
    <comment ref="A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"IQ_LT_DEBT_CAPITAL", $C220)</t>
        </r>
      </text>
    </comment>
    <comment ref="A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"IQ_TOTAL_LIAB_TOTAL_ASSETS", $C220)</t>
        </r>
      </text>
    </comment>
    <comment ref="A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"IQ_EBIT_INT", $C220)</t>
        </r>
      </text>
    </comment>
    <comment ref="A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"IQ_EBITDA_INT", $C220)</t>
        </r>
      </text>
    </comment>
    <comment ref="A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"IQ_EBITDA_CAPEX_INT", $C220)</t>
        </r>
      </text>
    </comment>
    <comment ref="A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"IQ_TOTAL_DEBT_EBITDA", $C220)</t>
        </r>
      </text>
    </comment>
    <comment ref="A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"IQ_NET_DEBT_EBITDA", $C220)</t>
        </r>
      </text>
    </comment>
    <comment ref="A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"IQ_TOTAL_DEBT_EBITDA_CAPEX", $C220)</t>
        </r>
      </text>
    </comment>
    <comment ref="A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"IQ_NET_DEBT_EBITDA_CAPEX", $C220)</t>
        </r>
      </text>
    </comment>
    <comment ref="A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"IQ_Z_SCORE", $C220)</t>
        </r>
      </text>
    </comment>
    <comment ref="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"IQ_RETURN_CAPITAL", $C221)/100</t>
        </r>
      </text>
    </comment>
    <comment ref="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"IQ_RETURN_COMMON_EQUITY", $C221)/100</t>
        </r>
      </text>
    </comment>
    <comment ref="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"IQ_GROSS_MARGIN", $C221)/100</t>
        </r>
      </text>
    </comment>
    <comment ref="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"IQ_SGA_MARGIN", $C221)/100</t>
        </r>
      </text>
    </comment>
    <comment ref="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"IQ_EBITDA_MARGIN", $C221)/100</t>
        </r>
      </text>
    </comment>
    <comment ref="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"IQ_EBITA_MARGIN", $C221)/100</t>
        </r>
      </text>
    </comment>
    <comment ref="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"IQ_EBIT_MARGIN", $C221)/100</t>
        </r>
      </text>
    </comment>
    <comment ref="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"IQ_EARNING_CO_MARGIN", $C221)/100</t>
        </r>
      </text>
    </comment>
    <comment ref="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"IQ_NI_MARGIN", $C221)/100</t>
        </r>
      </text>
    </comment>
    <comment ref="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"IQ_NI_AVAIL_EXCL_MARGIN", $C221)/100</t>
        </r>
      </text>
    </comment>
    <comment ref="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"IQ_ASSET_TURNS", $C221)</t>
        </r>
      </text>
    </comment>
    <comment ref="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"IQ_FIXED_ASSET_TURNS", $C221)</t>
        </r>
      </text>
    </comment>
    <comment ref="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"IQ_AR_TURNS", $C221)</t>
        </r>
      </text>
    </comment>
    <comment ref="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"IQ_INVENTORY_TURNS", $C221)</t>
        </r>
      </text>
    </comment>
    <comment ref="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"IQ_CURRENT_RATIO", $C221)</t>
        </r>
      </text>
    </comment>
    <comment ref="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"IQ_QUICK_RATIO", $C221)</t>
        </r>
      </text>
    </comment>
    <comment ref="A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"IQ_CFO_CURRENT_LIAB", $C221)</t>
        </r>
      </text>
    </comment>
    <comment ref="A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"IQ_DAYS_SALES_OUT", $C221)</t>
        </r>
      </text>
    </comment>
    <comment ref="A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"IQ_DAYS_INVENTORY_OUT", $C221)</t>
        </r>
      </text>
    </comment>
    <comment ref="A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"IQ_DAYS_PAYABLE_OUT", $C221)</t>
        </r>
      </text>
    </comment>
    <comment ref="A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"IQ_CASH_CONVERSION", $C221)</t>
        </r>
      </text>
    </comment>
    <comment ref="A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"IQ_TOTAL_DEBT_EQUITY", $C221)</t>
        </r>
      </text>
    </comment>
    <comment ref="A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"IQ_TOTAL_DEBT_CAPITAL", $C221)</t>
        </r>
      </text>
    </comment>
    <comment ref="A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"IQ_LT_DEBT_EQUITY", $C221)</t>
        </r>
      </text>
    </comment>
    <comment ref="A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"IQ_LT_DEBT_CAPITAL", $C221)</t>
        </r>
      </text>
    </comment>
    <comment ref="A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"IQ_TOTAL_LIAB_TOTAL_ASSETS", $C221)</t>
        </r>
      </text>
    </comment>
    <comment ref="A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"IQ_EBIT_INT", $C221)</t>
        </r>
      </text>
    </comment>
    <comment ref="A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"IQ_EBITDA_INT", $C221)</t>
        </r>
      </text>
    </comment>
    <comment ref="A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"IQ_EBITDA_CAPEX_INT", $C221)</t>
        </r>
      </text>
    </comment>
    <comment ref="A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"IQ_TOTAL_DEBT_EBITDA", $C221)</t>
        </r>
      </text>
    </comment>
    <comment ref="A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"IQ_NET_DEBT_EBITDA", $C221)</t>
        </r>
      </text>
    </comment>
    <comment ref="A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"IQ_TOTAL_DEBT_EBITDA_CAPEX", $C221)</t>
        </r>
      </text>
    </comment>
    <comment ref="A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"IQ_NET_DEBT_EBITDA_CAPEX", $C221)</t>
        </r>
      </text>
    </comment>
    <comment ref="A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"IQ_Z_SCORE", $C221)</t>
        </r>
      </text>
    </comment>
    <comment ref="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"IQ_RETURN_CAPITAL", $C222)/100</t>
        </r>
      </text>
    </comment>
    <comment ref="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"IQ_RETURN_COMMON_EQUITY", $C222)/100</t>
        </r>
      </text>
    </comment>
    <comment ref="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"IQ_GROSS_MARGIN", $C222)/100</t>
        </r>
      </text>
    </comment>
    <comment ref="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"IQ_SGA_MARGIN", $C222)/100</t>
        </r>
      </text>
    </comment>
    <comment ref="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"IQ_EBITDA_MARGIN", $C222)/100</t>
        </r>
      </text>
    </comment>
    <comment ref="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"IQ_EBITA_MARGIN", $C222)/100</t>
        </r>
      </text>
    </comment>
    <comment ref="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"IQ_EBIT_MARGIN", $C222)/100</t>
        </r>
      </text>
    </comment>
    <comment ref="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"IQ_EARNING_CO_MARGIN", $C222)/100</t>
        </r>
      </text>
    </comment>
    <comment ref="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"IQ_NI_MARGIN", $C222)/100</t>
        </r>
      </text>
    </comment>
    <comment ref="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"IQ_NI_AVAIL_EXCL_MARGIN", $C222)/100</t>
        </r>
      </text>
    </comment>
    <comment ref="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"IQ_ASSET_TURNS", $C222)</t>
        </r>
      </text>
    </comment>
    <comment ref="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"IQ_FIXED_ASSET_TURNS", $C222)</t>
        </r>
      </text>
    </comment>
    <comment ref="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"IQ_AR_TURNS", $C222)</t>
        </r>
      </text>
    </comment>
    <comment ref="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"IQ_INVENTORY_TURNS", $C222)</t>
        </r>
      </text>
    </comment>
    <comment ref="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"IQ_CURRENT_RATIO", $C222)</t>
        </r>
      </text>
    </comment>
    <comment ref="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"IQ_QUICK_RATIO", $C222)</t>
        </r>
      </text>
    </comment>
    <comment ref="A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"IQ_CFO_CURRENT_LIAB", $C222)</t>
        </r>
      </text>
    </comment>
    <comment ref="A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"IQ_DAYS_SALES_OUT", $C222)</t>
        </r>
      </text>
    </comment>
    <comment ref="A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"IQ_DAYS_INVENTORY_OUT", $C222)</t>
        </r>
      </text>
    </comment>
    <comment ref="A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"IQ_DAYS_PAYABLE_OUT", $C222)</t>
        </r>
      </text>
    </comment>
    <comment ref="A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"IQ_CASH_CONVERSION", $C222)</t>
        </r>
      </text>
    </comment>
    <comment ref="A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"IQ_TOTAL_DEBT_EQUITY", $C222)</t>
        </r>
      </text>
    </comment>
    <comment ref="A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"IQ_TOTAL_DEBT_CAPITAL", $C222)</t>
        </r>
      </text>
    </comment>
    <comment ref="A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"IQ_LT_DEBT_EQUITY", $C222)</t>
        </r>
      </text>
    </comment>
    <comment ref="A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"IQ_LT_DEBT_CAPITAL", $C222)</t>
        </r>
      </text>
    </comment>
    <comment ref="A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"IQ_TOTAL_LIAB_TOTAL_ASSETS", $C222)</t>
        </r>
      </text>
    </comment>
    <comment ref="A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"IQ_EBIT_INT", $C222)</t>
        </r>
      </text>
    </comment>
    <comment ref="A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"IQ_EBITDA_INT", $C222)</t>
        </r>
      </text>
    </comment>
    <comment ref="A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"IQ_EBITDA_CAPEX_INT", $C222)</t>
        </r>
      </text>
    </comment>
    <comment ref="A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"IQ_TOTAL_DEBT_EBITDA", $C222)</t>
        </r>
      </text>
    </comment>
    <comment ref="A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"IQ_NET_DEBT_EBITDA", $C222)</t>
        </r>
      </text>
    </comment>
    <comment ref="A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"IQ_TOTAL_DEBT_EBITDA_CAPEX", $C222)</t>
        </r>
      </text>
    </comment>
    <comment ref="A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"IQ_NET_DEBT_EBITDA_CAPEX", $C222)</t>
        </r>
      </text>
    </comment>
    <comment ref="A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"IQ_Z_SCORE", $C222)</t>
        </r>
      </text>
    </comment>
    <comment ref="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"IQ_RETURN_CAPITAL", $C223)/100</t>
        </r>
      </text>
    </comment>
    <comment ref="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"IQ_RETURN_COMMON_EQUITY", $C223)/100</t>
        </r>
      </text>
    </comment>
    <comment ref="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"IQ_GROSS_MARGIN", $C223)/100</t>
        </r>
      </text>
    </comment>
    <comment ref="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"IQ_SGA_MARGIN", $C223)/100</t>
        </r>
      </text>
    </comment>
    <comment ref="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"IQ_EBITDA_MARGIN", $C223)/100</t>
        </r>
      </text>
    </comment>
    <comment ref="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"IQ_EBITA_MARGIN", $C223)/100</t>
        </r>
      </text>
    </comment>
    <comment ref="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"IQ_EBIT_MARGIN", $C223)/100</t>
        </r>
      </text>
    </comment>
    <comment ref="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"IQ_EARNING_CO_MARGIN", $C223)/100</t>
        </r>
      </text>
    </comment>
    <comment ref="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"IQ_NI_MARGIN", $C223)/100</t>
        </r>
      </text>
    </comment>
    <comment ref="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"IQ_NI_AVAIL_EXCL_MARGIN", $C223)/100</t>
        </r>
      </text>
    </comment>
    <comment ref="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"IQ_ASSET_TURNS", $C223)</t>
        </r>
      </text>
    </comment>
    <comment ref="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"IQ_FIXED_ASSET_TURNS", $C223)</t>
        </r>
      </text>
    </comment>
    <comment ref="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"IQ_AR_TURNS", $C223)</t>
        </r>
      </text>
    </comment>
    <comment ref="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"IQ_INVENTORY_TURNS", $C223)</t>
        </r>
      </text>
    </comment>
    <comment ref="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"IQ_CURRENT_RATIO", $C223)</t>
        </r>
      </text>
    </comment>
    <comment ref="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"IQ_QUICK_RATIO", $C223)</t>
        </r>
      </text>
    </comment>
    <comment ref="A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"IQ_CFO_CURRENT_LIAB", $C223)</t>
        </r>
      </text>
    </comment>
    <comment ref="A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"IQ_DAYS_SALES_OUT", $C223)</t>
        </r>
      </text>
    </comment>
    <comment ref="A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"IQ_DAYS_INVENTORY_OUT", $C223)</t>
        </r>
      </text>
    </comment>
    <comment ref="A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"IQ_DAYS_PAYABLE_OUT", $C223)</t>
        </r>
      </text>
    </comment>
    <comment ref="A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"IQ_CASH_CONVERSION", $C223)</t>
        </r>
      </text>
    </comment>
    <comment ref="A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"IQ_TOTAL_DEBT_EQUITY", $C223)</t>
        </r>
      </text>
    </comment>
    <comment ref="A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"IQ_TOTAL_DEBT_CAPITAL", $C223)</t>
        </r>
      </text>
    </comment>
    <comment ref="A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"IQ_LT_DEBT_EQUITY", $C223)</t>
        </r>
      </text>
    </comment>
    <comment ref="A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"IQ_LT_DEBT_CAPITAL", $C223)</t>
        </r>
      </text>
    </comment>
    <comment ref="A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"IQ_TOTAL_LIAB_TOTAL_ASSETS", $C223)</t>
        </r>
      </text>
    </comment>
    <comment ref="A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"IQ_EBIT_INT", $C223)</t>
        </r>
      </text>
    </comment>
    <comment ref="A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"IQ_EBITDA_INT", $C223)</t>
        </r>
      </text>
    </comment>
    <comment ref="A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"IQ_EBITDA_CAPEX_INT", $C223)</t>
        </r>
      </text>
    </comment>
    <comment ref="A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"IQ_TOTAL_DEBT_EBITDA", $C223)</t>
        </r>
      </text>
    </comment>
    <comment ref="A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"IQ_NET_DEBT_EBITDA", $C223)</t>
        </r>
      </text>
    </comment>
    <comment ref="A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"IQ_TOTAL_DEBT_EBITDA_CAPEX", $C223)</t>
        </r>
      </text>
    </comment>
    <comment ref="A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"IQ_NET_DEBT_EBITDA_CAPEX", $C223)</t>
        </r>
      </text>
    </comment>
    <comment ref="A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"IQ_Z_SCORE", $C223)</t>
        </r>
      </text>
    </comment>
    <comment ref="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"IQ_RETURN_CAPITAL", $C224)/100</t>
        </r>
      </text>
    </comment>
    <comment ref="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"IQ_RETURN_COMMON_EQUITY", $C224)/100</t>
        </r>
      </text>
    </comment>
    <comment ref="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"IQ_GROSS_MARGIN", $C224)/100</t>
        </r>
      </text>
    </comment>
    <comment ref="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"IQ_SGA_MARGIN", $C224)/100</t>
        </r>
      </text>
    </comment>
    <comment ref="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"IQ_EBITDA_MARGIN", $C224)/100</t>
        </r>
      </text>
    </comment>
    <comment ref="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"IQ_EBITA_MARGIN", $C224)/100</t>
        </r>
      </text>
    </comment>
    <comment ref="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"IQ_EBIT_MARGIN", $C224)/100</t>
        </r>
      </text>
    </comment>
    <comment ref="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"IQ_EARNING_CO_MARGIN", $C224)/100</t>
        </r>
      </text>
    </comment>
    <comment ref="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"IQ_NI_MARGIN", $C224)/100</t>
        </r>
      </text>
    </comment>
    <comment ref="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"IQ_NI_AVAIL_EXCL_MARGIN", $C224)/100</t>
        </r>
      </text>
    </comment>
    <comment ref="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"IQ_ASSET_TURNS", $C224)</t>
        </r>
      </text>
    </comment>
    <comment ref="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"IQ_FIXED_ASSET_TURNS", $C224)</t>
        </r>
      </text>
    </comment>
    <comment ref="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"IQ_AR_TURNS", $C224)</t>
        </r>
      </text>
    </comment>
    <comment ref="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"IQ_INVENTORY_TURNS", $C224)</t>
        </r>
      </text>
    </comment>
    <comment ref="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"IQ_CURRENT_RATIO", $C224)</t>
        </r>
      </text>
    </comment>
    <comment ref="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"IQ_QUICK_RATIO", $C224)</t>
        </r>
      </text>
    </comment>
    <comment ref="A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"IQ_CFO_CURRENT_LIAB", $C224)</t>
        </r>
      </text>
    </comment>
    <comment ref="A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"IQ_DAYS_SALES_OUT", $C224)</t>
        </r>
      </text>
    </comment>
    <comment ref="A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"IQ_DAYS_INVENTORY_OUT", $C224)</t>
        </r>
      </text>
    </comment>
    <comment ref="A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"IQ_DAYS_PAYABLE_OUT", $C224)</t>
        </r>
      </text>
    </comment>
    <comment ref="A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"IQ_CASH_CONVERSION", $C224)</t>
        </r>
      </text>
    </comment>
    <comment ref="A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"IQ_TOTAL_DEBT_EQUITY", $C224)</t>
        </r>
      </text>
    </comment>
    <comment ref="A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"IQ_TOTAL_DEBT_CAPITAL", $C224)</t>
        </r>
      </text>
    </comment>
    <comment ref="A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"IQ_LT_DEBT_EQUITY", $C224)</t>
        </r>
      </text>
    </comment>
    <comment ref="A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"IQ_LT_DEBT_CAPITAL", $C224)</t>
        </r>
      </text>
    </comment>
    <comment ref="A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"IQ_TOTAL_LIAB_TOTAL_ASSETS", $C224)</t>
        </r>
      </text>
    </comment>
    <comment ref="A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"IQ_EBIT_INT", $C224)</t>
        </r>
      </text>
    </comment>
    <comment ref="A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"IQ_EBITDA_INT", $C224)</t>
        </r>
      </text>
    </comment>
    <comment ref="A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"IQ_EBITDA_CAPEX_INT", $C224)</t>
        </r>
      </text>
    </comment>
    <comment ref="A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"IQ_TOTAL_DEBT_EBITDA", $C224)</t>
        </r>
      </text>
    </comment>
    <comment ref="A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"IQ_NET_DEBT_EBITDA", $C224)</t>
        </r>
      </text>
    </comment>
    <comment ref="A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"IQ_TOTAL_DEBT_EBITDA_CAPEX", $C224)</t>
        </r>
      </text>
    </comment>
    <comment ref="A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"IQ_NET_DEBT_EBITDA_CAPEX", $C224)</t>
        </r>
      </text>
    </comment>
    <comment ref="A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"IQ_Z_SCORE", $C224)</t>
        </r>
      </text>
    </comment>
    <comment ref="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"IQ_RETURN_CAPITAL", $C225)/100</t>
        </r>
      </text>
    </comment>
    <comment ref="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"IQ_RETURN_COMMON_EQUITY", $C225)/100</t>
        </r>
      </text>
    </comment>
    <comment ref="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"IQ_GROSS_MARGIN", $C225)/100</t>
        </r>
      </text>
    </comment>
    <comment ref="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"IQ_SGA_MARGIN", $C225)/100</t>
        </r>
      </text>
    </comment>
    <comment ref="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"IQ_EBITDA_MARGIN", $C225)/100</t>
        </r>
      </text>
    </comment>
    <comment ref="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"IQ_EBITA_MARGIN", $C225)/100</t>
        </r>
      </text>
    </comment>
    <comment ref="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"IQ_EBIT_MARGIN", $C225)/100</t>
        </r>
      </text>
    </comment>
    <comment ref="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"IQ_EARNING_CO_MARGIN", $C225)/100</t>
        </r>
      </text>
    </comment>
    <comment ref="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"IQ_NI_MARGIN", $C225)/100</t>
        </r>
      </text>
    </comment>
    <comment ref="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"IQ_NI_AVAIL_EXCL_MARGIN", $C225)/100</t>
        </r>
      </text>
    </comment>
    <comment ref="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"IQ_ASSET_TURNS", $C225)</t>
        </r>
      </text>
    </comment>
    <comment ref="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"IQ_FIXED_ASSET_TURNS", $C225)</t>
        </r>
      </text>
    </comment>
    <comment ref="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"IQ_AR_TURNS", $C225)</t>
        </r>
      </text>
    </comment>
    <comment ref="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"IQ_INVENTORY_TURNS", $C225)</t>
        </r>
      </text>
    </comment>
    <comment ref="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"IQ_CURRENT_RATIO", $C225)</t>
        </r>
      </text>
    </comment>
    <comment ref="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"IQ_QUICK_RATIO", $C225)</t>
        </r>
      </text>
    </comment>
    <comment ref="A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"IQ_CFO_CURRENT_LIAB", $C225)</t>
        </r>
      </text>
    </comment>
    <comment ref="A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"IQ_DAYS_SALES_OUT", $C225)</t>
        </r>
      </text>
    </comment>
    <comment ref="A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"IQ_DAYS_INVENTORY_OUT", $C225)</t>
        </r>
      </text>
    </comment>
    <comment ref="A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"IQ_DAYS_PAYABLE_OUT", $C225)</t>
        </r>
      </text>
    </comment>
    <comment ref="A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"IQ_CASH_CONVERSION", $C225)</t>
        </r>
      </text>
    </comment>
    <comment ref="A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"IQ_TOTAL_DEBT_EQUITY", $C225)</t>
        </r>
      </text>
    </comment>
    <comment ref="A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"IQ_TOTAL_DEBT_CAPITAL", $C225)</t>
        </r>
      </text>
    </comment>
    <comment ref="A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"IQ_LT_DEBT_EQUITY", $C225)</t>
        </r>
      </text>
    </comment>
    <comment ref="A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"IQ_LT_DEBT_CAPITAL", $C225)</t>
        </r>
      </text>
    </comment>
    <comment ref="A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"IQ_TOTAL_LIAB_TOTAL_ASSETS", $C225)</t>
        </r>
      </text>
    </comment>
    <comment ref="A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"IQ_EBIT_INT", $C225)</t>
        </r>
      </text>
    </comment>
    <comment ref="A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"IQ_EBITDA_INT", $C225)</t>
        </r>
      </text>
    </comment>
    <comment ref="A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"IQ_EBITDA_CAPEX_INT", $C225)</t>
        </r>
      </text>
    </comment>
    <comment ref="A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"IQ_TOTAL_DEBT_EBITDA", $C225)</t>
        </r>
      </text>
    </comment>
    <comment ref="A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"IQ_NET_DEBT_EBITDA", $C225)</t>
        </r>
      </text>
    </comment>
    <comment ref="A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"IQ_TOTAL_DEBT_EBITDA_CAPEX", $C225)</t>
        </r>
      </text>
    </comment>
    <comment ref="A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"IQ_NET_DEBT_EBITDA_CAPEX", $C225)</t>
        </r>
      </text>
    </comment>
    <comment ref="A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"IQ_Z_SCORE", $C225)</t>
        </r>
      </text>
    </comment>
    <comment ref="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"IQ_RETURN_CAPITAL", $C226)/100</t>
        </r>
      </text>
    </comment>
    <comment ref="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"IQ_RETURN_COMMON_EQUITY", $C226)/100</t>
        </r>
      </text>
    </comment>
    <comment ref="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"IQ_GROSS_MARGIN", $C226)/100</t>
        </r>
      </text>
    </comment>
    <comment ref="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"IQ_SGA_MARGIN", $C226)/100</t>
        </r>
      </text>
    </comment>
    <comment ref="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"IQ_EBITDA_MARGIN", $C226)/100</t>
        </r>
      </text>
    </comment>
    <comment ref="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"IQ_EBITA_MARGIN", $C226)/100</t>
        </r>
      </text>
    </comment>
    <comment ref="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"IQ_EBIT_MARGIN", $C226)/100</t>
        </r>
      </text>
    </comment>
    <comment ref="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"IQ_EARNING_CO_MARGIN", $C226)/100</t>
        </r>
      </text>
    </comment>
    <comment ref="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"IQ_NI_MARGIN", $C226)/100</t>
        </r>
      </text>
    </comment>
    <comment ref="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"IQ_NI_AVAIL_EXCL_MARGIN", $C226)/100</t>
        </r>
      </text>
    </comment>
    <comment ref="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"IQ_ASSET_TURNS", $C226)</t>
        </r>
      </text>
    </comment>
    <comment ref="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"IQ_FIXED_ASSET_TURNS", $C226)</t>
        </r>
      </text>
    </comment>
    <comment ref="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"IQ_AR_TURNS", $C226)</t>
        </r>
      </text>
    </comment>
    <comment ref="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"IQ_INVENTORY_TURNS", $C226)</t>
        </r>
      </text>
    </comment>
    <comment ref="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"IQ_CURRENT_RATIO", $C226)</t>
        </r>
      </text>
    </comment>
    <comment ref="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"IQ_QUICK_RATIO", $C226)</t>
        </r>
      </text>
    </comment>
    <comment ref="A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"IQ_CFO_CURRENT_LIAB", $C226)</t>
        </r>
      </text>
    </comment>
    <comment ref="A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"IQ_DAYS_SALES_OUT", $C226)</t>
        </r>
      </text>
    </comment>
    <comment ref="A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"IQ_DAYS_INVENTORY_OUT", $C226)</t>
        </r>
      </text>
    </comment>
    <comment ref="A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"IQ_DAYS_PAYABLE_OUT", $C226)</t>
        </r>
      </text>
    </comment>
    <comment ref="A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"IQ_CASH_CONVERSION", $C226)</t>
        </r>
      </text>
    </comment>
    <comment ref="A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"IQ_TOTAL_DEBT_EQUITY", $C226)</t>
        </r>
      </text>
    </comment>
    <comment ref="A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"IQ_TOTAL_DEBT_CAPITAL", $C226)</t>
        </r>
      </text>
    </comment>
    <comment ref="A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"IQ_LT_DEBT_EQUITY", $C226)</t>
        </r>
      </text>
    </comment>
    <comment ref="A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"IQ_LT_DEBT_CAPITAL", $C226)</t>
        </r>
      </text>
    </comment>
    <comment ref="A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"IQ_TOTAL_LIAB_TOTAL_ASSETS", $C226)</t>
        </r>
      </text>
    </comment>
    <comment ref="A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"IQ_EBIT_INT", $C226)</t>
        </r>
      </text>
    </comment>
    <comment ref="A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"IQ_EBITDA_INT", $C226)</t>
        </r>
      </text>
    </comment>
    <comment ref="A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"IQ_EBITDA_CAPEX_INT", $C226)</t>
        </r>
      </text>
    </comment>
    <comment ref="A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"IQ_TOTAL_DEBT_EBITDA", $C226)</t>
        </r>
      </text>
    </comment>
    <comment ref="A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"IQ_NET_DEBT_EBITDA", $C226)</t>
        </r>
      </text>
    </comment>
    <comment ref="A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"IQ_TOTAL_DEBT_EBITDA_CAPEX", $C226)</t>
        </r>
      </text>
    </comment>
    <comment ref="A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"IQ_NET_DEBT_EBITDA_CAPEX", $C226)</t>
        </r>
      </text>
    </comment>
    <comment ref="A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"IQ_Z_SCORE", $C226)</t>
        </r>
      </text>
    </comment>
    <comment ref="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"IQ_RETURN_CAPITAL", $C227)/100</t>
        </r>
      </text>
    </comment>
    <comment ref="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"IQ_RETURN_COMMON_EQUITY", $C227)/100</t>
        </r>
      </text>
    </comment>
    <comment ref="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"IQ_GROSS_MARGIN", $C227)/100</t>
        </r>
      </text>
    </comment>
    <comment ref="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"IQ_SGA_MARGIN", $C227)/100</t>
        </r>
      </text>
    </comment>
    <comment ref="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"IQ_EBITDA_MARGIN", $C227)/100</t>
        </r>
      </text>
    </comment>
    <comment ref="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"IQ_EBITA_MARGIN", $C227)/100</t>
        </r>
      </text>
    </comment>
    <comment ref="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"IQ_EBIT_MARGIN", $C227)/100</t>
        </r>
      </text>
    </comment>
    <comment ref="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"IQ_EARNING_CO_MARGIN", $C227)/100</t>
        </r>
      </text>
    </comment>
    <comment ref="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"IQ_NI_MARGIN", $C227)/100</t>
        </r>
      </text>
    </comment>
    <comment ref="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"IQ_NI_AVAIL_EXCL_MARGIN", $C227)/100</t>
        </r>
      </text>
    </comment>
    <comment ref="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"IQ_ASSET_TURNS", $C227)</t>
        </r>
      </text>
    </comment>
    <comment ref="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"IQ_FIXED_ASSET_TURNS", $C227)</t>
        </r>
      </text>
    </comment>
    <comment ref="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"IQ_AR_TURNS", $C227)</t>
        </r>
      </text>
    </comment>
    <comment ref="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"IQ_INVENTORY_TURNS", $C227)</t>
        </r>
      </text>
    </comment>
    <comment ref="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"IQ_CURRENT_RATIO", $C227)</t>
        </r>
      </text>
    </comment>
    <comment ref="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"IQ_QUICK_RATIO", $C227)</t>
        </r>
      </text>
    </comment>
    <comment ref="A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"IQ_CFO_CURRENT_LIAB", $C227)</t>
        </r>
      </text>
    </comment>
    <comment ref="A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"IQ_DAYS_SALES_OUT", $C227)</t>
        </r>
      </text>
    </comment>
    <comment ref="A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"IQ_DAYS_INVENTORY_OUT", $C227)</t>
        </r>
      </text>
    </comment>
    <comment ref="A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"IQ_DAYS_PAYABLE_OUT", $C227)</t>
        </r>
      </text>
    </comment>
    <comment ref="A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"IQ_CASH_CONVERSION", $C227)</t>
        </r>
      </text>
    </comment>
    <comment ref="A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"IQ_TOTAL_DEBT_EQUITY", $C227)</t>
        </r>
      </text>
    </comment>
    <comment ref="A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"IQ_TOTAL_DEBT_CAPITAL", $C227)</t>
        </r>
      </text>
    </comment>
    <comment ref="A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"IQ_LT_DEBT_EQUITY", $C227)</t>
        </r>
      </text>
    </comment>
    <comment ref="A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"IQ_LT_DEBT_CAPITAL", $C227)</t>
        </r>
      </text>
    </comment>
    <comment ref="A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"IQ_TOTAL_LIAB_TOTAL_ASSETS", $C227)</t>
        </r>
      </text>
    </comment>
    <comment ref="A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"IQ_EBIT_INT", $C227)</t>
        </r>
      </text>
    </comment>
    <comment ref="A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"IQ_EBITDA_INT", $C227)</t>
        </r>
      </text>
    </comment>
    <comment ref="A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"IQ_EBITDA_CAPEX_INT", $C227)</t>
        </r>
      </text>
    </comment>
    <comment ref="A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"IQ_TOTAL_DEBT_EBITDA", $C227)</t>
        </r>
      </text>
    </comment>
    <comment ref="A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"IQ_NET_DEBT_EBITDA", $C227)</t>
        </r>
      </text>
    </comment>
    <comment ref="A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"IQ_TOTAL_DEBT_EBITDA_CAPEX", $C227)</t>
        </r>
      </text>
    </comment>
    <comment ref="A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"IQ_NET_DEBT_EBITDA_CAPEX", $C227)</t>
        </r>
      </text>
    </comment>
    <comment ref="A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"IQ_Z_SCORE", $C227)</t>
        </r>
      </text>
    </comment>
    <comment ref="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"IQ_RETURN_CAPITAL", $C228)/100</t>
        </r>
      </text>
    </comment>
    <comment ref="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"IQ_RETURN_COMMON_EQUITY", $C228)/100</t>
        </r>
      </text>
    </comment>
    <comment ref="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"IQ_GROSS_MARGIN", $C228)/100</t>
        </r>
      </text>
    </comment>
    <comment ref="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"IQ_SGA_MARGIN", $C228)/100</t>
        </r>
      </text>
    </comment>
    <comment ref="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"IQ_EBITDA_MARGIN", $C228)/100</t>
        </r>
      </text>
    </comment>
    <comment ref="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"IQ_EBITA_MARGIN", $C228)/100</t>
        </r>
      </text>
    </comment>
    <comment ref="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"IQ_EBIT_MARGIN", $C228)/100</t>
        </r>
      </text>
    </comment>
    <comment ref="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"IQ_EARNING_CO_MARGIN", $C228)/100</t>
        </r>
      </text>
    </comment>
    <comment ref="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"IQ_NI_MARGIN", $C228)/100</t>
        </r>
      </text>
    </comment>
    <comment ref="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"IQ_NI_AVAIL_EXCL_MARGIN", $C228)/100</t>
        </r>
      </text>
    </comment>
    <comment ref="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"IQ_ASSET_TURNS", $C228)</t>
        </r>
      </text>
    </comment>
    <comment ref="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"IQ_FIXED_ASSET_TURNS", $C228)</t>
        </r>
      </text>
    </comment>
    <comment ref="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"IQ_AR_TURNS", $C228)</t>
        </r>
      </text>
    </comment>
    <comment ref="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"IQ_INVENTORY_TURNS", $C228)</t>
        </r>
      </text>
    </comment>
    <comment ref="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"IQ_CURRENT_RATIO", $C228)</t>
        </r>
      </text>
    </comment>
    <comment ref="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"IQ_QUICK_RATIO", $C228)</t>
        </r>
      </text>
    </comment>
    <comment ref="A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"IQ_CFO_CURRENT_LIAB", $C228)</t>
        </r>
      </text>
    </comment>
    <comment ref="A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"IQ_DAYS_SALES_OUT", $C228)</t>
        </r>
      </text>
    </comment>
    <comment ref="A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"IQ_DAYS_INVENTORY_OUT", $C228)</t>
        </r>
      </text>
    </comment>
    <comment ref="A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"IQ_DAYS_PAYABLE_OUT", $C228)</t>
        </r>
      </text>
    </comment>
    <comment ref="A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"IQ_CASH_CONVERSION", $C228)</t>
        </r>
      </text>
    </comment>
    <comment ref="A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"IQ_TOTAL_DEBT_EQUITY", $C228)</t>
        </r>
      </text>
    </comment>
    <comment ref="A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"IQ_TOTAL_DEBT_CAPITAL", $C228)</t>
        </r>
      </text>
    </comment>
    <comment ref="A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"IQ_LT_DEBT_EQUITY", $C228)</t>
        </r>
      </text>
    </comment>
    <comment ref="A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"IQ_LT_DEBT_CAPITAL", $C228)</t>
        </r>
      </text>
    </comment>
    <comment ref="A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"IQ_TOTAL_LIAB_TOTAL_ASSETS", $C228)</t>
        </r>
      </text>
    </comment>
    <comment ref="A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"IQ_EBIT_INT", $C228)</t>
        </r>
      </text>
    </comment>
    <comment ref="A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"IQ_EBITDA_INT", $C228)</t>
        </r>
      </text>
    </comment>
    <comment ref="A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"IQ_EBITDA_CAPEX_INT", $C228)</t>
        </r>
      </text>
    </comment>
    <comment ref="A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"IQ_TOTAL_DEBT_EBITDA", $C228)</t>
        </r>
      </text>
    </comment>
    <comment ref="A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"IQ_NET_DEBT_EBITDA", $C228)</t>
        </r>
      </text>
    </comment>
    <comment ref="A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"IQ_TOTAL_DEBT_EBITDA_CAPEX", $C228)</t>
        </r>
      </text>
    </comment>
    <comment ref="A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"IQ_NET_DEBT_EBITDA_CAPEX", $C228)</t>
        </r>
      </text>
    </comment>
    <comment ref="A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"IQ_Z_SCORE", $C228)</t>
        </r>
      </text>
    </comment>
    <comment ref="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"IQ_RETURN_CAPITAL", $C229)/100</t>
        </r>
      </text>
    </comment>
    <comment ref="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"IQ_RETURN_COMMON_EQUITY", $C229)/100</t>
        </r>
      </text>
    </comment>
    <comment ref="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"IQ_GROSS_MARGIN", $C229)/100</t>
        </r>
      </text>
    </comment>
    <comment ref="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"IQ_SGA_MARGIN", $C229)/100</t>
        </r>
      </text>
    </comment>
    <comment ref="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"IQ_EBITDA_MARGIN", $C229)/100</t>
        </r>
      </text>
    </comment>
    <comment ref="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"IQ_EBITA_MARGIN", $C229)/100</t>
        </r>
      </text>
    </comment>
    <comment ref="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"IQ_EBIT_MARGIN", $C229)/100</t>
        </r>
      </text>
    </comment>
    <comment ref="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"IQ_EARNING_CO_MARGIN", $C229)/100</t>
        </r>
      </text>
    </comment>
    <comment ref="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"IQ_NI_MARGIN", $C229)/100</t>
        </r>
      </text>
    </comment>
    <comment ref="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"IQ_NI_AVAIL_EXCL_MARGIN", $C229)/100</t>
        </r>
      </text>
    </comment>
    <comment ref="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"IQ_ASSET_TURNS", $C229)</t>
        </r>
      </text>
    </comment>
    <comment ref="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"IQ_FIXED_ASSET_TURNS", $C229)</t>
        </r>
      </text>
    </comment>
    <comment ref="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"IQ_AR_TURNS", $C229)</t>
        </r>
      </text>
    </comment>
    <comment ref="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"IQ_INVENTORY_TURNS", $C229)</t>
        </r>
      </text>
    </comment>
    <comment ref="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"IQ_CURRENT_RATIO", $C229)</t>
        </r>
      </text>
    </comment>
    <comment ref="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"IQ_QUICK_RATIO", $C229)</t>
        </r>
      </text>
    </comment>
    <comment ref="A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"IQ_CFO_CURRENT_LIAB", $C229)</t>
        </r>
      </text>
    </comment>
    <comment ref="A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"IQ_DAYS_SALES_OUT", $C229)</t>
        </r>
      </text>
    </comment>
    <comment ref="A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"IQ_DAYS_INVENTORY_OUT", $C229)</t>
        </r>
      </text>
    </comment>
    <comment ref="A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"IQ_DAYS_PAYABLE_OUT", $C229)</t>
        </r>
      </text>
    </comment>
    <comment ref="A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"IQ_CASH_CONVERSION", $C229)</t>
        </r>
      </text>
    </comment>
    <comment ref="A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"IQ_TOTAL_DEBT_EQUITY", $C229)</t>
        </r>
      </text>
    </comment>
    <comment ref="A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"IQ_TOTAL_DEBT_CAPITAL", $C229)</t>
        </r>
      </text>
    </comment>
    <comment ref="A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"IQ_LT_DEBT_EQUITY", $C229)</t>
        </r>
      </text>
    </comment>
    <comment ref="A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"IQ_LT_DEBT_CAPITAL", $C229)</t>
        </r>
      </text>
    </comment>
    <comment ref="A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"IQ_TOTAL_LIAB_TOTAL_ASSETS", $C229)</t>
        </r>
      </text>
    </comment>
    <comment ref="A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"IQ_EBIT_INT", $C229)</t>
        </r>
      </text>
    </comment>
    <comment ref="A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"IQ_EBITDA_INT", $C229)</t>
        </r>
      </text>
    </comment>
    <comment ref="A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"IQ_EBITDA_CAPEX_INT", $C229)</t>
        </r>
      </text>
    </comment>
    <comment ref="A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"IQ_TOTAL_DEBT_EBITDA", $C229)</t>
        </r>
      </text>
    </comment>
    <comment ref="A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"IQ_NET_DEBT_EBITDA", $C229)</t>
        </r>
      </text>
    </comment>
    <comment ref="A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"IQ_TOTAL_DEBT_EBITDA_CAPEX", $C229)</t>
        </r>
      </text>
    </comment>
    <comment ref="A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"IQ_NET_DEBT_EBITDA_CAPEX", $C229)</t>
        </r>
      </text>
    </comment>
    <comment ref="A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"IQ_Z_SCORE", $C229)</t>
        </r>
      </text>
    </comment>
    <comment ref="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"IQ_RETURN_CAPITAL", $C230)/100</t>
        </r>
      </text>
    </comment>
    <comment ref="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"IQ_RETURN_COMMON_EQUITY", $C230)/100</t>
        </r>
      </text>
    </comment>
    <comment ref="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"IQ_GROSS_MARGIN", $C230)/100</t>
        </r>
      </text>
    </comment>
    <comment ref="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"IQ_SGA_MARGIN", $C230)/100</t>
        </r>
      </text>
    </comment>
    <comment ref="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"IQ_EBITDA_MARGIN", $C230)/100</t>
        </r>
      </text>
    </comment>
    <comment ref="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"IQ_EBITA_MARGIN", $C230)/100</t>
        </r>
      </text>
    </comment>
    <comment ref="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"IQ_EBIT_MARGIN", $C230)/100</t>
        </r>
      </text>
    </comment>
    <comment ref="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"IQ_EARNING_CO_MARGIN", $C230)/100</t>
        </r>
      </text>
    </comment>
    <comment ref="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"IQ_NI_MARGIN", $C230)/100</t>
        </r>
      </text>
    </comment>
    <comment ref="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"IQ_NI_AVAIL_EXCL_MARGIN", $C230)/100</t>
        </r>
      </text>
    </comment>
    <comment ref="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"IQ_ASSET_TURNS", $C230)</t>
        </r>
      </text>
    </comment>
    <comment ref="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"IQ_FIXED_ASSET_TURNS", $C230)</t>
        </r>
      </text>
    </comment>
    <comment ref="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"IQ_AR_TURNS", $C230)</t>
        </r>
      </text>
    </comment>
    <comment ref="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"IQ_INVENTORY_TURNS", $C230)</t>
        </r>
      </text>
    </comment>
    <comment ref="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"IQ_CURRENT_RATIO", $C230)</t>
        </r>
      </text>
    </comment>
    <comment ref="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"IQ_QUICK_RATIO", $C230)</t>
        </r>
      </text>
    </comment>
    <comment ref="A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"IQ_CFO_CURRENT_LIAB", $C230)</t>
        </r>
      </text>
    </comment>
    <comment ref="A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"IQ_DAYS_SALES_OUT", $C230)</t>
        </r>
      </text>
    </comment>
    <comment ref="A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"IQ_DAYS_INVENTORY_OUT", $C230)</t>
        </r>
      </text>
    </comment>
    <comment ref="A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"IQ_DAYS_PAYABLE_OUT", $C230)</t>
        </r>
      </text>
    </comment>
    <comment ref="A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"IQ_CASH_CONVERSION", $C230)</t>
        </r>
      </text>
    </comment>
    <comment ref="A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"IQ_TOTAL_DEBT_EQUITY", $C230)</t>
        </r>
      </text>
    </comment>
    <comment ref="A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"IQ_TOTAL_DEBT_CAPITAL", $C230)</t>
        </r>
      </text>
    </comment>
    <comment ref="A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"IQ_LT_DEBT_EQUITY", $C230)</t>
        </r>
      </text>
    </comment>
    <comment ref="A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"IQ_LT_DEBT_CAPITAL", $C230)</t>
        </r>
      </text>
    </comment>
    <comment ref="A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"IQ_TOTAL_LIAB_TOTAL_ASSETS", $C230)</t>
        </r>
      </text>
    </comment>
    <comment ref="A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"IQ_EBIT_INT", $C230)</t>
        </r>
      </text>
    </comment>
    <comment ref="A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"IQ_EBITDA_INT", $C230)</t>
        </r>
      </text>
    </comment>
    <comment ref="A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"IQ_EBITDA_CAPEX_INT", $C230)</t>
        </r>
      </text>
    </comment>
    <comment ref="A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"IQ_TOTAL_DEBT_EBITDA", $C230)</t>
        </r>
      </text>
    </comment>
    <comment ref="A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"IQ_NET_DEBT_EBITDA", $C230)</t>
        </r>
      </text>
    </comment>
    <comment ref="A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"IQ_TOTAL_DEBT_EBITDA_CAPEX", $C230)</t>
        </r>
      </text>
    </comment>
    <comment ref="A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"IQ_NET_DEBT_EBITDA_CAPEX", $C230)</t>
        </r>
      </text>
    </comment>
    <comment ref="A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"IQ_Z_SCORE", $C230)</t>
        </r>
      </text>
    </comment>
    <comment ref="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"IQ_RETURN_CAPITAL", $C231)/100</t>
        </r>
      </text>
    </comment>
    <comment ref="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"IQ_RETURN_COMMON_EQUITY", $C231)/100</t>
        </r>
      </text>
    </comment>
    <comment ref="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"IQ_GROSS_MARGIN", $C231)/100</t>
        </r>
      </text>
    </comment>
    <comment ref="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"IQ_SGA_MARGIN", $C231)/100</t>
        </r>
      </text>
    </comment>
    <comment ref="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"IQ_EBITDA_MARGIN", $C231)/100</t>
        </r>
      </text>
    </comment>
    <comment ref="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"IQ_EBITA_MARGIN", $C231)/100</t>
        </r>
      </text>
    </comment>
    <comment ref="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"IQ_EBIT_MARGIN", $C231)/100</t>
        </r>
      </text>
    </comment>
    <comment ref="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"IQ_EARNING_CO_MARGIN", $C231)/100</t>
        </r>
      </text>
    </comment>
    <comment ref="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"IQ_NI_MARGIN", $C231)/100</t>
        </r>
      </text>
    </comment>
    <comment ref="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"IQ_NI_AVAIL_EXCL_MARGIN", $C231)/100</t>
        </r>
      </text>
    </comment>
    <comment ref="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"IQ_ASSET_TURNS", $C231)</t>
        </r>
      </text>
    </comment>
    <comment ref="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"IQ_FIXED_ASSET_TURNS", $C231)</t>
        </r>
      </text>
    </comment>
    <comment ref="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"IQ_AR_TURNS", $C231)</t>
        </r>
      </text>
    </comment>
    <comment ref="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"IQ_INVENTORY_TURNS", $C231)</t>
        </r>
      </text>
    </comment>
    <comment ref="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"IQ_CURRENT_RATIO", $C231)</t>
        </r>
      </text>
    </comment>
    <comment ref="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"IQ_QUICK_RATIO", $C231)</t>
        </r>
      </text>
    </comment>
    <comment ref="A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"IQ_CFO_CURRENT_LIAB", $C231)</t>
        </r>
      </text>
    </comment>
    <comment ref="A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"IQ_DAYS_SALES_OUT", $C231)</t>
        </r>
      </text>
    </comment>
    <comment ref="A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"IQ_DAYS_INVENTORY_OUT", $C231)</t>
        </r>
      </text>
    </comment>
    <comment ref="A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"IQ_DAYS_PAYABLE_OUT", $C231)</t>
        </r>
      </text>
    </comment>
    <comment ref="A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"IQ_CASH_CONVERSION", $C231)</t>
        </r>
      </text>
    </comment>
    <comment ref="A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"IQ_TOTAL_DEBT_EQUITY", $C231)</t>
        </r>
      </text>
    </comment>
    <comment ref="A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"IQ_TOTAL_DEBT_CAPITAL", $C231)</t>
        </r>
      </text>
    </comment>
    <comment ref="A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"IQ_LT_DEBT_EQUITY", $C231)</t>
        </r>
      </text>
    </comment>
    <comment ref="A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"IQ_LT_DEBT_CAPITAL", $C231)</t>
        </r>
      </text>
    </comment>
    <comment ref="A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"IQ_TOTAL_LIAB_TOTAL_ASSETS", $C231)</t>
        </r>
      </text>
    </comment>
    <comment ref="A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"IQ_EBIT_INT", $C231)</t>
        </r>
      </text>
    </comment>
    <comment ref="A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"IQ_EBITDA_INT", $C231)</t>
        </r>
      </text>
    </comment>
    <comment ref="A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"IQ_EBITDA_CAPEX_INT", $C231)</t>
        </r>
      </text>
    </comment>
    <comment ref="A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"IQ_TOTAL_DEBT_EBITDA", $C231)</t>
        </r>
      </text>
    </comment>
    <comment ref="A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"IQ_NET_DEBT_EBITDA", $C231)</t>
        </r>
      </text>
    </comment>
    <comment ref="A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"IQ_TOTAL_DEBT_EBITDA_CAPEX", $C231)</t>
        </r>
      </text>
    </comment>
    <comment ref="A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"IQ_NET_DEBT_EBITDA_CAPEX", $C231)</t>
        </r>
      </text>
    </comment>
    <comment ref="A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"IQ_Z_SCORE", $C231)</t>
        </r>
      </text>
    </comment>
    <comment ref="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"IQ_RETURN_CAPITAL", $C232)/100</t>
        </r>
      </text>
    </comment>
    <comment ref="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"IQ_RETURN_COMMON_EQUITY", $C232)/100</t>
        </r>
      </text>
    </comment>
    <comment ref="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"IQ_GROSS_MARGIN", $C232)/100</t>
        </r>
      </text>
    </comment>
    <comment ref="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"IQ_SGA_MARGIN", $C232)/100</t>
        </r>
      </text>
    </comment>
    <comment ref="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"IQ_EBITDA_MARGIN", $C232)/100</t>
        </r>
      </text>
    </comment>
    <comment ref="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"IQ_EBITA_MARGIN", $C232)/100</t>
        </r>
      </text>
    </comment>
    <comment ref="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"IQ_EBIT_MARGIN", $C232)/100</t>
        </r>
      </text>
    </comment>
    <comment ref="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"IQ_EARNING_CO_MARGIN", $C232)/100</t>
        </r>
      </text>
    </comment>
    <comment ref="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"IQ_NI_MARGIN", $C232)/100</t>
        </r>
      </text>
    </comment>
    <comment ref="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"IQ_NI_AVAIL_EXCL_MARGIN", $C232)/100</t>
        </r>
      </text>
    </comment>
    <comment ref="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"IQ_ASSET_TURNS", $C232)</t>
        </r>
      </text>
    </comment>
    <comment ref="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"IQ_FIXED_ASSET_TURNS", $C232)</t>
        </r>
      </text>
    </comment>
    <comment ref="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"IQ_AR_TURNS", $C232)</t>
        </r>
      </text>
    </comment>
    <comment ref="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"IQ_INVENTORY_TURNS", $C232)</t>
        </r>
      </text>
    </comment>
    <comment ref="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"IQ_CURRENT_RATIO", $C232)</t>
        </r>
      </text>
    </comment>
    <comment ref="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"IQ_QUICK_RATIO", $C232)</t>
        </r>
      </text>
    </comment>
    <comment ref="A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"IQ_CFO_CURRENT_LIAB", $C232)</t>
        </r>
      </text>
    </comment>
    <comment ref="A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"IQ_DAYS_SALES_OUT", $C232)</t>
        </r>
      </text>
    </comment>
    <comment ref="A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"IQ_DAYS_INVENTORY_OUT", $C232)</t>
        </r>
      </text>
    </comment>
    <comment ref="A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"IQ_DAYS_PAYABLE_OUT", $C232)</t>
        </r>
      </text>
    </comment>
    <comment ref="A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"IQ_CASH_CONVERSION", $C232)</t>
        </r>
      </text>
    </comment>
    <comment ref="A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"IQ_TOTAL_DEBT_EQUITY", $C232)</t>
        </r>
      </text>
    </comment>
    <comment ref="A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"IQ_TOTAL_DEBT_CAPITAL", $C232)</t>
        </r>
      </text>
    </comment>
    <comment ref="A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"IQ_LT_DEBT_EQUITY", $C232)</t>
        </r>
      </text>
    </comment>
    <comment ref="A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"IQ_LT_DEBT_CAPITAL", $C232)</t>
        </r>
      </text>
    </comment>
    <comment ref="A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"IQ_TOTAL_LIAB_TOTAL_ASSETS", $C232)</t>
        </r>
      </text>
    </comment>
    <comment ref="A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"IQ_EBIT_INT", $C232)</t>
        </r>
      </text>
    </comment>
    <comment ref="A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"IQ_EBITDA_INT", $C232)</t>
        </r>
      </text>
    </comment>
    <comment ref="A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"IQ_EBITDA_CAPEX_INT", $C232)</t>
        </r>
      </text>
    </comment>
    <comment ref="A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"IQ_TOTAL_DEBT_EBITDA", $C232)</t>
        </r>
      </text>
    </comment>
    <comment ref="A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"IQ_NET_DEBT_EBITDA", $C232)</t>
        </r>
      </text>
    </comment>
    <comment ref="A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"IQ_TOTAL_DEBT_EBITDA_CAPEX", $C232)</t>
        </r>
      </text>
    </comment>
    <comment ref="A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"IQ_NET_DEBT_EBITDA_CAPEX", $C232)</t>
        </r>
      </text>
    </comment>
    <comment ref="A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"IQ_Z_SCORE", $C232)</t>
        </r>
      </text>
    </comment>
    <comment ref="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"IQ_RETURN_CAPITAL", $C233)/100</t>
        </r>
      </text>
    </comment>
    <comment ref="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"IQ_RETURN_COMMON_EQUITY", $C233)/100</t>
        </r>
      </text>
    </comment>
    <comment ref="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"IQ_GROSS_MARGIN", $C233)/100</t>
        </r>
      </text>
    </comment>
    <comment ref="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"IQ_SGA_MARGIN", $C233)/100</t>
        </r>
      </text>
    </comment>
    <comment ref="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"IQ_EBITDA_MARGIN", $C233)/100</t>
        </r>
      </text>
    </comment>
    <comment ref="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"IQ_EBITA_MARGIN", $C233)/100</t>
        </r>
      </text>
    </comment>
    <comment ref="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"IQ_EBIT_MARGIN", $C233)/100</t>
        </r>
      </text>
    </comment>
    <comment ref="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"IQ_EARNING_CO_MARGIN", $C233)/100</t>
        </r>
      </text>
    </comment>
    <comment ref="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"IQ_NI_MARGIN", $C233)/100</t>
        </r>
      </text>
    </comment>
    <comment ref="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"IQ_NI_AVAIL_EXCL_MARGIN", $C233)/100</t>
        </r>
      </text>
    </comment>
    <comment ref="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"IQ_ASSET_TURNS", $C233)</t>
        </r>
      </text>
    </comment>
    <comment ref="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"IQ_FIXED_ASSET_TURNS", $C233)</t>
        </r>
      </text>
    </comment>
    <comment ref="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"IQ_AR_TURNS", $C233)</t>
        </r>
      </text>
    </comment>
    <comment ref="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"IQ_INVENTORY_TURNS", $C233)</t>
        </r>
      </text>
    </comment>
    <comment ref="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"IQ_CURRENT_RATIO", $C233)</t>
        </r>
      </text>
    </comment>
    <comment ref="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"IQ_QUICK_RATIO", $C233)</t>
        </r>
      </text>
    </comment>
    <comment ref="A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"IQ_CFO_CURRENT_LIAB", $C233)</t>
        </r>
      </text>
    </comment>
    <comment ref="A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"IQ_DAYS_SALES_OUT", $C233)</t>
        </r>
      </text>
    </comment>
    <comment ref="A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"IQ_DAYS_INVENTORY_OUT", $C233)</t>
        </r>
      </text>
    </comment>
    <comment ref="A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"IQ_DAYS_PAYABLE_OUT", $C233)</t>
        </r>
      </text>
    </comment>
    <comment ref="A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"IQ_CASH_CONVERSION", $C233)</t>
        </r>
      </text>
    </comment>
    <comment ref="A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"IQ_TOTAL_DEBT_EQUITY", $C233)</t>
        </r>
      </text>
    </comment>
    <comment ref="A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"IQ_TOTAL_DEBT_CAPITAL", $C233)</t>
        </r>
      </text>
    </comment>
    <comment ref="A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"IQ_LT_DEBT_EQUITY", $C233)</t>
        </r>
      </text>
    </comment>
    <comment ref="A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"IQ_LT_DEBT_CAPITAL", $C233)</t>
        </r>
      </text>
    </comment>
    <comment ref="A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"IQ_TOTAL_LIAB_TOTAL_ASSETS", $C233)</t>
        </r>
      </text>
    </comment>
    <comment ref="A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"IQ_EBIT_INT", $C233)</t>
        </r>
      </text>
    </comment>
    <comment ref="A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"IQ_EBITDA_INT", $C233)</t>
        </r>
      </text>
    </comment>
    <comment ref="A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"IQ_EBITDA_CAPEX_INT", $C233)</t>
        </r>
      </text>
    </comment>
    <comment ref="A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"IQ_TOTAL_DEBT_EBITDA", $C233)</t>
        </r>
      </text>
    </comment>
    <comment ref="A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"IQ_NET_DEBT_EBITDA", $C233)</t>
        </r>
      </text>
    </comment>
    <comment ref="A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"IQ_TOTAL_DEBT_EBITDA_CAPEX", $C233)</t>
        </r>
      </text>
    </comment>
    <comment ref="A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"IQ_NET_DEBT_EBITDA_CAPEX", $C233)</t>
        </r>
      </text>
    </comment>
    <comment ref="A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"IQ_Z_SCORE", $C233)</t>
        </r>
      </text>
    </comment>
    <comment ref="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"IQ_RETURN_CAPITAL", $C234)/100</t>
        </r>
      </text>
    </comment>
    <comment ref="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"IQ_RETURN_COMMON_EQUITY", $C234)/100</t>
        </r>
      </text>
    </comment>
    <comment ref="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"IQ_GROSS_MARGIN", $C234)/100</t>
        </r>
      </text>
    </comment>
    <comment ref="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"IQ_SGA_MARGIN", $C234)/100</t>
        </r>
      </text>
    </comment>
    <comment ref="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"IQ_EBITDA_MARGIN", $C234)/100</t>
        </r>
      </text>
    </comment>
    <comment ref="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"IQ_EBITA_MARGIN", $C234)/100</t>
        </r>
      </text>
    </comment>
    <comment ref="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"IQ_EBIT_MARGIN", $C234)/100</t>
        </r>
      </text>
    </comment>
    <comment ref="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"IQ_EARNING_CO_MARGIN", $C234)/100</t>
        </r>
      </text>
    </comment>
    <comment ref="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"IQ_NI_MARGIN", $C234)/100</t>
        </r>
      </text>
    </comment>
    <comment ref="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"IQ_NI_AVAIL_EXCL_MARGIN", $C234)/100</t>
        </r>
      </text>
    </comment>
    <comment ref="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"IQ_ASSET_TURNS", $C234)</t>
        </r>
      </text>
    </comment>
    <comment ref="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"IQ_FIXED_ASSET_TURNS", $C234)</t>
        </r>
      </text>
    </comment>
    <comment ref="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"IQ_AR_TURNS", $C234)</t>
        </r>
      </text>
    </comment>
    <comment ref="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"IQ_INVENTORY_TURNS", $C234)</t>
        </r>
      </text>
    </comment>
    <comment ref="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"IQ_CURRENT_RATIO", $C234)</t>
        </r>
      </text>
    </comment>
    <comment ref="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"IQ_QUICK_RATIO", $C234)</t>
        </r>
      </text>
    </comment>
    <comment ref="A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"IQ_CFO_CURRENT_LIAB", $C234)</t>
        </r>
      </text>
    </comment>
    <comment ref="A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"IQ_DAYS_SALES_OUT", $C234)</t>
        </r>
      </text>
    </comment>
    <comment ref="A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"IQ_DAYS_INVENTORY_OUT", $C234)</t>
        </r>
      </text>
    </comment>
    <comment ref="A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"IQ_DAYS_PAYABLE_OUT", $C234)</t>
        </r>
      </text>
    </comment>
    <comment ref="A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"IQ_CASH_CONVERSION", $C234)</t>
        </r>
      </text>
    </comment>
    <comment ref="A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"IQ_TOTAL_DEBT_EQUITY", $C234)</t>
        </r>
      </text>
    </comment>
    <comment ref="A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"IQ_TOTAL_DEBT_CAPITAL", $C234)</t>
        </r>
      </text>
    </comment>
    <comment ref="A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"IQ_LT_DEBT_EQUITY", $C234)</t>
        </r>
      </text>
    </comment>
    <comment ref="A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"IQ_LT_DEBT_CAPITAL", $C234)</t>
        </r>
      </text>
    </comment>
    <comment ref="A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"IQ_TOTAL_LIAB_TOTAL_ASSETS", $C234)</t>
        </r>
      </text>
    </comment>
    <comment ref="A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"IQ_EBIT_INT", $C234)</t>
        </r>
      </text>
    </comment>
    <comment ref="A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"IQ_EBITDA_INT", $C234)</t>
        </r>
      </text>
    </comment>
    <comment ref="A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"IQ_EBITDA_CAPEX_INT", $C234)</t>
        </r>
      </text>
    </comment>
    <comment ref="A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"IQ_TOTAL_DEBT_EBITDA", $C234)</t>
        </r>
      </text>
    </comment>
    <comment ref="A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"IQ_NET_DEBT_EBITDA", $C234)</t>
        </r>
      </text>
    </comment>
    <comment ref="A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"IQ_TOTAL_DEBT_EBITDA_CAPEX", $C234)</t>
        </r>
      </text>
    </comment>
    <comment ref="A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"IQ_NET_DEBT_EBITDA_CAPEX", $C234)</t>
        </r>
      </text>
    </comment>
    <comment ref="A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"IQ_Z_SCORE", $C234)</t>
        </r>
      </text>
    </comment>
    <comment ref="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"IQ_RETURN_CAPITAL", $C235)/100</t>
        </r>
      </text>
    </comment>
    <comment ref="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"IQ_RETURN_COMMON_EQUITY", $C235)/100</t>
        </r>
      </text>
    </comment>
    <comment ref="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"IQ_GROSS_MARGIN", $C235)/100</t>
        </r>
      </text>
    </comment>
    <comment ref="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"IQ_SGA_MARGIN", $C235)/100</t>
        </r>
      </text>
    </comment>
    <comment ref="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"IQ_EBITDA_MARGIN", $C235)/100</t>
        </r>
      </text>
    </comment>
    <comment ref="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"IQ_EBITA_MARGIN", $C235)/100</t>
        </r>
      </text>
    </comment>
    <comment ref="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"IQ_EBIT_MARGIN", $C235)/100</t>
        </r>
      </text>
    </comment>
    <comment ref="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"IQ_EARNING_CO_MARGIN", $C235)/100</t>
        </r>
      </text>
    </comment>
    <comment ref="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"IQ_NI_MARGIN", $C235)/100</t>
        </r>
      </text>
    </comment>
    <comment ref="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"IQ_NI_AVAIL_EXCL_MARGIN", $C235)/100</t>
        </r>
      </text>
    </comment>
    <comment ref="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"IQ_ASSET_TURNS", $C235)</t>
        </r>
      </text>
    </comment>
    <comment ref="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"IQ_FIXED_ASSET_TURNS", $C235)</t>
        </r>
      </text>
    </comment>
    <comment ref="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"IQ_AR_TURNS", $C235)</t>
        </r>
      </text>
    </comment>
    <comment ref="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"IQ_INVENTORY_TURNS", $C235)</t>
        </r>
      </text>
    </comment>
    <comment ref="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"IQ_CURRENT_RATIO", $C235)</t>
        </r>
      </text>
    </comment>
    <comment ref="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"IQ_QUICK_RATIO", $C235)</t>
        </r>
      </text>
    </comment>
    <comment ref="A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"IQ_CFO_CURRENT_LIAB", $C235)</t>
        </r>
      </text>
    </comment>
    <comment ref="A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"IQ_DAYS_SALES_OUT", $C235)</t>
        </r>
      </text>
    </comment>
    <comment ref="A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"IQ_DAYS_INVENTORY_OUT", $C235)</t>
        </r>
      </text>
    </comment>
    <comment ref="A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"IQ_DAYS_PAYABLE_OUT", $C235)</t>
        </r>
      </text>
    </comment>
    <comment ref="A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"IQ_CASH_CONVERSION", $C235)</t>
        </r>
      </text>
    </comment>
    <comment ref="A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"IQ_TOTAL_DEBT_EQUITY", $C235)</t>
        </r>
      </text>
    </comment>
    <comment ref="A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"IQ_TOTAL_DEBT_CAPITAL", $C235)</t>
        </r>
      </text>
    </comment>
    <comment ref="A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"IQ_LT_DEBT_EQUITY", $C235)</t>
        </r>
      </text>
    </comment>
    <comment ref="A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"IQ_LT_DEBT_CAPITAL", $C235)</t>
        </r>
      </text>
    </comment>
    <comment ref="A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"IQ_TOTAL_LIAB_TOTAL_ASSETS", $C235)</t>
        </r>
      </text>
    </comment>
    <comment ref="A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"IQ_EBIT_INT", $C235)</t>
        </r>
      </text>
    </comment>
    <comment ref="A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"IQ_EBITDA_INT", $C235)</t>
        </r>
      </text>
    </comment>
    <comment ref="A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"IQ_EBITDA_CAPEX_INT", $C235)</t>
        </r>
      </text>
    </comment>
    <comment ref="A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"IQ_TOTAL_DEBT_EBITDA", $C235)</t>
        </r>
      </text>
    </comment>
    <comment ref="A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"IQ_NET_DEBT_EBITDA", $C235)</t>
        </r>
      </text>
    </comment>
    <comment ref="A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"IQ_TOTAL_DEBT_EBITDA_CAPEX", $C235)</t>
        </r>
      </text>
    </comment>
    <comment ref="A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"IQ_NET_DEBT_EBITDA_CAPEX", $C235)</t>
        </r>
      </text>
    </comment>
    <comment ref="A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"IQ_Z_SCORE", $C235)</t>
        </r>
      </text>
    </comment>
    <comment ref="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"IQ_RETURN_CAPITAL", $C236)/100</t>
        </r>
      </text>
    </comment>
    <comment ref="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"IQ_RETURN_COMMON_EQUITY", $C236)/100</t>
        </r>
      </text>
    </comment>
    <comment ref="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"IQ_GROSS_MARGIN", $C236)/100</t>
        </r>
      </text>
    </comment>
    <comment ref="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"IQ_SGA_MARGIN", $C236)/100</t>
        </r>
      </text>
    </comment>
    <comment ref="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"IQ_EBITDA_MARGIN", $C236)/100</t>
        </r>
      </text>
    </comment>
    <comment ref="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"IQ_EBITA_MARGIN", $C236)/100</t>
        </r>
      </text>
    </comment>
    <comment ref="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"IQ_EBIT_MARGIN", $C236)/100</t>
        </r>
      </text>
    </comment>
    <comment ref="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"IQ_EARNING_CO_MARGIN", $C236)/100</t>
        </r>
      </text>
    </comment>
    <comment ref="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"IQ_NI_MARGIN", $C236)/100</t>
        </r>
      </text>
    </comment>
    <comment ref="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"IQ_NI_AVAIL_EXCL_MARGIN", $C236)/100</t>
        </r>
      </text>
    </comment>
    <comment ref="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"IQ_ASSET_TURNS", $C236)</t>
        </r>
      </text>
    </comment>
    <comment ref="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"IQ_FIXED_ASSET_TURNS", $C236)</t>
        </r>
      </text>
    </comment>
    <comment ref="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"IQ_AR_TURNS", $C236)</t>
        </r>
      </text>
    </comment>
    <comment ref="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"IQ_INVENTORY_TURNS", $C236)</t>
        </r>
      </text>
    </comment>
    <comment ref="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"IQ_CURRENT_RATIO", $C236)</t>
        </r>
      </text>
    </comment>
    <comment ref="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"IQ_QUICK_RATIO", $C236)</t>
        </r>
      </text>
    </comment>
    <comment ref="A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"IQ_CFO_CURRENT_LIAB", $C236)</t>
        </r>
      </text>
    </comment>
    <comment ref="A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"IQ_DAYS_SALES_OUT", $C236)</t>
        </r>
      </text>
    </comment>
    <comment ref="A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"IQ_DAYS_INVENTORY_OUT", $C236)</t>
        </r>
      </text>
    </comment>
    <comment ref="A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"IQ_DAYS_PAYABLE_OUT", $C236)</t>
        </r>
      </text>
    </comment>
    <comment ref="A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"IQ_CASH_CONVERSION", $C236)</t>
        </r>
      </text>
    </comment>
    <comment ref="A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"IQ_TOTAL_DEBT_EQUITY", $C236)</t>
        </r>
      </text>
    </comment>
    <comment ref="A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"IQ_TOTAL_DEBT_CAPITAL", $C236)</t>
        </r>
      </text>
    </comment>
    <comment ref="A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"IQ_LT_DEBT_EQUITY", $C236)</t>
        </r>
      </text>
    </comment>
    <comment ref="A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"IQ_LT_DEBT_CAPITAL", $C236)</t>
        </r>
      </text>
    </comment>
    <comment ref="A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"IQ_TOTAL_LIAB_TOTAL_ASSETS", $C236)</t>
        </r>
      </text>
    </comment>
    <comment ref="A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"IQ_EBIT_INT", $C236)</t>
        </r>
      </text>
    </comment>
    <comment ref="A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"IQ_EBITDA_INT", $C236)</t>
        </r>
      </text>
    </comment>
    <comment ref="A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"IQ_EBITDA_CAPEX_INT", $C236)</t>
        </r>
      </text>
    </comment>
    <comment ref="A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"IQ_TOTAL_DEBT_EBITDA", $C236)</t>
        </r>
      </text>
    </comment>
    <comment ref="A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"IQ_NET_DEBT_EBITDA", $C236)</t>
        </r>
      </text>
    </comment>
    <comment ref="A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"IQ_TOTAL_DEBT_EBITDA_CAPEX", $C236)</t>
        </r>
      </text>
    </comment>
    <comment ref="A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"IQ_NET_DEBT_EBITDA_CAPEX", $C236)</t>
        </r>
      </text>
    </comment>
    <comment ref="A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"IQ_Z_SCORE", $C236)</t>
        </r>
      </text>
    </comment>
    <comment ref="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"IQ_RETURN_CAPITAL", $C237)/100</t>
        </r>
      </text>
    </comment>
    <comment ref="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"IQ_RETURN_COMMON_EQUITY", $C237)/100</t>
        </r>
      </text>
    </comment>
    <comment ref="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"IQ_GROSS_MARGIN", $C237)/100</t>
        </r>
      </text>
    </comment>
    <comment ref="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"IQ_SGA_MARGIN", $C237)/100</t>
        </r>
      </text>
    </comment>
    <comment ref="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"IQ_EBITDA_MARGIN", $C237)/100</t>
        </r>
      </text>
    </comment>
    <comment ref="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"IQ_EBITA_MARGIN", $C237)/100</t>
        </r>
      </text>
    </comment>
    <comment ref="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"IQ_EBIT_MARGIN", $C237)/100</t>
        </r>
      </text>
    </comment>
    <comment ref="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"IQ_EARNING_CO_MARGIN", $C237)/100</t>
        </r>
      </text>
    </comment>
    <comment ref="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"IQ_NI_MARGIN", $C237)/100</t>
        </r>
      </text>
    </comment>
    <comment ref="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"IQ_NI_AVAIL_EXCL_MARGIN", $C237)/100</t>
        </r>
      </text>
    </comment>
    <comment ref="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"IQ_ASSET_TURNS", $C237)</t>
        </r>
      </text>
    </comment>
    <comment ref="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"IQ_FIXED_ASSET_TURNS", $C237)</t>
        </r>
      </text>
    </comment>
    <comment ref="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"IQ_AR_TURNS", $C237)</t>
        </r>
      </text>
    </comment>
    <comment ref="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"IQ_INVENTORY_TURNS", $C237)</t>
        </r>
      </text>
    </comment>
    <comment ref="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"IQ_CURRENT_RATIO", $C237)</t>
        </r>
      </text>
    </comment>
    <comment ref="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"IQ_QUICK_RATIO", $C237)</t>
        </r>
      </text>
    </comment>
    <comment ref="A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"IQ_CFO_CURRENT_LIAB", $C237)</t>
        </r>
      </text>
    </comment>
    <comment ref="A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"IQ_DAYS_SALES_OUT", $C237)</t>
        </r>
      </text>
    </comment>
    <comment ref="A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"IQ_DAYS_INVENTORY_OUT", $C237)</t>
        </r>
      </text>
    </comment>
    <comment ref="A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"IQ_DAYS_PAYABLE_OUT", $C237)</t>
        </r>
      </text>
    </comment>
    <comment ref="A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"IQ_CASH_CONVERSION", $C237)</t>
        </r>
      </text>
    </comment>
    <comment ref="A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"IQ_TOTAL_DEBT_EQUITY", $C237)</t>
        </r>
      </text>
    </comment>
    <comment ref="A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"IQ_TOTAL_DEBT_CAPITAL", $C237)</t>
        </r>
      </text>
    </comment>
    <comment ref="A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"IQ_LT_DEBT_EQUITY", $C237)</t>
        </r>
      </text>
    </comment>
    <comment ref="A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"IQ_LT_DEBT_CAPITAL", $C237)</t>
        </r>
      </text>
    </comment>
    <comment ref="A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"IQ_TOTAL_LIAB_TOTAL_ASSETS", $C237)</t>
        </r>
      </text>
    </comment>
    <comment ref="A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"IQ_EBIT_INT", $C237)</t>
        </r>
      </text>
    </comment>
    <comment ref="A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"IQ_EBITDA_INT", $C237)</t>
        </r>
      </text>
    </comment>
    <comment ref="A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"IQ_EBITDA_CAPEX_INT", $C237)</t>
        </r>
      </text>
    </comment>
    <comment ref="A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"IQ_TOTAL_DEBT_EBITDA", $C237)</t>
        </r>
      </text>
    </comment>
    <comment ref="A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"IQ_NET_DEBT_EBITDA", $C237)</t>
        </r>
      </text>
    </comment>
    <comment ref="A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"IQ_TOTAL_DEBT_EBITDA_CAPEX", $C237)</t>
        </r>
      </text>
    </comment>
    <comment ref="A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"IQ_NET_DEBT_EBITDA_CAPEX", $C237)</t>
        </r>
      </text>
    </comment>
    <comment ref="A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"IQ_Z_SCORE", $C237)</t>
        </r>
      </text>
    </comment>
    <comment ref="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"IQ_RETURN_CAPITAL", $C238)/100</t>
        </r>
      </text>
    </comment>
    <comment ref="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"IQ_RETURN_COMMON_EQUITY", $C238)/100</t>
        </r>
      </text>
    </comment>
    <comment ref="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"IQ_GROSS_MARGIN", $C238)/100</t>
        </r>
      </text>
    </comment>
    <comment ref="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"IQ_SGA_MARGIN", $C238)/100</t>
        </r>
      </text>
    </comment>
    <comment ref="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"IQ_EBITDA_MARGIN", $C238)/100</t>
        </r>
      </text>
    </comment>
    <comment ref="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"IQ_EBITA_MARGIN", $C238)/100</t>
        </r>
      </text>
    </comment>
    <comment ref="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"IQ_EBIT_MARGIN", $C238)/100</t>
        </r>
      </text>
    </comment>
    <comment ref="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"IQ_EARNING_CO_MARGIN", $C238)/100</t>
        </r>
      </text>
    </comment>
    <comment ref="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"IQ_NI_MARGIN", $C238)/100</t>
        </r>
      </text>
    </comment>
    <comment ref="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"IQ_NI_AVAIL_EXCL_MARGIN", $C238)/100</t>
        </r>
      </text>
    </comment>
    <comment ref="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"IQ_ASSET_TURNS", $C238)</t>
        </r>
      </text>
    </comment>
    <comment ref="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"IQ_FIXED_ASSET_TURNS", $C238)</t>
        </r>
      </text>
    </comment>
    <comment ref="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"IQ_AR_TURNS", $C238)</t>
        </r>
      </text>
    </comment>
    <comment ref="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"IQ_INVENTORY_TURNS", $C238)</t>
        </r>
      </text>
    </comment>
    <comment ref="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"IQ_CURRENT_RATIO", $C238)</t>
        </r>
      </text>
    </comment>
    <comment ref="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"IQ_QUICK_RATIO", $C238)</t>
        </r>
      </text>
    </comment>
    <comment ref="A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"IQ_CFO_CURRENT_LIAB", $C238)</t>
        </r>
      </text>
    </comment>
    <comment ref="A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"IQ_DAYS_SALES_OUT", $C238)</t>
        </r>
      </text>
    </comment>
    <comment ref="A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"IQ_DAYS_INVENTORY_OUT", $C238)</t>
        </r>
      </text>
    </comment>
    <comment ref="A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"IQ_DAYS_PAYABLE_OUT", $C238)</t>
        </r>
      </text>
    </comment>
    <comment ref="A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"IQ_CASH_CONVERSION", $C238)</t>
        </r>
      </text>
    </comment>
    <comment ref="A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"IQ_TOTAL_DEBT_EQUITY", $C238)</t>
        </r>
      </text>
    </comment>
    <comment ref="A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"IQ_TOTAL_DEBT_CAPITAL", $C238)</t>
        </r>
      </text>
    </comment>
    <comment ref="A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"IQ_LT_DEBT_EQUITY", $C238)</t>
        </r>
      </text>
    </comment>
    <comment ref="A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"IQ_LT_DEBT_CAPITAL", $C238)</t>
        </r>
      </text>
    </comment>
    <comment ref="A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"IQ_TOTAL_LIAB_TOTAL_ASSETS", $C238)</t>
        </r>
      </text>
    </comment>
    <comment ref="A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"IQ_EBIT_INT", $C238)</t>
        </r>
      </text>
    </comment>
    <comment ref="A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"IQ_EBITDA_INT", $C238)</t>
        </r>
      </text>
    </comment>
    <comment ref="A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"IQ_EBITDA_CAPEX_INT", $C238)</t>
        </r>
      </text>
    </comment>
    <comment ref="A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"IQ_TOTAL_DEBT_EBITDA", $C238)</t>
        </r>
      </text>
    </comment>
    <comment ref="A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"IQ_NET_DEBT_EBITDA", $C238)</t>
        </r>
      </text>
    </comment>
    <comment ref="A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"IQ_TOTAL_DEBT_EBITDA_CAPEX", $C238)</t>
        </r>
      </text>
    </comment>
    <comment ref="A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"IQ_NET_DEBT_EBITDA_CAPEX", $C238)</t>
        </r>
      </text>
    </comment>
    <comment ref="A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"IQ_Z_SCORE", $C238)</t>
        </r>
      </text>
    </comment>
    <comment ref="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"IQ_RETURN_CAPITAL", $C239)/100</t>
        </r>
      </text>
    </comment>
    <comment ref="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"IQ_RETURN_COMMON_EQUITY", $C239)/100</t>
        </r>
      </text>
    </comment>
    <comment ref="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"IQ_GROSS_MARGIN", $C239)/100</t>
        </r>
      </text>
    </comment>
    <comment ref="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"IQ_SGA_MARGIN", $C239)/100</t>
        </r>
      </text>
    </comment>
    <comment ref="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"IQ_EBITDA_MARGIN", $C239)/100</t>
        </r>
      </text>
    </comment>
    <comment ref="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"IQ_EBITA_MARGIN", $C239)/100</t>
        </r>
      </text>
    </comment>
    <comment ref="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"IQ_EBIT_MARGIN", $C239)/100</t>
        </r>
      </text>
    </comment>
    <comment ref="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"IQ_EARNING_CO_MARGIN", $C239)/100</t>
        </r>
      </text>
    </comment>
    <comment ref="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"IQ_NI_MARGIN", $C239)/100</t>
        </r>
      </text>
    </comment>
    <comment ref="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"IQ_NI_AVAIL_EXCL_MARGIN", $C239)/100</t>
        </r>
      </text>
    </comment>
    <comment ref="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"IQ_ASSET_TURNS", $C239)</t>
        </r>
      </text>
    </comment>
    <comment ref="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"IQ_FIXED_ASSET_TURNS", $C239)</t>
        </r>
      </text>
    </comment>
    <comment ref="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"IQ_AR_TURNS", $C239)</t>
        </r>
      </text>
    </comment>
    <comment ref="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"IQ_INVENTORY_TURNS", $C239)</t>
        </r>
      </text>
    </comment>
    <comment ref="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"IQ_CURRENT_RATIO", $C239)</t>
        </r>
      </text>
    </comment>
    <comment ref="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"IQ_QUICK_RATIO", $C239)</t>
        </r>
      </text>
    </comment>
    <comment ref="A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"IQ_CFO_CURRENT_LIAB", $C239)</t>
        </r>
      </text>
    </comment>
    <comment ref="A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"IQ_DAYS_SALES_OUT", $C239)</t>
        </r>
      </text>
    </comment>
    <comment ref="A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"IQ_DAYS_INVENTORY_OUT", $C239)</t>
        </r>
      </text>
    </comment>
    <comment ref="A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"IQ_DAYS_PAYABLE_OUT", $C239)</t>
        </r>
      </text>
    </comment>
    <comment ref="A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"IQ_CASH_CONVERSION", $C239)</t>
        </r>
      </text>
    </comment>
    <comment ref="A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"IQ_TOTAL_DEBT_EQUITY", $C239)</t>
        </r>
      </text>
    </comment>
    <comment ref="A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"IQ_TOTAL_DEBT_CAPITAL", $C239)</t>
        </r>
      </text>
    </comment>
    <comment ref="A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"IQ_LT_DEBT_EQUITY", $C239)</t>
        </r>
      </text>
    </comment>
    <comment ref="A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"IQ_LT_DEBT_CAPITAL", $C239)</t>
        </r>
      </text>
    </comment>
    <comment ref="A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"IQ_TOTAL_LIAB_TOTAL_ASSETS", $C239)</t>
        </r>
      </text>
    </comment>
    <comment ref="A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"IQ_EBIT_INT", $C239)</t>
        </r>
      </text>
    </comment>
    <comment ref="A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"IQ_EBITDA_INT", $C239)</t>
        </r>
      </text>
    </comment>
    <comment ref="A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"IQ_EBITDA_CAPEX_INT", $C239)</t>
        </r>
      </text>
    </comment>
    <comment ref="A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"IQ_TOTAL_DEBT_EBITDA", $C239)</t>
        </r>
      </text>
    </comment>
    <comment ref="A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"IQ_NET_DEBT_EBITDA", $C239)</t>
        </r>
      </text>
    </comment>
    <comment ref="A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"IQ_TOTAL_DEBT_EBITDA_CAPEX", $C239)</t>
        </r>
      </text>
    </comment>
    <comment ref="A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"IQ_NET_DEBT_EBITDA_CAPEX", $C239)</t>
        </r>
      </text>
    </comment>
    <comment ref="A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"IQ_Z_SCORE", $C239)</t>
        </r>
      </text>
    </comment>
    <comment ref="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"IQ_RETURN_CAPITAL", $C240)/100</t>
        </r>
      </text>
    </comment>
    <comment ref="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"IQ_RETURN_COMMON_EQUITY", $C240)/100</t>
        </r>
      </text>
    </comment>
    <comment ref="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"IQ_GROSS_MARGIN", $C240)/100</t>
        </r>
      </text>
    </comment>
    <comment ref="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"IQ_SGA_MARGIN", $C240)/100</t>
        </r>
      </text>
    </comment>
    <comment ref="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"IQ_EBITDA_MARGIN", $C240)/100</t>
        </r>
      </text>
    </comment>
    <comment ref="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"IQ_EBITA_MARGIN", $C240)/100</t>
        </r>
      </text>
    </comment>
    <comment ref="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"IQ_EBIT_MARGIN", $C240)/100</t>
        </r>
      </text>
    </comment>
    <comment ref="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"IQ_EARNING_CO_MARGIN", $C240)/100</t>
        </r>
      </text>
    </comment>
    <comment ref="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"IQ_NI_MARGIN", $C240)/100</t>
        </r>
      </text>
    </comment>
    <comment ref="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"IQ_NI_AVAIL_EXCL_MARGIN", $C240)/100</t>
        </r>
      </text>
    </comment>
    <comment ref="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"IQ_ASSET_TURNS", $C240)</t>
        </r>
      </text>
    </comment>
    <comment ref="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"IQ_FIXED_ASSET_TURNS", $C240)</t>
        </r>
      </text>
    </comment>
    <comment ref="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"IQ_AR_TURNS", $C240)</t>
        </r>
      </text>
    </comment>
    <comment ref="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"IQ_INVENTORY_TURNS", $C240)</t>
        </r>
      </text>
    </comment>
    <comment ref="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"IQ_CURRENT_RATIO", $C240)</t>
        </r>
      </text>
    </comment>
    <comment ref="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"IQ_QUICK_RATIO", $C240)</t>
        </r>
      </text>
    </comment>
    <comment ref="A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"IQ_CFO_CURRENT_LIAB", $C240)</t>
        </r>
      </text>
    </comment>
    <comment ref="A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"IQ_DAYS_SALES_OUT", $C240)</t>
        </r>
      </text>
    </comment>
    <comment ref="A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"IQ_DAYS_INVENTORY_OUT", $C240)</t>
        </r>
      </text>
    </comment>
    <comment ref="A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"IQ_DAYS_PAYABLE_OUT", $C240)</t>
        </r>
      </text>
    </comment>
    <comment ref="A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"IQ_CASH_CONVERSION", $C240)</t>
        </r>
      </text>
    </comment>
    <comment ref="A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"IQ_TOTAL_DEBT_EQUITY", $C240)</t>
        </r>
      </text>
    </comment>
    <comment ref="A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"IQ_TOTAL_DEBT_CAPITAL", $C240)</t>
        </r>
      </text>
    </comment>
    <comment ref="A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"IQ_LT_DEBT_EQUITY", $C240)</t>
        </r>
      </text>
    </comment>
    <comment ref="A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"IQ_LT_DEBT_CAPITAL", $C240)</t>
        </r>
      </text>
    </comment>
    <comment ref="A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"IQ_TOTAL_LIAB_TOTAL_ASSETS", $C240)</t>
        </r>
      </text>
    </comment>
    <comment ref="A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"IQ_EBIT_INT", $C240)</t>
        </r>
      </text>
    </comment>
    <comment ref="A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"IQ_EBITDA_INT", $C240)</t>
        </r>
      </text>
    </comment>
    <comment ref="A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"IQ_EBITDA_CAPEX_INT", $C240)</t>
        </r>
      </text>
    </comment>
    <comment ref="A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"IQ_TOTAL_DEBT_EBITDA", $C240)</t>
        </r>
      </text>
    </comment>
    <comment ref="A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"IQ_NET_DEBT_EBITDA", $C240)</t>
        </r>
      </text>
    </comment>
    <comment ref="A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"IQ_TOTAL_DEBT_EBITDA_CAPEX", $C240)</t>
        </r>
      </text>
    </comment>
    <comment ref="A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"IQ_NET_DEBT_EBITDA_CAPEX", $C240)</t>
        </r>
      </text>
    </comment>
    <comment ref="A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"IQ_Z_SCORE", $C240)</t>
        </r>
      </text>
    </comment>
    <comment ref="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"IQ_RETURN_CAPITAL", $C241)/100</t>
        </r>
      </text>
    </comment>
    <comment ref="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"IQ_RETURN_COMMON_EQUITY", $C241)/100</t>
        </r>
      </text>
    </comment>
    <comment ref="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"IQ_GROSS_MARGIN", $C241)/100</t>
        </r>
      </text>
    </comment>
    <comment ref="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"IQ_SGA_MARGIN", $C241)/100</t>
        </r>
      </text>
    </comment>
    <comment ref="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"IQ_EBITDA_MARGIN", $C241)/100</t>
        </r>
      </text>
    </comment>
    <comment ref="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"IQ_EBITA_MARGIN", $C241)/100</t>
        </r>
      </text>
    </comment>
    <comment ref="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"IQ_EBIT_MARGIN", $C241)/100</t>
        </r>
      </text>
    </comment>
    <comment ref="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"IQ_EARNING_CO_MARGIN", $C241)/100</t>
        </r>
      </text>
    </comment>
    <comment ref="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"IQ_NI_MARGIN", $C241)/100</t>
        </r>
      </text>
    </comment>
    <comment ref="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"IQ_NI_AVAIL_EXCL_MARGIN", $C241)/100</t>
        </r>
      </text>
    </comment>
    <comment ref="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"IQ_ASSET_TURNS", $C241)</t>
        </r>
      </text>
    </comment>
    <comment ref="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"IQ_FIXED_ASSET_TURNS", $C241)</t>
        </r>
      </text>
    </comment>
    <comment ref="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"IQ_AR_TURNS", $C241)</t>
        </r>
      </text>
    </comment>
    <comment ref="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"IQ_INVENTORY_TURNS", $C241)</t>
        </r>
      </text>
    </comment>
    <comment ref="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"IQ_CURRENT_RATIO", $C241)</t>
        </r>
      </text>
    </comment>
    <comment ref="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"IQ_QUICK_RATIO", $C241)</t>
        </r>
      </text>
    </comment>
    <comment ref="A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"IQ_CFO_CURRENT_LIAB", $C241)</t>
        </r>
      </text>
    </comment>
    <comment ref="A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"IQ_DAYS_SALES_OUT", $C241)</t>
        </r>
      </text>
    </comment>
    <comment ref="A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"IQ_DAYS_INVENTORY_OUT", $C241)</t>
        </r>
      </text>
    </comment>
    <comment ref="A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"IQ_DAYS_PAYABLE_OUT", $C241)</t>
        </r>
      </text>
    </comment>
    <comment ref="A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"IQ_CASH_CONVERSION", $C241)</t>
        </r>
      </text>
    </comment>
    <comment ref="A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"IQ_TOTAL_DEBT_EQUITY", $C241)</t>
        </r>
      </text>
    </comment>
    <comment ref="A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"IQ_TOTAL_DEBT_CAPITAL", $C241)</t>
        </r>
      </text>
    </comment>
    <comment ref="A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"IQ_LT_DEBT_EQUITY", $C241)</t>
        </r>
      </text>
    </comment>
    <comment ref="A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"IQ_LT_DEBT_CAPITAL", $C241)</t>
        </r>
      </text>
    </comment>
    <comment ref="A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"IQ_TOTAL_LIAB_TOTAL_ASSETS", $C241)</t>
        </r>
      </text>
    </comment>
    <comment ref="A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"IQ_EBIT_INT", $C241)</t>
        </r>
      </text>
    </comment>
    <comment ref="A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"IQ_EBITDA_INT", $C241)</t>
        </r>
      </text>
    </comment>
    <comment ref="A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"IQ_EBITDA_CAPEX_INT", $C241)</t>
        </r>
      </text>
    </comment>
    <comment ref="A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"IQ_TOTAL_DEBT_EBITDA", $C241)</t>
        </r>
      </text>
    </comment>
    <comment ref="A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"IQ_NET_DEBT_EBITDA", $C241)</t>
        </r>
      </text>
    </comment>
    <comment ref="A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"IQ_TOTAL_DEBT_EBITDA_CAPEX", $C241)</t>
        </r>
      </text>
    </comment>
    <comment ref="A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"IQ_NET_DEBT_EBITDA_CAPEX", $C241)</t>
        </r>
      </text>
    </comment>
    <comment ref="A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"IQ_Z_SCORE", $C241)</t>
        </r>
      </text>
    </comment>
    <comment ref="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"IQ_RETURN_CAPITAL", $C242)/100</t>
        </r>
      </text>
    </comment>
    <comment ref="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"IQ_RETURN_COMMON_EQUITY", $C242)/100</t>
        </r>
      </text>
    </comment>
    <comment ref="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"IQ_GROSS_MARGIN", $C242)/100</t>
        </r>
      </text>
    </comment>
    <comment ref="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"IQ_SGA_MARGIN", $C242)/100</t>
        </r>
      </text>
    </comment>
    <comment ref="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"IQ_EBITDA_MARGIN", $C242)/100</t>
        </r>
      </text>
    </comment>
    <comment ref="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"IQ_EBITA_MARGIN", $C242)/100</t>
        </r>
      </text>
    </comment>
    <comment ref="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"IQ_EBIT_MARGIN", $C242)/100</t>
        </r>
      </text>
    </comment>
    <comment ref="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"IQ_EARNING_CO_MARGIN", $C242)/100</t>
        </r>
      </text>
    </comment>
    <comment ref="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"IQ_NI_MARGIN", $C242)/100</t>
        </r>
      </text>
    </comment>
    <comment ref="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"IQ_NI_AVAIL_EXCL_MARGIN", $C242)/100</t>
        </r>
      </text>
    </comment>
    <comment ref="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"IQ_ASSET_TURNS", $C242)</t>
        </r>
      </text>
    </comment>
    <comment ref="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"IQ_FIXED_ASSET_TURNS", $C242)</t>
        </r>
      </text>
    </comment>
    <comment ref="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"IQ_AR_TURNS", $C242)</t>
        </r>
      </text>
    </comment>
    <comment ref="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"IQ_INVENTORY_TURNS", $C242)</t>
        </r>
      </text>
    </comment>
    <comment ref="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"IQ_CURRENT_RATIO", $C242)</t>
        </r>
      </text>
    </comment>
    <comment ref="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"IQ_QUICK_RATIO", $C242)</t>
        </r>
      </text>
    </comment>
    <comment ref="A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"IQ_CFO_CURRENT_LIAB", $C242)</t>
        </r>
      </text>
    </comment>
    <comment ref="A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"IQ_DAYS_SALES_OUT", $C242)</t>
        </r>
      </text>
    </comment>
    <comment ref="A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"IQ_DAYS_INVENTORY_OUT", $C242)</t>
        </r>
      </text>
    </comment>
    <comment ref="A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"IQ_DAYS_PAYABLE_OUT", $C242)</t>
        </r>
      </text>
    </comment>
    <comment ref="A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"IQ_CASH_CONVERSION", $C242)</t>
        </r>
      </text>
    </comment>
    <comment ref="A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"IQ_TOTAL_DEBT_EQUITY", $C242)</t>
        </r>
      </text>
    </comment>
    <comment ref="A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"IQ_TOTAL_DEBT_CAPITAL", $C242)</t>
        </r>
      </text>
    </comment>
    <comment ref="A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"IQ_LT_DEBT_EQUITY", $C242)</t>
        </r>
      </text>
    </comment>
    <comment ref="A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"IQ_LT_DEBT_CAPITAL", $C242)</t>
        </r>
      </text>
    </comment>
    <comment ref="A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"IQ_TOTAL_LIAB_TOTAL_ASSETS", $C242)</t>
        </r>
      </text>
    </comment>
    <comment ref="A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"IQ_EBIT_INT", $C242)</t>
        </r>
      </text>
    </comment>
    <comment ref="A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"IQ_EBITDA_INT", $C242)</t>
        </r>
      </text>
    </comment>
    <comment ref="A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"IQ_EBITDA_CAPEX_INT", $C242)</t>
        </r>
      </text>
    </comment>
    <comment ref="A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"IQ_TOTAL_DEBT_EBITDA", $C242)</t>
        </r>
      </text>
    </comment>
    <comment ref="A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"IQ_NET_DEBT_EBITDA", $C242)</t>
        </r>
      </text>
    </comment>
    <comment ref="A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"IQ_TOTAL_DEBT_EBITDA_CAPEX", $C242)</t>
        </r>
      </text>
    </comment>
    <comment ref="A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"IQ_NET_DEBT_EBITDA_CAPEX", $C242)</t>
        </r>
      </text>
    </comment>
    <comment ref="A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"IQ_Z_SCORE", $C242)</t>
        </r>
      </text>
    </comment>
    <comment ref="H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"IQ_RETURN_CAPITAL", $C243)/100</t>
        </r>
      </text>
    </comment>
    <comment ref="I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"IQ_RETURN_COMMON_EQUITY", $C243)/100</t>
        </r>
      </text>
    </comment>
    <comment ref="K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"IQ_GROSS_MARGIN", $C243)/100</t>
        </r>
      </text>
    </comment>
    <comment ref="L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"IQ_SGA_MARGIN", $C243)/100</t>
        </r>
      </text>
    </comment>
    <comment ref="M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"IQ_EBITDA_MARGIN", $C243)/100</t>
        </r>
      </text>
    </comment>
    <comment ref="N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"IQ_EBITA_MARGIN", $C243)/100</t>
        </r>
      </text>
    </comment>
    <comment ref="O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"IQ_EBIT_MARGIN", $C243)/100</t>
        </r>
      </text>
    </comment>
    <comment ref="P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"IQ_EARNING_CO_MARGIN", $C243)/100</t>
        </r>
      </text>
    </comment>
    <comment ref="Q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"IQ_NI_MARGIN", $C243)/100</t>
        </r>
      </text>
    </comment>
    <comment ref="R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"IQ_NI_AVAIL_EXCL_MARGIN", $C243)/100</t>
        </r>
      </text>
    </comment>
    <comment ref="T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"IQ_ASSET_TURNS", $C243)</t>
        </r>
      </text>
    </comment>
    <comment ref="U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"IQ_FIXED_ASSET_TURNS", $C243)</t>
        </r>
      </text>
    </comment>
    <comment ref="V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"IQ_AR_TURNS", $C243)</t>
        </r>
      </text>
    </comment>
    <comment ref="W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"IQ_INVENTORY_TURNS", $C243)</t>
        </r>
      </text>
    </comment>
    <comment ref="Y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"IQ_CURRENT_RATIO", $C243)</t>
        </r>
      </text>
    </comment>
    <comment ref="Z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"IQ_QUICK_RATIO", $C243)</t>
        </r>
      </text>
    </comment>
    <comment ref="AA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"IQ_CFO_CURRENT_LIAB", $C243)</t>
        </r>
      </text>
    </comment>
    <comment ref="AB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"IQ_DAYS_SALES_OUT", $C243)</t>
        </r>
      </text>
    </comment>
    <comment ref="AC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"IQ_DAYS_INVENTORY_OUT", $C243)</t>
        </r>
      </text>
    </comment>
    <comment ref="AD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"IQ_DAYS_PAYABLE_OUT", $C243)</t>
        </r>
      </text>
    </comment>
    <comment ref="AE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"IQ_CASH_CONVERSION", $C243)</t>
        </r>
      </text>
    </comment>
    <comment ref="AG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"IQ_TOTAL_DEBT_EQUITY", $C243)</t>
        </r>
      </text>
    </comment>
    <comment ref="AH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"IQ_TOTAL_DEBT_CAPITAL", $C243)</t>
        </r>
      </text>
    </comment>
    <comment ref="AI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"IQ_LT_DEBT_EQUITY", $C243)</t>
        </r>
      </text>
    </comment>
    <comment ref="AJ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"IQ_LT_DEBT_CAPITAL", $C243)</t>
        </r>
      </text>
    </comment>
    <comment ref="AK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"IQ_TOTAL_LIAB_TOTAL_ASSETS", $C243)</t>
        </r>
      </text>
    </comment>
    <comment ref="AL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"IQ_EBIT_INT", $C243)</t>
        </r>
      </text>
    </comment>
    <comment ref="AM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"IQ_EBITDA_INT", $C243)</t>
        </r>
      </text>
    </comment>
    <comment ref="AN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"IQ_EBITDA_CAPEX_INT", $C243)</t>
        </r>
      </text>
    </comment>
    <comment ref="AO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"IQ_TOTAL_DEBT_EBITDA", $C243)</t>
        </r>
      </text>
    </comment>
    <comment ref="AP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"IQ_NET_DEBT_EBITDA", $C243)</t>
        </r>
      </text>
    </comment>
    <comment ref="AQ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"IQ_TOTAL_DEBT_EBITDA_CAPEX", $C243)</t>
        </r>
      </text>
    </comment>
    <comment ref="AR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"IQ_NET_DEBT_EBITDA_CAPEX", $C243)</t>
        </r>
      </text>
    </comment>
    <comment ref="AS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"IQ_Z_SCORE", $C243)</t>
        </r>
      </text>
    </comment>
  </commentList>
</comments>
</file>

<file path=xl/comments4.xml><?xml version="1.0" encoding="utf-8"?>
<comments xmlns="http://schemas.openxmlformats.org/spreadsheetml/2006/main">
  <authors>
    <author>Tetsuyuki Kagaya</author>
  </authors>
  <commentList>
    <comment ref="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E$2, "JPY")/100</t>
        </r>
      </text>
    </comment>
    <comment ref="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F$2, "JPY")/100</t>
        </r>
      </text>
    </comment>
    <comment ref="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G$2, "JPY")/100</t>
        </r>
      </text>
    </comment>
    <comment ref="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H$2, "JPY")/100</t>
        </r>
      </text>
    </comment>
    <comment ref="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I$2, "JPY")/100</t>
        </r>
      </text>
    </comment>
    <comment ref="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J$2, "JPY")/100</t>
        </r>
      </text>
    </comment>
    <comment ref="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K$2, "JPY")/100</t>
        </r>
      </text>
    </comment>
    <comment ref="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L$2, "JPY")/100</t>
        </r>
      </text>
    </comment>
    <comment ref="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M$2, "JPY")/100</t>
        </r>
      </text>
    </comment>
    <comment ref="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N$2, "JPY")/100</t>
        </r>
      </text>
    </comment>
    <comment ref="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O$2, "JPY")/100</t>
        </r>
      </text>
    </comment>
    <comment ref="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Z$2, "JPY")/100</t>
        </r>
      </text>
    </comment>
    <comment ref="A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AA$2, "JPY")/100</t>
        </r>
      </text>
    </comment>
    <comment ref="A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AB$2, "JPY")/100</t>
        </r>
      </text>
    </comment>
    <comment ref="A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AC$2, "JPY")/100</t>
        </r>
      </text>
    </comment>
    <comment ref="A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AD$2, "JPY")/100</t>
        </r>
      </text>
    </comment>
    <comment ref="A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AE$2, "JPY")/100</t>
        </r>
      </text>
    </comment>
    <comment ref="A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AF$2, "JPY")/100</t>
        </r>
      </text>
    </comment>
    <comment ref="A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AG$2, "JPY")/100</t>
        </r>
      </text>
    </comment>
    <comment ref="A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AH$2, "JPY")/100</t>
        </r>
      </text>
    </comment>
    <comment ref="A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AI$2, "JPY")/100</t>
        </r>
      </text>
    </comment>
    <comment ref="A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AJ$2, "JPY")/100</t>
        </r>
      </text>
    </comment>
    <comment ref="A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AK$2, "JPY")/100</t>
        </r>
      </text>
    </comment>
    <comment ref="A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AL$2, "JPY")/100</t>
        </r>
      </text>
    </comment>
    <comment ref="A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AM$2, "JPY")/100</t>
        </r>
      </text>
    </comment>
    <comment ref="A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AN$2, "JPY")/100</t>
        </r>
      </text>
    </comment>
    <comment ref="A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AO$2, "JPY")/100</t>
        </r>
      </text>
    </comment>
    <comment ref="A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AP$2, "JPY")/100</t>
        </r>
      </text>
    </comment>
    <comment ref="A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AQ$2, "JPY")/100</t>
        </r>
      </text>
    </comment>
    <comment ref="A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AR$2, "JPY")/100</t>
        </r>
      </text>
    </comment>
    <comment ref="A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AS$2, "JPY")/100</t>
        </r>
      </text>
    </comment>
    <comment ref="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E$2, "JPY")/100</t>
        </r>
      </text>
    </comment>
    <comment ref="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F$2, "JPY")/100</t>
        </r>
      </text>
    </comment>
    <comment ref="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G$2, "JPY")/100</t>
        </r>
      </text>
    </comment>
    <comment ref="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H$2, "JPY")/100</t>
        </r>
      </text>
    </comment>
    <comment ref="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I$2, "JPY")/100</t>
        </r>
      </text>
    </comment>
    <comment ref="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J$2, "JPY")/100</t>
        </r>
      </text>
    </comment>
    <comment ref="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K$2, "JPY")/100</t>
        </r>
      </text>
    </comment>
    <comment ref="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L$2, "JPY")/100</t>
        </r>
      </text>
    </comment>
    <comment ref="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M$2, "JPY")/100</t>
        </r>
      </text>
    </comment>
    <comment ref="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N$2, "JPY")/100</t>
        </r>
      </text>
    </comment>
    <comment ref="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O$2, "JPY")/100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Z$2, "JPY")/100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AA$2, "JPY")/100</t>
        </r>
      </text>
    </comment>
    <comment ref="A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AB$2, "JPY")/100</t>
        </r>
      </text>
    </comment>
    <comment ref="A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AC$2, "JPY")/100</t>
        </r>
      </text>
    </comment>
    <comment ref="A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AD$2, "JPY")/100</t>
        </r>
      </text>
    </comment>
    <comment ref="A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AE$2, "JPY")/100</t>
        </r>
      </text>
    </comment>
    <comment ref="A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AF$2, "JPY")/100</t>
        </r>
      </text>
    </comment>
    <comment ref="A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AG$2, "JPY")/100</t>
        </r>
      </text>
    </comment>
    <comment ref="A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AH$2, "JPY")/100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AI$2, "JPY")/100</t>
        </r>
      </text>
    </comment>
    <comment ref="A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AJ$2, "JPY")/100</t>
        </r>
      </text>
    </comment>
    <comment ref="A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AK$2, "JPY")/100</t>
        </r>
      </text>
    </comment>
    <comment ref="A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AL$2, "JPY")/100</t>
        </r>
      </text>
    </comment>
    <comment ref="A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AM$2, "JPY")/100</t>
        </r>
      </text>
    </comment>
    <comment ref="A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AN$2, "JPY")/100</t>
        </r>
      </text>
    </comment>
    <comment ref="A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AO$2, "JPY")/100</t>
        </r>
      </text>
    </comment>
    <comment ref="A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AP$2, "JPY")/100</t>
        </r>
      </text>
    </comment>
    <comment ref="A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AQ$2, "JPY")/100</t>
        </r>
      </text>
    </comment>
    <comment ref="A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AR$2, "JPY")/100</t>
        </r>
      </text>
    </comment>
    <comment ref="A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AS$2, "JPY")/100</t>
        </r>
      </text>
    </comment>
    <comment ref="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E$2, "JPY")/100</t>
        </r>
      </text>
    </comment>
    <comment ref="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F$2, "JPY")/100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G$2, "JPY")/100</t>
        </r>
      </text>
    </comment>
    <comment ref="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H$2, "JPY")/100</t>
        </r>
      </text>
    </comment>
    <comment ref="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I$2, "JPY")/100</t>
        </r>
      </text>
    </comment>
    <comment ref="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J$2, "JPY")/100</t>
        </r>
      </text>
    </comment>
    <comment ref="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K$2, "JPY")/100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L$2, "JPY")/100</t>
        </r>
      </text>
    </comment>
    <comment ref="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M$2, "JPY")/100</t>
        </r>
      </text>
    </comment>
    <comment ref="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N$2, "JPY")/100</t>
        </r>
      </text>
    </comment>
    <comment ref="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O$2, "JPY")/100</t>
        </r>
      </text>
    </comment>
    <comment ref="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Z$2, "JPY")/100</t>
        </r>
      </text>
    </comment>
    <comment ref="A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AA$2, "JPY")/100</t>
        </r>
      </text>
    </comment>
    <comment ref="A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AB$2, "JPY")/100</t>
        </r>
      </text>
    </comment>
    <comment ref="A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AC$2, "JPY")/100</t>
        </r>
      </text>
    </comment>
    <comment ref="A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AD$2, "JPY")/100</t>
        </r>
      </text>
    </comment>
    <comment ref="A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AE$2, "JPY")/100</t>
        </r>
      </text>
    </comment>
    <comment ref="A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AF$2, "JPY")/100</t>
        </r>
      </text>
    </comment>
    <comment ref="A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AG$2, "JPY")/100</t>
        </r>
      </text>
    </comment>
    <comment ref="A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AH$2, "JPY")/100</t>
        </r>
      </text>
    </comment>
    <comment ref="A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AI$2, "JPY")/100</t>
        </r>
      </text>
    </comment>
    <comment ref="A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AJ$2, "JPY")/100</t>
        </r>
      </text>
    </comment>
    <comment ref="A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AK$2, "JPY")/100</t>
        </r>
      </text>
    </comment>
    <comment ref="A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AL$2, "JPY")/100</t>
        </r>
      </text>
    </comment>
    <comment ref="A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AM$2, "JPY")/100</t>
        </r>
      </text>
    </comment>
    <comment ref="A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AN$2, "JPY")/100</t>
        </r>
      </text>
    </comment>
    <comment ref="A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AO$2, "JPY")/100</t>
        </r>
      </text>
    </comment>
    <comment ref="A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AP$2, "JPY")/100</t>
        </r>
      </text>
    </comment>
    <comment ref="A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AQ$2, "JPY")/100</t>
        </r>
      </text>
    </comment>
    <comment ref="A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AR$2, "JPY")/100</t>
        </r>
      </text>
    </comment>
    <comment ref="A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AS$2, "JPY")/100</t>
        </r>
      </text>
    </comment>
    <comment ref="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E$2, "JPY")/100</t>
        </r>
      </text>
    </comment>
    <comment ref="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F$2, "JPY")/100</t>
        </r>
      </text>
    </comment>
    <comment ref="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G$2, "JPY")/100</t>
        </r>
      </text>
    </comment>
    <comment ref="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H$2, "JPY")/100</t>
        </r>
      </text>
    </comment>
    <comment ref="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I$2, "JPY")/100</t>
        </r>
      </text>
    </comment>
    <comment ref="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J$2, "JPY")/100</t>
        </r>
      </text>
    </comment>
    <comment ref="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K$2, "JPY")/100</t>
        </r>
      </text>
    </comment>
    <comment ref="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L$2, "JPY")/100</t>
        </r>
      </text>
    </comment>
    <comment ref="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M$2, "JPY")/100</t>
        </r>
      </text>
    </comment>
    <comment ref="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N$2, "JPY")/100</t>
        </r>
      </text>
    </comment>
    <comment ref="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O$2, "JPY")/100</t>
        </r>
      </text>
    </comment>
    <comment ref="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Z$2, "JPY")/100</t>
        </r>
      </text>
    </comment>
    <comment ref="A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AA$2, "JPY")/100</t>
        </r>
      </text>
    </comment>
    <comment ref="A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AB$2, "JPY")/100</t>
        </r>
      </text>
    </comment>
    <comment ref="A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AC$2, "JPY")/100</t>
        </r>
      </text>
    </comment>
    <comment ref="A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AD$2, "JPY")/100</t>
        </r>
      </text>
    </comment>
    <comment ref="A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AE$2, "JPY")/100</t>
        </r>
      </text>
    </comment>
    <comment ref="A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AF$2, "JPY")/100</t>
        </r>
      </text>
    </comment>
    <comment ref="A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AG$2, "JPY")/100</t>
        </r>
      </text>
    </comment>
    <comment ref="A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AH$2, "JPY")/100</t>
        </r>
      </text>
    </comment>
    <comment ref="A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AI$2, "JPY")/100</t>
        </r>
      </text>
    </comment>
    <comment ref="A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AJ$2, "JPY")/100</t>
        </r>
      </text>
    </comment>
    <comment ref="A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AK$2, "JPY")/100</t>
        </r>
      </text>
    </comment>
    <comment ref="A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AL$2, "JPY")/100</t>
        </r>
      </text>
    </comment>
    <comment ref="A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AM$2, "JPY")/100</t>
        </r>
      </text>
    </comment>
    <comment ref="A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AN$2, "JPY")/100</t>
        </r>
      </text>
    </comment>
    <comment ref="A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AO$2, "JPY")/100</t>
        </r>
      </text>
    </comment>
    <comment ref="A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AP$2, "JPY")/100</t>
        </r>
      </text>
    </comment>
    <comment ref="A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AQ$2, "JPY")/100</t>
        </r>
      </text>
    </comment>
    <comment ref="A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AR$2, "JPY")/100</t>
        </r>
      </text>
    </comment>
    <comment ref="A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AS$2, "JPY")/100</t>
        </r>
      </text>
    </comment>
    <comment ref="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E$2, "JPY")/100</t>
        </r>
      </text>
    </comment>
    <comment ref="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F$2, "JPY")/100</t>
        </r>
      </text>
    </comment>
    <comment ref="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G$2, "JPY")/100</t>
        </r>
      </text>
    </comment>
    <comment ref="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H$2, "JPY")/100</t>
        </r>
      </text>
    </comment>
    <comment ref="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I$2, "JPY")/100</t>
        </r>
      </text>
    </comment>
    <comment ref="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J$2, "JPY")/100</t>
        </r>
      </text>
    </comment>
    <comment ref="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K$2, "JPY")/100</t>
        </r>
      </text>
    </comment>
    <comment ref="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L$2, "JPY")/100</t>
        </r>
      </text>
    </comment>
    <comment ref="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M$2, "JPY")/100</t>
        </r>
      </text>
    </comment>
    <comment ref="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N$2, "JPY")/100</t>
        </r>
      </text>
    </comment>
    <comment ref="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O$2, "JPY")/100</t>
        </r>
      </text>
    </comment>
    <comment ref="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Z$2, "JPY")/100</t>
        </r>
      </text>
    </comment>
    <comment ref="A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AA$2, "JPY")/100</t>
        </r>
      </text>
    </comment>
    <comment ref="A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AB$2, "JPY")/100</t>
        </r>
      </text>
    </comment>
    <comment ref="A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AC$2, "JPY")/100</t>
        </r>
      </text>
    </comment>
    <comment ref="A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AD$2, "JPY")/100</t>
        </r>
      </text>
    </comment>
    <comment ref="A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AE$2, "JPY")/100</t>
        </r>
      </text>
    </comment>
    <comment ref="A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AF$2, "JPY")/100</t>
        </r>
      </text>
    </comment>
    <comment ref="A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AG$2, "JPY")/100</t>
        </r>
      </text>
    </comment>
    <comment ref="A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AH$2, "JPY")/100</t>
        </r>
      </text>
    </comment>
    <comment ref="A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AI$2, "JPY")/100</t>
        </r>
      </text>
    </comment>
    <comment ref="A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AJ$2, "JPY")/100</t>
        </r>
      </text>
    </comment>
    <comment ref="A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AK$2, "JPY")/100</t>
        </r>
      </text>
    </comment>
    <comment ref="A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AL$2, "JPY")/100</t>
        </r>
      </text>
    </comment>
    <comment ref="A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AM$2, "JPY")/100</t>
        </r>
      </text>
    </comment>
    <comment ref="A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AN$2, "JPY")/100</t>
        </r>
      </text>
    </comment>
    <comment ref="A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AO$2, "JPY")/100</t>
        </r>
      </text>
    </comment>
    <comment ref="A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AP$2, "JPY")/100</t>
        </r>
      </text>
    </comment>
    <comment ref="A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AQ$2, "JPY")/100</t>
        </r>
      </text>
    </comment>
    <comment ref="A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AR$2, "JPY")/100</t>
        </r>
      </text>
    </comment>
    <comment ref="A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AS$2, "JPY")/100</t>
        </r>
      </text>
    </comment>
    <comment ref="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E$2, "JPY")/100</t>
        </r>
      </text>
    </comment>
    <comment ref="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F$2, "JPY")/100</t>
        </r>
      </text>
    </comment>
    <comment ref="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G$2, "JPY")/100</t>
        </r>
      </text>
    </comment>
    <comment ref="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H$2, "JPY")/100</t>
        </r>
      </text>
    </comment>
    <comment ref="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I$2, "JPY")/100</t>
        </r>
      </text>
    </comment>
    <comment ref="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J$2, "JPY")/100</t>
        </r>
      </text>
    </comment>
    <comment ref="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K$2, "JPY")/100</t>
        </r>
      </text>
    </comment>
    <comment ref="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L$2, "JPY")/100</t>
        </r>
      </text>
    </comment>
    <comment ref="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M$2, "JPY")/100</t>
        </r>
      </text>
    </comment>
    <comment ref="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N$2, "JPY")/100</t>
        </r>
      </text>
    </comment>
    <comment ref="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O$2, "JPY")/100</t>
        </r>
      </text>
    </comment>
    <comment ref="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Z$2, "JPY")/100</t>
        </r>
      </text>
    </comment>
    <comment ref="A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AA$2, "JPY")/100</t>
        </r>
      </text>
    </comment>
    <comment ref="A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AB$2, "JPY")/100</t>
        </r>
      </text>
    </comment>
    <comment ref="A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AC$2, "JPY")/100</t>
        </r>
      </text>
    </comment>
    <comment ref="A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AD$2, "JPY")/100</t>
        </r>
      </text>
    </comment>
    <comment ref="A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AE$2, "JPY")/100</t>
        </r>
      </text>
    </comment>
    <comment ref="A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AF$2, "JPY")/100</t>
        </r>
      </text>
    </comment>
    <comment ref="A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AG$2, "JPY")/100</t>
        </r>
      </text>
    </comment>
    <comment ref="A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AH$2, "JPY")/100</t>
        </r>
      </text>
    </comment>
    <comment ref="A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AI$2, "JPY")/100</t>
        </r>
      </text>
    </comment>
    <comment ref="A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AJ$2, "JPY")/100</t>
        </r>
      </text>
    </comment>
    <comment ref="A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AK$2, "JPY")/100</t>
        </r>
      </text>
    </comment>
    <comment ref="A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AL$2, "JPY")/100</t>
        </r>
      </text>
    </comment>
    <comment ref="A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AM$2, "JPY")/100</t>
        </r>
      </text>
    </comment>
    <comment ref="A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AN$2, "JPY")/100</t>
        </r>
      </text>
    </comment>
    <comment ref="A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AO$2, "JPY")/100</t>
        </r>
      </text>
    </comment>
    <comment ref="A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AP$2, "JPY")/100</t>
        </r>
      </text>
    </comment>
    <comment ref="A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AQ$2, "JPY")/100</t>
        </r>
      </text>
    </comment>
    <comment ref="A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AR$2, "JPY")/100</t>
        </r>
      </text>
    </comment>
    <comment ref="A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AS$2, "JPY")/100</t>
        </r>
      </text>
    </comment>
    <comment ref="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E$2, "JPY")/100</t>
        </r>
      </text>
    </comment>
    <comment ref="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F$2, "JPY")/100</t>
        </r>
      </text>
    </comment>
    <comment ref="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G$2, "JPY")/100</t>
        </r>
      </text>
    </comment>
    <comment ref="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H$2, "JPY")/100</t>
        </r>
      </text>
    </comment>
    <comment ref="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I$2, "JPY")/100</t>
        </r>
      </text>
    </comment>
    <comment ref="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J$2, "JPY")/100</t>
        </r>
      </text>
    </comment>
    <comment ref="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K$2, "JPY")/100</t>
        </r>
      </text>
    </comment>
    <comment ref="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L$2, "JPY")/100</t>
        </r>
      </text>
    </comment>
    <comment ref="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M$2, "JPY")/100</t>
        </r>
      </text>
    </comment>
    <comment ref="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N$2, "JPY")/100</t>
        </r>
      </text>
    </comment>
    <comment ref="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O$2, "JPY")/100</t>
        </r>
      </text>
    </comment>
    <comment ref="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Z$2, "JPY")/100</t>
        </r>
      </text>
    </comment>
    <comment ref="A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AA$2, "JPY")/100</t>
        </r>
      </text>
    </comment>
    <comment ref="A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AB$2, "JPY")/100</t>
        </r>
      </text>
    </comment>
    <comment ref="A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AC$2, "JPY")/100</t>
        </r>
      </text>
    </comment>
    <comment ref="A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AD$2, "JPY")/100</t>
        </r>
      </text>
    </comment>
    <comment ref="A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AE$2, "JPY")/100</t>
        </r>
      </text>
    </comment>
    <comment ref="A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AF$2, "JPY")/100</t>
        </r>
      </text>
    </comment>
    <comment ref="A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AG$2, "JPY")/100</t>
        </r>
      </text>
    </comment>
    <comment ref="A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AH$2, "JPY")/100</t>
        </r>
      </text>
    </comment>
    <comment ref="A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AI$2, "JPY")/100</t>
        </r>
      </text>
    </comment>
    <comment ref="A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AJ$2, "JPY")/100</t>
        </r>
      </text>
    </comment>
    <comment ref="A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AK$2, "JPY")/100</t>
        </r>
      </text>
    </comment>
    <comment ref="A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AL$2, "JPY")/100</t>
        </r>
      </text>
    </comment>
    <comment ref="A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AM$2, "JPY")/100</t>
        </r>
      </text>
    </comment>
    <comment ref="A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AN$2, "JPY")/100</t>
        </r>
      </text>
    </comment>
    <comment ref="A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AO$2, "JPY")/100</t>
        </r>
      </text>
    </comment>
    <comment ref="A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AP$2, "JPY")/100</t>
        </r>
      </text>
    </comment>
    <comment ref="A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AQ$2, "JPY")/100</t>
        </r>
      </text>
    </comment>
    <comment ref="A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AR$2, "JPY")/100</t>
        </r>
      </text>
    </comment>
    <comment ref="A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AS$2, "JPY")/100</t>
        </r>
      </text>
    </comment>
    <comment ref="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E$2, "JPY")/100</t>
        </r>
      </text>
    </comment>
    <comment ref="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F$2, "JPY")/100</t>
        </r>
      </text>
    </comment>
    <comment ref="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G$2, "JPY")/100</t>
        </r>
      </text>
    </comment>
    <comment ref="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H$2, "JPY")/100</t>
        </r>
      </text>
    </comment>
    <comment ref="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I$2, "JPY")/100</t>
        </r>
      </text>
    </comment>
    <comment ref="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J$2, "JPY")/100</t>
        </r>
      </text>
    </comment>
    <comment ref="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K$2, "JPY")/100</t>
        </r>
      </text>
    </comment>
    <comment ref="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L$2, "JPY")/100</t>
        </r>
      </text>
    </comment>
    <comment ref="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M$2, "JPY")/100</t>
        </r>
      </text>
    </comment>
    <comment ref="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N$2, "JPY")/100</t>
        </r>
      </text>
    </comment>
    <comment ref="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O$2, "JPY")/100</t>
        </r>
      </text>
    </comment>
    <comment ref="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Z$2, "JPY")/100</t>
        </r>
      </text>
    </comment>
    <comment ref="A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AA$2, "JPY")/100</t>
        </r>
      </text>
    </comment>
    <comment ref="A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AB$2, "JPY")/100</t>
        </r>
      </text>
    </comment>
    <comment ref="A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AC$2, "JPY")/100</t>
        </r>
      </text>
    </comment>
    <comment ref="A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AD$2, "JPY")/100</t>
        </r>
      </text>
    </comment>
    <comment ref="A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AE$2, "JPY")/100</t>
        </r>
      </text>
    </comment>
    <comment ref="A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AF$2, "JPY")/100</t>
        </r>
      </text>
    </comment>
    <comment ref="A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AG$2, "JPY")/100</t>
        </r>
      </text>
    </comment>
    <comment ref="A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AH$2, "JPY")/100</t>
        </r>
      </text>
    </comment>
    <comment ref="A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AI$2, "JPY")/100</t>
        </r>
      </text>
    </comment>
    <comment ref="A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AJ$2, "JPY")/100</t>
        </r>
      </text>
    </comment>
    <comment ref="A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AK$2, "JPY")/100</t>
        </r>
      </text>
    </comment>
    <comment ref="A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AL$2, "JPY")/100</t>
        </r>
      </text>
    </comment>
    <comment ref="A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AM$2, "JPY")/100</t>
        </r>
      </text>
    </comment>
    <comment ref="A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AN$2, "JPY")/100</t>
        </r>
      </text>
    </comment>
    <comment ref="A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AO$2, "JPY")/100</t>
        </r>
      </text>
    </comment>
    <comment ref="A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AP$2, "JPY")/100</t>
        </r>
      </text>
    </comment>
    <comment ref="A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AQ$2, "JPY")/100</t>
        </r>
      </text>
    </comment>
    <comment ref="A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AR$2, "JPY")/100</t>
        </r>
      </text>
    </comment>
    <comment ref="A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AS$2, "JPY")/100</t>
        </r>
      </text>
    </comment>
    <comment ref="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E$2, "JPY")/100</t>
        </r>
      </text>
    </comment>
    <comment ref="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F$2, "JPY")/100</t>
        </r>
      </text>
    </comment>
    <comment ref="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G$2, "JPY")/100</t>
        </r>
      </text>
    </comment>
    <comment ref="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H$2, "JPY")/100</t>
        </r>
      </text>
    </comment>
    <comment ref="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I$2, "JPY")/100</t>
        </r>
      </text>
    </comment>
    <comment ref="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J$2, "JPY")/100</t>
        </r>
      </text>
    </comment>
    <comment ref="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K$2, "JPY")/100</t>
        </r>
      </text>
    </comment>
    <comment ref="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L$2, "JPY")/100</t>
        </r>
      </text>
    </comment>
    <comment ref="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M$2, "JPY")/100</t>
        </r>
      </text>
    </comment>
    <comment ref="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N$2, "JPY")/100</t>
        </r>
      </text>
    </comment>
    <comment ref="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O$2, "JPY")/100</t>
        </r>
      </text>
    </comment>
    <comment ref="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Z$2, "JPY")/100</t>
        </r>
      </text>
    </comment>
    <comment ref="A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AA$2, "JPY")/100</t>
        </r>
      </text>
    </comment>
    <comment ref="A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AB$2, "JPY")/100</t>
        </r>
      </text>
    </comment>
    <comment ref="A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AC$2, "JPY")/100</t>
        </r>
      </text>
    </comment>
    <comment ref="A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AD$2, "JPY")/100</t>
        </r>
      </text>
    </comment>
    <comment ref="A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AE$2, "JPY")/100</t>
        </r>
      </text>
    </comment>
    <comment ref="A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AF$2, "JPY")/100</t>
        </r>
      </text>
    </comment>
    <comment ref="A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AG$2, "JPY")/100</t>
        </r>
      </text>
    </comment>
    <comment ref="A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AH$2, "JPY")/100</t>
        </r>
      </text>
    </comment>
    <comment ref="A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AI$2, "JPY")/100</t>
        </r>
      </text>
    </comment>
    <comment ref="A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AJ$2, "JPY")/100</t>
        </r>
      </text>
    </comment>
    <comment ref="A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AK$2, "JPY")/100</t>
        </r>
      </text>
    </comment>
    <comment ref="A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AL$2, "JPY")/100</t>
        </r>
      </text>
    </comment>
    <comment ref="A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AM$2, "JPY")/100</t>
        </r>
      </text>
    </comment>
    <comment ref="A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AN$2, "JPY")/100</t>
        </r>
      </text>
    </comment>
    <comment ref="A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AO$2, "JPY")/100</t>
        </r>
      </text>
    </comment>
    <comment ref="A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AP$2, "JPY")/100</t>
        </r>
      </text>
    </comment>
    <comment ref="A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AQ$2, "JPY")/100</t>
        </r>
      </text>
    </comment>
    <comment ref="A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AR$2, "JPY")/100</t>
        </r>
      </text>
    </comment>
    <comment ref="A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AS$2, "JPY")/100</t>
        </r>
      </text>
    </comment>
    <comment ref="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E$2, "JPY")/100</t>
        </r>
      </text>
    </comment>
    <comment ref="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F$2, "JPY")/100</t>
        </r>
      </text>
    </comment>
    <comment ref="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G$2, "JPY")/100</t>
        </r>
      </text>
    </comment>
    <comment ref="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H$2, "JPY")/100</t>
        </r>
      </text>
    </comment>
    <comment ref="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I$2, "JPY")/100</t>
        </r>
      </text>
    </comment>
    <comment ref="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J$2, "JPY")/100</t>
        </r>
      </text>
    </comment>
    <comment ref="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K$2, "JPY")/100</t>
        </r>
      </text>
    </comment>
    <comment ref="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L$2, "JPY")/100</t>
        </r>
      </text>
    </comment>
    <comment ref="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M$2, "JPY")/100</t>
        </r>
      </text>
    </comment>
    <comment ref="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N$2, "JPY")/100</t>
        </r>
      </text>
    </comment>
    <comment ref="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O$2, "JPY")/100</t>
        </r>
      </text>
    </comment>
    <comment ref="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Z$2, "JPY")/100</t>
        </r>
      </text>
    </comment>
    <comment ref="A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AA$2, "JPY")/100</t>
        </r>
      </text>
    </comment>
    <comment ref="A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AB$2, "JPY")/100</t>
        </r>
      </text>
    </comment>
    <comment ref="A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AC$2, "JPY")/100</t>
        </r>
      </text>
    </comment>
    <comment ref="A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AD$2, "JPY")/100</t>
        </r>
      </text>
    </comment>
    <comment ref="A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AE$2, "JPY")/100</t>
        </r>
      </text>
    </comment>
    <comment ref="A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AF$2, "JPY")/100</t>
        </r>
      </text>
    </comment>
    <comment ref="A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AG$2, "JPY")/100</t>
        </r>
      </text>
    </comment>
    <comment ref="A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AH$2, "JPY")/100</t>
        </r>
      </text>
    </comment>
    <comment ref="A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AI$2, "JPY")/100</t>
        </r>
      </text>
    </comment>
    <comment ref="A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AJ$2, "JPY")/100</t>
        </r>
      </text>
    </comment>
    <comment ref="A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AK$2, "JPY")/100</t>
        </r>
      </text>
    </comment>
    <comment ref="A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AL$2, "JPY")/100</t>
        </r>
      </text>
    </comment>
    <comment ref="A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AM$2, "JPY")/100</t>
        </r>
      </text>
    </comment>
    <comment ref="A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AN$2, "JPY")/100</t>
        </r>
      </text>
    </comment>
    <comment ref="A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AO$2, "JPY")/100</t>
        </r>
      </text>
    </comment>
    <comment ref="A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AP$2, "JPY")/100</t>
        </r>
      </text>
    </comment>
    <comment ref="A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AQ$2, "JPY")/100</t>
        </r>
      </text>
    </comment>
    <comment ref="A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AR$2, "JPY")/100</t>
        </r>
      </text>
    </comment>
    <comment ref="A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AS$2, "JPY")/100</t>
        </r>
      </text>
    </comment>
    <comment ref="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E$2, "JPY")/100</t>
        </r>
      </text>
    </comment>
    <comment ref="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F$2, "JPY")/100</t>
        </r>
      </text>
    </comment>
    <comment ref="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G$2, "JPY")/100</t>
        </r>
      </text>
    </comment>
    <comment ref="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H$2, "JPY")/100</t>
        </r>
      </text>
    </comment>
    <comment ref="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I$2, "JPY")/100</t>
        </r>
      </text>
    </comment>
    <comment ref="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J$2, "JPY")/100</t>
        </r>
      </text>
    </comment>
    <comment ref="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K$2, "JPY")/100</t>
        </r>
      </text>
    </comment>
    <comment ref="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L$2, "JPY")/100</t>
        </r>
      </text>
    </comment>
    <comment ref="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M$2, "JPY")/100</t>
        </r>
      </text>
    </comment>
    <comment ref="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N$2, "JPY")/100</t>
        </r>
      </text>
    </comment>
    <comment ref="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O$2, "JPY")/100</t>
        </r>
      </text>
    </comment>
    <comment ref="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Z$2, "JPY")/100</t>
        </r>
      </text>
    </comment>
    <comment ref="A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AA$2, "JPY")/100</t>
        </r>
      </text>
    </comment>
    <comment ref="A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AB$2, "JPY")/100</t>
        </r>
      </text>
    </comment>
    <comment ref="A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AC$2, "JPY")/100</t>
        </r>
      </text>
    </comment>
    <comment ref="A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AD$2, "JPY")/100</t>
        </r>
      </text>
    </comment>
    <comment ref="A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AE$2, "JPY")/100</t>
        </r>
      </text>
    </comment>
    <comment ref="A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AF$2, "JPY")/100</t>
        </r>
      </text>
    </comment>
    <comment ref="A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AG$2, "JPY")/100</t>
        </r>
      </text>
    </comment>
    <comment ref="A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AH$2, "JPY")/100</t>
        </r>
      </text>
    </comment>
    <comment ref="A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AI$2, "JPY")/100</t>
        </r>
      </text>
    </comment>
    <comment ref="A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AJ$2, "JPY")/100</t>
        </r>
      </text>
    </comment>
    <comment ref="A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AK$2, "JPY")/100</t>
        </r>
      </text>
    </comment>
    <comment ref="A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AL$2, "JPY")/100</t>
        </r>
      </text>
    </comment>
    <comment ref="A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AM$2, "JPY")/100</t>
        </r>
      </text>
    </comment>
    <comment ref="A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AN$2, "JPY")/100</t>
        </r>
      </text>
    </comment>
    <comment ref="A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AO$2, "JPY")/100</t>
        </r>
      </text>
    </comment>
    <comment ref="A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AP$2, "JPY")/100</t>
        </r>
      </text>
    </comment>
    <comment ref="A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AQ$2, "JPY")/100</t>
        </r>
      </text>
    </comment>
    <comment ref="A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AR$2, "JPY")/100</t>
        </r>
      </text>
    </comment>
    <comment ref="A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AS$2, "JPY")/100</t>
        </r>
      </text>
    </comment>
    <comment ref="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E$2, "JPY")/100</t>
        </r>
      </text>
    </comment>
    <comment ref="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F$2, "JPY")/100</t>
        </r>
      </text>
    </comment>
    <comment ref="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G$2, "JPY")/100</t>
        </r>
      </text>
    </comment>
    <comment ref="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H$2, "JPY")/100</t>
        </r>
      </text>
    </comment>
    <comment ref="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I$2, "JPY")/100</t>
        </r>
      </text>
    </comment>
    <comment ref="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J$2, "JPY")/100</t>
        </r>
      </text>
    </comment>
    <comment ref="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K$2, "JPY")/100</t>
        </r>
      </text>
    </comment>
    <comment ref="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L$2, "JPY")/100</t>
        </r>
      </text>
    </comment>
    <comment ref="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M$2, "JPY")/100</t>
        </r>
      </text>
    </comment>
    <comment ref="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N$2, "JPY")/100</t>
        </r>
      </text>
    </comment>
    <comment ref="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O$2, "JPY")/100</t>
        </r>
      </text>
    </comment>
    <comment ref="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Z$2, "JPY")/100</t>
        </r>
      </text>
    </comment>
    <comment ref="A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AA$2, "JPY")/100</t>
        </r>
      </text>
    </comment>
    <comment ref="A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AB$2, "JPY")/100</t>
        </r>
      </text>
    </comment>
    <comment ref="A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AC$2, "JPY")/100</t>
        </r>
      </text>
    </comment>
    <comment ref="A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AD$2, "JPY")/100</t>
        </r>
      </text>
    </comment>
    <comment ref="A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AE$2, "JPY")/100</t>
        </r>
      </text>
    </comment>
    <comment ref="A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AF$2, "JPY")/100</t>
        </r>
      </text>
    </comment>
    <comment ref="A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AG$2, "JPY")/100</t>
        </r>
      </text>
    </comment>
    <comment ref="A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AH$2, "JPY")/100</t>
        </r>
      </text>
    </comment>
    <comment ref="A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AI$2, "JPY")/100</t>
        </r>
      </text>
    </comment>
    <comment ref="A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AJ$2, "JPY")/100</t>
        </r>
      </text>
    </comment>
    <comment ref="A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AK$2, "JPY")/100</t>
        </r>
      </text>
    </comment>
    <comment ref="A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AL$2, "JPY")/100</t>
        </r>
      </text>
    </comment>
    <comment ref="A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AM$2, "JPY")/100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AN$2, "JPY")/100</t>
        </r>
      </text>
    </comment>
    <comment ref="A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AO$2, "JPY")/100</t>
        </r>
      </text>
    </comment>
    <comment ref="A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AP$2, "JPY")/100</t>
        </r>
      </text>
    </comment>
    <comment ref="A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AQ$2, "JPY")/100</t>
        </r>
      </text>
    </comment>
    <comment ref="A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AR$2, "JPY")/100</t>
        </r>
      </text>
    </comment>
    <comment ref="A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AS$2, "JPY")/100</t>
        </r>
      </text>
    </comment>
    <comment ref="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E$17, , , , "JPY")/100</t>
        </r>
      </text>
    </comment>
    <comment ref="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F$17, , , , "JPY")/100</t>
        </r>
      </text>
    </comment>
    <comment ref="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G$17, , , , "JPY")/100</t>
        </r>
      </text>
    </comment>
    <comment ref="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H$17, , , , "JPY")/100</t>
        </r>
      </text>
    </comment>
    <comment ref="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I$17, , , , "JPY")/100</t>
        </r>
      </text>
    </comment>
    <comment ref="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J$17, , , , "JPY")/100</t>
        </r>
      </text>
    </comment>
    <comment ref="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K$17, , , , "JPY")/100</t>
        </r>
      </text>
    </comment>
    <comment ref="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L$17, , , , "JPY")/100</t>
        </r>
      </text>
    </comment>
    <comment ref="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M$17, , , , "JPY")/100</t>
        </r>
      </text>
    </comment>
    <comment ref="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N$17, , , , "JPY")/100</t>
        </r>
      </text>
    </comment>
    <comment ref="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O$17, , , , "JPY")/100</t>
        </r>
      </text>
    </comment>
    <comment ref="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E$17, , , , "JPY")/100</t>
        </r>
      </text>
    </comment>
    <comment ref="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F$17, , , , "JPY")/100</t>
        </r>
      </text>
    </comment>
    <comment ref="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G$17, , , , "JPY")/100</t>
        </r>
      </text>
    </comment>
    <comment ref="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H$17, , , , "JPY")/100</t>
        </r>
      </text>
    </comment>
    <comment ref="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I$17, , , , "JPY")/100</t>
        </r>
      </text>
    </comment>
    <comment ref="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J$17, , , , "JPY")/100</t>
        </r>
      </text>
    </comment>
    <comment ref="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K$17, , , , "JPY")/100</t>
        </r>
      </text>
    </comment>
    <comment ref="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L$17, , , , "JPY")/100</t>
        </r>
      </text>
    </comment>
    <comment ref="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M$17, , , , "JPY")/100</t>
        </r>
      </text>
    </comment>
    <comment ref="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N$17, , , , "JPY")/100</t>
        </r>
      </text>
    </comment>
    <comment ref="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O$17, , , , "JPY")/100</t>
        </r>
      </text>
    </comment>
    <comment ref="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E$17, , , , "JPY")/100</t>
        </r>
      </text>
    </comment>
    <comment ref="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F$17, , , , "JPY")/100</t>
        </r>
      </text>
    </comment>
    <comment ref="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G$17, , , , "JPY")/100</t>
        </r>
      </text>
    </comment>
    <comment ref="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H$17, , , , "JPY")/100</t>
        </r>
      </text>
    </comment>
    <comment ref="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I$17, , , , "JPY")/100</t>
        </r>
      </text>
    </comment>
    <comment ref="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J$17, , , , "JPY")/100</t>
        </r>
      </text>
    </comment>
    <comment ref="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K$17, , , , "JPY")/100</t>
        </r>
      </text>
    </comment>
    <comment ref="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L$17, , , , "JPY")/100</t>
        </r>
      </text>
    </comment>
    <comment ref="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M$17, , , , "JPY")/100</t>
        </r>
      </text>
    </comment>
    <comment ref="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N$17, , , , "JPY")/100</t>
        </r>
      </text>
    </comment>
    <comment ref="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O$17, , , , "JPY")/100</t>
        </r>
      </text>
    </comment>
    <comment ref="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E$17, , , , "JPY")/100</t>
        </r>
      </text>
    </comment>
    <comment ref="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F$17, , , , "JPY")/100</t>
        </r>
      </text>
    </comment>
    <comment ref="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G$17, , , , "JPY")/100</t>
        </r>
      </text>
    </comment>
    <comment ref="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H$17, , , , "JPY")/100</t>
        </r>
      </text>
    </comment>
    <comment ref="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I$17, , , , "JPY")/100</t>
        </r>
      </text>
    </comment>
    <comment ref="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J$17, , , , "JPY")/100</t>
        </r>
      </text>
    </comment>
    <comment ref="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K$17, , , , "JPY")/100</t>
        </r>
      </text>
    </comment>
    <comment ref="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L$17, , , , "JPY")/100</t>
        </r>
      </text>
    </comment>
    <comment ref="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M$17, , , , "JPY")/100</t>
        </r>
      </text>
    </comment>
    <comment ref="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N$17, , , , "JPY")/100</t>
        </r>
      </text>
    </comment>
    <comment ref="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O$17, , , , "JPY")/100</t>
        </r>
      </text>
    </comment>
    <comment ref="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E$17, , , , "JPY")/100</t>
        </r>
      </text>
    </comment>
    <comment ref="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F$17, , , , "JPY")/100</t>
        </r>
      </text>
    </comment>
    <comment ref="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G$17, , , , "JPY")/100</t>
        </r>
      </text>
    </comment>
    <comment ref="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H$17, , , , "JPY")/100</t>
        </r>
      </text>
    </comment>
    <comment ref="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I$17, , , , "JPY")/100</t>
        </r>
      </text>
    </comment>
    <comment ref="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J$17, , , , "JPY")/100</t>
        </r>
      </text>
    </comment>
    <comment ref="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K$17, , , , "JPY")/100</t>
        </r>
      </text>
    </comment>
    <comment ref="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L$17, , , , "JPY")/100</t>
        </r>
      </text>
    </comment>
    <comment ref="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M$17, , , , "JPY")/100</t>
        </r>
      </text>
    </comment>
    <comment ref="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N$17, , , , "JPY")/100</t>
        </r>
      </text>
    </comment>
    <comment ref="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O$17, , , , "JPY")/100</t>
        </r>
      </text>
    </comment>
    <comment ref="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E$17, , , , "JPY")/100</t>
        </r>
      </text>
    </comment>
    <comment ref="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F$17, , , , "JPY")/100</t>
        </r>
      </text>
    </comment>
    <comment ref="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G$17, , , , "JPY")/100</t>
        </r>
      </text>
    </comment>
    <comment ref="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H$17, , , , "JPY")/100</t>
        </r>
      </text>
    </comment>
    <comment ref="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I$17, , , , "JPY")/100</t>
        </r>
      </text>
    </comment>
    <comment ref="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J$17, , , , "JPY")/100</t>
        </r>
      </text>
    </comment>
    <comment ref="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K$17, , , , "JPY")/100</t>
        </r>
      </text>
    </comment>
    <comment ref="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L$17, , , , "JPY")/100</t>
        </r>
      </text>
    </comment>
    <comment ref="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M$17, , , , "JPY")/100</t>
        </r>
      </text>
    </comment>
    <comment ref="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N$17, , , , "JPY")/100</t>
        </r>
      </text>
    </comment>
    <comment ref="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O$17, , , , "JPY")/100</t>
        </r>
      </text>
    </comment>
    <comment ref="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E$17, , , , "JPY")/100</t>
        </r>
      </text>
    </comment>
    <comment ref="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F$17, , , , "JPY")/100</t>
        </r>
      </text>
    </comment>
    <comment ref="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G$17, , , , "JPY")/100</t>
        </r>
      </text>
    </comment>
    <comment ref="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H$17, , , , "JPY")/100</t>
        </r>
      </text>
    </comment>
    <comment ref="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I$17, , , , "JPY")/100</t>
        </r>
      </text>
    </comment>
    <comment ref="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J$17, , , , "JPY")/100</t>
        </r>
      </text>
    </comment>
    <comment ref="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K$17, , , , "JPY")/100</t>
        </r>
      </text>
    </comment>
    <comment ref="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L$17, , , , "JPY")/100</t>
        </r>
      </text>
    </comment>
    <comment ref="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M$17, , , , "JPY")/100</t>
        </r>
      </text>
    </comment>
    <comment ref="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N$17, , , , "JPY")/100</t>
        </r>
      </text>
    </comment>
    <comment ref="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O$17, , , , "JPY")/100</t>
        </r>
      </text>
    </comment>
    <comment ref="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E$17, , , , "JPY")/100</t>
        </r>
      </text>
    </comment>
    <comment ref="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F$17, , , , "JPY")/100</t>
        </r>
      </text>
    </comment>
    <comment ref="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G$17, , , , "JPY")/100</t>
        </r>
      </text>
    </comment>
    <comment ref="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H$17, , , , "JPY")/100</t>
        </r>
      </text>
    </comment>
    <comment ref="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I$17, , , , "JPY")/100</t>
        </r>
      </text>
    </comment>
    <comment ref="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J$17, , , , "JPY")/100</t>
        </r>
      </text>
    </comment>
    <comment ref="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K$17, , , , "JPY")/100</t>
        </r>
      </text>
    </comment>
    <comment ref="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L$17, , , , "JPY")/100</t>
        </r>
      </text>
    </comment>
    <comment ref="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M$17, , , , "JPY")/100</t>
        </r>
      </text>
    </comment>
    <comment ref="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N$17, , , , "JPY")/100</t>
        </r>
      </text>
    </comment>
    <comment ref="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O$17, , , , "JPY")/100</t>
        </r>
      </text>
    </comment>
    <comment ref="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E$17, , , , "JPY")/100</t>
        </r>
      </text>
    </comment>
    <comment ref="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F$17, , , , "JPY")/100</t>
        </r>
      </text>
    </comment>
    <comment ref="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G$17, , , , "JPY")/100</t>
        </r>
      </text>
    </comment>
    <comment ref="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H$17, , , , "JPY")/100</t>
        </r>
      </text>
    </comment>
    <comment ref="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I$17, , , , "JPY")/100</t>
        </r>
      </text>
    </comment>
    <comment ref="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J$17, , , , "JPY")/100</t>
        </r>
      </text>
    </comment>
    <comment ref="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K$17, , , , "JPY")/100</t>
        </r>
      </text>
    </comment>
    <comment ref="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L$17, , , , "JPY")/100</t>
        </r>
      </text>
    </comment>
    <comment ref="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M$17, , , , "JPY")/100</t>
        </r>
      </text>
    </comment>
    <comment ref="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N$17, , , , "JPY")/100</t>
        </r>
      </text>
    </comment>
    <comment ref="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O$17, , , , "JPY")/100</t>
        </r>
      </text>
    </comment>
    <comment ref="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E$17, , , , "JPY")/100</t>
        </r>
      </text>
    </comment>
    <comment ref="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F$17, , , , "JPY")/100</t>
        </r>
      </text>
    </comment>
    <comment ref="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G$17, , , , "JPY")/100</t>
        </r>
      </text>
    </comment>
    <comment ref="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H$17, , , , "JPY")/100</t>
        </r>
      </text>
    </comment>
    <comment ref="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I$17, , , , "JPY")/100</t>
        </r>
      </text>
    </comment>
    <comment ref="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J$17, , , , "JPY")/100</t>
        </r>
      </text>
    </comment>
    <comment ref="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K$17, , , , "JPY")/100</t>
        </r>
      </text>
    </comment>
    <comment ref="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L$17, , , , "JPY")/100</t>
        </r>
      </text>
    </comment>
    <comment ref="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M$17, , , , "JPY")/100</t>
        </r>
      </text>
    </comment>
    <comment ref="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N$17, , , , "JPY")/100</t>
        </r>
      </text>
    </comment>
    <comment ref="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O$17, , , , "JPY")/100</t>
        </r>
      </text>
    </comment>
    <comment ref="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E$17, , , , "JPY")/100</t>
        </r>
      </text>
    </comment>
    <comment ref="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F$17, , , , "JPY")/100</t>
        </r>
      </text>
    </comment>
    <comment ref="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G$17, , , , "JPY")/100</t>
        </r>
      </text>
    </comment>
    <comment ref="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H$17, , , , "JPY")/100</t>
        </r>
      </text>
    </comment>
    <comment ref="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I$17, , , , "JPY")/100</t>
        </r>
      </text>
    </comment>
    <comment ref="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J$17, , , , "JPY")/100</t>
        </r>
      </text>
    </comment>
    <comment ref="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K$17, , , , "JPY")/100</t>
        </r>
      </text>
    </comment>
    <comment ref="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L$17, , , , "JPY")/100</t>
        </r>
      </text>
    </comment>
    <comment ref="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M$17, , , , "JPY")/100</t>
        </r>
      </text>
    </comment>
    <comment ref="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N$17, , , , "JPY")/100</t>
        </r>
      </text>
    </comment>
    <comment ref="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O$17, , , , "JPY")/100</t>
        </r>
      </text>
    </comment>
    <comment ref="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E$17, , , , "JPY")/100</t>
        </r>
      </text>
    </comment>
    <comment ref="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F$17, , , , "JPY")/100</t>
        </r>
      </text>
    </comment>
    <comment ref="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G$17, , , , "JPY")/100</t>
        </r>
      </text>
    </comment>
    <comment ref="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H$17, , , , "JPY")/100</t>
        </r>
      </text>
    </comment>
    <comment ref="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I$17, , , , "JPY")/100</t>
        </r>
      </text>
    </comment>
    <comment ref="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J$17, , , , "JPY")/100</t>
        </r>
      </text>
    </comment>
    <comment ref="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K$17, , , , "JPY")/100</t>
        </r>
      </text>
    </comment>
    <comment ref="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L$17, , , , "JPY")/100</t>
        </r>
      </text>
    </comment>
    <comment ref="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M$17, , , , "JPY")/100</t>
        </r>
      </text>
    </comment>
    <comment ref="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N$17, , , , "JPY")/100</t>
        </r>
      </text>
    </comment>
    <comment ref="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O$17, , , , "JPY")/100</t>
        </r>
      </text>
    </comment>
    <comment ref="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E$17, , , , "JPY")/100</t>
        </r>
      </text>
    </comment>
    <comment ref="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F$17, , , , "JPY")/100</t>
        </r>
      </text>
    </comment>
    <comment ref="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G$17, , , , "JPY")/100</t>
        </r>
      </text>
    </comment>
    <comment ref="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H$17, , , , "JPY")/100</t>
        </r>
      </text>
    </comment>
    <comment ref="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I$17, , , , "JPY")/100</t>
        </r>
      </text>
    </comment>
    <comment ref="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J$17, , , , "JPY")/100</t>
        </r>
      </text>
    </comment>
    <comment ref="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K$17, , , , "JPY")/100</t>
        </r>
      </text>
    </comment>
    <comment ref="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L$17, , , , "JPY")/100</t>
        </r>
      </text>
    </comment>
    <comment ref="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M$17, , , , "JPY")/100</t>
        </r>
      </text>
    </comment>
    <comment ref="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N$17, , , , "JPY")/100</t>
        </r>
      </text>
    </comment>
    <comment ref="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O$17, , , , "JPY")/100</t>
        </r>
      </text>
    </comment>
    <comment ref="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E$17, , , , "JPY")/100</t>
        </r>
      </text>
    </comment>
    <comment ref="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F$17, , , , "JPY")/100</t>
        </r>
      </text>
    </comment>
    <comment ref="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G$17, , , , "JPY")/100</t>
        </r>
      </text>
    </comment>
    <comment ref="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H$17, , , , "JPY")/100</t>
        </r>
      </text>
    </comment>
    <comment ref="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I$17, , , , "JPY")/100</t>
        </r>
      </text>
    </comment>
    <comment ref="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J$17, , , , "JPY")/100</t>
        </r>
      </text>
    </comment>
    <comment ref="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K$17, , , , "JPY")/100</t>
        </r>
      </text>
    </comment>
    <comment ref="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L$17, , , , "JPY")/100</t>
        </r>
      </text>
    </comment>
    <comment ref="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M$17, , , , "JPY")/100</t>
        </r>
      </text>
    </comment>
    <comment ref="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N$17, , , , "JPY")/100</t>
        </r>
      </text>
    </comment>
    <comment ref="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O$17, , , , "JPY")/100</t>
        </r>
      </text>
    </comment>
    <comment ref="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E$17, , , , "JPY")/100</t>
        </r>
      </text>
    </comment>
    <comment ref="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F$17, , , , "JPY")/100</t>
        </r>
      </text>
    </comment>
    <comment ref="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G$17, , , , "JPY")/100</t>
        </r>
      </text>
    </comment>
    <comment ref="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H$17, , , , "JPY")/100</t>
        </r>
      </text>
    </comment>
    <comment ref="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I$17, , , , "JPY")/100</t>
        </r>
      </text>
    </comment>
    <comment ref="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J$17, , , , "JPY")/100</t>
        </r>
      </text>
    </comment>
    <comment ref="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K$17, , , , "JPY")/100</t>
        </r>
      </text>
    </comment>
    <comment ref="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L$17, , , , "JPY")/100</t>
        </r>
      </text>
    </comment>
    <comment ref="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M$17, , , , "JPY")/100</t>
        </r>
      </text>
    </comment>
    <comment ref="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N$17, , , , "JPY")/100</t>
        </r>
      </text>
    </comment>
    <comment ref="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O$17, , , , "JPY")/100</t>
        </r>
      </text>
    </comment>
    <comment ref="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E$17, , , , "JPY")/100</t>
        </r>
      </text>
    </comment>
    <comment ref="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F$17, , , , "JPY")/100</t>
        </r>
      </text>
    </comment>
    <comment ref="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G$17, , , , "JPY")/100</t>
        </r>
      </text>
    </comment>
    <comment ref="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H$17, , , , "JPY")/100</t>
        </r>
      </text>
    </comment>
    <comment ref="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I$17, , , , "JPY")/100</t>
        </r>
      </text>
    </comment>
    <comment ref="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J$17, , , , "JPY")/100</t>
        </r>
      </text>
    </comment>
    <comment ref="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K$17, , , , "JPY")/100</t>
        </r>
      </text>
    </comment>
    <comment ref="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L$17, , , , "JPY")/100</t>
        </r>
      </text>
    </comment>
    <comment ref="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M$17, , , , "JPY")/100</t>
        </r>
      </text>
    </comment>
    <comment ref="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N$17, , , , "JPY")/100</t>
        </r>
      </text>
    </comment>
    <comment ref="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O$17, , , , "JPY")/100</t>
        </r>
      </text>
    </comment>
    <comment ref="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E$17, , , , "JPY")/100</t>
        </r>
      </text>
    </comment>
    <comment ref="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F$17, , , , "JPY")/100</t>
        </r>
      </text>
    </comment>
    <comment ref="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G$17, , , , "JPY")/100</t>
        </r>
      </text>
    </comment>
    <comment ref="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H$17, , , , "JPY")/100</t>
        </r>
      </text>
    </comment>
    <comment ref="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I$17, , , , "JPY")/100</t>
        </r>
      </text>
    </comment>
    <comment ref="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J$17, , , , "JPY")/100</t>
        </r>
      </text>
    </comment>
    <comment ref="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K$17, , , , "JPY")/100</t>
        </r>
      </text>
    </comment>
    <comment ref="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L$17, , , , "JPY")/100</t>
        </r>
      </text>
    </comment>
    <comment ref="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M$17, , , , "JPY")/100</t>
        </r>
      </text>
    </comment>
    <comment ref="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N$17, , , , "JPY")/100</t>
        </r>
      </text>
    </comment>
    <comment ref="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O$17, , , , "JPY")/100</t>
        </r>
      </text>
    </comment>
    <comment ref="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E$17, , , , "JPY")/100</t>
        </r>
      </text>
    </comment>
    <comment ref="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F$17, , , , "JPY")/100</t>
        </r>
      </text>
    </comment>
    <comment ref="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G$17, , , , "JPY")/100</t>
        </r>
      </text>
    </comment>
    <comment ref="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H$17, , , , "JPY")/100</t>
        </r>
      </text>
    </comment>
    <comment ref="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I$17, , , , "JPY")/100</t>
        </r>
      </text>
    </comment>
    <comment ref="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J$17, , , , "JPY")/100</t>
        </r>
      </text>
    </comment>
    <comment ref="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K$17, , , , "JPY")/100</t>
        </r>
      </text>
    </comment>
    <comment ref="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L$17, , , , "JPY")/100</t>
        </r>
      </text>
    </comment>
    <comment ref="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M$17, , , , "JPY")/100</t>
        </r>
      </text>
    </comment>
    <comment ref="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N$17, , , , "JPY")/100</t>
        </r>
      </text>
    </comment>
    <comment ref="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O$17, , , , "JPY")/100</t>
        </r>
      </text>
    </comment>
    <comment ref="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E$17, , , , "JPY")/100</t>
        </r>
      </text>
    </comment>
    <comment ref="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F$17, , , , "JPY")/100</t>
        </r>
      </text>
    </comment>
    <comment ref="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G$17, , , , "JPY")/100</t>
        </r>
      </text>
    </comment>
    <comment ref="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H$17, , , , "JPY")/100</t>
        </r>
      </text>
    </comment>
    <comment ref="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I$17, , , , "JPY")/100</t>
        </r>
      </text>
    </comment>
    <comment ref="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J$17, , , , "JPY")/100</t>
        </r>
      </text>
    </comment>
    <comment ref="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K$17, , , , "JPY")/100</t>
        </r>
      </text>
    </comment>
    <comment ref="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L$17, , , , "JPY")/100</t>
        </r>
      </text>
    </comment>
    <comment ref="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M$17, , , , "JPY")/100</t>
        </r>
      </text>
    </comment>
    <comment ref="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N$17, , , , "JPY")/100</t>
        </r>
      </text>
    </comment>
    <comment ref="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O$17, , , , "JPY")/100</t>
        </r>
      </text>
    </comment>
    <comment ref="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E$17, , , , "JPY")/100</t>
        </r>
      </text>
    </comment>
    <comment ref="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F$17, , , , "JPY")/100</t>
        </r>
      </text>
    </comment>
    <comment ref="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G$17, , , , "JPY")/100</t>
        </r>
      </text>
    </comment>
    <comment ref="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H$17, , , , "JPY")/100</t>
        </r>
      </text>
    </comment>
    <comment ref="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I$17, , , , "JPY")/100</t>
        </r>
      </text>
    </comment>
    <comment ref="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J$17, , , , "JPY")/100</t>
        </r>
      </text>
    </comment>
    <comment ref="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K$17, , , , "JPY")/100</t>
        </r>
      </text>
    </comment>
    <comment ref="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L$17, , , , "JPY")/100</t>
        </r>
      </text>
    </comment>
    <comment ref="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M$17, , , , "JPY")/100</t>
        </r>
      </text>
    </comment>
    <comment ref="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N$17, , , , "JPY")/100</t>
        </r>
      </text>
    </comment>
    <comment ref="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O$17, , , , "JPY")/100</t>
        </r>
      </text>
    </comment>
    <comment ref="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E$17, , , , "JPY")/100</t>
        </r>
      </text>
    </comment>
    <comment ref="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F$17, , , , "JPY")/100</t>
        </r>
      </text>
    </comment>
    <comment ref="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G$17, , , , "JPY")/100</t>
        </r>
      </text>
    </comment>
    <comment ref="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H$17, , , , "JPY")/100</t>
        </r>
      </text>
    </comment>
    <comment ref="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I$17, , , , "JPY")/100</t>
        </r>
      </text>
    </comment>
    <comment ref="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J$17, , , , "JPY")/100</t>
        </r>
      </text>
    </comment>
    <comment ref="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K$17, , , , "JPY")/100</t>
        </r>
      </text>
    </comment>
    <comment ref="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L$17, , , , "JPY")/100</t>
        </r>
      </text>
    </comment>
    <comment ref="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M$17, , , , "JPY")/100</t>
        </r>
      </text>
    </comment>
    <comment ref="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N$17, , , , "JPY")/100</t>
        </r>
      </text>
    </comment>
    <comment ref="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O$17, , , , "JPY")/100</t>
        </r>
      </text>
    </comment>
    <comment ref="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E$17, , , , "JPY")/100</t>
        </r>
      </text>
    </comment>
    <comment ref="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F$17, , , , "JPY")/100</t>
        </r>
      </text>
    </comment>
    <comment ref="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G$17, , , , "JPY")/100</t>
        </r>
      </text>
    </comment>
    <comment ref="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H$17, , , , "JPY")/100</t>
        </r>
      </text>
    </comment>
    <comment ref="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I$17, , , , "JPY")/100</t>
        </r>
      </text>
    </comment>
    <comment ref="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J$17, , , , "JPY")/100</t>
        </r>
      </text>
    </comment>
    <comment ref="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K$17, , , , "JPY")/100</t>
        </r>
      </text>
    </comment>
    <comment ref="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L$17, , , , "JPY")/100</t>
        </r>
      </text>
    </comment>
    <comment ref="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M$17, , , , "JPY")/100</t>
        </r>
      </text>
    </comment>
    <comment ref="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N$17, , , , "JPY")/100</t>
        </r>
      </text>
    </comment>
    <comment ref="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O$17, , , , "JPY")/100</t>
        </r>
      </text>
    </comment>
    <comment ref="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E$17, , , , "JPY")/100</t>
        </r>
      </text>
    </comment>
    <comment ref="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F$17, , , , "JPY")/100</t>
        </r>
      </text>
    </comment>
    <comment ref="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G$17, , , , "JPY")/100</t>
        </r>
      </text>
    </comment>
    <comment ref="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H$17, , , , "JPY")/100</t>
        </r>
      </text>
    </comment>
    <comment ref="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I$17, , , , "JPY")/100</t>
        </r>
      </text>
    </comment>
    <comment ref="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J$17, , , , "JPY")/100</t>
        </r>
      </text>
    </comment>
    <comment ref="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K$17, , , , "JPY")/100</t>
        </r>
      </text>
    </comment>
    <comment ref="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L$17, , , , "JPY")/100</t>
        </r>
      </text>
    </comment>
    <comment ref="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M$17, , , , "JPY")/100</t>
        </r>
      </text>
    </comment>
    <comment ref="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N$17, , , , "JPY")/100</t>
        </r>
      </text>
    </comment>
    <comment ref="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O$17, , , , "JPY")/100</t>
        </r>
      </text>
    </comment>
    <comment ref="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E$17, , , , "JPY")/100</t>
        </r>
      </text>
    </comment>
    <comment ref="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F$17, , , , "JPY")/100</t>
        </r>
      </text>
    </comment>
    <comment ref="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G$17, , , , "JPY")/100</t>
        </r>
      </text>
    </comment>
    <comment ref="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H$17, , , , "JPY")/100</t>
        </r>
      </text>
    </comment>
    <comment ref="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I$17, , , , "JPY")/100</t>
        </r>
      </text>
    </comment>
    <comment ref="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J$17, , , , "JPY")/100</t>
        </r>
      </text>
    </comment>
    <comment ref="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K$17, , , , "JPY")/100</t>
        </r>
      </text>
    </comment>
    <comment ref="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L$17, , , , "JPY")/100</t>
        </r>
      </text>
    </comment>
    <comment ref="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M$17, , , , "JPY")/100</t>
        </r>
      </text>
    </comment>
    <comment ref="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N$17, , , , "JPY")/100</t>
        </r>
      </text>
    </comment>
    <comment ref="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O$17, , , , "JPY")/100</t>
        </r>
      </text>
    </comment>
    <comment ref="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E$17, , , , "JPY")/100</t>
        </r>
      </text>
    </comment>
    <comment ref="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F$17, , , , "JPY")/100</t>
        </r>
      </text>
    </comment>
    <comment ref="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G$17, , , , "JPY")/100</t>
        </r>
      </text>
    </comment>
    <comment ref="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H$17, , , , "JPY")/100</t>
        </r>
      </text>
    </comment>
    <comment ref="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I$17, , , , "JPY")/100</t>
        </r>
      </text>
    </comment>
    <comment ref="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J$17, , , , "JPY")/100</t>
        </r>
      </text>
    </comment>
    <comment ref="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K$17, , , , "JPY")/100</t>
        </r>
      </text>
    </comment>
    <comment ref="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L$17, , , , "JPY")/100</t>
        </r>
      </text>
    </comment>
    <comment ref="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M$17, , , , "JPY")/100</t>
        </r>
      </text>
    </comment>
    <comment ref="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N$17, , , , "JPY")/100</t>
        </r>
      </text>
    </comment>
    <comment ref="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O$17, , , , "JPY")/100</t>
        </r>
      </text>
    </comment>
    <comment ref="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E$17, , , , "JPY")/100</t>
        </r>
      </text>
    </comment>
    <comment ref="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F$17, , , , "JPY")/100</t>
        </r>
      </text>
    </comment>
    <comment ref="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G$17, , , , "JPY")/100</t>
        </r>
      </text>
    </comment>
    <comment ref="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H$17, , , , "JPY")/100</t>
        </r>
      </text>
    </comment>
    <comment ref="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I$17, , , , "JPY")/100</t>
        </r>
      </text>
    </comment>
    <comment ref="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J$17, , , , "JPY")/100</t>
        </r>
      </text>
    </comment>
    <comment ref="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K$17, , , , "JPY")/100</t>
        </r>
      </text>
    </comment>
    <comment ref="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L$17, , , , "JPY")/100</t>
        </r>
      </text>
    </comment>
    <comment ref="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M$17, , , , "JPY")/100</t>
        </r>
      </text>
    </comment>
    <comment ref="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N$17, , , , "JPY")/100</t>
        </r>
      </text>
    </comment>
    <comment ref="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O$17, , , , "JPY")/100</t>
        </r>
      </text>
    </comment>
    <comment ref="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E$17, , , , "JPY")/100</t>
        </r>
      </text>
    </comment>
    <comment ref="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F$17, , , , "JPY")/100</t>
        </r>
      </text>
    </comment>
    <comment ref="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G$17, , , , "JPY")/100</t>
        </r>
      </text>
    </comment>
    <comment ref="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H$17, , , , "JPY")/100</t>
        </r>
      </text>
    </comment>
    <comment ref="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I$17, , , , "JPY")/100</t>
        </r>
      </text>
    </comment>
    <comment ref="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J$17, , , , "JPY")/100</t>
        </r>
      </text>
    </comment>
    <comment ref="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K$17, , , , "JPY")/100</t>
        </r>
      </text>
    </comment>
    <comment ref="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L$17, , , , "JPY")/100</t>
        </r>
      </text>
    </comment>
    <comment ref="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M$17, , , , "JPY")/100</t>
        </r>
      </text>
    </comment>
    <comment ref="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N$17, , , , "JPY")/100</t>
        </r>
      </text>
    </comment>
    <comment ref="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O$17, , , , "JPY")/100</t>
        </r>
      </text>
    </comment>
    <comment ref="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E$17, , , , "JPY")/100</t>
        </r>
      </text>
    </comment>
    <comment ref="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F$17, , , , "JPY")/100</t>
        </r>
      </text>
    </comment>
    <comment ref="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G$17, , , , "JPY")/100</t>
        </r>
      </text>
    </comment>
    <comment ref="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H$17, , , , "JPY")/100</t>
        </r>
      </text>
    </comment>
    <comment ref="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I$17, , , , "JPY")/100</t>
        </r>
      </text>
    </comment>
    <comment ref="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J$17, , , , "JPY")/100</t>
        </r>
      </text>
    </comment>
    <comment ref="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K$17, , , , "JPY")/100</t>
        </r>
      </text>
    </comment>
    <comment ref="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L$17, , , , "JPY")/100</t>
        </r>
      </text>
    </comment>
    <comment ref="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M$17, , , , "JPY")/100</t>
        </r>
      </text>
    </comment>
    <comment ref="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N$17, , , , "JPY")/100</t>
        </r>
      </text>
    </comment>
    <comment ref="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O$17, , , , "JPY")/100</t>
        </r>
      </text>
    </comment>
    <comment ref="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E$17, , , , "JPY")/100</t>
        </r>
      </text>
    </comment>
    <comment ref="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F$17, , , , "JPY")/100</t>
        </r>
      </text>
    </comment>
    <comment ref="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G$17, , , , "JPY")/100</t>
        </r>
      </text>
    </comment>
    <comment ref="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H$17, , , , "JPY")/100</t>
        </r>
      </text>
    </comment>
    <comment ref="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I$17, , , , "JPY")/100</t>
        </r>
      </text>
    </comment>
    <comment ref="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J$17, , , , "JPY")/100</t>
        </r>
      </text>
    </comment>
    <comment ref="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K$17, , , , "JPY")/100</t>
        </r>
      </text>
    </comment>
    <comment ref="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L$17, , , , "JPY")/100</t>
        </r>
      </text>
    </comment>
    <comment ref="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M$17, , , , "JPY")/100</t>
        </r>
      </text>
    </comment>
    <comment ref="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N$17, , , , "JPY")/100</t>
        </r>
      </text>
    </comment>
    <comment ref="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O$17, , , , "JPY")/100</t>
        </r>
      </text>
    </comment>
    <comment ref="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E$17, , , , "JPY")/100</t>
        </r>
      </text>
    </comment>
    <comment ref="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F$17, , , , "JPY")/100</t>
        </r>
      </text>
    </comment>
    <comment ref="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G$17, , , , "JPY")/100</t>
        </r>
      </text>
    </comment>
    <comment ref="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H$17, , , , "JPY")/100</t>
        </r>
      </text>
    </comment>
    <comment ref="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I$17, , , , "JPY")/100</t>
        </r>
      </text>
    </comment>
    <comment ref="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J$17, , , , "JPY")/100</t>
        </r>
      </text>
    </comment>
    <comment ref="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K$17, , , , "JPY")/100</t>
        </r>
      </text>
    </comment>
    <comment ref="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L$17, , , , "JPY")/100</t>
        </r>
      </text>
    </comment>
    <comment ref="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M$17, , , , "JPY")/100</t>
        </r>
      </text>
    </comment>
    <comment ref="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N$17, , , , "JPY")/100</t>
        </r>
      </text>
    </comment>
    <comment ref="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O$17, , , , "JPY")/100</t>
        </r>
      </text>
    </comment>
    <comment ref="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E$17, , , , "JPY")/100</t>
        </r>
      </text>
    </comment>
    <comment ref="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F$17, , , , "JPY")/100</t>
        </r>
      </text>
    </comment>
    <comment ref="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G$17, , , , "JPY")/100</t>
        </r>
      </text>
    </comment>
    <comment ref="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H$17, , , , "JPY")/100</t>
        </r>
      </text>
    </comment>
    <comment ref="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I$17, , , , "JPY")/100</t>
        </r>
      </text>
    </comment>
    <comment ref="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J$17, , , , "JPY")/100</t>
        </r>
      </text>
    </comment>
    <comment ref="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K$17, , , , "JPY")/100</t>
        </r>
      </text>
    </comment>
    <comment ref="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L$17, , , , "JPY")/100</t>
        </r>
      </text>
    </comment>
    <comment ref="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M$17, , , , "JPY")/100</t>
        </r>
      </text>
    </comment>
    <comment ref="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N$17, , , , "JPY")/100</t>
        </r>
      </text>
    </comment>
    <comment ref="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O$17, , , , "JPY")/100</t>
        </r>
      </text>
    </comment>
    <comment ref="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E$17, , , , "JPY")/100</t>
        </r>
      </text>
    </comment>
    <comment ref="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F$17, , , , "JPY")/100</t>
        </r>
      </text>
    </comment>
    <comment ref="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G$17, , , , "JPY")/100</t>
        </r>
      </text>
    </comment>
    <comment ref="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H$17, , , , "JPY")/100</t>
        </r>
      </text>
    </comment>
    <comment ref="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I$17, , , , "JPY")/100</t>
        </r>
      </text>
    </comment>
    <comment ref="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J$17, , , , "JPY")/100</t>
        </r>
      </text>
    </comment>
    <comment ref="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K$17, , , , "JPY")/100</t>
        </r>
      </text>
    </comment>
    <comment ref="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L$17, , , , "JPY")/100</t>
        </r>
      </text>
    </comment>
    <comment ref="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M$17, , , , "JPY")/100</t>
        </r>
      </text>
    </comment>
    <comment ref="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N$17, , , , "JPY")/100</t>
        </r>
      </text>
    </comment>
    <comment ref="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O$17, , , , "JPY")/100</t>
        </r>
      </text>
    </comment>
    <comment ref="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E$17, , , , "JPY")/100</t>
        </r>
      </text>
    </comment>
    <comment ref="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F$17, , , , "JPY")/100</t>
        </r>
      </text>
    </comment>
    <comment ref="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G$17, , , , "JPY")/100</t>
        </r>
      </text>
    </comment>
    <comment ref="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H$17, , , , "JPY")/100</t>
        </r>
      </text>
    </comment>
    <comment ref="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I$17, , , , "JPY")/100</t>
        </r>
      </text>
    </comment>
    <comment ref="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J$17, , , , "JPY")/100</t>
        </r>
      </text>
    </comment>
    <comment ref="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K$17, , , , "JPY")/100</t>
        </r>
      </text>
    </comment>
    <comment ref="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L$17, , , , "JPY")/100</t>
        </r>
      </text>
    </comment>
    <comment ref="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M$17, , , , "JPY")/100</t>
        </r>
      </text>
    </comment>
    <comment ref="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N$17, , , , "JPY")/100</t>
        </r>
      </text>
    </comment>
    <comment ref="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O$17, , , , "JPY")/100</t>
        </r>
      </text>
    </comment>
    <comment ref="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E$17, , , , "JPY")/100</t>
        </r>
      </text>
    </comment>
    <comment ref="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F$17, , , , "JPY")/100</t>
        </r>
      </text>
    </comment>
    <comment ref="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G$17, , , , "JPY")/100</t>
        </r>
      </text>
    </comment>
    <comment ref="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H$17, , , , "JPY")/100</t>
        </r>
      </text>
    </comment>
    <comment ref="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I$17, , , , "JPY")/100</t>
        </r>
      </text>
    </comment>
    <comment ref="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J$17, , , , "JPY")/100</t>
        </r>
      </text>
    </comment>
    <comment ref="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K$17, , , , "JPY")/100</t>
        </r>
      </text>
    </comment>
    <comment ref="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L$17, , , , "JPY")/100</t>
        </r>
      </text>
    </comment>
    <comment ref="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M$17, , , , "JPY")/100</t>
        </r>
      </text>
    </comment>
    <comment ref="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N$17, , , , "JPY")/100</t>
        </r>
      </text>
    </comment>
    <comment ref="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O$17, , , , "JPY")/100</t>
        </r>
      </text>
    </comment>
    <comment ref="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E$17, , , , "JPY")/100</t>
        </r>
      </text>
    </comment>
    <comment ref="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F$17, , , , "JPY")/100</t>
        </r>
      </text>
    </comment>
    <comment ref="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G$17, , , , "JPY")/100</t>
        </r>
      </text>
    </comment>
    <comment ref="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H$17, , , , "JPY")/100</t>
        </r>
      </text>
    </comment>
    <comment ref="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I$17, , , , "JPY")/100</t>
        </r>
      </text>
    </comment>
    <comment ref="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J$17, , , , "JPY")/100</t>
        </r>
      </text>
    </comment>
    <comment ref="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K$17, , , , "JPY")/100</t>
        </r>
      </text>
    </comment>
    <comment ref="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L$17, , , , "JPY")/100</t>
        </r>
      </text>
    </comment>
    <comment ref="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M$17, , , , "JPY")/100</t>
        </r>
      </text>
    </comment>
    <comment ref="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N$17, , , , "JPY")/100</t>
        </r>
      </text>
    </comment>
    <comment ref="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O$17, , , , "JPY")/100</t>
        </r>
      </text>
    </comment>
    <comment ref="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E$17, , , , "JPY")/100</t>
        </r>
      </text>
    </comment>
    <comment ref="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F$17, , , , "JPY")/100</t>
        </r>
      </text>
    </comment>
    <comment ref="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G$17, , , , "JPY")/100</t>
        </r>
      </text>
    </comment>
    <comment ref="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H$17, , , , "JPY")/100</t>
        </r>
      </text>
    </comment>
    <comment ref="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I$17, , , , "JPY")/100</t>
        </r>
      </text>
    </comment>
    <comment ref="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J$17, , , , "JPY")/100</t>
        </r>
      </text>
    </comment>
    <comment ref="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K$17, , , , "JPY")/100</t>
        </r>
      </text>
    </comment>
    <comment ref="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L$17, , , , "JPY")/100</t>
        </r>
      </text>
    </comment>
    <comment ref="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M$17, , , , "JPY")/100</t>
        </r>
      </text>
    </comment>
    <comment ref="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N$17, , , , "JPY")/100</t>
        </r>
      </text>
    </comment>
    <comment ref="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O$17, , , , "JPY")/100</t>
        </r>
      </text>
    </comment>
    <comment ref="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E$17, , , , "JPY")/100</t>
        </r>
      </text>
    </comment>
    <comment ref="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F$17, , , , "JPY")/100</t>
        </r>
      </text>
    </comment>
    <comment ref="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G$17, , , , "JPY")/100</t>
        </r>
      </text>
    </comment>
    <comment ref="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H$17, , , , "JPY")/100</t>
        </r>
      </text>
    </comment>
    <comment ref="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I$17, , , , "JPY")/100</t>
        </r>
      </text>
    </comment>
    <comment ref="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J$17, , , , "JPY")/100</t>
        </r>
      </text>
    </comment>
    <comment ref="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K$17, , , , "JPY")/100</t>
        </r>
      </text>
    </comment>
    <comment ref="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L$17, , , , "JPY")/100</t>
        </r>
      </text>
    </comment>
    <comment ref="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M$17, , , , "JPY")/100</t>
        </r>
      </text>
    </comment>
    <comment ref="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N$17, , , , "JPY")/100</t>
        </r>
      </text>
    </comment>
    <comment ref="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O$17, , , , "JPY")/100</t>
        </r>
      </text>
    </comment>
    <comment ref="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E$17, , , , "JPY")/100</t>
        </r>
      </text>
    </comment>
    <comment ref="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F$17, , , , "JPY")/100</t>
        </r>
      </text>
    </comment>
    <comment ref="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G$17, , , , "JPY")/100</t>
        </r>
      </text>
    </comment>
    <comment ref="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H$17, , , , "JPY")/100</t>
        </r>
      </text>
    </comment>
    <comment ref="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I$17, , , , "JPY")/100</t>
        </r>
      </text>
    </comment>
    <comment ref="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J$17, , , , "JPY")/100</t>
        </r>
      </text>
    </comment>
    <comment ref="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K$17, , , , "JPY")/100</t>
        </r>
      </text>
    </comment>
    <comment ref="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L$17, , , , "JPY")/100</t>
        </r>
      </text>
    </comment>
    <comment ref="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M$17, , , , "JPY")/100</t>
        </r>
      </text>
    </comment>
    <comment ref="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N$17, , , , "JPY")/100</t>
        </r>
      </text>
    </comment>
    <comment ref="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O$17, , , , "JPY")/100</t>
        </r>
      </text>
    </comment>
    <comment ref="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E$17, , , , "JPY")/100</t>
        </r>
      </text>
    </comment>
    <comment ref="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F$17, , , , "JPY")/100</t>
        </r>
      </text>
    </comment>
    <comment ref="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G$17, , , , "JPY")/100</t>
        </r>
      </text>
    </comment>
    <comment ref="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H$17, , , , "JPY")/100</t>
        </r>
      </text>
    </comment>
    <comment ref="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I$17, , , , "JPY")/100</t>
        </r>
      </text>
    </comment>
    <comment ref="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J$17, , , , "JPY")/100</t>
        </r>
      </text>
    </comment>
    <comment ref="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K$17, , , , "JPY")/100</t>
        </r>
      </text>
    </comment>
    <comment ref="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L$17, , , , "JPY")/100</t>
        </r>
      </text>
    </comment>
    <comment ref="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M$17, , , , "JPY")/100</t>
        </r>
      </text>
    </comment>
    <comment ref="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N$17, , , , "JPY")/100</t>
        </r>
      </text>
    </comment>
    <comment ref="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O$17, , , , "JPY")/100</t>
        </r>
      </text>
    </comment>
    <comment ref="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E$17, , , , "JPY")/100</t>
        </r>
      </text>
    </comment>
    <comment ref="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F$17, , , , "JPY")/100</t>
        </r>
      </text>
    </comment>
    <comment ref="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G$17, , , , "JPY")/100</t>
        </r>
      </text>
    </comment>
    <comment ref="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H$17, , , , "JPY")/100</t>
        </r>
      </text>
    </comment>
    <comment ref="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I$17, , , , "JPY")/100</t>
        </r>
      </text>
    </comment>
    <comment ref="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J$17, , , , "JPY")/100</t>
        </r>
      </text>
    </comment>
    <comment ref="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K$17, , , , "JPY")/100</t>
        </r>
      </text>
    </comment>
    <comment ref="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L$17, , , , "JPY")/100</t>
        </r>
      </text>
    </comment>
    <comment ref="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M$17, , , , "JPY")/100</t>
        </r>
      </text>
    </comment>
    <comment ref="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N$17, , , , "JPY")/100</t>
        </r>
      </text>
    </comment>
    <comment ref="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O$17, , , , "JPY")/100</t>
        </r>
      </text>
    </comment>
    <comment ref="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E$17, , , , "JPY")/100</t>
        </r>
      </text>
    </comment>
    <comment ref="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F$17, , , , "JPY")/100</t>
        </r>
      </text>
    </comment>
    <comment ref="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G$17, , , , "JPY")/100</t>
        </r>
      </text>
    </comment>
    <comment ref="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H$17, , , , "JPY")/100</t>
        </r>
      </text>
    </comment>
    <comment ref="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I$17, , , , "JPY")/100</t>
        </r>
      </text>
    </comment>
    <comment ref="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J$17, , , , "JPY")/100</t>
        </r>
      </text>
    </comment>
    <comment ref="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K$17, , , , "JPY")/100</t>
        </r>
      </text>
    </comment>
    <comment ref="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L$17, , , , "JPY")/100</t>
        </r>
      </text>
    </comment>
    <comment ref="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M$17, , , , "JPY")/100</t>
        </r>
      </text>
    </comment>
    <comment ref="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N$17, , , , "JPY")/100</t>
        </r>
      </text>
    </comment>
    <comment ref="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O$17, , , , "JPY")/100</t>
        </r>
      </text>
    </comment>
    <comment ref="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E$17, , , , "JPY")/100</t>
        </r>
      </text>
    </comment>
    <comment ref="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F$17, , , , "JPY")/100</t>
        </r>
      </text>
    </comment>
    <comment ref="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G$17, , , , "JPY")/100</t>
        </r>
      </text>
    </comment>
    <comment ref="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H$17, , , , "JPY")/100</t>
        </r>
      </text>
    </comment>
    <comment ref="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I$17, , , , "JPY")/100</t>
        </r>
      </text>
    </comment>
    <comment ref="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J$17, , , , "JPY")/100</t>
        </r>
      </text>
    </comment>
    <comment ref="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K$17, , , , "JPY")/100</t>
        </r>
      </text>
    </comment>
    <comment ref="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L$17, , , , "JPY")/100</t>
        </r>
      </text>
    </comment>
    <comment ref="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M$17, , , , "JPY")/100</t>
        </r>
      </text>
    </comment>
    <comment ref="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N$17, , , , "JPY")/100</t>
        </r>
      </text>
    </comment>
    <comment ref="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O$17, , , , "JPY")/100</t>
        </r>
      </text>
    </comment>
    <comment ref="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E$17, , , , "JPY")/100</t>
        </r>
      </text>
    </comment>
    <comment ref="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F$17, , , , "JPY")/100</t>
        </r>
      </text>
    </comment>
    <comment ref="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G$17, , , , "JPY")/100</t>
        </r>
      </text>
    </comment>
    <comment ref="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H$17, , , , "JPY")/100</t>
        </r>
      </text>
    </comment>
    <comment ref="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I$17, , , , "JPY")/100</t>
        </r>
      </text>
    </comment>
    <comment ref="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J$17, , , , "JPY")/100</t>
        </r>
      </text>
    </comment>
    <comment ref="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K$17, , , , "JPY")/100</t>
        </r>
      </text>
    </comment>
    <comment ref="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L$17, , , , "JPY")/100</t>
        </r>
      </text>
    </comment>
    <comment ref="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M$17, , , , "JPY")/100</t>
        </r>
      </text>
    </comment>
    <comment ref="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N$17, , , , "JPY")/100</t>
        </r>
      </text>
    </comment>
    <comment ref="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O$17, , , , "JPY")/100</t>
        </r>
      </text>
    </comment>
    <comment ref="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E$17, , , , "JPY")/100</t>
        </r>
      </text>
    </comment>
    <comment ref="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F$17, , , , "JPY")/100</t>
        </r>
      </text>
    </comment>
    <comment ref="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G$17, , , , "JPY")/100</t>
        </r>
      </text>
    </comment>
    <comment ref="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H$17, , , , "JPY")/100</t>
        </r>
      </text>
    </comment>
    <comment ref="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I$17, , , , "JPY")/100</t>
        </r>
      </text>
    </comment>
    <comment ref="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J$17, , , , "JPY")/100</t>
        </r>
      </text>
    </comment>
    <comment ref="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K$17, , , , "JPY")/100</t>
        </r>
      </text>
    </comment>
    <comment ref="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L$17, , , , "JPY")/100</t>
        </r>
      </text>
    </comment>
    <comment ref="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M$17, , , , "JPY")/100</t>
        </r>
      </text>
    </comment>
    <comment ref="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N$17, , , , "JPY")/100</t>
        </r>
      </text>
    </comment>
    <comment ref="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O$17, , , , "JPY")/100</t>
        </r>
      </text>
    </comment>
    <comment ref="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E$17, , , , "JPY")/100</t>
        </r>
      </text>
    </comment>
    <comment ref="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F$17, , , , "JPY")/100</t>
        </r>
      </text>
    </comment>
    <comment ref="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G$17, , , , "JPY")/100</t>
        </r>
      </text>
    </comment>
    <comment ref="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H$17, , , , "JPY")/100</t>
        </r>
      </text>
    </comment>
    <comment ref="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I$17, , , , "JPY")/100</t>
        </r>
      </text>
    </comment>
    <comment ref="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J$17, , , , "JPY")/100</t>
        </r>
      </text>
    </comment>
    <comment ref="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K$17, , , , "JPY")/100</t>
        </r>
      </text>
    </comment>
    <comment ref="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L$17, , , , "JPY")/100</t>
        </r>
      </text>
    </comment>
    <comment ref="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M$17, , , , "JPY")/100</t>
        </r>
      </text>
    </comment>
    <comment ref="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N$17, , , , "JPY")/100</t>
        </r>
      </text>
    </comment>
    <comment ref="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O$17, , , , "JPY")/100</t>
        </r>
      </text>
    </comment>
    <comment ref="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E$17, , , , "JPY")/100</t>
        </r>
      </text>
    </comment>
    <comment ref="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F$17, , , , "JPY")/100</t>
        </r>
      </text>
    </comment>
    <comment ref="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G$17, , , , "JPY")/100</t>
        </r>
      </text>
    </comment>
    <comment ref="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H$17, , , , "JPY")/100</t>
        </r>
      </text>
    </comment>
    <comment ref="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I$17, , , , "JPY")/100</t>
        </r>
      </text>
    </comment>
    <comment ref="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J$17, , , , "JPY")/100</t>
        </r>
      </text>
    </comment>
    <comment ref="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K$17, , , , "JPY")/100</t>
        </r>
      </text>
    </comment>
    <comment ref="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L$17, , , , "JPY")/100</t>
        </r>
      </text>
    </comment>
    <comment ref="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M$17, , , , "JPY")/100</t>
        </r>
      </text>
    </comment>
    <comment ref="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N$17, , , , "JPY")/100</t>
        </r>
      </text>
    </comment>
    <comment ref="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O$17, , , , "JPY")/100</t>
        </r>
      </text>
    </comment>
    <comment ref="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E$17, , , , "JPY")/100</t>
        </r>
      </text>
    </comment>
    <comment ref="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F$17, , , , "JPY")/100</t>
        </r>
      </text>
    </comment>
    <comment ref="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G$17, , , , "JPY")/100</t>
        </r>
      </text>
    </comment>
    <comment ref="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H$17, , , , "JPY")/100</t>
        </r>
      </text>
    </comment>
    <comment ref="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I$17, , , , "JPY")/100</t>
        </r>
      </text>
    </comment>
    <comment ref="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J$17, , , , "JPY")/100</t>
        </r>
      </text>
    </comment>
    <comment ref="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K$17, , , , "JPY")/100</t>
        </r>
      </text>
    </comment>
    <comment ref="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L$17, , , , "JPY")/100</t>
        </r>
      </text>
    </comment>
    <comment ref="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M$17, , , , "JPY")/100</t>
        </r>
      </text>
    </comment>
    <comment ref="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N$17, , , , "JPY")/100</t>
        </r>
      </text>
    </comment>
    <comment ref="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O$17, , , , "JPY")/100</t>
        </r>
      </text>
    </comment>
    <comment ref="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E$17, , , , "JPY")/100</t>
        </r>
      </text>
    </comment>
    <comment ref="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F$17, , , , "JPY")/100</t>
        </r>
      </text>
    </comment>
    <comment ref="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G$17, , , , "JPY")/100</t>
        </r>
      </text>
    </comment>
    <comment ref="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H$17, , , , "JPY")/100</t>
        </r>
      </text>
    </comment>
    <comment ref="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I$17, , , , "JPY")/100</t>
        </r>
      </text>
    </comment>
    <comment ref="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J$17, , , , "JPY")/100</t>
        </r>
      </text>
    </comment>
    <comment ref="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K$17, , , , "JPY")/100</t>
        </r>
      </text>
    </comment>
    <comment ref="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L$17, , , , "JPY")/100</t>
        </r>
      </text>
    </comment>
    <comment ref="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M$17, , , , "JPY")/100</t>
        </r>
      </text>
    </comment>
    <comment ref="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N$17, , , , "JPY")/100</t>
        </r>
      </text>
    </comment>
    <comment ref="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O$17, , , , "JPY")/100</t>
        </r>
      </text>
    </comment>
    <comment ref="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E$17, , , , "JPY")/100</t>
        </r>
      </text>
    </comment>
    <comment ref="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F$17, , , , "JPY")/100</t>
        </r>
      </text>
    </comment>
    <comment ref="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G$17, , , , "JPY")/100</t>
        </r>
      </text>
    </comment>
    <comment ref="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H$17, , , , "JPY")/100</t>
        </r>
      </text>
    </comment>
    <comment ref="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I$17, , , , "JPY")/100</t>
        </r>
      </text>
    </comment>
    <comment ref="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J$17, , , , "JPY")/100</t>
        </r>
      </text>
    </comment>
    <comment ref="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K$17, , , , "JPY")/100</t>
        </r>
      </text>
    </comment>
    <comment ref="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L$17, , , , "JPY")/100</t>
        </r>
      </text>
    </comment>
    <comment ref="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M$17, , , , "JPY")/100</t>
        </r>
      </text>
    </comment>
    <comment ref="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N$17, , , , "JPY")/100</t>
        </r>
      </text>
    </comment>
    <comment ref="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O$17, , , , "JPY")/100</t>
        </r>
      </text>
    </comment>
    <comment ref="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E$17, , , , "JPY")/100</t>
        </r>
      </text>
    </comment>
    <comment ref="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F$17, , , , "JPY")/100</t>
        </r>
      </text>
    </comment>
    <comment ref="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G$17, , , , "JPY")/100</t>
        </r>
      </text>
    </comment>
    <comment ref="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H$17, , , , "JPY")/100</t>
        </r>
      </text>
    </comment>
    <comment ref="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I$17, , , , "JPY")/100</t>
        </r>
      </text>
    </comment>
    <comment ref="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J$17, , , , "JPY")/100</t>
        </r>
      </text>
    </comment>
    <comment ref="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K$17, , , , "JPY")/100</t>
        </r>
      </text>
    </comment>
    <comment ref="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L$17, , , , "JPY")/100</t>
        </r>
      </text>
    </comment>
    <comment ref="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M$17, , , , "JPY")/100</t>
        </r>
      </text>
    </comment>
    <comment ref="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N$17, , , , "JPY")/100</t>
        </r>
      </text>
    </comment>
    <comment ref="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O$17, , , , "JPY")/100</t>
        </r>
      </text>
    </comment>
    <comment ref="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E$17, , , , "JPY")/100</t>
        </r>
      </text>
    </comment>
    <comment ref="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F$17, , , , "JPY")/100</t>
        </r>
      </text>
    </comment>
    <comment ref="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G$17, , , , "JPY")/100</t>
        </r>
      </text>
    </comment>
    <comment ref="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H$17, , , , "JPY")/100</t>
        </r>
      </text>
    </comment>
    <comment ref="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I$17, , , , "JPY")/100</t>
        </r>
      </text>
    </comment>
    <comment ref="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J$17, , , , "JPY")/100</t>
        </r>
      </text>
    </comment>
    <comment ref="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K$17, , , , "JPY")/100</t>
        </r>
      </text>
    </comment>
    <comment ref="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L$17, , , , "JPY")/100</t>
        </r>
      </text>
    </comment>
    <comment ref="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M$17, , , , "JPY")/100</t>
        </r>
      </text>
    </comment>
    <comment ref="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N$17, , , , "JPY")/100</t>
        </r>
      </text>
    </comment>
    <comment ref="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O$17, , , , "JPY")/100</t>
        </r>
      </text>
    </comment>
    <comment ref="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E$17, , , , "JPY")/100</t>
        </r>
      </text>
    </comment>
    <comment ref="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F$17, , , , "JPY")/100</t>
        </r>
      </text>
    </comment>
    <comment ref="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G$17, , , , "JPY")/100</t>
        </r>
      </text>
    </comment>
    <comment ref="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H$17, , , , "JPY")/100</t>
        </r>
      </text>
    </comment>
    <comment ref="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I$17, , , , "JPY")/100</t>
        </r>
      </text>
    </comment>
    <comment ref="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J$17, , , , "JPY")/100</t>
        </r>
      </text>
    </comment>
    <comment ref="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K$17, , , , "JPY")/100</t>
        </r>
      </text>
    </comment>
    <comment ref="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L$17, , , , "JPY")/100</t>
        </r>
      </text>
    </comment>
    <comment ref="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M$17, , , , "JPY")/100</t>
        </r>
      </text>
    </comment>
    <comment ref="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N$17, , , , "JPY")/100</t>
        </r>
      </text>
    </comment>
    <comment ref="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O$17, , , , "JPY")/100</t>
        </r>
      </text>
    </comment>
    <comment ref="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E$17, , , , "JPY")/100</t>
        </r>
      </text>
    </comment>
    <comment ref="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F$17, , , , "JPY")/100</t>
        </r>
      </text>
    </comment>
    <comment ref="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G$17, , , , "JPY")/100</t>
        </r>
      </text>
    </comment>
    <comment ref="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H$17, , , , "JPY")/100</t>
        </r>
      </text>
    </comment>
    <comment ref="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I$17, , , , "JPY")/100</t>
        </r>
      </text>
    </comment>
    <comment ref="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J$17, , , , "JPY")/100</t>
        </r>
      </text>
    </comment>
    <comment ref="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K$17, , , , "JPY")/100</t>
        </r>
      </text>
    </comment>
    <comment ref="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L$17, , , , "JPY")/100</t>
        </r>
      </text>
    </comment>
    <comment ref="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M$17, , , , "JPY")/100</t>
        </r>
      </text>
    </comment>
    <comment ref="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N$17, , , , "JPY")/100</t>
        </r>
      </text>
    </comment>
    <comment ref="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O$17, , , , "JPY")/100</t>
        </r>
      </text>
    </comment>
    <comment ref="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E$17, , , , "JPY")/100</t>
        </r>
      </text>
    </comment>
    <comment ref="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F$17, , , , "JPY")/100</t>
        </r>
      </text>
    </comment>
    <comment ref="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G$17, , , , "JPY")/100</t>
        </r>
      </text>
    </comment>
    <comment ref="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H$17, , , , "JPY")/100</t>
        </r>
      </text>
    </comment>
    <comment ref="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I$17, , , , "JPY")/100</t>
        </r>
      </text>
    </comment>
    <comment ref="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J$17, , , , "JPY")/100</t>
        </r>
      </text>
    </comment>
    <comment ref="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K$17, , , , "JPY")/100</t>
        </r>
      </text>
    </comment>
    <comment ref="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L$17, , , , "JPY")/100</t>
        </r>
      </text>
    </comment>
    <comment ref="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M$17, , , , "JPY")/100</t>
        </r>
      </text>
    </comment>
    <comment ref="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N$17, , , , "JPY")/100</t>
        </r>
      </text>
    </comment>
    <comment ref="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O$17, , , , "JPY")/100</t>
        </r>
      </text>
    </comment>
    <comment ref="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E$17, , , , "JPY")/100</t>
        </r>
      </text>
    </comment>
    <comment ref="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F$17, , , , "JPY")/100</t>
        </r>
      </text>
    </comment>
    <comment ref="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G$17, , , , "JPY")/100</t>
        </r>
      </text>
    </comment>
    <comment ref="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H$17, , , , "JPY")/100</t>
        </r>
      </text>
    </comment>
    <comment ref="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I$17, , , , "JPY")/100</t>
        </r>
      </text>
    </comment>
    <comment ref="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J$17, , , , "JPY")/100</t>
        </r>
      </text>
    </comment>
    <comment ref="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K$17, , , , "JPY")/100</t>
        </r>
      </text>
    </comment>
    <comment ref="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L$17, , , , "JPY")/100</t>
        </r>
      </text>
    </comment>
    <comment ref="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M$17, , , , "JPY")/100</t>
        </r>
      </text>
    </comment>
    <comment ref="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N$17, , , , "JPY")/100</t>
        </r>
      </text>
    </comment>
    <comment ref="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O$17, , , , "JPY")/100</t>
        </r>
      </text>
    </comment>
    <comment ref="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E$17, , , , "JPY")/100</t>
        </r>
      </text>
    </comment>
    <comment ref="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F$17, , , , "JPY")/100</t>
        </r>
      </text>
    </comment>
    <comment ref="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G$17, , , , "JPY")/100</t>
        </r>
      </text>
    </comment>
    <comment ref="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H$17, , , , "JPY")/100</t>
        </r>
      </text>
    </comment>
    <comment ref="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I$17, , , , "JPY")/100</t>
        </r>
      </text>
    </comment>
    <comment ref="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J$17, , , , "JPY")/100</t>
        </r>
      </text>
    </comment>
    <comment ref="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K$17, , , , "JPY")/100</t>
        </r>
      </text>
    </comment>
    <comment ref="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L$17, , , , "JPY")/100</t>
        </r>
      </text>
    </comment>
    <comment ref="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M$17, , , , "JPY")/100</t>
        </r>
      </text>
    </comment>
    <comment ref="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N$17, , , , "JPY")/100</t>
        </r>
      </text>
    </comment>
    <comment ref="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O$17, , , , "JPY")/100</t>
        </r>
      </text>
    </comment>
    <comment ref="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E$17, , , , "JPY")/100</t>
        </r>
      </text>
    </comment>
    <comment ref="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F$17, , , , "JPY")/100</t>
        </r>
      </text>
    </comment>
    <comment ref="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G$17, , , , "JPY")/100</t>
        </r>
      </text>
    </comment>
    <comment ref="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H$17, , , , "JPY")/100</t>
        </r>
      </text>
    </comment>
    <comment ref="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I$17, , , , "JPY")/100</t>
        </r>
      </text>
    </comment>
    <comment ref="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J$17, , , , "JPY")/100</t>
        </r>
      </text>
    </comment>
    <comment ref="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K$17, , , , "JPY")/100</t>
        </r>
      </text>
    </comment>
    <comment ref="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L$17, , , , "JPY")/100</t>
        </r>
      </text>
    </comment>
    <comment ref="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M$17, , , , "JPY")/100</t>
        </r>
      </text>
    </comment>
    <comment ref="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N$17, , , , "JPY")/100</t>
        </r>
      </text>
    </comment>
    <comment ref="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O$17, , , , "JPY")/100</t>
        </r>
      </text>
    </comment>
    <comment ref="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E$17, , , , "JPY")/100</t>
        </r>
      </text>
    </comment>
    <comment ref="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F$17, , , , "JPY")/100</t>
        </r>
      </text>
    </comment>
    <comment ref="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G$17, , , , "JPY")/100</t>
        </r>
      </text>
    </comment>
    <comment ref="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H$17, , , , "JPY")/100</t>
        </r>
      </text>
    </comment>
    <comment ref="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I$17, , , , "JPY")/100</t>
        </r>
      </text>
    </comment>
    <comment ref="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J$17, , , , "JPY")/100</t>
        </r>
      </text>
    </comment>
    <comment ref="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K$17, , , , "JPY")/100</t>
        </r>
      </text>
    </comment>
    <comment ref="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L$17, , , , "JPY")/100</t>
        </r>
      </text>
    </comment>
    <comment ref="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M$17, , , , "JPY")/100</t>
        </r>
      </text>
    </comment>
    <comment ref="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N$17, , , , "JPY")/100</t>
        </r>
      </text>
    </comment>
    <comment ref="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O$17, , , , "JPY")/100</t>
        </r>
      </text>
    </comment>
    <comment ref="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E$17, , , , "JPY")/100</t>
        </r>
      </text>
    </comment>
    <comment ref="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F$17, , , , "JPY")/100</t>
        </r>
      </text>
    </comment>
    <comment ref="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G$17, , , , "JPY")/100</t>
        </r>
      </text>
    </comment>
    <comment ref="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H$17, , , , "JPY")/100</t>
        </r>
      </text>
    </comment>
    <comment ref="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I$17, , , , "JPY")/100</t>
        </r>
      </text>
    </comment>
    <comment ref="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J$17, , , , "JPY")/100</t>
        </r>
      </text>
    </comment>
    <comment ref="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K$17, , , , "JPY")/100</t>
        </r>
      </text>
    </comment>
    <comment ref="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L$17, , , , "JPY")/100</t>
        </r>
      </text>
    </comment>
    <comment ref="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M$17, , , , "JPY")/100</t>
        </r>
      </text>
    </comment>
    <comment ref="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N$17, , , , "JPY")/100</t>
        </r>
      </text>
    </comment>
    <comment ref="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O$17, , , , "JPY")/100</t>
        </r>
      </text>
    </comment>
    <comment ref="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E$17, , , , "JPY")/100</t>
        </r>
      </text>
    </comment>
    <comment ref="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F$17, , , , "JPY")/100</t>
        </r>
      </text>
    </comment>
    <comment ref="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G$17, , , , "JPY")/100</t>
        </r>
      </text>
    </comment>
    <comment ref="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H$17, , , , "JPY")/100</t>
        </r>
      </text>
    </comment>
    <comment ref="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I$17, , , , "JPY")/100</t>
        </r>
      </text>
    </comment>
    <comment ref="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J$17, , , , "JPY")/100</t>
        </r>
      </text>
    </comment>
    <comment ref="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K$17, , , , "JPY")/100</t>
        </r>
      </text>
    </comment>
    <comment ref="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L$17, , , , "JPY")/100</t>
        </r>
      </text>
    </comment>
    <comment ref="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M$17, , , , "JPY")/100</t>
        </r>
      </text>
    </comment>
    <comment ref="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N$17, , , , "JPY")/100</t>
        </r>
      </text>
    </comment>
    <comment ref="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O$17, , , , "JPY")/100</t>
        </r>
      </text>
    </comment>
    <comment ref="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E$17, , , , "JPY")</t>
        </r>
      </text>
    </comment>
    <comment ref="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F$17, , , , "JPY")</t>
        </r>
      </text>
    </comment>
    <comment ref="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G$17, , , , "JPY")</t>
        </r>
      </text>
    </comment>
    <comment ref="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H$17, , , , "JPY")</t>
        </r>
      </text>
    </comment>
    <comment ref="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I$17, , , , "JPY")</t>
        </r>
      </text>
    </comment>
    <comment ref="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J$17, , , , "JPY")</t>
        </r>
      </text>
    </comment>
    <comment ref="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K$17, , , , "JPY")</t>
        </r>
      </text>
    </comment>
    <comment ref="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L$17, , , , "JPY")</t>
        </r>
      </text>
    </comment>
    <comment ref="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M$17, , , , "JPY")</t>
        </r>
      </text>
    </comment>
    <comment ref="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N$17, , , , "JPY")</t>
        </r>
      </text>
    </comment>
    <comment ref="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O$17, , , , "JPY")</t>
        </r>
      </text>
    </comment>
    <comment ref="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E$17, , , , "JPY")</t>
        </r>
      </text>
    </comment>
    <comment ref="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F$17, , , , "JPY")</t>
        </r>
      </text>
    </comment>
    <comment ref="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G$17, , , , "JPY")</t>
        </r>
      </text>
    </comment>
    <comment ref="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H$17, , , , "JPY")</t>
        </r>
      </text>
    </comment>
    <comment ref="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I$17, , , , "JPY")</t>
        </r>
      </text>
    </comment>
    <comment ref="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J$17, , , , "JPY")</t>
        </r>
      </text>
    </comment>
    <comment ref="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K$17, , , , "JPY")</t>
        </r>
      </text>
    </comment>
    <comment ref="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L$17, , , , "JPY")</t>
        </r>
      </text>
    </comment>
    <comment ref="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M$17, , , , "JPY")</t>
        </r>
      </text>
    </comment>
    <comment ref="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N$17, , , , "JPY")</t>
        </r>
      </text>
    </comment>
    <comment ref="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O$17, , , , "JPY")</t>
        </r>
      </text>
    </comment>
    <comment ref="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E$17, , , , "JPY")</t>
        </r>
      </text>
    </comment>
    <comment ref="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F$17, , , , "JPY")</t>
        </r>
      </text>
    </comment>
    <comment ref="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G$17, , , , "JPY")</t>
        </r>
      </text>
    </comment>
    <comment ref="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H$17, , , , "JPY")</t>
        </r>
      </text>
    </comment>
    <comment ref="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I$17, , , , "JPY")</t>
        </r>
      </text>
    </comment>
    <comment ref="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J$17, , , , "JPY")</t>
        </r>
      </text>
    </comment>
    <comment ref="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K$17, , , , "JPY")</t>
        </r>
      </text>
    </comment>
    <comment ref="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L$17, , , , "JPY")</t>
        </r>
      </text>
    </comment>
    <comment ref="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M$17, , , , "JPY")</t>
        </r>
      </text>
    </comment>
    <comment ref="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N$17, , , , "JPY")</t>
        </r>
      </text>
    </comment>
    <comment ref="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O$17, , , , "JPY")</t>
        </r>
      </text>
    </comment>
    <comment ref="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E$17, , , , "JPY")</t>
        </r>
      </text>
    </comment>
    <comment ref="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F$17, , , , "JPY")</t>
        </r>
      </text>
    </comment>
    <comment ref="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G$17, , , , "JPY")</t>
        </r>
      </text>
    </comment>
    <comment ref="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H$17, , , , "JPY")</t>
        </r>
      </text>
    </comment>
    <comment ref="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I$17, , , , "JPY")</t>
        </r>
      </text>
    </comment>
    <comment ref="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J$17, , , , "JPY")</t>
        </r>
      </text>
    </comment>
    <comment ref="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K$17, , , , "JPY")</t>
        </r>
      </text>
    </comment>
    <comment ref="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L$17, , , , "JPY")</t>
        </r>
      </text>
    </comment>
    <comment ref="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M$17, , , , "JPY")</t>
        </r>
      </text>
    </comment>
    <comment ref="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N$17, , , , "JPY")</t>
        </r>
      </text>
    </comment>
    <comment ref="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O$17, , , , "JPY")</t>
        </r>
      </text>
    </comment>
    <comment ref="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E$17, , , , "JPY")</t>
        </r>
      </text>
    </comment>
    <comment ref="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F$17, , , , "JPY")</t>
        </r>
      </text>
    </comment>
    <comment ref="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G$17, , , , "JPY")</t>
        </r>
      </text>
    </comment>
    <comment ref="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H$17, , , , "JPY")</t>
        </r>
      </text>
    </comment>
    <comment ref="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I$17, , , , "JPY")</t>
        </r>
      </text>
    </comment>
    <comment ref="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J$17, , , , "JPY")</t>
        </r>
      </text>
    </comment>
    <comment ref="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K$17, , , , "JPY")</t>
        </r>
      </text>
    </comment>
    <comment ref="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L$17, , , , "JPY")</t>
        </r>
      </text>
    </comment>
    <comment ref="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M$17, , , , "JPY")</t>
        </r>
      </text>
    </comment>
    <comment ref="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N$17, , , , "JPY")</t>
        </r>
      </text>
    </comment>
    <comment ref="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O$17, , , , "JPY")</t>
        </r>
      </text>
    </comment>
    <comment ref="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E$17, , , , "JPY")</t>
        </r>
      </text>
    </comment>
    <comment ref="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F$17, , , , "JPY")</t>
        </r>
      </text>
    </comment>
    <comment ref="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G$17, , , , "JPY")</t>
        </r>
      </text>
    </comment>
    <comment ref="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H$17, , , , "JPY")</t>
        </r>
      </text>
    </comment>
    <comment ref="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I$17, , , , "JPY")</t>
        </r>
      </text>
    </comment>
    <comment ref="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J$17, , , , "JPY")</t>
        </r>
      </text>
    </comment>
    <comment ref="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K$17, , , , "JPY")</t>
        </r>
      </text>
    </comment>
    <comment ref="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L$17, , , , "JPY")</t>
        </r>
      </text>
    </comment>
    <comment ref="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M$17, , , , "JPY")</t>
        </r>
      </text>
    </comment>
    <comment ref="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N$17, , , , "JPY")</t>
        </r>
      </text>
    </comment>
    <comment ref="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O$17, , , , "JPY")</t>
        </r>
      </text>
    </comment>
    <comment ref="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E$17, , , , "JPY")</t>
        </r>
      </text>
    </comment>
    <comment ref="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F$17, , , , "JPY")</t>
        </r>
      </text>
    </comment>
    <comment ref="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G$17, , , , "JPY")</t>
        </r>
      </text>
    </comment>
    <comment ref="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H$17, , , , "JPY")</t>
        </r>
      </text>
    </comment>
    <comment ref="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I$17, , , , "JPY")</t>
        </r>
      </text>
    </comment>
    <comment ref="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J$17, , , , "JPY")</t>
        </r>
      </text>
    </comment>
    <comment ref="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K$17, , , , "JPY")</t>
        </r>
      </text>
    </comment>
    <comment ref="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L$17, , , , "JPY")</t>
        </r>
      </text>
    </comment>
    <comment ref="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M$17, , , , "JPY")</t>
        </r>
      </text>
    </comment>
    <comment ref="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N$17, , , , "JPY")</t>
        </r>
      </text>
    </comment>
    <comment ref="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O$17, , , , "JPY")</t>
        </r>
      </text>
    </comment>
    <comment ref="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E$17, , , , "JPY")</t>
        </r>
      </text>
    </comment>
    <comment ref="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F$17, , , , "JPY")</t>
        </r>
      </text>
    </comment>
    <comment ref="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G$17, , , , "JPY")</t>
        </r>
      </text>
    </comment>
    <comment ref="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H$17, , , , "JPY")</t>
        </r>
      </text>
    </comment>
    <comment ref="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I$17, , , , "JPY")</t>
        </r>
      </text>
    </comment>
    <comment ref="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J$17, , , , "JPY")</t>
        </r>
      </text>
    </comment>
    <comment ref="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K$17, , , , "JPY")</t>
        </r>
      </text>
    </comment>
    <comment ref="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L$17, , , , "JPY")</t>
        </r>
      </text>
    </comment>
    <comment ref="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M$17, , , , "JPY")</t>
        </r>
      </text>
    </comment>
    <comment ref="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N$17, , , , "JPY")</t>
        </r>
      </text>
    </comment>
    <comment ref="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O$17, , , , "JPY")</t>
        </r>
      </text>
    </comment>
    <comment ref="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E$17, , , , "JPY")</t>
        </r>
      </text>
    </comment>
    <comment ref="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F$17, , , , "JPY")</t>
        </r>
      </text>
    </comment>
    <comment ref="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G$17, , , , "JPY")</t>
        </r>
      </text>
    </comment>
    <comment ref="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H$17, , , , "JPY")</t>
        </r>
      </text>
    </comment>
    <comment ref="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I$17, , , , "JPY")</t>
        </r>
      </text>
    </comment>
    <comment ref="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J$17, , , , "JPY")</t>
        </r>
      </text>
    </comment>
    <comment ref="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K$17, , , , "JPY")</t>
        </r>
      </text>
    </comment>
    <comment ref="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L$17, , , , "JPY")</t>
        </r>
      </text>
    </comment>
    <comment ref="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M$17, , , , "JPY")</t>
        </r>
      </text>
    </comment>
    <comment ref="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N$17, , , , "JPY")</t>
        </r>
      </text>
    </comment>
    <comment ref="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O$17, , , , "JPY")</t>
        </r>
      </text>
    </comment>
    <comment ref="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E$17, , , , "JPY")</t>
        </r>
      </text>
    </comment>
    <comment ref="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F$17, , , , "JPY")</t>
        </r>
      </text>
    </comment>
    <comment ref="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G$17, , , , "JPY")</t>
        </r>
      </text>
    </comment>
    <comment ref="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H$17, , , , "JPY")</t>
        </r>
      </text>
    </comment>
    <comment ref="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I$17, , , , "JPY")</t>
        </r>
      </text>
    </comment>
    <comment ref="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J$17, , , , "JPY")</t>
        </r>
      </text>
    </comment>
    <comment ref="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K$17, , , , "JPY")</t>
        </r>
      </text>
    </comment>
    <comment ref="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L$17, , , , "JPY")</t>
        </r>
      </text>
    </comment>
    <comment ref="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M$17, , , , "JPY")</t>
        </r>
      </text>
    </comment>
    <comment ref="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N$17, , , , "JPY")</t>
        </r>
      </text>
    </comment>
    <comment ref="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O$17, , , , "JPY")</t>
        </r>
      </text>
    </comment>
    <comment ref="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E$17, , , , "JPY")</t>
        </r>
      </text>
    </comment>
    <comment ref="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F$17, , , , "JPY")</t>
        </r>
      </text>
    </comment>
    <comment ref="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G$17, , , , "JPY")</t>
        </r>
      </text>
    </comment>
    <comment ref="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H$17, , , , "JPY")</t>
        </r>
      </text>
    </comment>
    <comment ref="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I$17, , , , "JPY")</t>
        </r>
      </text>
    </comment>
    <comment ref="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J$17, , , , "JPY")</t>
        </r>
      </text>
    </comment>
    <comment ref="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K$17, , , , "JPY")</t>
        </r>
      </text>
    </comment>
    <comment ref="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L$17, , , , "JPY")</t>
        </r>
      </text>
    </comment>
    <comment ref="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M$17, , , , "JPY")</t>
        </r>
      </text>
    </comment>
    <comment ref="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N$17, , , , "JPY")</t>
        </r>
      </text>
    </comment>
    <comment ref="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O$17, , , , "JPY")</t>
        </r>
      </text>
    </comment>
    <comment ref="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E$17, , , , "JPY")</t>
        </r>
      </text>
    </comment>
    <comment ref="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F$17, , , , "JPY")</t>
        </r>
      </text>
    </comment>
    <comment ref="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G$17, , , , "JPY")</t>
        </r>
      </text>
    </comment>
    <comment ref="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H$17, , , , "JPY")</t>
        </r>
      </text>
    </comment>
    <comment ref="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I$17, , , , "JPY")</t>
        </r>
      </text>
    </comment>
    <comment ref="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J$17, , , , "JPY")</t>
        </r>
      </text>
    </comment>
    <comment ref="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K$17, , , , "JPY")</t>
        </r>
      </text>
    </comment>
    <comment ref="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L$17, , , , "JPY")</t>
        </r>
      </text>
    </comment>
    <comment ref="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M$17, , , , "JPY")</t>
        </r>
      </text>
    </comment>
    <comment ref="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N$17, , , , "JPY")</t>
        </r>
      </text>
    </comment>
    <comment ref="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O$17, , , , "JPY")</t>
        </r>
      </text>
    </comment>
    <comment ref="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E$17, , , , "JPY")/100</t>
        </r>
      </text>
    </comment>
    <comment ref="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F$17, , , , "JPY")/100</t>
        </r>
      </text>
    </comment>
    <comment ref="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G$17, , , , "JPY")/100</t>
        </r>
      </text>
    </comment>
    <comment ref="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H$17, , , , "JPY")/100</t>
        </r>
      </text>
    </comment>
    <comment ref="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I$17, , , , "JPY")/100</t>
        </r>
      </text>
    </comment>
    <comment ref="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J$17, , , , "JPY")/100</t>
        </r>
      </text>
    </comment>
    <comment ref="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K$17, , , , "JPY")/100</t>
        </r>
      </text>
    </comment>
    <comment ref="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L$17, , , , "JPY")/100</t>
        </r>
      </text>
    </comment>
    <comment ref="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M$17, , , , "JPY")/100</t>
        </r>
      </text>
    </comment>
    <comment ref="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N$17, , , , "JPY")/100</t>
        </r>
      </text>
    </comment>
    <comment ref="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O$17, , , , "JPY")/100</t>
        </r>
      </text>
    </comment>
    <comment ref="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E$17, , , , "JPY")/100</t>
        </r>
      </text>
    </comment>
    <comment ref="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F$17, , , , "JPY")/100</t>
        </r>
      </text>
    </comment>
    <comment ref="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G$17, , , , "JPY")/100</t>
        </r>
      </text>
    </comment>
    <comment ref="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H$17, , , , "JPY")/100</t>
        </r>
      </text>
    </comment>
    <comment ref="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I$17, , , , "JPY")/100</t>
        </r>
      </text>
    </comment>
    <comment ref="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J$17, , , , "JPY")/100</t>
        </r>
      </text>
    </comment>
    <comment ref="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K$17, , , , "JPY")/100</t>
        </r>
      </text>
    </comment>
    <comment ref="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L$17, , , , "JPY")/100</t>
        </r>
      </text>
    </comment>
    <comment ref="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M$17, , , , "JPY")/100</t>
        </r>
      </text>
    </comment>
    <comment ref="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N$17, , , , "JPY")/100</t>
        </r>
      </text>
    </comment>
    <comment ref="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O$17, , , , "JPY")/100</t>
        </r>
      </text>
    </comment>
    <comment ref="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E$17, , , , "JPY")/100</t>
        </r>
      </text>
    </comment>
    <comment ref="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F$17, , , , "JPY")/100</t>
        </r>
      </text>
    </comment>
    <comment ref="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G$17, , , , "JPY")/100</t>
        </r>
      </text>
    </comment>
    <comment ref="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H$17, , , , "JPY")/100</t>
        </r>
      </text>
    </comment>
    <comment ref="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I$17, , , , "JPY")/100</t>
        </r>
      </text>
    </comment>
    <comment ref="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J$17, , , , "JPY")/100</t>
        </r>
      </text>
    </comment>
    <comment ref="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K$17, , , , "JPY")/100</t>
        </r>
      </text>
    </comment>
    <comment ref="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L$17, , , , "JPY")/100</t>
        </r>
      </text>
    </comment>
    <comment ref="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M$17, , , , "JPY")/100</t>
        </r>
      </text>
    </comment>
    <comment ref="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N$17, , , , "JPY")/100</t>
        </r>
      </text>
    </comment>
    <comment ref="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O$17, , , , "JPY")/100</t>
        </r>
      </text>
    </comment>
    <comment ref="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E$17, , , , "JPY")/100</t>
        </r>
      </text>
    </comment>
    <comment ref="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F$17, , , , "JPY")/100</t>
        </r>
      </text>
    </comment>
    <comment ref="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G$17, , , , "JPY")/100</t>
        </r>
      </text>
    </comment>
    <comment ref="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H$17, , , , "JPY")/100</t>
        </r>
      </text>
    </comment>
    <comment ref="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I$17, , , , "JPY")/100</t>
        </r>
      </text>
    </comment>
    <comment ref="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J$17, , , , "JPY")/100</t>
        </r>
      </text>
    </comment>
    <comment ref="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K$17, , , , "JPY")/100</t>
        </r>
      </text>
    </comment>
    <comment ref="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L$17, , , , "JPY")/100</t>
        </r>
      </text>
    </comment>
    <comment ref="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M$17, , , , "JPY")/100</t>
        </r>
      </text>
    </comment>
    <comment ref="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N$17, , , , "JPY")/100</t>
        </r>
      </text>
    </comment>
    <comment ref="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O$17, , , , "JPY")/100</t>
        </r>
      </text>
    </comment>
    <comment ref="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E$17, , , , "JPY")/100</t>
        </r>
      </text>
    </comment>
    <comment ref="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F$17, , , , "JPY")/100</t>
        </r>
      </text>
    </comment>
    <comment ref="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G$17, , , , "JPY")/100</t>
        </r>
      </text>
    </comment>
    <comment ref="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H$17, , , , "JPY")/100</t>
        </r>
      </text>
    </comment>
    <comment ref="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I$17, , , , "JPY")/100</t>
        </r>
      </text>
    </comment>
    <comment ref="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J$17, , , , "JPY")/100</t>
        </r>
      </text>
    </comment>
    <comment ref="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K$17, , , , "JPY")/100</t>
        </r>
      </text>
    </comment>
    <comment ref="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L$17, , , , "JPY")/100</t>
        </r>
      </text>
    </comment>
    <comment ref="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M$17, , , , "JPY")/100</t>
        </r>
      </text>
    </comment>
    <comment ref="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N$17, , , , "JPY")/100</t>
        </r>
      </text>
    </comment>
    <comment ref="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O$17, , , , "JPY")/100</t>
        </r>
      </text>
    </comment>
    <comment ref="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E$17, , , , "JPY")/100</t>
        </r>
      </text>
    </comment>
    <comment ref="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F$17, , , , "JPY")/100</t>
        </r>
      </text>
    </comment>
    <comment ref="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G$17, , , , "JPY")/100</t>
        </r>
      </text>
    </comment>
    <comment ref="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H$17, , , , "JPY")/100</t>
        </r>
      </text>
    </comment>
    <comment ref="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I$17, , , , "JPY")/100</t>
        </r>
      </text>
    </comment>
    <comment ref="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J$17, , , , "JPY")/100</t>
        </r>
      </text>
    </comment>
    <comment ref="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K$17, , , , "JPY")/100</t>
        </r>
      </text>
    </comment>
    <comment ref="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L$17, , , , "JPY")/100</t>
        </r>
      </text>
    </comment>
    <comment ref="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M$17, , , , "JPY")/100</t>
        </r>
      </text>
    </comment>
    <comment ref="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N$17, , , , "JPY")/100</t>
        </r>
      </text>
    </comment>
    <comment ref="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O$17, , , , "JPY")/100</t>
        </r>
      </text>
    </comment>
    <comment ref="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E$17, , , , "JPY")/100</t>
        </r>
      </text>
    </comment>
    <comment ref="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F$17, , , , "JPY")/100</t>
        </r>
      </text>
    </comment>
    <comment ref="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G$17, , , , "JPY")/100</t>
        </r>
      </text>
    </comment>
    <comment ref="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H$17, , , , "JPY")/100</t>
        </r>
      </text>
    </comment>
    <comment ref="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I$17, , , , "JPY")/100</t>
        </r>
      </text>
    </comment>
    <comment ref="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J$17, , , , "JPY")/100</t>
        </r>
      </text>
    </comment>
    <comment ref="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K$17, , , , "JPY")/100</t>
        </r>
      </text>
    </comment>
    <comment ref="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L$17, , , , "JPY")/100</t>
        </r>
      </text>
    </comment>
    <comment ref="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M$17, , , , "JPY")/100</t>
        </r>
      </text>
    </comment>
    <comment ref="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N$17, , , , "JPY")/100</t>
        </r>
      </text>
    </comment>
    <comment ref="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O$17, , , , "JPY")/100</t>
        </r>
      </text>
    </comment>
    <comment ref="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E$17, , , , "JPY")/100</t>
        </r>
      </text>
    </comment>
    <comment ref="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F$17, , , , "JPY")/100</t>
        </r>
      </text>
    </comment>
    <comment ref="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G$17, , , , "JPY")/100</t>
        </r>
      </text>
    </comment>
    <comment ref="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H$17, , , , "JPY")/100</t>
        </r>
      </text>
    </comment>
    <comment ref="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I$17, , , , "JPY")/100</t>
        </r>
      </text>
    </comment>
    <comment ref="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J$17, , , , "JPY")/100</t>
        </r>
      </text>
    </comment>
    <comment ref="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K$17, , , , "JPY")/100</t>
        </r>
      </text>
    </comment>
    <comment ref="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L$17, , , , "JPY")/100</t>
        </r>
      </text>
    </comment>
    <comment ref="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M$17, , , , "JPY")/100</t>
        </r>
      </text>
    </comment>
    <comment ref="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N$17, , , , "JPY")/100</t>
        </r>
      </text>
    </comment>
    <comment ref="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O$17, , , , "JPY")/100</t>
        </r>
      </text>
    </comment>
    <comment ref="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E$17, , , , "JPY")/100</t>
        </r>
      </text>
    </comment>
    <comment ref="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F$17, , , , "JPY")/100</t>
        </r>
      </text>
    </comment>
    <comment ref="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G$17, , , , "JPY")/100</t>
        </r>
      </text>
    </comment>
    <comment ref="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H$17, , , , "JPY")/100</t>
        </r>
      </text>
    </comment>
    <comment ref="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I$17, , , , "JPY")/100</t>
        </r>
      </text>
    </comment>
    <comment ref="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J$17, , , , "JPY")/100</t>
        </r>
      </text>
    </comment>
    <comment ref="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K$17, , , , "JPY")/100</t>
        </r>
      </text>
    </comment>
    <comment ref="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L$17, , , , "JPY")/100</t>
        </r>
      </text>
    </comment>
    <comment ref="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M$17, , , , "JPY")/100</t>
        </r>
      </text>
    </comment>
    <comment ref="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N$17, , , , "JPY")/100</t>
        </r>
      </text>
    </comment>
    <comment ref="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O$17, , , , "JPY")/100</t>
        </r>
      </text>
    </comment>
    <comment ref="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E$17, , , , "JPY")/100</t>
        </r>
      </text>
    </comment>
    <comment ref="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F$17, , , , "JPY")/100</t>
        </r>
      </text>
    </comment>
    <comment ref="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G$17, , , , "JPY")/100</t>
        </r>
      </text>
    </comment>
    <comment ref="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H$17, , , , "JPY")/100</t>
        </r>
      </text>
    </comment>
    <comment ref="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I$17, , , , "JPY")/100</t>
        </r>
      </text>
    </comment>
    <comment ref="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J$17, , , , "JPY")/100</t>
        </r>
      </text>
    </comment>
    <comment ref="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K$17, , , , "JPY")/100</t>
        </r>
      </text>
    </comment>
    <comment ref="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L$17, , , , "JPY")/100</t>
        </r>
      </text>
    </comment>
    <comment ref="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M$17, , , , "JPY")/100</t>
        </r>
      </text>
    </comment>
    <comment ref="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N$17, , , , "JPY")/100</t>
        </r>
      </text>
    </comment>
    <comment ref="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O$17, , , , "JPY")/100</t>
        </r>
      </text>
    </comment>
    <comment ref="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E$17, , , , "JPY")/100</t>
        </r>
      </text>
    </comment>
    <comment ref="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F$17, , , , "JPY")/100</t>
        </r>
      </text>
    </comment>
    <comment ref="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G$17, , , , "JPY")/100</t>
        </r>
      </text>
    </comment>
    <comment ref="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H$17, , , , "JPY")/100</t>
        </r>
      </text>
    </comment>
    <comment ref="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I$17, , , , "JPY")/100</t>
        </r>
      </text>
    </comment>
    <comment ref="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J$17, , , , "JPY")/100</t>
        </r>
      </text>
    </comment>
    <comment ref="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K$17, , , , "JPY")/100</t>
        </r>
      </text>
    </comment>
    <comment ref="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L$17, , , , "JPY")/100</t>
        </r>
      </text>
    </comment>
    <comment ref="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M$17, , , , "JPY")/100</t>
        </r>
      </text>
    </comment>
    <comment ref="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N$17, , , , "JPY")/100</t>
        </r>
      </text>
    </comment>
    <comment ref="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O$17, , , , "JPY")/100</t>
        </r>
      </text>
    </comment>
    <comment ref="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E$17, , , , "JPY")/100</t>
        </r>
      </text>
    </comment>
    <comment ref="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F$17, , , , "JPY")/100</t>
        </r>
      </text>
    </comment>
    <comment ref="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G$17, , , , "JPY")/100</t>
        </r>
      </text>
    </comment>
    <comment ref="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H$17, , , , "JPY")/100</t>
        </r>
      </text>
    </comment>
    <comment ref="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I$17, , , , "JPY")/100</t>
        </r>
      </text>
    </comment>
    <comment ref="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J$17, , , , "JPY")/100</t>
        </r>
      </text>
    </comment>
    <comment ref="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K$17, , , , "JPY")/100</t>
        </r>
      </text>
    </comment>
    <comment ref="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L$17, , , , "JPY")/100</t>
        </r>
      </text>
    </comment>
    <comment ref="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M$17, , , , "JPY")/100</t>
        </r>
      </text>
    </comment>
    <comment ref="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N$17, , , , "JPY")/100</t>
        </r>
      </text>
    </comment>
    <comment ref="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O$17, , , , "JPY")/100</t>
        </r>
      </text>
    </comment>
  </commentList>
</comments>
</file>

<file path=xl/sharedStrings.xml><?xml version="1.0" encoding="utf-8"?>
<sst xmlns="http://schemas.openxmlformats.org/spreadsheetml/2006/main" count="22355" uniqueCount="3389">
  <si>
    <t>Revenue</t>
  </si>
  <si>
    <t>Other Revenue</t>
  </si>
  <si>
    <t xml:space="preserve">  Total Revenue</t>
  </si>
  <si>
    <t>Cost Of Goods Sold</t>
  </si>
  <si>
    <t xml:space="preserve">  Gross Profit</t>
  </si>
  <si>
    <t>Selling General &amp; Admin Exp.</t>
  </si>
  <si>
    <t>Provision for Bad Debts</t>
  </si>
  <si>
    <t>R &amp; D Exp.</t>
  </si>
  <si>
    <t>Depreciation &amp; Amort.</t>
  </si>
  <si>
    <t>Amort. of Goodwill and Intangibles</t>
  </si>
  <si>
    <t>Other Operating Expense/(Income)</t>
  </si>
  <si>
    <t xml:space="preserve">  Other Operating Exp., Total</t>
  </si>
  <si>
    <t xml:space="preserve">  Operating Income</t>
  </si>
  <si>
    <t>Interest Expense</t>
  </si>
  <si>
    <t>Interest and Invest. Income</t>
  </si>
  <si>
    <t xml:space="preserve">  Net Interest Exp.</t>
  </si>
  <si>
    <t>Income/(Loss) from Affiliates</t>
  </si>
  <si>
    <t>Currency Exchange Gains (Loss)</t>
  </si>
  <si>
    <t>Other Non-Operating Inc. (Exp.)</t>
  </si>
  <si>
    <t xml:space="preserve">  EBT Excl. Unusual Items</t>
  </si>
  <si>
    <t>Impairment of Goodwill</t>
  </si>
  <si>
    <t>Gain (Loss) On Sale Of Invest.</t>
  </si>
  <si>
    <t>Gain (Loss) On Sale Of Assets</t>
  </si>
  <si>
    <t>Asset Writedown</t>
  </si>
  <si>
    <t>Other Unusual Items</t>
  </si>
  <si>
    <t xml:space="preserve">  EBT Incl. Unusual Items</t>
  </si>
  <si>
    <t>Income Tax Expense</t>
  </si>
  <si>
    <t xml:space="preserve">  Earnings from Cont. Ops.</t>
  </si>
  <si>
    <t>Earnings of Discontinued Ops.</t>
  </si>
  <si>
    <t>Extraord. Item &amp; Account. Change</t>
  </si>
  <si>
    <t xml:space="preserve">  Net Income to Company</t>
  </si>
  <si>
    <t>Minority Int. in Earnings</t>
  </si>
  <si>
    <t xml:space="preserve">  Net Income</t>
  </si>
  <si>
    <t>Pref. Dividends and Other Adj.</t>
  </si>
  <si>
    <t>Per Share Items</t>
  </si>
  <si>
    <t>Basic EPS</t>
  </si>
  <si>
    <t>Basic EPS Excl. Extra Items</t>
  </si>
  <si>
    <t>Weighted Avg. Basic Shares Out.</t>
  </si>
  <si>
    <t>Diluted EPS</t>
  </si>
  <si>
    <t>Diluted EPS Excl. Extra Items</t>
  </si>
  <si>
    <t>Weighted Avg. Diluted Shares Out.</t>
  </si>
  <si>
    <t>Dividends per Share</t>
  </si>
  <si>
    <t>Payout Ratio %</t>
  </si>
  <si>
    <t>Supplemental Items</t>
  </si>
  <si>
    <t>EBITDA</t>
  </si>
  <si>
    <t>EBITA</t>
  </si>
  <si>
    <t>EBIT</t>
  </si>
  <si>
    <t>Effective Tax Rate %</t>
  </si>
  <si>
    <t>Supplemental Operating Expense Items</t>
  </si>
  <si>
    <t>Advertising Exp.</t>
  </si>
  <si>
    <t>Selling and Marketing Exp.</t>
  </si>
  <si>
    <t>General and Administrative Exp.</t>
  </si>
  <si>
    <t>R&amp;D Exp.</t>
  </si>
  <si>
    <t>Net Rental Exp.</t>
  </si>
  <si>
    <t>Imputed Oper. Lease Interest Exp.</t>
  </si>
  <si>
    <t>Imputed Oper. Lease Depreciation</t>
  </si>
  <si>
    <t>ASSETS</t>
  </si>
  <si>
    <t>Cash And Equivalents</t>
  </si>
  <si>
    <t>Short Term Investments</t>
  </si>
  <si>
    <t xml:space="preserve">  Total Cash &amp; ST Investments</t>
  </si>
  <si>
    <t>Accounts Receivable</t>
  </si>
  <si>
    <t xml:space="preserve">  Total Receivables</t>
  </si>
  <si>
    <t>Inventory</t>
  </si>
  <si>
    <t>Deferred Tax Assets, Curr.</t>
  </si>
  <si>
    <t>Other Current Assets</t>
  </si>
  <si>
    <t xml:space="preserve">  Total Current Assets</t>
  </si>
  <si>
    <t>Gross Property, Plant &amp; Equipment</t>
  </si>
  <si>
    <t>Accumulated Depreciation</t>
  </si>
  <si>
    <t xml:space="preserve">  Net Property, Plant &amp; Equipment</t>
  </si>
  <si>
    <t>Long-term Investments</t>
  </si>
  <si>
    <t>Goodwill</t>
  </si>
  <si>
    <t>Other Intangibles</t>
  </si>
  <si>
    <t>Loans Receivable Long-Term</t>
  </si>
  <si>
    <t>Deferred Tax Assets, LT</t>
  </si>
  <si>
    <t>Other Long-Term Assets</t>
  </si>
  <si>
    <t>Total Assets</t>
  </si>
  <si>
    <t>LIABILITIES</t>
  </si>
  <si>
    <t>Accounts Payable</t>
  </si>
  <si>
    <t>Accrued Exp.</t>
  </si>
  <si>
    <t>Short-term Borrowings</t>
  </si>
  <si>
    <t>Curr. Port. of LT Debt</t>
  </si>
  <si>
    <t>Curr. Port. of Cap. Leases</t>
  </si>
  <si>
    <t>Curr. Income Taxes Payable</t>
  </si>
  <si>
    <t>Other Current Liabilities</t>
  </si>
  <si>
    <t xml:space="preserve">  Total Current Liabilities</t>
  </si>
  <si>
    <t>Long-Term Debt</t>
  </si>
  <si>
    <t>Capital Leases</t>
  </si>
  <si>
    <t>Pension &amp; Other Post-Retire. Benefits</t>
  </si>
  <si>
    <t>Def. Tax Liability, Non-Curr.</t>
  </si>
  <si>
    <t>Other Non-Current Liabilities</t>
  </si>
  <si>
    <t>Total Liabilities</t>
  </si>
  <si>
    <t>Common Stock</t>
  </si>
  <si>
    <t>Additional Paid In Capital</t>
  </si>
  <si>
    <t>Retained Earnings</t>
  </si>
  <si>
    <t>Treasury Stock</t>
  </si>
  <si>
    <t>Comprehensive Inc. and Other</t>
  </si>
  <si>
    <t xml:space="preserve">  Total Common Equity</t>
  </si>
  <si>
    <t>Minority Interest</t>
  </si>
  <si>
    <t>Total Equity</t>
  </si>
  <si>
    <t>Total Liabilities And Equity</t>
  </si>
  <si>
    <t>Total Shares Out. on Filing Date</t>
  </si>
  <si>
    <t>Total Shares Out. on Balance Sheet Date</t>
  </si>
  <si>
    <t>Book Value/Share</t>
  </si>
  <si>
    <t>Total Debt</t>
  </si>
  <si>
    <t>Net Debt</t>
  </si>
  <si>
    <t>Debt Equiv. of Unfunded Proj. Benefit Obligation</t>
  </si>
  <si>
    <t>Debt Equivalent Oper. Leases</t>
  </si>
  <si>
    <t>Total Minority Interest</t>
  </si>
  <si>
    <t>Equity Method Investments</t>
  </si>
  <si>
    <t>Raw Materials Inventory</t>
  </si>
  <si>
    <t>Work in Progress Inventory</t>
  </si>
  <si>
    <t>Finished Goods Inventory</t>
  </si>
  <si>
    <t>Land</t>
  </si>
  <si>
    <t>Buildings</t>
  </si>
  <si>
    <t>Machinery</t>
  </si>
  <si>
    <t>Construction in Progress</t>
  </si>
  <si>
    <t>Full Time Employees</t>
  </si>
  <si>
    <t>Net Income</t>
  </si>
  <si>
    <t>Depreciation &amp; Amort., Total</t>
  </si>
  <si>
    <t>(Gain) Loss From Sale Of Assets</t>
  </si>
  <si>
    <t>(Gain) Loss On Sale Of Invest.</t>
  </si>
  <si>
    <t>Asset Writedown &amp; Restructuring Costs</t>
  </si>
  <si>
    <t>(Income) Loss on Equity Invest.</t>
  </si>
  <si>
    <t>Provision &amp; Write-off of Bad debts</t>
  </si>
  <si>
    <t>Other Operating Activities</t>
  </si>
  <si>
    <t>Change in Acc. Receivable</t>
  </si>
  <si>
    <t>Change In Inventories</t>
  </si>
  <si>
    <t>Change in Acc. Payable</t>
  </si>
  <si>
    <t>Change in Other Net Operating Assets</t>
  </si>
  <si>
    <t xml:space="preserve">  Cash from Ops.</t>
  </si>
  <si>
    <t>Capital Expenditure</t>
  </si>
  <si>
    <t>Sale of Property, Plant, and Equipment</t>
  </si>
  <si>
    <t>Cash Acquisitions</t>
  </si>
  <si>
    <t>Divestitures</t>
  </si>
  <si>
    <t>Sale (Purchase) of Intangible assets</t>
  </si>
  <si>
    <t>Invest. in Marketable &amp; Equity Securt.</t>
  </si>
  <si>
    <t>Net (Inc.) Dec. in Loans Originated/Sold</t>
  </si>
  <si>
    <t>Other Investing Activities</t>
  </si>
  <si>
    <t xml:space="preserve">  Cash from Investing</t>
  </si>
  <si>
    <t>Short Term Debt Issued</t>
  </si>
  <si>
    <t>Long-Term Debt Issued</t>
  </si>
  <si>
    <t>Total Debt Issued</t>
  </si>
  <si>
    <t>Short Term Debt Repaid</t>
  </si>
  <si>
    <t>Long-Term Debt Repaid</t>
  </si>
  <si>
    <t>Total Debt Repaid</t>
  </si>
  <si>
    <t>Issuance of Common Stock</t>
  </si>
  <si>
    <t>Repurchase of Common Stock</t>
  </si>
  <si>
    <t>Common Dividends Paid</t>
  </si>
  <si>
    <t>Common and/or Pref. Dividends Paid</t>
  </si>
  <si>
    <t>Total Dividends Paid</t>
  </si>
  <si>
    <t>Special Dividend Paid</t>
  </si>
  <si>
    <t>Other Financing Activities</t>
  </si>
  <si>
    <t xml:space="preserve">  Cash from Financing</t>
  </si>
  <si>
    <t>Foreign Exchange Rate Adj.</t>
  </si>
  <si>
    <t xml:space="preserve">  Net Change in Cash</t>
  </si>
  <si>
    <t>Cash Interest Paid</t>
  </si>
  <si>
    <t>Cash Taxes Paid</t>
  </si>
  <si>
    <t>Unlevered Free Cash Flow</t>
  </si>
  <si>
    <t>Change in Net Working Capital</t>
  </si>
  <si>
    <t>Net Debt Issued</t>
  </si>
  <si>
    <t>Fyear</t>
    <phoneticPr fontId="2"/>
  </si>
  <si>
    <t>Company Name</t>
  </si>
  <si>
    <t>Exchange:Ticker</t>
  </si>
  <si>
    <t>FY2015</t>
  </si>
  <si>
    <t>Market Capitalization</t>
    <phoneticPr fontId="2"/>
  </si>
  <si>
    <t>Period Date</t>
    <phoneticPr fontId="2"/>
  </si>
  <si>
    <t>BS</t>
    <phoneticPr fontId="2"/>
  </si>
  <si>
    <t>CF</t>
    <phoneticPr fontId="2"/>
  </si>
  <si>
    <t>PART Time Employees</t>
    <phoneticPr fontId="2"/>
  </si>
  <si>
    <t>Filing CURRENCY</t>
    <phoneticPr fontId="2"/>
  </si>
  <si>
    <t>Period Lengths in Months</t>
    <phoneticPr fontId="2"/>
  </si>
  <si>
    <t>Beta</t>
    <phoneticPr fontId="2"/>
  </si>
  <si>
    <t>Beta 5YR</t>
    <phoneticPr fontId="2"/>
  </si>
  <si>
    <t>Beta 2YR</t>
    <phoneticPr fontId="2"/>
  </si>
  <si>
    <t>Beta 1YR</t>
    <phoneticPr fontId="2"/>
  </si>
  <si>
    <t>FY2007</t>
  </si>
  <si>
    <t>FY2008</t>
  </si>
  <si>
    <t>FY2009</t>
  </si>
  <si>
    <t>FY2010</t>
  </si>
  <si>
    <t>FY2011</t>
  </si>
  <si>
    <t>FY2012</t>
  </si>
  <si>
    <t>FY2013</t>
  </si>
  <si>
    <t>FY2014</t>
  </si>
  <si>
    <t>日本名</t>
    <rPh sb="0" eb="3">
      <t>ニホンメイ</t>
    </rPh>
    <phoneticPr fontId="2"/>
  </si>
  <si>
    <t>Profitability</t>
  </si>
  <si>
    <t>Margin Analysis</t>
  </si>
  <si>
    <t xml:space="preserve">  Gross Margin %</t>
  </si>
  <si>
    <t xml:space="preserve">  SG&amp;A Margin %</t>
  </si>
  <si>
    <t xml:space="preserve">  EBITDA Margin %</t>
  </si>
  <si>
    <t xml:space="preserve">  EBITA Margin %</t>
  </si>
  <si>
    <t xml:space="preserve">  EBIT Margin %</t>
  </si>
  <si>
    <t xml:space="preserve">  Earnings from Cont. Ops Margin %</t>
  </si>
  <si>
    <t xml:space="preserve">  Net Income Margin %</t>
  </si>
  <si>
    <t xml:space="preserve">  Net Income Avail. for Common Margin %</t>
  </si>
  <si>
    <t>Asset Turnover</t>
  </si>
  <si>
    <t xml:space="preserve">  Total Asset Turnover</t>
  </si>
  <si>
    <t xml:space="preserve">  Fixed Asset Turnover</t>
  </si>
  <si>
    <t xml:space="preserve">  Accounts Receivable Turnover</t>
  </si>
  <si>
    <t xml:space="preserve">  Inventory Turnover</t>
  </si>
  <si>
    <t>Short Term Liquidity</t>
  </si>
  <si>
    <t xml:space="preserve">  Current Ratio</t>
  </si>
  <si>
    <t xml:space="preserve">  Quick Ratio</t>
  </si>
  <si>
    <t xml:space="preserve">  Cash from Ops. to Curr. Liab.</t>
  </si>
  <si>
    <t xml:space="preserve">  Avg. Days Sales Out.</t>
  </si>
  <si>
    <t xml:space="preserve">  Avg. Days Inventory Out.</t>
  </si>
  <si>
    <t xml:space="preserve">  Avg. Days Payable Out.</t>
  </si>
  <si>
    <t xml:space="preserve">  Avg. Cash Conversion Cycle</t>
  </si>
  <si>
    <t>Long Term Solvency</t>
  </si>
  <si>
    <t xml:space="preserve">  Total Debt/Equity</t>
  </si>
  <si>
    <t xml:space="preserve">  Total Debt/Capital</t>
  </si>
  <si>
    <t xml:space="preserve">  LT Debt/Equity</t>
  </si>
  <si>
    <t xml:space="preserve">  LT Debt/Capital</t>
  </si>
  <si>
    <t xml:space="preserve">  Total Liabilities/Total Assets</t>
  </si>
  <si>
    <t xml:space="preserve">  EBIT / Interest Exp.</t>
  </si>
  <si>
    <t xml:space="preserve">  EBITDA / Interest Exp.</t>
  </si>
  <si>
    <t xml:space="preserve">  (EBITDA-CAPEX) / Interest Exp.</t>
  </si>
  <si>
    <t xml:space="preserve">  Total Debt/EBITDA</t>
  </si>
  <si>
    <t xml:space="preserve">  Net Debt/EBITDA</t>
  </si>
  <si>
    <t xml:space="preserve">  Total Debt/(EBITDA-CAPEX)</t>
  </si>
  <si>
    <t xml:space="preserve">  Net Debt/(EBITDA-CAPEX)</t>
  </si>
  <si>
    <t xml:space="preserve">  Altman Z Score</t>
  </si>
  <si>
    <t>ROA(operating + interests in earnings)</t>
    <phoneticPr fontId="2"/>
  </si>
  <si>
    <t>ROA(Net Income)</t>
    <phoneticPr fontId="2"/>
  </si>
  <si>
    <t>ROE</t>
    <phoneticPr fontId="2"/>
  </si>
  <si>
    <t>ROIC</t>
    <phoneticPr fontId="2"/>
  </si>
  <si>
    <t>PER</t>
    <phoneticPr fontId="2"/>
  </si>
  <si>
    <t>PBR</t>
    <phoneticPr fontId="2"/>
  </si>
  <si>
    <t>Year</t>
    <phoneticPr fontId="2"/>
  </si>
  <si>
    <t>Period Month</t>
    <phoneticPr fontId="2"/>
  </si>
  <si>
    <t>Period Year</t>
    <phoneticPr fontId="2"/>
  </si>
  <si>
    <t>Japan comp</t>
    <phoneticPr fontId="2"/>
  </si>
  <si>
    <t>Global Comp</t>
    <phoneticPr fontId="2"/>
  </si>
  <si>
    <t>Market Captalization</t>
    <phoneticPr fontId="2"/>
  </si>
  <si>
    <t>Total Revenues</t>
    <phoneticPr fontId="2"/>
  </si>
  <si>
    <t>Total Assets</t>
    <phoneticPr fontId="2"/>
  </si>
  <si>
    <t>EBITDA</t>
    <phoneticPr fontId="2"/>
  </si>
  <si>
    <t>Total Equity</t>
    <phoneticPr fontId="2"/>
  </si>
  <si>
    <t>Total Debts</t>
    <phoneticPr fontId="2"/>
  </si>
  <si>
    <t>CCC</t>
    <phoneticPr fontId="2"/>
  </si>
  <si>
    <t>Cashflow from Operation</t>
    <phoneticPr fontId="2"/>
  </si>
  <si>
    <t>直近決算年度</t>
    <rPh sb="0" eb="2">
      <t>チョッキン</t>
    </rPh>
    <rPh sb="2" eb="4">
      <t>ケッサン</t>
    </rPh>
    <rPh sb="4" eb="6">
      <t>ネンド</t>
    </rPh>
    <phoneticPr fontId="2"/>
  </si>
  <si>
    <t>会社名</t>
    <rPh sb="0" eb="3">
      <t>カイシャメイ</t>
    </rPh>
    <phoneticPr fontId="2"/>
  </si>
  <si>
    <t>証券コード</t>
    <rPh sb="0" eb="2">
      <t>ショウケン</t>
    </rPh>
    <phoneticPr fontId="2"/>
  </si>
  <si>
    <t>年度</t>
    <rPh sb="0" eb="2">
      <t>ネンド</t>
    </rPh>
    <phoneticPr fontId="2"/>
  </si>
  <si>
    <t>年</t>
    <rPh sb="0" eb="1">
      <t>ネン</t>
    </rPh>
    <phoneticPr fontId="2"/>
  </si>
  <si>
    <t>売上高</t>
    <rPh sb="0" eb="2">
      <t>ウリアゲ</t>
    </rPh>
    <rPh sb="2" eb="3">
      <t>ダカ</t>
    </rPh>
    <phoneticPr fontId="2"/>
  </si>
  <si>
    <t>その他収益</t>
    <rPh sb="2" eb="3">
      <t>ホカ</t>
    </rPh>
    <rPh sb="3" eb="5">
      <t>シュウエキ</t>
    </rPh>
    <phoneticPr fontId="2"/>
  </si>
  <si>
    <t>総売上高</t>
    <rPh sb="0" eb="1">
      <t>ソウ</t>
    </rPh>
    <rPh sb="1" eb="3">
      <t>ウリアゲ</t>
    </rPh>
    <rPh sb="3" eb="4">
      <t>ダカ</t>
    </rPh>
    <phoneticPr fontId="2"/>
  </si>
  <si>
    <t>売上原価</t>
    <rPh sb="0" eb="2">
      <t>ウリアゲ</t>
    </rPh>
    <rPh sb="2" eb="4">
      <t>ゲンカ</t>
    </rPh>
    <phoneticPr fontId="2"/>
  </si>
  <si>
    <t>売上総利益</t>
    <rPh sb="0" eb="2">
      <t>ウリアゲ</t>
    </rPh>
    <rPh sb="2" eb="5">
      <t>ソウリエキ</t>
    </rPh>
    <phoneticPr fontId="2"/>
  </si>
  <si>
    <t>販売費及び一般管理費</t>
    <rPh sb="0" eb="3">
      <t>ハンバイヒ</t>
    </rPh>
    <rPh sb="3" eb="4">
      <t>オヨ</t>
    </rPh>
    <rPh sb="5" eb="7">
      <t>イッパン</t>
    </rPh>
    <rPh sb="7" eb="10">
      <t>カンリヒ</t>
    </rPh>
    <phoneticPr fontId="2"/>
  </si>
  <si>
    <t>貸倒引当金繰入</t>
    <rPh sb="0" eb="2">
      <t>カシダオレ</t>
    </rPh>
    <rPh sb="2" eb="4">
      <t>ヒキアテ</t>
    </rPh>
    <rPh sb="4" eb="5">
      <t>キン</t>
    </rPh>
    <rPh sb="5" eb="6">
      <t>ク</t>
    </rPh>
    <rPh sb="6" eb="7">
      <t>イ</t>
    </rPh>
    <phoneticPr fontId="2"/>
  </si>
  <si>
    <t>研究開発費</t>
    <rPh sb="0" eb="2">
      <t>ケンキュウ</t>
    </rPh>
    <rPh sb="2" eb="4">
      <t>カイハツ</t>
    </rPh>
    <rPh sb="4" eb="5">
      <t>ヒ</t>
    </rPh>
    <phoneticPr fontId="2"/>
  </si>
  <si>
    <t>減価償却費</t>
    <rPh sb="0" eb="2">
      <t>ゲンカ</t>
    </rPh>
    <rPh sb="2" eb="4">
      <t>ショウキャク</t>
    </rPh>
    <rPh sb="4" eb="5">
      <t>ヒ</t>
    </rPh>
    <phoneticPr fontId="2"/>
  </si>
  <si>
    <t>のれん・無形資産償却費</t>
    <rPh sb="4" eb="6">
      <t>ムケイ</t>
    </rPh>
    <rPh sb="6" eb="8">
      <t>シサン</t>
    </rPh>
    <rPh sb="8" eb="10">
      <t>ショウキャク</t>
    </rPh>
    <rPh sb="10" eb="11">
      <t>ヒ</t>
    </rPh>
    <phoneticPr fontId="2"/>
  </si>
  <si>
    <t>その他営業費</t>
    <rPh sb="2" eb="3">
      <t>ホカ</t>
    </rPh>
    <rPh sb="3" eb="6">
      <t>エイギョウヒ</t>
    </rPh>
    <phoneticPr fontId="2"/>
  </si>
  <si>
    <t>その他営業費合計</t>
    <rPh sb="2" eb="3">
      <t>ホカ</t>
    </rPh>
    <rPh sb="3" eb="6">
      <t>エイギョウヒ</t>
    </rPh>
    <rPh sb="6" eb="8">
      <t>ゴウケイ</t>
    </rPh>
    <phoneticPr fontId="2"/>
  </si>
  <si>
    <t>営業利益</t>
    <rPh sb="0" eb="2">
      <t>エイギョウ</t>
    </rPh>
    <rPh sb="2" eb="4">
      <t>リエキ</t>
    </rPh>
    <phoneticPr fontId="2"/>
  </si>
  <si>
    <t>支払利息</t>
    <rPh sb="0" eb="2">
      <t>シハライ</t>
    </rPh>
    <rPh sb="2" eb="4">
      <t>リソク</t>
    </rPh>
    <phoneticPr fontId="2"/>
  </si>
  <si>
    <t>受取利息・配当金</t>
    <rPh sb="0" eb="2">
      <t>ウケトリ</t>
    </rPh>
    <rPh sb="2" eb="4">
      <t>リソク</t>
    </rPh>
    <rPh sb="5" eb="8">
      <t>ハイトウキン</t>
    </rPh>
    <phoneticPr fontId="2"/>
  </si>
  <si>
    <t>正味金融費用</t>
    <rPh sb="0" eb="2">
      <t>ショウミ</t>
    </rPh>
    <rPh sb="2" eb="4">
      <t>キンユウ</t>
    </rPh>
    <rPh sb="4" eb="6">
      <t>ヒヨウ</t>
    </rPh>
    <phoneticPr fontId="2"/>
  </si>
  <si>
    <t>持分法投資損益</t>
    <rPh sb="0" eb="2">
      <t>モチブン</t>
    </rPh>
    <rPh sb="2" eb="3">
      <t>ホウ</t>
    </rPh>
    <rPh sb="3" eb="5">
      <t>トウシ</t>
    </rPh>
    <rPh sb="5" eb="7">
      <t>ソンエキ</t>
    </rPh>
    <phoneticPr fontId="2"/>
  </si>
  <si>
    <t>為替損益</t>
    <rPh sb="0" eb="2">
      <t>カワセ</t>
    </rPh>
    <rPh sb="2" eb="4">
      <t>ソンエキ</t>
    </rPh>
    <phoneticPr fontId="2"/>
  </si>
  <si>
    <t>その他非営業費用</t>
    <rPh sb="2" eb="3">
      <t>ホカ</t>
    </rPh>
    <rPh sb="3" eb="4">
      <t>ヒ</t>
    </rPh>
    <rPh sb="4" eb="6">
      <t>エイギョウ</t>
    </rPh>
    <rPh sb="6" eb="8">
      <t>ヒヨウ</t>
    </rPh>
    <phoneticPr fontId="2"/>
  </si>
  <si>
    <t>異常項目・税金控除前当期純利益</t>
    <rPh sb="0" eb="2">
      <t>イジョウ</t>
    </rPh>
    <rPh sb="2" eb="4">
      <t>コウモク</t>
    </rPh>
    <rPh sb="5" eb="7">
      <t>ゼイキン</t>
    </rPh>
    <rPh sb="7" eb="9">
      <t>コウジョ</t>
    </rPh>
    <rPh sb="9" eb="10">
      <t>マエ</t>
    </rPh>
    <rPh sb="10" eb="12">
      <t>トウキ</t>
    </rPh>
    <rPh sb="12" eb="15">
      <t>ジュンリエキ</t>
    </rPh>
    <phoneticPr fontId="2"/>
  </si>
  <si>
    <t>のれん減損</t>
    <rPh sb="3" eb="5">
      <t>ゲンソン</t>
    </rPh>
    <phoneticPr fontId="2"/>
  </si>
  <si>
    <t>投資売却損益</t>
    <rPh sb="0" eb="2">
      <t>トウシ</t>
    </rPh>
    <rPh sb="2" eb="4">
      <t>バイキャク</t>
    </rPh>
    <rPh sb="4" eb="6">
      <t>ソンエキ</t>
    </rPh>
    <phoneticPr fontId="2"/>
  </si>
  <si>
    <t>資産売却損益</t>
    <rPh sb="0" eb="2">
      <t>シサン</t>
    </rPh>
    <rPh sb="2" eb="4">
      <t>バイキャク</t>
    </rPh>
    <rPh sb="4" eb="6">
      <t>ソンエキ</t>
    </rPh>
    <phoneticPr fontId="2"/>
  </si>
  <si>
    <t>資産減損</t>
    <rPh sb="0" eb="2">
      <t>シサン</t>
    </rPh>
    <rPh sb="2" eb="4">
      <t>ゲンソン</t>
    </rPh>
    <phoneticPr fontId="2"/>
  </si>
  <si>
    <t>その他異常項目</t>
    <rPh sb="2" eb="3">
      <t>ホカ</t>
    </rPh>
    <rPh sb="3" eb="5">
      <t>イジョウ</t>
    </rPh>
    <rPh sb="5" eb="7">
      <t>コウモク</t>
    </rPh>
    <phoneticPr fontId="2"/>
  </si>
  <si>
    <t>異常項目控除後税引控除前利益</t>
    <rPh sb="0" eb="2">
      <t>イジョウ</t>
    </rPh>
    <rPh sb="2" eb="4">
      <t>コウモク</t>
    </rPh>
    <rPh sb="4" eb="6">
      <t>コウジョ</t>
    </rPh>
    <rPh sb="6" eb="7">
      <t>アト</t>
    </rPh>
    <rPh sb="7" eb="9">
      <t>ゼイビキ</t>
    </rPh>
    <rPh sb="9" eb="11">
      <t>コウジョ</t>
    </rPh>
    <rPh sb="11" eb="12">
      <t>マエ</t>
    </rPh>
    <rPh sb="12" eb="14">
      <t>リエキ</t>
    </rPh>
    <phoneticPr fontId="2"/>
  </si>
  <si>
    <t>法人税</t>
    <rPh sb="0" eb="2">
      <t>ホウジン</t>
    </rPh>
    <rPh sb="2" eb="3">
      <t>ゼイ</t>
    </rPh>
    <phoneticPr fontId="2"/>
  </si>
  <si>
    <t>継続事業からの利益</t>
    <rPh sb="0" eb="2">
      <t>ケイゾク</t>
    </rPh>
    <rPh sb="2" eb="4">
      <t>ジギョウ</t>
    </rPh>
    <rPh sb="7" eb="9">
      <t>リエキ</t>
    </rPh>
    <phoneticPr fontId="2"/>
  </si>
  <si>
    <t>非継続事業利益</t>
    <rPh sb="0" eb="1">
      <t>ヒ</t>
    </rPh>
    <rPh sb="1" eb="3">
      <t>ケイゾク</t>
    </rPh>
    <rPh sb="3" eb="5">
      <t>ジギョウ</t>
    </rPh>
    <rPh sb="5" eb="7">
      <t>リエキ</t>
    </rPh>
    <phoneticPr fontId="2"/>
  </si>
  <si>
    <t>異常項目・会計項目変化</t>
    <rPh sb="0" eb="2">
      <t>イジョウ</t>
    </rPh>
    <rPh sb="2" eb="4">
      <t>コウモク</t>
    </rPh>
    <rPh sb="5" eb="7">
      <t>カイケイ</t>
    </rPh>
    <rPh sb="7" eb="9">
      <t>コウモク</t>
    </rPh>
    <rPh sb="9" eb="11">
      <t>ヘンカ</t>
    </rPh>
    <phoneticPr fontId="2"/>
  </si>
  <si>
    <t>当期純利益</t>
    <rPh sb="0" eb="2">
      <t>トウキ</t>
    </rPh>
    <rPh sb="2" eb="5">
      <t>ジュンリエキ</t>
    </rPh>
    <phoneticPr fontId="2"/>
  </si>
  <si>
    <t>非支配株主持分投資損益</t>
    <rPh sb="0" eb="1">
      <t>ヒ</t>
    </rPh>
    <rPh sb="1" eb="3">
      <t>シハイ</t>
    </rPh>
    <rPh sb="3" eb="5">
      <t>カブヌシ</t>
    </rPh>
    <rPh sb="5" eb="7">
      <t>モチブン</t>
    </rPh>
    <rPh sb="7" eb="9">
      <t>トウシ</t>
    </rPh>
    <rPh sb="9" eb="11">
      <t>ソンエキ</t>
    </rPh>
    <phoneticPr fontId="2"/>
  </si>
  <si>
    <t>親会社株主に対する当期純利益</t>
    <rPh sb="0" eb="1">
      <t>オヤ</t>
    </rPh>
    <rPh sb="1" eb="3">
      <t>カイシャ</t>
    </rPh>
    <rPh sb="3" eb="5">
      <t>カブヌシ</t>
    </rPh>
    <rPh sb="6" eb="7">
      <t>タイ</t>
    </rPh>
    <rPh sb="9" eb="11">
      <t>トウキ</t>
    </rPh>
    <rPh sb="11" eb="14">
      <t>ジュンリエキ</t>
    </rPh>
    <phoneticPr fontId="2"/>
  </si>
  <si>
    <t>優先株式配当</t>
    <rPh sb="0" eb="2">
      <t>ユウセン</t>
    </rPh>
    <rPh sb="2" eb="4">
      <t>カブシキ</t>
    </rPh>
    <rPh sb="4" eb="6">
      <t>ハイトウ</t>
    </rPh>
    <phoneticPr fontId="2"/>
  </si>
  <si>
    <t>１株あたり当期純利益</t>
    <rPh sb="1" eb="2">
      <t>カブ</t>
    </rPh>
    <rPh sb="5" eb="7">
      <t>トウキ</t>
    </rPh>
    <rPh sb="7" eb="10">
      <t>ジュンリエキ</t>
    </rPh>
    <phoneticPr fontId="2"/>
  </si>
  <si>
    <t>発行済み株式総数（期中平均）</t>
    <rPh sb="0" eb="2">
      <t>ハッコウ</t>
    </rPh>
    <rPh sb="2" eb="3">
      <t>ズ</t>
    </rPh>
    <rPh sb="4" eb="6">
      <t>カブシキ</t>
    </rPh>
    <rPh sb="6" eb="8">
      <t>ソウスウ</t>
    </rPh>
    <rPh sb="9" eb="11">
      <t>キチュウ</t>
    </rPh>
    <rPh sb="11" eb="13">
      <t>ヘイキン</t>
    </rPh>
    <phoneticPr fontId="2"/>
  </si>
  <si>
    <t>潜在株式調整後１株あたり当期純利益</t>
    <rPh sb="0" eb="2">
      <t>センザイ</t>
    </rPh>
    <rPh sb="2" eb="4">
      <t>カブシキ</t>
    </rPh>
    <rPh sb="4" eb="6">
      <t>チョウセイ</t>
    </rPh>
    <rPh sb="6" eb="7">
      <t>アト</t>
    </rPh>
    <rPh sb="8" eb="9">
      <t>カブ</t>
    </rPh>
    <rPh sb="12" eb="14">
      <t>トウキ</t>
    </rPh>
    <rPh sb="14" eb="17">
      <t>ジュンリエキ</t>
    </rPh>
    <phoneticPr fontId="2"/>
  </si>
  <si>
    <t>１株あたり当期純利益（異常項目控除前）</t>
    <rPh sb="1" eb="2">
      <t>カブ</t>
    </rPh>
    <rPh sb="5" eb="7">
      <t>トウキ</t>
    </rPh>
    <rPh sb="7" eb="10">
      <t>ジュンリエキ</t>
    </rPh>
    <rPh sb="11" eb="13">
      <t>イジョウ</t>
    </rPh>
    <rPh sb="13" eb="15">
      <t>コウモク</t>
    </rPh>
    <rPh sb="15" eb="17">
      <t>コウジョ</t>
    </rPh>
    <rPh sb="17" eb="18">
      <t>マエ</t>
    </rPh>
    <phoneticPr fontId="2"/>
  </si>
  <si>
    <t>潜在株式調整後１株あたり当期純利益（異常項目控除前）</t>
    <rPh sb="0" eb="2">
      <t>センザイ</t>
    </rPh>
    <rPh sb="2" eb="4">
      <t>カブシキ</t>
    </rPh>
    <rPh sb="4" eb="6">
      <t>チョウセイ</t>
    </rPh>
    <rPh sb="6" eb="7">
      <t>アト</t>
    </rPh>
    <phoneticPr fontId="2"/>
  </si>
  <si>
    <t>１株あたり配当</t>
    <rPh sb="1" eb="2">
      <t>カブ</t>
    </rPh>
    <rPh sb="5" eb="7">
      <t>ハイトウ</t>
    </rPh>
    <phoneticPr fontId="2"/>
  </si>
  <si>
    <t>配当性向</t>
    <rPh sb="0" eb="2">
      <t>ハイトウ</t>
    </rPh>
    <rPh sb="2" eb="4">
      <t>セイコウ</t>
    </rPh>
    <phoneticPr fontId="2"/>
  </si>
  <si>
    <t>実効税率</t>
    <rPh sb="0" eb="2">
      <t>ジッコウ</t>
    </rPh>
    <rPh sb="2" eb="4">
      <t>ゼイリツ</t>
    </rPh>
    <phoneticPr fontId="2"/>
  </si>
  <si>
    <t>決算日</t>
    <rPh sb="0" eb="3">
      <t>ケッサンビ</t>
    </rPh>
    <phoneticPr fontId="2"/>
  </si>
  <si>
    <t>広告宣伝費</t>
    <rPh sb="0" eb="2">
      <t>コウコク</t>
    </rPh>
    <rPh sb="2" eb="5">
      <t>センデンヒ</t>
    </rPh>
    <phoneticPr fontId="2"/>
  </si>
  <si>
    <t>販売・マーケティング費用</t>
    <rPh sb="0" eb="2">
      <t>ハンバイ</t>
    </rPh>
    <rPh sb="10" eb="12">
      <t>ヒヨウ</t>
    </rPh>
    <phoneticPr fontId="2"/>
  </si>
  <si>
    <t>一般管理費</t>
    <rPh sb="0" eb="2">
      <t>イッパン</t>
    </rPh>
    <rPh sb="2" eb="5">
      <t>カンリヒ</t>
    </rPh>
    <phoneticPr fontId="2"/>
  </si>
  <si>
    <t>正味レンタル費用</t>
    <rPh sb="0" eb="2">
      <t>ショウミ</t>
    </rPh>
    <rPh sb="6" eb="8">
      <t>ヒヨウ</t>
    </rPh>
    <phoneticPr fontId="2"/>
  </si>
  <si>
    <t>オペレーティング・リースに含まれる金融費用</t>
    <rPh sb="13" eb="14">
      <t>フク</t>
    </rPh>
    <rPh sb="17" eb="19">
      <t>キンユウ</t>
    </rPh>
    <rPh sb="19" eb="21">
      <t>ヒヨウ</t>
    </rPh>
    <phoneticPr fontId="2"/>
  </si>
  <si>
    <t>オペレーティング・リースに含まれる減価償却費</t>
    <rPh sb="13" eb="14">
      <t>フク</t>
    </rPh>
    <rPh sb="17" eb="19">
      <t>ゲンカ</t>
    </rPh>
    <rPh sb="19" eb="21">
      <t>ショウキャク</t>
    </rPh>
    <rPh sb="21" eb="22">
      <t>ヒ</t>
    </rPh>
    <phoneticPr fontId="2"/>
  </si>
  <si>
    <t>現金及び現金同等物</t>
    <rPh sb="0" eb="2">
      <t>ゲンキン</t>
    </rPh>
    <rPh sb="2" eb="3">
      <t>オヨ</t>
    </rPh>
    <rPh sb="4" eb="6">
      <t>ゲンキン</t>
    </rPh>
    <rPh sb="6" eb="8">
      <t>ドウトウ</t>
    </rPh>
    <rPh sb="8" eb="9">
      <t>ブツ</t>
    </rPh>
    <phoneticPr fontId="2"/>
  </si>
  <si>
    <t>短期投資</t>
    <rPh sb="0" eb="2">
      <t>タンキ</t>
    </rPh>
    <rPh sb="2" eb="4">
      <t>トウシ</t>
    </rPh>
    <phoneticPr fontId="2"/>
  </si>
  <si>
    <t>現金及び短期投資総額</t>
    <rPh sb="0" eb="2">
      <t>ゲンキン</t>
    </rPh>
    <rPh sb="2" eb="3">
      <t>オヨ</t>
    </rPh>
    <rPh sb="4" eb="6">
      <t>タンキ</t>
    </rPh>
    <rPh sb="6" eb="8">
      <t>トウシ</t>
    </rPh>
    <rPh sb="8" eb="10">
      <t>ソウガク</t>
    </rPh>
    <phoneticPr fontId="2"/>
  </si>
  <si>
    <t>売上債権</t>
    <rPh sb="0" eb="2">
      <t>ウリアゲ</t>
    </rPh>
    <rPh sb="2" eb="4">
      <t>サイケン</t>
    </rPh>
    <phoneticPr fontId="2"/>
  </si>
  <si>
    <t>受取債権等総額</t>
    <rPh sb="0" eb="2">
      <t>ウケトリ</t>
    </rPh>
    <rPh sb="2" eb="4">
      <t>サイケン</t>
    </rPh>
    <rPh sb="4" eb="5">
      <t>ナド</t>
    </rPh>
    <rPh sb="5" eb="7">
      <t>ソウガク</t>
    </rPh>
    <phoneticPr fontId="2"/>
  </si>
  <si>
    <t>棚卸資産</t>
    <rPh sb="0" eb="2">
      <t>タナオロシ</t>
    </rPh>
    <rPh sb="2" eb="4">
      <t>シサン</t>
    </rPh>
    <phoneticPr fontId="2"/>
  </si>
  <si>
    <t>繰延税金資産（流動）</t>
    <rPh sb="0" eb="2">
      <t>クリノベ</t>
    </rPh>
    <rPh sb="2" eb="4">
      <t>ゼイキン</t>
    </rPh>
    <rPh sb="4" eb="6">
      <t>シサン</t>
    </rPh>
    <rPh sb="7" eb="9">
      <t>リュウドウ</t>
    </rPh>
    <phoneticPr fontId="2"/>
  </si>
  <si>
    <t>その他流動資産</t>
    <rPh sb="2" eb="3">
      <t>ホカ</t>
    </rPh>
    <rPh sb="3" eb="5">
      <t>リュウドウ</t>
    </rPh>
    <rPh sb="5" eb="7">
      <t>シサン</t>
    </rPh>
    <phoneticPr fontId="2"/>
  </si>
  <si>
    <t>流動資産</t>
    <rPh sb="0" eb="2">
      <t>リュウドウ</t>
    </rPh>
    <rPh sb="2" eb="4">
      <t>シサン</t>
    </rPh>
    <phoneticPr fontId="2"/>
  </si>
  <si>
    <t>減価償却累計額</t>
    <rPh sb="0" eb="2">
      <t>ゲンカ</t>
    </rPh>
    <rPh sb="2" eb="4">
      <t>ショウキャク</t>
    </rPh>
    <rPh sb="4" eb="7">
      <t>ルイケイガク</t>
    </rPh>
    <phoneticPr fontId="2"/>
  </si>
  <si>
    <t>有形固定資産総額</t>
    <rPh sb="0" eb="2">
      <t>ユウケイ</t>
    </rPh>
    <rPh sb="2" eb="4">
      <t>コテイ</t>
    </rPh>
    <rPh sb="4" eb="6">
      <t>シサン</t>
    </rPh>
    <rPh sb="6" eb="8">
      <t>ソウガク</t>
    </rPh>
    <phoneticPr fontId="2"/>
  </si>
  <si>
    <t>純有形固定資産</t>
    <rPh sb="0" eb="1">
      <t>ジュン</t>
    </rPh>
    <rPh sb="1" eb="3">
      <t>ユウケイ</t>
    </rPh>
    <rPh sb="3" eb="5">
      <t>コテイ</t>
    </rPh>
    <rPh sb="5" eb="7">
      <t>シサン</t>
    </rPh>
    <phoneticPr fontId="2"/>
  </si>
  <si>
    <t>長期投資</t>
    <rPh sb="0" eb="2">
      <t>チョウキ</t>
    </rPh>
    <rPh sb="2" eb="4">
      <t>トウシ</t>
    </rPh>
    <phoneticPr fontId="2"/>
  </si>
  <si>
    <t>のれん</t>
    <phoneticPr fontId="2"/>
  </si>
  <si>
    <t>その他無形資産</t>
    <rPh sb="2" eb="3">
      <t>ホカ</t>
    </rPh>
    <rPh sb="3" eb="5">
      <t>ムケイ</t>
    </rPh>
    <rPh sb="5" eb="7">
      <t>シサン</t>
    </rPh>
    <phoneticPr fontId="2"/>
  </si>
  <si>
    <t>長期受取債権</t>
    <rPh sb="0" eb="2">
      <t>チョウキ</t>
    </rPh>
    <rPh sb="2" eb="4">
      <t>ウケトリ</t>
    </rPh>
    <rPh sb="4" eb="6">
      <t>サイケン</t>
    </rPh>
    <phoneticPr fontId="2"/>
  </si>
  <si>
    <t>繰延税金資産（固定）</t>
    <rPh sb="0" eb="2">
      <t>クリノベ</t>
    </rPh>
    <rPh sb="2" eb="4">
      <t>ゼイキン</t>
    </rPh>
    <rPh sb="4" eb="6">
      <t>シサン</t>
    </rPh>
    <rPh sb="7" eb="9">
      <t>コテイ</t>
    </rPh>
    <phoneticPr fontId="2"/>
  </si>
  <si>
    <t>その他長期資産</t>
    <rPh sb="2" eb="3">
      <t>ホカ</t>
    </rPh>
    <rPh sb="3" eb="5">
      <t>チョウキ</t>
    </rPh>
    <rPh sb="5" eb="7">
      <t>シサン</t>
    </rPh>
    <phoneticPr fontId="2"/>
  </si>
  <si>
    <t>総資産</t>
    <rPh sb="0" eb="3">
      <t>ソウシサン</t>
    </rPh>
    <phoneticPr fontId="2"/>
  </si>
  <si>
    <t>仕入債務</t>
    <rPh sb="0" eb="2">
      <t>シイレ</t>
    </rPh>
    <rPh sb="2" eb="4">
      <t>サイム</t>
    </rPh>
    <phoneticPr fontId="2"/>
  </si>
  <si>
    <t>未払費用</t>
    <rPh sb="0" eb="2">
      <t>ミハラ</t>
    </rPh>
    <rPh sb="2" eb="4">
      <t>ヒヨウ</t>
    </rPh>
    <phoneticPr fontId="2"/>
  </si>
  <si>
    <t>短期借入金</t>
    <rPh sb="0" eb="2">
      <t>タンキ</t>
    </rPh>
    <rPh sb="2" eb="4">
      <t>カリイレ</t>
    </rPh>
    <rPh sb="4" eb="5">
      <t>キン</t>
    </rPh>
    <phoneticPr fontId="2"/>
  </si>
  <si>
    <t>１年以内返済予定の長期有利子負債</t>
    <rPh sb="1" eb="2">
      <t>ネン</t>
    </rPh>
    <rPh sb="2" eb="4">
      <t>イナイ</t>
    </rPh>
    <rPh sb="4" eb="6">
      <t>ヘンサイ</t>
    </rPh>
    <rPh sb="6" eb="8">
      <t>ヨテイ</t>
    </rPh>
    <rPh sb="9" eb="11">
      <t>チョウキ</t>
    </rPh>
    <rPh sb="11" eb="12">
      <t>ユウ</t>
    </rPh>
    <rPh sb="12" eb="14">
      <t>リシ</t>
    </rPh>
    <rPh sb="14" eb="16">
      <t>フサイ</t>
    </rPh>
    <phoneticPr fontId="2"/>
  </si>
  <si>
    <t>１年以内返済予定のキャピタルリース</t>
    <rPh sb="1" eb="2">
      <t>ネン</t>
    </rPh>
    <rPh sb="2" eb="4">
      <t>イナイ</t>
    </rPh>
    <rPh sb="4" eb="6">
      <t>ヘンサイ</t>
    </rPh>
    <rPh sb="6" eb="8">
      <t>ヨテイ</t>
    </rPh>
    <phoneticPr fontId="2"/>
  </si>
  <si>
    <t>未払税金（流動）</t>
    <rPh sb="0" eb="2">
      <t>ミバラ</t>
    </rPh>
    <rPh sb="2" eb="4">
      <t>ゼイキン</t>
    </rPh>
    <rPh sb="5" eb="7">
      <t>リュウドウ</t>
    </rPh>
    <phoneticPr fontId="2"/>
  </si>
  <si>
    <t>その他流動負債</t>
    <rPh sb="2" eb="3">
      <t>ホカ</t>
    </rPh>
    <rPh sb="3" eb="5">
      <t>リュウドウ</t>
    </rPh>
    <rPh sb="5" eb="7">
      <t>フサイ</t>
    </rPh>
    <phoneticPr fontId="2"/>
  </si>
  <si>
    <t>流動負債</t>
    <rPh sb="0" eb="2">
      <t>リュウドウ</t>
    </rPh>
    <rPh sb="2" eb="4">
      <t>フサイ</t>
    </rPh>
    <phoneticPr fontId="2"/>
  </si>
  <si>
    <t>長期有利子負債</t>
    <rPh sb="0" eb="2">
      <t>チョウキ</t>
    </rPh>
    <rPh sb="2" eb="3">
      <t>ユウ</t>
    </rPh>
    <rPh sb="3" eb="5">
      <t>リシ</t>
    </rPh>
    <rPh sb="5" eb="7">
      <t>フサイ</t>
    </rPh>
    <phoneticPr fontId="2"/>
  </si>
  <si>
    <t>キャピタルリース</t>
    <phoneticPr fontId="2"/>
  </si>
  <si>
    <t>退職給付債務</t>
    <rPh sb="0" eb="2">
      <t>タイショク</t>
    </rPh>
    <rPh sb="2" eb="4">
      <t>キュウフ</t>
    </rPh>
    <rPh sb="4" eb="6">
      <t>サイム</t>
    </rPh>
    <phoneticPr fontId="2"/>
  </si>
  <si>
    <t>繰延税金負債（固定）</t>
    <rPh sb="0" eb="2">
      <t>クリノベ</t>
    </rPh>
    <rPh sb="2" eb="4">
      <t>ゼイキン</t>
    </rPh>
    <rPh sb="4" eb="6">
      <t>フサイ</t>
    </rPh>
    <rPh sb="7" eb="9">
      <t>コテイ</t>
    </rPh>
    <phoneticPr fontId="2"/>
  </si>
  <si>
    <t>その他固定負債</t>
    <rPh sb="2" eb="3">
      <t>ホカ</t>
    </rPh>
    <rPh sb="3" eb="5">
      <t>コテイ</t>
    </rPh>
    <rPh sb="5" eb="7">
      <t>フサイ</t>
    </rPh>
    <phoneticPr fontId="2"/>
  </si>
  <si>
    <t>負債総額</t>
    <rPh sb="0" eb="2">
      <t>フサイ</t>
    </rPh>
    <rPh sb="2" eb="4">
      <t>ソウガク</t>
    </rPh>
    <phoneticPr fontId="2"/>
  </si>
  <si>
    <t>資本金</t>
    <rPh sb="0" eb="3">
      <t>シホンキン</t>
    </rPh>
    <phoneticPr fontId="2"/>
  </si>
  <si>
    <t>資本剰余金</t>
    <rPh sb="0" eb="2">
      <t>シホン</t>
    </rPh>
    <rPh sb="2" eb="5">
      <t>ジョウヨキン</t>
    </rPh>
    <phoneticPr fontId="2"/>
  </si>
  <si>
    <t>利益剰余金</t>
    <rPh sb="0" eb="2">
      <t>リエキ</t>
    </rPh>
    <rPh sb="2" eb="5">
      <t>ジョウヨキン</t>
    </rPh>
    <phoneticPr fontId="2"/>
  </si>
  <si>
    <t>自己株式</t>
    <rPh sb="0" eb="2">
      <t>ジコ</t>
    </rPh>
    <rPh sb="2" eb="4">
      <t>カブシキ</t>
    </rPh>
    <phoneticPr fontId="2"/>
  </si>
  <si>
    <t>その他包括利益累計額</t>
    <rPh sb="2" eb="3">
      <t>ホカ</t>
    </rPh>
    <rPh sb="3" eb="5">
      <t>ホウカツ</t>
    </rPh>
    <rPh sb="5" eb="7">
      <t>リエキ</t>
    </rPh>
    <rPh sb="7" eb="10">
      <t>ルイケイガク</t>
    </rPh>
    <phoneticPr fontId="2"/>
  </si>
  <si>
    <t>株主資本合計</t>
    <rPh sb="0" eb="2">
      <t>カブヌシ</t>
    </rPh>
    <rPh sb="2" eb="4">
      <t>シホン</t>
    </rPh>
    <rPh sb="4" eb="6">
      <t>ゴウケイ</t>
    </rPh>
    <phoneticPr fontId="2"/>
  </si>
  <si>
    <t>非支配株主持分</t>
    <rPh sb="0" eb="1">
      <t>ヒ</t>
    </rPh>
    <rPh sb="1" eb="3">
      <t>シハイ</t>
    </rPh>
    <rPh sb="3" eb="5">
      <t>カブヌシ</t>
    </rPh>
    <rPh sb="5" eb="7">
      <t>モチブン</t>
    </rPh>
    <phoneticPr fontId="2"/>
  </si>
  <si>
    <t>純資産</t>
    <rPh sb="0" eb="3">
      <t>ジュンシサン</t>
    </rPh>
    <phoneticPr fontId="2"/>
  </si>
  <si>
    <t>負債・持分総額</t>
    <rPh sb="0" eb="2">
      <t>フサイ</t>
    </rPh>
    <rPh sb="3" eb="5">
      <t>モチブン</t>
    </rPh>
    <rPh sb="5" eb="7">
      <t>ソウガク</t>
    </rPh>
    <phoneticPr fontId="2"/>
  </si>
  <si>
    <t>発行済み株式総数</t>
    <rPh sb="0" eb="2">
      <t>ハッコウ</t>
    </rPh>
    <rPh sb="2" eb="3">
      <t>ズ</t>
    </rPh>
    <rPh sb="4" eb="6">
      <t>カブシキ</t>
    </rPh>
    <rPh sb="6" eb="8">
      <t>ソウスウ</t>
    </rPh>
    <phoneticPr fontId="2"/>
  </si>
  <si>
    <t>１株あたり純資産</t>
    <rPh sb="1" eb="2">
      <t>カブ</t>
    </rPh>
    <rPh sb="5" eb="8">
      <t>ジュンシサン</t>
    </rPh>
    <phoneticPr fontId="2"/>
  </si>
  <si>
    <t>有利子負債</t>
    <rPh sb="0" eb="1">
      <t>ユウ</t>
    </rPh>
    <rPh sb="1" eb="3">
      <t>リシ</t>
    </rPh>
    <rPh sb="3" eb="5">
      <t>フサイ</t>
    </rPh>
    <phoneticPr fontId="2"/>
  </si>
  <si>
    <t>正味有利子負債</t>
    <rPh sb="0" eb="2">
      <t>ショウミ</t>
    </rPh>
    <rPh sb="2" eb="3">
      <t>ユウ</t>
    </rPh>
    <rPh sb="3" eb="5">
      <t>リシ</t>
    </rPh>
    <rPh sb="5" eb="7">
      <t>フサイ</t>
    </rPh>
    <phoneticPr fontId="2"/>
  </si>
  <si>
    <t>未積立PBO</t>
    <rPh sb="0" eb="1">
      <t>ミ</t>
    </rPh>
    <rPh sb="1" eb="3">
      <t>ツミタテ</t>
    </rPh>
    <phoneticPr fontId="2"/>
  </si>
  <si>
    <t>オペレーティングリース</t>
    <phoneticPr fontId="2"/>
  </si>
  <si>
    <t>非支配株ぬｓ持分総額</t>
    <rPh sb="0" eb="1">
      <t>ヒ</t>
    </rPh>
    <rPh sb="1" eb="3">
      <t>シハイ</t>
    </rPh>
    <rPh sb="3" eb="4">
      <t>カブ</t>
    </rPh>
    <rPh sb="6" eb="8">
      <t>モチブン</t>
    </rPh>
    <rPh sb="8" eb="10">
      <t>ソウガク</t>
    </rPh>
    <phoneticPr fontId="2"/>
  </si>
  <si>
    <t>持分法投資</t>
    <rPh sb="0" eb="2">
      <t>モチブン</t>
    </rPh>
    <rPh sb="2" eb="3">
      <t>ホウ</t>
    </rPh>
    <rPh sb="3" eb="5">
      <t>トウシ</t>
    </rPh>
    <phoneticPr fontId="2"/>
  </si>
  <si>
    <t>原材料</t>
    <rPh sb="0" eb="3">
      <t>ゲンザイリョウ</t>
    </rPh>
    <phoneticPr fontId="2"/>
  </si>
  <si>
    <t>仕掛品</t>
    <rPh sb="0" eb="2">
      <t>シカカリ</t>
    </rPh>
    <rPh sb="2" eb="3">
      <t>ヒン</t>
    </rPh>
    <phoneticPr fontId="2"/>
  </si>
  <si>
    <t>商品</t>
    <rPh sb="0" eb="2">
      <t>ショウヒン</t>
    </rPh>
    <phoneticPr fontId="2"/>
  </si>
  <si>
    <t>土地</t>
    <rPh sb="0" eb="2">
      <t>トチ</t>
    </rPh>
    <phoneticPr fontId="2"/>
  </si>
  <si>
    <t>建物</t>
    <rPh sb="0" eb="2">
      <t>タテモノ</t>
    </rPh>
    <phoneticPr fontId="2"/>
  </si>
  <si>
    <t>機械</t>
    <rPh sb="0" eb="2">
      <t>キカイ</t>
    </rPh>
    <phoneticPr fontId="2"/>
  </si>
  <si>
    <t>建設仮勘定</t>
    <rPh sb="0" eb="2">
      <t>ケンセツ</t>
    </rPh>
    <rPh sb="2" eb="5">
      <t>カリカンジョウ</t>
    </rPh>
    <phoneticPr fontId="2"/>
  </si>
  <si>
    <t>従業員</t>
    <rPh sb="0" eb="3">
      <t>ジュウギョウイン</t>
    </rPh>
    <phoneticPr fontId="2"/>
  </si>
  <si>
    <t>非正規従業員</t>
    <rPh sb="0" eb="1">
      <t>ヒ</t>
    </rPh>
    <rPh sb="1" eb="3">
      <t>セイキ</t>
    </rPh>
    <rPh sb="3" eb="6">
      <t>ジュウギョウイン</t>
    </rPh>
    <phoneticPr fontId="2"/>
  </si>
  <si>
    <t>純利益</t>
    <rPh sb="0" eb="3">
      <t>ジュンリエキ</t>
    </rPh>
    <phoneticPr fontId="2"/>
  </si>
  <si>
    <t>のれん・無形固定資産償却費</t>
    <rPh sb="4" eb="6">
      <t>ムケイ</t>
    </rPh>
    <rPh sb="6" eb="8">
      <t>コテイ</t>
    </rPh>
    <rPh sb="8" eb="10">
      <t>シサン</t>
    </rPh>
    <rPh sb="10" eb="12">
      <t>ショウキャク</t>
    </rPh>
    <rPh sb="12" eb="13">
      <t>ヒ</t>
    </rPh>
    <phoneticPr fontId="2"/>
  </si>
  <si>
    <t>減価償却費・のれん無形資産償却費合計</t>
    <rPh sb="0" eb="2">
      <t>ゲンカ</t>
    </rPh>
    <rPh sb="2" eb="4">
      <t>ショウキャク</t>
    </rPh>
    <rPh sb="4" eb="5">
      <t>ヒ</t>
    </rPh>
    <rPh sb="9" eb="11">
      <t>ムケイ</t>
    </rPh>
    <rPh sb="11" eb="13">
      <t>シサン</t>
    </rPh>
    <rPh sb="13" eb="15">
      <t>ショウキャク</t>
    </rPh>
    <rPh sb="15" eb="16">
      <t>ヒ</t>
    </rPh>
    <rPh sb="16" eb="18">
      <t>ゴウケイ</t>
    </rPh>
    <phoneticPr fontId="2"/>
  </si>
  <si>
    <t>非支配株主持分損益</t>
    <rPh sb="0" eb="1">
      <t>ヒ</t>
    </rPh>
    <rPh sb="1" eb="3">
      <t>シハイ</t>
    </rPh>
    <rPh sb="3" eb="5">
      <t>カブヌシ</t>
    </rPh>
    <rPh sb="5" eb="7">
      <t>モチブン</t>
    </rPh>
    <rPh sb="7" eb="9">
      <t>ソンエキ</t>
    </rPh>
    <phoneticPr fontId="2"/>
  </si>
  <si>
    <t>資産減損・構造改革費用</t>
    <rPh sb="0" eb="2">
      <t>シサン</t>
    </rPh>
    <rPh sb="2" eb="4">
      <t>ゲンソン</t>
    </rPh>
    <rPh sb="5" eb="7">
      <t>コウゾウ</t>
    </rPh>
    <rPh sb="7" eb="9">
      <t>カイカク</t>
    </rPh>
    <rPh sb="9" eb="11">
      <t>ヒヨウ</t>
    </rPh>
    <phoneticPr fontId="2"/>
  </si>
  <si>
    <t>貸倒引当金繰入･引出</t>
    <rPh sb="0" eb="2">
      <t>カシダオレ</t>
    </rPh>
    <rPh sb="2" eb="4">
      <t>ヒキアテ</t>
    </rPh>
    <rPh sb="4" eb="5">
      <t>キン</t>
    </rPh>
    <rPh sb="5" eb="7">
      <t>クリイレ</t>
    </rPh>
    <rPh sb="8" eb="10">
      <t>ヒキダ</t>
    </rPh>
    <phoneticPr fontId="2"/>
  </si>
  <si>
    <t>その他営業活動</t>
    <rPh sb="2" eb="3">
      <t>ホカ</t>
    </rPh>
    <rPh sb="3" eb="5">
      <t>エイギョウ</t>
    </rPh>
    <rPh sb="5" eb="7">
      <t>カツドウ</t>
    </rPh>
    <phoneticPr fontId="2"/>
  </si>
  <si>
    <t>売上債権変化</t>
    <rPh sb="0" eb="2">
      <t>ウリアゲ</t>
    </rPh>
    <rPh sb="2" eb="4">
      <t>サイケン</t>
    </rPh>
    <rPh sb="4" eb="6">
      <t>ヘンカ</t>
    </rPh>
    <phoneticPr fontId="2"/>
  </si>
  <si>
    <t>棚卸資産変化</t>
    <rPh sb="0" eb="2">
      <t>タナオロシ</t>
    </rPh>
    <rPh sb="2" eb="4">
      <t>シサン</t>
    </rPh>
    <rPh sb="4" eb="6">
      <t>ヘンカ</t>
    </rPh>
    <phoneticPr fontId="2"/>
  </si>
  <si>
    <t>仕入債務変化</t>
    <rPh sb="0" eb="2">
      <t>シイレ</t>
    </rPh>
    <rPh sb="2" eb="4">
      <t>サイム</t>
    </rPh>
    <rPh sb="4" eb="6">
      <t>ヘンカ</t>
    </rPh>
    <phoneticPr fontId="2"/>
  </si>
  <si>
    <t>その他流動資産変化</t>
    <rPh sb="2" eb="3">
      <t>ホカ</t>
    </rPh>
    <rPh sb="3" eb="5">
      <t>リュウドウ</t>
    </rPh>
    <rPh sb="5" eb="7">
      <t>シサン</t>
    </rPh>
    <rPh sb="7" eb="9">
      <t>ヘンカ</t>
    </rPh>
    <phoneticPr fontId="2"/>
  </si>
  <si>
    <t>営業活動からのキャッシュ・フロー</t>
    <rPh sb="0" eb="2">
      <t>エイギョウ</t>
    </rPh>
    <rPh sb="2" eb="4">
      <t>カツドウ</t>
    </rPh>
    <phoneticPr fontId="2"/>
  </si>
  <si>
    <t>資本的支出</t>
    <rPh sb="0" eb="3">
      <t>シホンテキ</t>
    </rPh>
    <rPh sb="3" eb="5">
      <t>シシュツ</t>
    </rPh>
    <phoneticPr fontId="2"/>
  </si>
  <si>
    <t>有形固定資産売却</t>
    <rPh sb="0" eb="2">
      <t>ユウケイ</t>
    </rPh>
    <rPh sb="2" eb="4">
      <t>コテイ</t>
    </rPh>
    <rPh sb="4" eb="6">
      <t>シサン</t>
    </rPh>
    <rPh sb="6" eb="8">
      <t>バイキャク</t>
    </rPh>
    <phoneticPr fontId="2"/>
  </si>
  <si>
    <t>現金買収</t>
    <rPh sb="0" eb="2">
      <t>ゲンキン</t>
    </rPh>
    <rPh sb="2" eb="4">
      <t>バイシュウ</t>
    </rPh>
    <phoneticPr fontId="2"/>
  </si>
  <si>
    <t>事業撤退</t>
    <rPh sb="0" eb="2">
      <t>ジギョウ</t>
    </rPh>
    <rPh sb="2" eb="4">
      <t>テッタイ</t>
    </rPh>
    <phoneticPr fontId="2"/>
  </si>
  <si>
    <t>無形資産売却・購入</t>
    <rPh sb="0" eb="2">
      <t>ムケイ</t>
    </rPh>
    <rPh sb="2" eb="4">
      <t>シサン</t>
    </rPh>
    <rPh sb="4" eb="6">
      <t>バイキャク</t>
    </rPh>
    <rPh sb="7" eb="9">
      <t>コウニュウ</t>
    </rPh>
    <phoneticPr fontId="2"/>
  </si>
  <si>
    <t>売却可能有価証券への投資</t>
    <rPh sb="0" eb="2">
      <t>バイキャク</t>
    </rPh>
    <rPh sb="2" eb="4">
      <t>カノウ</t>
    </rPh>
    <rPh sb="4" eb="6">
      <t>ユウカ</t>
    </rPh>
    <rPh sb="6" eb="8">
      <t>ショウケン</t>
    </rPh>
    <rPh sb="10" eb="12">
      <t>トウシ</t>
    </rPh>
    <phoneticPr fontId="2"/>
  </si>
  <si>
    <t>貸付金減少（増大）</t>
    <rPh sb="0" eb="2">
      <t>カシツケ</t>
    </rPh>
    <rPh sb="2" eb="3">
      <t>キン</t>
    </rPh>
    <rPh sb="3" eb="5">
      <t>ゲンショウ</t>
    </rPh>
    <rPh sb="6" eb="8">
      <t>ゾウダイ</t>
    </rPh>
    <phoneticPr fontId="2"/>
  </si>
  <si>
    <t>その他投資活動</t>
    <rPh sb="2" eb="3">
      <t>ホカ</t>
    </rPh>
    <rPh sb="3" eb="5">
      <t>トウシ</t>
    </rPh>
    <rPh sb="5" eb="7">
      <t>カツドウ</t>
    </rPh>
    <phoneticPr fontId="2"/>
  </si>
  <si>
    <t>投資活動からのキャッシュ・フロー</t>
    <rPh sb="0" eb="2">
      <t>トウシ</t>
    </rPh>
    <rPh sb="2" eb="4">
      <t>カツドウ</t>
    </rPh>
    <phoneticPr fontId="2"/>
  </si>
  <si>
    <t>短期有利子負債調達</t>
    <rPh sb="0" eb="2">
      <t>タンキ</t>
    </rPh>
    <rPh sb="2" eb="3">
      <t>ユウ</t>
    </rPh>
    <rPh sb="3" eb="5">
      <t>リシ</t>
    </rPh>
    <rPh sb="5" eb="7">
      <t>フサイ</t>
    </rPh>
    <rPh sb="7" eb="9">
      <t>チョウタツ</t>
    </rPh>
    <phoneticPr fontId="2"/>
  </si>
  <si>
    <t>長期有利子負債調達</t>
    <rPh sb="0" eb="2">
      <t>チョウキ</t>
    </rPh>
    <rPh sb="2" eb="3">
      <t>ユウ</t>
    </rPh>
    <rPh sb="3" eb="5">
      <t>リシ</t>
    </rPh>
    <rPh sb="5" eb="7">
      <t>フサイ</t>
    </rPh>
    <rPh sb="7" eb="9">
      <t>チョウタツ</t>
    </rPh>
    <phoneticPr fontId="2"/>
  </si>
  <si>
    <t>有利子負債調達</t>
    <rPh sb="0" eb="1">
      <t>ユウ</t>
    </rPh>
    <rPh sb="1" eb="3">
      <t>リシ</t>
    </rPh>
    <rPh sb="3" eb="5">
      <t>フサイ</t>
    </rPh>
    <rPh sb="5" eb="7">
      <t>チョウタツ</t>
    </rPh>
    <phoneticPr fontId="2"/>
  </si>
  <si>
    <t>短期有利子負債返済</t>
    <rPh sb="0" eb="2">
      <t>タンキ</t>
    </rPh>
    <rPh sb="2" eb="3">
      <t>ユウ</t>
    </rPh>
    <rPh sb="3" eb="5">
      <t>リシ</t>
    </rPh>
    <rPh sb="5" eb="7">
      <t>フサイ</t>
    </rPh>
    <rPh sb="7" eb="9">
      <t>ヘンサイ</t>
    </rPh>
    <phoneticPr fontId="2"/>
  </si>
  <si>
    <t>長期有利子負債返済</t>
    <rPh sb="0" eb="2">
      <t>チョウキ</t>
    </rPh>
    <rPh sb="2" eb="3">
      <t>ユウ</t>
    </rPh>
    <rPh sb="3" eb="5">
      <t>リシ</t>
    </rPh>
    <rPh sb="5" eb="7">
      <t>フサイ</t>
    </rPh>
    <rPh sb="7" eb="9">
      <t>ヘンサイ</t>
    </rPh>
    <phoneticPr fontId="2"/>
  </si>
  <si>
    <t>有利子負債返済</t>
    <rPh sb="0" eb="1">
      <t>ユウ</t>
    </rPh>
    <rPh sb="1" eb="3">
      <t>リシ</t>
    </rPh>
    <rPh sb="3" eb="5">
      <t>フサイ</t>
    </rPh>
    <rPh sb="5" eb="7">
      <t>ヘンサイ</t>
    </rPh>
    <phoneticPr fontId="2"/>
  </si>
  <si>
    <t>普通株式発行</t>
    <rPh sb="0" eb="2">
      <t>フツウ</t>
    </rPh>
    <rPh sb="2" eb="4">
      <t>カブシキ</t>
    </rPh>
    <rPh sb="4" eb="6">
      <t>ハッコウ</t>
    </rPh>
    <phoneticPr fontId="2"/>
  </si>
  <si>
    <t>事故普通株式取得</t>
    <rPh sb="0" eb="2">
      <t>ジコ</t>
    </rPh>
    <rPh sb="2" eb="4">
      <t>フツウ</t>
    </rPh>
    <rPh sb="4" eb="6">
      <t>カブシキ</t>
    </rPh>
    <rPh sb="6" eb="8">
      <t>シュトク</t>
    </rPh>
    <phoneticPr fontId="2"/>
  </si>
  <si>
    <t>普通株式に対する配当支払</t>
    <rPh sb="0" eb="2">
      <t>フツウ</t>
    </rPh>
    <rPh sb="2" eb="4">
      <t>カブシキ</t>
    </rPh>
    <rPh sb="5" eb="6">
      <t>タイ</t>
    </rPh>
    <rPh sb="8" eb="10">
      <t>ハイトウ</t>
    </rPh>
    <rPh sb="10" eb="12">
      <t>シハラ</t>
    </rPh>
    <phoneticPr fontId="2"/>
  </si>
  <si>
    <t>普通・優先株式への配当支払</t>
    <rPh sb="0" eb="2">
      <t>フツウ</t>
    </rPh>
    <rPh sb="3" eb="5">
      <t>ユウセン</t>
    </rPh>
    <rPh sb="5" eb="7">
      <t>カブシキ</t>
    </rPh>
    <rPh sb="9" eb="11">
      <t>ハイトウ</t>
    </rPh>
    <rPh sb="11" eb="13">
      <t>シハラ</t>
    </rPh>
    <phoneticPr fontId="2"/>
  </si>
  <si>
    <t>配当支払総額</t>
    <rPh sb="0" eb="2">
      <t>ハイトウ</t>
    </rPh>
    <rPh sb="2" eb="4">
      <t>シハラ</t>
    </rPh>
    <rPh sb="4" eb="6">
      <t>ソウガク</t>
    </rPh>
    <phoneticPr fontId="2"/>
  </si>
  <si>
    <t>特別配当支払</t>
    <rPh sb="0" eb="2">
      <t>トクベツ</t>
    </rPh>
    <rPh sb="2" eb="4">
      <t>ハイトウ</t>
    </rPh>
    <rPh sb="4" eb="6">
      <t>シハラ</t>
    </rPh>
    <phoneticPr fontId="2"/>
  </si>
  <si>
    <t>その他財務活動</t>
    <rPh sb="2" eb="3">
      <t>ホカ</t>
    </rPh>
    <rPh sb="3" eb="5">
      <t>ザイム</t>
    </rPh>
    <rPh sb="5" eb="7">
      <t>カツドウ</t>
    </rPh>
    <phoneticPr fontId="2"/>
  </si>
  <si>
    <t>財務活動からのｌキャッシュ・フロー</t>
    <rPh sb="0" eb="2">
      <t>ザイム</t>
    </rPh>
    <rPh sb="2" eb="4">
      <t>カツドウ</t>
    </rPh>
    <phoneticPr fontId="2"/>
  </si>
  <si>
    <t>為替換算調整勘定</t>
    <rPh sb="0" eb="2">
      <t>カワセ</t>
    </rPh>
    <rPh sb="2" eb="4">
      <t>カンザン</t>
    </rPh>
    <rPh sb="4" eb="6">
      <t>チョウセイ</t>
    </rPh>
    <rPh sb="6" eb="8">
      <t>カンジョウ</t>
    </rPh>
    <phoneticPr fontId="2"/>
  </si>
  <si>
    <t>現金正味変化</t>
    <rPh sb="0" eb="2">
      <t>ゲンキン</t>
    </rPh>
    <rPh sb="2" eb="4">
      <t>ショウミ</t>
    </rPh>
    <rPh sb="4" eb="6">
      <t>ヘンカ</t>
    </rPh>
    <phoneticPr fontId="2"/>
  </si>
  <si>
    <t>支払利息（現金）</t>
    <rPh sb="0" eb="2">
      <t>シハライ</t>
    </rPh>
    <rPh sb="2" eb="4">
      <t>リソク</t>
    </rPh>
    <rPh sb="5" eb="7">
      <t>ゲンキン</t>
    </rPh>
    <phoneticPr fontId="2"/>
  </si>
  <si>
    <t>支払税金</t>
    <rPh sb="0" eb="2">
      <t>シハライ</t>
    </rPh>
    <rPh sb="2" eb="4">
      <t>ゼイキン</t>
    </rPh>
    <phoneticPr fontId="2"/>
  </si>
  <si>
    <t>Levered Free Cash Flow</t>
    <phoneticPr fontId="2"/>
  </si>
  <si>
    <t>レバードFCF</t>
    <phoneticPr fontId="2"/>
  </si>
  <si>
    <t>アンレバードFCF</t>
    <phoneticPr fontId="2"/>
  </si>
  <si>
    <t>正味運転資本変化</t>
    <rPh sb="0" eb="2">
      <t>ショウミ</t>
    </rPh>
    <rPh sb="2" eb="4">
      <t>ウンテン</t>
    </rPh>
    <rPh sb="4" eb="6">
      <t>シホン</t>
    </rPh>
    <rPh sb="6" eb="8">
      <t>ヘンカ</t>
    </rPh>
    <phoneticPr fontId="2"/>
  </si>
  <si>
    <t>正味有利子負債発行</t>
    <rPh sb="0" eb="2">
      <t>ショウミ</t>
    </rPh>
    <rPh sb="2" eb="3">
      <t>ユウ</t>
    </rPh>
    <rPh sb="3" eb="5">
      <t>リシ</t>
    </rPh>
    <rPh sb="5" eb="7">
      <t>フサイ</t>
    </rPh>
    <rPh sb="7" eb="9">
      <t>ハッコウ</t>
    </rPh>
    <phoneticPr fontId="2"/>
  </si>
  <si>
    <t>通貨</t>
    <rPh sb="0" eb="2">
      <t>ツウカ</t>
    </rPh>
    <phoneticPr fontId="2"/>
  </si>
  <si>
    <t>決算月数</t>
    <rPh sb="0" eb="2">
      <t>ケッサン</t>
    </rPh>
    <rPh sb="2" eb="4">
      <t>ゲッスウ</t>
    </rPh>
    <phoneticPr fontId="2"/>
  </si>
  <si>
    <t>時価総額</t>
    <rPh sb="0" eb="2">
      <t>ジカ</t>
    </rPh>
    <rPh sb="2" eb="4">
      <t>ソウガク</t>
    </rPh>
    <phoneticPr fontId="2"/>
  </si>
  <si>
    <t>β</t>
    <phoneticPr fontId="2"/>
  </si>
  <si>
    <t>β（5年）</t>
    <rPh sb="3" eb="4">
      <t>ネン</t>
    </rPh>
    <phoneticPr fontId="2"/>
  </si>
  <si>
    <t>β（2年）</t>
    <rPh sb="3" eb="4">
      <t>ネン</t>
    </rPh>
    <phoneticPr fontId="2"/>
  </si>
  <si>
    <t>β（1年）</t>
    <rPh sb="3" eb="4">
      <t>ネン</t>
    </rPh>
    <phoneticPr fontId="2"/>
  </si>
  <si>
    <t>決算年</t>
    <rPh sb="0" eb="2">
      <t>ケッサン</t>
    </rPh>
    <rPh sb="2" eb="3">
      <t>ネン</t>
    </rPh>
    <phoneticPr fontId="2"/>
  </si>
  <si>
    <t>決算月</t>
    <rPh sb="0" eb="2">
      <t>ケッサン</t>
    </rPh>
    <rPh sb="2" eb="3">
      <t>ゲツ</t>
    </rPh>
    <phoneticPr fontId="2"/>
  </si>
  <si>
    <t>総資産事業利益率</t>
    <rPh sb="0" eb="3">
      <t>ソウシサン</t>
    </rPh>
    <rPh sb="3" eb="5">
      <t>ジギョウ</t>
    </rPh>
    <rPh sb="5" eb="7">
      <t>リエキ</t>
    </rPh>
    <rPh sb="7" eb="8">
      <t>リツ</t>
    </rPh>
    <phoneticPr fontId="2"/>
  </si>
  <si>
    <t>総資産純利益率</t>
    <rPh sb="0" eb="3">
      <t>ソウシサン</t>
    </rPh>
    <rPh sb="3" eb="6">
      <t>ジュンリエキ</t>
    </rPh>
    <rPh sb="6" eb="7">
      <t>リツ</t>
    </rPh>
    <phoneticPr fontId="2"/>
  </si>
  <si>
    <t>投下資本利益率</t>
    <rPh sb="0" eb="2">
      <t>トウカ</t>
    </rPh>
    <rPh sb="2" eb="4">
      <t>シホン</t>
    </rPh>
    <rPh sb="4" eb="6">
      <t>リエキ</t>
    </rPh>
    <rPh sb="6" eb="7">
      <t>リツ</t>
    </rPh>
    <phoneticPr fontId="2"/>
  </si>
  <si>
    <t>自己資本利益率</t>
    <rPh sb="0" eb="2">
      <t>ジコ</t>
    </rPh>
    <rPh sb="2" eb="4">
      <t>シホン</t>
    </rPh>
    <rPh sb="4" eb="6">
      <t>リエキ</t>
    </rPh>
    <rPh sb="6" eb="7">
      <t>リツ</t>
    </rPh>
    <phoneticPr fontId="2"/>
  </si>
  <si>
    <t>売上高総利益率</t>
    <rPh sb="0" eb="2">
      <t>ウリアゲ</t>
    </rPh>
    <rPh sb="2" eb="3">
      <t>ダカ</t>
    </rPh>
    <rPh sb="3" eb="4">
      <t>ソウ</t>
    </rPh>
    <rPh sb="4" eb="6">
      <t>リエキ</t>
    </rPh>
    <rPh sb="6" eb="7">
      <t>リツ</t>
    </rPh>
    <phoneticPr fontId="2"/>
  </si>
  <si>
    <t>売上高販管費比率</t>
    <rPh sb="0" eb="2">
      <t>ウリアゲ</t>
    </rPh>
    <rPh sb="2" eb="3">
      <t>ダカ</t>
    </rPh>
    <rPh sb="3" eb="4">
      <t>ハン</t>
    </rPh>
    <rPh sb="4" eb="5">
      <t>カン</t>
    </rPh>
    <rPh sb="5" eb="6">
      <t>ヒ</t>
    </rPh>
    <rPh sb="6" eb="8">
      <t>ヒリツ</t>
    </rPh>
    <phoneticPr fontId="2"/>
  </si>
  <si>
    <t>売上高EBITDA比率</t>
    <rPh sb="0" eb="2">
      <t>ウリアゲ</t>
    </rPh>
    <rPh sb="2" eb="3">
      <t>ダカ</t>
    </rPh>
    <rPh sb="9" eb="11">
      <t>ヒリツ</t>
    </rPh>
    <phoneticPr fontId="2"/>
  </si>
  <si>
    <t>売上高EBITA比率</t>
    <rPh sb="0" eb="2">
      <t>ウリアゲ</t>
    </rPh>
    <rPh sb="2" eb="3">
      <t>ダカ</t>
    </rPh>
    <rPh sb="8" eb="10">
      <t>ヒリツ</t>
    </rPh>
    <phoneticPr fontId="2"/>
  </si>
  <si>
    <t>売上高EBIT比率</t>
    <rPh sb="0" eb="2">
      <t>ウリアゲ</t>
    </rPh>
    <rPh sb="2" eb="3">
      <t>ダカ</t>
    </rPh>
    <rPh sb="7" eb="9">
      <t>ヒリツ</t>
    </rPh>
    <phoneticPr fontId="2"/>
  </si>
  <si>
    <t>売上高継続事業利益比率</t>
    <rPh sb="0" eb="2">
      <t>ウリアゲ</t>
    </rPh>
    <rPh sb="2" eb="3">
      <t>ダカ</t>
    </rPh>
    <rPh sb="3" eb="5">
      <t>ケイゾク</t>
    </rPh>
    <rPh sb="5" eb="7">
      <t>ジギョウ</t>
    </rPh>
    <rPh sb="7" eb="9">
      <t>リエキ</t>
    </rPh>
    <rPh sb="9" eb="11">
      <t>ヒリツ</t>
    </rPh>
    <phoneticPr fontId="2"/>
  </si>
  <si>
    <t>売上高純利益率2</t>
    <rPh sb="0" eb="2">
      <t>ウリアゲ</t>
    </rPh>
    <rPh sb="2" eb="3">
      <t>ダカ</t>
    </rPh>
    <rPh sb="3" eb="6">
      <t>ジュンリエキ</t>
    </rPh>
    <rPh sb="6" eb="7">
      <t>リツ</t>
    </rPh>
    <phoneticPr fontId="2"/>
  </si>
  <si>
    <t>売上高純利益率1</t>
    <rPh sb="0" eb="2">
      <t>ウリアゲ</t>
    </rPh>
    <rPh sb="2" eb="3">
      <t>ダカ</t>
    </rPh>
    <rPh sb="3" eb="6">
      <t>ジュンリエキ</t>
    </rPh>
    <rPh sb="6" eb="7">
      <t>リツ</t>
    </rPh>
    <phoneticPr fontId="2"/>
  </si>
  <si>
    <t>総資産回転率</t>
    <rPh sb="0" eb="3">
      <t>ソウシサン</t>
    </rPh>
    <rPh sb="3" eb="5">
      <t>カイテン</t>
    </rPh>
    <rPh sb="5" eb="6">
      <t>リツ</t>
    </rPh>
    <phoneticPr fontId="2"/>
  </si>
  <si>
    <t>固定資産回転率</t>
    <rPh sb="0" eb="2">
      <t>コテイ</t>
    </rPh>
    <rPh sb="2" eb="4">
      <t>シサン</t>
    </rPh>
    <rPh sb="4" eb="6">
      <t>カイテン</t>
    </rPh>
    <rPh sb="6" eb="7">
      <t>リツ</t>
    </rPh>
    <phoneticPr fontId="2"/>
  </si>
  <si>
    <t>売上債権回転率</t>
    <rPh sb="0" eb="2">
      <t>ウリアゲ</t>
    </rPh>
    <rPh sb="2" eb="4">
      <t>サイケン</t>
    </rPh>
    <rPh sb="4" eb="6">
      <t>カイテン</t>
    </rPh>
    <rPh sb="6" eb="7">
      <t>リツ</t>
    </rPh>
    <phoneticPr fontId="2"/>
  </si>
  <si>
    <t>棚卸資産回転率</t>
    <rPh sb="0" eb="2">
      <t>タナオロシ</t>
    </rPh>
    <rPh sb="2" eb="4">
      <t>シサン</t>
    </rPh>
    <rPh sb="4" eb="6">
      <t>カイテン</t>
    </rPh>
    <rPh sb="6" eb="7">
      <t>リツ</t>
    </rPh>
    <phoneticPr fontId="2"/>
  </si>
  <si>
    <t>流動比率</t>
    <rPh sb="0" eb="2">
      <t>リュウドウ</t>
    </rPh>
    <rPh sb="2" eb="4">
      <t>ヒリツ</t>
    </rPh>
    <phoneticPr fontId="2"/>
  </si>
  <si>
    <t>当座比率</t>
    <rPh sb="0" eb="2">
      <t>トウザ</t>
    </rPh>
    <rPh sb="2" eb="4">
      <t>ヒリツ</t>
    </rPh>
    <phoneticPr fontId="2"/>
  </si>
  <si>
    <t>流動負債対営業ＣＦ比率</t>
    <rPh sb="0" eb="2">
      <t>リュウドウ</t>
    </rPh>
    <rPh sb="2" eb="4">
      <t>フサイ</t>
    </rPh>
    <rPh sb="4" eb="5">
      <t>タイ</t>
    </rPh>
    <rPh sb="5" eb="7">
      <t>エイギョウ</t>
    </rPh>
    <rPh sb="9" eb="11">
      <t>ヒリツ</t>
    </rPh>
    <phoneticPr fontId="2"/>
  </si>
  <si>
    <t>売上債権回転日数</t>
    <rPh sb="0" eb="2">
      <t>ウリアゲ</t>
    </rPh>
    <rPh sb="2" eb="4">
      <t>サイケン</t>
    </rPh>
    <rPh sb="4" eb="6">
      <t>カイテン</t>
    </rPh>
    <rPh sb="6" eb="8">
      <t>ニッスウ</t>
    </rPh>
    <phoneticPr fontId="2"/>
  </si>
  <si>
    <t>棚卸資産回転日数</t>
    <rPh sb="0" eb="2">
      <t>タナオロシ</t>
    </rPh>
    <rPh sb="2" eb="4">
      <t>シサン</t>
    </rPh>
    <rPh sb="4" eb="6">
      <t>カイテン</t>
    </rPh>
    <rPh sb="6" eb="8">
      <t>ニッスウ</t>
    </rPh>
    <phoneticPr fontId="2"/>
  </si>
  <si>
    <t>仕入債務回転日数</t>
    <rPh sb="0" eb="2">
      <t>シイレ</t>
    </rPh>
    <rPh sb="2" eb="4">
      <t>サイム</t>
    </rPh>
    <rPh sb="4" eb="6">
      <t>カイテン</t>
    </rPh>
    <rPh sb="6" eb="8">
      <t>ニッスウ</t>
    </rPh>
    <phoneticPr fontId="2"/>
  </si>
  <si>
    <t>平均CCC</t>
    <rPh sb="0" eb="2">
      <t>ヘイキン</t>
    </rPh>
    <phoneticPr fontId="2"/>
  </si>
  <si>
    <t>ＤＥレシオ</t>
    <phoneticPr fontId="2"/>
  </si>
  <si>
    <t>総負債/投下資本</t>
    <rPh sb="0" eb="1">
      <t>ソウ</t>
    </rPh>
    <rPh sb="1" eb="3">
      <t>フサイ</t>
    </rPh>
    <rPh sb="4" eb="6">
      <t>トウカ</t>
    </rPh>
    <rPh sb="6" eb="8">
      <t>シホン</t>
    </rPh>
    <phoneticPr fontId="2"/>
  </si>
  <si>
    <t>長期有利子負債/持分</t>
    <rPh sb="0" eb="2">
      <t>チョウキ</t>
    </rPh>
    <rPh sb="2" eb="3">
      <t>ユウ</t>
    </rPh>
    <rPh sb="3" eb="5">
      <t>リシ</t>
    </rPh>
    <rPh sb="5" eb="7">
      <t>フサイ</t>
    </rPh>
    <rPh sb="8" eb="10">
      <t>モチブン</t>
    </rPh>
    <phoneticPr fontId="2"/>
  </si>
  <si>
    <t>長期有利子負債/投下資本</t>
    <rPh sb="0" eb="2">
      <t>チョウキ</t>
    </rPh>
    <rPh sb="2" eb="3">
      <t>ユウ</t>
    </rPh>
    <rPh sb="3" eb="5">
      <t>リシ</t>
    </rPh>
    <rPh sb="5" eb="7">
      <t>フサイ</t>
    </rPh>
    <rPh sb="8" eb="10">
      <t>トウカ</t>
    </rPh>
    <rPh sb="10" eb="12">
      <t>シホン</t>
    </rPh>
    <phoneticPr fontId="2"/>
  </si>
  <si>
    <t>総負債/総資産</t>
    <rPh sb="0" eb="1">
      <t>ソウ</t>
    </rPh>
    <rPh sb="1" eb="3">
      <t>フサイ</t>
    </rPh>
    <rPh sb="4" eb="7">
      <t>ソウシサン</t>
    </rPh>
    <phoneticPr fontId="2"/>
  </si>
  <si>
    <t>ｲﾝﾀﾚｽﾄｶﾊﾞﾚｯｼﾞﾚｼｵ(EBIT)</t>
    <phoneticPr fontId="2"/>
  </si>
  <si>
    <t>ｲﾝﾀﾚｽﾄｶﾊﾞﾚｯｼﾞﾚｼｵ(EBITDA)</t>
    <phoneticPr fontId="2"/>
  </si>
  <si>
    <t>ｲﾝﾀﾚｽﾄｶﾊﾞﾚｯｼﾞﾚｼｵ(EBITDA-CAPEX)</t>
    <phoneticPr fontId="2"/>
  </si>
  <si>
    <t>有利子負債/EBITDA</t>
    <rPh sb="0" eb="1">
      <t>ユウ</t>
    </rPh>
    <rPh sb="1" eb="3">
      <t>リシ</t>
    </rPh>
    <rPh sb="3" eb="5">
      <t>フサイ</t>
    </rPh>
    <phoneticPr fontId="2"/>
  </si>
  <si>
    <t>正味有利子負債/EBITDA</t>
    <rPh sb="0" eb="2">
      <t>ショウミ</t>
    </rPh>
    <rPh sb="2" eb="3">
      <t>ユウ</t>
    </rPh>
    <rPh sb="3" eb="5">
      <t>リシ</t>
    </rPh>
    <rPh sb="5" eb="7">
      <t>フサイ</t>
    </rPh>
    <phoneticPr fontId="2"/>
  </si>
  <si>
    <t>有利子負債/(EBITDA-CAPEX)</t>
    <rPh sb="0" eb="1">
      <t>ユウ</t>
    </rPh>
    <rPh sb="1" eb="3">
      <t>リシ</t>
    </rPh>
    <rPh sb="3" eb="5">
      <t>フサイ</t>
    </rPh>
    <phoneticPr fontId="2"/>
  </si>
  <si>
    <t>正味有利子負債/(EBITDA-CAPEX)</t>
    <rPh sb="0" eb="2">
      <t>ショウミ</t>
    </rPh>
    <rPh sb="2" eb="3">
      <t>ユウ</t>
    </rPh>
    <rPh sb="3" eb="5">
      <t>リシ</t>
    </rPh>
    <rPh sb="5" eb="7">
      <t>フサイ</t>
    </rPh>
    <phoneticPr fontId="2"/>
  </si>
  <si>
    <t>アルトマンZスコア</t>
    <phoneticPr fontId="2"/>
  </si>
  <si>
    <t>株価収益率</t>
    <rPh sb="0" eb="2">
      <t>カブカ</t>
    </rPh>
    <rPh sb="2" eb="4">
      <t>シュウエキ</t>
    </rPh>
    <rPh sb="4" eb="5">
      <t>リツ</t>
    </rPh>
    <phoneticPr fontId="2"/>
  </si>
  <si>
    <t>株価純資産倍率</t>
    <rPh sb="0" eb="2">
      <t>カブカ</t>
    </rPh>
    <rPh sb="2" eb="5">
      <t>ジュンシサン</t>
    </rPh>
    <rPh sb="5" eb="7">
      <t>バイリツ</t>
    </rPh>
    <phoneticPr fontId="2"/>
  </si>
  <si>
    <t>キャッシュ化速度</t>
    <rPh sb="5" eb="6">
      <t>カ</t>
    </rPh>
    <rPh sb="6" eb="8">
      <t>ソクド</t>
    </rPh>
    <phoneticPr fontId="2"/>
  </si>
  <si>
    <t>EBITDA</t>
    <phoneticPr fontId="2"/>
  </si>
  <si>
    <t>FY2006</t>
    <phoneticPr fontId="2"/>
  </si>
  <si>
    <t>FY2016</t>
    <phoneticPr fontId="2"/>
  </si>
  <si>
    <t>FY2006</t>
    <phoneticPr fontId="2"/>
  </si>
  <si>
    <t>β_Nikkei</t>
    <phoneticPr fontId="2"/>
  </si>
  <si>
    <t xml:space="preserve">  ROA(operating + interests in earnings)</t>
    <phoneticPr fontId="2"/>
  </si>
  <si>
    <t xml:space="preserve">  ROA(Net Income)</t>
    <phoneticPr fontId="2"/>
  </si>
  <si>
    <t xml:space="preserve">  ROIC</t>
    <phoneticPr fontId="2"/>
  </si>
  <si>
    <t xml:space="preserve">  ROE</t>
    <phoneticPr fontId="2"/>
  </si>
  <si>
    <t xml:space="preserve">  PER</t>
    <phoneticPr fontId="2"/>
  </si>
  <si>
    <t xml:space="preserve">  PBR</t>
    <phoneticPr fontId="2"/>
  </si>
  <si>
    <t>営業キャッシュ・フロー</t>
    <rPh sb="0" eb="2">
      <t>エイギョウ</t>
    </rPh>
    <phoneticPr fontId="2"/>
  </si>
  <si>
    <r>
      <rPr>
        <sz val="11"/>
        <color theme="1"/>
        <rFont val="UD デジタル 教科書体 NK-R"/>
        <family val="1"/>
        <charset val="128"/>
      </rPr>
      <t>総資産事業利益率</t>
    </r>
    <rPh sb="0" eb="3">
      <t>ソウシサン</t>
    </rPh>
    <rPh sb="3" eb="5">
      <t>ジギョウ</t>
    </rPh>
    <rPh sb="5" eb="7">
      <t>リエキ</t>
    </rPh>
    <rPh sb="7" eb="8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</si>
  <si>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総資産純利益率</t>
    </r>
    <rPh sb="0" eb="3">
      <t>ソウシサン</t>
    </rPh>
    <rPh sb="3" eb="6">
      <t>ジュンリエキ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</si>
  <si>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投下資本利益率</t>
    </r>
    <rPh sb="0" eb="2">
      <t>トウカ</t>
    </rPh>
    <rPh sb="2" eb="4">
      <t>シホン</t>
    </rPh>
    <rPh sb="4" eb="6">
      <t>リエキ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</si>
  <si>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自己資本利益率</t>
    </r>
    <rPh sb="0" eb="2">
      <t>ジコ</t>
    </rPh>
    <rPh sb="2" eb="4">
      <t>シホン</t>
    </rPh>
    <rPh sb="4" eb="6">
      <t>リエキ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</si>
  <si>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売上高総利益率</t>
    </r>
    <rPh sb="0" eb="2">
      <t>ウリアゲ</t>
    </rPh>
    <rPh sb="2" eb="3">
      <t>ダカ</t>
    </rPh>
    <rPh sb="3" eb="4">
      <t>ソウ</t>
    </rPh>
    <rPh sb="4" eb="6">
      <t>リエキ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</si>
  <si>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売上高販管費比率</t>
    </r>
    <rPh sb="0" eb="2">
      <t>ウリアゲ</t>
    </rPh>
    <rPh sb="2" eb="3">
      <t>ダカ</t>
    </rPh>
    <rPh sb="3" eb="4">
      <t>ハン</t>
    </rPh>
    <rPh sb="4" eb="5">
      <t>カン</t>
    </rPh>
    <rPh sb="5" eb="6">
      <t>ヒ</t>
    </rPh>
    <rPh sb="6" eb="8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</si>
  <si>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売上高</t>
    </r>
    <r>
      <rPr>
        <sz val="11"/>
        <color theme="1"/>
        <rFont val="Times New Roman"/>
        <family val="1"/>
      </rPr>
      <t>EBITDA</t>
    </r>
    <r>
      <rPr>
        <sz val="11"/>
        <color theme="1"/>
        <rFont val="UD デジタル 教科書体 NK-R"/>
        <family val="1"/>
        <charset val="128"/>
      </rPr>
      <t>比率</t>
    </r>
    <rPh sb="0" eb="2">
      <t>ウリアゲ</t>
    </rPh>
    <rPh sb="2" eb="3">
      <t>ダカ</t>
    </rPh>
    <rPh sb="9" eb="11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</si>
  <si>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売上高</t>
    </r>
    <r>
      <rPr>
        <sz val="11"/>
        <color theme="1"/>
        <rFont val="Times New Roman"/>
        <family val="1"/>
      </rPr>
      <t>EBITA</t>
    </r>
    <r>
      <rPr>
        <sz val="11"/>
        <color theme="1"/>
        <rFont val="UD デジタル 教科書体 NK-R"/>
        <family val="1"/>
        <charset val="128"/>
      </rPr>
      <t>比率</t>
    </r>
    <rPh sb="0" eb="2">
      <t>ウリアゲ</t>
    </rPh>
    <rPh sb="2" eb="3">
      <t>ダカ</t>
    </rPh>
    <rPh sb="8" eb="10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</si>
  <si>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売上高</t>
    </r>
    <r>
      <rPr>
        <sz val="11"/>
        <color theme="1"/>
        <rFont val="Times New Roman"/>
        <family val="1"/>
      </rPr>
      <t>EBIT</t>
    </r>
    <r>
      <rPr>
        <sz val="11"/>
        <color theme="1"/>
        <rFont val="UD デジタル 教科書体 NK-R"/>
        <family val="1"/>
        <charset val="128"/>
      </rPr>
      <t>比率</t>
    </r>
    <rPh sb="0" eb="2">
      <t>ウリアゲ</t>
    </rPh>
    <rPh sb="2" eb="3">
      <t>ダカ</t>
    </rPh>
    <rPh sb="7" eb="9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</si>
  <si>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売上高継続事業利益率</t>
    </r>
    <rPh sb="0" eb="2">
      <t>ウリアゲ</t>
    </rPh>
    <rPh sb="2" eb="3">
      <t>ダカ</t>
    </rPh>
    <rPh sb="3" eb="5">
      <t>ケイゾク</t>
    </rPh>
    <rPh sb="5" eb="7">
      <t>ジギョウ</t>
    </rPh>
    <rPh sb="7" eb="9">
      <t>リエキ</t>
    </rPh>
    <rPh sb="9" eb="10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</si>
  <si>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売上高純利益率</t>
    </r>
    <rPh sb="0" eb="2">
      <t>ウリアゲ</t>
    </rPh>
    <rPh sb="2" eb="3">
      <t>ダカ</t>
    </rPh>
    <rPh sb="3" eb="6">
      <t>ジュンリエキ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</si>
  <si>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売上高純利益（親会社株主）比率</t>
    </r>
    <rPh sb="0" eb="2">
      <t>ウリアゲ</t>
    </rPh>
    <rPh sb="2" eb="3">
      <t>ダカ</t>
    </rPh>
    <rPh sb="3" eb="6">
      <t>ジュンリエキ</t>
    </rPh>
    <rPh sb="7" eb="8">
      <t>オヤ</t>
    </rPh>
    <rPh sb="8" eb="10">
      <t>カイシャ</t>
    </rPh>
    <rPh sb="10" eb="12">
      <t>カブヌシ</t>
    </rPh>
    <rPh sb="13" eb="15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</si>
  <si>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総資産回転率</t>
    </r>
    <rPh sb="0" eb="3">
      <t>ソウシサン</t>
    </rPh>
    <rPh sb="3" eb="5">
      <t>カイテン</t>
    </rPh>
    <rPh sb="5" eb="6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</si>
  <si>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固定資産回転率</t>
    </r>
    <rPh sb="0" eb="2">
      <t>コテイ</t>
    </rPh>
    <rPh sb="2" eb="4">
      <t>シサン</t>
    </rPh>
    <rPh sb="4" eb="6">
      <t>カイテン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</si>
  <si>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売上債権回転率</t>
    </r>
    <rPh sb="0" eb="2">
      <t>ウリアゲ</t>
    </rPh>
    <rPh sb="2" eb="4">
      <t>サイケン</t>
    </rPh>
    <rPh sb="4" eb="6">
      <t>カイテン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</si>
  <si>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棚卸資産回転率</t>
    </r>
    <rPh sb="0" eb="2">
      <t>タナオロシ</t>
    </rPh>
    <rPh sb="2" eb="4">
      <t>シサン</t>
    </rPh>
    <rPh sb="4" eb="6">
      <t>カイテン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</si>
  <si>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流動比率</t>
    </r>
    <rPh sb="0" eb="2">
      <t>リュウドウ</t>
    </rPh>
    <rPh sb="2" eb="4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</si>
  <si>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当座比率</t>
    </r>
    <rPh sb="0" eb="2">
      <t>トウザ</t>
    </rPh>
    <rPh sb="2" eb="4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</si>
  <si>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流動負債対営業キャッシュ・フロー比率</t>
    </r>
    <rPh sb="0" eb="2">
      <t>リュウドウ</t>
    </rPh>
    <rPh sb="2" eb="4">
      <t>フサイ</t>
    </rPh>
    <rPh sb="4" eb="5">
      <t>タイ</t>
    </rPh>
    <rPh sb="5" eb="7">
      <t>エイギョウ</t>
    </rPh>
    <rPh sb="16" eb="18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</si>
  <si>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売上債権回転日数</t>
    </r>
    <rPh sb="0" eb="2">
      <t>ウリアゲ</t>
    </rPh>
    <rPh sb="2" eb="4">
      <t>サイケン</t>
    </rPh>
    <rPh sb="4" eb="6">
      <t>カイテン</t>
    </rPh>
    <rPh sb="6" eb="8">
      <t>ニッスウ</t>
    </rPh>
    <phoneticPr fontId="2"/>
  </si>
  <si>
    <r>
      <rPr>
        <sz val="11"/>
        <color theme="1"/>
        <rFont val="UD デジタル 教科書体 NK-R"/>
        <family val="1"/>
        <charset val="128"/>
      </rPr>
      <t>棚卸資産回転日数</t>
    </r>
    <rPh sb="0" eb="2">
      <t>タナオロシ</t>
    </rPh>
    <rPh sb="2" eb="4">
      <t>シサン</t>
    </rPh>
    <rPh sb="4" eb="6">
      <t>カイテン</t>
    </rPh>
    <rPh sb="6" eb="8">
      <t>ニッスウ</t>
    </rPh>
    <phoneticPr fontId="2"/>
  </si>
  <si>
    <r>
      <rPr>
        <sz val="11"/>
        <color theme="1"/>
        <rFont val="UD デジタル 教科書体 NK-R"/>
        <family val="1"/>
        <charset val="128"/>
      </rPr>
      <t>仕入債務回転日数</t>
    </r>
    <rPh sb="0" eb="2">
      <t>シイレ</t>
    </rPh>
    <rPh sb="2" eb="4">
      <t>サイム</t>
    </rPh>
    <rPh sb="4" eb="6">
      <t>カイテン</t>
    </rPh>
    <rPh sb="6" eb="8">
      <t>ニッスウ</t>
    </rPh>
    <phoneticPr fontId="2"/>
  </si>
  <si>
    <r>
      <rPr>
        <sz val="11"/>
        <color theme="1"/>
        <rFont val="UD デジタル 教科書体 NK-R"/>
        <family val="1"/>
        <charset val="128"/>
      </rPr>
      <t>キャッシュ化速度</t>
    </r>
    <rPh sb="5" eb="6">
      <t>カ</t>
    </rPh>
    <rPh sb="6" eb="8">
      <t>ソクド</t>
    </rPh>
    <phoneticPr fontId="2"/>
  </si>
  <si>
    <r>
      <t>DE</t>
    </r>
    <r>
      <rPr>
        <sz val="11"/>
        <color theme="1"/>
        <rFont val="UD デジタル 教科書体 NK-R"/>
        <family val="1"/>
        <charset val="128"/>
      </rPr>
      <t>レシオ</t>
    </r>
    <phoneticPr fontId="2"/>
  </si>
  <si>
    <r>
      <rPr>
        <sz val="11"/>
        <color theme="1"/>
        <rFont val="UD デジタル 教科書体 NK-R"/>
        <family val="1"/>
        <charset val="128"/>
      </rPr>
      <t>投下資本有利子負債比率</t>
    </r>
    <rPh sb="0" eb="2">
      <t>トウカ</t>
    </rPh>
    <rPh sb="2" eb="4">
      <t>シホン</t>
    </rPh>
    <rPh sb="4" eb="5">
      <t>ユウ</t>
    </rPh>
    <rPh sb="5" eb="7">
      <t>リシ</t>
    </rPh>
    <rPh sb="7" eb="9">
      <t>フサイ</t>
    </rPh>
    <rPh sb="9" eb="11">
      <t>ヒリツ</t>
    </rPh>
    <phoneticPr fontId="2"/>
  </si>
  <si>
    <r>
      <t>DE</t>
    </r>
    <r>
      <rPr>
        <sz val="11"/>
        <color theme="1"/>
        <rFont val="UD デジタル 教科書体 NK-R"/>
        <family val="1"/>
        <charset val="128"/>
      </rPr>
      <t>レシオ（長期有利子負債）</t>
    </r>
    <rPh sb="6" eb="8">
      <t>チョウキ</t>
    </rPh>
    <rPh sb="8" eb="9">
      <t>ユウ</t>
    </rPh>
    <rPh sb="9" eb="11">
      <t>リシ</t>
    </rPh>
    <rPh sb="11" eb="13">
      <t>フサイ</t>
    </rPh>
    <phoneticPr fontId="2"/>
  </si>
  <si>
    <r>
      <rPr>
        <sz val="11"/>
        <color theme="1"/>
        <rFont val="UD デジタル 教科書体 NK-R"/>
        <family val="1"/>
        <charset val="128"/>
      </rPr>
      <t>投下資本長期有利子負債比率</t>
    </r>
    <rPh sb="0" eb="2">
      <t>トウカ</t>
    </rPh>
    <rPh sb="2" eb="4">
      <t>シホン</t>
    </rPh>
    <rPh sb="4" eb="6">
      <t>チョウキ</t>
    </rPh>
    <rPh sb="6" eb="7">
      <t>ユウ</t>
    </rPh>
    <rPh sb="7" eb="9">
      <t>リシ</t>
    </rPh>
    <rPh sb="9" eb="11">
      <t>フサイ</t>
    </rPh>
    <rPh sb="11" eb="13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</si>
  <si>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総負債比率</t>
    </r>
    <rPh sb="0" eb="1">
      <t>ソウ</t>
    </rPh>
    <rPh sb="1" eb="3">
      <t>フサイ</t>
    </rPh>
    <rPh sb="3" eb="5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</si>
  <si>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インタレスト・カバレッジ・レシオ（</t>
    </r>
    <r>
      <rPr>
        <sz val="11"/>
        <color theme="1"/>
        <rFont val="Times New Roman"/>
        <family val="1"/>
      </rPr>
      <t>EBIT</t>
    </r>
    <r>
      <rPr>
        <sz val="11"/>
        <color theme="1"/>
        <rFont val="UD デジタル 教科書体 NK-R"/>
        <family val="1"/>
        <charset val="128"/>
      </rPr>
      <t>）</t>
    </r>
    <phoneticPr fontId="2"/>
  </si>
  <si>
    <r>
      <rPr>
        <sz val="11"/>
        <color theme="1"/>
        <rFont val="UD デジタル 教科書体 NK-R"/>
        <family val="1"/>
        <charset val="128"/>
      </rPr>
      <t>インタレスト・カバレッジ・レシオ（</t>
    </r>
    <r>
      <rPr>
        <sz val="11"/>
        <color theme="1"/>
        <rFont val="Times New Roman"/>
        <family val="1"/>
      </rPr>
      <t>EBITDA</t>
    </r>
    <r>
      <rPr>
        <sz val="11"/>
        <color theme="1"/>
        <rFont val="UD デジタル 教科書体 NK-R"/>
        <family val="1"/>
        <charset val="128"/>
      </rPr>
      <t>）</t>
    </r>
    <phoneticPr fontId="2"/>
  </si>
  <si>
    <r>
      <rPr>
        <sz val="11"/>
        <color theme="1"/>
        <rFont val="UD デジタル 教科書体 NK-R"/>
        <family val="1"/>
        <charset val="128"/>
      </rPr>
      <t>インタレスト・カバレッジ・レシオ（</t>
    </r>
    <r>
      <rPr>
        <sz val="11"/>
        <color theme="1"/>
        <rFont val="Times New Roman"/>
        <family val="1"/>
      </rPr>
      <t>EBITDA-CAPEX</t>
    </r>
    <r>
      <rPr>
        <sz val="11"/>
        <color theme="1"/>
        <rFont val="UD デジタル 教科書体 NK-R"/>
        <family val="1"/>
        <charset val="128"/>
      </rPr>
      <t>）</t>
    </r>
    <phoneticPr fontId="2"/>
  </si>
  <si>
    <r>
      <rPr>
        <sz val="11"/>
        <color theme="1"/>
        <rFont val="UD デジタル 教科書体 NK-R"/>
        <family val="1"/>
        <charset val="128"/>
      </rPr>
      <t>有利子負債対</t>
    </r>
    <r>
      <rPr>
        <sz val="11"/>
        <color theme="1"/>
        <rFont val="Times New Roman"/>
        <family val="1"/>
      </rPr>
      <t>EBITDA</t>
    </r>
    <r>
      <rPr>
        <sz val="11"/>
        <color theme="1"/>
        <rFont val="UD デジタル 教科書体 NK-R"/>
        <family val="1"/>
        <charset val="128"/>
      </rPr>
      <t>倍率</t>
    </r>
    <rPh sb="0" eb="1">
      <t>ユウ</t>
    </rPh>
    <rPh sb="1" eb="3">
      <t>リシ</t>
    </rPh>
    <rPh sb="3" eb="5">
      <t>フサイ</t>
    </rPh>
    <rPh sb="5" eb="6">
      <t>タイ</t>
    </rPh>
    <rPh sb="12" eb="14">
      <t>バイリツ</t>
    </rPh>
    <phoneticPr fontId="2"/>
  </si>
  <si>
    <r>
      <rPr>
        <sz val="11"/>
        <color theme="1"/>
        <rFont val="UD デジタル 教科書体 NK-R"/>
        <family val="1"/>
        <charset val="128"/>
      </rPr>
      <t>純有利子負債対</t>
    </r>
    <r>
      <rPr>
        <sz val="11"/>
        <color theme="1"/>
        <rFont val="Times New Roman"/>
        <family val="1"/>
      </rPr>
      <t>EBITDA</t>
    </r>
    <r>
      <rPr>
        <sz val="11"/>
        <color theme="1"/>
        <rFont val="UD デジタル 教科書体 NK-R"/>
        <family val="1"/>
        <charset val="128"/>
      </rPr>
      <t>倍率</t>
    </r>
    <rPh sb="0" eb="1">
      <t>ジュン</t>
    </rPh>
    <rPh sb="1" eb="2">
      <t>ユウ</t>
    </rPh>
    <rPh sb="2" eb="4">
      <t>リシ</t>
    </rPh>
    <rPh sb="4" eb="6">
      <t>フサイ</t>
    </rPh>
    <rPh sb="6" eb="7">
      <t>タイ</t>
    </rPh>
    <rPh sb="13" eb="15">
      <t>バイリツ</t>
    </rPh>
    <phoneticPr fontId="2"/>
  </si>
  <si>
    <r>
      <rPr>
        <sz val="11"/>
        <color theme="1"/>
        <rFont val="UD デジタル 教科書体 NK-R"/>
        <family val="1"/>
        <charset val="128"/>
      </rPr>
      <t>有利子負債対</t>
    </r>
    <r>
      <rPr>
        <sz val="11"/>
        <color theme="1"/>
        <rFont val="Times New Roman"/>
        <family val="1"/>
      </rPr>
      <t>EBITDA-CAPEX</t>
    </r>
    <r>
      <rPr>
        <sz val="11"/>
        <color theme="1"/>
        <rFont val="UD デジタル 教科書体 NK-R"/>
        <family val="1"/>
        <charset val="128"/>
      </rPr>
      <t>比率</t>
    </r>
    <rPh sb="0" eb="1">
      <t>ユウ</t>
    </rPh>
    <rPh sb="1" eb="3">
      <t>リシ</t>
    </rPh>
    <rPh sb="3" eb="5">
      <t>フサイ</t>
    </rPh>
    <rPh sb="5" eb="6">
      <t>タイ</t>
    </rPh>
    <rPh sb="18" eb="20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</si>
  <si>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純有利子負債対</t>
    </r>
    <r>
      <rPr>
        <sz val="11"/>
        <color theme="1"/>
        <rFont val="Times New Roman"/>
        <family val="1"/>
      </rPr>
      <t>EBITDA-CAPEX</t>
    </r>
    <r>
      <rPr>
        <sz val="11"/>
        <color theme="1"/>
        <rFont val="UD デジタル 教科書体 NK-R"/>
        <family val="1"/>
        <charset val="128"/>
      </rPr>
      <t>比率</t>
    </r>
    <rPh sb="0" eb="1">
      <t>ジュン</t>
    </rPh>
    <rPh sb="1" eb="2">
      <t>ユウ</t>
    </rPh>
    <rPh sb="2" eb="4">
      <t>リシ</t>
    </rPh>
    <rPh sb="4" eb="6">
      <t>フサイ</t>
    </rPh>
    <rPh sb="6" eb="7">
      <t>タイ</t>
    </rPh>
    <rPh sb="19" eb="21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</si>
  <si>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アルトマン</t>
    </r>
    <r>
      <rPr>
        <sz val="11"/>
        <color theme="1"/>
        <rFont val="Times New Roman"/>
        <family val="1"/>
      </rPr>
      <t>Z</t>
    </r>
    <r>
      <rPr>
        <sz val="11"/>
        <color theme="1"/>
        <rFont val="UD デジタル 教科書体 NK-R"/>
        <family val="1"/>
        <charset val="128"/>
      </rPr>
      <t>スコア</t>
    </r>
    <phoneticPr fontId="2"/>
  </si>
  <si>
    <r>
      <rPr>
        <sz val="11"/>
        <color theme="1"/>
        <rFont val="UD デジタル 教科書体 NK-R"/>
        <family val="1"/>
        <charset val="128"/>
      </rPr>
      <t>株価収益率</t>
    </r>
    <rPh sb="0" eb="2">
      <t>カブカ</t>
    </rPh>
    <rPh sb="2" eb="4">
      <t>シュウエキ</t>
    </rPh>
    <rPh sb="4" eb="5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</si>
  <si>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株価純資産倍率</t>
    </r>
    <rPh sb="0" eb="2">
      <t>カブカ</t>
    </rPh>
    <rPh sb="2" eb="5">
      <t>ジュンシサン</t>
    </rPh>
    <rPh sb="5" eb="7">
      <t>バイリツ</t>
    </rPh>
    <phoneticPr fontId="2"/>
  </si>
  <si>
    <t>β_TOPIX</t>
    <phoneticPr fontId="2"/>
  </si>
  <si>
    <t>FY2018</t>
  </si>
  <si>
    <t>FY2019</t>
  </si>
  <si>
    <t xml:space="preserve">Nidec Corporation (TSE:6594) </t>
  </si>
  <si>
    <t>TSE:6594</t>
  </si>
  <si>
    <t>日本電産</t>
  </si>
  <si>
    <t xml:space="preserve">Murata Manufacturing Co., Ltd. (TSE:6981)  </t>
  </si>
  <si>
    <t>TSE:6981</t>
  </si>
  <si>
    <t>村田製作所</t>
  </si>
  <si>
    <t xml:space="preserve">TDK Corporation (TSE:6762) </t>
  </si>
  <si>
    <t>TSE:6762</t>
  </si>
  <si>
    <t>TDK</t>
  </si>
  <si>
    <t xml:space="preserve">Kyocera Corp. (TSE:6971) </t>
  </si>
  <si>
    <t>TSE:6971</t>
  </si>
  <si>
    <t>京セラ</t>
  </si>
  <si>
    <t>ROHM Co., Ltd. (TSE:6963)</t>
  </si>
  <si>
    <t>TSE:6963</t>
  </si>
  <si>
    <t>ローム</t>
  </si>
  <si>
    <t xml:space="preserve">NSK Ltd. (TSE:6471) </t>
  </si>
  <si>
    <t>TSE:6471</t>
  </si>
  <si>
    <t xml:space="preserve">Hitachi, Ltd. (TSE:6501) </t>
  </si>
  <si>
    <t>TSE:6501</t>
  </si>
  <si>
    <t>日立製作所</t>
  </si>
  <si>
    <t xml:space="preserve">Intel Corporation (NasdaqGS:INTC) </t>
  </si>
  <si>
    <t>NasdaqGS:INTC</t>
  </si>
  <si>
    <t>Intel</t>
  </si>
  <si>
    <t xml:space="preserve">Texas Instruments Inc. (NasdaqGS:TXN) </t>
  </si>
  <si>
    <t>NasdaqGS:TXN</t>
  </si>
  <si>
    <t>Texas Instruments</t>
  </si>
  <si>
    <t>Samsung Electronics Co. Ltd. (KOSE:A005930)</t>
  </si>
  <si>
    <t>KOSE:A005930</t>
  </si>
  <si>
    <t>Samsung E</t>
  </si>
  <si>
    <t xml:space="preserve">Analog Devices, Inc. (NasdaqGS:ADI) </t>
  </si>
  <si>
    <t>NasdaqGS:ADI</t>
  </si>
  <si>
    <t>Analog Devices</t>
  </si>
  <si>
    <t xml:space="preserve">Emerson Electric Co. (NYSE:EMR) </t>
  </si>
  <si>
    <t>NYSE:EMR</t>
  </si>
  <si>
    <t>Emerson</t>
  </si>
  <si>
    <t>日本精工</t>
    <rPh sb="0" eb="2">
      <t>ニホン</t>
    </rPh>
    <rPh sb="2" eb="4">
      <t>セイコウ</t>
    </rPh>
    <phoneticPr fontId="1"/>
  </si>
  <si>
    <t>JPY</t>
  </si>
  <si>
    <t>USD</t>
  </si>
  <si>
    <t>KRW</t>
  </si>
  <si>
    <t>#NA</t>
  </si>
  <si>
    <t>(Invalid Date)</t>
  </si>
  <si>
    <t>(Invalid Start Date)</t>
  </si>
  <si>
    <t>(Invalid End Date)</t>
  </si>
  <si>
    <t>(Invalid Time Period)</t>
  </si>
  <si>
    <t>NM</t>
  </si>
  <si>
    <t>AwABTAVMT0NBTAFI/////wFQeDgAAC1DSVEuTkFTREFRR1M6VFhOLklRX0NPTU1PTl9QUkVGX0RJVl9DRi5GWTIwMDkBAAAA+yMCAAMAAAAAAGZk2irgOdcIoCKNXOA51wgfQ0lRLk5BU0RBUUdTOklOVEMuSVFfUkVWLkZZMjAxNwEAAACHUgAAAgAAAAU2Mjc2MQEIAAAABQAAAAExAQAAAAoxOTQzNTA1MzQ5AwAAAAMxNjACAAAAAzExMgQAAAABMAcAAAAJOS8xNS8yMDE5CAAAAAoxMi8zMC8yMDE3CQAAAAEw1f5VK+A51whfUHdc4DnXCCVDSVEuVFNFOjY1MDEuSVFfTFRfREVCVF9SRVBBSUQuRlkyMDEzAQAAAJstAgACAAAABy01MDkzNTYBCAAAAAUAAAABMQEAAAAKMTY4NTUyMTcyMgMAAAACNzkCAAAABDIwMzYEAAAAATAHAAAACTkvMTUvMjAxOQgAAAAJMy8zMS8yMDEzCQAAAAEwZ5J0LOA51wiWYyxc4DnXCCVDSVEuTkFTREFRR1M6VFhOLklRX0NPTU1PTl9SRVAuRlkyMDA3AQAAAPsjAgACAAAABS00ODg2AQgAAAAFAAAAATEBAAAACjEzMjg0ODIzNzADAAAAAzE2MAIAAAAEMjE2NAQAAAABMAcAAAAJOS8xNS8yMDE5CAAAAAoxMi8zMS8yMDA3CQAAAAEwOelWK+A51wit04Nc4DnXCClDSVEuVFNFOjY1MDEuSVFfSU5WRVNUX1NFQ1VSSVRZX0NGLkZZMjAxNQEAAACbLQIAAgAAAAU2MDY3MAEIAAAABQAAAAExAQAAAAoxNzQ1MjcwNjcyAwAAAAI3OQIAAAAEMjAyNwQAAAABMAcAAAAJOS8xNS8yMDE5</t>
  </si>
  <si>
    <t>CAAAAAkzLzMxLzIwMTUJAAAAATDP8/or4DnXCEYWNVzgOdcIKUNJUS5OQVNEQVFHUzpUWE4uSVFfTFRfREVCVF9FUVVJVFkuRlkyMDEwAQAAAPsjAgADAAAAAADUna4l4DnXCPWgklzgOdcIKUNJUS5OQVNEQVFHUzpBREkuSVFfU1RfREVCVF9JU1NVRUQuRlkyMDE0AQAAABPWAwADAAAAAABBTf8n4DnXCJOXSV3gOdcIIkNJUS5OWVNFOkVNUi5JUV9BRFZFUlRJU0lORy5GWTIwMTMBAAAArxsEAAMAAAAAAOiU9CngOdcI22XUXOA51wgnQ0lRLk5BU0RBUUdTOkFESS5JUV9CRVRBXzFZUi4yMDA3LzExLzAzAQAAABPWAwACAAAAEDAuOTM1MDY2NDY4NzU5MjgAYhlSX+A51wjSPTBi4DnXCCJDSVEuVFNFOjY1MDEuSVFfT1RIRVJfSU5UQU4uRlkyMDE2AQAAAJstAgACAAAABjU0MTgzOAEIAAAABQAAAAExAQAAAAoxNzk3NTU0NDUxAwAAAAI3OQIAAAAEMTA0MAQAAAABMAcAAAAJOS8xNS8yMDE5CAAAAAkzLzMxLzIwMTYJAAAAATDxQfsr4DnXCJIjOFzgOdcIJENJUS5OWVNFOkVNUi5JUV9PVEhFUl9MSUFCX0xULkZZMjAxMwEAAACvGwQAAgAAAAM2ODgBCAAAAAUAAAABMQEAAAAKMTc2NTU3MDgwNQMAAAADMTYwAgAAAAQxMDYyBAAAAAEwBwAAAAk5LzE1LzIwMTkIAAAACTkvMzAvMjAxMwkAAAABMPm79CngOdcIP1DVXOA51wglQ0lRLk5ZU0U6RU1SLklRX09USEVSX0NMX1NVUFBMLkZZMjAxNgEAAACvGwQA</t>
  </si>
  <si>
    <t>AgAAAAQyMTkzAQgAAAAFAAAAATEBAAAACjE5MjQ2Mzk5NTYDAAAAAzE2MAIAAAAEMTA1NwQAAAABMAcAAAAJOS8xNS8yMDE5CAAAAAk5LzMwLzIwMTYJAAAAATBPmLop4DnXCPG94lzgOdcIJUNJUS5UU0U6NjUwMS5JUV9TVF9ERUJUX1JFUEFJRC5GWTIwMTUBAAAAmy0CAAMAAAAAAM/z+ivgOdcIVz01XOA51wgsQ0lRLktPU0U6QTAwNTkzMC5JUV9UT1RBTF9MSUFCX0VRVUlUWS5GWTIwMDkBAAAA3GYBAAIAAAAJMTEyMTc5Nzg5AQgAAAAFAAAAATEBAAAACjE0NjU3MTQzMDcDAAAAAjg1AgAAAAQxMDEzBAAAAAEwBwAAAAk5LzE1LzIwMTkIAAAACjEyLzMxLzIwMDkJAAAAATAziyop4DnXCBuz+lzgOdcIJ0NJUS5LT1NFOkEwMDU5MzAuSVFfVE9UQUxfRVFVSVRZLkZZMjAwOQEAAADcZgEAAgAAAAg3MzA0NTIwMgEIAAAABQAAAAExAQAAAAoxNDY1NzE0MzA3AwAAAAI4NQIAAAAEMTI3NQQAAAABMAcAAAAJOS8xNS8yMDE5CAAAAAoxMi8zMS8yMDA5CQAAAAEwM4sqKeA51wgbs/pc4DnXCDFDSVEuTkFTREFRR1M6VFhOLklRX09USEVSX0lOVkVTVF9BQ1RfU1VQUEwuRlkyMDE1AQAAAPsjAgACAAAAAjE0AQgAAAAFAAAAATEBAAAACjE4NzU2ODcwNTYDAAAAAzE2MAIAAAAEMjA1MQQAAAABMAcAAAAJOS8xNS8yMDE5CAAAAAoxMi8zMS8yMDE1CQAAAAEweX1wKuA51wgmTKhc4DnXCCxDSVEuTkFTREFRR1M6</t>
  </si>
  <si>
    <t>QURJLklRX0NVUlJFTlRfUE9SVF9ERUJULkZZMjAxMQEAAAAT1gMAAgAAAAQxNC41AQgAAAAFAAAAATEBAAAACjE2NDc0NTU4NjkDAAAAAzE2MAIAAAAEMTI5NwQAAAABMAcAAAAJOS8xNS8yMDE5CAAAAAoxMC8yOS8yMDExCQAAAAEwhZSiKOA51wgqfDpd4DnXCB9DSVEuVFNFOjY1MDEuSVFfTkVUX0RFQlQuRlkyMDE3AQAAAJstAgACAAAABTI5NTUyAQgAAAAFAAAAATEBAAAACjE5NjMzMTU5MDADAAAAAjc5AgAAAAQ0MzY0BAAAAAEwBwAAAAk5LzE1LzIwMTkIAAAACTMvMzEvMjAxNwkAAAABMCK3+yvgOdcI1no9XOA51wgkQ0lRLlRTRTo2NzYyLklRX01BUktFVENBUC4yMDEwLzAzLzMxAQAAADvSBAACAAAADDgwMjMzMC4wNjU4NAEGAAAABQAAAAExAQAAAAoxMzIyMTMzMjc4AwAAAAI3OQIAAAAGMTAwMDU0BAAAAAEwBwAAAAkzLzMxLzIwMTAKBX9g4DnXCK5qQGLgOdcIKENJUS5OQVNEQVFHUzpBREkuSVFfU0FMRV9JTlRBTl9DRi5GWTIwMDgBAAAAE9YDAAMAAAAAADPRoSjgOdcIy9EtXeA51wgjQ0lRLk5BU0RBUUdTOklOVEMuSVFfSU5DX1RBWC5GWTIwMTMBAAAAh1IAAAIAAAAEMjk5MQEIAAAABQAAAAExAQAAAAoxNzc1OTMwMjc0AwAAAAMxNjACAAAAAjc1BAAAAAEwBwAAAAk5LzE1LzIwMTkIAAAACjEyLzI4LzIwMTMJAAAAATDEaq8r4DnXCMx1ZVzgOdcIKUNJUS5OQVNEQVFHUzpBREkuSVFf</t>
  </si>
  <si>
    <t>Q0FQSVRBTF9MRUFTRVMuRlkyMDA5AQAAABPWAwADAAAAAABD+KEo4DnXCEhUMV3gOdcIKkNJUS5LT1NFOkEwMDU5MzAuSVFfQVNTRVRfV1JJVEVET1dOLkZZMjAxMgEAAADcZgEAAgAAAAYtMTIwNDQBCAAAAAUAAAABMQEAAAAKMTY2NzUzNDAxNAMAAAACODUCAAAAAjMyBAAAAAEwBwAAAAk5LzE1LzIwMTkIAAAACjEyLzMxLzIwMTIJAAAAATB1Jysp4DnXCEnoBl3gOdcIG0NJUS5OWVNFOkVNUi5JUV9MQU5ELkZZMjAxOAEAAACvGwQAAgAAAAMzMTYBCAAAAAUAAAABMQEAAAAKMTkyNDYzOTk2MgMAAAADMTYwAgAAAAQzMDk4BAAAAAEwBwAAAAk5LzE1LzIwMTkIAAAACTkvMzAvMjAxOAkAAAABMKJbuyngOdcIJqnsXOA51wgsQ0lRLk5BU0RBUUdTOkFESS5JUV9UT1RBTF9ERUJUX0VRVUlUWS5GWTIwMDkBAAAAE9YDAAIAAAAFMTUuMDEBCAAAAAUAAAABMQEAAAAKMTQ4Mjg2ODYzMwMAAAADMTYwAgAAAAQ0MDM0BAAAAAEwBwAAAAk5LzE1LzIwMTkIAAAACjEwLzMxLzIwMDkJAAAAATAwnJwl4DnXCFHFM13gOdcIKENJUS5LT1NFOkEwMDU5MzAuSVFfQ09NTU9OX0lTU1VFRC5GWTIwMTQBAAAA3GYBAAIAAAAFMjc1ODIBCAAAAAUAAAABMQEAAAAKMTc3ODE0MTgyMwMAAAACODUCAAAABDIxNjkEAAAAATAHAAAACTkvMTUvMjAxOQgAAAAKMTIvMzEvMjAxNAkAAAABMAX52SjgOdcIVc8SXeA51wgzQ0lRLk5B</t>
  </si>
  <si>
    <t>U0RBUUdTOlRYTi5JUV9PVEhFUl9OT05fT1BFUl9FWFBfU1VQUEwuRlkyMDE3AQAAAPsjAgACAAAAAzEzNQEIAAAABQAAAAExAQAAAAoxOTQ2NjY1NDQ0AwAAAAMxNjACAAAAAjg1BAAAAAEwBwAAAAk5LzE1LzIwMTkIAAAACjEyLzMxLzIwMTcJAAAAATCay3Aq4DnXCP8Cr1zgOdcIJ0NJUS5OQVNEQVFHUzpBREkuSVFfQkVUQV8xWVIuMjAxMy8xMS8wMgEAAAAT1gMAAgAAABEwLjk5MDQ4NTE3NjA2MDIwNwByQFJf4DnXCG5TL2LgOdcIIkNJUS5OQVNEQVFHUzpBREkuSVFfSU5DX1RBWC5GWTIwMTgBAAAAE9YDAAIAAAAHMTQzLjA4NQEIAAAABQAAAAExAQAAAAoxOTI3NjE4MjQ3AwAAAAMxNjACAAAAAjc1BAAAAAEwBwAAAAk5LzE1LzIwMTkIAAAACTExLzMvMjAxOAkAAAABMLVeACjgOdcIX51ZXeA51wgnQ0lRLk5BU0RBUUdTOkFESS5JUV9PVEhFUl9FUVVJVFkuRlkyMDE3AQAAABPWAwACAAAABy02MS4zNTkBCAAAAAUAAAABMQEAAAAKMTkyNzYxODI0OAMAAAADMTYwAgAAAAQxMDI4BAAAAAEwBwAAAAk5LzE1LzIwMTkIAAAACjEwLzI4LzIwMTcJAAAAATCUEAAo4DnXCBOQVl3gOdcIKUNJUS5OQVNEQVFHUzpUWE4uSVFfT1RIRVJfQ0xfU1VQUEwuRlkyMDEyAQAAAPsjAgACAAAAAzMyNAEIAAAABQAAAAExAQAAAAoxNzIwNjExMjY0AwAAAAMxNjACAAAABDEwNTcEAAAAATAHAAAACTkvMTUvMjAxOQgA</t>
  </si>
  <si>
    <t>AAAKMTIvMzEvMjAxMgkAAAABMKgA2yrgOdcI76WZXOA51wg5Q0lRLk5ZU0U6RU1SLklRX0NVU1RPTV9CRVRBLi0xMDRXLjIwMTAvMDkvMzAuLl5OMjI1LkpQWS5IAQAAAK8bBAACAAAAETAuOTYxMzg4MDE3ODIxMzc0AFHyUV/gOdcIT8AzYuA51wgqQ0lRLk5BU0RBUUdTOklOVEMuSVFfREFZU19TQUxFU19PVVQuRlkyMDE1AQAAAIdSAAACAAAACTMwLjI5NDI2NAEIAAAABQAAAAExAQAAAAoxODc0NzczMjI2AwAAAAMxNjACAAAABDQwNDIEAAAAATAHAAAACTkvMTUvMjAxOQgAAAAKMTIvMjYvMjAxNQkAAAABMAcblibgOdcIPEdyXOA51wgaQ0lRLk5ZU0U6RU1SLklRX0NJUC5GWTIwMDgBAAAArxsEAAIAAAADNDU3AQgAAAAFAAAAATEBAAAACjE0MTE2NTY0MzADAAAAAzE2MAIAAAAEMzAzMwQAAAABMAcAAAAJOS8xNS8yMDE5CAAAAAk5LzMwLzIwMDgJAAAAATBDDvMp4DnXCJqTvlzgOdcIJUNJUS5OWVNFOkVNUi5JUV9HQUlOX0lOVkVTVF9DRi5GWTIwMDkBAAAArxsEAAMAAAAAAHSD8yngOdcIvZzDXOA51wgjQ0lRLk5ZU0U6RU1SLklRX0RJTFVUX1dFSUdIVC5GWTIwMTcBAAAArxsEAAIAAAAFNjQzLjQAcOa6KeA51whuQOZc4DnXCCVDSVEuTllTRTpFTVIuSVFfQkFTSUNfRVBTX0VYQ0wuRlkyMDE1AQAAAK8bBAACAAAACDMuNzM4MzAzAQgAAAAFAAAAATEBAAAACjE4NjcwNTUwNTEDAAAAAzE2MAIA</t>
  </si>
  <si>
    <t>AAAEMzA2NAQAAAABMAcAAAAJOS8xNS8yMDE5CAAAAAk5LzMwLzIwMTUJAAAAATAdI7op4DnXCJ0/3VzgOdcII0NJUS5UU0U6Njk2My5JUV9CRVRBXzVZUi4yMDExLzAzLzMxAQAAAPlcDQACAAAAETAuNzIzNjM2MTE0MDUxOTUzAF3If2DgOdcIEJo8YuA51wgqQ0lRLk5BU0RBUUdTOlRYTi5JUV9ORVRfREVCVF9FQklUREEuRlkyMDEwAQAAAPsjAgADAAAAAk5NAQgAAAAFAAAAATEBAAAACjE1ODg4NDA3MzgDAAAAAzE2MAIAAAAENDE5MwQAAAABMAcAAAAJOS8xNS8yMDE5CAAAAAoxMi8zMS8yMDEwCQAAAAEw1J2uJeA51wgGyJJc4DnXCClDSVEuS09TRTpBMDA1OTMwLklRX05FVF9SRU5UQUxfRVhQLkZZMjAxNgEAAADcZgEAAwAAAAAAN27aKOA51whg+xld4DnXCCJDSVEuS09TRTpBMDA1OTMwLklRX0xUX0RFQlQuRlkyMDA5AQAAANxmAQACAAAABzEyNzIxMjABCAAAAAUAAAABMQEAAAAKMTQ2NTcxNDMwNwMAAAACODUCAAAABDEwNDkEAAAAATAHAAAACTkvMTUvMjAxOQgAAAAKMTIvMzEvMjAwOQkAAAABMDOLKingOdcI6T36XOA51wgmQ0lRLk5BU0RBUUdTOklOVEMuSVFfSU5DX0VRVUlUWS5GWTIwMTQBAAAAh1IAAAMAAAAAAHIUVSvgOdcInLtpXOA51wgjQ0lRLk5BU0RBUUdTOlRYTi5JUV9PUEVSX0lOQy5GWTIwMTYBAAAA+yMCAAIAAAAENDc4NAEIAAAABQAAAAExAQAAAAoxOTQ2NjY1Mzk4AwAA</t>
  </si>
  <si>
    <t>AAMxNjACAAAAAjIxBAAAAAEwBwAAAAk5LzE1LzIwMTkIAAAACjEyLzMxLzIwMTYJAAAAATB5fXAq4DnXCO0gqlzgOdcINENJUS5OQVNEQVFHUzpJTlRDLklRX09USEVSX05PTl9PUEVSX0VYUF9TVVBQTC5GWTIwMDkBAAAAh1IAAAIAAAACMzYBCAAAAAUAAAABMQEAAAAKMTUyMzM5NDgyOQMAAAADMTYwAgAAAAI4NQQAAAABMAcAAAAJOS8xNS8yMDE5CAAAAAoxMi8yNi8yMDA5CQAAAAEwPnepK+A51wjVsFJc4DnXCChDSVEuTkFTREFRR1M6VFhOLklRX0lNUEFJUk1FTlRfR1cuRlkyMDEzAQAAAPsjAgADAAAAAAC5J9sq4DnXCEvanFzgOdcIKENJUS5LT1NFOkEwMDU5MzAuSVFfVU5MRVZFUkVEX0ZDRi5GWTIwMTEBAAAA3GYBAAIAAAALLTY5MTU2OC4xMjUBCAAAAAUAAAABMQEAAAAKMTU5ODk5ODI1MAMAAAACODUCAAAABDQ0MjMEAAAAATAHAAAACTkvMTUvMjAxOQgAAAAKMTIvMzEvMjAxMQkAAAABMHUnKyngOdcIkzoFXeA51wgpQ0lRLktPU0U6QTAwNTkzMC5JUV9CQVNJQ19FUFNfSU5DTC5GWTIwMTQBAAAA3GYBAAIAAAALMzA2MS44ODc2MDUBCAAAAAUAAAABMQEAAAAKMTc3ODE0MTgyMwMAAAACODUCAAAAATkEAAAAATAHAAAACTkvMTUvMjAxOQgAAAAKMTIvMzEvMjAxNAkAAAABMKecKyngOdcITF4QXeA51wglQ0lRLk5ZU0U6RU1SLklRX0NBUElUQUxfTEVBU0VTLkZZMjAxMAEAAACvGwQAAwAA</t>
  </si>
  <si>
    <t>AAAAharzKeA51whKRsdc4DnXCB9DSVEuTkFTREFRR1M6QURJLklRX05QUEUuRlkyMDEzAQAAABPWAwACAAAABzUwOC4xNzEBCAAAAAUAAAABMQEAAAAKMTc2NjU5MDYzMgMAAAADMTYwAgAAAAQxMDA0BAAAAAEwBwAAAAk5LzE1LzIwMTkIAAAACTExLzIvMjAxMwkAAAABMNhXoyjgOdcI2y5DXeA51wgjQ0lRLk5BU0RBUUdTOlRYTi5JUV9BUl9UVVJOUy5GWTIwMDgBAAAA+yMCAAIAAAAIOS40MTY5NDkBCAAAAAUAAAABMQEAAAAKMTQzMzQ1NDEwOAMAAAADMTYwAgAAAAQ0MDAxBAAAAAEwBwAAAAk5LzE1LzIwMTkIAAAACjEyLzMxLzIwMDgJAAAAATAYQpYm4DnXCPEqiVzgOdcIJENJUS5UU0U6NjUwMS5JUV9PVEhFUl9MSUFCX0xULkZZMjAxOAEAAACbLQIAAgAAAAYzNjEwNDIBCAAAAAUAAAABMQEAAAAKMTk2OTkwMzI5MQMAAAACNzkCAAAABDEwNjIEAAAAATAHAAAACTkvMTUvMjAxOQgAAAAJMy8zMS8yMDE4CQAAAAEwVCz8K+A51wiVmUFc4DnXCCVDSVEuTkFTREFRR1M6SU5UQy5JUV9GVUxMX1RJTUUuRlkyMDE2AQAAAIdSAAACAAAABjEwNjAwMADF11Ur4DnXCHctdVzgOdcIIUNJUS5OWVNFOkVNUi5JUV9FQklUREFfSU5ULkZZMjAxMAEAAACvGwQAAgAAAAkxNC4xNjA3MTQBCAAAAAUAAAABMQEAAAAKMTU3NzAwNDY0MQMAAAADMTYwAgAAAAQ0MTkwBAAAAAEwBwAAAAk5LzE1LzIwMTkIAAAACTkv</t>
  </si>
  <si>
    <t>MzAvMjAxMAkAAAABMBY6ryXgOdcIZN7JXOA51wgpQ0lRLk5BU0RBUUdTOkFESS5JUV9MVF9ERUJUX0lTU1VFRC5GWTIwMTgBAAAAE9YDAAIAAAAHNzQzLjc3OAEIAAAABQAAAAExAQAAAAoxOTI3NjE4MjQ3AwAAAAMxNjACAAAABDIwMzQEAAAAATAHAAAACTkvMTUvMjAxOQgAAAAJMTEvMy8yMDE4CQAAAAEwxoUAKOA51whX51td4DnXCDJDSVEuTkFTREFRR1M6QURJLklRX01JTk9SSVRZX0lOVEVSRVNUX1RPVEFMLkZZMjAxOAEAAAAT1gMAAwAAAAAAxoUAKOA51wgVS1td4DnXCCVDSVEuS09TRTpBMDA1OTMwLklRX0NPTU1PTl9SRVAuRlkyMDE1AQAAANxmAQACAAAACC01MDE1MTEyAQgAAAAFAAAAATEBAAAACjE4Mjk4NDMwMTEDAAAAAjg1AgAAAAQyMTY0BAAAAAEwBwAAAAk5LzE1LzIwMTkIAAAACjEyLzMxLzIwMTUJAAAAATAmR9oo4DnXCFeKF13gOdcIJENJUS5OWVNFOkVNUi5JUV9DVVJSRU5DWV9HQUlOLkZZMjAwNwEAAACvGwQAAwAAAAAAzEBxKuA51wjiKrhc4DnXCCtDSVEuTkFTREFRR1M6VFhOLklRX0NGT19DVVJSRU5UX0xJQUIuRlkyMDE0AQAAAPsjAgACAAAACDEuNTI1MjA2AQgAAAAFAAAAATEBAAAACjE4MjkxMTkzMDYDAAAAAzE2MAIAAAAENDE4NQQAAAABMAcAAAAJOS8xNS8yMDE5CAAAAAoxMi8zMS8yMDE0CQAAAAEw5MSuJeA51wipyaRc4DnXCCRDSVEuS09TRTpBMDA1OTMwLklR</t>
  </si>
  <si>
    <t>X0NBU0hfT1BFUi5GWTIwMTYBAAAA3GYBAAIAAAAINDczODU2NDQBCAAAAAUAAAABMQEAAAAKMTg3NjczNDczNgMAAAACODUCAAAABDIwMDYEAAAAATAHAAAACTkvMTUvMjAxOQgAAAAKMTIvMzEvMjAxNgkAAAABMEeV2ijgOdcIF6kbXeA51wgjQ0lRLk5BU0RBUUdTOlRYTi5JUV9EQV9TVVBQTC5GWTIwMTgBAAAA+yMCAAMAAAAAAKvycCrgOdcI4G+zXOA51wgnQ0lRLktPU0U6QTAwNTkzMC5JUV9UT1RBTF9BU1NFVFMuRlkyMDA5AQAAANxmAQACAAAACTExMjE3OTc4OQEIAAAABQAAAAExAQAAAAoxNDY1NzE0MzA3AwAAAAI4NQIAAAAEMTAwNwQAAAABMAcAAAAJOS8xNS8yMDE5CAAAAAoxMi8zMS8yMDA5CQAAAAEwM4sqKeA51wjZFvpc4DnXCCtDSVEuTkFTREFRR1M6SU5UQy5JUV9DVVNUT01fQkVUQS4yMDE0LzEyLzI3AQAAAIdSAAACAAAAETAuODg3MjcxNzE0Nzg0NTgxAH4WgGDgOdcILy04YuA51wgeQ0lRLk5ZU0U6RU1SLklRX1dJUF9JTlYuRlkyMDA5AQAAAK8bBAADAAAAAAB0g/Mp4DnXCKx1w1zgOdcIHUNJUS5OQVNEQVFHUzpUWE4uSVFfQUQuRlkyMDA5AQAAAPsjAgACAAAABS0zNTQ3AQgAAAAFAAAAATEBAAAACjE1MjM3OTYyNDEDAAAAAzE2MAIAAAAEMTA3NQQAAAABMAcAAAAJOS8xNS8yMDE5CAAAAAoxMi8zMS8yMDA5CQAAAAEwVT3aKuA51wjZTYtc4DnXCCNDSVEuTllTRTpFTVIuSVFf</t>
  </si>
  <si>
    <t>RUJJVEFfTUFSR0lOLkZZMjAxMwEAAACvGwQAAgAAAAcxNy4yMDc4AQgAAAAFAAAAATEBAAAACjE3NjU1NzA4MDUDAAAAAzE2MAIAAAAENDQxOQQAAAABMAcAAAAJOS8xNS8yMDE5CAAAAAk5LzMwLzIwMTMJAAAAATAnYa8l4DnXCAYl11zgOdcIL0NJUS5UU0U6NjUwMS5JUV9JTVBVVF9PUEVSX0xFQVNFX0lOVF9FWFAuRlkyMDE4AQAAAJstAgACAAAABTE4NDQ2AQgAAAAFAAAAATEBAAAACjE5Njk5MDMyOTEDAAAAAjc5AgAAAAUyMTY3MgQAAAABMAcAAAAJOS8xNS8yMDE5CAAAAAkzLzMxLzIwMTgJAAAAATBEBfwr4DnXCELWQFzgOdcIKENJUS5OQVNEQVFHUzpUWE4uSVFfVU5MRVZFUkVEX0ZDRi5GWTIwMTIBAAAA+yMCAAIAAAAIMzA3Mi4zNzUBCAAAAAUAAAABMQEAAAAKMTcyMDYxMTI2NAMAAAADMTYwAgAAAAQ0NDIzBAAAAAEwBwAAAAk5LzE1LzIwMTkIAAAACjEyLzMxLzIwMTIJAAAAATCoANsq4DnXCKZTm1zgOdcIHUNJUS5OQVNEQVFHUzpBREkuSVFfRE8uRlkyMDE1AQAAABPWAwADAAAAAABBTf8n4DnXCGqTS13gOdcILUNJUS5OQVNEQVFHUzpUWE4uSVFfREFZU19JTlZFTlRPUllfT1VULkZZMjAxMQEAAAD7IwIAAgAAAAg4Ny45MTQ2MwEIAAAABQAAAAExAQAAAAoxNjYwMDM0NTY4AwAAAAMxNjACAAAABDQwMzUEAAAAATAHAAAACTkvMTUvMjAxOQgAAAAKMTIvMzEvMjAxMQkAAAABMNSdriXg</t>
  </si>
  <si>
    <t>OdcI91uXXOA51wgxQ0lRLk5BU0RBUUdTOklOVEMuSVFfTkVUX0RFQlRfRUJJVERBX0NBUEVYLkZZMjAwNwEAAACHUgAAAwAAAAJOTQEIAAAABQAAAAExAQAAAAoxMzI4ODcxMjc1AwAAAAMxNjACAAAABTIzMzE0BAAAAAEwBwAAAAk5LzE1LzIwMTkIAAAACjEyLzI5LzIwMDcJAAAAATDmzJUm4DnXCKKATVzgOdcIJkNJUS5UU0U6NjUwMS5JUV9TQUxFU19NQVJLRVRJTkcuRlkyMDE3AQAAAJstAgADAAAAAAASkPsr4DnXCFFCPFzgOdcIMUNJUS5OWVNFOkVNUi5JUV9DSEFOR0VfTkVUX1dPUktJTkdfQ0FQSVRBTC5GWTIwMDkBAAAArxsEAAIAAAAELTQ4OAEIAAAABQAAAAExAQAAAAoxNDgyNzIyMDYyAwAAAAMxNjACAAAABDQ0MjEEAAAAATAHAAAACTkvMTUvMjAxOQgAAAAJOS8zMC8yMDA5CQAAAAEwdIPzKeA51wgPYMRc4DnXCCtDSVEuTkFTREFRR1M6QURJLklRX05FVF9JTlRFUkVTVF9FWFAuRlkyMDEyAQAAABPWAwACAAAABy0xMS45NzQBCAAAAAUAAAABMQEAAAAKMTcxMTM4NTg5NgMAAAADMTYwAgAAAAMzNjgEAAAAATAHAAAACTkvMTUvMjAxOQgAAAAJMTEvMy8yMDEyCQAAAAEwp+KiKOA51wh2iT1d4DnXCDNDSVEuTkFTREFRR1M6QURJLklRX0lNUFVUX09QRVJfTEVBU0VfSU5UX0VYUC5GWTIwMTYBAAAAE9YDAAIAAAAJMzEuNTI5NjI4AQgAAAAFAAAAATEBAAAACjE5Mjc2MTgyMDADAAAAAzE2</t>
  </si>
  <si>
    <t>MAIAAAAFMjE2NzIEAAAAATAHAAAACTkvMTUvMjAxOQgAAAAKMTAvMjkvMjAxNgkAAAABMHPC/yfgOdcIrupQXeA51wgpQ0lRLk5BU0RBUUdTOkFESS5JUV9ESUxVVF9FUFNfRVhDTC5GWTIwMDkBAAAAE9YDAAIAAAAIMC44NDkwNzUBCAAAAAUAAAABMQEAAAAKMTQ4Mjg2ODYzMwMAAAADMTYwAgAAAAMxNDIEAAAAATAHAAAACTkvMTUvMjAxOQgAAAAKMTAvMzEvMjAwOQkAAAABMDPRoSjgOdcI5GkwXeA51wgrQ0lRLk5BU0RBUUdTOklOVEMuSVFfRVhUUkFfQUNDX0lURU1TLkZZMjAxMAEAAACHUgAAAwAAAAAAX8WpK+A51wgZCFhc4DnXCCRDSVEuTkFTREFRR1M6VFhOLklRX1BBUlRfVElNRS5GWTIwMTIBAAAA+yMCAAMAAAAAAKgA2yrgOdcIMkKaXOA51wguQ0lRLlRTRTo2NTAxLklRX1RPVEFMX0RFQlRfRUJJVERBX0NBUEVYLkZZMjAxNQEAAACbLQIAAgAAAAkxNS41NzcwMTkBCAAAAAUAAAABMQEAAAAKMTc0NTI3MDY3MgMAAAACNzkCAAAABTIzMzEzBAAAAAEwBwAAAAk5LzE1LzIwMTkIAAAACTMvMzEvMjAxNQkAAAABMMV+lSbgOdcI7Jw2XOA51wggQ0lRLlRTRTo2NTAxLklRX0NIQU5HRV9BUi5GWTIwMTgBAAAAmy0CAAIAAAAFNDcyMTYBCAAAAAUAAAABMQEAAAAKMTk2OTkwMzI5MQMAAAACNzkCAAAABDIwMTgEAAAAATAHAAAACTkvMTUvMjAxOQgAAAAJMy8zMS8yMDE4CQAAAAEwZVP8K+A51wjo</t>
  </si>
  <si>
    <t>XEJc4DnXCCdDSVEuVFNFOjY0NzEuSVFfTUFSS0VUQ0FQLjIwMTUvMy8zMS5KUFkBAAAAklcNAAIAAAANOTUxMDMxLjk0NzQzMgEGAAAABQAAAAExAQAAAAoxNzE4NTc3ODk4AwAAAAI3OQIAAAAGMTAwMDU0BAAAAAEwBwAAAAkzLzMxLzIwMTXYj35g4DnXCHhlcU3hOdcIH0NJUS5OQVNEQVFHUzpUWE4uSVFfTlBQRS5GWTIwMTcBAAAA+yMCAAIAAAAEMjY2NAEIAAAABQAAAAExAQAAAAoxOTQ2NjY1NDQ0AwAAAAMxNjACAAAABDEwMDQEAAAAATAHAAAACTkvMTUvMjAxOQgAAAAKMTIvMzEvMjAxNwkAAAABMJrLcCrgOdcIcxSwXOA51wgpQ0lRLk5ZU0U6RU1SLklRX1RPVEFMX0RFQlRfQ0FQSVRBTC5GWTIwMDcBAAAArxsEAAIAAAAHMjkuNjQxMgEIAAAABQAAAAExAQAAAAoxMjY0NDc4MDI3AwAAAAMxNjACAAAABDQxODYEAAAAATAHAAAACTkvMTUvMjAxOQgAAAAJOS8zMC8yMDA3CQAAAAEwBROvJeA51whv1Ltc4DnXCCdDSVEuTkFTREFRR1M6SU5UQy5JUV9BU1NFVF9UVVJOUy5GWTIwMTgBAAAAh1IAAAIAAAAIMC41NjQwNDkBCAAAAAUAAAABMQEAAAAKMTk0MzUwNTM0MQMAAAADMTYwAgAAAAQ0MTc3BAAAAAEwBwAAAAk5LzE1LzIwMTkIAAAACjEyLzI5LzIwMTgJAAAAATAYQpYm4DnXCA8DgFzgOdcIHUNJUS5OWVNFOkVNUi5JUV9DT01NT04uRlkyMDE2AQAAAK8bBAACAAAAAzQ3NwEIAAAABQAAAAEx</t>
  </si>
  <si>
    <t>AQAAAAoxOTI0NjM5OTU2AwAAAAMxNjACAAAABDExMDMEAAAAATAHAAAACTkvMTUvMjAxOQgAAAAJOS8zMC8yMDE2CQAAAAEwT5i6KeA51wjxveJc4DnXCCVDSVEuS09TRTpBMDA1OTMwLklRX1NHQV9NQVJHSU4uRlkyMDE3AQAAANxmAQACAAAABzE2LjI1NjgBCAAAAAUAAAABMQEAAAAKMTk0NzU1MTU3OAMAAAACODUCAAAABDQzNzUEAAAAATAHAAAACTkvMTUvMjAxOQgAAAAKMTIvMzEvMjAxNwkAAAABMCB1nCXgOdcIaychXeA51wgbQ0lRLjAuSVFfT1RIRVJfTFRfQVNTRVRTLkZZBQAAAAAAAAAIAAAAFShJbnZhbGlkIFRpbWUgUGVyaW9kKSD//ifgOdcIp4E1XuA51wglQ0lRLk5BU0RBUUdTOklOVEMuSVFfQlVJTERJTkdTLkZZMjAxNwEAAACHUgAAAwAAAAAA5iVWK+A51whowXlc4DnXCCZDSVEuTkFTREFRR1M6SU5UQy5JUV9OSV9DT01QQU5ZLkZZMjAxMgEAAACHUgAAAgAAAAUxMTAwNQEIAAAABQAAAAExAQAAAAoxNzE4ODUwNjA1AwAAAAMxNjACAAAABTQxNTcxBAAAAAEwBwAAAAk5LzE1LzIwMTkIAAAACjEyLzI5LzIwMTIJAAAAATCjHK8r4DnXCOsIYVzgOdcIM0NJUS5OQVNEQVFHUzpUWE4uSVFfSU1QVVRfT1BFUl9MRUFTRV9JTlRfRVhQLkZZMjAxNgEAAAD7IwIAAgAAAAkxNC4yNDIyODgBCAAAAAUAAAABMQEAAAAKMTk0NjY2NTM5OAMAAAADMTYwAgAAAAUyMTY3MgQAAAABMAcAAAAJOS8x</t>
  </si>
  <si>
    <t>NS8yMDE5CAAAAAoxMi8zMS8yMDE2CQAAAAEwiaRwKuA51whQC6tc4DnXCBpDSVEuVFNFOjY1MDEuSVFfQ0lQLkZZMjAxOQEAAACbLQIAAgAAAAYzMDAwMDcBCAAAAAUAAAABMQEAAAAKMTk2OTkwMzMwNwMAAAACNzkCAAAABDMwMzMEAAAAATAHAAAACTkvMTUvMjAxOQgAAAAJMy8zMS8yMDE5CQAAAAEwhqH8K+A51wioe0Zc4DnXCCRDSVEuTkFTREFRR1M6QURJLklRX1NHQV9TVVBQTC5GWTIwMTABAAAAE9YDAAIAAAAGMzkwLjU2AQgAAAAFAAAAATEBAAAACjE1NzgzMzA0MjIDAAAAAzE2MAIAAAADMTAyBAAAAAEwBwAAAAk5LzE1LzIwMTkIAAAACjEwLzMwLzIwMTAJAAAAATBUH6Io4DnXCKSINF3gOdcIKUNJUS5LT1NFOkEwMDU5MzAuSVFfUkVUVVJOX0NBUElUQUwuRlkyMDEyAQAAANxmAQACAAAABzE0LjM5MDIBCAAAAAUAAAABMQEAAAAKMTY2NzUzNDAxNAMAAAACODUCAAAABDQzNjMEAAAAATAHAAAACTkvMTUvMjAxOQgAAAAKMTIvMzEvMjAxMgkAAAABMGn9ryXgOdcIpRwKXeA51wgqQ0lRLk5BU0RBUUdTOklOVEMuSVFfR0FJTl9JTlZFU1RfQ0YuRlkyMDE3AQAAAIdSAAADAAAAAADmJVYr4DnXCHjoeVzgOdcII0NJUS5UU0U6NjQ3MS5JUV9CRVRBXzJZUi4yMDE4LzAzLzMxAQAAAJJXDQACAAAAEDEuNjM4MDY2NTQ4NjQ5NTMAbe9/YOA51wjFjDli4DnXCCJDSVEuTkFTREFRR1M6VFhOLklRX1BF</t>
  </si>
  <si>
    <t>TlNJT04uRlkyMDE2AQAAAPsjAgACAAAAAzEyOQEIAAAABQAAAAExAQAAAAoxOTQ2NjY1Mzk4AwAAAAMxNjACAAAABDEyMTMEAAAAATAHAAAACTkvMTUvMjAxOQgAAAAKMTIvMzEvMjAxNgkAAAABMImkcCrgOdcIk6erXOA51wguQ0lRLktPU0U6QTAwNTkzMC5JUV9JTlRFUkVTVF9JTlZFU1RfSU5DLkZZMjAxMAEAAADcZgEAAgAAAAY1OTA5NDIBCAAAAAUAAAABMQEAAAAKMTUzMzIwMzI2MgMAAAACODUCAAAAAjY1BAAAAAEwBwAAAAk5LzE1LzIwMTkIAAAACjEyLzMxLzIwMTAJAAAAATBEsiop4DnXCEVy/VzgOdcIJUNJUS5OQVNEQVFHUzpBREkuSVFfTkVUX0NIQU5HRS5GWTIwMTMBAAAAE9YDAAIAAAAILTEzNi43NDQBCAAAAAUAAAABMQEAAAAKMTc2NjU5MDYzMgMAAAADMTYwAgAAAAQyMDkzBAAAAAEwBwAAAAk5LzE1LzIwMTkIAAAACTExLzIvMjAxMwkAAAABMOl+oyjgOdcIw1FFXeA51wgoQ0lRLk5BU0RBUUdTOlRYTi5JUV9DVVJSRU5UX1JBVElPLkZZMjAwOAEAAAD7IwIAAgAAAAgzLjc3OTM3MwEIAAAABQAAAAExAQAAAAoxNDMzNDU0MTA4AwAAAAMxNjACAAAABDQwMzAEAAAAATAHAAAACTkvMTUvMjAxOQgAAAAKMTIvMzEvMjAwOAkAAAABMBhClibgOdcIAlKJXOA51wgjQ0lRLlRTRTo2NTk0LklRX0JFVEFfNVlSLjIwMTgvMDMvMzEBAAAA+XgNAAIAAAAPMS4yNTc2MTQ2NDMwMzE5ABosf2Dg</t>
  </si>
  <si>
    <t>OdcIyAJDYuA51wghQ0lRLk5BU0RBUUdTOkFESS5JUV9DT01NT04uRlkyMDA4AQAAABPWAwACAAAABjQ4LjUzMwEIAAAABQAAAAExAQAAAAoxNDEzMDkxNTY3AwAAAAMxNjACAAAABDExMDMEAAAAATAHAAAACTkvMTUvMjAxOQgAAAAJMTEvMS8yMDA4CQAAAAEwIqqhKOA51whXwCxd4DnXCB1DSVEuMC5JUV9UT1RBTF9ERUJUX1JFUEFJRC5GWQUAAAAAAAAACAAAABUoSW52YWxpZCBUaW1lIFBlcmlvZCkxJv8n4DnXCAtsNl7gOdcILENJUS5OQVNEQVFHUzpJTlRDLklRX0NGT19DVVJSRU5UX0xJQUIuRlkyMDA5AQAAAIdSAAACAAAACDEuNDcxNDc5AQgAAAAFAAAAATEBAAAACjE1MjMzOTQ4MjkDAAAAAzE2MAIAAAAENDE4NQQAAAABMAcAAAAJOS8xNS8yMDE5CAAAAAoxMi8yNi8yMDA5CQAAAAEw5syVJuA51wil9lZc4DnXCCFDSVEuTllTRTpFTVIuSVFfQ0FTSF9UQVhFUy5GWTIwMTIBAAAArxsEAAIAAAAEMTMwMAEIAAAABQAAAAExAQAAAAoxNzA3OTA5MDk3AwAAAAMxNjACAAAABDMwNTMEAAAAATAHAAAACTkvMTUvMjAxOQgAAAAJOS8zMC8yMDEyCQAAAAEw6JT0KeA51wjCzdFc4DnXCClDSVEuTllTRTpFTVIuSVFfQVNTRVRfV1JJVEVET1dOX0NGLkZZMjAxNQEAAACvGwQAAwAAAAAAPnG6KeA51whkFN9c4DnXCClDSVEuS09TRTpBMDA1OTMwLklRX0RJTFVUX0VQU19JTkNMLkZZMjAxNgEAAADcZgEA</t>
  </si>
  <si>
    <t>AgAAAAszMTU1LjY0NTU3NQEIAAAABQAAAAExAQAAAAoxODc2NzM0NzM2AwAAAAI4NQIAAAABOAQAAAABMAcAAAAJOS8xNS8yMDE5CAAAAAoxMi8zMS8yMDE2CQAAAAEwN27aKOA51wg/rRld4DnXCClDSVEuTkFTREFRR1M6QURJLklRX0dXX0lOVEFOX0FNT1JULkZZMjAxMwEAAAAT1gMAAgAAAAQwLjIyAQgAAAAFAAAAATEBAAAACjE3NjY1OTA2MzIDAAAAAzE2MAIAAAACMzEEAAAAATAHAAAACTkvMTUvMjAxOQgAAAAJMTEvMi8yMDEzCQAAAAEwyDCjKOA51whW9kFd4DnXCCRDSVEuVFNFOjY5NjMuSVFfTUFSS0VUQ0FQLjIwMTIvMDMvMzEBAAAA+VwNAAIAAAALNDQwNDI0LjY4MzUBBgAAAAUAAAABMQEAAAAKMTUxNTA5ODMxNQMAAAACNzkCAAAABjEwMDA1NAQAAAABMAcAAAAJMy8zMS8yMDEyCgV/YOA51wgAczxi4DnXCCxDSVEuTkFTREFRR1M6VFhOLklRX1RPVEFMX0xJQUJfRVFVSVRZLkZZMjAwOQEAAAD7IwIAAgAAAAUxMjExOQEIAAAABQAAAAExAQAAAAoxNTIzNzk2MjQxAwAAAAMxNjACAAAABDEwMTMEAAAAATAHAAAACTkvMTUvMjAxOQgAAAAKMTIvMzEvMjAwOQkAAAABMGZk2irgOdcIHOqLXOA51wggQ0lRLk5BU0RBUUdTOlRYTi5JUV9EQV9DRi5GWTIwMTcBAAAA+yMCAAIAAAADODU2AQgAAAAFAAAAATEBAAAACjE5NDY2NjU0NDQDAAAAAzE2MAIAAAAEMjE2MAQAAAABMAcAAAAJOS8xNS8y</t>
  </si>
  <si>
    <t>MDE5CAAAAAoxMi8zMS8yMDE3CQAAAAEwq/JwKuA51wjnJbFc4DnXCCRDSVEuS09TRTpBMDA1OTMwLklRX0RJVkVTVF9DRi5GWTIwMTUBAAAA3GYBAAMAAAAAACZH2ijgOdcINjwXXeA51wgVQ0lRLjAuSVFfQ0hBTkdFX0FQLkZZBQAAAAAAAAAIAAAAFShJbnZhbGlkIFRpbWUgUGVyaW9kKSD//ifgOdcIZeU0XuA51wgkQ0lRLk5BU0RBUUdTOkFESS5JUV9DQVNIX09QRVIuRlkyMDA4AQAAABPWAwACAAAABzY2OS4zNjgBCAAAAAUAAAABMQEAAAAKMTQxMzA5MTU2NwMAAAADMTYwAgAAAAQyMDA2BAAAAAEwBwAAAAk5LzE1LzIwMTkIAAAACTExLzEvMjAwOAkAAAABMDPRoSjgOdcIuqotXeA51wgeQ0lRLlRTRTo2NTAxLklRX1NUX0RFQlQuRlkyMDE0AQAAAJstAgACAAAABjc3NTUxNgEIAAAABQAAAAExAQAAAAoxNzQ1MjcwNTQ0AwAAAAI3OQIAAAAEMTA0NgQAAAABMAcAAAAJOS8xNS8yMDE5CAAAAAkzLzMxLzIwMTQJAAAAATCJ4HQs4DnXCNFJL1zgOdcII0NJUS5OWVNFOkVNUi5JUV9HUk9TU19NQVJHSU4uRlkyMDA3AQAAAK8bBAACAAAABjM2LjQ0MgEIAAAABQAAAAExAQAAAAoxMjY0NDc4MDI3AwAAAAMxNjACAAAABDQwNzQEAAAAATAHAAAACTkvMTUvMjAxOQgAAAAJOS8zMC8yMDA3CQAAAAEwBROvJeA51wg+X7tc4DnXCCdDSVEuVFNFOjY1MDEuSVFfREFZU19QQVlBQkxFX09VVC5GWTIwMTMBAAAA</t>
  </si>
  <si>
    <t>my0CAAIAAAAJNzkuNDIwNzE1AQgAAAAFAAAAATEBAAAACjE2ODU1MjE3MjIDAAAAAjc5AgAAAAQ0MTgzBAAAAAEwBwAAAAk5LzE1LzIwMTkIAAAACTMvMzEvMjAxMwkAAAABMLVXlSbgOdcI+U0tXOA51wgdQ0lRLktPU0U6QTAwNTkzMC5JUV9ETy5GWTIwMDkBAAAA3GYBAAMAAAAAADOLKingOdcIVN74XOA51wggQ0lRLlRTRTo2NTAxLklRX0lOVkVOVE9SWS5GWTIwMTkBAAAAmy0CAAIAAAAHMTM1Njc2MgEIAAAABQAAAAExAQAAAAoxOTY5OTAzMzA3AwAAAAI3OQIAAAAEMTA0MwQAAAABMAcAAAAJOS8xNS8yMDE5CAAAAAkzLzMxLzIwMTkJAAAAATB1evwr4DnXCDRqRVzgOdcIK0NJUS5OQVNEQVFHUzpBREkuSVFfQ0hBTkdFX0lOVkVOVE9SWS5GWTIwMTEBAAAAE9YDAAIAAAAHLTE3LjYwMwEIAAAABQAAAAExAQAAAAoxNjQ3NDU1ODY5AwAAAAMxNjACAAAABDIwOTkEAAAAATAHAAAACTkvMTUvMjAxOQgAAAAKMTAvMjkvMjAxMQkAAAABMJa7oijgOdcIno07XeA51wgpQ0lRLk5BU0RBUUdTOlRYTi5JUV9MVF9ERUJUX0VRVUlUWS5GWTIwMTIBAAAA+yMCAAIAAAAHMzguMTg5OQEIAAAABQAAAAExAQAAAAoxNzIwNjExMjY0AwAAAAMxNjACAAAABDQwODUEAAAAATAHAAAACTkvMTUvMjAxOQgAAAAKMTIvMzEvMjAxMgkAAAABMOTEriXgOdcI+BacXOA51wgqQ0lRLk5ZU0U6RU1SLklRX0lOVEVSRVNUX0lO</t>
  </si>
  <si>
    <t>VkVTVF9JTkMuRlkyMDEwAQAAAK8bBAACAAAAAjE5AQgAAAAFAAAAATEBAAAACjE1NzcwMDQ2NDEDAAAAAzE2MAIAAAACNjUEAAAAATAHAAAACTkvMTUvMjAxOQgAAAAJOS8zMC8yMDEwCQAAAAEwharzKeA51wi15sVc4DnXCCNDSVEuVFNFOjY1MDEuSVFfQkVUQV81WVIuMjAxMy8wMy8zMQEAAACbLQIAAgAAABEwLjk2NDEyNjkxNjI5NTMzNQA1JK+y3DnXCMfYLFzgOdcIHUNJUS5OQVNEQVFHUzpBREkuSVFfRlguRlkyMDE2AQAAABPWAwACAAAABi0yLjkyOQEIAAAABQAAAAExAQAAAAoxOTI3NjE4MjAwAwAAAAMxNjACAAAABDIxNDQEAAAAATAHAAAACTkvMTUvMjAxOQgAAAAKMTAvMjkvMjAxNgkAAAABMITp/yfgOdcIpzRTXeA51wgmQ0lRLktPU0U6QTAwNTkzMC5JUV9FQklUX01BUkdJTi5GWTIwMTABAAAA3GYBAAIAAAAHMTAuOTIxNAEIAAAABQAAAAExAQAAAAoxNTMzMjAzMjYyAwAAAAI4NQIAAAAENDA1MwQAAAABMAcAAAAJOS8xNS8yMDE5CAAAAAoxMi8zMS8yMDEwCQAAAAEwaf2vJeA51wjTGwFd4DnXCCVDSVEuTkFTREFRR1M6VFhOLklRX1RPVEFMX0RFQlQuRlkyMDA5AQAAAPsjAgACAAAAATABCAAAAAUAAAABMQEAAAAKMTUyMzc5NjI0MQMAAAADMTYwAgAAAAQ0MTczBAAAAAEwBwAAAAk5LzE1LzIwMTkIAAAACjEyLzMxLzIwMDkJAAAAATBmZNoq4DnXCCwRjFzgOdcIJ0NJUS5OQVNEQVFH</t>
  </si>
  <si>
    <t>UzpJTlRDLklRX0FTU0VUX1RVUk5TLkZZMjAxMwEAAACHUgAAAgAAAAgwLjU5NjU1MQEIAAAABQAAAAExAQAAAAoxNzc1OTMwMjc0AwAAAAMxNjACAAAABDQxNzcEAAAAATAHAAAACTkvMTUvMjAxOQgAAAAKMTIvMjgvMjAxMwkAAAABMPfzlSbgOdcIKKpoXOA51wgsQ0lRLk5BU0RBUUdTOklOVEMuSVFfREFZU19QQVlBQkxFX09VVC5GWTIwMDgBAAAAh1IAAAIAAAAJNTAuNTE4ODMyAQgAAAAFAAAAATEBAAAACjE0MzA2MTQ0ODYDAAAAAzE2MAIAAAAENDE4MwQAAAABMAcAAAAJOS8xNS8yMDE5CAAAAAoxMi8yNy8yMDA4CQAAAAEw5syVJuA51wiC7VFc4DnXCCxDSVEuS09TRTpBMDA1OTMwLklRX1RPVEFMX0RJVl9QQUlEX0NGLkZZMjAxOAEAAADcZgEAAgAAAAktMTAxOTM2OTUBCAAAAAUAAAABMQEAAAAKMTk0NzU1MTU3MwMAAAACODUCAAAABDIwMjIEAAAAATAHAAAACTkvMTUvMjAxOQgAAAAKMTIvMzEvMjAxOAkAAAABMJpY2yjgOdcIK0YlXeA51wgqQ0lRLk5BU0RBUUdTOlRYTi5JUV9PVEhFUl9MVF9BU1NFVFMuRlkyMDE2AQAAAPsjAgACAAAAAzM3NgEIAAAABQAAAAExAQAAAAoxOTQ2NjY1Mzk4AwAAAAMxNjACAAAABDEwNjAEAAAAATAHAAAACTkvMTUvMjAxOQgAAAAKMTIvMzEvMjAxNgkAAAABMImkcCrgOdcIclmrXOA51wgpQ0lRLktPU0U6QTAwNTkzMC5JUV9MVF9ERUJUX0VRVUlUWS5GWTIw</t>
  </si>
  <si>
    <t>MTUBAAAA3GYBAAIAAAAFMC44MzYBCAAAAAUAAAABMQEAAAAKMTgyOTg0MzAxMQMAAAACODUCAAAABDQwODUEAAAAATAHAAAACTkvMTUvMjAxOQgAAAAKMTIvMzEvMjAxNQkAAAABMA9OnCXgOdcIu3QYXeA51wgwQ0lRLlRTRTo2NTAxLklRX1RPVEFMX09VVFNUQU5ESU5HX0JTX0RBVEUuRlkyMDE3AQAAAJstAgACAAAACjk2NS42MDA1NjMBBAAAAAUAAAABNQEAAAAKMTk2MzMxNTkwMAIAAAAFMjQxNTIGAAAAATAit/sr4DnXCMVTPVzgOdcIHUNJUS5OQVNEQVFHUzpBREkuSVFfR1cuRlkyMDE3AQAAABPWAwACAAAACTEyMjE3LjQ1NQEIAAAABQAAAAExAQAAAAoxOTI3NjE4MjQ4AwAAAAMxNjACAAAABDExNzEEAAAAATAHAAAACTkvMTUvMjAxOQgAAAAKMTAvMjgvMjAxNwkAAAABMJQQACjgOdcI0fNVXeA51wgpQ0lRLktPU0U6QTAwNTkzMC5JUV9PVEhFUl9DQV9TVVBQTC5GWTIwMTMBAAAA3GYBAAIAAAAHNjgwNDM2MAEIAAAABQAAAAExAQAAAAoxNzIzMjg4Mzg2AwAAAAI4NQIAAAAEMTA1NQQAAAABMAcAAAAJOS8xNS8yMDE5CAAAAAoxMi8zMS8yMDEzCQAAAAEwl3UrKeA51wiNPwxd4DnXCB1DSVEuVFNFOjY1MDEuSVFfQ09NTU9OLkZZMjAxNgEAAACbLQIAAgAAAAY0NTg3OTABCAAAAAUAAAABMQEAAAAKMTc5NzU1NDQ1MQMAAAACNzkCAAAABDExMDMEAAAAATAHAAAACTkvMTUvMjAxOQgAAAAJMy8z</t>
  </si>
  <si>
    <t>MS8yMDE2CQAAAAEw8UH7K+A51wjDmDhc4DnXCB5DSVEuS09TRTpBMDA1OTMwLklRX1JFVi5GWTIwMTYBAAAA3GYBAAIAAAAJMjAxODY2NzQ1AQgAAAAFAAAAATEBAAAACjE4NzY3MzQ3MzYDAAAAAjg1AgAAAAMxMTIEAAAAATAHAAAACTkvMTUvMjAxOQgAAAAKMTIvMzEvMjAxNgkAAAABMDdu2ijgOdcI7OkYXeA51wgoQ0lRLk5ZU0U6RU1SLklRX1RPVEFMX0RJVl9QQUlEX0NGLkZZMjAxMAEAAACvGwQAAgAAAAUtMTAwOQEIAAAABQAAAAExAQAAAAoxNTc3MDA0NjQxAwAAAAMxNjACAAAABDIwMjIEAAAAATAHAAAACTkvMTUvMjAxOQgAAAAJOS8zMC8yMDEwCQAAAAEwltHzKeA51wjwzMhc4DnXCClDSVEuTkFTREFRR1M6SU5UQy5JUV9FUVVJVFlfTUVUSE9ELkZZMjAwNwEAAACHUgAAAgAAAAQzMTA1AQgAAAAFAAAAATEBAAAACjEzMjg4NzEyNzUDAAAAAzE2MAIAAAAEMzA2MwQAAAABMAcAAAAJOS8xNS8yMDE5CAAAAAoxMi8yOS8yMDA3CQAAAAEwuBb9K+A51wi6XUtc4DnXCCJDSVEuTkFTREFRR1M6VFhOLklRX1pfU0NPUkUuRlkyMDE2AQAAAPsjAgACAAAACTExLjM1NTc5MgEIAAAABQAAAAExAQAAAAoxOTQ2NjY1Mzk4AwAAAAMxNjACAAAABjEwMDEyMwQAAAABMAcAAAAJOS8xNS8yMDE5CAAAAAoxMi8zMS8yMDE2CQAAAAEw9euuJeA51wisP65c4DnXCCJDSVEuS09TRTpBMDA1OTMwLklRX1JBV19J</t>
  </si>
  <si>
    <t>TlYuRlkyMDA4AQAAANxmAQACAAAABzQzNzQ4MzgBCAAAAAUAAAABMQEAAAAKMTM2MDgwNjY4MwMAAAACODUCAAAABDMxNzEEAAAAATAHAAAACTkvMTUvMjAxOQgAAAAKMTIvMzEvMjAwOAkAAAABMBI9KingOdcIGfj1XOA51wgnQ0lRLk5ZU0U6RU1SLklRX01BUktFVENBUC4yMDEwLzMvMzEuSlBZAQAAAK8bBAACAAAADjM1NDAyNzQuODY4NzA1AQYAAAAFAAAAATEBAAAACjEzMTc2NzI5MTgDAAAAAjc5AgAAAAYxMDAwNTQEAAAAATAHAAAACTMvMzEvMjAxMOm2fmDgOdcIkv1zTeE51wgzQ0lRLk5ZU0U6RU1SLklRX0NIQU5HRV9PVEhFUl9ORVRfT1BFUl9BU1NFVFMuRlkyMDEzAQAAAK8bBAACAAAAAjMyAQgAAAAFAAAAATEBAAAACjE3NjU1NzA4MDUDAAAAAzE2MAIAAAAEMjA0NQQAAAABMAcAAAAJOS8xNS8yMDE5CAAAAAk5LzMwLzIwMTMJAAAAATD5u/Qp4DnXCJIT1lzgOdcIJ0NJUS5OWVNFOkVNUi5JUV9EQVlTX1BBWUFCTEVfT1VULkZZMjAwOAEAAACvGwQAAgAAAAk2My43MjAyMzQBCAAAAAUAAAABMQEAAAAKMTQxMTY1NjQzMAMAAAADMTYwAgAAAAQ0MTgzBAAAAAEwBwAAAAk5LzE1LzIwMTkIAAAACTkvMzAvMjAwOAkAAAABMBY6ryXgOdcIcY/AXOA51wgoQ0lRLlRTRTo2NTAxLklRX01JTk9SSVRZX0lOVEVSRVNULkZZMjAxNwEAAACbLQIAAgAAAAcxMTI5OTEwAQgAAAAFAAAAATEBAAAACjE5</t>
  </si>
  <si>
    <t>NjMzMTU5MDADAAAAAjc5AgAAAAQxMDUyBAAAAAEwBwAAAAk5LzE1LzIwMTkIAAAACTMvMzEvMjAxNwkAAAABMCK3+yvgOdcItSw9XOA51wgwQ0lRLk5BU0RBUUdTOklOVEMuSVFfUkVUVVJOX0NPTU1PTl9FUVVJVFkuRlkyMDE0AQAAAIdSAAACAAAABzIwLjUxMTUBCAAAAAUAAAABMQEAAAAKMTgyODE2ODA0MAMAAAADMTYwAgAAAAUzMzMyMAQAAAABMAcAAAAJOS8xNS8yMDE5CAAAAAoxMi8yNy8yMDE0CQAAAAEw9/OVJuA51wgZPm1c4DnXCCRDSVEuVFNFOjY1MDEuSVFfQ1VSUkVOQ1lfR0FJTi5GWTIwMTUBAAAAmy0CAAIAAAAFLTI2MDQBCAAAAAUAAAABMQEAAAAKMTc0NTI3MDY3MgMAAAACNzkCAAAAAjM4BAAAAAEwBwAAAAk5LzE1LzIwMTkIAAAACTMvMzEvMjAxNQkAAAABMK6l+ivgOdcIPaUyXOA51wgfQ0lRLk5BU0RBUUdTOklOVEMuSVFfQ0lQLkZZMjAwOAEAAACHUgAAAgAAAAQyNzMwAQgAAAAFAAAAATEBAAAACjE0MzA2MTQ0ODYDAAAAAzE2MAIAAAAEMzAzMwQAAAABMAcAAAAJOS8xNS8yMDE5CAAAAAoxMi8yNy8yMDA4CQAAAAEwLVCpK+A51wir8U9c4DnXCCZDSVEuS09TRTpBMDA1OTMwLklRX0RBX1NVUFBMX0NGLkZZMjAxNQEAAADcZgEAAgAAAAgxOTY2MjU0MQEIAAAABQAAAAExAQAAAAoxODI5ODQzMDExAwAAAAI4NQIAAAAEMjE3MQQAAAABMAcAAAAJOS8xNS8yMDE5CAAAAAoxMi8z</t>
  </si>
  <si>
    <t>MS8yMDE1CQAAAAEwJkfaKOA51wgV7hZd4DnXCChDSVEuTkFTREFRR1M6SU5UQy5JUV9JTlRFUkVTVF9FWFAuRlkyMDEwAQAAAIdSAAADAAAAAABfxakr4DnXCOiSV1zgOdcIJ0NJUS5OQVNEQVFHUzpBREkuSVFfQkVUQV81WVIuMjAxMi8xMS8wMwEAAAAT1gMAAgAAABAxLjEwMzQ0NTIxMjgzOTMxAHJAUl/gOdcIj6EvYuA51wgpQ0lRLk5ZU0U6RU1SLklRX0NPTU1PTl9QUkVGX0RJVl9DRi5GWTIwMTEBAAAArxsEAAMAAAAAALcf9CngOdcI0TnNXOA51wgjQ0lRLlRTRTo2NDcxLklRX0JFVEFfMVlSLjIwMTMvMDMvMzEBAAAAklcNAAIAAAAQMS41MTIxNTg0MjE3NzQwNQBt739g4DnXCBhQOmLgOdcIHUNJUS5OQVNEQVFHUzpUWE4uSVFfUkUuRlkyMDA4AQAAAPsjAgACAAAABTIxMTY4AQgAAAAFAAAAATEBAAAACjE0MzM0NTQxMDgDAAAAAzE2MAIAAAAEMTIyMgQAAAABMAcAAAAJOS8xNS8yMDE5CAAAAAoxMi8zMS8yMDA4CQAAAAEwRRbaKuA51wgaL4dc4DnXCChDSVEuS09TRTpBMDA1OTMwLklRX1VOTEVWRVJFRF9GQ0YuRlkyMDE4AQAAANxmAQACAAAADDI3MDYxOTAwLjEyNQEIAAAABQAAAAExAQAAAAoxOTQ3NTUxNTczAwAAAAI4NQIAAAAENDQyMwQAAAABMAcAAAAJOS8xNS8yMDE5CAAAAAoxMi8zMS8yMDE4CQAAAAEwq3/bKOA51wg7bSVd4DnXCBlDSVEuMC5JUV9VTkxFVkVSRURfRkNGLkZZBQAA</t>
  </si>
  <si>
    <t>AAAAAAAIAAAAFShJbnZhbGlkIFRpbWUgUGVyaW9kKTEm/yfgOdcIXS83XuA51wgjQ0lRLlRTRTo2OTcxLklRX0JFVEFfMllSLjIwMTUvMDMvMzEBAAAAo1MAAAIAAAAQMS4wOTU2ODQ0MDY0MTQyNQBMoX9g4DnXCJXSPWLgOdcIJ0NJUS5LT1NFOkEwMDU5MzAuSVFfRklOSVNIRURfSU5WLkZZMjAxNgEAAADcZgEAAgAAAAc3OTgyODUwAQgAAAAFAAAAATEBAAAACjE4NzY3MzQ3MzYDAAAAAjg1AgAAAAQzMDc1BAAAAAEwBwAAAAk5LzE1LzIwMTkIAAAACjEyLzMxLzIwMTYJAAAAATBHldoo4DnXCOUzG13gOdcII0NJUS5OQVNEQVFHUzpUWE4uSVFfRUJJVF9JTlQuRlkyMDA5AQAAAPsjAgADAAAAAADUna4l4DnXCBQ0jlzgOdcII0NJUS5OQVNEQVFHUzpBREkuSVFfRUJJVF9JTlQuRlkyMDA4AQAAABPWAwADAAAAAAAwnJwl4DnXCGAxL13gOdcIKkNJUS5OQVNEQVFHUzpJTlRDLklRX1BST1ZfQkFEX0RFQlRTLkZZMjAxMwEAAACHUgAAAwAAAAAAxGqvK+A51wiaAGVc4DnXCCBDSVEuTkFTREFRR1M6SU5UQy5JUV9OUFBFLkZZMjAxNQEAAACHUgAAAgAAAAUzMTg1OAEIAAAABQAAAAExAQAAAAoxODc0NzczMjI2AwAAAAMxNjACAAAABDEwMDQEAAAAATAHAAAACTkvMTUvMjAxOQgAAAAKMTIvMjYvMjAxNQkAAAABMJNiVSvgOdcIIq9vXOA51wgdQ0lRLk5BU0RBUUdTOkFESS5JUV9OSS5GWTIwMTQBAAAAE9YD</t>
  </si>
  <si>
    <t>AAIAAAAGNjI5LjMyAQgAAAAFAAAAATEBAAAACjE4MTk5NjI0OTYDAAAAAzE2MAIAAAACMTUEAAAAATAHAAAACTkvMTUvMjAxOQgAAAAJMTEvMS8yMDE0CQAAAAEw6X6jKOA51wirdEdd4DnXCCpDSVEuTkFTREFRR1M6QURJLklRX0xPQU5TX1JFQ0VJVl9MVC5GWTIwMTEBAAAAE9YDAAMAAAAAAIWUoijgOdcICS46XeA51wgfQ0lRLlRTRTo2NTAxLklRX0VCSVRfSU5ULkZZMjAxNgEAAACbLQIAAgAAAAkyNC40OTI0NzgBCAAAAAUAAAABMQEAAAAKMTc5NzU1NDQ1MQMAAAACNzkCAAAABDQxODkEAAAAATAHAAAACTkvMTUvMjAxOQgAAAAJMy8zMS8yMDE2CQAAAAEwxX6VJuA51wi84jpc4DnXCCRDSVEuS09TRTpBMDA1OTMwLklRX09USEVSX1JFVi5GWTIwMTQBAAAA3GYBAAMAAAAAAKecKyngOdcI+ZoPXeA51wgkQ0lRLk5BU0RBUUdTOlRYTi5JUV9CVUlMRElOR1MuRlkyMDA3AQAAAPsjAgACAAAABDI4OTUBCAAAAAUAAAABMQEAAAAKMTMyODQ4MjM3MAMAAAADMTYwAgAAAAQzMDIzBAAAAAEwBwAAAAk5LzE1LzIwMTkIAAAACjEyLzMxLzIwMDcJAAAAATAowlYr4DnXCFsQg1zgOdcIHkNJUS5UU0U6NjUwMS5JUV9QRU5TSU9OLkZZMjAxOQEAAACbLQIAAgAAAAY1MjY2ODgBCAAAAAUAAAABMQEAAAAKMTk2OTkwMzMwNwMAAAACNzkCAAAABDEyMTMEAAAAATAHAAAACTkvMTUvMjAxOQgAAAAJMy8zMS8yMDE5</t>
  </si>
  <si>
    <t>CQAAAAEwhqH8K+A51wh2BkZc4DnXCCBDSVEuS09TRTpBMDA1OTMwLklRX0RBX0NGLkZZMjAxNgEAAADcZgEAAgAAAAgxOTk2NDM5MgEIAAAABQAAAAExAQAAAAoxODc2NzM0NzM2AwAAAAI4NQIAAAAEMjE2MAQAAAABMAcAAAAJOS8xNS8yMDE5CAAAAAoxMi8zMS8yMDE2CQAAAAEwR5XaKOA51wj1Whtd4DnXCB1DSVEuS09TRTpBMDA1OTMwLklRX0dQLkZZMjAxMQEAAADcZgEAAgAAAAg1Mjg1NjY1MQEIAAAABQAAAAExAQAAAAoxNTk4OTk4MjUwAwAAAAI4NQIAAAACMTAEAAAAATAHAAAACTkvMTUvMjAxOQgAAAAKMTIvMzEvMjAxMQkAAAABMFTZKingOdcIFbgBXeA51wgsQ0lRLk5BU0RBUUdTOkFESS5JUV9NSU5PUklUWV9JTlRFUkVTVC5GWTIwMTcBAAAAE9YDAAMAAAAAAJQQACjgOdcIE5BWXeA51wgoQ0lRLk5BU0RBUUdTOlRYTi5JUV9VTkxFVkVSRURfRkNGLkZZMjAxMAEAAAD7IwIAAgAAAAYyMjUxLjUBCAAAAAUAAAABMQEAAAAKMTU4ODg0MDczOAMAAAADMTYwAgAAAAQ0NDIzBAAAAAEwBwAAAAk5LzE1LzIwMTkIAAAACjEyLzMxLzIwMTAJAAAAATB2i9oq4DnXCKLdkVzgOdcII0NJUS5LT1NFOkEwMDU5MzAuSVFfRUJUX0VYQ0wuRlkyMDExAQAAANxmAQACAAAACDE2MTg1NTUzAQgAAAAFAAAAATEBAAAACjE1OTg5OTgyNTADAAAAAjg1AgAAAAE0BAAAAAEwBwAAAAk5LzE1LzIwMTkIAAAACjEy</t>
  </si>
  <si>
    <t>LzMxLzIwMTEJAAAAATBlACsp4DnXCDYGAl3gOdcILENJUS5LT1NFOkEwMDU5MzAuSVFfTUlOT1JJVFlfSU5URVJFU1QuRlkyMDE3AQAAANxmAQACAAAABzcyNzgwMTIBCAAAAAUAAAABMQEAAAAKMTk0NzU1MTU3OAMAAAACODUCAAAABDEwNTIEAAAAATAHAAAACTkvMTUvMjAxOQgAAAAKMTIvMzEvMjAxNwkAAAABMGnj2ijgOdcIpFIfXeA51wgmQ0lRLlRTRTo2NTAxLklRX05FVF9ERUJUX0VCSVREQS5GWTIwMTMBAAAAmy0CAAIAAAAIMi4xODQyMzYBCAAAAAUAAAABMQEAAAAKMTY4NTUyMTcyMgMAAAACNzkCAAAABDQxOTMEAAAAATAHAAAACTkvMTUvMjAxOQgAAAAJMy8zMS8yMDEzCQAAAAEwtVeVJuA51wganC1c4DnXCDhDSVEuTkFTREFRR1M6SU5UQy5JUV9DSEFOR0VfT1RIRVJfTkVUX09QRVJfQVNTRVRTLkZZMjAxNAEAAACHUgAAAgAAAAQxMzk1AQgAAAAFAAAAATEBAAAACjE4MjgxNjgwNDADAAAAAzE2MAIAAAAEMjA0NQQAAAABMAcAAAAJOS8xNS8yMDE5CAAAAAoxMi8yNy8yMDE0CQAAAAEwgjtVK+A51wi1U2xc4DnXCClDSVEuTkFTREFRR1M6VFhOLklRX1BSRUZfRElWX09USEVSLkZZMjAxMgEAAAD7IwIAAgAAAAIzMQEIAAAABQAAAAExAQAAAAoxNzIwNjExMjY0AwAAAAMxNjACAAAAAjk3BAAAAAEwBwAAAAk5LzE1LzIwMTkIAAAACjEyLzMxLzIwMTIJAAAAATCY2doq4DnXCHuUmFzgOdcI</t>
  </si>
  <si>
    <t>LENJUS5LT1NFOkEwMDU5MzAuSVFfVE9UQUxfREVCVF9SRVBBSUQuRlkyMDA5AQAAANxmAQACAAAABy05MzM4NjABCAAAAAUAAAABMQEAAAAKMTQ2NTcxNDMwNwMAAAACODUCAAAABDIxNjYEAAAAATAHAAAACTkvMTUvMjAxOQgAAAAKMTIvMzEvMjAwOQkAAAABMESyKingOdcIfp37XOA51wgsQ0lRLk5BU0RBUUdTOlRYTi5JUV9UT1RBTF9ESVZfUEFJRF9DRi5GWTIwMDgBAAAA+yMCAAIAAAAELTUzNwEIAAAABQAAAAExAQAAAAoxNDMzNDU0MTA4AwAAAAMxNjACAAAABDIwMjIEAAAAATAHAAAACTkvMTUvMjAxOQgAAAAKMTIvMzEvMjAwOAkAAAABMEUW2irgOdcIn2eIXOA51wgfQ0lRLlRTRTo2NTAxLklRX0JWX1NIQVJFLkZZMjAxNAEAAACbLQIAAgAAAAsyNzYzLjEyNDk0NQEIAAAABQAAAAExAQAAAAoxNzQ1MjcwNTQ0AwAAAAI3OQIAAAAENDAyMAQAAAABMAcAAAAJOS8xNS8yMDE5CAAAAAkzLzMxLzIwMTQJAAAAATCJ4HQs4DnXCAK/L1zgOdcIJ0NJUS5LT1NFOkEwMDU5MzAuSVFfVE9UQUxfUkVDRUlWLkZZMjAwNwEAAADcZgEAAgAAAAgxNzU0ODA1MwEIAAAABQAAAAExAQAAAAoxMzUyOTQ1NTMwAwAAAAI4NQIAAAAEMTAwMQQAAAABMAcAAAAJOS8xNS8yMDE5CAAAAAoxMi8zMS8yMDA3CQAAAAEwsoK7KeA51wi0UvBc4DnXCDFDSVEuVFNFOjY1MDEuSVFfQ0hBTkdFX05FVF9XT1JLSU5HX0NBUElU</t>
  </si>
  <si>
    <t>QUwuRlkyMDE5AQAAAJstAgACAAAABjEwODY4MAEIAAAABQAAAAExAQAAAAoxOTY5OTAzMzA3AwAAAAI3OQIAAAAENDQyMQQAAAABMAcAAAAJOS8xNS8yMDE5CAAAAAkzLzMxLzIwMTkJAAAAATCWyPwr4DnXCByNR1zgOdcII0NJUS5OQVNEQVFHUzpBREkuSVFfTkVUX0RFQlQuRlkyMDEzAQAAABPWAwACAAAACS0zODEwLjY3MQEIAAAABQAAAAExAQAAAAoxNzY2NTkwNjMyAwAAAAMxNjACAAAABDQzNjQEAAAAATAHAAAACTkvMTUvMjAxOQgAAAAJMTEvMi8yMDEzCQAAAAEw2FejKOA51whPQERd4DnXCCVDSVEuTkFTREFRR1M6VFhOLklRX05JX0NPTVBBTlkuRlkyMDEyAQAAAPsjAgACAAAABDE3NTkBCAAAAAUAAAABMQEAAAAKMTcyMDYxMTI2NAMAAAADMTYwAgAAAAU0MTU3MQQAAAABMAcAAAAJOS8xNS8yMDE5CAAAAAoxMi8zMS8yMDEyCQAAAAEwmNnaKuA51whrbZhc4DnXCB1DSVEuS09TRTpBMDA1OTMwLklRX0ZYLkZZMjAxNwEAAADcZgEAAgAAAAgtMTc4MjI3MAEIAAAABQAAAAExAQAAAAoxOTQ3NTUxNTc4AwAAAAI4NQIAAAAEMjE0NAQAAAABMAcAAAAJOS8xNS8yMDE5CAAAAAoxMi8zMS8yMDE3CQAAAAEweQrbKOA51wgpiyBd4DnXCCpDSVEuS09TRTpBMDA1OTMwLklRX05FVF9ERUJUX0VCSVREQS5GWTIwMTgBAAAA3GYBAAMAAAACTk0BCAAAAAUAAAABMQEAAAAKMTk0NzU1MTU3MwMAAAACODUC</t>
  </si>
  <si>
    <t>AAAABDQxOTMEAAAAATAHAAAACTkvMTUvMjAxOQgAAAAKMTIvMzEvMjAxOAkAAAABMCB1nCXgOdcIn1cmXeA51wgqQ0lRLlRTRTo2NTAxLklRX0NVUlJFTlRfUE9SVF9MRUFTRVMuRlkyMDE0AQAAAJstAgACAAAABTEwMjc3AQgAAAAFAAAAATEBAAAACjE3NDUyNzA1NDQDAAAAAjc5AgAAAAQxMDkwBAAAAAEwBwAAAAk5LzE1LzIwMTkIAAAACTMvMzEvMjAxNAkAAAABMIngdCzgOdcI4XAvXOA51wgoQ0lRLk5BU0RBUUdTOkFESS5JUV9DT01NT05fRElWX0NGLkZZMjAwNwEAAAAT1gMAAgAAAAgtMjI4LjI4MQEIAAAABQAAAAExAQAAAAoxMjY0NDcyNDQ5AwAAAAMxNjACAAAABDIwNzQEAAAAATAHAAAACTkvMTUvMjAxOQgAAAAJMTEvMy8yMDA3CQAAAAEwzM3bKOA51wj7iyld4DnXCCxDSVEuTkFTREFRR1M6QURJLklRX1BST1ZfQkFEX0RFQlRTX0NGLkZZMjAxMgEAAAAT1gMAAwAAAAAAtwmjKOA51wh/+j9d4DnXCCZDSVEuTkFTREFRR1M6SU5UQy5JUV9DQVNIX0VRVUlWLkZZMjAwOQEAAACHUgAAAgAAAAQzOTg3AQgAAAAFAAAAATEBAAAACjE1MjMzOTQ4MjkDAAAAAzE2MAIAAAAEMTA5NgQAAAABMAcAAAAJOS8xNS8yMDE5CAAAAAoxMi8yNi8yMDA5CQAAAAEwPnepK+A51wha6VNc4DnXCCZDSVEuTllTRTpFTVIuSVFfRVhUUkFfQUNDX0lURU1TLkZZMjAxOAEAAACvGwQAAwAAAAAAkTS7KeA51whw++pc</t>
  </si>
  <si>
    <t>4DnXCBtDSVEuVFNFOjY1MDEuSVFfTEFORC5GWTIwMTYBAAAAmy0CAAMAAAAAAPFB+yvgOdcI9Q05XOA51wgyQ0lRLk5BU0RBUUdTOkFESS5JUV9UT1RBTF9MSUFCX1RPVEFMX0FTU0VUUy5GWTIwMTQBAAAAE9YDAAIAAAAHMzAuNjM5NwEIAAAABQAAAAExAQAAAAoxODE5OTYyNDk2AwAAAAMxNjACAAAABDQxODgEAAAAATAHAAAACTkvMTUvMjAxOQgAAAAJMTEvMS8yMDE0CQAAAAEwQcOcJeA51wgHqUpd4DnXCBdDSVEuMC5JUV9FQklUX01BUkdJTi5GWQUAAAAAAAAACAAAABUoSW52YWxpZCBUaW1lIFBlcmlvZCn/Jpwl4DnXCLtUVF7gOdcIJUNJUS5UU0U6NjUwMS5JUV9ESUxVVF9FUFNfRVhDTC5GWTIwMTgBAAAAmy0CAAIAAAAKMzkyLjE2OTk5OQEIAAAABQAAAAExAQAAAAoxOTY5OTAzMjkxAwAAAAI3OQIAAAADMTQyBAAAAAEwBwAAAAk5LzE1LzIwMTkIAAAACTMvMzEvMjAxOAkAAAABMEQF/CvgOdcIIYhAXOA51wglQ0lRLktPU0U6QTAwNTkzMC5JUV9UT1RBTF9MSUFCLkZZMjAxMAEAAADcZgEAAgAAAAg0NDkzOTY1MwEIAAAABQAAAAExAQAAAAoxNTMzMjAzMjYyAwAAAAI4NQIAAAAEMTI3NgQAAAABMAcAAAAJOS8xNS8yMDE5CAAAAAoxMi8zMS8yMDEwCQAAAAEwVNkqKeA51wjr+P5c4DnXCClDSVEuTkFTREFRR1M6VFhOLklRX05FVF9SRU5UQUxfRVhQLkZZMjAwOAEAAAD7IwIAAwAAAAAANO/Z</t>
  </si>
  <si>
    <t>KuA51wi3RIZc4DnXCCZDSVEuTkFTREFRR1M6QURJLklRX0FEVkVSVElTSU5HLkZZMjAxNAEAAAAT1gMAAgAAAAMzLjIBCAAAAAUAAAABMQEAAAAKMTgxOTk2MjQ5NgMAAAADMTYwAgAAAAQzMDEzBAAAAAEwBwAAAAk5LzE1LzIwMTkIAAAACTExLzEvMjAxNAkAAAABMOl+oyjgOdcIu5tHXeA51wg9Q0lRLk5BU0RBUUdTOlRYTi5JUV9DVVNUT01fQkVUQS4tMTA0Vy4yMDA5LzEyLzMxLi5eTjIyNS5KUFkuSAEAAAD7IwIAAgAAABEwLjgyNDA3ODAzODQ1MzI1OACOPYBg4DnXCEcKNmLgOdcIJ0NJUS5OQVNEQVFHUzpBREkuSVFfVE9UQUxfRVFVSVRZLkZZMjAxMAEAAAAT1gMAAgAAAAgzMTk5LjcxNwEIAAAABQAAAAExAQAAAAoxNTc4MzMwNDIyAwAAAAMxNjACAAAABDEyNzUEAAAAATAHAAAACTkvMTUvMjAxOQgAAAAKMTAvMzAvMjAxMAkAAAABMGRGoijgOdcIa102XeA51wgoQ0lRLk5ZU0U6RU1SLklRX1RPVEFMX0RFQlRfSVNTVUVELkZZMjAxNAEAAACvGwQAAgAAAAQzMTMzAQgAAAAFAAAAATEBAAAACjE4MTg2MDQ1ODADAAAAAzE2MAIAAAAEMjE2MQQAAAABMAcAAAAJOS8xNS8yMDE5CAAAAAk5LzMwLzIwMTQJAAAAATAdI7op4DnXCKT12lzgOdcIIENJUS5UU0U6NjUwMS5JUV9DSEFOR0VfQVAuRlkyMDE0AQAAAJstAgACAAAABTMzNzM5AQgAAAAFAAAAATEBAAAACjE3NDUyNzA1NDQDAAAAAjc5AgAA</t>
  </si>
  <si>
    <t>AAQyMDE3BAAAAAEwBwAAAAk5LzE1LzIwMTkIAAAACTMvMzEvMjAxNAkAAAABMJkHdSzgOdcIVYIwXOA51wgrQ0lRLk5BU0RBUUdTOklOVEMuSVFfRUZGRUNUX1RBWF9SQVRFLkZZMjAwNwEAAACHUgAAAgAAAAcyMy44OTI2AQgAAAAFAAAAATEBAAAACjEzMjg4NzEyNzUDAAAAAzE2MAIAAAAENDM3NgQAAAABMAcAAAAJOS8xNS8yMDE5CAAAAAoxMi8yOS8yMDA3CQAAAAEwp+/8K+A51wgU10lc4DnXCClDSVEuTkFTREFRR1M6QURJLklRX0dBSU5fSU5WRVNUX0NGLkZZMjAwOQEAAAAT1gMAAwAAAAAAVB+iKOA51wibFzJd4DnXCCxDSVEuTkFTREFRR1M6SU5UQy5JUV9FQklUREFfQ0FQRVhfSU5ULkZZMjAxMQEAAACHUgAAAgAAAAozMTEuNjM0MTQ2AQgAAAAFAAAAATEBAAAACjE2NTgzMTU0NzgDAAAAAzE2MAIAAAAENDE5MQQAAAABMAcAAAAJOS8xNS8yMDE5CAAAAAoxMi8zMS8yMDExCQAAAAEw9/OVJuA51wiIHmBc4DnXCC5DSVEuVFNFOjY1MDEuSVFfVE9UQUxfREVCVF9FQklUREFfQ0FQRVguRlkyMDE4AQAAAJstAgACAAAACDEuNTk2OTYzAQgAAAAFAAAAATEBAAAACjE5Njk5MDMyOTEDAAAAAjc5AgAAAAUyMzMxMwQAAAABMAcAAAAJOS8xNS8yMDE5CAAAAAkzLzMxLzIwMTgJAAAAATDWpZUm4DnXCJ4KRFzgOdcIJ0NJUS5OQVNEQVFHUzpJTlRDLklRX1NBTEVfUFBFX0NGLkZZMjAxOAEAAACHUgAA</t>
  </si>
  <si>
    <t>AwAAAAAAF5tWK+A51wiLyn5c4DnXCClDSVEuTkFTREFRR1M6VFhOLklRX0xUX0RFQlRfUkVQQUlELkZZMjAxNQEAAAD7IwIAAgAAAAUtMTAwMAEIAAAABQAAAAExAQAAAAoxODc1Njg3MDU2AwAAAAMxNjACAAAABDIwMzYEAAAAATAHAAAACTkvMTUvMjAxOQgAAAAKMTIvMzEvMjAxNQkAAAABMHl9cCrgOdcIN3OoXOA51wgtQ0lRLk5BU0RBUUdTOlRYTi5JUV9BU1NFVF9XUklURURPV05fQ0YuRlkyMDE2AQAAAPsjAgACAAAAATYBCAAAAAUAAAABMQEAAAAKMTk0NjY2NTM5OAMAAAADMTYwAgAAAAQyMDE5BAAAAAEwBwAAAAk5LzE1LzIwMTkIAAAACjEyLzMxLzIwMTYJAAAAATCJpHAq4DnXCPaRrFzgOdcII0NJUS5OQVNEQVFHUzpJTlRDLklRX0lOQ19UQVguRlkyMDA4AQAAAIdSAAACAAAABDIzOTQBCAAAAAUAAAABMQEAAAAKMTQzMDYxNDQ4NgMAAAADMTYwAgAAAAI3NQQAAAABMAcAAAAJOS8xNS8yMDE5CAAAAAoxMi8yNy8yMDA4CQAAAAEwHSmpK+A51wj1Q05c4DnXCCNDSVEuVFNFOjY1MDEuSVFfT1RIRVJfRVFVSVRZLkZZMjAxOAEAAACbLQIAAgAAAAYxNDIxNjcBCAAAAAUAAAABMQEAAAAKMTk2OTkwMzI5MQMAAAACNzkCAAAABDEwMjgEAAAAATAHAAAACTkvMTUvMjAxOQgAAAAJMy8zMS8yMDE4CQAAAAEwVCz8K+A51wimwEFc4DnXCCpDSVEuS09TRTpBMDA1OTMwLklRX1NBTEVTX01BUktFVElO</t>
  </si>
  <si>
    <t>Ry5GWTIwMTMBAAAA3GYBAAIAAAAIMjQyNzcyNzkBCAAAAAUAAAABMQEAAAAKMTcyMzI4ODM4NgMAAAACODUCAAAABTIxNTYxBAAAAAEwBwAAAAk5LzE1LzIwMTkIAAAACjEyLzMxLzIwMTMJAAAAATCXdSsp4DnXCGzxC13gOdcIJUNJUS5OQVNEQVFHUzpJTlRDLklRX1NUX0lOVkVTVC5GWTIwMTMBAAAAh1IAAAIAAAAENTk3MgEIAAAABQAAAAExAQAAAAoxNzc1OTMwMjc0AwAAAAMxNjACAAAABDEwNjkEAAAAATAHAAAACTkvMTUvMjAxOQgAAAAKMTIvMjgvMjAxMwkAAAABMNWRryvgOdcIDhJmXOA51wgcQ0lRLk5ZU0U6RU1SLklRX0VCSVRBLkZZMjAxMgEAAACvGwQAAgAAAAQ0MjQ2AQgAAAAFAAAAATEBAAAACjE3MDc5MDkwOTcDAAAAAzE2MAIAAAAGMTAwNjg5BAAAAAEwBwAAAAk5LzE1LzIwMTkIAAAACTkvMzAvMjAxMgkAAAABMMdG9CngOdcIyYPPXOA51wgeQ0lRLk5BU0RBUUdTOklOVEMuSVFfQUQuRlkyMDA5AQAAAIdSAAACAAAABi0zMDU5NwEIAAAABQAAAAExAQAAAAoxNTIzMzk0ODI5AwAAAAMxNjACAAAABDEwNzUEAAAAATAHAAAACTkvMTUvMjAxOQgAAAAKMTIvMjYvMjAwOQkAAAABMD53qSvgOdcIezdUXOA51wgoQ0lRLk5BU0RBUUdTOklOVEMuSVFfRElMVVRfV0VJR0hULkZZMjAxMQEAAACHUgAAAgAAAAQ1NDExAJE6qivgOdcIG8NcXOA51wgxQ0lRLk5BU0RBUUdTOkFESS5JUV9PVEhF</t>
  </si>
  <si>
    <t>Ul9JTlZFU1RfQUNUX1NVUFBMLkZZMjAxNQEAAAAT1gMAAgAAAAYtOC4yNzUBCAAAAAUAAAABMQEAAAAKMTg2NzI3OTk2OQMAAAADMTYwAgAAAAQyMDUxBAAAAAEwBwAAAAk5LzE1LzIwMTkIAAAACjEwLzMxLzIwMTUJAAAAATBjm/8n4DnXCHMETl3gOdcIJUNJUS5OWVNFOkVNUi5JUV9TVF9ERUJUX0lTU1VFRC5GWTIwMTYBAAAArxsEAAIAAAAEMTI2NAEIAAAABQAAAAExAQAAAAoxOTI0NjM5OTU2AwAAAAMxNjACAAAABDIwNDMEAAAAATAHAAAACTkvMTUvMjAxOQgAAAAJOS8zMC8yMDE2CQAAAAEwYL+6KeA51wh29uNc4DnXCCRDSVEuTkFTREFRR1M6VFhOLklRX01BQ0hJTkVSWS5GWTIwMTYBAAAA+yMCAAIAAAAEMjA0MwEIAAAABQAAAAExAQAAAAoxOTQ2NjY1Mzk4AwAAAAMxNjACAAAABDMxMTQEAAAAATAHAAAACTkvMTUvMjAxOQgAAAAKMTIvMzEvMjAxNgkAAAABMImkcCrgOdcI1UOsXOA51wgkQ0lRLk5BU0RBUUdTOklOVEMuSVFfQVJfVFVSTlMuRlkyMDE4AQAAAIdSAAACAAAACTExLjQ5MjkwMgEIAAAABQAAAAExAQAAAAoxOTQzNTA1MzQxAwAAAAMxNjACAAAABDQwMDEEAAAAATAHAAAACTkvMTUvMjAxOQgAAAAKMTIvMjkvMjAxOAkAAAABMBhClibgOdcIDwOAXOA51wghQ0lRLk5ZU0U6RU1SLklRX0VBUk5JTkdfQ08uRlkyMDE4AQAAAK8bBAACAAAABDIyMjQBCAAAAAUAAAABMQEAAAAKMTky</t>
  </si>
  <si>
    <t>NDYzOTk2MgMAAAADMTYwAgAAAAE3BAAAAAEwBwAAAAk5LzE1LzIwMTkIAAAACTkvMzAvMjAxOAkAAAABMJE0uyngOdcIYNTqXOA51wgeQ0lRLk5BU0RBUUdTOklOVEMuSVFfQVAuRlkyMDEzAQAAAIdSAAACAAAABDI5NjkBCAAAAAUAAAABMQEAAAAKMTc3NTkzMDI3NAMAAAADMTYwAgAAAAQxMDE4BAAAAAEwBwAAAAk5LzE1LzIwMTkIAAAACjEyLzI4LzIwMTMJAAAAATDVka8r4DnXCECHZlzgOdcIJUNJUS5OQVNEQVFHUzpJTlRDLklRX0xUX0lOVkVTVC5GWTIwMDcBAAAAh1IAAAIAAAAEOTI5NQEIAAAABQAAAAExAQAAAAoxMzI4ODcxMjc1AwAAAAMxNjACAAAABDEwNTQEAAAAATAHAAAACTkvMTUvMjAxOQgAAAAKMTIvMjkvMjAwNwkAAAABMKfv/CvgOdcIRkxKXOA51wgdQ0lRLk5BU0RBUUdTOlRYTi5JUV9BRC5GWTIwMDcBAAAA+yMCAAIAAAAFLTM5NTkBCAAAAAUAAAABMQEAAAAKMTMyODQ4MjM3MAMAAAADMTYwAgAAAAQxMDc1BAAAAAEwBwAAAAk5LzE1LzIwMTkIAAAACjEyLzMxLzIwMDcJAAAAATAowlYr4DnXCPclglzgOdcIKkNJUS5OQVNEQVFHUzpBREkuSVFfQVNTRVRfV1JJVEVET1dOLkZZMjAxMgEAAAAT1gMAAwAAAAAAp+KiKOA51wiX1z1d4DnXCClDSVEuTkFTREFRR1M6VFhOLklRX0JBU0lDX0VQU19FWENMLkZZMjAwOQEAAAD7IwIAAgAAAAgxLjE1NTU1NQEIAAAABQAAAAExAQAAAAox</t>
  </si>
  <si>
    <t>NTIzNzk2MjQxAwAAAAMxNjACAAAABDMwNjQEAAAAATAHAAAACTkvMTUvMjAxOQgAAAAKMTIvMzEvMjAwOQkAAAABMFU92irgOdcIh4qKXOA51wg/Q0lRLk5BU0RBUUdTOklOVEMuSVFfQ1VTVE9NX0JFVEEuLTEwNFcuMjAxMy8xMi8yOC4uXlRPUElYLkpQWS5IAQAAAIdSAAACAAAAETAuODU1NzYzMjkwNDgxMzgxAH4WgGDgOdcILy04YuA51wgdQ0lRLktPU0U6QTAwNTkzMC5JUV9GWC5GWTIwMTgBAAAA3GYBAAIAAAAFOTQxODcBCAAAAAUAAAABMQEAAAAKMTk0NzU1MTU3MwMAAAACODUCAAAABDIxNDQEAAAAATAHAAAACTkvMTUvMjAxOQgAAAAKMTIvMzEvMjAxOAkAAAABMJpY2yjgOdcIK0YlXeA51wgqQ0lRLktPU0U6QTAwNTkzMC5JUV9ORVRfREVCVF9FQklUREEuRlkyMDEzAQAAANxmAQADAAAAAk5NAQgAAAAFAAAAATEBAAAACjE3MjMyODgzODYDAAAAAjg1AgAAAAQ0MTkzBAAAAAEwBwAAAAk5LzE1LzIwMTkIAAAACjEyLzMxLzIwMTMJAAAAATB5JLAl4DnXCOlzD13gOdcIH0NJUS5OWVNFOkVNUi5JUV9FQlRfRVhDTC5GWTIwMTQBAAAArxsEAAIAAAAEMzIzMAEIAAAABQAAAAExAQAAAAoxODE4NjA0NTgwAwAAAAMxNjACAAAAATQEAAAAATAHAAAACTkvMTUvMjAxOQgAAAAJOS8zMC8yMDE0CQAAAAEwCuP0KeA51wiKXdhc4DnXCCxDSVEuS09TRTpBMDA1OTMwLklRX1RPVEFMX0RJVl9QQUlEX0NG</t>
  </si>
  <si>
    <t>LkZZMjAxMQEAAADcZgEAAgAAAActODc0NjA4AQgAAAAFAAAAATEBAAAACjE1OTg5OTgyNTADAAAAAjg1AgAAAAQyMDIyBAAAAAEwBwAAAAk5LzE1LzIwMTkIAAAACjEyLzMxLzIwMTEJAAAAATB1Jysp4DnXCIITBV3gOdcIKkNJUS5OQVNEQVFHUzpUWE4uSVFfREVGX1RBWF9MSUFCX0xULkZZMjAxMAEAAAD7IwIAAgAAAAI4NgEIAAAABQAAAAExAQAAAAoxNTg4ODQwNzM4AwAAAAMxNjACAAAABDEwMjcEAAAAATAHAAAACTkvMTUvMjAxOQgAAAAKMTIvMzEvMjAxMAkAAAABMHaL2irgOdcI/FaQXOA51wgoQ0lRLk5ZU0U6RU1SLklRX1RPVEFMX0xJQUJfRVFVSVRZLkZZMjAxMQEAAACvGwQAAgAAAAUyMzg2MQEIAAAABQAAAAExAQAAAAoxNjQ2MTkwNTY4AwAAAAMxNjACAAAABDEwMTMEAAAAATAHAAAACTkvMTUvMjAxOQgAAAAJOS8zMC8yMDExCQAAAAEwtx/0KeA51whdKMxc4DnXCC5DSVEuTkFTREFRR1M6QURJLklRX0lOQ19UQVhfUEFZX0NVUlJFTlQuRlkyMDE0AQAAABPWAwACAAAABTYyLjc3AQgAAAAFAAAAATEBAAAACjE4MTk5NjI0OTYDAAAAAzE2MAIAAAAEMTA5NAQAAAABMAcAAAAJOS8xNS8yMDE5CAAAAAkxMS8xLzIwMTQJAAAAATAxJv8n4DnXCP43SF3gOdcII0NJUS5OQVNEQVFHUzpUWE4uSVFfQVJfVFVSTlMuRlkyMDEyAQAAAPsjAgACAAAACDkuMjQzMjQzAQgAAAAFAAAAATEBAAAACjE3</t>
  </si>
  <si>
    <t>MjA2MTEyNjQDAAAAAzE2MAIAAAAENDAwMQQAAAABMAcAAAAJOS8xNS8yMDE5CAAAAAoxMi8zMS8yMDEyCQAAAAEw5MSuJeA51wjXyJtc4DnXCCdDSVEuTllTRTpFTVIuSVFfRUJJVERBX0NBUEVYX0lOVC5GWTIwMTIBAAAArxsEAAIAAAAJMTYuOTU0MzU2AQgAAAAFAAAAATEBAAAACjE3MDc5MDkwOTcDAAAAAzE2MAIAAAAENDE5MQQAAAABMAcAAAAJOS8xNS8yMDE5CAAAAAk5LzMwLzIwMTIJAAAAATAnYa8l4DnXCDbf0lzgOdcIH0NJUS5OWVNFOkVNUi5JUV9ORVRfREVCVC5GWTIwMTEBAAAArxsEAAIAAAAEMzE0OQEIAAAABQAAAAExAQAAAAoxNjQ2MTkwNTY4AwAAAAMxNjACAAAABDQzNjQEAAAAATAHAAAACTkvMTUvMjAxOQgAAAAJOS8zMC8yMDExCQAAAAEwtx/0KeA51whtT8xc4DnXCChDSVEuTkFTREFRR1M6QURJLklRX1NBTEVfSU5UQU5fQ0YuRlkyMDEyAQAAABPWAwADAAAAAAC3CaMo4DnXCKBIQF3gOdcIH0NJUS5OQVNEQVFHUzpBREkuSVFfR1BQRS5GWTIwMTABAAAAE9YDAAIAAAAIMjEwMS41NDUBCAAAAAUAAAABMQEAAAAKMTU3ODMzMDQyMgMAAAADMTYwAgAAAAQxMTY5BAAAAAEwBwAAAAk5LzE1LzIwMTkIAAAACjEwLzMwLzIwMTAJAAAAATBkRqIo4DnXCBiaNV3gOdcIIENJUS5OWVNFOkVNUi5JUV9TR0FfU1VQUEwuRlkyMDE4AQAAAK8bBAACAAAABDQyNTgBCAAAAAUAAAABMQEAAAAK</t>
  </si>
  <si>
    <t>MTkyNDYzOTk2MgMAAAADMTYwAgAAAAMxMDIEAAAAATAHAAAACTkvMTUvMjAxOQgAAAAJOS8zMC8yMDE4CQAAAAEwgQ27KeA51wg+hupc4DnXCCNDSVEuVFNFOjY1MDEuSVFfR1JPU1NfTUFSR0lOLkZZMjAxNAEAAACbLQIAAgAAAAcyNS43ODcxAQgAAAAFAAAAATEBAAAACjE3NDUyNzA1NDQDAAAAAjc5AgAAAAQ0MDc0BAAAAAEwBwAAAAk5LzE1LzIwMTkIAAAACTMvMzEvMjAxNAkAAAABMLVXlSbgOdcIuWwxXOA51wgpQ0lRLk5ZU0U6RU1SLklRX0RBWVNfSU5WRU5UT1JZX09VVC5GWTIwMDkBAAAArxsEAAIAAAAJNjEuMTU4MzA1AQgAAAAFAAAAATEBAAAACjE0ODI3MjIwNjIDAAAAAzE2MAIAAAAENDAzNQQAAAABMAcAAAAJOS8xNS8yMDE5CAAAAAk5LzMwLzIwMDkJAAAAATAWOq8l4DnXCGIjxVzgOdcIJkNJUS5OWVNFOkVNUi5JUV9JTlZFTlRPUllfVFVSTlMuRlkyMDEyAQAAAK8bBAACAAAACDYuOTMyMDcxAQgAAAAFAAAAATEBAAAACjE3MDc5MDkwOTcDAAAAAzE2MAIAAAAENDA4MgQAAAABMAcAAAAJOS8xNS8yMDE5CAAAAAk5LzMwLzIwMTIJAAAAATAnYa8l4DnXCARq0lzgOdcILkNJUS5OQVNEQVFHUzpBREkuSVFfT1RIRVJfVU5VU1VBTF9TVVBQTC5GWTIwMTIBAAAAE9YDAAMAAAAAAKfioijgOdcIl9c9XeA51wgtQ0lRLk5BU0RBUUdTOkFESS5JUV9UT1RBTF9ERUJUX0NBUElUQUwuRlkyMDE2</t>
  </si>
  <si>
    <t>AQAAABPWAwACAAAABjI1LjExMgEIAAAABQAAAAExAQAAAAoxOTI3NjE4MjAwAwAAAAMxNjACAAAABDQxODYEAAAAATAHAAAACTkvMTUvMjAxOQgAAAAKMTAvMjkvMjAxNgkAAAABMFHqnCXgOdcIG0ZUXeA51wgpQ0lRLk5BU0RBUUdTOkFESS5JUV9PVEhFUl9DTF9TVVBQTC5GWTIwMTEBAAAAE9YDAAMAAAAAAIWUoijgOdcIKnw6XeA51wgfQ0lRLktPU0U6QTAwNTkzMC5JUV9OUFBFLkZZMjAxNAEAAADcZgEAAgAAAAg4MDg3Mjk1MAEIAAAABQAAAAExAQAAAAoxNzc4MTQxODIzAwAAAAI4NQIAAAAEMTAwNAQAAAABMAcAAAAJOS8xNS8yMDE5CAAAAAoxMi8zMS8yMDE0CQAAAAEw9NHZKOA51wifIRFd4DnXCCJDSVEuTkFTREFRR1M6QURJLklRX0xUX0RFQlQuRlkyMDE1AQAAABPWAwACAAAABzQ5NS4zNDEBCAAAAAUAAAABMQEAAAAKMTg2NzI3OTk2OQMAAAADMTYwAgAAAAQxMDQ5BAAAAAEwBwAAAAk5LzE1LzIwMTkIAAAACjEwLzMxLzIwMTUJAAAAATBSdP8n4DnXCO/LTF3gOdcII0NJUS5OQVNEQVFHUzpUWE4uSVFfVFJFQVNVUlkuRlkyMDE4AQAAAPsjAgACAAAABi0zMjEzMAEIAAAABQAAAAExAQAAAAoxOTQ2NjY1NDYwAwAAAAMxNjACAAAABDEyNDgEAAAAATAHAAAACTkvMTUvMjAxOQgAAAAKMTIvMzEvMjAxOAkAAAABMLsZcSrgOdcIlh21XOA51wgkQ0lRLktPU0U6QTAwNTkzMC5JUV9DSEFOR0Vf</t>
  </si>
  <si>
    <t>QVAuRlkyMDEwAQAAANxmAQACAAAABzExMzQ3ODEBCAAAAAUAAAABMQEAAAAKMTUzMzIwMzI2MgMAAAACODUCAAAABDIwMTcEAAAAATAHAAAACTkvMTUvMjAxOQgAAAAKMTIvMzEvMjAxMAkAAAABMFTZKingOdcITuP/XOA51wgmQ0lRLlRTRTo2NTAxLklRX0NBU0hfQUNRVUlSRV9DRi5GWTIwMTYBAAAAmy0CAAMAAAAAAAFp+yvgOdcIJ4M5XOA51wgmQ0lRLk5ZU0U6RU1SLklRX1NBTEVTX01BUktFVElORy5GWTIwMDcBAAAArxsEAAMAAAAAAMxAcSrgOdcIE6C4XOA51wgfQ0lRLk5ZU0U6RU1SLklRX0FSX1RVUk5TLkZZMjAxMwEAAACvGwQAAgAAAAg1LjAzOTExNwEIAAAABQAAAAExAQAAAAoxNzY1NTcwODA1AwAAAAMxNjACAAAABDQwMDEEAAAAATAHAAAACTkvMTUvMjAxOQgAAAAJOS8zMC8yMDEzCQAAAAEwJ2GvJeA51wgnc9dc4DnXCClDSVEuTkFTREFRR1M6QURJLklRX1NUX0RFQlRfUkVQQUlELkZZMjAxMwEAAAAT1gMAAwAAAAAA6X6jKOA51wiyKkVd4DnXCClDSVEuTkFTREFRR1M6SU5UQy5JUV9VTkxFVkVSRURfRkNGLkZZMjAxNwEAAACHUgAAAgAAAAkxMjA4MS4zNzUBCAAAAAUAAAABMQEAAAAKMTk0MzUwNTM0OQMAAAADMTYwAgAAAAQ0NDIzBAAAAAEwBwAAAAk5LzE1LzIwMTkIAAAACjEyLzMwLzIwMTcJAAAAATD2TFYr4DnXCNzSelzgOdcIIUNJUS5OWVNFOkVNUi5JUV9UT1RBTF9MSUFC</t>
  </si>
  <si>
    <t>LkZZMjAxNAEAAACvGwQAAgAAAAUxNDAxMAEIAAAABQAAAAExAQAAAAoxODE4NjA0NTgwAwAAAAMxNjACAAAABDEyNzYEAAAAATAHAAAACTkvMTUvMjAxOQgAAAAJOS8zMC8yMDE0CQAAAAEwDfy5KeA51wgfvdlc4DnXCCpDSVEuTkFTREFRR1M6VFhOLklRX05FVF9ERUJUX0lTU1VFRC5GWTIwMTYBAAAA+yMCAAIAAAAELTUwMQEIAAAABQAAAAExAQAAAAoxOTQ2NjY1Mzk4AwAAAAMxNjACAAAABDIwMDMEAAAAATAHAAAACTkvMTUvMjAxOQgAAAAKMTIvMzEvMjAxNgkAAAABMJrLcCrgOdcISVWtXOA51wgpQ0lRLk5BU0RBUUdTOkFESS5JUV9TUEVDSUFMX0RJVl9DRi5GWTIwMDkBAAAAE9YDAAMAAAAAAFQfoijgOdcI3bMyXeA51wggQ0lRLk5ZU0U6RU1SLklRX0lOVkVOVE9SWS5GWTIwMTUBAAAArxsEAAIAAAAEMTI2NQEIAAAABQAAAAExAQAAAAoxODY3MDU1MDUxAwAAAAMxNjACAAAABDEwNDMEAAAAATAHAAAACTkvMTUvMjAxOQgAAAAJOS8zMC8yMDE1CQAAAAEwLkq6KeA51wjOtN1c4DnXCDlDSVEuTkFTREFRR1M6SU5UQy5JUV9UT1RBTF9PVVRTVEFORElOR19GSUxJTkdfREFURS5GWTIwMTEBAAAAh1IAAAIAAAAENDk5NgEEAAAABQAAAAE1AQAAAAoxNjU4MzE1NDc4AgAAAAUyNDE1MwYAAAABMJP1rivgOdcIj9RdXOA51wglQ0lRLk5ZU0U6RU1SLklRX0NBU0hfU1RfSU5WRVNULkZZMjAxNQEAAACv</t>
  </si>
  <si>
    <t>GwQAAgAAAAQzMTUzAQgAAAAFAAAAATEBAAAACjE4NjcwNTUwNTEDAAAAAzE2MAIAAAAEMTAwMgQAAAABMAcAAAAJOS8xNS8yMDE5CAAAAAk5LzMwLzIwMTUJAAAAATAuSrop4DnXCL6N3VzgOdcIKENJUS5OQVNEQVFHUzpBREkuSVFfRVFVSVRZX01FVEhPRC5GWTIwMTgBAAAAE9YDAAMAAAAAAMaFACjgOdcIBSRbXeA51wgpQ0lRLk5BU0RBUUdTOklOVEMuSVFfQ09NTU9OX0RJVl9DRi5GWTIwMDcBAAAAh1IAAAIAAAAFLTI2MTgBCAAAAAUAAAABMQEAAAAKMTMyODg3MTI3NQMAAAADMTYwAgAAAAQyMDc0BAAAAAEwBwAAAAk5LzE1LzIwMTkIAAAACjEyLzI5LzIwMDcJAAAAATAMAqkr4DnXCA0hTFzgOdcIIENJUS5OWVNFOkVNUi5JUV9UT1RBTF9SRVYuRlkyMDE1AQAAAK8bBAACAAAABTE2MjQ5AQgAAAAFAAAAATEBAAAACjE4NjcwNTUwNTEDAAAAAzE2MAIAAAACMjgEAAAAATAHAAAACTkvMTUvMjAxOQgAAAAJOS8zMC8yMDE1CQAAAAEwHSO6KeA51whKfNxc4DnXCClDSVEuTkFTREFRR1M6SU5UQy5JUV9PVEhFUl9MSUFCX0xULkZZMjAxMQEAAACHUgAAAgAAAAQxNTI2AQgAAAAFAAAAATEBAAAACjE2NTgzMTU0NzgDAAAAAzE2MAIAAAAEMTA2MgQAAAABMAcAAAAJOS8xNS8yMDE5CAAAAAoxMi8zMS8yMDExCQAAAAEwgs6uK+A51wh+rV1c4DnXCDVDSVEuTkFTREFRR1M6QURJLklRX0NIQU5HRV9ORVRf</t>
  </si>
  <si>
    <t>V09SS0lOR19DQVBJVEFMLkZZMjAxNQEAAAAT1gMAAgAAAAcxMDguMDA0AQgAAAAFAAAAATEBAAAACjE4NjcyNzk5NjkDAAAAAzE2MAIAAAAENDQyMQQAAAABMAcAAAAJOS8xNS8yMDE5CAAAAAoxMC8zMS8yMDE1CQAAAAEwY5v/J+A51wileU5d4DnXCBlDSVEuTllTRTpFTVIuSVFfQUUuRlkyMDE1AQAAAK8bBAACAAAABDE0NjMBCAAAAAUAAAABMQEAAAAKMTg2NzA1NTA1MQMAAAADMTYwAgAAAAQxMDE2BAAAAAEwBwAAAAk5LzE1LzIwMTkIAAAACTkvMzAvMjAxNQkAAAABMC5KuingOdcI8ALeXOA51wgmQ0lRLk5BU0RBUUdTOlRYTi5JUV9TQUxFX1BQRV9DRi5GWTIwMDgBAAAA+yMCAAMAAAAAAEUW2irgOdcIbfKHXOA51wgoQ0lRLk5BU0RBUUdTOklOVEMuSVFfVE9UQUxfRVFVSVRZLkZZMjAwOQEAAACHUgAAAgAAAAU0MTcwNAEIAAAABQAAAAExAQAAAAoxNTIzMzk0ODI5AwAAAAMxNjACAAAABDEyNzUEAAAAATAHAAAACTkvMTUvMjAxOQgAAAAKMTIvMjYvMjAwOQkAAAABME+eqSvgOdcIvdNUXOA51wgnQ0lRLlRTRTo2NTAxLklRX05FVF9JTlRFUkVTVF9FWFAuRlkyMDE0AQAAAJstAgACAAAABS00ODc2AQgAAAAFAAAAATEBAAAACjE3NDUyNzA1NDQDAAAAAjc5AgAAAAMzNjgEAAAAATAHAAAACTkvMTUvMjAxOQgAAAAJMy8zMS8yMDE0CQAAAAEweLl0LOA51whMES5c4DnXCCBDSVEuTkFTREFRR1M6</t>
  </si>
  <si>
    <t>VFhOLklRX0NBUEVYLkZZMjAxNwEAAAD7IwIAAgAAAAQtNjk1AQgAAAAFAAAAATEBAAAACjE5NDY2NjU0NDQDAAAAAzE2MAIAAAAEMjAyMQQAAAABMAcAAAAJOS8xNS8yMDE5CAAAAAoxMi8zMS8yMDE3CQAAAAEwq/JwKuA51wgIdLFc4DnXCCtDSVEuTllTRTpFTVIuSVFfTUlOT1JJVFlfSU5URVJFU1RfSVMuRlkyMDA5AQAAAK8bBAACAAAAAy00NwEIAAAABQAAAAExAQAAAAoxNDgyNzIyMDYyAwAAAAMxNjACAAAAAjgzBAAAAAEwBwAAAAk5LzE1LzIwMTkIAAAACTkvMzAvMjAwOQkAAAABMGRc8yngOdcI5aDBXOA51wgmQ0lRLk5BU0RBUUdTOlRYTi5JUV9EQV9TVVBQTF9DRi5GWTIwMTUBAAAA+yMCAAIAAAADNzY2AQgAAAAFAAAAATEBAAAACjE4NzU2ODcwNTYDAAAAAzE2MAIAAAAEMjE3MQQAAAABMAcAAAAJOS8xNS8yMDE5CAAAAAoxMi8zMS8yMDE1CQAAAAEweX1wKuA51wj01qdc4DnXCChDSVEuTkFTREFRR1M6SU5UQy5JUV9UT1RBTF9SRUNFSVYuRlkyMDEyAQAAAIdSAAACAAAABDQ5MDIBCAAAAAUAAAABMQEAAAAKMTcxODg1MDYwNQMAAAADMTYwAgAAAAQxMDAxBAAAAAEwBwAAAAk5LzE1LzIwMTkIAAAACjEyLzI5LzIwMTIJAAAAATCjHK8r4DnXCC2lYVzgOdcIJUNJUS5OQVNEQVFHUzpUWE4uSVFfVE9UQUxfREVCVC5GWTIwMDcBAAAA+yMCAAIAAAABMAEIAAAABQAAAAExAQAAAAoxMzI4NDgy</t>
  </si>
  <si>
    <t>MzcwAwAAAAMxNjACAAAABDQxNzMEAAAAATAHAAAACTkvMTUvMjAxOQgAAAAKMTIvMzEvMjAwNwkAAAABMCjCVivgOdcIOcKCXOA51wgkQ0lRLlRTRTo2OTgxLklRX01BUktFVENBUC4yMDE4LzAzLzMxAQAAAPVXDQACAAAADjMxMDcwNzYuNTk4MzUzAQYAAAAFAAAAATEBAAAACjE4NzQxODQ4OTIDAAAAAjc5AgAAAAYxMDAwNTQEAAAAATAHAAAACTMvMzEvMjAxOAoFf2DgOdcIAS5BYuA51wgqQ0lRLk5BU0RBUUdTOlRYTi5JUV9ORVRfREVCVF9FQklUREEuRlkyMDE3AQAAAPsjAgADAAAAAk5NAQgAAAAFAAAAATEBAAAACjE5NDY2NjU0NDQDAAAAAzE2MAIAAAAENDE5MwQAAAABMAcAAAAJOS8xNS8yMDE5CAAAAAoxMi8zMS8yMDE3CQAAAAEwBROvJeA51wiu+rJc4DnXCChDSVEuTllTRTpFTVIuSVFfVE9UQUxfREVCVF9FQklUREEuRlkyMDE3AQAAAK8bBAACAAAACDEuNDM2NTkzAQgAAAAFAAAAATEBAAAACjE5MjQ2Mzk5NTcDAAAAAzE2MAIAAAAENDE5MgQAAAABMAcAAAAJOS8xNS8yMDE5CAAAAAk5LzMwLzIwMTcJAAAAATBIr68l4DnXCA0R6lzgOdcIFUNJUS4wLklRX0RJVkVTVF9DRi5GWQUAAAAAAAAACAAAABUoSW52YWxpZCBUaW1lIFBlcmlvZCkg//4n4DnXCLDyN17gOdcIK0NJUS5OQVNEQVFHUzpUWE4uSVFfQ0hBTkdFX0lOVkVOVE9SWS5GWTIwMTcBAAAA+yMCAAIAAAAELTE2NwEIAAAABQAA</t>
  </si>
  <si>
    <t>AAExAQAAAAoxOTQ2NjY1NDQ0AwAAAAMxNjACAAAABDIwOTkEAAAAATAHAAAACTkvMTUvMjAxOQgAAAAKMTIvMzEvMjAxNwkAAAABMKvycCrgOdcI+EyxXOA51wghQ0lRLktPU0U6QTAwNTkzMC5JUV9FQklUREEuRlkyMDEwAQAAANxmAQACAAAACDI4MDkwNDg5AQgAAAAFAAAAATEBAAAACjE1MzMyMDMyNjIDAAAAAjg1AgAAAAQ0MDUxBAAAAAEwBwAAAAk5LzE1LzIwMTkIAAAACjEyLzMxLzIwMTAJAAAAATBEsiop4DnXCIgO/lzgOdcIIkNJUS4wLklRX0RFRl9UQVhfQVNTRVRTX0NVUlJFTlQuRlkFAAAAAAAAAAgAAAAVKEludmFsaWQgVGltZSBQZXJpb2QpENj+J+A51wgsujZe4DnXCB5DSVEuS09TRTpBMDA1OTMwLklRX1JFVi5GWTIwMTgBAAAA3GYBAAIAAAAJMjQzNzcxNDE1AQgAAAAFAAAAATEBAAAACjE5NDc1NTE1NzMDAAAAAjg1AgAAAAMxMTIEAAAAATAHAAAACTkvMTUvMjAxOQgAAAAKMTIvMzEvMjAxOAkAAAABMHkK2yjgOdcIvuohXeA51wgpQ0lRLk5BU0RBUUdTOlRYTi5JUV9QUkVGX0RJVl9PVEhFUi5GWTIwMTABAAAA+yMCAAIAAAACNDQBCAAAAAUAAAABMQEAAAAKMTU4ODg0MDczOAMAAAADMTYwAgAAAAI5NwQAAAABMAcAAAAJOS8xNS8yMDE5CAAAAAoxMi8zMS8yMDEwCQAAAAEwZmTaKuA51wiIRY9c4DnXCBZDSVEuMC5JUV9ORVRfQ0hBTkdFLkZZBQAAAAAAAAAIAAAAFShJbnZhbGlk</t>
  </si>
  <si>
    <t>IFRpbWUgUGVyaW9kKTEm/yfgOdcIdQw1XuA51wgoQ0lRLk5BU0RBUUdTOlRYTi5JUV9DT01NT05fRElWX0NGLkZZMjAxNQEAAAD7IwIAAgAAAAUtMTQ0NAEIAAAABQAAAAExAQAAAAoxODc1Njg3MDU2AwAAAAMxNjACAAAABDIwNzQEAAAAATAHAAAACTkvMTUvMjAxOQgAAAAKMTIvMzEvMjAxNQkAAAABMHl9cCrgOdcIN3OoXOA51wgoQ0lRLk5BU0RBUUdTOlRYTi5JUV9DT01NT05fSVNTVUVELkZZMjAxMgEAAAD7IwIAAgAAAAM1MjMBCAAAAAUAAAABMQEAAAAKMTcyMDYxMTI2NAMAAAADMTYwAgAAAAQyMTY5BAAAAAEwBwAAAAk5LzE1LzIwMTkIAAAACjEyLzMxLzIwMTIJAAAAATCoANsq4DnXCIQFm1zgOdcIJ0NJUS5UU0U6Njk3MS5JUV9NQVJLRVRDQVAuMjAxOC8zLzMxLkpQWQEAAACjUwAAAgAAAA0yMjA3NzE5LjkxMjcyAQYAAAAFAAAAATEBAAAACjE4NzQ0OTc1MTgDAAAAAjc5AgAAAAYxMDAwNTQEAAAAATAHAAAACTMvMzEvMjAxOMhofmDgOdcIspBvTeE51wglQ0lRLk5BU0RBUUdTOklOVEMuSVFfU0dBX1NVUFBMLkZZMjAxMwEAAACHUgAAAgAAAAQ4MDg4AQgAAAAFAAAAATEBAAAACjE3NzU5MzAyNzQDAAAAAzE2MAIAAAADMTAyBAAAAAEwBwAAAAk5LzE1LzIwMTkIAAAACjEyLzI4LzIwMTMJAAAAATDEaq8r4DnXCJoAZVzgOdcIH0NJUS5OQVNEQVFHUzpBREkuSVFfTEFORC5GWTIwMTcBAAAA</t>
  </si>
  <si>
    <t>E9YDAAIAAAAHNzk0LjQ1NgEIAAAABQAAAAExAQAAAAoxOTI3NjE4MjQ4AwAAAAMxNjACAAAABDMwOTgEAAAAATAHAAAACTkvMTUvMjAxOQgAAAAKMTAvMjgvMjAxNwkAAAABMKU3ACjgOdcINd5WXeA51wgpQ0lRLktPU0U6QTAwNTkzMC5JUV9QUkVGX0RJVl9PVEhFUi5GWTIwMTMBAAAA3GYBAAMAAAAAAJd1KyngOdcIS6MLXeA51wgiQ0lRLktPU0U6QTAwNTkzMC5JUV9QRU5TSU9OLkZZMjAwOQEAAADcZgEAAgAAAAY3NTEyNjcBCAAAAAUAAAABMQEAAAAKMTQ2NTcxNDMwNwMAAAACODUCAAAABDEyMTMEAAAAATAHAAAACTkvMTUvMjAxOQgAAAAKMTIvMzEvMjAwOQkAAAABMDOLKingOdcI+mT6XOA51wgvQ0lRLk5BU0RBUUdTOkFESS5JUV9NSU5PUklUWV9JTlRFUkVTVF9DRi5GWTIwMTYBAAAAE9YDAAMAAAAAAITp/yfgOdcIQ0pSXeA51wgiQ0lRLk5ZU0U6RU1SLklRX0VCSVRfTUFSR0lOLkZZMjAxMgEAAACvGwQAAgAAAAcxNi40MDU4AQgAAAAFAAAAATEBAAAACjE3MDc5MDkwOTcDAAAAAzE2MAIAAAAENDA1MwQAAAABMAcAAAAJOS8xNS8yMDE5CAAAAAk5LzMwLzIwMTIJAAAAATAnYa8l4DnXCARq0lzgOdcIK0NJUS5UU0U6NjUwMS5JUV9SRVRVUk5fQ09NTU9OX0VRVUlUWS5GWTIwMTkBAAAAmy0CAAIAAAAGNy4wODQzAQgAAAAFAAAAATEBAAAACjE5Njk5MDMzMDcDAAAAAjc5AgAAAAUzMzMyMAQA</t>
  </si>
  <si>
    <t>AAABMAcAAAAJOS8xNS8yMDE5CAAAAAkzLzMxLzIwMTkJAAAAATDWpZUm4DnXCD3bR1zgOdcIIENJUS5OWVNFOkVNUi5JUV9TVF9JTlZFU1QuRlkyMDE3AQAAAK8bBAADAAAAAABw5rop4DnXCKC15lzgOdcII0NJUS5LT1NFOkEwMDU5MzAuSVFfRUJJVF9JTlQuRlkyMDE0AQAAANxmAQACAAAACTQyLjIwNTA2NAEIAAAABQAAAAExAQAAAAoxNzc4MTQxODIzAwAAAAI4NQIAAAAENDE4OQQAAAABMAcAAAAJOS8xNS8yMDE5CAAAAAoxMi8zMS8yMDE0CQAAAAEwD06cJeA51wjrLhRd4DnXCCFDSVEuTllTRTpFTVIuSVFfU0dBX01BUkdJTi5GWTIwMTYBAAAArxsEAAIAAAAHMjMuODUzNAEIAAAABQAAAAExAQAAAAoxOTI0NjM5OTU2AwAAAAMxNjACAAAABDQzNzUEAAAAATAHAAAACTkvMTUvMjAxOQgAAAAJOS8zMC8yMDE2CQAAAAEwN4ivJeA51wjJueRc4DnXCCZDSVEuTkFTREFRR1M6QURJLklRX0dBSU5fSU5WRVNULkZZMjAwOQEAAAAT1gMAAwAAAAAAM9GhKOA51wiizS9d4DnXCB1DSVEuTkFTREFRR1M6QURJLklRX0FSLkZZMjAxNwEAAAAT1gMAAgAAAAc2ODguOTUzAQgAAAAFAAAAATEBAAAACjE5Mjc2MTgyNDgDAAAAAzE2MAIAAAAEMTAyMQQAAAABMAcAAAAJOS8xNS8yMDE5CAAAAAoxMC8yOC8yMDE3CQAAAAEwlBAAKOA51wjBzFVd4DnXCChDSVEuVFNFOjY1MDEuSVFfR1dfSU5UQU5fQU1PUlRfQ0Yu</t>
  </si>
  <si>
    <t>RlkyMDE3AQAAAJstAgACAAAABTM0ODA1AQgAAAAFAAAAATEBAAAACjE5NjMzMTU5MDADAAAAAjc5AgAAAAQyMTgyBAAAAAEwBwAAAAk5LzE1LzIwMTkIAAAACTMvMzEvMjAxNwkAAAABMDPe+yvgOdcI98g9XOA51wgsQ0lRLk5BU0RBUUdTOklOVEMuSVFfRUJJVERBX0NBUEVYX0lOVC5GWTIwMTgBAAAAh1IAAAIAAAAJMzcuMzU5NDc3AQgAAAAFAAAAATEBAAAACjE5NDM1MDUzNDEDAAAAAzE2MAIAAAAENDE5MQQAAAABMAcAAAAJOS8xNS8yMDE5CAAAAAoxMi8yOS8yMDE4CQAAAAEwGEKWJuA51wgwUYBc4DnXCCNDSVEuTllTRTpFTVIuSVFfRklOSVNIRURfSU5WLkZZMjAwOAEAAACvGwQAAgAAAAM4ODQBCAAAAAUAAAABMQEAAAAKMTQxMTY1NjQzMAMAAAADMTYwAgAAAAQzMDc1BAAAAAEwBwAAAAk5LzE1LzIwMTkIAAAACTkvMzAvMjAwOAkAAAABMEMO8yngOdcImpO+XOA51wgqQ0lRLk5BU0RBUUdTOklOVEMuSVFfQ0FQSVRBTF9MRUFTRVMuRlkyMDE0AQAAAIdSAAADAAAAAAByFFUr4DnXCEFCa1zgOdcIIkNJUS5OWVNFOkVNUi5JUV9BU1NFVF9UVVJOUy5GWTIwMTgBAAAArxsEAAIAAAAIMC44NzA4NTcBCAAAAAUAAAABMQEAAAAKMTkyNDYzOTk2MgMAAAADMTYwAgAAAAQ0MTc3BAAAAAEwBwAAAAk5LzE1LzIwMTkIAAAACTkvMzAvMjAxOAkAAAABMEivryXgOdcI7X3uXOA51wglQ0lRLlRTRTo2NTAx</t>
  </si>
  <si>
    <t>LklRX0xUX0RFQlRfSVNTVUVELkZZMjAxOQEAAACbLQIAAgAAAAU4NzYzNgEIAAAABQAAAAExAQAAAAoxOTY5OTAzMzA3AwAAAAI3OQIAAAAEMjAzNAQAAAABMAcAAAAJOS8xNS8yMDE5CAAAAAkzLzMxLzIwMTkJAAAAATCWyPwr4DnXCPo+R1zgOdcIKkNJUS5LT1NFOkEwMDU5MzAuSVFfT1RIRVJfTFRfQVNTRVRTLkZZMjAxNQEAAADcZgEAAgAAAAc2MjkzNDM5AQgAAAAFAAAAATEBAAAACjE4Mjk4NDMwMTEDAAAAAjg1AgAAAAQxMDYwBAAAAAEwBwAAAAk5LzE1LzIwMTkIAAAACjEyLzMxLzIwMTUJAAAAATAWINoo4DnXCLEDFl3gOdcIJUNJUS5OQVNEQVFHUzpUWE4uSVFfSU5DX0VRVUlUWS5GWTIwMTEBAAAA+yMCAAIAAAABNQEIAAAABQAAAAExAQAAAAoxNjYwMDM0NTY4AwAAAAMxNjACAAAAAjQ3BAAAAAEwBwAAAAk5LzE1LzIwMTkIAAAACjEyLzMxLzIwMTEJAAAAATCHstoq4DnXCFiLk1zgOdcIJUNJUS5LT1NFOkEwMDU5MzAuSVFfVE9UQUxfREVCVC5GWTIwMTUBAAAA3GYBAAIAAAAIMTI4NzM5NjMBCAAAAAUAAAABMQEAAAAKMTgyOTg0MzAxMQMAAAACODUCAAAABDQxNzMEAAAAATAHAAAACTkvMTUvMjAxOQgAAAAKMTIvMzEvMjAxNQkAAAABMCZH2ijgOdcI43gWXeA51wgiQ0lRLk5ZU0U6RU1SLklRX09USEVSX0lOVEFOLkZZMjAxNQEAAACvGwQAAgAAAAM5MzgBCAAAAAUAAAABMQEAAAAKMTg2</t>
  </si>
  <si>
    <t>NzA1NTA1MQMAAAADMTYwAgAAAAQxMDQwBAAAAAEwBwAAAAk5LzE1LzIwMTkIAAAACTkvMzAvMjAxNQkAAAABMC5KuingOdcI39vdXOA51wgnQ0lRLk5BU0RBUUdTOklOVEMuSVFfUVVJQ0tfUkFUSU8uRlkyMDA4AQAAAIdSAAACAAAACDEuNzM4Njc5AQgAAAAFAAAAATEBAAAACjE0MzA2MTQ0ODYDAAAAAzE2MAIAAAAENDEyMQQAAAABMAcAAAAJOS8xNS8yMDE5CAAAAAoxMi8yNy8yMDA4CQAAAAEw5syVJuA51whyxlFc4DnXCCtDSVEuTkFTREFRR1M6QURJLklRX0NGT19DVVJSRU5UX0xJQUIuRlkyMDE0AQAAABPWAwACAAAACDEuMjI5MjQyAQgAAAAFAAAAATEBAAAACjE4MTk5NjI0OTYDAAAAAzE2MAIAAAAENDE4NQQAAAABMAcAAAAJOS8xNS8yMDE5CAAAAAkxMS8xLzIwMTQJAAAAATBBw5wl4DnXCPaBSl3gOdcIIENJUS5OWVNFOkVNUi5JUV9DSEFOR0VfQVIuRlkyMDE2AQAAAK8bBAACAAAAAzE2MgEIAAAABQAAAAExAQAAAAoxOTI0NjM5OTU2AwAAAAMxNjACAAAABDIwMTgEAAAAATAHAAAACTkvMTUvMjAxOQgAAAAJOS8zMC8yMDE2CQAAAAEwYL+6KeA51whVqONc4DnXCCdDSVEuTkFTREFRR1M6QURJLklRX0dST1NTX01BUkdJTi5GWTIwMTIBAAAAE9YDAAIAAAAHNjQuNDU0MgEIAAAABQAAAAExAQAAAAoxNzExMzg1ODk2AwAAAAMxNjACAAAABDQwNzQEAAAAATAHAAAACTkvMTUvMjAxOQgAAAAJ</t>
  </si>
  <si>
    <t>MTEvMy8yMDEyCQAAAAEwQcOcJeA51wjzC0Fd4DnXCCNDSVEuTllTRTpFTVIuSVFfVE9UQUxfUkVDRUlWLkZZMjAxMQEAAACvGwQAAgAAAAQ0NTAyAQgAAAAFAAAAATEBAAAACjE2NDYxOTA1NjgDAAAAAzE2MAIAAAAEMTAwMQQAAAABMAcAAAAJOS8xNS8yMDE5CAAAAAk5LzMwLzIwMTEJAAAAATCm+PMp4DnXCAply1zgOdcIHUNJUS5OQVNEQVFHUzpUWE4uSVFfR1cuRlkyMDEzAQAAAPsjAgACAAAABDQzNjIBCAAAAAUAAAABMQEAAAAKMTc3NzYzMzcwMwMAAAADMTYwAgAAAAQxMTcxBAAAAAEwBwAAAAk5LzE1LzIwMTkIAAAACjEyLzMxLzIwMTMJAAAAATC5J9sq4DnXCL/rnVzgOdcIKkNJUS5OQVNEQVFHUzpJTlRDLklRX0NBU0hfU1RfSU5WRVNULkZZMjAxMAEAAACHUgAAAgAAAAUyMTk1MQEIAAAABQAAAAExAQAAAAoxNTg4MTU2OTYwAwAAAAMxNjACAAAABDEwMDIEAAAAATAHAAAACTkvMTUvMjAxOQgAAAAKMTIvMjUvMjAxMAkAAAABMHDsqSvgOdcIXKRYXOA51wgjQ0lRLlRTRTo2OTcxLklRX0JFVEFfMllSLjIwMTYvMDMvMzEBAAAAo1MAAAIAAAAQMS4xMTk2Nzk3MTY3Nzg4MgBMoX9g4DnXCISrPWLgOdcIG0NJUS5OWVNFOkVNUi5JUV9FQklULkZZMjAxNAEAAACvGwQAAgAAAAQzNDYzAQgAAAAFAAAAATEBAAAACjE4MTg2MDQ1ODADAAAAAzE2MAIAAAADNDAwBAAAAAEwBwAAAAk5LzE1LzIwMTkI</t>
  </si>
  <si>
    <t>AAAACTkvMzAvMjAxNAkAAAABMPzUuSngOdcIzfnYXOA51wgkQ0lRLk5BU0RBUUdTOlRYTi5JUV9MVF9JTlZFU1QuRlkyMDE3AQAAAPsjAgACAAAAAjMyAQgAAAAFAAAAATEBAAAACjE5NDY2NjU0NDQDAAAAAzE2MAIAAAAEMTA1NAQAAAABMAcAAAAJOS8xNS8yMDE5CAAAAAoxMi8zMS8yMDE3CQAAAAEwmstwKuA51whzFLBc4DnXCCdDSVEuS09TRTpBMDA1OTMwLklRX0JFVEFfMVlSLjIwMDgvMTIvMzEBAAAA3GYBAAIAAAARMC43NDAyMTUxMzUwMzE3OTkAUfJRX+A51wipOTJi4DnXCChDSVEuS09TRTpBMDA1OTMwLklRX09USEVSX0xJQUJfTFQuRlkyMDExAQAAANxmAQACAAAABzE3NTIzOTMBCAAAAAUAAAABMQEAAAAKMTU5ODk5ODI1MAMAAAACODUCAAAABDEwNjIEAAAAATAHAAAACTkvMTUvMjAxOQgAAAAKMTIvMzEvMjAxMQkAAAABMGUAKyngOdcI7bMDXeA51wgqQ0lRLk5BU0RBUUdTOkFESS5JUV9JTlZFTlRPUllfVFVSTlMuRlkyMDExAQAAABPWAwACAAAACDMuNTE2NzY5AQgAAAAFAAAAATEBAAAACjE2NDc0NTU4NjkDAAAAAzE2MAIAAAAENDA4MgQAAAABMAcAAAAJOS8xNS8yMDE5CAAAAAoxMC8yOS8yMDExCQAAAAEwMJycJeA51wgjxjxd4DnXCCpDSVEuTkFTREFRR1M6VFhOLklRX0NVU1RPTV9CRVRBLjIwMTQvMTIvMzEBAAAA+yMCAAIAAAAPMS4yMjM1MzcxOTc0MzgzAI49gGDgOdcIBW41</t>
  </si>
  <si>
    <t>YuA51wgtQ0lRLk5BU0RBUUdTOklOVEMuSVFfREVGX1RBWF9BU1NFVFNfTFQuRlkyMDE4AQAAAIdSAAACAAAABDExMjIBCAAAAAUAAAABMQEAAAAKMTk0MzUwNTM0MQMAAAADMTYwAgAAAAQxMDI2BAAAAAEwBwAAAAk5LzE1LzIwMTkIAAAACjEyLzI5LzIwMTgJAAAAATAHdFYr4DnXCAaSfVzgOdcIIENJUS5UU0U6NjUwMS5JUV9GVUxMX1RJTUUuRlkyMDEzAQAAAJstAgACAAAABjMyNjI0MABnknQs4DnXCFPHK1zgOdcII0NJUS5UU0U6Njk4MS5JUV9CRVRBXzJZUi4yMDE0LzAzLzMxAQAAAPVXDQACAAAAEDEuMDMxMDA0NzEzNjA3MjIAK1N/YOA51whEykFi4DnXCClDSVEuTkFTREFRR1M6SU5UQy5JUV9FQklUREFfTUFSR0lOLkZZMjAwOAEAAACHUgAAAgAAAAczNy45OTI4AQgAAAAFAAAAATEBAAAACjE0MzA2MTQ0ODYDAAAAAzE2MAIAAAAENDA0NwQAAAABMAcAAAAJOS8xNS8yMDE5CAAAAAoxMi8yNy8yMDA4CQAAAAEw5syVJuA51whReFFc4DnXCChDSVEuS09TRTpBMDA1OTMwLklRX0NVUlJFTkNZX0dBSU4uRlkyMDEyAQAAANxmAQACAAAABy0xNDM5MTIBCAAAAAUAAAABMQEAAAAKMTY2NzUzNDAxNAMAAAACODUCAAAAAjM4BAAAAAEwBwAAAAk5LzE1LzIwMTkIAAAACjEyLzMxLzIwMTIJAAAAATB1Jysp4DnXCDjBBl3gOdcIJUNJUS5OWVNFOkVNUi5JUV9PVEhFUl9DQV9TVVBQTC5GWTIwMTEBAAAA</t>
  </si>
  <si>
    <t>rxsEAAIAAAADNjkxAQgAAAAFAAAAATEBAAAACjE2NDYxOTA1NjgDAAAAAzE2MAIAAAAEMTA1NQQAAAABMAcAAAAJOS8xNS8yMDE5CAAAAAk5LzMwLzIwMTEJAAAAATCm+PMp4DnXCAply1zgOdcIJENJUS5UU0U6NjUwMS5JUV9TQUxFX0lOVEFOX0NGLkZZMjAxNAEAAACbLQIAAgAAAActMTE5Mzg2AQgAAAAFAAAAATEBAAAACjE3NDUyNzA1NDQDAAAAAjc5AgAAAAQyMDI5BAAAAAEwBwAAAAk5LzE1LzIwMTkIAAAACTMvMzEvMjAxNAkAAAABMJ5++ivgOdcIZqkwXOA51wgiQ0lRLk5ZU0U6RU1SLklRX1FVSUNLX1JBVElPLkZZMjAxMQEAAACvGwQAAgAAAAgxLjAxMzc2NgEIAAAABQAAAAExAQAAAAoxNjQ2MTkwNTY4AwAAAAMxNjACAAAABDQxMjEEAAAAATAHAAAACTkvMTUvMjAxOQgAAAAJOS8zMC8yMDExCQAAAAEwJ2GvJeA51wgj/c1c4DnXCCtDSVEuTkFTREFRR1M6SU5UQy5JUV9QRVJJT0RMRU5HVEhfSVMuRlkyMDA4AQAAAIdSAAABAAAAAjEyAD53qSvgOdcIHwNRXOA51wgvQ0lRLk5BU0RBUUdTOkFESS5JUV9OSV9BVkFJTF9FWENMX01BUkdJTi5GWTIwMDcBAAAAE9YDAAIAAAAHMjAuNjY1OAEIAAAABQAAAAExAQAAAAoxMjY0NDcyNDQ5AwAAAAMxNjACAAAABDQxODIEAAAAATAHAAAACTkvMTUvMjAxOQgAAAAJMTEvMy8yMDA3CQAAAAEwIHWcJeA51whOTypd4DnXCDBDSVEuS09TRTpBMDA1OTMw</t>
  </si>
  <si>
    <t>LklRX05FVF9ERUJUX0VCSVREQV9DQVBFWC5GWTIwMTYBAAAA3GYBAAMAAAACTk0BCAAAAAUAAAABMQEAAAAKMTg3NjczNDczNgMAAAACODUCAAAABTIzMzE0BAAAAAEwBwAAAAk5LzE1LzIwMTkIAAAACjEyLzMxLzIwMTYJAAAAATAPTpwl4DnXCLwvHV3gOdcIKkNJUS5OQVNEQVFHUzpJTlRDLklRX1BST1ZfQkFEX0RFQlRTLkZZMjAwOQEAAACHUgAAAwAAAAAAPnepK+A51wi0YlJc4DnXCDNDSVEuTkFTREFRR1M6SU5UQy5JUV9UT1RBTF9MSUFCX1RPVEFMX0FTU0VUUy5GWTIwMTEBAAAAh1IAAAIAAAAHMzUuNDQ0OAEIAAAABQAAAAExAQAAAAoxNjU4MzE1NDc4AwAAAAMxNjACAAAABDQxODgEAAAAATAHAAAACTkvMTUvMjAxOQgAAAAKMTIvMzEvMjAxMQkAAAABMPfzlSbgOdcIiB5gXOA51wgdQ0lRLk5ZU0U6RU1SLklRX0VCSVREQS5GWTIwMTIBAAAArxsEAAIAAAAENDc1MQEIAAAABQAAAAExAQAAAAoxNzA3OTA5MDk3AwAAAAMxNjACAAAABDQwNTEEAAAAATAHAAAACTkvMTUvMjAxOQgAAAAJOS8zMC8yMDEyCQAAAAEwx0b0KeA51wi5XM9c4DnXCCtDSVEuTkFTREFRR1M6VFhOLklRX0RBWVNfUEFZQUJMRV9PVVQuRlkyMDA4AQAAAPsjAgACAAAACTI4Ljg5NDYwMgEIAAAABQAAAAExAQAAAAoxNDMzNDU0MTA4AwAAAAMxNjACAAAABDQxODMEAAAAATAHAAAACTkvMTUvMjAxOQgAAAAKMTIvMzEvMjAw</t>
  </si>
  <si>
    <t>OAkAAAABMBhClibgOdcIAlKJXOA51wgZQ0lRLk5ZU0U6RU1SLklRX05JLkZZMjAxNQEAAACvGwQAAgAAAAQyNzEwAQgAAAAFAAAAATEBAAAACjE4NjcwNTUwNTEDAAAAAzE2MAIAAAACMTUEAAAAATAHAAAACTkvMTUvMjAxOQgAAAAJOS8zMC8yMDE1CQAAAAEwLkq6KeA51widP91c4DnXCC5DSVEuTkFTREFRR1M6SU5UQy5JUV9BU1NFVF9XUklURURPV05fQ0YuRlkyMDE0AQAAAIdSAAACAAAAAzI5NQEIAAAABQAAAAExAQAAAAoxODI4MTY4MDQwAwAAAAMxNjACAAAABDIwMTkEAAAAATAHAAAACTkvMTUvMjAxOQgAAAAKMTIvMjcvMjAxNAkAAAABMII7VSvgOdcIpSxsXOA51wgfQ0lRLk5BU0RBUUdTOkFESS5JUV9HUFBFLkZZMjAxMgEAAAAT1gMAAgAAAAgyMjI4LjE1MQEIAAAABQAAAAExAQAAAAoxNzExMzg1ODk2AwAAAAMxNjACAAAABDExNjkEAAAAATAHAAAACTkvMTUvMjAxOQgAAAAJMTEvMy8yMDEyCQAAAAEwp+KiKOA51wjqmj5d4DnXCCJDSVEuTkFTREFRR1M6SU5UQy5JUV9HQV9FWFAuRlkyMDA3AQAAAIdSAAADAAAAAACn7/wr4DnXCCX+SVzgOdcIIENJUS5OQVNEQVFHUzpJTlRDLklRX0NPR1MuRlkyMDA3AQAAAIdSAAACAAAABTE4NDMwAQgAAAAFAAAAATEBAAAACjEzMjg4NzEyNzUDAAAAAzE2MAIAAAACMzQEAAAAATAHAAAACTkvMTUvMjAxOQgAAAAKMTIvMjkvMjAwNwkAAAABMJbI/Cvg</t>
  </si>
  <si>
    <t>OdcIoMVIXOA51wguQ0lRLk5BU0RBUUdTOlRYTi5JUV9DVVJSRU5UX1BPUlRfTEVBU0VTLkZZMjAxMQEAAAD7IwIAAwAAAAAAh7LaKuA51wju6pRc4DnXCCtDSVEuVFNFOjY1MDEuSVFfTUlOT1JJVFlfSU5URVJFU1RfQ0YuRlkyMDE3AQAAAJstAgADAAAAAAAz3vsr4DnXCPfIPVzgOdcIKUNJUS5OQVNEQVFHUzpBREkuSVFfQkFTSUNfRVBTX0VYQ0wuRlkyMDE3AQAAABPWAwACAAAACDIuMDkzMTc3AQgAAAAFAAAAATEBAAAACjE5Mjc2MTgyNDgDAAAAAzE2MAIAAAAEMzA2NAQAAAABMAcAAAAJOS8xNS8yMDE5CAAAAAoxMC8yOC8yMDE3CQAAAAEwlBAAKOA51wiPV1Vd4DnXCChDSVEuTkFTREFRR1M6QURJLklRX1BFUklPRERBVEVfSVMuRlkyMDA3AQAAABPWAwAFAAAACjIwMDcvMTEvMDMAq3/bKOA51wgjkCdd4DnXCCVDSVEuVFNFOjY1MDEuSVFfTFRfREVCVF9FUVVJVFkuRlkyMDE5AQAAAJstAgACAAAABzE2LjA0OTUBCAAAAAUAAAABMQEAAAAKMTk2OTkwMzMwNwMAAAACNzkCAAAABDQwODUEAAAAATAHAAAACTkvMTUvMjAxOQgAAAAJMy8zMS8yMDE5CQAAAAEw1qWVJuA51wh/d0hc4DnXCChDSVEuTkFTREFRR1M6VFhOLklRX0NVUlJFTkNZX0dBSU4uRlkyMDE3AQAAAPsjAgADAAAAAACay3Aq4DnXCP8Cr1zgOdcIHkNJUS5OQVNEQVFHUzpJTlRDLklRX0dXLkZZMjAxNAEAAACHUgAAAgAAAAUxMDg2</t>
  </si>
  <si>
    <t>MQEIAAAABQAAAAExAQAAAAoxODI4MTY4MDQwAwAAAAMxNjACAAAABDExNzEEAAAAATAHAAAACTkvMTUvMjAxOQgAAAAKMTIvMjcvMjAxNAkAAAABMHIUVSvgOdcIIPRqXOA51wglQ0lRLk5ZU0U6RU1SLklRX05FVF9SRU5UQUxfRVhQLkZZMjAxMQEAAACvGwQAAwAAAAAApvjzKeA51wjpFstc4DnXCClDSVEuVFNFOjY1MDEuSVFfQ09NTU9OX1BSRUZfRElWX0NGLkZZMjAxNQEAAACbLQIAAwAAAAAAz/P6K+A51whnZDVc4DnXCCVDSVEuVFNFOjY1MDEuSVFfR0FJTl9BU1NFVFNfQ0YuRlkyMDE5AQAAAJstAgACAAAABi0xODk2NgEIAAAABQAAAAExAQAAAAoxOTY5OTAzMzA3AwAAAAI3OQIAAAAEMjAyNgQAAAABMAcAAAAJOS8xNS8yMDE5CAAAAAkzLzMxLzIwMTkJAAAAATCGofwr4DnXCMnJRlzgOdcIN0NJUS5LT1NFOkEwMDU5MzAuSVFfQ0hBTkdFX09USEVSX05FVF9PUEVSX0FTU0VUUy5GWTIwMTQBAAAA3GYBAAIAAAAILTM2NjA3OTABCAAAAAUAAAABMQEAAAAKMTc3ODE0MTgyMwMAAAACODUCAAAABDIwNDUEAAAAATAHAAAACTkvMTUvMjAxOQgAAAAKMTIvMzEvMjAxNAkAAAABMAX52SjgOdcINIESXeA51wghQ0lRLk5ZU0U6RU1SLklRX0lOQ19FUVVJVFkuRlkyMDE1AQAAAK8bBAADAAAAAAAdI7op4DnXCGvK3FzgOdcIKENJUS5UU0U6NjUwMS5JUV9UT1RBTF9ERUJUX0VRVUlUWS5GWTIwMTYBAAAA</t>
  </si>
  <si>
    <t>my0CAAIAAAAHODcuMzY4NgEIAAAABQAAAAExAQAAAAoxNzk3NTU0NDUxAwAAAAI3OQIAAAAENDAzNAQAAAABMAcAAAAJOS8xNS8yMDE5CAAAAAkzLzMxLzIwMTYJAAAAATDFfpUm4DnXCLziOlzgOdcIKUNJUS5OQVNEQVFHUzpUWE4uSVFfU1RfREVCVF9JU1NVRUQuRlkyMDE4AQAAAPsjAgADAAAAAAC7GXEq4DnXCAovtlzgOdcIIUNJUS5LT1NFOkEwMDU5MzAuSVFfR0FfRVhQLkZZMjAwOAEAAADcZgEAAwAAAAAAEj0qKeA51wil5vRc4DnXCCNDSVEuTkFTREFRR1M6SU5UQy5JUV9MVF9ERUJULkZZMjAxOAEAAACHUgAAAgAAAAUyNTA5OAEIAAAABQAAAAExAQAAAAoxOTQzNTA1MzQxAwAAAAMxNjACAAAABDEwNDkEAAAAATAHAAAACTkvMTUvMjAxOQgAAAAKMTIvMjkvMjAxOAkAAAABMAd0VivgOdcIF7l9XOA51wgqQ0lRLktPU0U6QTAwNTkzMC5JUV9DQVNIX0FDUVVJUkVfQ0YuRlkyMDE0AQAAANxmAQACAAAABy0xNzY2MjUBCAAAAAUAAAABMQEAAAAKMTc3ODE0MTgyMwMAAAACODUCAAAABDIwNTcEAAAAATAHAAAACTkvMTUvMjAxOQgAAAAKMTIvMzEvMjAxNAkAAAABMAX52SjgOdcINIESXeA51wgnQ0lRLk5BU0RBUUdTOkFESS5JUV9GSU5JU0hFRF9JTlYuRlkyMDE1AQAAABPWAwACAAAABzEyOC45NjkBCAAAAAUAAAABMQEAAAAKMTg2NzI3OTk2OQMAAAADMTYwAgAAAAQzMDc1BAAAAAEwBwAAAAk5</t>
  </si>
  <si>
    <t>LzE1LzIwMTkIAAAACjEwLzMxLzIwMTUJAAAAATBSdP8n4DnXCDFoTV3gOdcII0NJUS5UU0U6NjU5NC5JUV9CRVRBXzJZUi4yMDE0LzAzLzMxAQAAAPl4DQACAAAAETAuNTQ3MzY1Mzc1NTcyODUxABosf2DgOdcICp9DYuA51wghQ0lRLktPU0U6QTAwNTkzMC5JUV9DT01NT04uRlkyMDEzAQAAANxmAQACAAAABjg5NzUxNAEIAAAABQAAAAExAQAAAAoxNzIzMjg4Mzg2AwAAAAI4NQIAAAAEMTEwMwQAAAABMAcAAAAJOS8xNS8yMDE5CAAAAAoxMi8zMS8yMDEzCQAAAAEwl3UrKeA51wjP2wxd4DnXCCVDSVEuTkFTREFRR1M6VFhOLklRX05JX0NPTVBBTlkuRlkyMDA5AQAAAPsjAgACAAAABDE0NzABCAAAAAUAAAABMQEAAAAKMTUyMzc5NjI0MQMAAAADMTYwAgAAAAU0MTU3MQQAAAABMAcAAAAJOS8xNS8yMDE5CAAAAAoxMi8zMS8yMDA5CQAAAAEwVT3aKuA51wh2Y4pc4DnXCCtDSVEuTkFTREFRR1M6SU5UQy5JUV9DVVNUT01fQkVUQS4yMDExLzEyLzMxAQAAAIdSAAACAAAAETAuODcyOTkwODI0NTI2MTA0AH4WgGDgOdcIYaI4YuA51wgjQ0lRLlRTRTo2NTAxLklRX0JFVEFfNVlSLjIwMTQvMDMvMzEBAAAAmy0CAAIAAAAQMC44MjA0MDU5OTEyNzM5MQA1JK+y3DnXCKhFMVzgOdcII0NJUS5OQVNEQVFHUzpBREkuSVFfVE9UQUxfQ0wuRlkyMDEzAQAAABPWAwACAAAABzU3MC41MTIBCAAAAAUAAAABMQEAAAAK</t>
  </si>
  <si>
    <t>MTc2NjU5MDYzMgMAAAADMTYwAgAAAAQxMDA5BAAAAAEwBwAAAAk5LzE1LzIwMTkIAAAACTExLzIvMjAxMwkAAAABMNhXoyjgOdcIDKRDXeA51wgqQ0lRLk5BU0RBUUdTOkFESS5JUV9DQVNIX0FDUVVJUkVfQ0YuRlkyMDE0AQAAABPWAwACAAAACS0xOTQ1Ljg4NwEIAAAABQAAAAExAQAAAAoxODE5OTYyNDk2AwAAAAMxNjACAAAABDIwNTcEAAAAATAHAAAACTkvMTUvMjAxOQgAAAAJMTEvMS8yMDE0CQAAAAEwQU3/J+A51whySUld4DnXCCRDSVEuTkFTREFRR1M6QURJLklRX1BBUlRfVElNRS5GWTIwMTcBAAAAE9YDAAMAAAAAAKU3ACjgOdcIRQVXXeA51wgqQ0lRLk5BU0RBUUdTOkFESS5JUV9JTlZFU1RfTE9BTlNfQ0YuRlkyMDE2AQAAABPWAwADAAAAAACE6f8n4DnXCGWYUl3gOdcIJENJUS5OQVNEQVFHUzpUWE4uSVFfQ0FTSF9PUEVSLkZZMjAxNgEAAAD7IwIAAgAAAAQ0NjE0AQgAAAAFAAAAATEBAAAACjE5NDY2NjUzOTgDAAAAAzE2MAIAAAAEMjAwNgQAAAABMAcAAAAJOS8xNS8yMDE5CAAAAAoxMi8zMS8yMDE2CQAAAAEwiaRwKuA51wj2kaxc4DnXCCpDSVEuS09TRTpBMDA1OTMwLklRX0VGRkVDVF9UQVhfUkFURS5GWTIwMTIBAAAA3GYBAAIAAAAHMjAuMjg5OQEIAAAABQAAAAExAQAAAAoxNjY3NTM0MDE0AwAAAAI4NQIAAAAENDM3NgQAAAABMAcAAAAJOS8xNS8yMDE5CAAAAAoxMi8zMS8yMDEy</t>
  </si>
  <si>
    <t>CQAAAAEwdScrKeA51wh7XQdd4DnXCCZDSVEuTllTRTpFTVIuSVFfTE9BTlNfUkVDRUlWX0xULkZZMjAxNgEAAACvGwQAAwAAAAAAT5i6KeA51wjQb+Jc4DnXCBtDSVEuTllTRTpFTVIuSVFfQVBJQy5GWTIwMDgBAAAArxsEAAIAAAADMTQ2AQgAAAAFAAAAATEBAAAACjE0MTE2NTY0MzADAAAAAzE2MAIAAAAEMTA4NAQAAAABMAcAAAAJOS8xNS8yMDE5CAAAAAk5LzMwLzIwMDgJAAAAATBDDvMp4DnXCHlFvlzgOdcILENJUS5OWVNFOkVNUi5JUV9ERUJUX0VRVUlWX09QRVJfTEVBU0UuRlkyMDE0AQAAAK8bBAACAAAABDI0MzIBCAAAAAUAAAABMQEAAAAKMTgxODYwNDU4MAMAAAADMTYwAgAAAAUyMTY3MQQAAAABMAcAAAAJOS8xNS8yMDE5CAAAAAk5LzMwLzIwMTQJAAAAATAN/Lkp4DnXCEEL2lzgOdcIMkNJUS5OQVNEQVFHUzpJTlRDLklRX0RFRl9UQVhfQVNTRVRTX0NVUlJFTlQuRlkyMDA5AQAAAIdSAAACAAAABDEyMTYBCAAAAAUAAAABMQEAAAAKMTUyMzM5NDgyOQMAAAADMTYwAgAAAAQxMTE3BAAAAAEwBwAAAAk5LzE1LzIwMTkIAAAACjEyLzI2LzIwMDkJAAAAATA+d6kr4DnXCGoQVFzgOdcIKkNJUS5OQVNEQVFHUzpJTlRDLklRX0RJTFVUX0VQU19JTkNMLkZZMjAxMwEAAACHUgAAAgAAAAQxLjg5AQgAAAAFAAAAATEBAAAACjE3NzU5MzAyNzQDAAAAAzE2MAIAAAABOAQAAAABMAcAAAAJOS8xNS8y</t>
  </si>
  <si>
    <t>MDE5CAAAAAoxMi8yOC8yMDEzCQAAAAEw1ZGvK+A51wjcnGVc4DnXCCVDSVEuVFNFOjY1MDEuSVFfT1RIRVJfT1BFUl9BQ1QuRlkyMDE3AQAAAJstAgACAAAABTk3NTg1AQgAAAAFAAAAATEBAAAACjE5NjMzMTU5MDADAAAAAjc5AgAAAAQyMDQ3BAAAAAEwBwAAAAk5LzE1LzIwMTkIAAAACTMvMzEvMjAxNwkAAAABMDPe+yvgOdcIB/A9XOA51wgoQ0lRLk5BU0RBUUdTOklOVEMuSVFfSU5URVJFU1RfRVhQLkZZMjAxNwEAAACHUgAAAgAAAAQtNjM3AQgAAAAFAAAAATEBAAAACjE5NDM1MDUzNDkDAAAAAzE2MAIAAAACODIEAAAAATAHAAAACTkvMTUvMjAxOQgAAAAKMTIvMzAvMjAxNwkAAAABMNX+VSvgOdcIb3d3XOA51wgfQ0lRLlRTRTo2NTAxLklRX0VCVF9FWENMLkZZMjAxNwEAAACbLQIAAgAAAAY0NzI2MTABCAAAAAUAAAABMQEAAAAKMTk2MzMxNTkwMAMAAAACNzkCAAAAATQEAAAAATAHAAAACTkvMTUvMjAxOQgAAAAJMy8zMS8yMDE3CQAAAAEwEpD7K+A51wgPpjtc4DnXCB1DSVEuTkFTREFRR1M6QURJLklRX0dQLkZZMjAxOAEAAAAT1gMAAgAAAAg0MjMzLjMwMgEIAAAABQAAAAExAQAAAAoxOTI3NjE4MjQ3AwAAAAMxNjACAAAAAjEwBAAAAAEwBwAAAAk5LzE1LzIwMTkIAAAACTExLzMvMjAxOAkAAAABMKU3ACjgOdcIHQFZXeA51wgkQ0lRLk5ZU0U6RU1SLklRX0VCSVREQV9NQVJHSU4uRlkyMDA5</t>
  </si>
  <si>
    <t>AQAAAK8bBAACAAAABzE4LjU5NTEBCAAAAAUAAAABMQEAAAAKMTQ4MjcyMjA2MgMAAAADMTYwAgAAAAQ0MDQ3BAAAAAEwBwAAAAk5LzE1LzIwMTkIAAAACTkvMzAvMjAwOQkAAAABMBY6ryXgOdcIQdXEXOA51wgfQ0lRLk5ZU0U6RU1SLklRX0JWX1NIQVJFLkZZMjAxMAEAAACvGwQAAgAAAAkxMy4wMDkzMjUBCAAAAAUAAAABMQEAAAAKMTU3NzAwNDY0MQMAAAADMTYwAgAAAAQ0MDIwBAAAAAEwBwAAAAk5LzE1LzIwMTkIAAAACTkvMzAvMjAxMAkAAAABMJbR8yngOdcIa5THXOA51wgdQ0lRLktPU0U6QTAwNTkzMC5JUV9HVy5GWTIwMTUBAAAA3GYBAAIAAAAGOTEwNTM5AQgAAAAFAAAAATEBAAAACjE4Mjk4NDMwMTEDAAAAAjg1AgAAAAQxMTcxBAAAAAEwBwAAAAk5LzE1LzIwMTkIAAAACjEyLzMxLzIwMTUJAAAAATAWINoo4DnXCKHcFV3gOdcIJENJUS5OQVNEQVFHUzpUWE4uSVFfSU5WRU5UT1JZLkZZMjAxNQEAAAD7IwIAAgAAAAQxNjkxAQgAAAAFAAAAATEBAAAACjE4NzU2ODcwNTYDAAAAAzE2MAIAAAAEMTA0MwQAAAABMAcAAAAJOS8xNS8yMDE5CAAAAAoxMi8zMS8yMDE1CQAAAAEwaFZwKuA51whwnqZc4DnXCClDSVEuTkFTREFRR1M6VFhOLklRX1NUX0RFQlRfUkVQQUlELkZZMjAwOAEAAAD7IwIAAwAAAAAARRbaKuA51wiOQIhc4DnXCCVDSVEuVFNFOjY1MDEuSVFfU1BFQ0lBTF9ESVZfQ0YuRlky</t>
  </si>
  <si>
    <t>MDE4AQAAAJstAgADAAAAAABlU/wr4DnXCCr5QlzgOdcIIUNJUS5OQVNEQVFHUzpBREkuSVFfUkRfRVhQLkZZMjAxNgEAAAAT1gMAAgAAAAc2NTMuODE2AQgAAAAFAAAAATEBAAAACjE5Mjc2MTgyMDADAAAAAzE2MAIAAAADMTAwBAAAAAEwBwAAAAk5LzE1LzIwMTkIAAAACjEwLzI5LzIwMTYJAAAAATBjm/8n4DnXCCqyT13gOdcIKUNJUS5OQVNEQVFHUzpUWE4uSVFfRElMVVRfRVBTX0lOQ0wuRlkyMDA3AQAAAPsjAgACAAAACDEuODMxMDc5AQgAAAAFAAAAATEBAAAACjEzMjg0ODIzNzADAAAAAzE2MAIAAAABOAQAAAABMAcAAAAJOS8xNS8yMDE5CAAAAAoxMi8zMS8yMDA3CQAAAAEwF5tWK+A51wikYoFc4DnXCClDSVEuTllTRTpFTVIuSVFfREFZU19JTlZFTlRPUllfT1VULkZZMjAwNwEAAACvGwQAAgAAAAk1Ny43MjM2NTUBCAAAAAUAAAABMQEAAAAKMTI2NDQ3ODAyNwMAAAADMTYwAgAAAAQ0MDM1BAAAAAEwBwAAAAk5LzE1LzIwMTkIAAAACTkvMzAvMjAwNwkAAAABMAUTryXgOdcIb9S7XOA51wgcQ0lRLlRTRTo2NTAxLklRX05JX0NGLkZZMjAxNgEAAACbLQIAAgAAAAYyOTQ3NTMBCAAAAAUAAAABMQEAAAAKMTc5NzU1NDQ1MQMAAAACNzkCAAAABDIxNTAEAAAAATAHAAAACTkvMTUvMjAxOQgAAAAJMy8zMS8yMDE2CQAAAAEwAWn7K+A51wgGNTlc4DnXCCpDSVEuTkFTREFRR1M6SU5UQy5JUV9ORVRf</t>
  </si>
  <si>
    <t>UkVOVEFMX0VYUC5GWTIwMTcBAAAAh1IAAAMAAAAAANX+VSvgOdcI02F4XOA51wgmQ0lRLktPU0U6QTAwNTkzMC5JUV9DQVNIX0lOVkVTVC5GWTIwMTABAAAA3GYBAAIAAAAJLTIzOTg0ODc3AQgAAAAFAAAAATEBAAAACjE1MzMyMDMyNjIDAAAAAjg1AgAAAAQyMDA1BAAAAAEwBwAAAAk5LzE1LzIwMTkIAAAACjEyLzMxLzIwMTAJAAAAATBU2Sop4DnXCF8KAF3gOdcIJUNJUS5OQVNEQVFHUzpJTlRDLklRX01BQ0hJTkVSWS5GWTIwMTEBAAAAh1IAAAIAAAAFMzQzNTEBCAAAAAUAAAABMQEAAAAKMTY1ODMxNTQ3OAMAAAADMTYwAgAAAAQzMTE0BAAAAAEwBwAAAAk5LzE1LzIwMTkIAAAACjEyLzMxLzIwMTEJAAAAATCT9a4r4DnXCMFJXlzgOdcIKUNJUS5LT1NFOkEwMDU5MzAuSVFfREFZU19TQUxFU19PVVQuRlkyMDE0AQAAANxmAQACAAAACTQzLjk3MTE4NQEIAAAABQAAAAExAQAAAAoxNzc4MTQxODIzAwAAAAI4NQIAAAAENDA0MgQAAAABMAcAAAAJOS8xNS8yMDE5CAAAAAoxMi8zMS8yMDE0CQAAAAEwD06cJeA51wjJ4BNd4DnXCB9DSVEuTkFTREFRR1M6SU5UQy5JUV9FQlQuRlkyMDE1AQAAAIdSAAACAAAABTE0MjEyAQgAAAAFAAAAATEBAAAACjE4NzQ3NzMyMjYDAAAAAzE2MAIAAAADMTM5BAAAAAEwBwAAAAk5LzE1LzIwMTkIAAAACjEyLzI2LzIwMTUJAAAAATCTYlUr4DnXCL/EblzgOdcII0NJUS5U</t>
  </si>
  <si>
    <t>U0U6NjQ3MS5JUV9CRVRBXzVZUi4yMDExLzAzLzMxAQAAAJJXDQACAAAAEDEuMTkxMzkwODU3NzE4MzYAbe9/YOA51wg5njpi4DnXCCVDSVEuTkFTREFRR1M6VFhOLklRX0NBU0hfVEFYRVMuRlkyMDA5AQAAAPsjAgACAAAAAzMzMQEIAAAABQAAAAExAQAAAAoxNTIzNzk2MjQxAwAAAAMxNjACAAAABDMwNTMEAAAAATAHAAAACTkvMTUvMjAxOQgAAAAKMTIvMzEvMjAwOQkAAAABMGZk2irgOdcIsUmNXOA51wgmQ0lRLk5BU0RBUUdTOlRYTi5JUV9BRFZFUlRJU0lORy5GWTIwMTQBAAAA+yMCAAIAAAACNDUBCAAAAAUAAAABMQEAAAAKMTgyOTExOTMwNgMAAAADMTYwAgAAAAQzMDEzBAAAAAEwBwAAAAk5LzE1LzIwMTkIAAAACjEyLzMxLzIwMTQJAAAAATBYL3Aq4DnXCG7joVzgOdcIJkNJUS5UU0U6NjUwMS5JUV9MT0FOU19SRUNFSVZfTFQuRlkyMDE0AQAAAJstAgACAAAABTEyMDU1AQgAAAAFAAAAATEBAAAACjE3NDUyNzA1NDQDAAAAAjc5AgAAAAQxMDUwBAAAAAEwBwAAAAk5LzE1LzIwMTkIAAAACTMvMzEvMjAxNAkAAAABMIngdCzgOdcIwCIvXOA51wgiQ0lRLk5BU0RBUUdTOkFESS5JUV9aX1NDT1JFLkZZMjAxMgEAAAAT1gMAAgAAAAg3LjQ3Nzc5MQEIAAAABQAAAAExAQAAAAoxNzExMzg1ODk2AwAAAAMxNjACAAAABjEwMDEyMwQAAAABMAcAAAAJOS8xNS8yMDE5CAAAAAkxMS8zLzIwMTIJAAAAATBB</t>
  </si>
  <si>
    <t>w5wl4DnXCDWoQV3gOdcIIENJUS5OQVNEQVFHUzpUWE4uSVFfTklfQ0YuRlkyMDEzAQAAAPsjAgACAAAABDIxNjIBCAAAAAUAAAABMQEAAAAKMTc3NzYzMzcwMwMAAAADMTYwAgAAAAQyMTUwBAAAAAEwBwAAAAk5LzE1LzIwMTkIAAAACjEyLzMxLzIwMTMJAAAAATC5J9sq4DnXCCPWnlzgOdcIHUNJUS5OQVNEQVFHUzpBREkuSVFfRE8uRlkyMDE4AQAAABPWAwADAAAAAAC1XgAo4DnXCE52WV3gOdcILENJUS5OQVNEQVFHUzpBREkuSVFfRUFSTklOR19DT19NQVJHSU4uRlkyMDE4AQAAABPWAwACAAAABzI0LjExNjIBCAAAAAUAAAABMQEAAAAKMTkyNzYxODI0NwMAAAADMTYwAgAAAAQ0MTgxBAAAAAEwBwAAAAk5LzE1LzIwMTkIAAAACTExLzMvMjAxOAkAAAABMFHqnCXgOdcIqqpcXeA51wgkQ0lRLk5BU0RBUUdTOkFESS5JUV9SRF9FWFBfRk4uRlkyMDE1AQAAABPWAwACAAAABzYzNy40NTkBCAAAAAUAAAABMQEAAAAKMTg2NzI3OTk2OQMAAAADMTYwAgAAAAQzMTY4BAAAAAEwBwAAAAk5LzE1LzIwMTkIAAAACjEwLzMxLzIwMTUJAAAAATBSdP8n4DnXCKwvTF3gOdcIJUNJUS5OWVNFOkVNUi5JUV9PVEhFUl9PUEVSX0FDVC5GWTIwMTIBAAAArxsEAAIAAAACNzQBCAAAAAUAAAABMQEAAAAKMTcwNzkwOTA5NwMAAAADMTYwAgAAAAQyMDQ3BAAAAAEwBwAAAAk5LzE1LzIwMTkIAAAACTkvMzAvMjAxMgkAAAAB</t>
  </si>
  <si>
    <t>MNht9CngOdcIkFjRXOA51wgiQ0lRLk5BU0RBUUdTOkFESS5JUV9aX1NDT1JFLkZZMjAwNwEAAAAT1gMAAgAAAAkxNC4yMjM2NjYBCAAAAAUAAAABMQEAAAAKMTI2NDQ3MjQ0OQMAAAADMTYwAgAAAAYxMDAxMjMEAAAAATAHAAAACTkvMTUvMjAxOQgAAAAJMTEvMy8yMDA3CQAAAAEwIHWcJeA51wh/xCpd4DnXCCJDSVEuTllTRTpFTVIuSVFfRUJJVF9NQVJHSU4uRlkyMDA3AQAAAK8bBAACAAAABzE1Ljc5NjgBCAAAAAUAAAABMQEAAAAKMTI2NDQ3ODAyNwMAAAADMTYwAgAAAAQ0MDUzBAAAAAEwBwAAAAk5LzE1LzIwMTkIAAAACTkvMzAvMjAwNwkAAAABMAUTryXgOdcIToa7XOA51wghQ0lRLk5BU0RBUUdTOklOVEMuSVFfREFfQ0YuRlkyMDE4AQAAAIdSAAACAAAABDkwODUBCAAAAAUAAAABMQEAAAAKMTk0MzUwNTM0MQMAAAADMTYwAgAAAAQyMTYwBAAAAAEwBwAAAAk5LzE1LzIwMTkIAAAACjEyLzI5LzIwMTgJAAAAATAHdFYr4DnXCGl8flzgOdcIJUNJUS5UU0U6NjUwMS5JUV9TVF9ERUJUX0lTU1VFRC5GWTIwMTgBAAAAmy0CAAMAAAAAAGVT/CvgOdcIGtJCXOA51wgjQ0lRLk5ZU0U6RU1SLklRX1RPVEFMX0VRVUlUWS5GWTIwMTUBAAAArxsEAAIAAAAEODEyOAEIAAAABQAAAAExAQAAAAoxODY3MDU1MDUxAwAAAAMxNjACAAAABDEyNzUEAAAAATAHAAAACTkvMTUvMjAxOQgAAAAJOS8zMC8yMDE1CQAA</t>
  </si>
  <si>
    <t>AAEwLkq6KeA51wgheN5c4DnXCCBDSVEuTkFTREFRR1M6QURJLklRX0NBUEVYLkZZMjAxOAEAAAAT1gMAAgAAAAgtMjU0Ljg3NgEIAAAABQAAAAExAQAAAAoxOTI3NjE4MjQ3AwAAAAMxNjACAAAABDIwMjEEAAAAATAHAAAACTkvMTUvMjAxOQgAAAAJMTEvMy8yMDE4CQAAAAEwxoUAKOA51whHwFtd4DnXCCBDSVEuS09TRTpBMDA1OTMwLklRX0VCSVRBLkZZMjAwOQEAAADcZgEAAgAAAAgxMTEyNjk4NgEIAAAABQAAAAExAQAAAAoxNDY1NzE0MzA3AwAAAAI4NQIAAAAGMTAwNjg5BAAAAAEwBwAAAAk5LzE1LzIwMTkIAAAACjEyLzMxLzIwMDkJAAAAATAziyop4DnXCJZ6+VzgOdcIKUNJUS5OQVNEQVFHUzpJTlRDLklRX0NPTU1PTl9JU1NVRUQuRlkyMDEyAQAAAIdSAAACAAAABDIxMTEBCAAAAAUAAAABMQEAAAAKMTcxODg1MDYwNQMAAAADMTYwAgAAAAQyMTY5BAAAAAEwBwAAAAk5LzE1LzIwMTkIAAAACjEyLzI5LzIwMTIJAAAAATDEaq8r4DnXCPR5Y1zgOdcIJkNJUS5OWVNFOkVNUi5JUV9FWFRSQV9BQ0NfSVRFTVMuRlkyMDE0AQAAAK8bBAADAAAAAAAK4/Qp4DnXCKur2FzgOdcIKUNJUS5OQVNEQVFHUzpBREkuSVFfT1RIRVJfT1BFUl9BQ1QuRlkyMDA4AQAAABPWAwACAAAABy0xMS4wNTkBCAAAAAUAAAABMQEAAAAKMTQxMzA5MTU2NwMAAAADMTYwAgAAAAQyMDQ3BAAAAAEwBwAAAAk5LzE1LzIwMTkI</t>
  </si>
  <si>
    <t>AAAACTExLzEvMjAwOAkAAAABMDPRoSjgOdcIqoMtXeA51wgpQ0lRLk5BU0RBUUdTOklOVEMuSVFfU0FMRV9JTlRBTl9DRi5GWTIwMTUBAAAAh1IAAAMAAAAAAKOJVSvgOdcItw5xXOA51wgZQ0lRLk5ZU0U6RU1SLklRX0ZYLkZZMjAxNQEAAACvGwQAAgAAAAQtMjY3AQgAAAAFAAAAATEBAAAACjE4NjcwNTUwNTEDAAAAAzE2MAIAAAAEMjE0NAQAAAABMAcAAAAJOS8xNS8yMDE5CAAAAAk5LzMwLzIwMTUJAAAAATA+cbop4DnXCKaw31zgOdcIGkNJUS5UU0U6NjUwMS5JUV9DSVAuRlkyMDE0AQAAAJstAgACAAAABjEwMTg5NAEIAAAABQAAAAExAQAAAAoxNzQ1MjcwNTQ0AwAAAAI3OQIAAAAEMzAzMwQAAAABMAcAAAAJOS8xNS8yMDE5CAAAAAkzLzMxLzIwMTQJAAAAATCJ4HQs4DnXCCMNMFzgOdcIKkNJUS5OQVNEQVFHUzpJTlRDLklRX0RJTFVUX0VQU19JTkNMLkZZMjAxOAEAAACHUgAAAgAAAAQ0LjQ4AQgAAAAFAAAAATEBAAAACjE5NDM1MDUzNDEDAAAAAzE2MAIAAAABOAQAAAABMAcAAAAJOS8xNS8yMDE5CAAAAAoxMi8yOS8yMDE4CQAAAAEw9kxWK+A51wizznxc4DnXCC5DSVEuS09TRTpBMDA1OTMwLklRX0lOVEVSRVNUX0lOVkVTVF9JTkMuRlkyMDE2AQAAANxmAQACAAAABzE3NDQyMTcBCAAAAAUAAAABMQEAAAAKMTg3NjczNDczNgMAAAACODUCAAAAAjY1BAAAAAEwBwAAAAk5LzE1LzIwMTkIAAAA</t>
  </si>
  <si>
    <t>CjEyLzMxLzIwMTYJAAAAATA3btoo4DnXCA04GV3gOdcIH0NJUS5OWVNFOkVNUi5JUV9PUEVSX0lOQy5GWTIwMDkBAAAArxsEAAIAAAAEMzAxMQEIAAAABQAAAAExAQAAAAoxNDgyNzIyMDYyAwAAAAMxNjACAAAAAjIxBAAAAAEwBwAAAAk5LzE1LzIwMTkIAAAACTkvMzAvMjAwOQkAAAABMFM18yngOdcIxFLBXOA51wgnQ0lRLk5BU0RBUUdTOklOVEMuSVFfT1RIRVJfSU5UQU4uRlkyMDExAQAAAIdSAAACAAAABDYyNjcBCAAAAAUAAAABMQEAAAAKMTY1ODMxNTQ3OAMAAAADMTYwAgAAAAQxMDQwBAAAAAEwBwAAAAk5LzE1LzIwMTkIAAAACjEyLzMxLzIwMTEJAAAAATCCzq4r4DnXCF1fXVzgOdcIHUNJUS5LT1NFOkEwMDU5MzAuSVFfQUUuRlkyMDExAQAAANxmAQACAAAABzc4MjM3MjgBCAAAAAUAAAABMQEAAAAKMTU5ODk5ODI1MAMAAAACODUCAAAABDEwMTYEAAAAATAHAAAACTkvMTUvMjAxOQgAAAAKMTIvMzEvMjAxMQkAAAABMGUAKyngOdcIuz4DXeA51wgnQ0lRLk5BU0RBUUdTOklOVEMuSVFfTEVWRVJFRF9GQ0YuRlkyMDE0AQAAAIdSAAACAAAACDkwODYuMzc1AQgAAAAFAAAAATEBAAAACjE4MjgxNjgwNDADAAAAAzE2MAIAAAAENDQyMgQAAAABMAcAAAAJOS8xNS8yMDE5CAAAAAoxMi8yNy8yMDE0CQAAAAEwgjtVK+A51wj472xc4DnXCC9DSVEuTkFTREFRR1M6VFhOLklRX1JFVFVSTl9DT01NT05f</t>
  </si>
  <si>
    <t>RVFVSVRZLkZZMjAxMwEAAAD7IwIAAgAAAAYxOS41MjQBCAAAAAUAAAABMQEAAAAKMTc3NzYzMzcwMwMAAAADMTYwAgAAAAUzMzMyMAQAAAABMAcAAAAJOS8xNS8yMDE5CAAAAAoxMi8zMS8yMDEzCQAAAAEw5MSuJeA51winDqBc4DnXCCZDSVEuTllTRTpFTVIuSVFfQ0FTSF9BQ1FVSVJFX0NGLkZZMjAwOAEAAACvGwQAAgAAAAQtNTYxAQgAAAAFAAAAATEBAAAACjE0MTE2NTY0MzADAAAAAzE2MAIAAAAEMjA1NwQAAAABMAcAAAAJOS8xNS8yMDE5CAAAAAk5LzMwLzIwMDgJAAAAATBTNfMp4DnXCMsIv1zgOdcIJkNJUS5OQVNEQVFHUzpBREkuSVFfR0FJTl9BU1NFVFMuRlkyMDE2AQAAABPWAwADAAAAAABjm/8n4DnXCFsnUF3gOdcILkNJUS5OWVNFOkVNUi5JUV9PVEhFUl9GSU5BTkNFX0FDVF9TVVBQTC5GWTIwMTEBAAAArxsEAAIAAAADLTQyAQgAAAAFAAAAATEBAAAACjE2NDYxOTA1NjgDAAAAAzE2MAIAAAAEMjA1MAQAAAABMAcAAAAJOS8xNS8yMDE5CAAAAAk5LzMwLzIwMTEJAAAAATC3H/Qp4DnXCOFgzVzgOdcIJUNJUS5UU0U6NjUwMS5JUV9PVEhFUl9DQV9TVVBQTC5GWTIwMTkBAAAAmy0CAAIAAAAGMTg3MjM4AQgAAAAFAAAAATEBAAAACjE5Njk5MDMzMDcDAAAAAjc5AgAAAAQxMDU1BAAAAAEwBwAAAAk5LzE1LzIwMTkIAAAACTMvMzEvMjAxOQkAAAABMHV6/CvgOdcIRJFFXOA51wgkQ0lRLktP</t>
  </si>
  <si>
    <t>U0U6QTAwNTkzMC5JUV9ESVZFU1RfQ0YuRlkyMDA5AQAAANxmAQADAAAAAABEsiop4DnXCG52+1zgOdcIJUNJUS5LT1NFOkEwMDU5MzAuSVFfQ0FTSF9FUVVJVi5GWTIwMTABAAAA3GYBAAIAAAAHOTc5MTQxOQEIAAAABQAAAAExAQAAAAoxNTMzMjAzMjYyAwAAAAI4NQIAAAAEMTA5NgQAAAABMAcAAAAJOS8xNS8yMDE5CAAAAAoxMi8zMS8yMDEwCQAAAAEwRLIqKeA51wipXP5c4DnXCCtDSVEuS09TRTpBMDA1OTMwLklRX05FVF9JTlRFUkVTVF9FWFAuRlkyMDE1AQAAANxmAQACAAAABzExNjgzNzYBCAAAAAUAAAABMQEAAAAKMTgyOTg0MzAxMQMAAAACODUCAAAAAzM2OAQAAAABMAcAAAAJOS8xNS8yMDE5CAAAAAoxMi8zMS8yMDE1CQAAAAEwBfnZKOA51wgcpBRd4DnXCClDSVEuTkFTREFRR1M6QURJLklRX0dXX0lOVEFOX0FNT1JULkZZMjAxNgEAAAAT1gMAAgAAAAY3MC4xMjMBCAAAAAUAAAABMQEAAAAKMTkyNzYxODIwMAMAAAADMTYwAgAAAAIzMQQAAAABMAcAAAAJOS8xNS8yMDE5CAAAAAoxMC8yOS8yMDE2CQAAAAEwY5v/J+A51wg62U9d4DnXCClDSVEuTkFTREFRR1M6QURJLklRX1NQRUNJQUxfRElWX0NGLkZZMjAxMgEAAAAT1gMAAwAAAAAAyDCjKOA51wiwb0Bd4DnXCCxDSVEuTkFTREFRR1M6QURJLklRX0RFRl9UQVhfQVNTRVRTX0xULkZZMjAxMQEAAAAT1gMAAgAAAAYzNy42NDUBCAAAAAUA</t>
  </si>
  <si>
    <t>AAABMQEAAAAKMTY0NzQ1NTg2OQMAAAADMTYwAgAAAAQxMDI2BAAAAAEwBwAAAAk5LzE1LzIwMTkIAAAACjEwLzI5LzIwMTEJAAAAATCFlKIo4DnXCBpVOl3gOdcIJ0NJUS5OQVNEQVFHUzpUWE4uSVFfRklOSVNIRURfSU5WLkZZMjAxMgEAAAD7IwIAAgAAAAM3MDYBCAAAAAUAAAABMQEAAAAKMTcyMDYxMTI2NAMAAAADMTYwAgAAAAQzMDc1BAAAAAEwBwAAAAk5LzE1LzIwMTkIAAAACjEyLzMxLzIwMTIJAAAAATCoANsq4DnXCCEbmlzgOdcILUNJUS5OQVNEQVFHUzpJTlRDLklRX0VBUk5JTkdfQ09fTUFSR0lOLkZZMjAwOQEAAACHUgAAAgAAAAcxMi40Mzc3AQgAAAAFAAAAATEBAAAACjE1MjMzOTQ4MjkDAAAAAzE2MAIAAAAENDE4MQQAAAABMAcAAAAJOS8xNS8yMDE5CAAAAAoxMi8yNi8yMDA5CQAAAAEw5syVJuA51wh0gVZc4DnXCCdDSVEuTkFTREFRR1M6VFhOLklRX0JFVEFfMllSLjIwMTIvMTIvMzEBAAAA+yMCAAIAAAAQMS4xMzEwNzE3MjE0ODc3OACOPYBg4DnXCCa8NWLgOdcIMENJUS5LT1NFOkEwMDU5MzAuSVFfREVCVF9FUVVJVl9PUEVSX0xFQVNFLkZZMjAwNwEAAADcZgEAAwAAAAAAw6m7KeA51wgYPfFc4DnXCClDSVEuS09TRTpBMDA1OTMwLklRX0dBSU5fSU5WRVNUX0NGLkZZMjAxNwEAAADcZgEAAgAAAActMTk5MzExAQgAAAAFAAAAATEBAAAACjE5NDc1NTE1NzgDAAAAAjg1AgAAAAQy</t>
  </si>
  <si>
    <t>MDkwBAAAAAEwBwAAAAk5LzE1LzIwMTkIAAAACjEyLzMxLzIwMTcJAAAAATB5Ctso4DnXCOfuH13gOdcIJENJUS5OQVNEQVFHUzpBREkuSVFfRlVMTF9USU1FLkZZMjAxMwEAAAAT1gMAAgAAAAQ5MTAwANhXoyjgOdcIX2dEXeA51wgeQ0lRLk5BU0RBUUdTOlRYTi5JUV9SRVYuRlkyMDE0AQAAAPsjAgACAAAABTEzMDQ1AQgAAAAFAAAAATEBAAAACjE4MjkxMTkzMDYDAAAAAzE2MAIAAAADMTEyBAAAAAEwBwAAAAk5LzE1LzIwMTkIAAAACjEyLzMxLzIwMTQJAAAAATDJTtsq4DnXCPrRoFzgOdcIKENJUS5OWVNFOkVNUi5JUV9HV19JTlRBTl9BTU9SVF9DRi5GWTIwMDcBAAAArxsEAAIAAAADMTMxAQgAAAAFAAAAATEBAAAACjEyNjQ0NzgwMjcDAAAAAzE2MAIAAAAEMjE4MgQAAAABMAcAAAAJOS8xNS8yMDE5CAAAAAk5LzMwLzIwMDcJAAAAATDMQHEq4DnXCLkmulzgOdcIOUNJUS5UU0U6Njk3MS5JUV9DVVNUT01fQkVUQS4tMTA0Vy4yMDA5LzAzLzMxLi5eTjIyNS5KUFkuSAEAAACjUwAAAgAAABAxLjE2ODI0ODEwMDkxODA5AEyhf2DgOdcI6JU+YuA51wgkQ0lRLk5ZU0U6RU1SLklRX1VOTEVWRVJFRF9GQ0YuRlkyMDE0AQAAAK8bBAACAAAACDIxNjIuMzc1AQgAAAAFAAAAATEBAAAACjE4MTg2MDQ1ODADAAAAAzE2MAIAAAAENDQyMwQAAAABMAcAAAAJOS8xNS8yMDE5CAAAAAk5LzMwLzIwMTQJAAAAATAd</t>
  </si>
  <si>
    <t>I7op4DnXCMVD21zgOdcIJ0NJUS5OQVNEQVFHUzpBREkuSVFfQkFTSUNfV0VJR0hULkZZMjAxNwEAAAAT1gMAAgAAAAczNDYuMzcxAJQQACjgOdcIj1dVXeA51wgrQ0lRLktPU0U6QTAwNTkzMC5JUV9DSEFOR0VfSU5WRU5UT1JZLkZZMjAwOQEAAADcZgEAAgAAAAgtMTA2NDU5NQEIAAAABQAAAAExAQAAAAoxNDY1NzE0MzA3AwAAAAI4NQIAAAAEMjA5OQQAAAABMAcAAAAJOS8xNS8yMDE5CAAAAAoxMi8zMS8yMDA5CQAAAAEwRLIqKeA51whdT/tc4DnXCCJDSVEuTkFTREFRR1M6VFhOLklRX1JBV19JTlYuRlkyMDE2AQAAAPsjAgACAAAAAzEwMgEIAAAABQAAAAExAQAAAAoxOTQ2NjY1Mzk4AwAAAAMxNjACAAAABDMxNzEEAAAAATAHAAAACTkvMTUvMjAxOQgAAAAKMTIvMzEvMjAxNgkAAAABMImkcCrgOdcIxBysXOA51wgkQ0lRLktPU0U6QTAwNTkzMC5JUV9CVUlMRElOR1MuRlkyMDEwAQAAANxmAQACAAAACDE1MDU1NzE1AQgAAAAFAAAAATEBAAAACjE1MzMyMDMyNjIDAAAAAjg1AgAAAAQzMDIzBAAAAAEwBwAAAAk5LzE1LzIwMTkIAAAACjEyLzMxLzIwMTAJAAAAATBU2Sop4DnXCC2V/1zgOdcIMENJUS5OQVNEQVFHUzpUWE4uSVFfREVCVF9FUVVJVl9PUEVSX0xFQVNFLkZZMjAxMQEAAAD7IwIAAgAAAAM4NzIBCAAAAAUAAAABMQEAAAAKMTY2MDAzNDU2OAMAAAADMTYwAgAAAAUyMTY3MQQAAAABMAcA</t>
  </si>
  <si>
    <t>AAAJOS8xNS8yMDE5CAAAAAoxMi8zMS8yMDExCQAAAAEwh7LaKuA51wgfYJVc4DnXCCVDSVEuS09TRTpBMDA1OTMwLklRX0VCSVREQV9JTlQuRlkyMDEzAQAAANxmAQACAAAACjEwMy44MzM5MjUBCAAAAAUAAAABMQEAAAAKMTcyMzI4ODM4NgMAAAACODUCAAAABDQxOTAEAAAAATAHAAAACTkvMTUvMjAxOQgAAAAKMTIvMzEvMjAxMwkAAAABMHkksCXgOdcI6XMPXeA51wglQ0lRLk5ZU0U6RU1SLklRX0RJTFVUX0VQU19JTkNMLkZZMjAxMgEAAACvGwQAAgAAAAQyLjY3AQgAAAAFAAAAATEBAAAACjE3MDc5MDkwOTcDAAAAAzE2MAIAAAABOAQAAAABMAcAAAAJOS8xNS8yMDE5CAAAAAk5LzMwLzIwMTIJAAAAATDHRvQp4DnXCKg1z1zgOdcILkNJUS5OQVNEQVFHUzpBREkuSVFfQ1VSUkVOVF9QT1JUX0xFQVNFUy5GWTIwMTcBAAAAE9YDAAMAAAAAAJQQACjgOdcI8kFWXeA51wgkQ0lRLktPU0U6QTAwNTkzMC5JUV9ESVZfU0hBUkUuRlkyMDA5AQAAANxmAQACAAAAAzE2MAEIAAAABQAAAAExAQAAAAoxNDY1NzE0MzA3AwAAAAI4NQIAAAAEMzA1OAQAAAABMAcAAAAJOS8xNS8yMDE5CAAAAAoxMi8zMS8yMDA5CQAAAAEwM4sqKeA51wiGU/lc4DnXCCVDSVEuTllTRTpFTVIuSVFfUkVUVVJOX0NBUElUQUwuRlkyMDE2AQAAAK8bBAACAAAABzExLjE0NzQBCAAAAAUAAAABMQEAAAAKMTkyNDYzOTk1NgMAAAADMTYw</t>
  </si>
  <si>
    <t>AgAAAAQ0MzYzBAAAAAEwBwAAAAk5LzE1LzIwMTkIAAAACTkvMzAvMjAxNgkAAAABMDeIryXgOdcIybnkXOA51wglQ0lRLk5ZU0U6RU1SLklRX05FVF9SRU5UQUxfRVhQLkZZMjAxOAEAAACvGwQAAwAAAAAAkTS7KeA51wiicOtc4DnXCCRDSVEuTllTRTpFTVIuSVFfSU5DX0VRVUlUWV9DRi5GWTIwMDgBAAAArxsEAAMAAAAAAFM18yngOdcIu+G+XOA51wgmQ0lRLk5BU0RBUUdTOkFESS5JUV9HQUlOX0lOVkVTVC5GWTIwMTcBAAAAE9YDAAIAAAACLTUBCAAAAAUAAAABMQEAAAAKMTkyNzYxODI0OAMAAAADMTYwAgAAAAI2MgQAAAABMAcAAAAJOS8xNS8yMDE5CAAAAAoxMC8yOC8yMDE3CQAAAAEwhOn/J+A51whuCVVd4DnXCBtDSVEuMC5JUV9QRVJJT0RMRU5HVEhfSVMuRlkFAAAAAAAAAAgAAAAVKEludmFsaWQgVGltZSBQZXJpb2QpMSb/J+A51wjIzzVe4DnXCB1DSVEuS09TRTpBMDA1OTMwLklRX1JFLkZZMjAwOQEAAADcZgEAAgAAAAg3MTA2NTI0NwEIAAAABQAAAAExAQAAAAoxNDY1NzE0MzA3AwAAAAI4NQIAAAAEMTIyMgQAAAABMAcAAAAJOS8xNS8yMDE5CAAAAAoxMi8zMS8yMDA5CQAAAAEwM4sqKeA51wgKjPpc4DnXCCtDSVEuTkFTREFRR1M6QURJLklRX1RPVEFMX09USEVSX09QRVIuRlkyMDExAQAAABPWAwACAAAABzkxMi4wOTQBCAAAAAUAAAABMQEAAAAKMTY0NzQ1NTg2OQMAAAADMTYwAgAA</t>
  </si>
  <si>
    <t>AAMzODAEAAAAATAHAAAACTkvMTUvMjAxOQgAAAAKMTAvMjkvMjAxMQkAAAABMHVtoijgOdcIlRw5XeA51wglQ0lRLk5BU0RBUUdTOkFESS5JUV9DQVNIX1RBWEVTLkZZMjAwOAEAAAAT1gMAAgAAAAcyMDEuOTc0AQgAAAAFAAAAATEBAAAACjE0MTMwOTE1NjcDAAAAAzE2MAIAAAAEMzA1MwQAAAABMAcAAAAJOS8xNS8yMDE5CAAAAAkxMS8xLzIwMDgJAAAAATAz0aEo4DnXCOwfLl3gOdcIKUNJUS5LT1NFOkEwMDU5MzAuSVFfUFJFRl9ESVZfT1RIRVIuRlkyMDA4AQAAANxmAQADAAAAAADU0Lsp4DnXCHRx9FzgOdcIMkNJUS5LT1NFOkEwMDU5MzAuSVFfTUlOT1JJVFlfSU5URVJFU1RfVE9UQUwuRlkyMDA3AQAAANxmAQACAAAABzQzMDYyMjEBCAAAAAUAAAABMQEAAAAKMTM1Mjk0NTUzMAMAAAACODUCAAAABDEzMTIEAAAAATAHAAAACTkvMTUvMjAxOQgAAAAKMTIvMzEvMjAwNwkAAAABMMOpuyngOdcIGD3xXOA51wgoQ0lRLk5BU0RBUUdTOkFESS5JUV9DQVNIX0lOVEVSRVNULkZZMjAxNgEAAAAT1gMAAgAAAAY0MS43MDEBCAAAAAUAAAABMQEAAAAKMTkyNzYxODIwMAMAAAADMTYwAgAAAAQzMDI4BAAAAAEwBwAAAAk5LzE1LzIwMTkIAAAACjEwLzI5LzIwMTYJAAAAATCE6f8n4DnXCKc0U13gOdcIKkNJUS5OQVNEQVFHUzpJTlRDLklRX0JBU0lDX0VQU19FWENMLkZZMjAxNgEAAACHUgAAAgAAAAgyLjE4</t>
  </si>
  <si>
    <t>MDk3MgEIAAAABQAAAAExAQAAAAoxOTQzNTA1MzQ1AwAAAAMxNjACAAAABDMwNjQEAAAAATAHAAAACTkvMTUvMjAxOQgAAAAKMTIvMzEvMjAxNgkAAAABMLSwVSvgOdcIwH9zXOA51wgkQ0lRLlRTRTo2NTAxLklRX0VCSVREQV9NQVJHSU4uRlkyMDEzAQAAAJstAgACAAAABjkuMjkxNAEIAAAABQAAAAExAQAAAAoxNjg1NTIxNzIyAwAAAAI3OQIAAAAENDA0NwQAAAABMAcAAAAJOS8xNS8yMDE5CAAAAAkzLzMxLzIwMTMJAAAAATC1V5Um4DnXCNj/LFzgOdcIL0NJUS5OQVNEQVFHUzpUWE4uSVFfUkVUVVJOX0NPTU1PTl9FUVVJVFkuRlkyMDE4AQAAAPsjAgACAAAABzU3LjI4NjIBCAAAAAUAAAABMQEAAAAKMTk0NjY2NTQ2MAMAAAADMTYwAgAAAAUzMzMyMAQAAAABMAcAAAAJOS8xNS8yMDE5CAAAAAoxMi8zMS8yMDE4CQAAAAEwBROvJeA51whNy7Zc4DnXCCBDSVEuTllTRTpFTVIuSVFfTUFDSElORVJZLkZZMjAxNgEAAACvGwQAAgAAAAQ0OTMyAQgAAAAFAAAAATEBAAAACjE5MjQ2Mzk5NTYDAAAAAzE2MAIAAAAEMzExNAQAAAABMAcAAAAJOS8xNS8yMDE5CAAAAAk5LzMwLzIwMTYJAAAAATBgv7op4DnXCDRa41zgOdcIOENJUS5LT1NFOkEwMDU5MzAuSVFfVE9UQUxfT1VUU1RBTkRJTkdfRklMSU5HX0RBVEUuRlkyMDEyAQAAANxmAQACAAAACjc1MzUuMDgxNjUBBAAAAAUAAAABNQEAAAAKMTY2NzUzNDAx</t>
  </si>
  <si>
    <t>NAIAAAAFMjQxNTMGAAAAATCGTisp4DnXCO9uCF3gOdcII0NJUS5UU0U6Njk3MS5JUV9CRVRBXzFZUi4yMDA5LzAzLzMxAQAAAKNTAAACAAAAEDEuMTQ5NDU0MzM0ODczODMATKF/YOA51wj4vD5i4DnXCCNDSVEuTkFTREFRR1M6SU5UQy5JUV9JTkNfVEFYLkZZMjAwNwEAAACHUgAAAgAAAAQyMTkwAQgAAAAFAAAAATEBAAAACjEzMjg4NzEyNzUDAAAAAzE2MAIAAAACNzUEAAAAATAHAAAACTkvMTUvMjAxOQgAAAAKMTIvMjkvMjAwNwkAAAABMKfv/CvgOdcI4mFJXOA51wguQ0lRLktPU0U6QTAwNTkzMC5JUV9PVEhFUl9VTlVTVUFMX1NVUFBMLkZZMjAxNwEAAADcZgEAAwAAAAAAWLzaKOA51wj/yx1d4DnXCClDSVEuTkFTREFRR1M6VFhOLklRX1NUX0RFQlRfSVNTVUVELkZZMjAxNQEAAAD7IwIAAwAAAAAAeX1wKuA51wgmTKhc4DnXCCNDSVEuVFNFOjY1OTQuSVFfQkVUQV8yWVIuMjAxOC8wMy8zMQEAAAD5eA0AAgAAABEwLjkyODY1NDExNzA4ODc5MwAaLH9g4DnXCMgCQ2LgOdcIIENJUS5OQVNEQVFHUzpJTlRDLklRX0VCSVQuRlkyMDE4AQAAAIdSAAACAAAABTIzMjQ0AQgAAAAFAAAAATEBAAAACjE5NDM1MDUzNDEDAAAAAzE2MAIAAAADNDAwBAAAAAEwBwAAAAk5LzE1LzIwMTkIAAAACjEyLzI5LzIwMTgJAAAAATD2TFYr4DnXCMT1fFzgOdcIKUNJUS5LT1NFOkEwMDU5MzAuSVFfR0FJTl9JTlZFU1Rf</t>
  </si>
  <si>
    <t>Q0YuRlkyMDE4AQAAANxmAQACAAAABi0zNjM4OAEIAAAABQAAAAExAQAAAAoxOTQ3NTUxNTczAwAAAAI4NQIAAAAEMjA5MAQAAAABMAcAAAAJOS8xNS8yMDE5CAAAAAoxMi8zMS8yMDE4CQAAAAEwmljbKOA51wjYgiRd4DnXCCNDSVEuTllTRTpFTVIuSVFfRklOSVNIRURfSU5WLkZZMjAxMgEAAACvGwQAAgAAAAM3NDcBCAAAAAUAAAABMQEAAAAKMTcwNzkwOTA5NwMAAAADMTYwAgAAAAQzMDc1BAAAAAEwBwAAAAk5LzE1LzIwMTkIAAAACTkvMzAvMjAxMgkAAAABMNht9CngOdcIXuPQXOA51wgpQ0lRLk5BU0RBUUdTOklOVEMuSVFfVU5MRVZFUkVEX0ZDRi5GWTIwMTABAAAAh1IAAAIAAAAGOTUwMy41AQgAAAAFAAAAATEBAAAACjE1ODgxNTY5NjADAAAAAzE2MAIAAAAENDQyMwQAAAABMAcAAAAJOS8xNS8yMDE5CAAAAAoxMi8yNS8yMDEwCQAAAAEwgBOqK+A51whEx1pc4DnXCCBDSVEuTkFTREFRR1M6SU5UQy5JUV9HUFBFLkZZMjAwNwEAAACHUgAAAgAAAAU0NjA1MgEIAAAABQAAAAExAQAAAAoxMzI4ODcxMjc1AwAAAAMxNjACAAAABDExNjkEAAAAATAHAAAACTkvMTUvMjAxOQgAAAAKMTIvMjkvMjAwNwkAAAABMKfv/CvgOdcIRkxKXOA51wgfQ0lRLk5BU0RBUUdTOlRYTi5JUV9MQU5ELkZZMjAwNwEAAAD7IwIAAgAAAAI4MgEIAAAABQAAAAExAQAAAAoxMzI4NDgyMzcwAwAAAAMxNjACAAAABDMwOTgE</t>
  </si>
  <si>
    <t>AAAAATAHAAAACTkvMTUvMjAxOQgAAAAKMTIvMzEvMjAwNwkAAAABMCjCVivgOdcISumCXOA51wgnQ0lRLk5BU0RBUUdTOklOVEMuSVFfR0FJTl9JTlZFU1QuRlkyMDE1AQAAAIdSAAACAAAAAzMxNQEIAAAABQAAAAExAQAAAAoxODc0NzczMjI2AwAAAAMxNjACAAAAAjYyBAAAAAEwBwAAAAk5LzE1LzIwMTkIAAAACjEyLzI2LzIwMTUJAAAAATCTYlUr4DnXCK6dblzgOdcIHkNJUS5OWVNFOkVNUi5JUV9TVF9ERUJULkZZMjAxNgEAAACvGwQAAgAAAAQyMzE3AQgAAAAFAAAAATEBAAAACjE5MjQ2Mzk5NTYDAAAAAzE2MAIAAAAEMTA0NgQAAAABMAcAAAAJOS8xNS8yMDE5CAAAAAk5LzMwLzIwMTYJAAAAATBPmLop4DnXCOGW4lzgOdcIL0NJUS5OQVNEQVFHUzpJTlRDLklRX0lOVEVSRVNUX0lOVkVTVF9JTkMuRlkyMDE1AQAAAIdSAAACAAAAAzEyNAEIAAAABQAAAAExAQAAAAoxODc0NzczMjI2AwAAAAMxNjACAAAAAjY1BAAAAAEwBwAAAAk5LzE1LzIwMTkIAAAACjEyLzI2LzIwMTUJAAAAATCTYlUr4DnXCK6dblzgOdcIIkNJUS5OQVNEQVFHUzpJTlRDLklRX0NPTU1PTi5GWTIwMTABAAAAh1IAAAIAAAAFMTYxNzgBCAAAAAUAAAABMQEAAAAKMTU4ODE1Njk2MAMAAAADMTYwAgAAAAQxMTAzBAAAAAEwBwAAAAk5LzE1LzIwMTkIAAAACjEyLzI1LzIwMTAJAAAAATBw7Kkr4DnXCJ5AWVzgOdcIKkNJUS5LT1NF</t>
  </si>
  <si>
    <t>OkEwMDU5MzAuSVFfRVhUUkFfQUNDX0lURU1TLkZZMjAwNwEAAADcZgEAAwAAAAAAsoK7KeA51whytu9c4DnXCB5DSVEuTllTRTpFTVIuSVFfSU5DX1RBWC5GWTIwMTgBAAAArxsEAAIAAAADNDQzAQgAAAAFAAAAATEBAAAACjE5MjQ2Mzk5NjIDAAAAAzE2MAIAAAACNzUEAAAAATAHAAAACTkvMTUvMjAxOQgAAAAJOS8zMC8yMDE4CQAAAAEwkTS7KeA51whw++pc4DnXCCJDSVEuS09TRTpBMDA1OTMwLklRX1dJUF9JTlYuRlkyMDEyAQAAANxmAQACAAAABzM2MjM1NzIBCAAAAAUAAAABMQEAAAAKMTY2NzUzNDAxNAMAAAACODUCAAAABDMyMTkEAAAAATAHAAAACTkvMTUvMjAxOQgAAAAKMTIvMzEvMjAxMgkAAAABMIZOKyngOdcIEL0IXeA51wgiQ0lRLk5BU0RBUUdTOlRYTi5JUV9MVF9ERUJULkZZMjAwOQEAAAD7IwIAAwAAAAAAVT3aKuA51wj7m4tc4DnXCClDSVEuTkFTREFRR1M6VFhOLklRX0dBSU5fQVNTRVRTX0NGLkZZMjAxMAEAAAD7IwIAAgAAAAQtMTQ0AQgAAAAFAAAAATEBAAAACjE1ODg4NDA3MzgDAAAAAzE2MAIAAAAEMjAyNgQAAAABMAcAAAAJOS8xNS8yMDE5CAAAAAoxMi8zMS8yMDEwCQAAAAEwdovaKuA51whPGpFc4DnXCCJDSVEuTkFTREFRR1M6QURJLklRX1dJUF9JTlYuRlkyMDA5AQAAABPWAwACAAAABzE3My42OTYBCAAAAAUAAAABMQEAAAAKMTQ4Mjg2ODYzMwMAAAADMTYwAgAAAAQz</t>
  </si>
  <si>
    <t>MjE5BAAAAAEwBwAAAAk5LzE1LzIwMTkIAAAACjEwLzMxLzIwMDkJAAAAATBD+KEo4DnXCIrwMV3gOdcIM0NJUS5UU0U6NjUwMS5JUV9DSEFOR0VfT1RIRVJfTkVUX09QRVJfQVNTRVRTLkZZMjAxMwEAAACbLQIAAgAAAAUtNTQyOQEIAAAABQAAAAExAQAAAAoxNjg1NTIxNzIyAwAAAAI3OQIAAAAEMjA0NQQAAAABMAcAAAAJOS8xNS8yMDE5CAAAAAkzLzMxLzIwMTMJAAAAATBnknQs4DnXCHUVLFzgOdcIKkNJUS5OQVNEQVFHUzpUWE4uSVFfRklMSU5HX0NVUlJFTkNZLkZZMjAxMwEAAAD7IwIAAwAAAANVU0QAyU7bKuA51wiX559c4DnXCBxDSVEuVFNFOjY1MDEuSVFfQ0FQRVguRlkyMDE4AQAAAJstAgACAAAABy0zNTIwNDcBCAAAAAUAAAABMQEAAAAKMTk2OTkwMzI5MQMAAAACNzkCAAAABDIwMjEEAAAAATAHAAAACTkvMTUvMjAxOQgAAAAJMy8zMS8yMDE4CQAAAAEwZVP8K+A51wj5g0Jc4DnXCCVDSVEuVFNFOjY1MDEuSVFfUFJFRl9ESVZfT1RIRVIuRlkyMDE5AQAAAJstAgADAAAAAAB1evwr4DnXCAL1RFzgOdcILENJUS5OQVNEQVFHUzpJTlRDLklRX0RBWVNfUEFZQUJMRV9PVVQuRlkyMDE0AQAAAIdSAAACAAAACTUxLjA5OTc3NgEIAAAABQAAAAExAQAAAAoxODI4MTY4MDQwAwAAAAMxNjACAAAABDQxODMEAAAAATAHAAAACTkvMTUvMjAxOQgAAAAKMTIvMjcvMjAxNAkAAAABMPfzlSbgOdcIS7Nt</t>
  </si>
  <si>
    <t>XOA51wgrQ0lRLk5BU0RBUUdTOlRYTi5JUV9EQVlTX1BBWUFCTEVfT1VULkZZMjAxNgEAAAD7IwIAAgAAAAkyNy40NTY5NTQBCAAAAAUAAAABMQEAAAAKMTk0NjY2NTM5OAMAAAADMTYwAgAAAAQ0MTgzBAAAAAEwBwAAAAk5LzE1LzIwMTkIAAAACjEyLzMxLzIwMTYJAAAAATD1664l4DnXCIvxrVzgOdcIJkNJUS5LT1NFOkEwMDU5MzAuSVFfQVNTRVRfVFVSTlMuRlkyMDE1AQAAANxmAQACAAAACDAuODQ5MTQyAQgAAAAFAAAAATEBAAAACjE4Mjk4NDMwMTEDAAAAAjg1AgAAAAQ0MTc3BAAAAAEwBwAAAAk5LzE1LzIwMTkIAAAACjEyLzMxLzIwMTUJAAAAATAPTpwl4DnXCKpNGF3gOdcIH0NJUS4wLklRX09USEVSX1VOVVNVQUxfU1VQUEwuRlkFAAAAAAAAAAgAAAAVKEludmFsaWQgVGltZSBQZXJpb2QpENj+J+A51wjZ9jVe4DnXCChDSVEuTkFTREFRR1M6SU5UQy5JUV9CRVRBXzVZUi4yMDEyLzEyLzI5AQAAAIdSAAACAAAAEDEuMDc1Nzc3NDczMTcyNzkAfhaAYOA51whRezhi4DnXCB5DSVEuTllTRTpFTVIuSVFfWl9TQ09SRS5GWTIwMDgBAAAArxsEAAIAAAAINC45MjQ5NzMBCAAAAAUAAAABMQEAAAAKMTQxMTY1NjQzMAMAAAADMTYwAgAAAAYxMDAxMjMEAAAAATAHAAAACTkvMTUvMjAxOQgAAAAJOS8zMC8yMDA4CQAAAAEwFjqvJeA51wiCtsBc4DnXCCxDSVEuTkFTREFRR1M6VFhOLklRX1RPVEFMX0RJ</t>
  </si>
  <si>
    <t>Vl9QQUlEX0NGLkZZMjAxNAEAAAD7IwIAAgAAAAUtMTMyMwEIAAAABQAAAAExAQAAAAoxODI5MTE5MzA2AwAAAAMxNjACAAAABDIwMjIEAAAAATAHAAAACTkvMTUvMjAxOQgAAAAKMTIvMzEvMjAxNAkAAAABMGhWcCrgOdcIVgakXOA51wgkQ0lRLk5BU0RBUUdTOkFESS5JUV9JTlZFTlRPUlkuRlkyMDA3AQAAABPWAwACAAAABzMyNC4zNzMBCAAAAAUAAAABMQEAAAAKMTI2NDQ3MjQ0OQMAAAADMTYwAgAAAAQxMDQzBAAAAAEwBwAAAAk5LzE1LzIwMTkIAAAACTExLzMvMjAwNwkAAAABMLum2yjgOdcINLcnXeA51wgmQ0lRLk5BU0RBUUdTOlRYTi5JUV9FQklUX01BUkdJTi5GWTIwMTEBAAAA+yMCAAIAAAAHMjQuOTU4MQEIAAAABQAAAAExAQAAAAoxNjYwMDM0NTY4AwAAAAMxNjACAAAABDQwNTMEAAAAATAHAAAACTkvMTUvMjAxOQgAAAAKMTIvMzEvMjAxMQkAAAABMNSdriXgOdcI1g2XXOA51wgaQ0lRLjAuSVFfQ0FTSF9TVF9JTlZFU1QuRlkFAAAAAAAAAAgAAAAVKEludmFsaWQgVGltZSBQZXJpb2QpENj+J+A51wjpHTZe4DnXCCVDSVEuVFNFOjY1MDEuSVFfTFRfREVCVF9SRVBBSUQuRlkyMDE0AQAAAJstAgACAAAABy0zNzg3NDEBCAAAAAUAAAABMQEAAAAKMTc0NTI3MDU0NAMAAAACNzkCAAAABDIwMzYEAAAAATAHAAAACTkvMTUvMjAxOQgAAAAJMy8zMS8yMDE0CQAAAAEwnn76K+A51wh20DBc4DnX</t>
  </si>
  <si>
    <t>CCpDSVEuTkFTREFRR1M6QURJLklRX0xPQU5TX1JFQ0VJVl9MVC5GWTIwMDgBAAAAE9YDAAMAAAAAACKqoSjgOdcIJUssXeA51wglQ0lRLk5BU0RBUUdTOklOVEMuSVFfRElWRVNUX0NGLkZZMjAxNQEAAACHUgAAAwAAAAAAo4lVK+A51wi3DnFc4DnXCCNDSVEuTllTRTpFTVIuSVFfRUJJVEFfTUFSR0lOLkZZMjAwNwEAAACvGwQAAgAAAAcxNi4zODg3AQgAAAAFAAAAATEBAAAACjEyNjQ0NzgwMjcDAAAAAzE2MAIAAAAENDQxOQQAAAABMAcAAAAJOS8xNS8yMDE5CAAAAAk5LzMwLzIwMDcJAAAAATAFE68l4DnXCE6Gu1zgOdcIKENJUS5OQVNEQVFHUzpBREkuSVFfTUFSS0VUQ0FQLjIwMTMvMTEvMDIBAAAAE9YDAAIAAAALMTU0MzUuMjI4MjQBBgAAAAUAAAABMQEAAAAKMTYzMjMyMTAyMAMAAAADMTYwAgAAAAYxMDAwNTQEAAAAATAHAAAACTExLzIvMjAxM0HLUV/gOdcIf3ovYuA51wgTQ0lRLjAuSVFfTFRfREVCVC5GWQUAAAAAAAAACAAAABUoSW52YWxpZCBUaW1lIFBlcmlvZCkg//4n4DnXCDzhNl7gOdcIHUNJUS5OQVNEQVFHUzpUWE4uSVFfUkUuRlkyMDExAQAAAPsjAgACAAAABTI2Mjc4AQgAAAAFAAAAATEBAAAACjE2NjAwMzQ1NjgDAAAAAzE2MAIAAAAEMTIyMgQAAAABMAcAAAAJOS8xNS8yMDE5CAAAAAoxMi8zMS8yMDExCQAAAAEwh7LaKuA51wgPOZVc4DnXCB9DSVEuTkFTREFRR1M6QURJLklR</t>
  </si>
  <si>
    <t>X0xBTkQuRlkyMDEwAQAAABPWAwACAAAABzQwMS4yNzcBCAAAAAUAAAABMQEAAAAKMTU3ODMzMDQyMgMAAAADMTYwAgAAAAQzMDk4BAAAAAEwBwAAAAk5LzE1LzIwMTkIAAAACjEwLzMwLzIwMTAJAAAAATBkRqIo4DnXCHuENl3gOdcIJUNJUS5OWVNFOkVNUi5JUV9CQVNJQ19FUFNfSU5DTC5GWTIwMDcBAAAArxsEAAIAAAAIMi42OTA4NTQBCAAAAAUAAAABMQEAAAAKMTI2NDQ3ODAyNwMAAAADMTYwAgAAAAE5BAAAAAEwBwAAAAk5LzE1LzIwMTkIAAAACTkvMzAvMjAwNwkAAAABMMxAcSrgOdcI8lG4XOA51wgyQ0lRLk5BU0RBUUdTOkFESS5JUV9UT1RBTF9MSUFCX1RPVEFMX0FTU0VUUy5GWTIwMDgBAAAAE9YDAAIAAAAHMjEuNjk5NAEIAAAABQAAAAExAQAAAAoxNDEzMDkxNTY3AwAAAAMxNjACAAAABDQxODgEAAAAATAHAAAACTkvMTUvMjAxOQgAAAAJMTEvMS8yMDA4CQAAAAEwMJycJeA51whPCi9d4DnXCC1DSVEuTkFTREFRR1M6QURJLklRX0RBWVNfSU5WRU5UT1JZX09VVC5GWTIwMTYBAAAAE9YDAAIAAAAKMTIwLjIyMjI4NAEIAAAABQAAAAExAQAAAAoxOTI3NjE4MjAwAwAAAAMxNjACAAAABDQwMzUEAAAAATAHAAAACTkvMTUvMjAxOQgAAAAKMTAvMjkvMjAxNgkAAAABMFHqnCXgOdcICh9UXeA51wgkQ0lRLlRTRTo2NTk0LklRX01BUktFVENBUC4yMDA4LzAzLzMxAQAAAPl4DQACAAAADDg4ODQ4</t>
  </si>
  <si>
    <t>My41NjY5OQEGAAAABQAAAAExAQAAAAk1MjczMTQwMTIDAAAAAjc5AgAAAAYxMDAwNTQEAAAAATAHAAAACTMvMzEvMjAwOPndfmDgOdcIfrBEYuA51wgbQ0lRLk5ZU0U6RU1SLklRX0xBTkQuRlkyMDExAQAAAK8bBAACAAAAAzI2NgEIAAAABQAAAAExAQAAAAoxNjQ2MTkwNTY4AwAAAAMxNjACAAAABDMwOTgEAAAAATAHAAAACTkvMTUvMjAxOQgAAAAJOS8zMC8yMDExCQAAAAEwtx/0KeA51whtT8xc4DnXCCNDSVEuVFNFOjY5ODEuSVFfQkVUQV8xWVIuMjAxMS8wMy8zMQEAAAD1Vw0AAgAAABEwLjU3NDI4Mjg4ODg2NzcxNAArU39g4DnXCHU/QmLgOdcIJENJUS5OQVNEQVFHUzpJTlRDLklRX1RSRUFTVVJZLkZZMjAxNgEAAACHUgAAAwAAAAAAxddVK+A51whFuHRc4DnXCB1DSVEuTllTRTpFTVIuSVFfUkRfRVhQLkZZMjAwOAEAAACvGwQAAwAAAAAA3GdxKuA51wihSbxc4DnXCCNDSVEuVFNFOjY5ODEuSVFfQkVUQV81WVIuMjAxNC8wMy8zMQEAAAD1Vw0AAgAAABEwLjc1MzQ3OTExMTAxNzA1NgArU39g4DnXCETKQWLgOdcIJ0NJUS5LT1NFOkEwMDU5MzAuSVFfVE9UQUxfRVFVSVRZLkZZMjAxNwEAAADcZgEAAgAAAAkyMTQ0OTE0MjgBCAAAAAUAAAABMQEAAAAKMTk0NzU1MTU3OAMAAAACODUCAAAABDEyNzUEAAAAATAHAAAACTkvMTUvMjAxOQgAAAAKMTIvMzEvMjAxNwkAAAABMGnj2ijgOdcItXkfXeA5</t>
  </si>
  <si>
    <t>1wgpQ0lRLktPU0U6QTAwNTkzMC5JUV9ORVRfUkVOVEFMX0VYUC5GWTIwMDcBAAAA3GYBAAMAAAAAALKCuyngOdcIpCvwXOA51wgmQ0lRLk5ZU0U6RU1SLklRX0xPQU5TX1JFQ0VJVl9MVC5GWTIwMDkBAAAArxsEAAMAAAAAAGRc8yngOdcISYvCXOA51wgnQ0lRLk5BU0RBUUdTOkFESS5JUV9UT1RBTF9SRUNFSVYuRlkyMDE2AQAAABPWAwACAAAABzQ3Ny42MDkBCAAAAAUAAAABMQEAAAAKMTkyNzYxODIwMAMAAAADMTYwAgAAAAQxMDAxBAAAAAEwBwAAAAk5LzE1LzIwMTkIAAAACjEwLzI5LzIwMTYJAAAAATBzwv8n4DnXCK7qUF3gOdcIKkNJUS5OQVNEQVFHUzpBREkuSVFfSU5WRVNUX0xPQU5TX0NGLkZZMjAwOAEAAAAT1gMAAwAAAAAAM9GhKOA51wjL0S1d4DnXCB1DSVEuTkFTREFRR1M6VFhOLklRX05JLkZZMjAxMwEAAAD7IwIAAgAAAAQyMTYyAQgAAAAFAAAAATEBAAAACjE3Nzc2MzM3MDMDAAAAAzE2MAIAAAACMTUEAAAAATAHAAAACTkvMTUvMjAxOQgAAAAKMTIvMzEvMjAxMwkAAAABMLkn2yrgOdcIfU+dXOA51wgqQ0lRLk5BU0RBUUdTOklOVEMuSVFfU1RfREVCVF9SRVBBSUQuRlkyMDEzAQAAAIdSAAACAAAAAy0zMQEIAAAABQAAAAExAQAAAAoxNzc1OTMwMjc0AwAAAAMxNjACAAAABDIwNDQEAAAAATAHAAAACTkvMTUvMjAxOQgAAAAKMTIvMjgvMjAxMwkAAAABMOa4ryvgOdcI1eZnXOA51wgl</t>
  </si>
  <si>
    <t>Q0lRLk5BU0RBUUdTOkFESS5JUV9DQVNIX0ZJTkFOLkZZMjAwOAEAAAAT1gMAAgAAAAgtNjgwLjAwOAEIAAAABQAAAAExAQAAAAoxNDEzMDkxNTY3AwAAAAMxNjACAAAABDIwMDQEAAAAATAHAAAACTkvMTUvMjAxOQgAAAAJMTEvMS8yMDA4CQAAAAEwM9GhKOA51wjsHy5d4DnXCB9DSVEuS09TRTpBMDA1OTMwLklRX0VCSVQuRlkyMDA4AQAAANxmAQACAAAABzYwMzE4NjMBCAAAAAUAAAABMQEAAAAKMTM2MDgwNjY4MwMAAAACODUCAAAAAzQwMAQAAAABMAcAAAAJOS8xNS8yMDE5CAAAAAoxMi8zMS8yMDA4CQAAAAEwEj0qKeA51wiVv/Rc4DnXCCRDSVEuTkFTREFRR1M6VFhOLklRX0RJVkVTVF9DRi5GWTIwMTEBAAAA+yMCAAMAAAAAAJjZ2irgOdcIciOWXOA51wgjQ0lRLktPU0U6QTAwNTkzMC5JUV9FQlRfRVhDTC5GWTIwMDkBAAAA3GYBAAIAAAAIMTIyMTIxOTABCAAAAAUAAAABMQEAAAAKMTQ2NTcxNDMwNwMAAAACODUCAAAAATQEAAAAATAHAAAACTkvMTUvMjAxOQgAAAAKMTIvMzEvMjAwOQkAAAABMDOLKingOdcIRLf4XOA51wg5Q0lRLlRTRTo2NTk0LklRX0NVU1RPTV9CRVRBLi0xMDRXLjIwMTIvMDMvMzEuLl5OMjI1LkpQWS5IAQAAAPl4DQACAAAAETAuNzcxOTQyMDE0NzQxNDc1ABosf2DgOdcILO1DYuA51wgqQ0lRLk5BU0RBUUdTOlRYTi5JUV9BU1NFVF9XUklURURPV04uRlkyMDE3AQAAAPsj</t>
  </si>
  <si>
    <t>AgADAAAAAACay3Aq4DnXCBAqr1zgOdcIKkNJUS5OQVNEQVFHUzpBREkuSVFfRUZGRUNUX1RBWF9SQVRFLkZZMjAxNAEAAAAT1gMAAgAAAAcxMy43MTQzAQgAAAAFAAAAATEBAAAACjE4MTk5NjI0OTYDAAAAAzE2MAIAAAAENDM3NgQAAAABMAcAAAAJOS8xNS8yMDE5CAAAAAkxMS8xLzIwMTQJAAAAATDpfqMo4DnXCKt0R13gOdcIKUNJUS5OQVNEQVFHUzpUWE4uSVFfQ0FQSVRBTF9MRUFTRVMuRlkyMDE0AQAAAPsjAgADAAAAAABYL3Aq4DnXCMGmolzgOdcIJUNJUS5LT1NFOkEwMDU5MzAuSVFfQ0FTSF9FUVVJVi5GWTIwMTIBAAAA3GYBAAIAAAAIMTg3OTE0NjABCAAAAAUAAAABMQEAAAAKMTY2NzUzNDAxNAMAAAACODUCAAAABDEwOTYEAAAAATAHAAAACTkvMTUvMjAxOQgAAAAKMTIvMzEvMjAxMgkAAAABMHUnKyngOdcIi4QHXeA51wgpQ0lRLk5BU0RBUUdTOkFESS5JUV9DQVBJVEFMX0xFQVNFUy5GWTIwMTcBAAAAE9YDAAMAAAAAAJQQACjgOdcIA2lWXeA51wgpQ0lRLk5BU0RBUUdTOklOVEMuSVFfQ1VSUkVOQ1lfR0FJTi5GWTIwMTQBAAAAh1IAAAIAAAADNjAwAQgAAAAFAAAAATEBAAAACjE4MjgxNjgwNDADAAAAAzE2MAIAAAACMzgEAAAAATAHAAAACTkvMTUvMjAxOQgAAAAKMTIvMjcvMjAxNAkAAAABMHIUVSvgOdcIrOJpXOA51wgmQ0lRLk5BU0RBUUdTOlRYTi5JUV9PVEhFUl9JTlRBTi5GWTIw</t>
  </si>
  <si>
    <t>MTUBAAAA+yMCAAIAAAAEMTYyOQEIAAAABQAAAAExAQAAAAoxODc1Njg3MDU2AwAAAAMxNjACAAAABDEwNDAEAAAAATAHAAAACTkvMTUvMjAxOQgAAAAKMTIvMzEvMjAxNQkAAAABMGhWcCrgOdcIgMWmXOA51wgkQ0lRLk5ZU0U6RU1SLklRX0NVUlJFTlRfUkFUSU8uRlkyMDEwAQAAAK8bBAACAAAACDEuNDI5ODE3AQgAAAAFAAAAATEBAAAACjE1NzcwMDQ2NDEDAAAAAzE2MAIAAAAENDAzMAQAAAABMAcAAAAJOS8xNS8yMDE5CAAAAAk5LzMwLzIwMTAJAAAAATAWOq8l4DnXCEOQyVzgOdcII0NJUS5LT1NFOkEwMDU5MzAuSVFfT1BFUl9JTkMuRlkyMDA4AQAAANxmAQACAAAABzYwMzE4NjMBCAAAAAUAAAABMQEAAAAKMTM2MDgwNjY4MwMAAAACODUCAAAAAjIxBAAAAAEwBwAAAAk5LzE1LzIwMTkIAAAACjEyLzMxLzIwMDgJAAAAATDU0Lsp4DnXCEL881zgOdcIJkNJUS5UU0U6NjQ3MS5JUV9DVVNUT01fQkVUQS4yMDEzLzAzLzMxAQAAAJJXDQACAAAAEDEuNTAyNDEwOTkzNjEyMDkAbe9/YOA51wgYUDpi4DnXCB9DSVEuTkFTREFRR1M6SU5UQy5JUV9SRVYuRlkyMDE1AQAAAIdSAAACAAAABTU1MzU1AQgAAAAFAAAAATEBAAAACjE4NzQ3NzMyMjYDAAAAAzE2MAIAAAADMTEyBAAAAAEwBwAAAAk5LzE1LzIwMTkIAAAACjEyLzI2LzIwMTUJAAAAATCCO1Ur4DnXCGwBblzgOdcIKkNJUS5OQVNEQVFHUzpUWE4u</t>
  </si>
  <si>
    <t>SVFfREVGX1RBWF9MSUFCX0xULkZZMjAwOAEAAAD7IwIAAgAAAAI1OQEIAAAABQAAAAExAQAAAAoxNDMzNDU0MTA4AwAAAAMxNjACAAAABDEwMjcEAAAAATAHAAAACTkvMTUvMjAxOQgAAAAKMTIvMzEvMjAwOAkAAAABMEUW2irgOdcICQiHXOA51wgoQ0lRLlRTRTo2NTAxLklRX1RPVEFMX0RJVl9QQUlEX0NGLkZZMjAxOQEAAACbLQIAAgAAAAYtNzcxOTQBCAAAAAUAAAABMQEAAAAKMTk2OTkwMzMwNwMAAAACNzkCAAAABDIwMjIEAAAAATAHAAAACTkvMTUvMjAxOQgAAAAJMy8zMS8yMDE5CQAAAAEwlsj8K+A51wgLZkdc4DnXCClDSVEuTkFTREFRR1M6QURJLklRX1NUX0RFQlRfSVNTVUVELkZZMjAxNgEAAAAT1gMAAwAAAAAAhOn/J+A51wh1v1Jd4DnXCCxDSVEuTkFTREFRR1M6VFhOLklRX1RPVEFMX0RFQlRfUkVQQUlELkZZMjAxMAEAAAD7IwIAAwAAAAAAdovaKuA51wiBj5Fc4DnXCBtDSVEuTllTRTpFTVIuSVFfRUJJVC5GWTIwMTgBAAAArxsEAAIAAAAEMjkwNgEIAAAABQAAAAExAQAAAAoxOTI0NjM5OTYyAwAAAAMxNjACAAAAAzQwMAQAAAABMAcAAAAJOS8xNS8yMDE5CAAAAAk5LzMwLzIwMTgJAAAAATCRNLsp4DnXCJFJ61zgOdcIMUNJUS5OQVNEQVFHUzpJTlRDLklRX05FVF9ERUJUX0VCSVREQV9DQVBFWC5GWTIwMTYBAAAAh1IAAAIAAAAIMC42MjE0MTIBCAAAAAUAAAABMQEAAAAKMTk0MzUw</t>
  </si>
  <si>
    <t>NTM0NQMAAAADMTYwAgAAAAUyMzMxNAQAAAABMAcAAAAJOS8xNS8yMDE5CAAAAAoxMi8zMS8yMDE2CQAAAAEwBxuWJuA51whOKXdc4DnXCCVDSVEuTllTRTpFTVIuSVFfTFRfREVCVF9FUVVJVFkuRlkyMDEwAQAAAK8bBAACAAAABzQ2LjA4MTEBCAAAAAUAAAABMQEAAAAKMTU3NzAwNDY0MQMAAAADMTYwAgAAAAQ0MDg1BAAAAAEwBwAAAAk5LzE1LzIwMTkIAAAACTkvMzAvMjAxMAkAAAABMBY6ryXgOdcIU7fJXOA51wgkQ0lRLk5BU0RBUUdTOkFESS5JUV9ESVZFU1RfQ0YuRlkyMDEyAQAAABPWAwADAAAAAAC3CaMo4DnXCKBIQF3gOdcIKUNJUS5LT1NFOkEwMDU5MzAuSVFfUFJPVl9CQURfREVCVFMuRlkyMDE3AQAAANxmAQADAAAAAABYvNoo4DnXCN19HV3gOdcIJUNJUS5OWVNFOkVNUi5JUV9PVEhFUl9DTF9TVVBQTC5GWTIwMTQBAAAArxsEAAIAAAADNjc4AQgAAAAFAAAAATEBAAAACjE4MTg2MDQ1ODADAAAAAzE2MAIAAAAEMTA1NwQAAAABMAcAAAAJOS8xNS8yMDE5CAAAAAk5LzMwLzIwMTQJAAAAATAN/Lkp4DnXCB+92VzgOdcIJUNJUS5UU0U6NjUwMS5JUV9TVF9ERUJUX1JFUEFJRC5GWTIwMTcBAAAAmy0CAAIAAAAHLTIzMzgxOAEIAAAABQAAAAExAQAAAAoxOTYzMzE1OTAwAwAAAAI3OQIAAAAEMjA0NAQAAAABMAcAAAAJOS8xNS8yMDE5CAAAAAkzLzMxLzIwMTcJAAAAATAz3vsr4DnXCCk+Plzg</t>
  </si>
  <si>
    <t>OdcII0NJUS5UU0U6NjU5NC5JUV9CRVRBXzVZUi4yMDE0LzAzLzMxAQAAAPl4DQACAAAAETAuNzY3Mjk3MDcyNDA1MzYxABosf2DgOdcIG8ZDYuA51wguQ0lRLlRTRTo2NTAxLklRX01JTk9SSVRZX0lOVEVSRVNUX1RPVEFMLkZZMjAxNAEAAACbLQIAAgAAAAcxMjAwMTc0AQgAAAAFAAAAATEBAAAACjE3NDUyNzA1NDQDAAAAAjc5AgAAAAQxMzEyBAAAAAEwBwAAAAk5LzE1LzIwMTkIAAAACTMvMzEvMjAxNAkAAAABMIngdCzgOdcIE+YvXOA51wgnQ0lRLktPU0U6QTAwNTkzMC5JUV9HUk9TU19NQVJHSU4uRlkyMDEwAQAAANxmAQACAAAABzMzLjYwNDkBCAAAAAUAAAABMQEAAAAKMTUzMzIwMzI2MgMAAAACODUCAAAABDQwNzQEAAAAATAHAAAACTkvMTUvMjAxOQgAAAAKMTIvMzEvMjAxMAkAAAABMGn9ryXgOdcIwvQAXeA51wgxQ0lRLk5BU0RBUUdTOlRYTi5JUV9PVEhFUl9JTlZFU1RfQUNUX1NVUFBMLkZZMjAxNwEAAAD7IwIAAgAAAAMtMTIBCAAAAAUAAAABMQEAAAAKMTk0NjY2NTQ0NAMAAAADMTYwAgAAAAQyMDUxBAAAAAEwBwAAAAk5LzE1LzIwMTkIAAAACjEyLzMxLzIwMTcJAAAAATCr8nAq4DnXCBmbsVzgOdcIJUNJUS5OWVNFOkVNUi5JUV9ESUxVVF9FUFNfSU5DTC5GWTIwMTABAAAArxsEAAIAAAAIMi44NDU3MDYBCAAAAAUAAAABMQEAAAAKMTU3NzAwNDY0MQMAAAADMTYwAgAAAAE4BAAAAAEw</t>
  </si>
  <si>
    <t>BwAAAAk5LzE1LzIwMTkIAAAACTkvMzAvMjAxMAkAAAABMIWq8yngOdcI1jTGXOA51wgfQ0lRLlRTRTo2NTAxLklRX05FVF9ERUJULkZZMjAxNQEAAACbLQIAAgAAAAcyODYwNTkwAQgAAAAFAAAAATEBAAAACjE3NDUyNzA2NzIDAAAAAjc5AgAAAAQ0MzY0BAAAAAEwBwAAAAk5LzE1LzIwMTkIAAAACTMvMzEvMjAxNQkAAAABML/M+ivgOdcI81I0XOA51wgqQ0lRLktPU0U6QTAwNTkzMC5JUV9BU1NFVF9XUklURURPV04uRlkyMDA5AQAAANxmAQADAAAAAAAziyop4DnXCFTe+FzgOdcIJUNJUS5LT1NFOkEwMDU5MzAuSVFfTklfQ09NUEFOWS5GWTIwMTMBAAAA3GYBAAIAAAAIMzA0NzQ3NjQBCAAAAAUAAAABMQEAAAAKMTcyMzI4ODM4NgMAAAACODUCAAAABTQxNTcxBAAAAAEwBwAAAAk5LzE1LzIwMTkIAAAACjEyLzMxLzIwMTMJAAAAATCXdSsp4DnXCDp8C13gOdcILUNJUS5OQVNEQVFHUzpBREkuSVFfREVCVF9FUVVJVl9ORVRfUEJPLkZZMjAxNgEAAAAT1gMAAgAAAAY1OS44ODgBCAAAAAUAAAABMQEAAAAKMTkyNzYxODIwMAMAAAADMTYwAgAAAAUyMTY3OQQAAAABMAcAAAAJOS8xNS8yMDE5CAAAAAoxMC8yOS8yMDE2CQAAAAEwc8L/J+A51wgS1VFd4DnXCDJDSVEuTkFTREFRR1M6QURJLklRX01JTk9SSVRZX0lOVEVSRVNUX1RPVEFMLkZZMjAxNwEAAAAT1gMAAwAAAAAAlBAAKOA51wgkt1Zd4DnXCCVD</t>
  </si>
  <si>
    <t>SVEuTkFTREFRR1M6QURJLklRX0VBUk5JTkdfQ08uRlkyMDE4AQAAABPWAwACAAAACDE0OTUuNDMyAQgAAAAFAAAAATEBAAAACjE5Mjc2MTgyNDcDAAAAAzE2MAIAAAABNwQAAAABMAcAAAAJOS8xNS8yMDE5CAAAAAkxMS8zLzIwMTgJAAAAATC1XgAo4DnXCF+dWV3gOdcIJUNJUS5OQVNEQVFHUzpBREkuSVFfQ09NTU9OX1JFUC5GWTIwMDcBAAAAE9YDAAIAAAAJLTE2NDcuMjEyAQgAAAAFAAAAATEBAAAACjEyNjQ0NzI0NDkDAAAAAzE2MAIAAAAEMjE2NAQAAAABMAcAAAAJOS8xNS8yMDE5CAAAAAkxMS8zLzIwMDcJAAAAATDMzdso4DnXCPuLKV3gOdcIKUNJUS5LT1NFOkEwMDU5MzAuSVFfQ0FQSVRBTF9MRUFTRVMuRlkyMDEzAQAAANxmAQACAAAABTgyNDAyAQgAAAAFAAAAATEBAAAACjE3MjMyODgzODYDAAAAAjg1AgAAAAQxMTgzBAAAAAEwBwAAAAk5LzE1LzIwMTkIAAAACjEyLzMxLzIwMTMJAAAAATCXdSsp4DnXCM/bDF3gOdcIH0NJUS5OQVNEQVFHUzpBREkuSVFfRUJJVC5GWTIwMDgBAAAAE9YDAAIAAAAHNjI4LjExMwEIAAAABQAAAAExAQAAAAoxNDEzMDkxNTY3AwAAAAMxNjACAAAAAzQwMAQAAAABMAcAAAAJOS8xNS8yMDE5CAAAAAkxMS8xLzIwMDgJAAAAATDd9Nso4DnXCPPVK13gOdcIKkNJUS5LT1NFOkEwMDU5MzAuSVFfQVNTRVRfV1JJVEVET1dOLkZZMjAxNAEAAADcZgEAAgAAAAYtNTgw</t>
  </si>
  <si>
    <t>NTEBCAAAAAUAAAABMQEAAAAKMTc3ODE0MTgyMwMAAAACODUCAAAAAjMyBAAAAAEwBwAAAAk5LzE1LzIwMTkIAAAACjEyLzMxLzIwMTQJAAAAATCnnCsp4DnXCDw3EF3gOdcIJkNJUS5OQVNEQVFHUzpJTlRDLklRX0VBUk5JTkdfQ08uRlkyMDEyAQAAAIdSAAACAAAABTExMDA1AQgAAAAFAAAAATEBAAAACjE3MTg4NTA2MDUDAAAAAzE2MAIAAAABNwQAAAABMAcAAAAJOS8xNS8yMDE5CAAAAAoxMi8yOS8yMDEyCQAAAAEwoxyvK+A51wja4WBc4DnXCC1DSVEuS09TRTpBMDA1OTMwLklRX0RBWVNfSU5WRU5UT1JZX09VVC5GWTIwMTgBAAAA3GYBAAIAAAAJNzQuMzkyNDc1AQgAAAAFAAAAATEBAAAACjE5NDc1NTE1NzMDAAAAAjg1AgAAAAQ0MDM1BAAAAAEwBwAAAAk5LzE1LzIwMTkIAAAACjEyLzMxLzIwMTgJAAAAATAgdZwl4DnXCH0JJl3gOdcIGkNJUS5UU0U6NjUwMS5JUV9FQlQuRlkyMDE0AQAAAJstAgACAAAABjY3ODQ5OAEIAAAABQAAAAExAQAAAAoxNzQ1MjcwNTQ0AwAAAAI3OQIAAAADMTM5BAAAAAEwBwAAAAk5LzE1LzIwMTkIAAAACTMvMzEvMjAxNAkAAAABMIngdCzgOdcIXTguXOA51wgfQ0lRLlRTRTo2NTAxLklRX1RPVEFMX0NMLkZZMjAxNgEAAACbLQIAAgAAAAc0OTk0MjE2AQgAAAAFAAAAATEBAAAACjE3OTc1NTQ0NTEDAAAAAjc5AgAAAAQxMDA5BAAAAAEwBwAAAAk5LzE1LzIwMTkIAAAA</t>
  </si>
  <si>
    <t>CTMvMzEvMjAxNgkAAAABMPFB+yvgOdcIs3E4XOA51wgqQ0lRLk5BU0RBUUdTOklOVEMuSVFfREFZU19TQUxFU19PVVQuRlkyMDE3AQAAAIdSAAACAAAACTI5Ljg2MDAxMgEIAAAABQAAAAExAQAAAAoxOTQzNTA1MzQ5AwAAAAMxNjACAAAABDQwNDIEAAAAATAHAAAACTkvMTUvMjAxOQgAAAAKMTIvMzAvMjAxNwkAAAABMAcblibgOdcIL5Z7XOA51wgZQ0lRLlRTRTo2NTAxLklRX0FQLkZZMjAxNQEAAACbLQIAAgAAAAcxNDI2NTIzAQgAAAAFAAAAATEBAAAACjE3NDUyNzA2NzIDAAAAAjc5AgAAAAQxMDE4BAAAAAEwBwAAAAk5LzE1LzIwMTkIAAAACTMvMzEvMjAxNQkAAAABML/M+ivgOdcIsbYzXOA51wgjQ0lRLk5ZU0U6RU1SLklRX0RJTFVUX1dFSUdIVC5GWTIwMTEBAAAArxsEAAIAAAAFNzUzLjUApvjzKeA51wjY78pc4DnXCCNDSVEuTkFTREFRR1M6VFhOLklRX0RBX1NVUFBMLkZZMjAwNwEAAAD7IwIAAwAAAAAAF5tWK+A51whixoBc4DnXCCVDSVEuTllTRTpFTVIuSVFfQkFTSUNfRVBTX0VYQ0wuRlkyMDE3AQAAAK8bBAACAAAACDIuNTU4NzkxAQgAAAAFAAAAATEBAAAACjE5MjQ2Mzk5NTcDAAAAAzE2MAIAAAAEMzA2NAQAAAABMAcAAAAJOS8xNS8yMDE5CAAAAAk5LzMwLzIwMTcJAAAAATBw5rop4DnXCG5A5lzgOdcILENJUS5OQVNEQVFHUzpUWE4uSVFfUFJPVl9CQURfREVCVFNfQ0YuRlkyMDEz</t>
  </si>
  <si>
    <t>AQAAAPsjAgADAAAAAAC5J9sq4DnXCDP9nlzgOdcIH0NJUS5OWVNFOkVNUi5JUV9ORVRfREVCVC5GWTIwMDgBAAAArxsEAAIAAAAEMjc0MQEIAAAABQAAAAExAQAAAAoxNDExNjU2NDMwAwAAAAMxNjACAAAABDQzNjQEAAAAATAHAAAACTkvMTUvMjAxOQgAAAAJOS8zMC8yMDA4CQAAAAEwQw7zKeA51wiJbL5c4DnXCBlDSVEuTllTRTpFTVIuSVFfR1AuRlkyMDA4AQAAAK8bBAACAAAABDg5MzgBCAAAAAUAAAABMQEAAAAKMTQxMTY1NjQzMAMAAAADMTYwAgAAAAIxMAQAAAABMAcAAAAJOS8xNS8yMDE5CAAAAAk5LzMwLzIwMDgJAAAAATDcZ3Eq4DnXCKFJvFzgOdcIIUNJUS5OWVNFOkVNUi5JUV9PVEhFUl9PUEVSLkZZMjAxMAEAAACvGwQAAgAAAAMzNjABCAAAAAUAAAABMQEAAAAKMTU3NzAwNDY0MQMAAAADMTYwAgAAAAMyNjAEAAAAATAHAAAACTkvMTUvMjAxOQgAAAAJOS8zMC8yMDEwCQAAAAEwharzKeA51wilv8Vc4DnXCCZDSVEuTkFTREFRR1M6SU5UQy5JUV9JTkNfRVFVSVRZLkZZMjAxNgEAAACHUgAAAwAAAAAAtLBVK+A51wiPCnNc4DnXCChDSVEuTkFTREFRR1M6VFhOLklRX0lNUEFJUk1FTlRfR1cuRlkyMDExAQAAAPsjAgADAAAAAACHstoq4DnXCGmyk1zgOdcIKUNJUS5LT1NFOkEwMDU5MzAuSVFfQkFTSUNfRVBTX0lOQ0wuRlkyMDE2AQAAANxmAQACAAAACzMxNTUuNjQ1NTc1AQgAAAAFAAAA</t>
  </si>
  <si>
    <t>ATEBAAAACjE4NzY3MzQ3MzYDAAAAAjg1AgAAAAE5BAAAAAEwBwAAAAk5LzE1LzIwMTkIAAAACjEyLzMxLzIwMTYJAAAAATA3btoo4DnXCC+GGV3gOdcIJ0NJUS5OQVNEQVFHUzpUWE4uSVFfR1JPU1NfTUFSR0lOLkZZMjAxNgEAAAD7IwIAAgAAAAc2MS43NTc2AQgAAAAFAAAAATEBAAAACjE5NDY2NjUzOTgDAAAAAzE2MAIAAAAENDA3NAQAAAABMAcAAAAJOS8xNS8yMDE5CAAAAAoxMi8zMS8yMDE2CQAAAAEw9euuJeA51whqo61c4DnXCB9DSVEuTkFTREFRR1M6QURJLklRX05QUEUuRlkyMDE1AQAAABPWAwACAAAABjY0NC4xMQEIAAAABQAAAAExAQAAAAoxODY3Mjc5OTY5AwAAAAMxNjACAAAABDEwMDQEAAAAATAHAAAACTkvMTUvMjAxOQgAAAAKMTAvMzEvMjAxNQkAAAABMFJ0/yfgOdcIzn1MXeA51wgpQ0lRLk5BU0RBUUdTOkFESS5JUV9PVEhFUl9PUEVSX0FDVC5GWTIwMTMBAAAAE9YDAAIAAAAGLTcuNjc5AQgAAAAFAAAAATEBAAAACjE3NjY1OTA2MzIDAAAAAzE2MAIAAAAEMjA0NwQAAAABMAcAAAAJOS8xNS8yMDE5CAAAAAkxMS8yLzIwMTMJAAAAATDYV6Mo4DnXCIC1RF3gOdcIJUNJUS5OQVNEQVFHUzpJTlRDLklRX1JEX0VYUF9GTi5GWTIwMTIBAAAAh1IAAAIAAAAFMTAxNDgBCAAAAAUAAAABMQEAAAAKMTcxODg1MDYwNQMAAAADMTYwAgAAAAQzMTY4BAAAAAEwBwAAAAk5LzE1LzIwMTkIAAAA</t>
  </si>
  <si>
    <t>CjEyLzI5LzIwMTIJAAAAATCjHK8r4DnXCB1+YVzgOdcIJUNJUS5OWVNFOkVNUi5JUV9TUEVDSUFMX0RJVl9DRi5GWTIwMTMBAAAArxsEAAMAAAAAAArj9CngOdcIw4jWXOA51wgrQ0lRLk5BU0RBUUdTOlRYTi5JUV9DRk9fQ1VSUkVOVF9MSUFCLkZZMjAxNgEAAAD7IwIAAgAAAAgyLjAzNzk4NQEIAAAABQAAAAExAQAAAAoxOTQ2NjY1Mzk4AwAAAAMxNjACAAAABDQxODUEAAAAATAHAAAACTkvMTUvMjAxOQgAAAAKMTIvMzEvMjAxNgkAAAABMPXrriXgOdcIi/GtXOA51wgvQ0lRLk5BU0RBUUdTOklOVEMuSVFfVE9UQUxfQ09NTU9OX0VRVUlUWS5GWTIwMTgBAAAAh1IAAAIAAAAFNzQ1NjMBCAAAAAUAAAABMQEAAAAKMTk0MzUwNTM0MQMAAAADMTYwAgAAAAQxMDA2BAAAAAEwBwAAAAk5LzE1LzIwMTkIAAAACjEyLzI5LzIwMTgJAAAAATAHdFYr4DnXCDgHflzgOdcIKUNJUS5OQVNEQVFHUzpUWE4uSVFfR0FJTl9BU1NFVFNfQ0YuRlkyMDEyAQAAAPsjAgADAAAAAACoANsq4DnXCEJpmlzgOdcINUNJUS5LT1NFOkEwMDU5MzAuSVFfQ0hBTkdFX05FVF9XT1JLSU5HX0NBUElUQUwuRlkyMDA4AQAAANxmAQACAAAABzM5MjU1OTkBCAAAAAUAAAABMQEAAAAKMTM2MDgwNjY4MwMAAAACODUCAAAABDQ0MjEEAAAAATAHAAAACTkvMTUvMjAxOQgAAAAKMTIvMzEvMjAwOAkAAAABMCNkKingOdcInjD3XOA51wgfQ0lR</t>
  </si>
  <si>
    <t>Lk5ZU0U6RU1SLklRX09QRVJfSU5DLkZZMjAxMgEAAACvGwQAAgAAAAQ0MDA1AQgAAAAFAAAAATEBAAAACjE3MDc5MDkwOTcDAAAAAzE2MAIAAAACMjEEAAAAATAHAAAACTkvMTUvMjAxOQgAAAAJOS8zMC8yMDEyCQAAAAEwx0b0KeA51wh2wM5c4DnXCCZDSVEuTllTRTpFTVIuSVFfQVNTRVRfV1JJVEVET1dOLkZZMjAxMgEAAACvGwQAAwAAAAAAx0b0KeA51wiXDs9c4DnXCCpDSVEuTkFTREFRR1M6QURJLklRX0VYVFJBX0FDQ19JVEVNUy5GWTIwMTgBAAAAE9YDAAMAAAAAALVeACjgOdcIX51ZXeA51wggQ0lRLk5ZU0U6RU1SLklRX0xUX0lOVkVTVC5GWTIwMTgBAAAArxsEAAMAAAAAAJE0uyngOdcIw77rXOA51wgrQ0lRLk5BU0RBUUdTOkFESS5JUV9ORVRfSU5URVJFU1RfRVhQLkZZMjAxNAEAAAAT1gMAAgAAAActMjIuNjExAQgAAAAFAAAAATEBAAAACjE4MTk5NjI0OTYDAAAAAzE2MAIAAAADMzY4BAAAAAEwBwAAAAk5LzE1LzIwMTkIAAAACTExLzEvMjAxNAkAAAABMOl+oyjgOdcIaNhGXeA51wgoQ0lRLk5ZU0U6RU1SLklRX0ZJWEVEX0FTU0VUX1RVUk5TLkZZMjAxMQEAAACvGwQAAgAAAAc3LjIwNDY0AQgAAAAFAAAAATEBAAAACjE2NDYxOTA1NjgDAAAAAzE2MAIAAAAENDA2NgQAAAABMAcAAAAJOS8xNS8yMDE5CAAAAAk5LzMwLzIwMTEJAAAAATAnYa8l4DnXCBPWzVzgOdcIIUNJUS5UU0U6NjUw</t>
  </si>
  <si>
    <t>MS5JUV9UT1RBTF9ERUJULkZZMjAxOQEAAACbLQIAAgAAAAcxMDA0NzcxAQgAAAAFAAAAATEBAAAACjE5Njk5MDMzMDcDAAAAAjc5AgAAAAQ0MTczBAAAAAEwBwAAAAk5LzE1LzIwMTkIAAAACTMvMzEvMjAxOQkAAAABMIah/CvgOdcIl1RGXOA51wguQ0lRLk5BU0RBUUdTOkFESS5JUV9DVVJSRU5UX1BPUlRfTEVBU0VTLkZZMjAwOAEAAAAT1gMAAwAAAAAAIqqhKOA51whGmSxd4DnXCCtDSVEuTkFTREFRR1M6VFhOLklRX0NIQU5HRV9JTlZFTlRPUlkuRlkyMDEyAQAAAPsjAgACAAAAATUBCAAAAAUAAAABMQEAAAAKMTcyMDYxMTI2NAMAAAADMTYwAgAAAAQyMDk5BAAAAAEwBwAAAAk5LzE1LzIwMTkIAAAACjEyLzMxLzIwMTIJAAAAATCoANsq4DnXCFOQmlzgOdcIM0NJUS5OQVNEQVFHUzpBREkuSVFfSU1QVVRfT1BFUl9MRUFTRV9JTlRfRVhQLkZZMjAxNAEAAAAT1gMAAgAAAAkxNi4yNjUzMjgBCAAAAAUAAAABMQEAAAAKMTgxOTk2MjQ5NgMAAAADMTYwAgAAAAUyMTY3MgQAAAABMAcAAAAJOS8xNS8yMDE5CAAAAAkxMS8xLzIwMTQJAAAAATD5paMo4DnXCMzCR13gOdcIJUNJUS5LT1NFOkEwMDU5MzAuSVFfTkVUX0NIQU5HRS5GWTIwMTIBAAAA3GYBAAIAAAAHNDA5OTY5OQEIAAAABQAAAAExAQAAAAoxNjY3NTM0MDE0AwAAAAI4NQIAAAAEMjA5MwQAAAABMAcAAAAJOS8xNS8yMDE5CAAAAAoxMi8zMS8y</t>
  </si>
  <si>
    <t>MDEyCQAAAAEwhk4rKeA51whzpwld4DnXCCRDSVEuTkFTREFRR1M6QURJLklRX0NIQU5HRV9BUC5GWTIwMTABAAAAE9YDAAIAAAAHMTkwLjA0MwEIAAAABQAAAAExAQAAAAoxNTc4MzMwNDIyAwAAAAMxNjACAAAABDIwMTcEAAAAATAHAAAACTkvMTUvMjAxOQgAAAAKMTAvMzAvMjAxMAkAAAABMHVtoijgOdcIviA3XeA51wgiQ0lRLk5ZU0U6RU1SLklRX0xFVkVSRURfRkNGLkZZMjAxOAEAAACvGwQAAgAAAAQyMDY5AQgAAAAFAAAAATEBAAAACjE5MjQ2Mzk5NjIDAAAAAzE2MAIAAAAENDQyMgQAAAABMAcAAAAJOS8xNS8yMDE5CAAAAAk5LzMwLzIwMTgJAAAAATCiW7sp4DnXCKvh7VzgOdcIJ0NJUS5UU0U6NjUwMS5JUV9EQVlTX1BBWUFCTEVfT1VULkZZMjAxNAEAAACbLQIAAgAAAAk2Ni42MDA0NTUBCAAAAAUAAAABMQEAAAAKMTc0NTI3MDU0NAMAAAACNzkCAAAABDQxODMEAAAAATAHAAAACTkvMTUvMjAxOQgAAAAJMy8zMS8yMDE0CQAAAAEwtVeVJuA51wjaujFc4DnXCB5DSVEuTkFTREFRR1M6SU5UQy5JUV9ETy5GWTIwMDkBAAAAh1IAAAMAAAAAAD53qSvgOdcI5tdSXOA51wgkQ0lRLk5BU0RBUUdTOkFESS5JUV9DQVNIX09QRVIuRlkyMDE2AQAAABPWAwACAAAACDEyOTEuMzQ4AQgAAAAFAAAAATEBAAAACjE5Mjc2MTgyMDADAAAAAzE2MAIAAAAEMjAwNgQAAAABMAcAAAAJOS8xNS8yMDE5CAAAAAox</t>
  </si>
  <si>
    <t>MC8yOS8yMDE2CQAAAAEwhOn/J+A51whUcVJd4DnXCB1DSVEuTkFTREFRR1M6QURJLklRX0FQLkZZMjAwOQEAAAAT1gMAAgAAAAcxMDcuMzM0AQgAAAAFAAAAATEBAAAACjE0ODI4Njg2MzMDAAAAAzE2MAIAAAAEMTAxOAQAAAABMAcAAAAJOS8xNS8yMDE5CAAAAAoxMC8zMS8yMDA5CQAAAAEwQ/ihKOA51wg3LTFd4DnXCCRDSVEuVFNFOjY0NzEuSVFfTUFSS0VUQ0FQLjIwMTMvMDMvMzEBAAAAklcNAAIAAAANMzg2MDQyLjExMTQ1NQEGAAAABQAAAAExAQAAAAoxNTg3MzU5ODY2AwAAAAI3OQIAAAAGMTAwMDU0BAAAAAEwBwAAAAkzLzMxLzIwMTMKBX9g4DnXCCh3OmLgOdcIK0NJUS5OQVNEQVFHUzpBREkuSVFfQ0hBTkdFX0lOVkVOVE9SWS5GWTIwMTIBAAAAE9YDAAIAAAAHLTE4LjU5MgEIAAAABQAAAAExAQAAAAoxNzExMzg1ODk2AwAAAAMxNjACAAAABDIwOTkEAAAAATAHAAAACTkvMTUvMjAxOQgAAAAJMTEvMy8yMDEyCQAAAAEwtwmjKOA51wh/+j9d4DnXCB1DSVEuTllTRTpFTVIuSVFfQ09NTU9OLkZZMjAxNAEAAACvGwQAAgAAAAM0NzcBCAAAAAUAAAABMQEAAAAKMTgxODYwNDU4MAMAAAADMTYwAgAAAAQxMTAzBAAAAAEwBwAAAAk5LzE1LzIwMTkIAAAACTkvMzAvMjAxNAkAAAABMA38uSngOdcIH73ZXOA51wgjQ0lRLk5BU0RBUUdTOklOVEMuSVFfU1RfREVCVC5GWTIwMTIBAAAAh1IAAAIAAAAD</t>
  </si>
  <si>
    <t>MzEyAQgAAAAFAAAAATEBAAAACjE3MTg4NTA2MDUDAAAAAzE2MAIAAAAEMTA0NgQAAAABMAcAAAAJOS8xNS8yMDE5CAAAAAoxMi8yOS8yMDEyCQAAAAEwtEOvK+A51whO82Fc4DnXCB1DSVEuTkFTREFRR1M6VFhOLklRX0FQLkZZMjAwNwEAAAD7IwIAAgAAAAM2NTcBCAAAAAUAAAABMQEAAAAKMTMyODQ4MjM3MAMAAAADMTYwAgAAAAQxMDE4BAAAAAEwBwAAAAk5LzE1LzIwMTkIAAAACjEyLzMxLzIwMDcJAAAAATAowlYr4DnXCAhNglzgOdcIJUNJUS5LT1NFOkEwMDU5MzAuSVFfU0dBX01BUkdJTi5GWTIwMTEBAAAA3GYBAAIAAAAHMTYuMTE0MQEIAAAABQAAAAExAQAAAAoxNTk4OTk4MjUwAwAAAAI4NQIAAAAENDM3NQQAAAABMAcAAAAJOS8xNS8yMDE5CAAAAAoxMi8zMS8yMDExCQAAAAEwaf2vJeA51wi0iAVd4DnXCCpDSVEuTkFTREFRR1M6SU5UQy5JUV9ORVRfUkVOVEFMX0VYUC5GWTIwMTABAAAAh1IAAAMAAAAAAHDsqSvgOdcIS31YXOA51wgZQ0lRLk5ZU0U6RU1SLklRX0dXLkZZMjAxMwEAAACvGwQAAgAAAAQ3NTA5AQgAAAAFAAAAATEBAAAACjE3NjU1NzA4MDUDAAAAAzE2MAIAAAAEMTE3MQQAAAABMAcAAAAJOS8xNS8yMDE5CAAAAAk5LzMwLzIwMTMJAAAAATD5u/Qp4DnXCA3b1FzgOdcIOkNJUS5UU0U6NjQ3MS5JUV9DVVNUT01fQkVUQS4tMTA0Vy4yMDE0LzAzLzMxLi5eVE9QSVguSlBZLkgB</t>
  </si>
  <si>
    <t>AAAAklcNAAIAAAAQMS4xNTc0MTA2MDI4MzcwNwBt739g4DnXCAcpOmLgOdcIL0NJUS5OWVNFOkVNUi5JUV9JTVBVVF9PUEVSX0xFQVNFX0lOVF9FWFAuRlkyMDE3AQAAAK8bBAACAAAACTgyLjMxNDEzNgEIAAAABQAAAAExAQAAAAoxOTI0NjM5OTU3AwAAAAMxNjACAAAABTIxNjcyBAAAAAEwBwAAAAk5LzE1LzIwMTkIAAAACTkvMzAvMjAxNwkAAAABMHDmuingOdcIoLXmXOA51wgjQ0lRLk5ZU0U6RU1SLklRX09USEVSX0VRVUlUWS5GWTIwMTQBAAAArxsEAAIAAAAELTU3NQEIAAAABQAAAAExAQAAAAoxODE4NjA0NTgwAwAAAAMxNjACAAAABDEwMjgEAAAAATAHAAAACTkvMTUvMjAxOQgAAAAJOS8zMC8yMDE0CQAAAAEwDfy5KeA51wgw5Nlc4DnXCBlDSVEuMC5JUV9DVVJSRU5UX1JBVElPLkZZBQAAAAAAAAAIAAAAFShJbnZhbGlkIFRpbWUgUGVyaW9kKf8mnCXgOdcIu1RUXuA51wgqQ0lRLk5BU0RBUUdTOklOVEMuSVFfR0FJTl9JTlZFU1RfQ0YuRlkyMDE1AQAAAIdSAAADAAAAAACjiVUr4DnXCJbAcFzgOdcIKkNJUS5OQVNEQVFHUzpBREkuSVFfUEVSSU9ETEVOR1RIX0lTLkZZMjAxNgEAAAAT1gMAAQAAAAIxMgCE6f8n4DnXCLdbU13gOdcIJENJUS5OQVNEQVFHUzpBREkuSVFfTUFDSElORVJZLkZZMjAxNAEAAAAT1gMAAgAAAAgxOTMxLjgyOAEIAAAABQAAAAExAQAAAAoxODE5OTYyNDk2AwAAAAMx</t>
  </si>
  <si>
    <t>NjACAAAABDMxMTQEAAAAATAHAAAACTkvMTUvMjAxOQgAAAAJMTEvMS8yMDE0CQAAAAEwMSb/J+A51whA1Ehd4DnXCB1DSVEuMC5JUV9UT1RBTF9ERUJUX0VRVUlUWS5GWQUAAAAAAAAACAAAABUoSW52YWxpZCBUaW1lIFBlcmlvZCn/Jpwl4DnXCKotVF7gOdcIJENJUS5LT1NFOkEwMDU5MzAuSVFfTFRfSU5WRVNULkZZMjAxNAEAAADcZgEAAgAAAAgxNzg5OTk3MAEIAAAABQAAAAExAQAAAAoxNzc4MTQxODIzAwAAAAI4NQIAAAAEMTA1NAQAAAABMAcAAAAJOS8xNS8yMDE5CAAAAAoxMi8zMS8yMDE0CQAAAAEw9NHZKOA51wifIRFd4DnXCCdDSVEuTkFTREFRR1M6QURJLklRX0lOVEVSRVNUX0VYUC5GWTIwMTABAAAAE9YDAAIAAAAHLTEwLjQyOQEIAAAABQAAAAExAQAAAAoxNTc4MzMwNDIyAwAAAAMxNjACAAAAAjgyBAAAAAEwBwAAAAk5LzE1LzIwMTkIAAAACjEwLzMwLzIwMTAJAAAAATBUH6Io4DnXCKSINF3gOdcIMENJUS5LT1NFOkEwMDU5MzAuSVFfREVCVF9FUVVJVl9PUEVSX0xFQVNFLkZZMjAxOAEAAADcZgEAAgAAAAc1ODk5NTIwAQgAAAAFAAAAATEBAAAACjE5NDc1NTE1NzMDAAAAAjg1AgAAAAUyMTY3MQQAAAABMAcAAAAJOS8xNS8yMDE5CAAAAAoxMi8zMS8yMDE4CQAAAAEwmljbKOA51wimDSRd4DnXCC1DSVEuTkFTREFRR1M6SU5UQy5JUV9DVVJSRU5UX1BPUlRfREVCVC5GWTIwMTUBAAAA</t>
  </si>
  <si>
    <t>h1IAAAIAAAAEMjU5MwEIAAAABQAAAAExAQAAAAoxODc0NzczMjI2AwAAAAMxNjACAAAABDEyOTcEAAAAATAHAAAACTkvMTUvMjAxOQgAAAAKMTIvMjYvMjAxNQkAAAABMJNiVSvgOdcIM9ZvXOA51wgdQ0lRLktPU0U6QTAwNTkzMC5JUV9SRS5GWTIwMTIBAAAA3GYBAAIAAAAJMTE5OTg1Njg5AQgAAAAFAAAAATEBAAAACjE2Njc1MzQwMTQDAAAAAjg1AgAAAAQxMjIyBAAAAAEwBwAAAAk5LzE1LzIwMTkIAAAACjEyLzMxLzIwMTIJAAAAATCGTisp4DnXCN5HCF3gOdcIFUNJUS4wLklRX01BQ0hJTkVSWS5GWQUAAAAAAAAACAAAABUoSW52YWxpZCBUaW1lIFBlcmlvZCkg//4n4DnXCPpENl7gOdcIKENJUS5OQVNEQVFHUzpUWE4uSVFfRVFVSVRZX01FVEhPRC5GWTIwMTgBAAAA+yMCAAIAAAACMjEBCAAAAAUAAAABMQEAAAAKMTk0NjY2NTQ2MAMAAAADMTYwAgAAAAQzMDYzBAAAAAEwBwAAAAk5LzE1LzIwMTkIAAAACjEyLzMxLzIwMTgJAAAAATC7GXEq4DnXCLdrtVzgOdcIHUNJUS5LT1NFOkEwMDU5MzAuSVFfRE8uRlkyMDEzAQAAANxmAQADAAAAAACXdSsp4DnXCDp8C13gOdcILENJUS5OQVNEQVFHUzpUWE4uSVFfR1dfSU5UQU5fQU1PUlRfQ0YuRlkyMDEzAQAAAPsjAgACAAAAAzMzNgEIAAAABQAAAAExAQAAAAoxNzc3NjMzNzAzAwAAAAMxNjACAAAABDIxODIEAAAAATAHAAAACTkvMTUvMjAxOQgAAAAK</t>
  </si>
  <si>
    <t>MTIvMzEvMjAxMwkAAAABMLkn2yrgOdcIM/2eXOA51wgmQ0lRLk5BU0RBUUdTOkFESS5JUV9EQV9TVVBQTF9DRi5GWTIwMTABAAAAE9YDAAIAAAAHMTE2LjA4MwEIAAAABQAAAAExAQAAAAoxNTc4MzMwNDIyAwAAAAMxNjACAAAABDIxNzEEAAAAATAHAAAACTkvMTUvMjAxOQgAAAAKMTAvMzAvMjAxMAkAAAABMHVtoijgOdcInNI2XeA51wgjQ0lRLktPU0U6QTAwNTkzMC5JUV9UUkVBU1VSWS5GWTIwMTcBAAAA3GYBAAIAAAAILTYyMjgxODcBCAAAAAUAAAABMQEAAAAKMTk0NzU1MTU3OAMAAAACODUCAAAABDEyNDgEAAAAATAHAAAACTkvMTUvMjAxOQgAAAAKMTIvMzEvMjAxNwkAAAABMGnj2ijgOdcIlCsfXeA51wgkQ0lRLk5BU0RBUUdTOkFESS5JUV9PVEhFUl9SRVYuRlkyMDE1AQAAABPWAwADAAAAAABBTf8n4DnXCCj3Sl3gOdcIJUNJUS5UU0U6NjUwMS5JUV9HV19JTlRBTl9BTU9SVC5GWTIwMTkBAAAAmy0CAAMAAAAAAGVT/CvgOdcIwFhEXOA51wgvQ0lRLk5BU0RBUUdTOklOVEMuSVFfVE9UQUxfQ09NTU9OX0VRVUlUWS5GWTIwMTMBAAAAh1IAAAIAAAAFNTgyNTYBCAAAAAUAAAABMQEAAAAKMTc3NTkzMDI3NAMAAAADMTYwAgAAAAQxMDA2BAAAAAEwBwAAAAk5LzE1LzIwMTkIAAAACjEyLzI4LzIwMTMJAAAAATDVka8r4DnXCGHVZlzgOdcIHkNJUS5OWVNFOkVNUi5JUV9TVF9ERUJULkZZMjAwOAEA</t>
  </si>
  <si>
    <t>AACvGwQAAgAAAAM3NTQBCAAAAAUAAAABMQEAAAAKMTQxMTY1NjQzMAMAAAADMTYwAgAAAAQxMDQ2BAAAAAEwBwAAAAk5LzE1LzIwMTkIAAAACTkvMzAvMjAwOAkAAAABMEMO8yngOdcIR9C9XOA51wgjQ0lRLktPU0U6QTAwNTkzMC5JUV9EQV9TVVBQTC5GWTIwMDkBAAAA3GYBAAMAAAAAACNkKingOdcIM5D4XOA51wgoQ0lRLk5BU0RBUUdTOklOVEMuSVFfQkVUQV81WVIuMjAxNC8xMi8yNwEAAACHUgAAAgAAABEwLjk3OTYyODEzMjI2MjQyNwB+FoBg4DnXCB8GOGLgOdcILENJUS5OQVNEQVFHUzpJTlRDLklRX01BUktFVENBUC4yMDE1LzMvMzEuSlBZAQAAAIdSAAACAAAADTE3NzY5ODg1LjQ1MjgBBgAAAAUAAAABMQEAAAAKMTcxODg1OTQxNAMAAAACNzkCAAAABjEwMDA1NAQAAAABMAcAAAAJMy8zMS8yMDE12I9+YOA51wh4ZXFN4TnXCBlDSVEuTllTRTpFTVIuSVFfQUUuRlkyMDA3AQAAAK8bBAACAAAABDIzMzcBCAAAAAUAAAABMQEAAAAKMTI2NDQ3ODAyNwMAAAADMTYwAgAAAAQxMDE2BAAAAAEwBwAAAAk5LzE1LzIwMTkIAAAACTkvMzAvMjAwNwkAAAABMMxAcSrgOdcIVjy5XOA51wgmQ0lRLk5BU0RBUUdTOlRYTi5JUV9EQV9TVVBQTF9DRi5GWTIwMDcBAAAA+yMCAAIAAAAEMTAyMgEIAAAABQAAAAExAQAAAAoxMzI4NDgyMzcwAwAAAAMxNjACAAAABDIxNzEEAAAAATAHAAAACTkvMTUvMjAxOQgA</t>
  </si>
  <si>
    <t>AAAKMTIvMzEvMjAwNwkAAAABMCjCVivgOdcIazeDXOA51wgqQ0lRLk5BU0RBUUdTOlRYTi5JUV9DQVNIX0FDUVVJUkVfQ0YuRlkyMDE0AQAAAPsjAgADAAAAAABoVnAq4DnXCDW4o1zgOdcII0NJUS5UU0U6NjUwMS5JUV9UT1RBTF9SRUNFSVYuRlkyMDE4AQAAAJstAgACAAAABzI1MTE0MjkBCAAAAAUAAAABMQEAAAAKMTk2OTkwMzI5MQMAAAACNzkCAAAABDEwMDEEAAAAATAHAAAACTkvMTUvMjAxOQgAAAAJMy8zMS8yMDE4CQAAAAEwRAX8K+A51whT/UBc4DnXCBlDSVEuTllTRTpFTVIuSVFfQVIuRlkyMDEwAQAAAK8bBAACAAAABDM5ODkBCAAAAAUAAAABMQEAAAAKMTU3NzAwNDY0MQMAAAADMTYwAgAAAAQxMDIxBAAAAAEwBwAAAAk5LzE1LzIwMTkIAAAACTkvMzAvMjAxMAkAAAABMIWq8yngOdcICKrGXOA51wgnQ0lRLk5BU0RBUUdTOklOVEMuSVFfQVNTRVRfVFVSTlMuRlkyMDE1AQAAAIdSAAACAAAACDAuNTcyNTYxAQgAAAAFAAAAATEBAAAACjE4NzQ3NzMyMjYDAAAAAzE2MAIAAAAENDE3NwQAAAABMAcAAAAJOS8xNS8yMDE5CAAAAAoxMi8yNi8yMDE1CQAAAAEwBxuWJuA51wgrIHJc4DnXCD5DSVEuTkFTREFRR1M6SU5UQy5JUV9DVVNUT01fQkVUQS4tMTA0Vy4yMDEzLzEyLzI4Li5eTjIyNS5KUFkuSAEAAACHUgAAAgAAABEwLjg1NTU2OTY3MjUzNzUwMgB+FoBg4DnXCC8tOGLgOdcII0NJUS5O</t>
  </si>
  <si>
    <t>QVNEQVFHUzpBREkuSVFfRUJJVF9JTlQuRlkyMDA3AQAAABPWAwADAAAAAAAgdZwl4DnXCG+dKl3gOdcIMENJUS5OQVNEQVFHUzpBREkuSVFfREVCVF9FUVVJVl9PUEVSX0xFQVNFLkZZMjAxNgEAAAAT1gMAAgAAAAM0NjgBCAAAAAUAAAABMQEAAAAKMTkyNzYxODIwMAMAAAADMTYwAgAAAAUyMTY3MQQAAAABMAcAAAAJOS8xNS8yMDE5CAAAAAoxMC8yOS8yMDE2CQAAAAEwc8L/J+A51wgS1VFd4DnXCCNDSVEuTkFTREFRR1M6VFhOLklRX0JWX1NIQVJFLkZZMjAxOAEAAAD7IwIAAgAAAAg5LjUxNTk0NgEIAAAABQAAAAExAQAAAAoxOTQ2NjY1NDYwAwAAAAMxNjACAAAABDQwMjAEAAAAATAHAAAACTkvMTUvMjAxOQgAAAAKMTIvMzEvMjAxOAkAAAABMLsZcSrgOdcIp0S1XOA51wgnQ0lRLktPU0U6QTAwNTkzMC5JUV9UT1RBTF9SRUNFSVYuRlkyMDE2AQAAANxmAQACAAAACDI3ODAwNDA4AQgAAAAFAAAAATEBAAAACjE4NzY3MzQ3MzYDAAAAAjg1AgAAAAQxMDAxBAAAAAEwBwAAAAk5LzE1LzIwMTkIAAAACjEyLzMxLzIwMTYJAAAAATA3btoo4DnXCHEiGl3gOdcIHUNJUS5UU0U6NjUwMS5JUV9DT01NT04uRlkyMDE0AQAAAJstAgACAAAABjQ1ODc5MAEIAAAABQAAAAExAQAAAAoxNzQ1MjcwNTQ0AwAAAAI3OQIAAAAEMTEwMwQAAAABMAcAAAAJOS8xNS8yMDE5CAAAAAkzLzMxLzIwMTQJAAAAATCJ4HQs4DnX</t>
  </si>
  <si>
    <t>CPKXL1zgOdcIJUNJUS5OQVNEQVFHUzpJTlRDLklRX05JX01BUkdJTi5GWTIwMTcBAAAAh1IAAAIAAAAHMTUuMjk3NwEIAAAABQAAAAExAQAAAAoxOTQzNTA1MzQ5AwAAAAMxNjACAAAABDQwOTQEAAAAATAHAAAACTkvMTUvMjAxOQgAAAAKMTIvMzAvMjAxNwkAAAABMAcblibgOdcIHm97XOA51wgjQ0lRLk5BU0RBUUdTOlRYTi5JUV9FQklUX0lOVC5GWTIwMTcBAAAA+yMCAAIAAAAJNzcuMzU4OTc0AQgAAAAFAAAAATEBAAAACjE5NDY2NjU0NDQDAAAAAzE2MAIAAAAENDE4OQQAAAABMAcAAAAJOS8xNS8yMDE5CAAAAAoxMi8zMS8yMDE3CQAAAAEwBROvJeA51wie07Jc4DnXCChDSVEuS09TRTpBMDA1OTMwLklRX09USEVSX0xJQUJfTFQuRlkyMDA4AQAAANxmAQACAAAABzE2Njg0NTYBCAAAAAUAAAABMQEAAAAKMTM2MDgwNjY4MwMAAAACODUCAAAABDEwNjIEAAAAATAHAAAACTkvMTUvMjAxOQgAAAAKMTIvMzEvMjAwOAkAAAABMBI9KingOdcI+Kn1XOA51wgzQ0lRLk5ZU0U6RU1SLklRX0NIQU5HRV9PVEhFUl9ORVRfT1BFUl9BU1NFVFMuRlkyMDA5AQAAAK8bBAACAAAAAy01MgEIAAAABQAAAAExAQAAAAoxNDgyNzIyMDYyAwAAAAMxNjACAAAABDIwNDUEAAAAATAHAAAACTkvMTUvMjAxOQgAAAAJOS8zMC8yMDA5CQAAAAEwdIPzKeA51wjNw8Nc4DnXCCpDSVEuTkFTREFRR1M6SU5UQy5JUV9QUkVGX0RJ</t>
  </si>
  <si>
    <t>Vl9PVEhFUi5GWTIwMDgBAAAAh1IAAAMAAAAAAB0pqSvgOdcI9UNOXOA51wguQ0lRLk5BU0RBUUdTOklOVEMuSVFfQVNTRVRfV1JJVEVET1dOX0NGLkZZMjAwOAEAAACHUgAAAgAAAAM3OTUBCAAAAAUAAAABMQEAAAAKMTQzMDYxNDQ4NgMAAAADMTYwAgAAAAQyMDE5BAAAAAEwBwAAAAk5LzE1LzIwMTkIAAAACjEyLzI3LzIwMDgJAAAAATAtUKkr4DnXCMw/UFzgOdcIL0NJUS5OQVNEQVFHUzpUWE4uSVFfTUlOT1JJVFlfSU5URVJFU1RfQ0YuRlkyMDE2AQAAAPsjAgADAAAAAACJpHAq4DnXCOZqrFzgOdcIHENJUS4wLklRX0NIQU5HRV9JTlZFTlRPUlkuRlkFAAAAAAAAAAgAAAAVKEludmFsaWQgVGltZSBQZXJpb2QpIP/+J+A51wi4qDVe4DnXCC5DSVEuS09TRTpBMDA1OTMwLklRX0NVUlJFTlRfUE9SVF9MRUFTRVMuRlkyMDEwAQAAANxmAQACAAAABDk1OTEBCAAAAAUAAAABMQEAAAAKMTUzMzIwMzI2MgMAAAACODUCAAAABDEwOTAEAAAAATAHAAAACTkvMTUvMjAxOQgAAAAKMTIvMzEvMjAxMAkAAAABMFTZKingOdcI2tH+XOA51wgqQ0lRLk5BU0RBUUdTOklOVEMuSVFfT1RIRVJfQ0FfU1VQUEwuRlkyMDExAQAAAIdSAAACAAAABDEzMjEBCAAAAAUAAAABMQEAAAAKMTY1ODMxNTQ3OAMAAAADMTYwAgAAAAQxMDU1BAAAAAEwBwAAAAk5LzE1LzIwMTkIAAAACjEyLzMxLzIwMTEJAAAAATCCzq4r4DnXCE04</t>
  </si>
  <si>
    <t>XVzgOdcILENJUS5LT1NFOkEwMDU5MzAuSVFfRUFSTklOR19DT19NQVJHSU4uRlkyMDEwAQAAANxmAQACAAAABjEwLjQ0MgEIAAAABQAAAAExAQAAAAoxNTMzMjAzMjYyAwAAAAI4NQIAAAAENDE4MQQAAAABMAcAAAAJOS8xNS8yMDE5CAAAAAoxMi8zMS8yMDEwCQAAAAEwaf2vJeA51wjTGwFd4DnXCB9DSVEuTkFTREFRR1M6VFhOLklRX0FQSUMuRlkyMDE4AQAAAPsjAgACAAAABDE5NTABCAAAAAUAAAABMQEAAAAKMTk0NjY2NTQ2MAMAAAADMTYwAgAAAAQxMDg0BAAAAAEwBwAAAAk5LzE1LzIwMTkIAAAACjEyLzMxLzIwMTgJAAAAATC7GXEq4DnXCJYdtVzgOdcIJUNJUS5OQVNEQVFHUzpUWE4uSVFfQ0FTSF9FUVVJVi5GWTIwMTUBAAAA+yMCAAIAAAAEMTAwMAEIAAAABQAAAAExAQAAAAoxODc1Njg3MDU2AwAAAAMxNjACAAAABDEwOTYEAAAAATAHAAAACTkvMTUvMjAxOQgAAAAKMTIvMzEvMjAxNQkAAAABMGhWcCrgOdcIX3emXOA51wgbQ0lRLlRTRTo2NTAxLklRX0VCSVQuRlkyMDE0AQAAAJstAgACAAAABjYwNDc5OAEIAAAABQAAAAExAQAAAAoxNzQ1MjcwNTQ0AwAAAAI3OQIAAAADNDAwBAAAAAEwBwAAAAk5LzE1LzIwMTkIAAAACTMvMzEvMjAxNAkAAAABMIngdCzgOdcIjq0uXOA51wghQ0lRLk5BU0RBUUdTOkFESS5JUV9FQklUREEuRlkyMDEwAQAAABPWAwACAAAACDEwMzcuNDY4AQgAAAAFAAAA</t>
  </si>
  <si>
    <t>ATEBAAAACjE1NzgzMzA0MjIDAAAAAzE2MAIAAAAENDA1MQQAAAABMAcAAAAJOS8xNS8yMDE5CAAAAAoxMC8zMC8yMDEwCQAAAAEwZEaiKOA51wjmJDVd4DnXCCRDSVEuTllTRTpFTVIuSVFfQ09NTU9OX0lTU1VFRC5GWTIwMDcBAAAArxsEAAMAAAAAANxncSrgOdcIDOq6XOA51wgoQ0lRLktPU0U6QTAwNTkzMC5JUV9JTVBBSVJNRU5UX0dXLkZZMjAwNwEAAADcZgEAAwAAAAAAsoK7KeA51whhj+9c4DnXCCJDSVEuTkFTREFRR1M6QURJLklRX0lOQ19UQVguRlkyMDEzAQAAABPWAwACAAAABzE0MS44MzYBCAAAAAUAAAABMQEAAAAKMTc2NjU5MDYzMgMAAAADMTYwAgAAAAI3NQQAAAABMAcAAAAJOS8xNS8yMDE5CAAAAAkxMS8yLzIwMTMJAAAAATDIMKMo4DnXCIhrQl3gOdcIJkNJUS5OQVNEQVFHUzpBREkuSVFfU0FMRV9QUEVfQ0YuRlkyMDEzAQAAABPWAwADAAAAAADYV6Mo4DnXCJHcRF3gOdcIPkNJUS5OQVNEQVFHUzpBREkuSVFfQ1VTVE9NX0JFVEEuLTEwNFcuMjAxNy8xMC8yOC4uXlRPUElYLkpQWS5IAQAAABPWAwACAAAAEDEuMzI4NTkwNjkxMzgxMTYAckBSX+A51wgsty5i4DnXCC9DSVEuTllTRTpFTVIuSVFfT1RIRVJfTk9OX09QRVJfRVhQX1NVUFBMLkZZMjAxMQEAAACvGwQAAwAAAAAApvjzKeA51wimespc4DnXCCJDSVEuTllTRTpFTVIuSVFfQ0FTSF9JTlZFU1QuRlkyMDE0AQAAAK8bBAAC</t>
  </si>
  <si>
    <t>AAAABS0xMTU5AQgAAAAFAAAAATEBAAAACjE4MTg2MDQ1ODADAAAAAzE2MAIAAAAEMjAwNQQAAAABMAcAAAAJOS8xNS8yMDE5CAAAAAk5LzMwLzIwMTQJAAAAATAdI7op4DnXCJPO2lzgOdcIJkNJUS5OQVNEQVFHUzpBREkuSVFfTEVWRVJFRF9GQ0YuRlkyMDE1AQAAABPWAwACAAAACjUzMS41NzY4NzUBCAAAAAUAAAABMQEAAAAKMTg2NzI3OTk2OQMAAAADMTYwAgAAAAQ0NDIyBAAAAAEwBwAAAAk5LzE1LzIwMTkIAAAACjEwLzMxLzIwMTUJAAAAATBjm/8n4DnXCLagTl3gOdcIKENJUS5OQVNEQVFHUzpBREkuSVFfSU1QQUlSTUVOVF9HVy5GWTIwMDcBAAAAE9YDAAMAAAAAAKt/2yjgOdcI4fMmXeA51wgzQ0lRLk5BU0RBUUdTOklOVEMuSVFfVE9UQUxfTElBQl9UT1RBTF9BU1NFVFMuRlkyMDA5AQAAAIdSAAACAAAABzIxLjQ1MzkBCAAAAAUAAAABMQEAAAAKMTUyMzM5NDgyOQMAAAADMTYwAgAAAAQ0MTg4BAAAAAEwBwAAAAk5LzE1LzIwMTkIAAAACjEyLzI2LzIwMDkJAAAAATDmzJUm4DnXCLYdV1zgOdcIGUNJUS5UU0U6NjUwMS5JUV9BRS5GWTIwMTkBAAAAmy0CAAIAAAAGNjUzNjc2AQgAAAAFAAAAATEBAAAACjE5Njk5MDMzMDcDAAAAAjc5AgAAAAQxMDE2BAAAAAEwBwAAAAk5LzE1LzIwMTkIAAAACTMvMzEvMjAxOQkAAAABMIah/CvgOdcIZd9FXOA51wgtQ0lRLk5BU0RBUUdTOlRYTi5JUV9DT01N</t>
  </si>
  <si>
    <t>T05fUFJFRl9ESVZfQ0YuRlkyMDE1AQAAAPsjAgADAAAAAAB5fXAq4DnXCEeaqFzgOdcILENJUS5OQVNEQVFHUzpBREkuSVFfR1dfSU5UQU5fQU1PUlRfQ0YuRlkyMDA3AQAAABPWAwACAAAABTEyLjYxAQgAAAAFAAAAATEBAAAACjEyNjQ0NzI0NDkDAAAAAzE2MAIAAAAEMjE4MgQAAAABMAcAAAAJOS8xNS8yMDE5CAAAAAkxMS8zLzIwMDcJAAAAATC7ptso4DnXCLjvKF3gOdcIKkNJUS5UU0U6NjUwMS5JUV9JTlRFUkVTVF9JTlZFU1RfSU5DLkZZMjAxOQEAAACbLQIAAgAAAAUyOTE3NgEIAAAABQAAAAExAQAAAAoxOTY5OTAzMzA3AwAAAAI3OQIAAAACNjUEAAAAATAHAAAACTkvMTUvMjAxOQgAAAAJMy8zMS8yMDE5CQAAAAEwdXr8K+A51wjQf0Rc4DnXCCdDSVEuS09TRTpBMDA1OTMwLklRX0ZJTklTSEVEX0lOVi5GWTIwMDkBAAAA3GYBAAIAAAAHMzAxMDUwMgEIAAAABQAAAAExAQAAAAoxNDY1NzE0MzA3AwAAAAI4NQIAAAAEMzA3NQQAAAABMAcAAAAJOS8xNS8yMDE5CAAAAAoxMi8zMS8yMDA5CQAAAAEwM4sqKeA51wgs2vpc4DnXCCxDSVEuS09TRTpBMDA1OTMwLklRX1RPVEFMX0RFQlRfUkVQQUlELkZZMjAxMwEAAADcZgEAAgAAAAgtMzIyOTk3MgEIAAAABQAAAAExAQAAAAoxNzIzMjg4Mzg2AwAAAAI4NQIAAAAEMjE2NgQAAAABMAcAAAAJOS8xNS8yMDE5CAAAAAoxMi8zMS8yMDEzCQAAAAEwp5wr</t>
  </si>
  <si>
    <t>KeA51whkOw5d4DnXCCRDSVEuS09TRTpBMDA1OTMwLklRX09USEVSX1JFVi5GWTIwMTIBAAAA3GYBAAMAAAAAAHUnKyngOdcIB0wGXeA51wgkQ0lRLk5ZU0U6RU1SLklRX0NPTU1PTl9ESVZfQ0YuRlkyMDE4AQAAAK8bBAACAAAABS0xMjI5AQgAAAAFAAAAATEBAAAACjE5MjQ2Mzk5NjIDAAAAAzE2MAIAAAAEMjA3NAQAAAABMAcAAAAJOS8xNS8yMDE5CAAAAAk5LzMwLzIwMTgJAAAAATCiW7sp4DnXCIqT7VzgOdcILUNJUS5OQVNEQVFHUzpBREkuSVFfQ09NTU9OX1BSRUZfRElWX0NGLkZZMjAxOAEAAAAT1gMAAwAAAAAAxoUAKOA51wh5NVxd4DnXCDdDSVEuTkFTREFRR1M6VFhOLklRX0NIQU5HRV9PVEhFUl9ORVRfT1BFUl9BU1NFVFMuRlkyMDEwAQAAAPsjAgACAAAAAzIzOAEIAAAABQAAAAExAQAAAAoxNTg4ODQwNzM4AwAAAAMxNjACAAAABDIwNDUEAAAAATAHAAAACTkvMTUvMjAxOQgAAAAKMTIvMzEvMjAxMAkAAAABMHaL2irgOdcIYEGRXOA51wguQ0lRLktPU0U6QTAwNTkzMC5JUV9PVEhFUl9VTlVTVUFMX1NVUFBMLkZZMjAxMAEAAADcZgEAAwAAAAAARLIqKeA51whmwP1c4DnXCDhDSVEuTkFTREFRR1M6VFhOLklRX1RPVEFMX09VVFNUQU5ESU5HX0ZJTElOR19EQVRFLkZZMjAwOQEAAAD7IwIAAgAAAAsxMjQxLjg4ODUzNgEEAAAABQAAAAE1AQAAAAoxNTIzNzk2MjQxAgAAAAUyNDE1MwYAAAAB</t>
  </si>
  <si>
    <t>MGZk2irgOdcIHOqLXOA51wgmQ0lRLk5ZU0U6RU1SLklRX0FTU0VUX1dSSVRFRE9XTi5GWTIwMTABAAAArxsEAAMAAAAAAIWq8yngOdcIxg3GXOA51wgdQ0lRLktPU0U6QTAwNTkzMC5JUV9HUC5GWTIwMTcBAAAA3GYBAAIAAAAJMTEwMjg0NzE1AQgAAAAFAAAAATEBAAAACjE5NDc1NTE1NzgDAAAAAjg1AgAAAAIxMAQAAAABMAcAAAAJOS8xNS8yMDE5CAAAAAoxMi8zMS8yMDE3CQAAAAEwWLzaKOA51wjNVh1d4DnXCCJDSVEuVFNFOjY1MDEuSVFfUVVJQ0tfUkFUSU8uRlkyMDE1AQAAAJstAgACAAAACDAuODIxNTM3AQgAAAAFAAAAATEBAAAACjE3NDUyNzA2NzIDAAAAAjc5AgAAAAQ0MTIxBAAAAAEwBwAAAAk5LzE1LzIwMTkIAAAACTMvMzEvMjAxNQkAAAABMLVXlSbgOdcIuic2XOA51wgkQ0lRLk5ZU0U6RU1SLklRX0VCSVREQV9NQVJHSU4uRlkyMDE0AQAAAK8bBAACAAAABzIyLjMzMTIBCAAAAAUAAAABMQEAAAAKMTgxODYwNDU4MAMAAAADMTYwAgAAAAQ0MDQ3BAAAAAEwBwAAAAk5LzE1LzIwMTkIAAAACTkvMzAvMjAxNAkAAAABMDeIryXgOdcI5pHbXOA51wgjQ0lRLktPU0U6QTAwNTkzMC5JUV9FQlRfRVhDTC5GWTIwMTMBAAAA3GYBAAIAAAAIMzczMjQ0NzUBCAAAAAUAAAABMQEAAAAKMTcyMzI4ODM4NgMAAAACODUCAAAAATQEAAAAATAHAAAACTkvMTUvMjAxOQgAAAAKMTIvMzEvMjAxMwkAAAAB</t>
  </si>
  <si>
    <t>MIZOKyngOdcIGS4LXeA51wgrQ0lRLk5BU0RBUUdTOklOVEMuSVFfQ0FTSF9BQ1FVSVJFX0NGLkZZMjAxNAEAAACHUgAAAgAAAAQtOTM0AQgAAAAFAAAAATEBAAAACjE4MjgxNjgwNDADAAAAAzE2MAIAAAAEMjA1NwQAAAABMAcAAAAJOS8xNS8yMDE5CAAAAAoxMi8yNy8yMDE0CQAAAAEwgjtVK+A51wi1U2xc4DnXCCVDSVEuTkFTREFRR1M6QURJLklRX0VCSVREQV9JTlQuRlkyMDEzAQAAABPWAwACAAAACTMzLjE5NDU2MQEIAAAABQAAAAExAQAAAAoxNzY2NTkwNjMyAwAAAAMxNjACAAAABDQxOTAEAAAAATAHAAAACTkvMTUvMjAxOQgAAAAJMTEvMi8yMDEzCQAAAAEwQcOcJeA51wgmPEZd4DnXCC5DSVEuTkFTREFRR1M6SU5UQy5JUV9EQVlTX0lOVkVOVE9SWV9PVVQuRlkyMDE4AQAAAIdSAAACAAAABzk1LjU2ODIBCAAAAAUAAAABMQEAAAAKMTk0MzUwNTM0MQMAAAADMTYwAgAAAAQ0MDM1BAAAAAEwBwAAAAk5LzE1LzIwMTkIAAAACjEyLzI5LzIwMTgJAAAAATAYQpYm4DnXCCAqgFzgOdcIIUNJUS5LT1NFOkEwMDU5MzAuSVFfR0FfRVhQLkZZMjAxMQEAAADcZgEAAwAAAAAAZQArKeA51wiJyQJd4DnXCDJDSVEuTkFTREFRR1M6QURJLklRX01JTk9SSVRZX0lOVEVSRVNUX1RPVEFMLkZZMjAwOAEAAAAT1gMAAwAAAAAAIqqhKOA51wh4Di1d4DnXCClDSVEuS09TRTpBMDA1OTMwLklRX1NUX0RFQlRfUkVQ</t>
  </si>
  <si>
    <t>QUlELkZZMjAwOAEAAADcZgEAAwAAAAAAI2QqKeA51wh94vZc4DnXCChDSVEuS09TRTpBMDA1OTMwLklRX0NPTU1PTl9JU1NVRUQuRlkyMDE4AQAAANxmAQADAAAAAACaWNso4DnXCBofJV3gOdcILUNJUS5OQVNEQVFHUzpJTlRDLklRX0dXX0lOVEFOX0FNT1JUX0NGLkZZMjAxMAEAAACHUgAAAgAAAAMyNDABCAAAAAUAAAABMQEAAAAKMTU4ODE1Njk2MAMAAAADMTYwAgAAAAQyMTgyBAAAAAEwBwAAAAk5LzE1LzIwMTkIAAAACjEyLzI1LzIwMTAJAAAAATCAE6or4DnXCODcWVzgOdcIJkNJUS5OQVNEQVFHUzpUWE4uSVFfUVVJQ0tfUkFUSU8uRlkyMDA5AQAAAPsjAgACAAAACDIuNjQ3NzYzAQgAAAAFAAAAATEBAAAACjE1MjM3OTYyNDEDAAAAAzE2MAIAAAAENDEyMQQAAAABMAcAAAAJOS8xNS8yMDE5CAAAAAoxMi8zMS8yMDA5CQAAAAEw1J2uJeA51wjz5Y1c4DnXCCNDSVEuTkFTREFRR1M6QURJLklRX05FVF9ERUJULkZZMjAxMQEAAAAT1gMAAgAAAAktMjcwNi4wODYBCAAAAAUAAAABMQEAAAAKMTY0NzQ1NTg2OQMAAAADMTYwAgAAAAQ0MzY0BAAAAAEwBwAAAAk5LzE1LzIwMTkIAAAACjEwLzI5LzIwMTEJAAAAATCWu6Io4DnXCFzxOl3gOdcIH0NJUS5OWVNFOkVNUi5JUV9CVl9TSEFSRS5GWTIwMTYBAAAArxsEAAIAAAAJMTEuNzczNTU1AQgAAAAFAAAAATEBAAAACjE5MjQ2Mzk5NTYDAAAAAzE2MAIA</t>
  </si>
  <si>
    <t>AAAENDAyMAQAAAABMAcAAAAJOS8xNS8yMDE5CAAAAAk5LzMwLzIwMTYJAAAAATBPmLop4DnXCBIM41zgOdcIK0NJUS5OQVNEQVFHUzpUWE4uSVFfTkVUX0lOVEVSRVNUX0VYUC5GWTIwMDgBAAAA+yMCAAIAAAACNzYBCAAAAAUAAAABMQEAAAAKMTQzMzQ1NDEwOAMAAAADMTYwAgAAAAMzNjgEAAAAATAHAAAACTkvMTUvMjAxOQgAAAAKMTIvMzEvMjAwOAkAAAABMDTv2SrgOdcIZIGFXOA51wgjQ0lRLk5BU0RBUUdTOlRYTi5JUV9UT1RBTF9DQS5GWTIwMTIBAAAA+yMCAAIAAAAEODIzMAEIAAAABQAAAAExAQAAAAoxNzIwNjExMjY0AwAAAAMxNjACAAAABDEwMDgEAAAAATAHAAAACTkvMTUvMjAxOQgAAAAKMTIvMzEvMjAxMgkAAAABMKgA2yrgOdcIvjCZXOA51wgqQ0lRLk5BU0RBUUdTOklOVEMuSVFfQkFTSUNfRVBTX0lOQ0wuRlkyMDE0AQAAAIdSAAACAAAACDIuMzg4MDg0AQgAAAAFAAAAATEBAAAACjE4MjgxNjgwNDADAAAAAzE2MAIAAAABOQQAAAABMAcAAAAJOS8xNS8yMDE5CAAAAAoxMi8yNy8yMDE0CQAAAAEwchRVK+A51wjNMGpc4DnXCCZDSVEuTllTRTpFTVIuSVFfQ1VTVE9NX0JFVEEuMjAxNS8wOS8zMAEAAACvGwQAAgAAABAxLjM3NDMzNTU2NDA2ODU4AFHyUV/gOdcIDSQzYuA51wgqQ0lRLk5BU0RBUUdTOklOVEMuSVFfTkVUX1JFTlRBTF9FWFAuRlkyMDEyAQAAAIdSAAADAAAAAACjHK8r</t>
  </si>
  <si>
    <t>4DnXCB1+YVzgOdcIHENJUS5UU0U6NjUwMS5JUV9DQVBFWC5GWTIwMTQBAAAAmy0CAAIAAAAHLTgyNDQ2OQEIAAAABQAAAAExAQAAAAoxNzQ1MjcwNTQ0AwAAAAI3OQIAAAAEMjAyMQQAAAABMAcAAAAJOS8xNS8yMDE5CAAAAAkzLzMxLzIwMTQJAAAAATCefvor4DnXCFWCMFzgOdcIMkNJUS5OQVNEQVFHUzpBREkuSVFfVE9UQUxfTElBQl9UT1RBTF9BU1NFVFMuRlkyMDEyAQAAABPWAwACAAAABzI1Ljg4NzgBCAAAAAUAAAABMQEAAAAKMTcxMTM4NTg5NgMAAAADMTYwAgAAAAQ0MTg4BAAAAAEwBwAAAAk5LzE1LzIwMTkIAAAACTExLzMvMjAxMgkAAAABMEHDnCXgOdcIJIFBXeA51wgyQ0lRLk5BU0RBUUdTOlRYTi5JUV9UT1RBTF9ERUJUX0VCSVREQV9DQVBFWC5GWTIwMTEBAAAA+yMCAAIAAAAIMS41NDM4OTgBCAAAAAUAAAABMQEAAAAKMTY2MDAzNDU2OAMAAAADMTYwAgAAAAUyMzMxMwQAAAABMAcAAAAJOS8xNS8yMDE5CAAAAAoxMi8zMS8yMDExCQAAAAEw5MSuJeA51wgHg5dc4DnXCCVDSVEuTllTRTpFTVIuSVFfTFRfREVCVF9JU1NVRUQuRlkyMDA5AQAAAK8bBAACAAAABDEyNDYBCAAAAAUAAAABMQEAAAAKMTQ4MjcyMjA2MgMAAAADMTYwAgAAAAQyMDM0BAAAAAEwBwAAAAk5LzE1LzIwMTkIAAAACTkvMzAvMjAwOQkAAAABMHSD8yngOdcI7hHEXOA51wgjQ0lRLlRTRTo2NTAxLklRX1RPVEFMX0VR</t>
  </si>
  <si>
    <t>VUlUWS5GWTIwMTUBAAAAmy0CAAIAAAAHNDI5NjM0MgEIAAAABQAAAAExAQAAAAoxNzQ1MjcwNjcyAwAAAAI3OQIAAAAEMTI3NQQAAAABMAcAAAAJOS8xNS8yMDE5CAAAAAkzLzMxLzIwMTUJAAAAATC/zPor4DnXCOMrNFzgOdcIJkNJUS5OQVNEQVFHUzpJTlRDLklRX1RPVEFMX0xJQUIuRlkyMDEwAQAAAIdSAAACAAAABTEzNzU2AQgAAAAFAAAAATEBAAAACjE1ODgxNTY5NjADAAAAAzE2MAIAAAAEMTI3NgQAAAABMAcAAAAJOS8xNS8yMDE5CAAAAAoxMi8yNS8yMDEwCQAAAAEwcOypK+A51wieQFlc4DnXCBlDSVEuTllTRTpFTVIuSVFfTkkuRlkyMDA3AQAAAK8bBAACAAAABDIxMzYBCAAAAAUAAAABMQEAAAAKMTI2NDQ3ODAyNwMAAAADMTYwAgAAAAIxNQQAAAABMAcAAAAJOS8xNS8yMDE5CAAAAAk5LzMwLzIwMDcJAAAAATDMQHEq4DnXCBOguFzgOdcIN0NJUS5LT1NFOkEwMDU5MzAuSVFfQ0hBTkdFX09USEVSX05FVF9PUEVSX0FTU0VUUy5GWTIwMDgBAAAA3GYBAAIAAAAILTE0Nzk4ODcBCAAAAAUAAAABMQEAAAAKMTM2MDgwNjY4MwMAAAACODUCAAAABDIwNDUEAAAAATAHAAAACTkvMTUvMjAxOQgAAAAKMTIvMzEvMjAwOAkAAAABMCNkKingOdcIS232XOA51wgoQ0lRLk5BU0RBUUdTOklOVEMuSVFfQkVUQV8yWVIuMjAxMi8xMi8yOQEAAACHUgAAAgAAABAxLjAwNzcwNjA2MDUxMzU2AH4WgGDgOdcI</t>
  </si>
  <si>
    <t>UXs4YuA51wgjQ0lRLk5BU0RBUUdTOlRYTi5JUV9ORVRfREVCVC5GWTIwMTQBAAAA+yMCAAIAAAAEMTA5MAEIAAAABQAAAAExAQAAAAoxODI5MTE5MzA2AwAAAAMxNjACAAAABDQzNjQEAAAAATAHAAAACTkvMTUvMjAxOQgAAAAKMTIvMzEvMjAxNAkAAAABMFgvcCrgOdcI8xujXOA51wgqQ0lRLk5BU0RBUUdTOlRYTi5JUV9TQUxFU19NQVJLRVRJTkcuRlkyMDA3AQAAAPsjAgACAAAAAzE5NAEIAAAABQAAAAExAQAAAAoxMzI4NDgyMzcwAwAAAAMxNjACAAAABTIxNTYxBAAAAAEwBwAAAAk5LzE1LzIwMTkIAAAACjEyLzMxLzIwMDcJAAAAATAowlYr4DnXCMWwgVzgOdcIJ0NJUS5LT1NFOkEwMDU5MzAuSVFfQkVUQV8yWVIuMjAwOC8xMi8zMQEAAADcZgEAAgAAABEwLjY2ODAyMDkwMzY4OTM0MwBR8lFf4DnXCKk5MmLgOdcIKENJUS5OQVNEQVFHUzpBREkuSVFfU0FMRV9JTlRBTl9DRi5GWTIwMTEBAAAAE9YDAAMAAAAAAJa7oijgOdcIr7Q7XeA51wgnQ0lRLk5BU0RBUUdTOkFESS5JUV9JTlRFUkVTVF9FWFAuRlkyMDEyAQAAABPWAwACAAAABy0yNi40MjIBCAAAAAUAAAABMQEAAAAKMTcxMTM4NTg5NgMAAAADMTYwAgAAAAI4MgQAAAABMAcAAAAJOS8xNS8yMDE5CAAAAAkxMS8zLzIwMTIJAAAAATCn4qIo4DnXCHaJPV3gOdcILkNJUS5OWVNFOkVNUi5JUV9UT1RBTF9ERUJUX0VCSVREQV9DQVBFWC5GWTIw</t>
  </si>
  <si>
    <t>MTMBAAAArxsEAAIAAAAIMS4zODAxMzYBCAAAAAUAAAABMQEAAAAKMTc2NTU3MDgwNQMAAAADMTYwAgAAAAUyMzMxMwQAAAABMAcAAAAJOS8xNS8yMDE5CAAAAAk5LzMwLzIwMTMJAAAAATA3iK8l4DnXCEjB11zgOdcIKUNJUS5OQVNEQVFHUzpUWE4uSVFfTFRfREVCVF9SRVBBSUQuRlkyMDE3AQAAAPsjAgACAAAABC02MjUBCAAAAAUAAAABMQEAAAAKMTk0NjY2NTQ0NAMAAAADMTYwAgAAAAQyMDM2BAAAAAEwBwAAAAk5LzE1LzIwMTkIAAAACjEyLzMxLzIwMTcJAAAAATCr8nAq4DnXCCrCsVzgOdcIJUNJUS5OQVNEQVFHUzpJTlRDLklRX1RPVEFMX1JFVi5GWTIwMTgBAAAAh1IAAAIAAAAFNzA4NDgBCAAAAAUAAAABMQEAAAAKMTk0MzUwNTM0MQMAAAADMTYwAgAAAAIyOAQAAAABMAcAAAAJOS8xNS8yMDE5CAAAAAoxMi8yOS8yMDE4CQAAAAEw9kxWK+A51whgC3xc4DnXCCJDSVEuS09TRTpBMDA1OTMwLklRX0xUX0RFQlQuRlkyMDE1AQAAANxmAQACAAAABzE0MjQwNDYBCAAAAAUAAAABMQEAAAAKMTgyOTg0MzAxMQMAAAACODUCAAAABDEwNDkEAAAAATAHAAAACTkvMTUvMjAxOQgAAAAKMTIvMzEvMjAxNQkAAAABMBYg2ijgOdcIwioWXeA51wgkQ0lRLk5BU0RBUUdTOlRYTi5JUV9UT1RBTF9SRVYuRlkyMDEwAQAAAPsjAgACAAAABTEzOTY2AQgAAAAFAAAAATEBAAAACjE1ODg4NDA3MzgDAAAAAzE2MAIA</t>
  </si>
  <si>
    <t>AAACMjgEAAAAATAHAAAACTkvMTUvMjAxOQgAAAAKMTIvMzEvMjAxMAkAAAABMGZk2irgOdcIRqmOXOA51wgjQ0lRLk5ZU0U6RU1SLklRX0JFVEFfNVlSLjIwMTAvMDkvMzABAAAArxsEAAIAAAAQMS4yMjQ2NjkyMTg0ODQyNgBR8lFf4DnXCHAONGLgOdcII0NJUS5LT1NFOkEwMDU5MzAuSVFfQlZfU0hBUkUuRlkyMDE4AQAAANxmAQACAAAADDM1MzQyLjM2NDU2NAEIAAAABQAAAAExAQAAAAoxOTQ3NTUxNTczAwAAAAI4NQIAAAAENDAyMAQAAAABMAcAAAAJOS8xNS8yMDE5CAAAAAoxMi8zMS8yMDE4CQAAAAEwmljbKOA51wimDSRd4DnXCCtDSVEuTkFTREFRR1M6QURJLklRX01BUktFVENBUC4yMDE3LzMvMzEuSlBZAQAAABPWAwACAAAADTMzMzU5ODkuMDUzOTEBBgAAAAUAAAABMQEAAAAKMTgyNzczNzE5MwMAAAACNzkCAAAABjEwMDA1NAQAAAABMAcAAAAJMy8zMS8yMDE3+d1+YOA51wj0LHBN4TnXCCdDSVEuTkFTREFRR1M6SU5UQy5JUV9BRFZFUlRJU0lORy5GWTIwMTMBAAAAh1IAAAMAAAAAANWRryvgOdcI/eplXOA51wgqQ0lRLk5BU0RBUUdTOlRYTi5JUV9FRkZFQ1RfVEFYX1JBVEUuRlkyMDA4AQAAAPsjAgACAAAABzIyLjYxMTgBCAAAAAUAAAABMQEAAAAKMTQzMzQ1NDEwOAMAAAADMTYwAgAAAAQ0Mzc2BAAAAAEwBwAAAAk5LzE1LzIwMTkIAAAACjEyLzMxLzIwMDgJAAAAATA079kq4DnXCKYd</t>
  </si>
  <si>
    <t>hlzgOdcIKkNJUS5OQVNEQVFHUzpBREkuSVFfQVNTRVRfV1JJVEVET1dOLkZZMjAxNAEAAAAT1gMAAwAAAAAA6X6jKOA51wiKJkdd4DnXCCRDSVEuTllTRTpFTVIuSVFfRVFVSVRZX01FVEhPRC5GWTIwMTIBAAAArxsEAAMAAAAAANht9CngOdcIXuPQXOA51wgjQ0lRLlRTRTo2NTAxLklRX0JBU0lDX1dFSUdIVC5GWTIwMTUBAAAAmy0CAAIAAAAKOTY1Ljc2MzE3NgCupfor4DnXCF7zMlzgOdcIIENJUS5OWVNFOkVNUi5JUV9OSV9NQVJHSU4uRlkyMDE4AQAAAK8bBAACAAAABzEyLjY1NTEBCAAAAAUAAAABMQEAAAAKMTkyNDYzOTk2MgMAAAADMTYwAgAAAAQ0MDk0BAAAAAEwBwAAAAk5LzE1LzIwMTkIAAAACTkvMzAvMjAxOAkAAAABMEivryXgOdcI3VbuXOA51wgtQ0lRLktPU0U6QTAwNTkzMC5JUV9UT1RBTF9ERUJUX0NBUElUQUwuRlkyMDE0AQAAANxmAQACAAAABjYuMjgxMQEIAAAABQAAAAExAQAAAAoxNzc4MTQxODIzAwAAAAI4NQIAAAAENDE4NgQAAAABMAcAAAAJOS8xNS8yMDE5CAAAAAoxMi8zMS8yMDE0CQAAAAEwD06cJeA51wjrLhRd4DnXCCRDSVEuTkFTREFRR1M6SU5UQy5JUV9ORVRfREVCVC5GWTIwMTUBAAAAh1IAAAIAAAAFLTI2NDMBCAAAAAUAAAABMQEAAAAKMTg3NDc3MzIyNgMAAAADMTYwAgAAAAQ0MzY0BAAAAAEwBwAAAAk5LzE1LzIwMTkIAAAACjEyLzI2LzIwMTUJAAAAATCjiVUr</t>
  </si>
  <si>
    <t>4DnXCHVycFzgOdcIKkNJUS5OQVNEQVFHUzpJTlRDLklRX0RBWVNfU0FMRVNfT1VULkZZMjAxOAEAAACHUgAAAgAAAAgzMS42NzE2NAEIAAAABQAAAAExAQAAAAoxOTQzNTA1MzQxAwAAAAMxNjACAAAABDQwNDIEAAAAATAHAAAACTkvMTUvMjAxOQgAAAAKMTIvMjkvMjAxOAkAAAABMBhClibgOdcIDwOAXOA51wgnQ0lRLk5BU0RBUUdTOlRYTi5JUV9UT1RBTF9SRUNFSVYuRlkyMDA3AQAAAPsjAgACAAAABDE3NDIBCAAAAAUAAAABMQEAAAAKMTMyODQ4MjM3MAMAAAADMTYwAgAAAAQxMDAxBAAAAAEwBwAAAAk5LzE1LzIwMTkIAAAACjEyLzMxLzIwMDcJAAAAATAowlYr4DnXCOf+gVzgOdcIHUNJUS5LT1NFOkEwMDU5MzAuSVFfQVAuRlkyMDE4AQAAANxmAQACAAAABzg0Nzk5MTYBCAAAAAUAAAABMQEAAAAKMTk0NzU1MTU3MwMAAAACODUCAAAABDEwMTgEAAAAATAHAAAACTkvMTUvMjAxOQgAAAAKMTIvMzEvMjAxOAkAAAABMIox2yjgOdcIdJgjXeA51wgqQ0lRLktPU0U6QTAwNTkzMC5JUV9ORVRfREVCVF9FQklUREEuRlkyMDE1AQAAANxmAQADAAAAAk5NAQgAAAAFAAAAATEBAAAACjE4Mjk4NDMwMTEDAAAAAjg1AgAAAAQ0MTkzBAAAAAEwBwAAAAk5LzE1LzIwMTkIAAAACjEyLzMxLzIwMTUJAAAAATAPTpwl4DnXCMubGF3gOdcIKENJUS5OWVNFOkVNUi5JUV9UT1RBTF9MSUFCX0VRVUlUWS5GWTIwMTMB</t>
  </si>
  <si>
    <t>AAAArxsEAAIAAAAFMjQ3MTEBCAAAAAUAAAABMQEAAAAKMTc2NTU3MDgwNQMAAAADMTYwAgAAAAQxMDEzBAAAAAEwBwAAAAk5LzE1LzIwMTkIAAAACTkvMzAvMjAxMwkAAAABMPm79CngOdcIT3fVXOA51wguQ0lRLk5BU0RBUUdTOkFESS5JUV9JTkNfVEFYX1BBWV9DVVJSRU5ULkZZMjAxMgEAAAAT1gMAAgAAAAU2LjA5NwEIAAAABQAAAAExAQAAAAoxNzExMzg1ODk2AwAAAAMxNjACAAAABDEwOTQEAAAAATAHAAAACTkvMTUvMjAxOQgAAAAJMTEvMy8yMDEyCQAAAAEwtwmjKOA51wgL6T5d4DnXCCZDSVEuS09TRTpBMDA1OTMwLklRX1FVSUNLX1JBVElPLkZZMjAxMgEAAADcZgEAAgAAAAgxLjM2MzQ1NgEIAAAABQAAAAExAQAAAAoxNjY3NTM0MDE0AwAAAAI4NQIAAAAENDEyMQQAAAABMAcAAAAJOS8xNS8yMDE5CAAAAAoxMi8zMS8yMDEyCQAAAAEwaf2vJeA51wjGagpd4DnXCB5DSVEuVFNFOjY5ODEuSVFfTUFSS0VUQ0FQLi5KUFkBAAAA9VcNAAIAAAAOMzI1NzcwNC42MDg1NDgBBgAAAAUAAAABMQEAAAAKMTk3NTc4NzEzMQMAAAACNzkCAAAABjEwMDA1NAQAAAABMAcAAAAJOS8xMy8yMDE5php+YOA51wj74m1N4TnXCCZDSVEuTkFTREFRR1M6VFhOLklRX0FEVkVSVElTSU5HLkZZMjAwOAEAAAD7IwIAAgAAAAMxMjMBCAAAAAUAAAABMQEAAAAKMTQzMzQ1NDEwOAMAAAADMTYwAgAAAAQzMDEzBAAAAAEw</t>
  </si>
  <si>
    <t>BwAAAAk5LzE1LzIwMTkIAAAACjEyLzMxLzIwMDgJAAAAATA079kq4DnXCLdEhlzgOdcIKUNJUS5OQVNEQVFHUzpUWE4uSVFfRElMVVRfRVBTX0lOQ0wuRlkyMDE1AQAAAPsjAgACAAAACDIuODIyNjI3AQgAAAAFAAAAATEBAAAACjE4NzU2ODcwNTYDAAAAAzE2MAIAAAABOAQAAAABMAcAAAAJOS8xNS8yMDE5CAAAAAoxMi8zMS8yMDE1CQAAAAEwaFZwKuA51wg+KaZc4DnXCClDSVEuTkFTREFRR1M6SU5UQy5JUV9DQVNIX0lOVEVSRVNULkZZMjAxNgEAAACHUgAAAgAAAAM2ODIBCAAAAAUAAAABMQEAAAAKMTk0MzUwNTM0NQMAAAADMTYwAgAAAAQzMDI4BAAAAAEwBwAAAAk5LzE1LzIwMTkIAAAACjEyLzMxLzIwMTYJAAAAATDV/lUr4DnXCNoXdlzgOdcIIkNJUS5OQVNEQVFHUzpBREkuSVFfTFRfREVCVC5GWTIwMTMBAAAAE9YDAAIAAAAHODcyLjI0MQEIAAAABQAAAAExAQAAAAoxNzY2NTkwNjMyAwAAAAMxNjACAAAABDEwNDkEAAAAATAHAAAACTkvMTUvMjAxOQgAAAAJMTEvMi8yMDEzCQAAAAEw2FejKOA51wgMpENd4DnXCCZDSVEuTkFTREFRR1M6VFhOLklRX0xFVkVSRURfRkNGLkZZMjAxOAEAAAD7IwIAAgAAAAg0NTE5LjM3NQEIAAAABQAAAAExAQAAAAoxOTQ2NjY1NDYwAwAAAAMxNjACAAAABDQ0MjIEAAAAATAHAAAACTkvMTUvMjAxOQgAAAAKMTIvMzEvMjAxOAkAAAABMLsZcSrgOdcIPKS2XOA5</t>
  </si>
  <si>
    <t>1wgoQ0lRLk5ZU0U6RU1SLklRX1RPVEFMX0RFQlRfRUJJVERBLkZZMjAwOAEAAACvGwQAAgAAAAgwLjk1NTE3OQEIAAAABQAAAAExAQAAAAoxNDExNjU2NDMwAwAAAAMxNjACAAAABDQxOTIEAAAAATAHAAAACTkvMTUvMjAxOQgAAAAJOS8zMC8yMDA4CQAAAAEwFjqvJeA51wiCtsBc4DnXCCxDSVEuTkFTREFRR1M6QURJLklRX0NVUlJFTlRfUE9SVF9ERUJULkZZMjAxMAEAAAAT1gMAAwAAAAAAZEaiKOA51wg56DVd4DnXCC1DSVEuTkFTREFRR1M6SU5UQy5JUV9UT1RBTF9ERUJUX0VRVUlUWS5GWTIwMTQBAAAAh1IAAAIAAAAGMjQuNDc1AQgAAAAFAAAAATEBAAAACjE4MjgxNjgwNDADAAAAAzE2MAIAAAAENDAzNAQAAAABMAcAAAAJOS8xNS8yMDE5CAAAAAoxMi8yNy8yMDE0CQAAAAEw9/OVJuA51wg6jG1c4DnXCDJDSVEuTkFTREFRR1M6VFhOLklRX1RPVEFMX0xJQUJfVE9UQUxfQVNTRVRTLkZZMjAxOAEAAAD7IwIAAgAAAAY0Ny41MTcBCAAAAAUAAAABMQEAAAAKMTk0NjY2NTQ2MAMAAAADMTYwAgAAAAQ0MTg4BAAAAAEwBwAAAAk5LzE1LzIwMTkIAAAACjEyLzMxLzIwMTgJAAAAATAFE68l4DnXCH5At1zgOdcIJkNJUS5OWVNFOkVNUi5JUV9DQVNIX0FDUVVJUkVfQ0YuRlkyMDExAQAAAK8bBAACAAAABC0yMzIBCAAAAAUAAAABMQEAAAAKMTY0NjE5MDU2OAMAAAADMTYwAgAAAAQyMDU3BAAAAAEwBwAA</t>
  </si>
  <si>
    <t>AAk5LzE1LzIwMTkIAAAACTkvMzAvMjAxMQkAAAABMLcf9CngOdcIr+vMXOA51wgmQ0lRLk5BU0RBUUdTOkFESS5JUV9RVUlDS19SQVRJTy5GWTIwMTMBAAAAE9YDAAIAAAAIOC43NzgxNzgBCAAAAAUAAAABMQEAAAAKMTc2NjU5MDYzMgMAAAADMTYwAgAAAAQ0MTIxBAAAAAEwBwAAAAk5LzE1LzIwMTkIAAAACTExLzIvMjAxMwkAAAABMEHDnCXgOdcIBe5FXeA51wgmQ0lRLk5BU0RBUUdTOlRYTi5JUV9TQUxFX1BQRV9DRi5GWTIwMTIBAAAA+yMCAAMAAAAAAKgA2yrgOdcIY7eaXOA51wgnQ0lRLk5BU0RBUUdTOklOVEMuSVFfQURWRVJUSVNJTkcuRlkyMDE4AQAAAIdSAAADAAAAAAD2TFYr4DnXCNQcfVzgOdcIKENJUS5OQVNEQVFHUzpBREkuSVFfSU5DX0VRVUlUWV9DRi5GWTIwMDkBAAAAE9YDAAMAAAAAAFQfoijgOdcIqz4yXeA51wgjQ0lRLlRTRTo2NTk0LklRX0JFVEFfNVlSLjIwMTMvMDMvMzEBAAAA+XgNAAIAAAARMC42MzQxNTI0ODQzMzM2MzEAGix/YOA51wgs7UNi4DnXCCJDSVEuTllTRTpFTVIuSVFfRUJJVF9NQVJHSU4uRlkyMDE1AQAAAK8bBAACAAAABjE4Ljg3NQEIAAAABQAAAAExAQAAAAoxODY3MDU1MDUxAwAAAAMxNjACAAAABDQwNTMEAAAAATAHAAAACTkvMTUvMjAxOQgAAAAJOS8zMC8yMDE1CQAAAAEwN4ivJeA51wjYJeBc4DnXCBxDSVEuTllTRTpFTVIuSVFfREFfQ0YuRlkyMDA5</t>
  </si>
  <si>
    <t>AQAAAK8bBAACAAAAAzcyNwEIAAAABQAAAAExAQAAAAoxNDgyNzIyMDYyAwAAAAMxNjACAAAABDIxNjAEAAAAATAHAAAACTkvMTUvMjAxOQgAAAAJOS8zMC8yMDA5CQAAAAEwdIPzKeA51wi9nMNc4DnXCDlDSVEuTkFTREFRR1M6SU5UQy5JUV9UT1RBTF9PVVRTVEFORElOR19GSUxJTkdfREFURS5GWTIwMTcBAAAAh1IAAAIAAAAENDY4NwEEAAAABQAAAAE1AQAAAAoxOTQzNTA1MzQ5AgAAAAUyNDE1MwYAAAABMOYlVivgOdcIR3N5XOA51wggQ0lRLk5ZU0U6RU1SLklRX1RPVEFMX1JFVi5GWTIwMTABAAAArxsEAAIAAAAFMjEwMzkBCAAAAAUAAAABMQEAAAAKMTU3NzAwNDY0MQMAAAADMTYwAgAAAAIyOAQAAAABMAcAAAAJOS8xNS8yMDE5CAAAAAk5LzMwLzIwMTAJAAAAATB0g/Mp4DnXCJSYxVzgOdcIJ0NJUS5OWVNFOkVNUi5JUV9EQVlTX1BBWUFCTEVfT1VULkZZMjAxOAEAAACvGwQAAgAAAAk2Ny40MzMzODUBCAAAAAUAAAABMQEAAAAKMTkyNDYzOTk2MgMAAAADMTYwAgAAAAQ0MTgzBAAAAAEwBwAAAAk5LzE1LzIwMTkIAAAACTkvMzAvMjAxOAkAAAABMEivryXgOdcI/qTuXOA51wggQ0lRLk5ZU0U6RU1SLklRX0NIQU5HRV9BUi5GWTIwMDcBAAAArxsEAAIAAAAELTM0OQEIAAAABQAAAAExAQAAAAoxMjY0NDc4MDI3AwAAAAMxNjACAAAABDIwMTgEAAAAATAHAAAACTkvMTUvMjAxOQgAAAAJOS8zMC8y</t>
  </si>
  <si>
    <t>MDA3CQAAAAEwzEBxKuA51wjadLpc4DnXCCpDSVEuTkFTREFRR1M6VFhOLklRX05FVF9ERUJUX0lTU1VFRC5GWTIwMDgBAAAA+yMCAAMAAAAAAEUW2irgOdcIwLWIXOA51wgfQ0lRLk5BU0RBUUdTOklOVEMuSVFfQ0lQLkZZMjAxOAEAAACHUgAAAgAAAAUxNjY0MwEIAAAABQAAAAExAQAAAAoxOTQzNTA1MzQxAwAAAAMxNjACAAAABDMwMzMEAAAAATAHAAAACTkvMTUvMjAxOQgAAAAKMTIvMjkvMjAxOAkAAAABMAd0VivgOdcIWVV+XOA51wgoQ0lRLk5BU0RBUUdTOklOVEMuSVFfVE9UQUxfUkVDRUlWLkZZMjAxNAEAAACHUgAAAgAAAAQ1Mzc1AQgAAAAFAAAAATEBAAAACjE4MjgxNjgwNDADAAAAAzE2MAIAAAAEMTAwMQQAAAABMAcAAAAJOS8xNS8yMDE5CAAAAAoxMi8yNy8yMDE0CQAAAAEwchRVK+A51wgQzWpc4DnXCCpDSVEuTkFTREFRR1M6SU5UQy5JUV9MVF9ERUJUX1JFUEFJRC5GWTIwMTYBAAAAh1IAAAIAAAAFLTE1MDABCAAAAAUAAAABMQEAAAAKMTk0MzUwNTM0NQMAAAADMTYwAgAAAAQyMDM2BAAAAAEwBwAAAAk5LzE1LzIwMTkIAAAACjEyLzMxLzIwMTYJAAAAATDF11Ur4DnXCLnJdVzgOdcIOkNJUS5UU0U6NjUwMS5JUV9DVVNUT01fQkVUQS4tMTA0Vy4yMDE5LzAzLzMxLi5eVE9QSVguSlBZLkgBAAAAmy0CAAIAAAAQMS4zMzYxNzA4ODUyMDU5OAA1JK+y3DnXCJCeSFzgOdcILENJUS5OQVNE</t>
  </si>
  <si>
    <t>QVFHUzpBREkuSVFfVE9UQUxfRElWX1BBSURfQ0YuRlkyMDEwAQAAABPWAwACAAAACC0yNDkuOTY0AQgAAAAFAAAAATEBAAAACjE1NzgzMzA0MjIDAAAAAzE2MAIAAAAEMjAyMgQAAAABMAcAAAAJOS8xNS8yMDE5CAAAAAoxMC8zMC8yMDEwCQAAAAEwdW2iKOA51wjfbjdd4DnXCCFDSVEuS09TRTpBMDA1OTMwLklRX0NPTU1PTi5GWTIwMDcBAAAA3GYBAAIAAAAGODk3NTE0AQgAAAAFAAAAATEBAAAACjEzNTI5NDU1MzADAAAAAjg1AgAAAAQxMTAzBAAAAAEwBwAAAAk5LzE1LzIwMTkIAAAACjEyLzMxLzIwMDcJAAAAATDDqbsp4DnXCPbu8FzgOdcIJkNJUS5UU0U6Njk4MS5JUV9DVVNUT01fQkVUQS4yMDEyLzAzLzMxAQAAAPVXDQACAAAAETAuODU0MDc1NzE3MjQ5MTE3ACtTf2DgOdcIdT9CYuA51wgdQ0lRLktPU0U6QTAwNTkzMC5JUV9BUC5GWTIwMTMBAAAA3GYBAAIAAAAHODQzNzEzOQEIAAAABQAAAAExAQAAAAoxNzIzMjg4Mzg2AwAAAAI4NQIAAAAEMTAxOAQAAAABMAcAAAAJOS8xNS8yMDE5CAAAAAoxMi8zMS8yMDEzCQAAAAEwl3UrKeA51wi/tAxd4DnXCClDSVEuTkFTREFRR1M6VFhOLklRX0NBUElUQUxfTEVBU0VTLkZZMjAxMAEAAAD7IwIAAwAAAAAAdovaKuA51wj8VpBc4DnXCChDSVEuTkFTREFRR1M6VFhOLklRX0NVUlJFTlRfUkFUSU8uRlkyMDE4AQAAAPsjAgACAAAACDMuMjcyODM3AQgA</t>
  </si>
  <si>
    <t>AAAFAAAAATEBAAAACjE5NDY2NjU0NjADAAAAAzE2MAIAAAAENDAzMAQAAAABMAcAAAAJOS8xNS8yMDE5CAAAAAoxMi8zMS8yMDE4CQAAAAEwBROvJeA51wh+QLdc4DnXCCpDSVEuS09TRTpBMDA1OTMwLklRX05FVF9ERUJUX0lTU1VFRC5GWTIwMTgBAAAA3GYBAAIAAAAILTQwMjk0ODcBCAAAAAUAAAABMQEAAAAKMTk0NzU1MTU3MwMAAAACODUCAAAABDIwMDMEAAAAATAHAAAACTkvMTUvMjAxOQgAAAAKMTIvMzEvMjAxOAkAAAABMKt/2yjgOdcIO20lXeA51wgiQ0lRLlRTRTo2NTAxLklRX0dBSU5fSU5WRVNULkZZMjAxNAEAAACbLQIAAwAAAAAAeLl0LOA51whMES5c4DnXCCRDSVEuS09TRTpBMDA1OTMwLklRX09USEVSX1JFVi5GWTIwMTABAAAA3GYBAAMAAAAAAESyKingOdcIJCT9XOA51wgoQ0lRLk5BU0RBUUdTOlRYTi5JUV9DT01NT05fSVNTVUVELkZZMjAwOAEAAAD7IwIAAgAAAAMyMTABCAAAAAUAAAABMQEAAAAKMTQzMzQ1NDEwOAMAAAADMTYwAgAAAAQyMTY5BAAAAAEwBwAAAAk5LzE1LzIwMTkIAAAACjEyLzMxLzIwMDgJAAAAATBFFtoq4DnXCJ9niFzgOdcINENJUS5OQVNEQVFHUzpUWE4uSVFfVE9UQUxfT1VUU1RBTkRJTkdfQlNfREFURS5GWTIwMDgBAAAA+yMCAAIAAAALMTI3Ny44OTU4NTgBBAAAAAUAAAABNQEAAAAKMTQzMzQ1NDEwOAIAAAAFMjQxNTIGAAAAATBFFtoq4DnXCCtWh1zg</t>
  </si>
  <si>
    <t>OdcIHUNJUS5OQVNEQVFHUzpBREkuSVFfQUUuRlkyMDE4AQAAABPWAwACAAAABzQ4MS45MjcBCAAAAAUAAAABMQEAAAAKMTkyNzYxODI0NwMAAAADMTYwAgAAAAQxMDE2BAAAAAEwBwAAAAk5LzE1LzIwMTkIAAAACTExLzMvMjAxOAkAAAABMLVeACjgOdcIwodaXeA51wgkQ0lRLktPU0U6QTAwNTkzMC5JUV9UT1RBTF9SRVYuRlkyMDA4AQAAANxmAQACAAAACTEyMTI5NDMxOQEIAAAABQAAAAExAQAAAAoxMzYwODA2NjgzAwAAAAI4NQIAAAACMjgEAAAAATAHAAAACTkvMTUvMjAxOQgAAAAKMTIvMzEvMjAwOAkAAAABMNTQuyngOdcIMdXzXOA51wgrQ0lRLk5ZU0U6RU1SLklRX05JX0FWQUlMX0VYQ0xfTUFSR0lOLkZZMjAxMQEAAACvGwQAAgAAAAcxMC4xMzEyAQgAAAAFAAAAATEBAAAACjE2NDYxOTA1NjgDAAAAAzE2MAIAAAAENDE4MgQAAAABMAcAAAAJOS8xNS8yMDE5CAAAAAk5LzMwLzIwMTEJAAAAATAnYa8l4DnXCCP9zVzgOdcIKkNJUS5OQVNEQVFHUzpJTlRDLklRX1JFVFVSTl9DQVBJVEFMLkZZMjAwNwEAAACHUgAAAgAAAAcxMy4wNDYyAQgAAAAFAAAAATEBAAAACjEzMjg4NzEyNzUDAAAAAzE2MAIAAAAENDM2MwQAAAABMAcAAAAJOS8xNS8yMDE5CAAAAAoxMi8yOS8yMDA3CQAAAAEw1qWVJuA51whPvUxc4DnXCB5DSVEuTkFTREFRR1M6VFhOLklRX0NJUC5GWTIwMTEBAAAA+yMCAAMAAAAAAJjZ</t>
  </si>
  <si>
    <t>2irgOdcIQK6VXOA51wgrQ0lRLk5BU0RBUUdTOklOVEMuSVFfU0FMRVNfTUFSS0VUSU5HLkZZMjAxNAEAAACHUgAAAgAAAAQxODAwAQgAAAAFAAAAATEBAAAACjE4MjgxNjgwNDADAAAAAzE2MAIAAAAFMjE1NjEEAAAAATAHAAAACTkvMTUvMjAxOQgAAAAKMTIvMjcvMjAxNAkAAAABMHIUVSvgOdcI735qXOA51wgjQ0lRLk5BU0RBUUdTOkFESS5JUV9FQklUX0lOVC5GWTIwMTgBAAAAE9YDAAIAAAAINy42NjIyMTMBCAAAAAUAAAABMQEAAAAKMTkyNzYxODI0NwMAAAADMTYwAgAAAAQ0MTg5BAAAAAEwBwAAAAk5LzE1LzIwMTkIAAAACTExLzMvMjAxOAkAAAABMFHqnCXgOdcI3B9dXeA51wgqQ0lRLk5BU0RBUUdTOlRYTi5JUV9DVVNUT01fQkVUQS4yMDA4LzEyLzMxAQAAAPsjAgACAAAAEDEuMTQ2MTQwOTI2MzUwMjEAfhaAYOA51whpWDZi4DnXCC9DSVEuTkFTREFRR1M6SU5UQy5JUV9DVVJSRU5UX1BPUlRfTEVBU0VTLkZZMjAxNQEAAACHUgAAAwAAAAAAk2JVK+A51wgz1m9c4DnXCCtDSVEuTkFTREFRR1M6SU5UQy5JUV9BU1NFVF9XUklURURPV04uRlkyMDEwAQAAAIdSAAADAAAAAABfxakr4DnXCAnhV1zgOdcIKENJUS5OQVNEQVFHUzpUWE4uSVFfQ09NTU9OX0RJVl9DRi5GWTIwMTcBAAAA+yMCAAIAAAAFLTIxMDQBCAAAAAUAAAABMQEAAAAKMTk0NjY2NTQ0NAMAAAADMTYwAgAAAAQyMDc0BAAAAAEw</t>
  </si>
  <si>
    <t>BwAAAAk5LzE1LzIwMTkIAAAACjEyLzMxLzIwMTcJAAAAATCr8nAq4DnXCCrCsVzgOdcIJUNJUS5OQVNEQVFHUzpJTlRDLklRX09USEVSX1JFVi5GWTIwMDgBAAAAh1IAAAMAAAAAAAwCqSvgOdcIooBNXOA51wgjQ0lRLk5ZU0U6RU1SLklRX1RPVEFMX1JFQ0VJVi5GWTIwMTYBAAAArxsEAAIAAAAEMjcwMQEIAAAABQAAAAExAQAAAAoxOTI0NjM5OTU2AwAAAAMxNjACAAAABDEwMDEEAAAAATAHAAAACTkvMTUvMjAxOQgAAAAJOS8zMC8yMDE2CQAAAAEwT5i6KeA51wjASOJc4DnXCClDSVEuS09TRTpBMDA1OTMwLklRX0xUX0RFQlRfRVFVSVRZLkZZMjAwOQEAAADcZgEAAgAAAAYxLjg4OTYBCAAAAAUAAAABMQEAAAAKMTQ2NTcxNDMwNwMAAAACODUCAAAABDQwODUEAAAAATAHAAAACTkvMTUvMjAxOQgAAAAKMTIvMzEvMjAwOQkAAAABMFjWryXgOdcIA9b8XOA51wgkQ0lRLlRTRTo2NTAxLklRX0VRVUlUWV9NRVRIT0QuRlkyMDE1AQAAAJstAgACAAAABjY4MTYyMwEIAAAABQAAAAExAQAAAAoxNzQ1MjcwNjcyAwAAAAI3OQIAAAAEMzA2MwQAAAABMAcAAAAJOS8xNS8yMDE5CAAAAAkzLzMxLzIwMTUJAAAAATDP8/or4DnXCPNSNFzgOdcIJUNJUS5OQVNEQVFHUzpJTlRDLklRX1NHQV9TVVBQTC5GWTIwMTEBAAAAh1IAAAIAAAAENzY3MAEIAAAABQAAAAExAQAAAAoxNjU4MzE1NDc4AwAAAAMxNjACAAAAAzEw</t>
  </si>
  <si>
    <t>MgQAAAABMAcAAAAJOS8xNS8yMDE5CAAAAAoxMi8zMS8yMDExCQAAAAEwgBOqK+A51wjI/1tc4DnXCChDSVEuTkFTREFRR1M6VFhOLklRX0VRVUlUWV9NRVRIT0QuRlkyMDEzAQAAAPsjAgACAAAAAjI0AQgAAAAFAAAAATEBAAAACjE3Nzc2MzM3MDMDAAAAAzE2MAIAAAAEMzA2MwQAAAABMAcAAAAJOS8xNS8yMDE5CAAAAAoxMi8zMS8yMDEzCQAAAAEwuSfbKuA51wgSr55c4DnXCC1DSVEuTkFTREFRR1M6SU5UQy5JUV9HV19JTlRBTl9BTU9SVF9DRi5GWTIwMTIBAAAAh1IAAAIAAAAEMTE2NQEIAAAABQAAAAExAQAAAAoxNzE4ODUwNjA1AwAAAAMxNjACAAAABDIxODIEAAAAATAHAAAACTkvMTUvMjAxOQgAAAAKMTIvMjkvMjAxMgkAAAABMLRDryvgOdcIst1iXOA51wgpQ0lRLk5BU0RBUUdTOkFESS5JUV9MVF9ERUJUX0lTU1VFRC5GWTIwMTYBAAAAE9YDAAIAAAAIMTIzNS4zMzEBCAAAAAUAAAABMQEAAAAKMTkyNzYxODIwMAMAAAADMTYwAgAAAAQyMDM0BAAAAAEwBwAAAAk5LzE1LzIwMTkIAAAACjEwLzI5LzIwMTYJAAAAATCE6f8n4DnXCHW/Ul3gOdcIKENJUS5OQVNEQVFHUzpUWE4uSVFfQ0FTSF9JTlRFUkVTVC5GWTIwMTIBAAAA+yMCAAIAAAACOTcBCAAAAAUAAAABMQEAAAAKMTcyMDYxMTI2NAMAAAADMTYwAgAAAAQzMDI4BAAAAAEwBwAAAAk5LzE1LzIwMTkIAAAACjEyLzMxLzIwMTIJAAAAATCo</t>
  </si>
  <si>
    <t>ANsq4DnXCJUsm1zgOdcII0NJUS5OWVNFOkVNUi5JUV9UT1RBTF9BU1NFVFMuRlkyMDEwAQAAAK8bBAACAAAABTIyODQzAQgAAAAFAAAAATEBAAAACjE1NzcwMDQ2NDEDAAAAAzE2MAIAAAAEMTAwNwQAAAABMAcAAAAJOS8xNS8yMDE5CAAAAAk5LzMwLzIwMTAJAAAAATCFqvMp4DnXCCn4xlzgOdcIJENJUS5OWVNFOkVNUi5JUV9JTVBBSVJNRU5UX0dXLkZZMjAxNAEAAACvGwQAAwAAAAAACuP0KeA51wiKXdhc4DnXCCZDSVEuTkFTREFRR1M6SU5UQy5JUV9FQklUREFfSU5ULkZZMjAxMgEAAACHUgAAAgAAAAoyNDYuMjIyMjIyAQgAAAAFAAAAATEBAAAACjE3MTg4NTA2MDUDAAAAAzE2MAIAAAAENDE5MAQAAAABMAcAAAAJOS8xNS8yMDE5CAAAAAoxMi8yOS8yMDEyCQAAAAEw9/OVJuA51wh5smRc4DnXCClDSVEuS09TRTpBMDA1OTMwLklRX1BSRUZfRElWX09USEVSLkZZMjAxMQEAAADcZgEAAwAAAAAAZQArKeA51whYVAJd4DnXCC5DSVEuTllTRTpFTVIuSVFfVE9UQUxfTElBQl9UT1RBTF9BU1NFVFMuRlkyMDEyAQAAAK8bBAACAAAABzU2LjE1OTIBCAAAAAUAAAABMQEAAAAKMTcwNzkwOTA5NwMAAAADMTYwAgAAAAQ0MTg4BAAAAAEwBwAAAAk5LzE1LzIwMTkIAAAACTkvMzAvMjAxMgkAAAABMCdhryXgOdcIJbjSXOA51wgjQ0lRLk5BU0RBUUdTOlRYTi5JUV9UT1RBTF9DQS5GWTIwMTABAAAA+yMCAAIA</t>
  </si>
  <si>
    <t>AAAENzA2MAEIAAAABQAAAAExAQAAAAoxNTg4ODQwNzM4AwAAAAMxNjACAAAABDEwMDgEAAAAATAHAAAACTkvMTUvMjAxOQgAAAAKMTIvMzEvMjAxMAkAAAABMHaL2irgOdcIy+GPXOA51wgoQ0lRLk5ZU0U6RU1SLklRX0dXX0lOVEFOX0FNT1JUX0NGLkZZMjAxNQEAAACvGwQAAgAAAAI5NAEIAAAABQAAAAExAQAAAAoxODY3MDU1MDUxAwAAAAMxNjACAAAABDIxODIEAAAAATAHAAAACTkvMTUvMjAxOQgAAAAJOS8zMC8yMDE1CQAAAAEwLkq6KeA51whT7d5c4DnXCCRDSVEuVFNFOjY1MDEuSVFfQ0FTSF9JTlRFUkVTVC5GWTIwMTUBAAAAmy0CAAIAAAAFMjgyMjUBCAAAAAUAAAABMQEAAAAKMTc0NTI3MDY3MgMAAAACNzkCAAAABDMwMjgEAAAAATAHAAAACTkvMTUvMjAxOQgAAAAJMy8zMS8yMDE1CQAAAAEwz/P6K+A51wh4izVc4DnXCClDSVEuTkFTREFRR1M6VFhOLklRX0JBU0lDX0VQU19JTkNMLkZZMjAxMwEAAAD7IwIAAgAAAAgxLjkzNTMzNgEIAAAABQAAAAExAQAAAAoxNzc3NjMzNzAzAwAAAAMxNjACAAAAATkEAAAAATAHAAAACTkvMTUvMjAxOQgAAAAKMTIvMzEvMjAxMwkAAAABMLkn2yrgOdcIbCidXOA51wgpQ0lRLk5BU0RBUUdTOlRYTi5JUV9EQVlTX1NBTEVTX09VVC5GWTIwMDkBAAAA+yMCAAIAAAAJMzguMzMwNDc1AQgAAAAFAAAAATEBAAAACjE1MjM3OTYyNDEDAAAAAzE2MAIAAAAENDA0</t>
  </si>
  <si>
    <t>MgQAAAABMAcAAAAJOS8xNS8yMDE5CAAAAAoxMi8zMS8yMDA5CQAAAAEw1J2uJeA51wgEDY5c4DnXCCBDSVEuTllTRTpFTVIuSVFfU1RfSU5WRVNULkZZMjAxMQEAAACvGwQAAwAAAAAApvjzKeA51wgKZctc4DnXCCVDSVEuTkFTREFRR1M6SU5UQy5JUV9DQVNIX09QRVIuRlkyMDEzAQAAAIdSAAACAAAABTIwNzc2AQgAAAAFAAAAATEBAAAACjE3NzU5MzAyNzQDAAAAAzE2MAIAAAAEMjAwNgQAAAABMAcAAAAJOS8xNS8yMDE5CAAAAAoxMi8yOC8yMDEzCQAAAAEw5rivK+A51wi0mGdc4DnXCBhDSVEuMC5JUV9DVVNUT01fQkVUQS4jTkEFAAAAAAAAAAgAAAAUKEludmFsaWQgU3RhcnQgRGF0ZSkxJv8n4DnXCCQ6Tl7gOdcIGUNJUS5OWVNFOkVNUi5JUV9SRS5GWTIwMTIBAAAArxsEAAIAAAAFMTgxMDcBCAAAAAUAAAABMQEAAAAKMTcwNzkwOTA5NwMAAAADMTYwAgAAAAQxMjIyBAAAAAEwBwAAAAk5LzE1LzIwMTkIAAAACTkvMzAvMjAxMgkAAAABMNht9CngOdcILW7QXOA51wgeQ0lRLk5BU0RBUUdTOklOVEMuSVFfUkUuRlkyMDEyAQAAAIdSAAACAAAABTMyMTM4AQgAAAAFAAAAATEBAAAACjE3MTg4NTA2MDUDAAAAAzE2MAIAAAAEMTIyMgQAAAABMAcAAAAJOS8xNS8yMDE5CAAAAAoxMi8yOS8yMDEyCQAAAAEwtEOvK+A51whwQWJc4DnXCCJDSVEuS09TRTpBMDA1OTMwLklRX1BFTlNJT04uRlkyMDE4AQAA</t>
  </si>
  <si>
    <t>ANxmAQACAAAABjUwNDA2NAEIAAAABQAAAAExAQAAAAoxOTQ3NTUxNTczAwAAAAI4NQIAAAAEMTIxMwQAAAABMAcAAAAJOS8xNS8yMDE5CAAAAAoxMi8zMS8yMDE4CQAAAAEwijHbKOA51wiFvyNd4DnXCB9DSVEuVFNFOjY1MDEuSVFfVE9UQUxfQ0EuRlkyMDE3AQAAAJstAgACAAAABzUwMDI2MDYBCAAAAAUAAAABMQEAAAAKMTk2MzMxNTkwMAMAAAACNzkCAAAABDEwMDgEAAAAATAHAAAACTkvMTUvMjAxOQgAAAAJMy8zMS8yMDE3CQAAAAEwIrf7K+A51whykDxc4DnXCCdDSVEuTkFTREFRR1M6QURJLklRX0dST1NTX01BUkdJTi5GWTIwMDgBAAAAE9YDAAIAAAAHNjEuMDY1MwEIAAAABQAAAAExAQAAAAoxNDEzMDkxNTY3AwAAAAMxNjACAAAABDQwNzQEAAAAATAHAAAACTkvMTUvMjAxOQgAAAAJMTEvMS8yMDA4CQAAAAEwIHWcJeA51wgelS5d4DnXCChDSVEuTllTRTpFTVIuSVFfVE9UQUxfREVCVF9SRVBBSUQuRlkyMDA4AQAAAK8bBAACAAAABC0yNjEBCAAAAAUAAAABMQEAAAAKMTQxMTY1NjQzMAMAAAADMTYwAgAAAAQyMTY2BAAAAAEwBwAAAAk5LzE1LzIwMTkIAAAACTkvMzAvMjAwOAkAAAABMFM18yngOdcI/X2/XOA51wgqQ0lRLktPU0U6QTAwNTkzMC5JUV9MVF9ERUJUX0NBUElUQUwuRlkyMDE1AQAAANxmAQACAAAABjAuNzc5OQEIAAAABQAAAAExAQAAAAoxODI5ODQzMDExAwAAAAI4NQIAAAAE</t>
  </si>
  <si>
    <t>NDE4NwQAAAABMAcAAAAJOS8xNS8yMDE5CAAAAAoxMi8zMS8yMDE1CQAAAAEwD06cJeA51wjLmxhd4DnXCCBDSVEuTkFTREFRR1M6VFhOLklRX05JX0NGLkZZMjAwNwEAAAD7IwIAAgAAAAQyNjU3AQgAAAAFAAAAATEBAAAACjEzMjg0ODIzNzADAAAAAzE2MAIAAAAEMjE1MAQAAAABMAcAAAAJOS8xNS8yMDE5CAAAAAoxMi8zMS8yMDA3CQAAAAEwKMJWK+A51whbEINc4DnXCCpDSVEuTkFTREFRR1M6VFhOLklRX05FVF9ERUJUX0lTU1VFRC5GWTIwMDcBAAAA+yMCAAIAAAADLTQzAQgAAAAFAAAAATEBAAAACjEzMjg0ODIzNzADAAAAAzE2MAIAAAAEMjAwMwQAAAABMAcAAAAJOS8xNS8yMDE5CAAAAAoxMi8zMS8yMDA3CQAAAAEwOelWK+A51wjPIYRc4DnXCC5DSVEuTkFTREFRR1M6VFhOLklRX09USEVSX1VOVVNVQUxfU1VQUEwuRlkyMDEwAQAAAPsjAgADAAAAAABmZNoq4DnXCGf3jlzgOdcIJ0NJUS5OQVNEQVFHUzpUWE4uSVFfVE9UQUxfRVFVSVRZLkZZMjAwNwEAAAD7IwIAAgAAAAQ5OTc1AQgAAAAFAAAAATEBAAAACjEzMjg0ODIzNzADAAAAAzE2MAIAAAAEMTI3NQQAAAABMAcAAAAJOS8xNS8yMDE5CAAAAAoxMi8zMS8yMDA3CQAAAAEwKMJWK+A51wg5woJc4DnXCB1DSVEuTkFTREFRR1M6VFhOLklRX1JFLkZZMjAxNAEAAAD7IwIAAgAAAAUyOTY1MwEIAAAABQAAAAExAQAAAAoxODI5MTE5MzA2AwAA</t>
  </si>
  <si>
    <t>AAMxNjACAAAABDEyMjIEAAAAATAHAAAACTkvMTUvMjAxOQgAAAAKMTIvMzEvMjAxNAkAAAABMFgvcCrgOdcI0s2iXOA51wglQ0lRLk5BU0RBUUdTOlRYTi5JUV9JTkNfRVFVSVRZLkZZMjAxNwEAAAD7IwIAAwAAAAAAmstwKuA51wjv265c4DnXCCJDSVEuTllTRTpFTVIuSVFfT1RIRVJfSU5UQU4uRlkyMDEzAQAAAK8bBAACAAAABDE2NzIBCAAAAAUAAAABMQEAAAAKMTc2NTU3MDgwNQMAAAADMTYwAgAAAAQxMDQwBAAAAAEwBwAAAAk5LzE1LzIwMTkIAAAACTkvMzAvMjAxMwkAAAABMPm79CngOdcIDdvUXOA51wgpQ0lRLktPU0U6QTAwNTkzMC5JUV9SRVRVUk5fQ0FQSVRBTC5GWTIwMTgBAAAA3GYBAAIAAAAHMTQuODQ4NgEIAAAABQAAAAExAQAAAAoxOTQ3NTUxNTczAwAAAAI4NQIAAAAENDM2MwQAAAABMAcAAAAJOS8xNS8yMDE5CAAAAAoxMi8zMS8yMDE4CQAAAAEwIHWcJeA51whcuyVd4DnXCCJDSVEuTkFTREFRR1M6VFhOLklRX0xUX0RFQlQuRlkyMDExAQAAAPsjAgACAAAABDQyMTEBCAAAAAUAAAABMQEAAAAKMTY2MDAzNDU2OAMAAAADMTYwAgAAAAQxMDQ5BAAAAAEwBwAAAAk5LzE1LzIwMTkIAAAACjEyLzMxLzIwMTEJAAAAATCHstoq4DnXCO7qlFzgOdcIJUNJUS5OQVNEQVFHUzpBREkuSVFfU0dBX01BUkdJTi5GWTIwMTIBAAAAE9YDAAIAAAAHMTQuNjc5NgEIAAAABQAAAAExAQAAAAoxNzEx</t>
  </si>
  <si>
    <t>Mzg1ODk2AwAAAAMxNjACAAAABDQzNzUEAAAAATAHAAAACTkvMTUvMjAxOQgAAAAJMTEvMy8yMDEyCQAAAAEwQcOcJeA51wjzC0Fd4DnXCCRDSVEuTkFTREFRR1M6QURJLklRX05JX01BUkdJTi5GWTIwMDcBAAAAE9YDAAIAAAAHMjAuNDUxMQEIAAAABQAAAAExAQAAAAoxMjY0NDcyNDQ5AwAAAAMxNjACAAAABDQwOTQEAAAAATAHAAAACTkvMTUvMjAxOQgAAAAJMTEvMy8yMDA3CQAAAAEwIHWcJeA51whOTypd4DnXCCtDSVEuTkFTREFRR1M6QURJLklRX0NGT19DVVJSRU5UX0xJQUIuRlkyMDE2AQAAABPWAwACAAAABzEuNjQ5MzcBCAAAAAUAAAABMQEAAAAKMTkyNzYxODIwMAMAAAADMTYwAgAAAAQ0MTg1BAAAAAEwBwAAAAk5LzE1LzIwMTkIAAAACjEwLzI5LzIwMTYJAAAAATBR6pwl4DnXCOnQU13gOdcIJ0NJUS5OQVNEQVFHUzpBREkuSVFfR1JPU1NfTUFSR0lOLkZZMjAxNAEAAAAT1gMAAgAAAAc2My44ODU5AQgAAAAFAAAAATEBAAAACjE4MTk5NjI0OTYDAAAAAzE2MAIAAAAENDA3NAQAAAABMAcAAAAJOS8xNS8yMDE5CAAAAAkxMS8xLzIwMTQJAAAAATBBw5wl4DnXCOZaSl3gOdcIKkNJUS5OQVNEQVFHUzpBREkuSVFfREVGX1RBWF9MSUFCX0xULkZZMjAwOAEAAAAT1gMAAgAAAAUxNC4zMQEIAAAABQAAAAExAQAAAAoxNDEzMDkxNTY3AwAAAAMxNjACAAAABDEwMjcEAAAAATAHAAAACTkvMTUvMjAx</t>
  </si>
  <si>
    <t>OQgAAAAJMTEvMS8yMDA4CQAAAAEwIqqhKOA51whGmSxd4DnXCCdDSVEuTkFTREFRR1M6QURJLklRX0ZJTklTSEVEX0lOVi5GWTIwMTYBAAAAE9YDAAIAAAAHMTI0LjA5NgEIAAAABQAAAAExAQAAAAoxOTI3NjE4MjAwAwAAAAMxNjACAAAABDMwNzUEAAAAATAHAAAACTkvMTUvMjAxOQgAAAAKMTAvMjkvMjAxNgkAAAABMHPC/yfgOdcIIvxRXeA51wgwQ0lRLk5BU0RBUUdTOkFESS5JUV9ORVRfREVCVF9FQklUREFfQ0FQRVguRlkyMDE3AQAAABPWAwACAAAACDMuNTk4MTIzAQgAAAAFAAAAATEBAAAACjE5Mjc2MTgyNDgDAAAAAzE2MAIAAAAFMjMzMTQEAAAAATAHAAAACTkvMTUvMjAxOQgAAAAKMTAvMjgvMjAxNwkAAAABMFHqnCXgOdcIDNpYXeA51wgpQ0lRLk5BU0RBUUdTOlRYTi5JUV9DQVNIX1NUX0lOVkVTVC5GWTIwMDcBAAAA+yMCAAIAAAAEMjkyNAEIAAAABQAAAAExAQAAAAoxMzI4NDgyMzcwAwAAAAMxNjACAAAABDEwMDIEAAAAATAHAAAACTkvMTUvMjAxOQgAAAAKMTIvMzEvMjAwNwkAAAABMCjCVivgOdcI1teBXOA51wgqQ0lRLk5BU0RBUUdTOkFESS5JUV9FRkZFQ1RfVEFYX1JBVEUuRlkyMDA4AQAAABPWAwACAAAABzIxLjE1NjYBCAAAAAUAAAABMQEAAAAKMTQxMzA5MTU2NwMAAAADMTYwAgAAAAQ0Mzc2BAAAAAEwBwAAAAk5LzE1LzIwMTkIAAAACTExLzEvMjAwOAkAAAABMN302yjgOdcI</t>
  </si>
  <si>
    <t>89UrXeA51wgdQ0lRLk5BU0RBUUdTOlRYTi5JUV9BUi5GWTIwMTQBAAAA+yMCAAIAAAAEMTI0NgEIAAAABQAAAAExAQAAAAoxODI5MTE5MzA2AwAAAAMxNjACAAAABDEwMjEEAAAAATAHAAAACTkvMTUvMjAxOQgAAAAKMTIvMzEvMjAxNAkAAAABMFgvcCrgOdcIfwqiXOA51wgoQ0lRLktPU0U6QTAwNTkzMC5JUV9DVVJSRU5DWV9HQUlOLkZZMjAxNAEAAADcZgEAAgAAAActMjUwMDg4AQgAAAAFAAAAATEBAAAACjE3NzgxNDE4MjMDAAAAAjg1AgAAAAIzOAQAAAABMAcAAAAJOS8xNS8yMDE5CAAAAAoxMi8zMS8yMDE0CQAAAAEwp5wrKeA51wgrEBBd4DnXCChDSVEuTkFTREFRR1M6QURJLklRX01BUktFVENBUC4yMDA5LzEwLzMxAQAAABPWAwACAAAACjc0NzIuNDAwODcBBgAAAAUAAAABMQEAAAAKMTEyMzk5OTU1MwMAAAADMTYwAgAAAAYxMDAwNTQEAAAAATAHAAAACjEwLzMxLzIwMDlBy1Ff4DnXCMEWMGLgOdcIIUNJUS5OQVNEQVFHUzpBREkuSVFfUkRfRVhQLkZZMjAwNwEAAAAT1gMAAgAAAAc1MDkuNTUzAQgAAAAFAAAAATEBAAAACjEyNjQ0NzI0NDkDAAAAAzE2MAIAAAADMTAwBAAAAAEwBwAAAAk5LzE1LzIwMTkIAAAACTExLzMvMjAwNwkAAAABMKt/2yjgOdcIwKUmXeA51wgqQ0lRLlRTRTo2NTAxLklRX0NVUlJFTlRfUE9SVF9MRUFTRVMuRlkyMDE4AQAAAJstAgACAAAABTE1NTM3AQgAAAAFAAAA</t>
  </si>
  <si>
    <t>ATEBAAAACjE5Njk5MDMyOTEDAAAAAjc5AgAAAAQxMDkwBAAAAAEwBwAAAAk5LzE1LzIwMTkIAAAACTMvMzEvMjAxOAkAAAABMFQs/CvgOdcIdEtBXOA51wgrQ0lRLk5BU0RBUUdTOklOVEMuSVFfT1RIRVJfTFRfQVNTRVRTLkZZMjAwOAEAAACHUgAAAgAAAAM0ODABCAAAAAUAAAABMQEAAAAKMTQzMDYxNDQ4NgMAAAADMTYwAgAAAAQxMDYwBAAAAAEwBwAAAAk5LzE1LzIwMTkIAAAACjEyLzI3LzIwMDgJAAAAATAdKakr4DnXCFguT1zgOdcIKkNJUS5LT1NFOkEwMDU5MzAuSVFfRUZGRUNUX1RBWF9SQVRFLkZZMjAxMQEAAADcZgEAAgAAAAcxOS45Njc5AQgAAAAFAAAAATEBAAAACjE1OTg5OTgyNTADAAAAAjg1AgAAAAQ0Mzc2BAAAAAEwBwAAAAk5LzE1LzIwMTkIAAAACjEyLzMxLzIwMTEJAAAAATBlACsp4DnXCHmiAl3gOdcIMENJUS5OQVNEQVFHUzpJTlRDLklRX01JTk9SSVRZX0lOVEVSRVNUX0lTLkZZMjAxMAEAAACHUgAAAwAAAAAAX8WpK+A51wgZCFhc4DnXCCJDSVEuTllTRTpFTVIuSVFfUVVJQ0tfUkFUSU8uRlkyMDE3AQAAAK8bBAACAAAACDEuMjE1ODU3AQgAAAAFAAAAATEBAAAACjE5MjQ2Mzk5NTcDAAAAAzE2MAIAAAAENDEyMQQAAAABMAcAAAAJOS8xNS8yMDE5CAAAAAk5LzMwLzIwMTcJAAAAATBIr68l4DnXCOzC6VzgOdcIKUNJUS5OQVNEQVFHUzpJTlRDLklRX0NVUlJFTkNZX0dBSU4u</t>
  </si>
  <si>
    <t>RlkyMDExAQAAAIdSAAACAAAAAjU4AQgAAAAFAAAAATEBAAAACjE2NTgzMTU0NzgDAAAAAzE2MAIAAAACMzgEAAAAATAHAAAACTkvMTUvMjAxOQgAAAAKMTIvMzEvMjAxMQkAAAABMIATqivgOdcI6U1cXOA51wgyQ0lRLktPU0U6QTAwNTkzMC5JUV9UT1RBTF9ERUJUX0VCSVREQV9DQVBFWC5GWTIwMTUBAAAA3GYBAAIAAAAIMC42MTcyNjIBCAAAAAUAAAABMQEAAAAKMTgyOTg0MzAxMQMAAAACODUCAAAABTIzMzEzBAAAAAEwBwAAAAk5LzE1LzIwMTkIAAAACjEyLzMxLzIwMTUJAAAAATAPTpwl4DnXCMubGF3gOdcIJ0NJUS5OQVNEQVFHUzpJTlRDLklRX0dBSU5fSU5WRVNULkZZMjAwNwEAAACHUgAAAgAAAAMxNTQBCAAAAAUAAAABMQEAAAAKMTMyODg3MTI3NQMAAAADMTYwAgAAAAI2MgQAAAABMAcAAAAJOS8xNS8yMDE5CAAAAAoxMi8yOS8yMDA3CQAAAAEwlsj8K+A51wjSOklc4DnXCCVDSVEuTllTRTpFTVIuSVFfU1RfREVCVF9SRVBBSUQuRlkyMDE3AQAAAK8bBAACAAAABS0xNzI1AQgAAAAFAAAAATEBAAAACjE5MjQ2Mzk5NTcDAAAAAzE2MAIAAAAEMjA0NAQAAAABMAcAAAAJOS8xNS8yMDE5CAAAAAk5LzMwLzIwMTcJAAAAATCBDbsp4DnXCIjY6FzgOdcIKUNJUS5OQVNEQVFHUzpBREkuSVFfUFJFRl9ESVZfT1RIRVIuRlkyMDA3AQAAABPWAwADAAAAAACrf9so4DnXCPEaJ13gOdcIM0NJUS5OQVNE</t>
  </si>
  <si>
    <t>QVFHUzpJTlRDLklRX1RPVEFMX0xJQUJfVE9UQUxfQVNTRVRTLkZZMjAxMwEAAACHUgAAAgAAAAczNi45MjM3AQgAAAAFAAAAATEBAAAACjE3NzU5MzAyNzQDAAAAAzE2MAIAAAAENDE4OAQAAAABMAcAAAAJOS8xNS8yMDE5CAAAAAoxMi8yOC8yMDEzCQAAAAEw9/OVJuA51whJ+Ghc4DnXCCtDSVEuTkFTREFRR1M6QURJLklRX0RBWVNfUEFZQUJMRV9PVVQuRlkyMDE0AQAAABPWAwACAAAACTQyLjExMTg4OAEIAAAABQAAAAExAQAAAAoxODE5OTYyNDk2AwAAAAMxNjACAAAABDQxODMEAAAAATAHAAAACTkvMTUvMjAxOQgAAAAJMTEvMS8yMDE0CQAAAAEwQcOcJeA51wgHqUpd4DnXCCpDSVEuTkFTREFRR1M6SU5UQy5JUV9MVF9ERUJUX0VRVUlUWS5GWTIwMDcBAAAAh1IAAAIAAAAGNC42MzAyAQgAAAAFAAAAATEBAAAACjEzMjg4NzEyNzUDAAAAAzE2MAIAAAAENDA4NQQAAAABMAcAAAAJOS8xNS8yMDE5CAAAAAoxMi8yOS8yMDA3CQAAAAEw1qWVJuA51wiBMk1c4DnXCCxDSVEuTkFTREFRR1M6VFhOLklRX0ZJWEVEX0FTU0VUX1RVUk5TLkZZMjAxNwEAAAD7IwIAAgAAAAg1Ljc4MDkxMQEIAAAABQAAAAExAQAAAAoxOTQ2NjY1NDQ0AwAAAAMxNjACAAAABDQwNjYEAAAAATAHAAAACTkvMTUvMjAxOQgAAAAKMTIvMzEvMjAxNwkAAAABMAUTryXgOdcIfIWyXOA51wgkQ0lRLlRTRTo2NTAxLklRX01BUktFVENB</t>
  </si>
  <si>
    <t>UC4yMDE4LzAzLzMxAQAAAJstAgACAAAADjM3MjEyMDguNDE0MzU4AQYAAAAFAAAAATEBAAAACjE4NzM0NDI0MzADAAAAAjc5AgAAAAYxMDAwNTQEAAAAATAHAAAACTMvMzEvMjAxOBTWrrLcOdcIS0dDXOA51wghQ0lRLlRTRTo2NTAxLklRX0VBUk5JTkdfQ08uRlkyMDE0AQAAAJstAgACAAAABjUzMTk1OAEIAAAABQAAAAExAQAAAAoxNzQ1MjcwNTQ0AwAAAAI3OQIAAAABNwQAAAABMAcAAAAJOS8xNS8yMDE5CAAAAAkzLzMxLzIwMTQJAAAAATCJ4HQs4DnXCF04LlzgOdcIH0NJUS5OQVNEQVFHUzpBREkuSVFfQ09HUy5GWTIwMTcBAAAAE9YDAAIAAAAIMTY4Ny4xODkBCAAAAAUAAAABMQEAAAAKMTkyNzYxODI0OAMAAAADMTYwAgAAAAIzNAQAAAABMAcAAAAJOS8xNS8yMDE5CAAAAAoxMC8yOC8yMDE3CQAAAAEwhOn/J+A51wg8lFRd4DnXCCxDSVEuTkFTREFRR1M6VFhOLklRX1RPVEFMX0RFQlRfRVFVSVRZLkZZMjAwNwEAAAD7IwIAAwAAAAAAGEKWJuA51wgh5YRc4DnXCDJDSVEuTkFTREFRR1M6VFhOLklRX01JTk9SSVRZX0lOVEVSRVNUX1RPVEFMLkZZMjAxMwEAAAD7IwIAAwAAAAAAuSfbKuA51wgSr55c4DnXCChDSVEuTkFTREFRR1M6VFhOLklRX1NBTEVfSU5UQU5fQ0YuRlkyMDA5AQAAAPsjAgADAAAAAABmZNoq4DnXCH/UjFzgOdcIKUNJUS5OQVNEQVFHUzpUWE4uSVFfU1BFQ0lBTF9ESVZfQ0Yu</t>
  </si>
  <si>
    <t>RlkyMDA5AQAAAPsjAgADAAAAAABmZNoq4DnXCKAijVzgOdcIK0NJUS5LT1NFOkEwMDU5MzAuSVFfREFZU19QQVlBQkxFX09VVC5GWTIwMTQBAAAA3GYBAAIAAAAJMjMuNTk3NjE1AQgAAAAFAAAAATEBAAAACjE3NzgxNDE4MjMDAAAAAjg1AgAAAAQ0MTgzBAAAAAEwBwAAAAk5LzE1LzIwMTkIAAAACjEyLzMxLzIwMTQJAAAAATAPTpwl4DnXCNoHFF3gOdcIPkNJUS5LT1NFOkEwMDU5MzAuSVFfQ1VTVE9NX0JFVEEuLTEwNFcuMjAxNC8xMi8zMS4uXlRPUElYLkpQWS5IAQAAANxmAQACAAAAETAuMzU3Njk0NzExNjY5NTk1AGIZUl/gOdcINSgxYuA51wg3Q0lRLktPU0U6QTAwNTkzMC5JUV9DSEFOR0VfT1RIRVJfTkVUX09QRVJfQVNTRVRTLkZZMjAxNgEAAADcZgEAAgAAAAYtMjQzNjcBCAAAAAUAAAABMQEAAAAKMTg3NjczNDczNgMAAAACODUCAAAABDIwNDUEAAAAATAHAAAACTkvMTUvMjAxOQgAAAAKMTIvMzEvMjAxNgkAAAABMEeV2ijgOdcIF6kbXeA51wghQ0lRLk5ZU0U6RU1SLklRX0lOQ19FUVVJVFkuRlkyMDEzAQAAAK8bBAADAAAAAADolPQp4DnXCImi01zgOdcIJ0NJUS5OQVNEQVFHUzpUWE4uSVFfQkFTSUNfV0VJR0hULkZZMjAxMAEAAAD7IwIAAgAAAAQxMTk5AGZk2irgOdcIiEWPXOA51wgoQ0lRLlRTRTo2NTAxLklRX1RPVEFMX0RFQlRfRVFVSVRZLkZZMjAxNAEAAACbLQIAAgAAAAc3OC40</t>
  </si>
  <si>
    <t>NzI2AQgAAAAFAAAAATEBAAAACjE3NDUyNzA1NDQDAAAAAjc5AgAAAAQ0MDM0BAAAAAEwBwAAAAk5LzE1LzIwMTkIAAAACTMvMzEvMjAxNAkAAAABMLVXlSbgOdcI6uExXOA51wguQ0lRLk5BU0RBUUdTOlRYTi5JUV9JTkNfVEFYX1BBWV9DVVJSRU5ULkZZMjAxMgEAAAD7IwIAAgAAAAI3OQEIAAAABQAAAAExAQAAAAoxNzIwNjExMjY0AwAAAAMxNjACAAAABDEwOTQEAAAAATAHAAAACTkvMTUvMjAxOQgAAAAKMTIvMzEvMjAxMgkAAAABMKgA2yrgOdcI336ZXOA51wgkQ0lRLktPU0U6QTAwNTkzMC5JUV9QQVJUX1RJTUUuRlkyMDE4AQAAANxmAQADAAAAAACaWNso4DnXCMdbJF3gOdcIKUNJUS5OQVNEQVFHUzpUWE4uSVFfU1RfREVCVF9SRVBBSUQuRlkyMDE2AQAAAPsjAgADAAAAAACJpHAq4DnXCCgHrVzgOdcIHkNJUS5UU0U6NjUwMS5JUV9JTkNfVEFYLkZZMjAxOQEAAACbLQIAAgAAAAYxODYzNDQBCAAAAAUAAAABMQEAAAAKMTk2OTkwMzMwNwMAAAACNzkCAAAAAjc1BAAAAAEwBwAAAAk5LzE1LzIwMTkIAAAACTMvMzEvMjAxOQkAAAABMHV6/CvgOdcI8c1EXOA51wglQ0lRLk5BU0RBUUdTOklOVEMuSVFfTklfTUFSR0lOLkZZMjAxMAEAAACHUgAAAgAAAAcyNi4yNzk3AQgAAAAFAAAAATEBAAAACjE1ODgxNTY5NjADAAAAAzE2MAIAAAAENDA5NAQAAAABMAcAAAAJOS8xNS8yMDE5CAAAAAoxMi8yNS8y</t>
  </si>
  <si>
    <t>MDEwCQAAAAEw5syVJuA51wh1PFtc4DnXCBtDSVEuTllTRTpFTVIuSVFfQ09HUy5GWTIwMTMBAAAArxsEAAIAAAAFMTQ3MTcBCAAAAAUAAAABMQEAAAAKMTc2NTU3MDgwNQMAAAADMTYwAgAAAAIzNAQAAAABMAcAAAAJOS8xNS8yMDE5CAAAAAk5LzMwLzIwMTMJAAAAATDolPQp4DnXCGdU01zgOdcIIUNJUS5LT1NFOkEwMDU5MzAuSVFfQ09NTU9OLkZZMjAxMQEAAADcZgEAAgAAAAY4OTc1MTQBCAAAAAUAAAABMQEAAAAKMTU5ODk5ODI1MAMAAAACODUCAAAABDExMDMEAAAAATAHAAAACTkvMTUvMjAxOQgAAAAKMTIvMzEvMjAxMQkAAAABMGUAKyngOdcI7bMDXeA51wgpQ0lRLk5BU0RBUUdTOlRYTi5JUV9ESUxVVF9FUFNfSU5DTC5GWTIwMTgBAAAA+yMCAAIAAAAINS41OTM5MzkBCAAAAAUAAAABMQEAAAAKMTk0NjY2NTQ2MAMAAAADMTYwAgAAAAE4BAAAAAEwBwAAAAk5LzE1LzIwMTkIAAAACjEyLzMxLzIwMTgJAAAAATCr8nAq4DnXCBLls1zgOdcIJ0NJUS5OQVNEQVFHUzpBREkuSVFfQkVUQV8yWVIuMjAxMi8xMS8wMwEAAAAT1gMAAgAAABAxLjIzNjY0MDk5Mjc0OTU2AHJAUl/gOdcIj6EvYuA51wg9Q0lRLk5BU0RBUUdTOkFESS5JUV9DVVNUT01fQkVUQS4tMTA0Vy4yMDEwLzEwLzMwLi5eTjIyNS5KUFkuSAEAAAAT1gMAAgAAABEwLjY3MzA1NTA2MTYzNDI2NwByQFJf4DnXCKDIL2LgOdcII0NJUS5O</t>
  </si>
  <si>
    <t>QVNEQVFHUzpJTlRDLklRX0xUX0RFQlQuRlkyMDA3AQAAAIdSAAACAAAABDE5ODABCAAAAAUAAAABMQEAAAAKMTMyODg3MTI3NQMAAAADMTYwAgAAAAQxMDQ5BAAAAAEwBwAAAAk5LzE1LzIwMTkIAAAACjEyLzI5LzIwMDcJAAAAATCn7/wr4DnXCHjBSlzgOdcIJkNJUS5UU0U6NjQ3MS5JUV9DVVNUT01fQkVUQS4yMDE4LzAzLzMxAQAAAJJXDQACAAAAEDIuMjQzMjAwNDgyNjQ0MDcAbe9/YOA51wjFjDli4DnXCCVDSVEuTkFTREFRR1M6VFhOLklRX0NBU0hfVEFYRVMuRlkyMDE3AQAAAPsjAgACAAAABDE4MDABCAAAAAUAAAABMQEAAAAKMTk0NjY2NTQ0NAMAAAADMTYwAgAAAAQzMDUzBAAAAAEwBwAAAAk5LzE1LzIwMTkIAAAACjEyLzMxLzIwMTcJAAAAATCr8nAq4DnXCDrpsVzgOdcIJUNJUS5OQVNEQVFHUzpUWE4uSVFfU0dBX01BUkdJTi5GWTIwMTABAAAA+yMCAAIAAAAHMTAuODY5MgEIAAAABQAAAAExAQAAAAoxNTg4ODQwNzM4AwAAAAMxNjACAAAABDQzNzUEAAAAATAHAAAACTkvMTUvMjAxOQgAAAAKMTIvMzEvMjAxMAkAAAABMNSdriXgOdcIwyuSXOA51wgdQ0lRLk5BU0RBUUdTOlRYTi5JUV9ETy5GWTIwMTUBAAAA+yMCAAMAAAAAAGhWcCrgOdcIHdulXOA51wgmQ0lRLk5BU0RBUUdTOlRYTi5JUV9MRVZFUkVEX0ZDRi5GWTIwMTUBAAAA+yMCAAIAAAAIMzM2OC4xMjUBCAAAAAUAAAABMQEAAAAK</t>
  </si>
  <si>
    <t>MTg3NTY4NzA1NgMAAAADMTYwAgAAAAQ0NDIyBAAAAAEwBwAAAAk5LzE1LzIwMTkIAAAACjEyLzMxLzIwMTUJAAAAATB5fXAq4DnXCFjBqFzgOdcIKkNJUS5OQVNEQVFHUzpBREkuSVFfSU5WRVNUX0xPQU5TX0NGLkZZMjAxNAEAAAAT1gMAAwAAAAAAQU3/J+A51wiCcEld4DnXCCpDSVEuTkFTREFRR1M6SU5UQy5JUV9HV19JTlRBTl9BTU9SVC5GWTIwMTABAAAAh1IAAAIAAAACMTgBCAAAAAUAAAABMQEAAAAKMTU4ODE1Njk2MAMAAAADMTYwAgAAAAIzMQQAAAABMAcAAAAJOS8xNS8yMDE5CAAAAAoxMi8yNS8yMDEwCQAAAAEwX8WpK+A51wjokldc4DnXCCRDSVEuTkFTREFRR1M6SU5UQy5JUV9EQV9TVVBQTC5GWTIwMTIBAAAAh1IAAAMAAAAAAKMcryvgOdcIuZNgXOA51wgkQ0lRLk5BU0RBUUdTOkFESS5JUV9QQVJUX1RJTUUuRlkyMDA5AQAAABPWAwADAAAAAABD+KEo4DnXCJsXMl3gOdcIH0NJUS5LT1NFOkEwMDU5MzAuSVFfTEFORC5GWTIwMTABAAAA3GYBAAIAAAAHNjYzMTM5MgEIAAAABQAAAAExAQAAAAoxNTMzMjAzMjYyAwAAAAI4NQIAAAAEMzA5OAQAAAABMAcAAAAJOS8xNS8yMDE5CAAAAAoxMi8zMS8yMDEwCQAAAAEwVNkqKeA51wgdbv9c4DnXCClDSVEuS09TRTpBMDA1OTMwLklRX05FVF9SRU5UQUxfRVhQLkZZMjAxNQEAAADcZgEAAwAAAAAAFiDaKOA51wiAjhVd4DnXCClDSVEuTkFTREFR</t>
  </si>
  <si>
    <t>R1M6VFhOLklRX0dXX0lOVEFOX0FNT1JULkZZMjAwNwEAAAD7IwIAAwAAAAAAF5tWK+A51whixoBc4DnXCCRDSVEuTkFTREFRR1M6SU5UQy5JUV9EQV9TVVBQTC5GWTIwMDcBAAAAh1IAAAMAAAAAAJbI/CvgOdcIsexIXOA51wgoQ0lRLk5ZU0U6RU1SLklRX01JTk9SSVRZX0lOVEVSRVNULkZZMjAxMAEAAACvGwQAAgAAAAMxNjABCAAAAAUAAAABMQEAAAAKMTU3NzAwNDY0MQMAAAADMTYwAgAAAAQxMDUyBAAAAAEwBwAAAAk5LzE1LzIwMTkIAAAACTkvMzAvMjAxMAkAAAABMJbR8yngOdcIW23HXOA51wgoQ0lRLktPU0U6QTAwNTkzMC5JUV9VTkxFVkVSRURfRkNGLkZZMjAxMgEAAADcZgEAAgAAAAo3NzkwMjQ3LjI1AQgAAAAFAAAAATEBAAAACjE2Njc1MzQwMTQDAAAAAjg1AgAAAAQ0NDIzBAAAAAEwBwAAAAk5LzE1LzIwMTkIAAAACjEyLzMxLzIwMTIJAAAAATCGTisp4DnXCITOCV3gOdcILENJUS5OQVNEQVFHUzpJTlRDLklRX05FVF9JTlRFUkVTVF9FWFAuRlkyMDEwAQAAAIdSAAACAAAAAzExOQEIAAAABQAAAAExAQAAAAoxNTg4MTU2OTYwAwAAAAMxNjACAAAAAzM2OAQAAAABMAcAAAAJOS8xNS8yMDE5CAAAAAoxMi8yNS8yMDEwCQAAAAEwX8WpK+A51wj4uVdc4DnXCCRDSVEuTkFTREFRR1M6VFhOLklRX0lOVkVOVE9SWS5GWTIwMTcBAAAA+yMCAAIAAAAEMTk1NwEIAAAABQAAAAExAQAAAAoxOTQ2</t>
  </si>
  <si>
    <t>NjY1NDQ0AwAAAAMxNjACAAAABDEwNDMEAAAAATAHAAAACTkvMTUvMjAxOQgAAAAKMTIvMzEvMjAxNwkAAAABMJrLcCrgOdcIY+2vXOA51wgmQ0lRLk5BU0RBUUdTOklOVEMuSVFfTkVUX0NIQU5HRS5GWTIwMTYBAAAAh1IAAAIAAAAFLTk3NDgBCAAAAAUAAAABMQEAAAAKMTk0MzUwNTM0NQMAAAADMTYwAgAAAAQyMDkzBAAAAAEwBwAAAAk5LzE1LzIwMTkIAAAACjEyLzMxLzIwMTYJAAAAATDV/lUr4DnXCNoXdlzgOdcIIENJUS5OWVNFOkVNUi5JUV9TR0FfU1VQUEwuRlkyMDE0AQAAAK8bBAACAAAABDQxNjQBCAAAAAUAAAABMQEAAAAKMTgxODYwNDU4MAMAAAADMTYwAgAAAAMxMDIEAAAAATAHAAAACTkvMTUvMjAxOQgAAAAJOS8zMC8yMDE0CQAAAAEwCuP0KeA51whpD9hc4DnXCCdDSVEuVFNFOjY1MDEuSVFfTUFSS0VUQ0FQLjIwMDcvMy8zMS5KUFkBAAAAmy0CAAIAAAAMMzA0NjIxOC41OTM0AQYAAAAFAAAAATEBAAAACjE2Mjg0MjAyOTEDAAAAAjc5AgAAAAYxMDAwNTQEAAAAATAHAAAACTMvMzEvMjAwN8ESrrLcOdcIBg91TeE51wg0Q0lRLk5BU0RBUUdTOklOVEMuSVFfT1RIRVJfTk9OX09QRVJfRVhQX1NVUFBMLkZZMjAxMgEAAACHUgAAAgAAAAI5MgEIAAAABQAAAAExAQAAAAoxNzE4ODUwNjA1AwAAAAMxNjACAAAAAjg1BAAAAAEwBwAAAAk5LzE1LzIwMTkIAAAACjEyLzI5LzIwMTIJAAAAATCj</t>
  </si>
  <si>
    <t>HK8r4DnXCMq6YFzgOdcIJUNJUS5OQVNEQVFHUzpJTlRDLklRX01BQ0hJTkVSWS5GWTIwMTMBAAAAh1IAAAIAAAAFNDA1NDABCAAAAAUAAAABMQEAAAAKMTc3NTkzMDI3NAMAAAADMTYwAgAAAAQzMTE0BAAAAAEwBwAAAAk5LzE1LzIwMTkIAAAACjEyLzI4LzIwMTMJAAAAATDmuK8r4DnXCJJKZ1zgOdcIIUNJUS5OWVNFOkVNUi5JUV9FQVJOSU5HX0NPLkZZMjAwOAEAAACvGwQAAgAAAAQyNTIwAQgAAAAFAAAAATEBAAAACjE0MTE2NTY0MzADAAAAAzE2MAIAAAABNwQAAAABMAcAAAAJOS8xNS8yMDE5CAAAAAk5LzMwLzIwMDgJAAAAATAy5/Ip4DnXCOPlvFzgOdcIJ0NJUS5OQVNEQVFHUzpBREkuSVFfQkVUQV8xWVIuMjAxNS8xMC8zMQEAAAAT1gMAAgAAABAxLjM3NDExNTYwMzI5MDc0AHJAUl/gOdcITQUvYuA51wgfQ0lRLk5BU0RBUUdTOklOVEMuSVFfUkVWLkZZMjAwNwEAAACHUgAAAgAAAAUzODMzNAEIAAAABQAAAAExAQAAAAoxMzI4ODcxMjc1AwAAAAMxNjACAAAAAzExMgQAAAABMAcAAAAJOS8xNS8yMDE5CAAAAAoxMi8yOS8yMDA3CQAAAAEwlsj8K+A51wigxUhc4DnXCCJDSVEuTkFTREFRR1M6VFhOLklRX1JBV19JTlYuRlkyMDA3AQAAAPsjAgACAAAAAzEwNQEIAAAABQAAAAExAQAAAAoxMzI4NDgyMzcwAwAAAAMxNjACAAAABDMxNzEEAAAAATAHAAAACTkvMTUvMjAxOQgAAAAKMTIvMzEvMjAw</t>
  </si>
  <si>
    <t>NwkAAAABMCjCVivgOdcISumCXOA51wgqQ0lRLk5BU0RBUUdTOklOVEMuSVFfU1BFQ0lBTF9ESVZfQ0YuRlkyMDEwAQAAAIdSAAADAAAAAACAE6or4DnXCDOgWlzgOdcIJkNJUS5OQVNEQVFHUzpUWE4uSVFfQURWRVJUSVNJTkcuRlkyMDE2AQAAAPsjAgACAAAAAjQ0AQgAAAAFAAAAATEBAAAACjE5NDY2NjUzOTgDAAAAAzE2MAIAAAAEMzAxMwQAAAABMAcAAAAJOS8xNS8yMDE5CAAAAAoxMi8zMS8yMDE2CQAAAAEwiaRwKuA51whA5Kpc4DnXCDdDSVEuTkFTREFRR1M6VFhOLklRX0NIQU5HRV9PVEhFUl9ORVRfT1BFUl9BU1NFVFMuRlkyMDE3AQAAAPsjAgACAAAAAjczAQgAAAAFAAAAATEBAAAACjE5NDY2NjU0NDQDAAAAAzE2MAIAAAAEMjA0NQQAAAABMAcAAAAJOS8xNS8yMDE5CAAAAAoxMi8zMS8yMDE3CQAAAAEwq/JwKuA51wgIdLFc4DnXCCxDSVEuTkFTREFRR1M6QURJLklRX1RPVEFMX0xJQUJfRVFVSVRZLkZZMjAxMAEAAAAT1gMAAgAAAAg0MzI4LjgzMQEIAAAABQAAAAExAQAAAAoxNTc4MzMwNDIyAwAAAAMxNjACAAAABDEwMTMEAAAAATAHAAAACTkvMTUvMjAxOQgAAAAKMTAvMzAvMjAxMAkAAAABMGRGoijgOdcIa102XeA51wgoQ0lRLk5BU0RBUUdTOlRYTi5JUV9VTkxFVkVSRURfRkNGLkZZMjAxNQEAAAD7IwIAAgAAAAgzNDI0LjM3NQEIAAAABQAAAAExAQAAAAoxODc1Njg3MDU2AwAAAAMx</t>
  </si>
  <si>
    <t>NjACAAAABDQ0MjMEAAAAATAHAAAACTkvMTUvMjAxOQgAAAAKMTIvMzEvMjAxNQkAAAABMHl9cCrgOdcIWMGoXOA51wgdQ0lRLk5BU0RBUUdTOkFESS5JUV9ETy5GWTIwMTYBAAAAE9YDAAMAAAAAAGOb/yfgOdcIWydQXeA51wgbQ0lRLk5ZU0U6RU1SLklRX0NPR1MuRlkyMDE4AQAAAK8bBAACAAAABDk5NDgBCAAAAAUAAAABMQEAAAAKMTkyNDYzOTk2MgMAAAADMTYwAgAAAAIzNAQAAAABMAcAAAAJOS8xNS8yMDE5CAAAAAk5LzMwLzIwMTgJAAAAATCBDbsp4DnXCC5f6lzgOdcIJENJUS5UU0U6Njk3MS5JUV9NQVJLRVRDQVAuMjAxNC8wMy8zMQEAAACjUwAAAgAAAA4xNzA3MDM1LjIzNTkzOQEGAAAABQAAAAExAQAAAAoxNjU4MDU0OTc2AwAAAAI3OQIAAAAGMTAwMDU0BAAAAAEwBwAAAAkzLzMxLzIwMTQKBX9g4DnXCKX5PWLgOdcIIkNJUS5OQVNEQVFHUzpUWE4uSVFfSU5DX1RBWC5GWTIwMTUBAAAA+yMCAAIAAAAEMTIzMAEIAAAABQAAAAExAQAAAAoxODc1Njg3MDU2AwAAAAMxNjACAAAAAjc1BAAAAAEwBwAAAAk5LzE1LzIwMTkIAAAACjEyLzMxLzIwMTUJAAAAATBoVnAq4DnXCC4CplzgOdcIKENJUS5OWVNFOkVNUi5JUV9FQVJOSU5HX0NPX01BUkdJTi5GWTIwMTMBAAAArxsEAAIAAAAGOC4zNzQ4AQgAAAAFAAAAATEBAAAACjE3NjU1NzA4MDUDAAAAAzE2MAIAAAAENDE4MQQAAAABMAcAAAAJOS8x</t>
  </si>
  <si>
    <t>NS8yMDE5CAAAAAk5LzMwLzIwMTMJAAAAATAnYa8l4DnXCPX91lzgOdcIGUNJUS5OWVNFOkVNUi5JUV9HUC5GWTIwMTEBAAAArxsEAAIAAAAEOTU1NwEIAAAABQAAAAExAQAAAAoxNjQ2MTkwNTY4AwAAAAMxNjACAAAAAjEwBAAAAAEwBwAAAAk5LzE1LzIwMTkIAAAACTkvMzAvMjAxMQkAAAABMKb48yngOdcIhSzKXOA51wgoQ0lRLlRTRTo2NTAxLklRX1RPVEFMX0RFQlRfSVNTVUVELkZZMjAxNQEAAACbLQIAAgAAAAY5NzIxMTMBCAAAAAUAAAABMQEAAAAKMTc0NTI3MDY3MgMAAAACNzkCAAAABDIxNjEEAAAAATAHAAAACTkvMTUvMjAxOQgAAAAJMy8zMS8yMDE1CQAAAAEwz/P6K+A51whXPTVc4DnXCB1DSVEuTkFTREFRR1M6VFhOLklRX0dQLkZZMjAxOAEAAAD7IwIAAgAAAAUxMDI3NwEIAAAABQAAAAExAQAAAAoxOTQ2NjY1NDYwAwAAAAMxNjACAAAAAjEwBAAAAAEwBwAAAAk5LzE1LzIwMTkIAAAACjEyLzMxLzIwMTgJAAAAATCr8nAq4DnXCL8hs1zgOdcIJENJUS5OQVNEQVFHUzpUWE4uSVFfUEFSVF9USU1FLkZZMjAxMQEAAAD7IwIAAwAAAAAAmNnaKuA51whArpVc4DnXCCNDSVEuTllTRTpFTVIuSVFfVE9UQUxfRVFVSVRZLkZZMjAxNwEAAACvGwQAAgAAAAQ4NzcwAQgAAAAFAAAAATEBAAAACjE5MjQ2Mzk5NTcDAAAAAzE2MAIAAAAEMTI3NQQAAAABMAcAAAAJOS8xNS8yMDE5CAAAAAk5LzMwLzIw</t>
  </si>
  <si>
    <t>MTcJAAAAATCBDbsp4DnXCASg51zgOdcILUNJUS5OWVNFOkVNUi5JUV9PVEhFUl9JTlZFU1RfQUNUX1NVUFBMLkZZMjAxMgEAAACvGwQAAgAAAAMtNzkBCAAAAAUAAAABMQEAAAAKMTcwNzkwOTA5NwMAAAADMTYwAgAAAAQyMDUxBAAAAAEwBwAAAAk5LzE1LzIwMTkIAAAACTkvMzAvMjAxMgkAAAABMNht9CngOdcIoX/RXOA51wgfQ0lRLk5BU0RBUUdTOlRYTi5JUV9OUFBFLkZZMjAxNAEAAAD7IwIAAgAAAAQyODQwAQgAAAAFAAAAATEBAAAACjE4MjkxMTkzMDYDAAAAAzE2MAIAAAAEMTAwNAQAAAABMAcAAAAJOS8xNS8yMDE5CAAAAAoxMi8zMS8yMDE0CQAAAAEwWC9wKuA51wiPMaJc4DnXCDpDSVEuVFNFOjY3NjIuSVFfQ1VTVE9NX0JFVEEuLTEwNFcuMjAxNi8wMy8zMS4uXlRPUElYLkpQWS5IAQAAADvSBAACAAAAEDEuNzI2MzQzODYzMjk5OTIAPHp/YOA51wg6WT9i4DnXCBlDSVEuVFNFOjY1MDEuSVFfTkkuRlkyMDE1AQAAAJstAgACAAAABjIxNzQ4MgEIAAAABQAAAAExAQAAAAoxNzQ1MjcwNjcyAwAAAAI3OQIAAAACMTUEAAAAATAHAAAACTkvMTUvMjAxOQgAAAAJMy8zMS8yMDE1CQAAAAEwrqX6K+A51whvGjNc4DnXCCxDSVEuTllTRTpFTVIuSVFfTkVUX0RFQlRfRUJJVERBX0NBUEVYLkZZMjAxNQEAAACvGwQAAgAAAAgxLjI0MDkxNQEIAAAABQAAAAExAQAAAAoxODY3MDU1MDUxAwAAAAMxNjAC</t>
  </si>
  <si>
    <t>AAAABTIzMzE0BAAAAAEwBwAAAAk5LzE1LzIwMTkIAAAACTkvMzAvMjAxNQkAAAABMDeIryXgOdcIGsLgXOA51wgqQ0lRLk5BU0RBUUdTOkFESS5JUV9ORVRfREVCVF9JU1NVRUQuRlkyMDE2AQAAABPWAwACAAAABzg1Ny4xNzUBCAAAAAUAAAABMQEAAAAKMTkyNzYxODIwMAMAAAADMTYwAgAAAAQyMDAzBAAAAAEwBwAAAAk5LzE1LzIwMTkIAAAACjEwLzI5LzIwMTYJAAAAATCE6f8n4DnXCLdbU13gOdcIHUNJUS5OWVNFOkVNUi5JUV9DT01NT04uRlkyMDExAQAAAK8bBAACAAAAAzQ3NwEIAAAABQAAAAExAQAAAAoxNjQ2MTkwNTY4AwAAAAMxNjACAAAABDExMDMEAAAAATAHAAAACTkvMTUvMjAxOQgAAAAJOS8zMC8yMDExCQAAAAEwtx/0KeA51wg72stc4DnXCCpDSVEuTkFTREFRR1M6SU5UQy5JUV9HQUlOX0lOVkVTVF9DRi5GWTIwMDkBAAAAh1IAAAIAAAADMTQxAQgAAAAFAAAAATEBAAAACjE1MjMzOTQ4MjkDAAAAAzE2MAIAAAAEMjA5MAQAAAABMAcAAAAJOS8xNS8yMDE5CAAAAAoxMi8yNi8yMDA5CQAAAAEwT56pK+A51wjvSFVc4DnXCDJDSVEuS09TRTpBMDA1OTMwLklRX01JTk9SSVRZX0lOVEVSRVNUX1RPVEFMLkZZMjAxNgEAAADcZgEAAgAAAAc2NTM4NzA1AQgAAAAFAAAAATEBAAAACjE4NzY3MzQ3MzYDAAAAAjg1AgAAAAQxMzEyBAAAAAEwBwAAAAk5LzE1LzIwMTkIAAAACjEyLzMxLzIwMTYJ</t>
  </si>
  <si>
    <t>AAAAATBHldoo4DnXCOUzG13gOdcIJUNJUS5LT1NFOkEwMDU5MzAuSVFfU0dBX01BUkdJTi5GWTIwMTQBAAAA3GYBAAIAAAAHMTguMTU5NgEIAAAABQAAAAExAQAAAAoxNzc4MTQxODIzAwAAAAI4NQIAAAAENDM3NQQAAAABMAcAAAAJOS8xNS8yMDE5CAAAAAoxMi8zMS8yMDE0CQAAAAEweSSwJeA51wiYaxNd4DnXCCZDSVEuTllTRTpFTVIuSVFfRVhUUkFfQUNDX0lURU1TLkZZMjAxMgEAAACvGwQAAwAAAAAAx0b0KeA51wioNc9c4DnXCCFDSVEuTkFTREFRR1M6QURJLklRX0NPTU1PTi5GWTIwMTcBAAAAE9YDAAIAAAAGNjEuNDQxAQgAAAAFAAAAATEBAAAACjE5Mjc2MTgyNDgDAAAAAzE2MAIAAAAEMTEwMwQAAAABMAcAAAAJOS8xNS8yMDE5CAAAAAoxMC8yOC8yMDE3CQAAAAEwlBAAKOA51wgDaVZd4DnXCCRDSVEuTllTRTpFTVIuSVFfU0FMRV9JTlRBTl9DRi5GWTIwMTQBAAAArxsEAAMAAAAAAB0juingOdcIk87aXOA51wgpQ0lRLk5BU0RBUUdTOklOVEMuSVFfU0FMRV9JTlRBTl9DRi5GWTIwMTcBAAAAh1IAAAMAAAAAAOYlVivgOdcIql16XOA51wgmQ0lRLk5BU0RBUUdTOklOVEMuSVFfTklfQ09NUEFOWS5GWTIwMTEBAAAAh1IAAAIAAAAFMTI5NDIBCAAAAAUAAAABMQEAAAAKMTY1ODMxNTQ3OAMAAAADMTYwAgAAAAU0MTU3MQQAAAABMAcAAAAJOS8xNS8yMDE5CAAAAAoxMi8zMS8yMDExCQAAAAEw</t>
  </si>
  <si>
    <t>kTqqK+A51wj6dFxc4DnXCCRDSVEuVFNFOjY1MDEuSVFfQ09NTU9OX0RJVl9DRi5GWTIwMTMBAAAAmy0CAAIAAAAGLTQ2NTY0AQgAAAAFAAAAATEBAAAACjE2ODU1MjE3MjIDAAAAAjc5AgAAAAQyMDc0BAAAAAEwBwAAAAk5LzE1LzIwMTkIAAAACTMvMzEvMjAxMwkAAAABMGeSdCzgOdcIlmMsXOA51wgpQ0lRLktPU0U6QTAwNTkzMC5JUV9HV19JTlRBTl9BTU9SVC5GWTIwMTMBAAAA3GYBAAIAAAAGNDAxOTg3AQgAAAAFAAAAATEBAAAACjE3MjMyODgzODYDAAAAAjg1AgAAAAIzMQQAAAABMAcAAAAJOS8xNS8yMDE5CAAAAAoxMi8zMS8yMDEzCQAAAAEwhk4rKeA51wgIBwtd4DnXCCJDSVEuTkFTREFRR1M6VFhOLklRX1BFTlNJT04uRlkyMDE1AQAAAPsjAgACAAAAAzE5NgEIAAAABQAAAAExAQAAAAoxODc1Njg3MDU2AwAAAAMxNjACAAAABDEyMTMEAAAAATAHAAAACTkvMTUvMjAxOQgAAAAKMTIvMzEvMjAxNQkAAAABMHl9cCrgOdcIohOnXOA51wg0Q0lRLktPU0U6QTAwNTkzMC5JUV9UT1RBTF9PVVRTVEFORElOR19CU19EQVRFLkZZMjAxMgEAAADcZgEAAgAAAAo3NTM1LjA4MTY1AQQAAAAFAAAAATUBAAAACjE2Njc1MzQwMTQCAAAABTI0MTUyBgAAAAEwhk4rKeA51wjvbghd4DnXCCJDSVEuTllTRTpFTVIuSVFfQVNTRVRfVFVSTlMuRlkyMDA4AQAAAK8bBAACAAAACDEuMTY2NTUyAQgAAAAFAAAAATEB</t>
  </si>
  <si>
    <t>AAAACjE0MTE2NTY0MzADAAAAAzE2MAIAAAAENDE3NwQAAAABMAcAAAAJOS8xNS8yMDE5CAAAAAk5LzMwLzIwMDgJAAAAATAWOq8l4DnXCGFowFzgOdcIKUNJUS5LT1NFOkEwMDU5MzAuSVFfU1RfREVCVF9JU1NVRUQuRlkyMDA3AQAAANxmAQACAAAABjc5ODEzNAEIAAAABQAAAAExAQAAAAoxMzUyOTQ1NTMwAwAAAAI4NQIAAAAEMjA0MwQAAAABMAcAAAAJOS8xNS8yMDE5CAAAAAoxMi8zMS8yMDA3CQAAAAEww6m7KeA51wiMTvJc4DnXCCdDSVEuTkFTREFRR1M6SU5UQy5JUV9MRVZFUkVEX0ZDRi5GWTIwMTIBAAAAh1IAAAIAAAAGNDQ3NS41AQgAAAAFAAAAATEBAAAACjE3MTg4NTA2MDUDAAAAAzE2MAIAAAAENDQyMgQAAAABMAcAAAAJOS8xNS8yMDE5CAAAAAoxMi8yOS8yMDEyCQAAAAEwxGqvK+A51wgVyGNc4DnXCC9DSVEuTkFTREFRR1M6VFhOLklRX1JFVFVSTl9DT01NT05fRVFVSVRZLkZZMjAxMQEAAAD7IwIAAgAAAAcyMC41ODA2AQgAAAAFAAAAATEBAAAACjE2NjAwMzQ1NjgDAAAAAzE2MAIAAAAFMzMzMjAEAAAAATAHAAAACTkvMTUvMjAxOQgAAAAKMTIvMzEvMjAxMQkAAAABMNSdriXgOdcI1g2XXOA51wglQ0lRLk5BU0RBUUdTOkFESS5JUV9DQVNIX1RBWEVTLkZZMjAwNwEAAAAT1gMAAgAAAAcxMDIuMzQ5AQgAAAAFAAAAATEBAAAACjEyNjQ0NzI0NDkDAAAAAzE2MAIAAAAEMzA1MwQAAAAB</t>
  </si>
  <si>
    <t>MAcAAAAJOS8xNS8yMDE5CAAAAAkxMS8zLzIwMDcJAAAAATDMzdso4DnXCAuzKV3gOdcIKENJUS5OQVNEQVFHUzpUWE4uSVFfQ1VSUkVOVF9SQVRJTy5GWTIwMDcBAAAA+yMCAAIAAAAIMy40MTYyOTYBCAAAAAUAAAABMQEAAAAKMTMyODQ4MjM3MAMAAAADMTYwAgAAAAQ0MDMwBAAAAAEwBwAAAAk5LzE1LzIwMTkIAAAACjEyLzMxLzIwMDcJAAAAATAYQpYm4DnXCACXhFzgOdcIKUNJUS5OQVNEQVFHUzpUWE4uSVFfTFRfREVCVF9SRVBBSUQuRlkyMDEwAQAAAPsjAgADAAAAAAB2i9oq4DnXCIGPkVzgOdcIHUNJUS5OQVNEQVFHUzpBREkuSVFfQUUuRlkyMDA3AQAAABPWAwACAAAABzE1MC41OTMBCAAAAAUAAAABMQEAAAAKMTI2NDQ3MjQ0OQMAAAADMTYwAgAAAAQxMDE2BAAAAAEwBwAAAAk5LzE1LzIwMTkIAAAACTExLzMvMjAwNwkAAAABMLum2yjgOdcIVQUoXeA51wgiQ0lRLktPU0U6QTAwNTkzMC5JUV9QRU5TSU9OLkZZMjAxNQEAAADcZgEAAgAAAAYzNTg4MjABCAAAAAUAAAABMQEAAAAKMTgyOTg0MzAxMQMAAAACODUCAAAABDEyMTMEAAAAATAHAAAACTkvMTUvMjAxOQgAAAAKMTIvMzEvMjAxNQkAAAABMBYg2ijgOdcIwioWXeA51wgcQ0lRLk5ZU0U6RU1SLklRX0VCSVRBLkZZMjAxOAEAAACvGwQAAgAAAAQzMTE3AQgAAAAFAAAAATEBAAAACjE5MjQ2Mzk5NjIDAAAAAzE2MAIAAAAGMTAwNjg5BAAA</t>
  </si>
  <si>
    <t>AAEwBwAAAAk5LzE1LzIwMTkIAAAACTkvMzAvMjAxOAkAAAABMJE0uyngOdcIkUnrXOA51wgkQ0lRLk5BU0RBUUdTOlRYTi5JUV9UT1RBTF9SRVYuRlkyMDE3AQAAAPsjAgACAAAABTE0OTYxAQgAAAAFAAAAATEBAAAACjE5NDY2NjU0NDQDAAAAAzE2MAIAAAACMjgEAAAAATAHAAAACTkvMTUvMjAxOQgAAAAKMTIvMzEvMjAxNwkAAAABMJrLcCrgOdcIzo2uXOA51wgXQ0lRLjAuSVFfUVVJQ0tfUkFUSU8uRlkFAAAAAAAAAAgAAAAVKEludmFsaWQgVGltZSBQZXJpb2Qp/yacJeA51wiZBlRe4DnXCDFDSVEuTkFTREFRR1M6SU5UQy5JUV9JTVBVVF9PUEVSX0xFQVNFX0RFUFIuRlkyMDE2AQAAAIdSAAACAAAACjIwMS4wODE3OTIBCAAAAAUAAAABMQEAAAAKMTk0MzUwNTM0NQMAAAADMTYwAgAAAAUyMTY3MwQAAAABMAcAAAAJOS8xNS8yMDE5CAAAAAoxMi8zMS8yMDE2CQAAAAEwtLBVK+A51wjy9HNc4DnXCCBDSVEuTkFTREFRR1M6VFhOLklRX0RBX0NGLkZZMjAxNAEAAAD7IwIAAgAAAAQxMTcxAQgAAAAFAAAAATEBAAAACjE4MjkxMTkzMDYDAAAAAzE2MAIAAAAEMjE2MAQAAAABMAcAAAAJOS8xNS8yMDE5CAAAAAoxMi8zMS8yMDE0CQAAAAEwWC9wKuA51wgDQ6Nc4DnXCDpDSVEuVFNFOjY5NzEuSVFfQ1VTVE9NX0JFVEEuLTEwNFcuMjAxNS8wMy8zMS4uXlRPUElYLkpQWS5IAQAAAKNTAAACAAAAEDEuMTUx</t>
  </si>
  <si>
    <t>MzY3NzYwMzM3ODIATKF/YOA51wiEqz1i4DnXCBxDSVEuTllTRTpFTVIuSVFfREFfQ0YuRlkyMDEzAQAAAK8bBAACAAAAAzc0MQEIAAAABQAAAAExAQAAAAoxNzY1NTcwODA1AwAAAAMxNjACAAAABDIxNjAEAAAAATAHAAAACTkvMTUvMjAxOQgAAAAJOS8zMC8yMDEzCQAAAAEw+bv0KeA51whxxdVc4DnXCCRDSVEuS09TRTpBMDA1OTMwLklRX0RJVkVTVF9DRi5GWTIwMTYBAAAA3GYBAAMAAAAAAEeV2ijgOdcIJ9AbXeA51wgoQ0lRLk5BU0RBUUdTOkFESS5JUV9FUVVJVFlfTUVUSE9ELkZZMjAwOAEAAAAT1gMAAwAAAAAAIqqhKOA51wh4Di1d4DnXCBlDSVEuMC5JUV9DVVJSRU5DWV9HQUlOLkZZBQAAAAAAAAAIAAAAFShJbnZhbGlkIFRpbWUgUGVyaW9kKRDY/ifgOdcIblY3XuA51wglQ0lRLlRTRTo2NTAxLklRX1BST1ZfQkFEX0RFQlRTLkZZMjAxOAEAAACbLQIAAwAAAAAAM977K+A51wjOxD9c4DnXCCdDSVEuS09TRTpBMDA1OTMwLklRX0VCSVRBX01BUkdJTi5GWTIwMTABAAAA3GYBAAIAAAAHMTEuMTUxMQEIAAAABQAAAAExAQAAAAoxNTMzMjAzMjYyAwAAAAI4NQIAAAAENDQxOQQAAAABMAcAAAAJOS8xNS8yMDE5CAAAAAoxMi8zMS8yMDEwCQAAAAEwaf2vJeA51wjC9ABd4DnXCB5DSVEuVFNFOjY1MDEuSVFfU1RfREVCVC5GWTIwMTcBAAAAmy0CAAIAAAAGMTk2MzU3AQgAAAAFAAAAATEBAAAACjE5</t>
  </si>
  <si>
    <t>NjMzMTU5MDADAAAAAjc5AgAAAAQxMDQ2BAAAAAEwBwAAAAk5LzE1LzIwMTkIAAAACTMvMzEvMjAxNwkAAAABMCK3+yvgOdcIk948XOA51wgyQ0lRLk5BU0RBUUdTOklOVEMuSVFfT1RIRVJfSU5WRVNUX0FDVF9TVVBQTC5GWTIwMTYBAAAAh1IAAAIAAAAEMTI2OAEIAAAABQAAAAExAQAAAAoxOTQzNTA1MzQ1AwAAAAMxNjACAAAABDIwNTEEAAAAATAHAAAACTkvMTUvMjAxOQgAAAAKMTIvMzEvMjAxNgkAAAABMMXXVSvgOdcIucl1XOA51wgnQ0lRLk5BU0RBUUdTOkFESS5JUV9ESUxVVF9XRUlHSFQuRlkyMDA3AQAAABPWAwACAAAABzMzMi4zMDEAq3/bKOA51wgCQidd4DnXCChDSVEuVFNFOjY3NjIuSVFfTUFSS0VUQ0FQLjIwMTkvMDMvMzEuSlBZAQAAADvSBAACAAAADTEwOTQ4NTcuMTg5MDIBBgAAAAUAAAABMQEAAAAKMTk0NDg4NTM1MAMAAAACNzkCAAAABjEwMDA1NAQAAAABMAcAAAAJMy8zMS8yMDE5t0F+YOA51wiQQm9N4TnXCC5DSVEuTkFTREFRR1M6QURJLklRX0NVUlJFTlRfUE9SVF9MRUFTRVMuRlkyMDE1AQAAABPWAwADAAAAAABSdP8n4DnXCN6kTF3gOdcIJ0NJUS5UU0U6NjU5NC5JUV9NQVJLRVRDQVAuMjAxOC8zLzMxLkpQWQEAAAD5eA0AAgAAAA00ODUyNDMwLjk1NTc5AQYAAAAFAAAAATEBAAAACjE4NzQ2NDg4OTcDAAAAAjc5AgAAAAYxMDAwNTQEAAAAATAHAAAACTMvMzEvMjAxOKYa</t>
  </si>
  <si>
    <t>fmDgOdcIspBvTeE51wgdQ0lRLk5BU0RBUUdTOkFESS5JUV9GWC5GWTIwMTUBAAAAE9YDAAIAAAAFLTMuOTUBCAAAAAUAAAABMQEAAAAKMTg2NzI3OTk2OQMAAAADMTYwAgAAAAQyMTQ0BAAAAAEwBwAAAAk5LzE1LzIwMTkIAAAACjEwLzMxLzIwMTUJAAAAATBjm/8n4DnXCKV5Tl3gOdcIHkNJUS5LT1NFOkEwMDU5MzAuSVFfUkVWLkZZMjAwOAEAAADcZgEAAgAAAAkxMjEyOTQzMTkBCAAAAAUAAAABMQEAAAAKMTM2MDgwNjY4MwMAAAACODUCAAAAAzExMgQAAAABMAcAAAAJOS8xNS8yMDE5CAAAAAoxMi8zMS8yMDA4CQAAAAEw1NC7KeA51wgx1fNc4DnXCCpDSVEuTkFTREFRR1M6VFhOLklRX09USEVSX0xUX0FTU0VUUy5GWTIwMTUBAAAA+yMCAAIAAAADMzM0AQgAAAAFAAAAATEBAAAACjE4NzU2ODcwNTYDAAAAAzE2MAIAAAAEMTA2MAQAAAABMAcAAAAJOS8xNS8yMDE5CAAAAAoxMi8zMS8yMDE1CQAAAAEwaFZwKuA51wiR7KZc4DnXCClDSVEuTkFTREFRR1M6QURJLklRX09USEVSX0NBX1NVUFBMLkZZMjAwNwEAAAAT1gMAAgAAAAU4OC42OQEIAAAABQAAAAExAQAAAAoxMjY0NDcyNDQ5AwAAAAMxNjACAAAABDEwNTUEAAAAATAHAAAACTkvMTUvMjAxOQgAAAAJMTEvMy8yMDA3CQAAAAEwu6bbKOA51whE3idd4DnXCCdDSVEuTkFTREFRR1M6VFhOLklRX0JBU0lDX1dFSUdIVC5GWTIwMTIBAAAA+yMCAAIA</t>
  </si>
  <si>
    <t>AAAEMTEzMgCY2doq4DnXCHuUmFzgOdcIK0NJUS5OQVNEQVFHUzpBREkuSVFfVE9UQUxfT1RIRVJfT1BFUi5GWTIwMTMBAAAAE9YDAAIAAAAHOTAzLjE4OAEIAAAABQAAAAExAQAAAAoxNzY2NTkwNjMyAwAAAAMxNjACAAAAAzM4MAQAAAABMAcAAAAJOS8xNS8yMDE5CAAAAAkxMS8yLzIwMTMJAAAAATDIMKMo4DnXCGcdQl3gOdcIHkNJUS5UU0U6NjUwMS5JUV9XSVBfSU5WLkZZMjAxNAEAAACbLQIAAgAAAAY1MjMwMzEBCAAAAAUAAAABMQEAAAAKMTc0NTI3MDU0NAMAAAACNzkCAAAABDMyMTkEAAAAATAHAAAACTkvMTUvMjAxOQgAAAAJMy8zMS8yMDE0CQAAAAEwieB0LOA51wgjDTBc4DnXCB5DSVEuS09TRTpBMDA1OTMwLklRX1JFVi5GWTIwMTUBAAAA3GYBAAIAAAAJMjAwNjUzNDgyAQgAAAAFAAAAATEBAAAACjE4Mjk4NDMwMTEDAAAAAjg1AgAAAAMxMTIEAAAAATAHAAAACTkvMTUvMjAxOQgAAAAKMTIvMzEvMjAxNQkAAAABMAX52SjgOdcI+1UUXeA51wghQ0lRLktPU0U6QTAwNTkzMC5JUV9DT01NT04uRlkyMDE4AQAAANxmAQACAAAABjg5NzUxNAEIAAAABQAAAAExAQAAAAoxOTQ3NTUxNTczAwAAAAI4NQIAAAAEMTEwMwQAAAABMAcAAAAJOS8xNS8yMDE5CAAAAAoxMi8zMS8yMDE4CQAAAAEwijHbKOA51wiFvyNd4DnXCC1DSVEuTkFTREFRR1M6QURJLklRX0RBWVNfSU5WRU5UT1JZX09VVC5GWTIw</t>
  </si>
  <si>
    <t>MDcBAAAAE9YDAAIAAAAKMTMzLjMwMzI2OAEIAAAABQAAAAExAQAAAAoxMjY0NDcyNDQ5AwAAAAMxNjACAAAABDQwMzUEAAAAATAHAAAACTkvMTUvMjAxOQgAAAAJMTEvMy8yMDA3CQAAAAEwIHWcJeA51whedipd4DnXCCVDSVEuTkFTREFRR1M6VFhOLklRX05FVF9DSEFOR0UuRlkyMDEyAQAAAPsjAgACAAAAAzQyNAEIAAAABQAAAAExAQAAAAoxNzIwNjExMjY0AwAAAAMxNjACAAAABDIwOTMEAAAAATAHAAAACTkvMTUvMjAxOQgAAAAKMTIvMzEvMjAxMgkAAAABMKgA2yrgOdcIlSybXOA51wguQ0lRLk5ZU0U6RU1SLklRX1RPVEFMX0xJQUJfVE9UQUxfQVNTRVRTLkZZMjAwOQEAAACvGwQAAgAAAAc1NS45NDc5AQgAAAAFAAAAATEBAAAACjE0ODI3MjIwNjIDAAAAAzE2MAIAAAAENDE4OAQAAAABMAcAAAAJOS8xNS8yMDE5CAAAAAk5LzMwLzIwMDkJAAAAATAWOq8l4DnXCHNKxVzgOdcIJkNJUS5OQVNEQVFHUzpJTlRDLklRX0VCSVREQV9JTlQuRlkyMDA4AQAAAIdSAAACAAAABDE3ODUBCAAAAAUAAAABMQEAAAAKMTQzMDYxNDQ4NgMAAAADMTYwAgAAAAQ0MTkwBAAAAAEwBwAAAAk5LzE1LzIwMTkIAAAACjEyLzI3LzIwMDgJAAAAATDmzJUm4DnXCJMUUlzgOdcIKENJUS5UU0U6NjUwMS5JUV9UT1RBTF9MSUFCX0VRVUlUWS5GWTIwMTcBAAAAmy0CAAIAAAAHOTY2MzkxNwEIAAAABQAAAAExAQAAAAoxOTYz</t>
  </si>
  <si>
    <t>MzE1OTAwAwAAAAI3OQIAAAAEMTAxMwQAAAABMAcAAAAJOS8xNS8yMDE5CAAAAAkzLzMxLzIwMTcJAAAAATAit/sr4DnXCMVTPVzgOdcIKkNJUS5OQVNEQVFHUzpJTlRDLklRX0JBU0lDX0VQU19FWENMLkZZMjAxNAEAAACHUgAAAgAAAAgyLjM4ODA4NAEIAAAABQAAAAExAQAAAAoxODI4MTY4MDQwAwAAAAMxNjACAAAABDMwNjQEAAAAATAHAAAACTkvMTUvMjAxOQgAAAAKMTIvMjcvMjAxNAkAAAABMHIUVSvgOdcI3ldqXOA51wghQ0lRLk5ZU0U6RU1SLklRX05JX0NPTVBBTlkuRlkyMDE2AQAAAK8bBAACAAAABDE2NjQBCAAAAAUAAAABMQEAAAAKMTkyNDYzOTk1NgMAAAADMTYwAgAAAAU0MTU3MQQAAAABMAcAAAAJOS8xNS8yMDE5CAAAAAk5LzMwLzIwMTYJAAAAATA+cbop4DnXCH2s4VzgOdcIGkNJUS4wLklRX1BST1ZfQkFEX0RFQlRTLkZZBQAAAAAAAAAIAAAAFShJbnZhbGlkIFRpbWUgUGVyaW9kKRDY/ifgOdcIVL40XuA51wgpQ0lRLk5BU0RBUUdTOkFESS5JUV9PVEhFUl9DTF9TVVBQTC5GWTIwMTABAAAAE9YDAAMAAAAAAGRGoijgOdcISg82XeA51wglQ0lRLk5BU0RBUUdTOklOVEMuSVFfRElWRVNUX0NGLkZZMjAxNgEAAACHUgAAAwAAAAAAxddVK+A51wioonVc4DnXCCRDSVEuS09TRTpBMDA1OTMwLklRX0NIQU5HRV9BUC5GWTIwMTEBAAAA3GYBAAIAAAAGNzUwMDQ4AQgAAAAFAAAAATEBAAAA</t>
  </si>
  <si>
    <t>CjE1OTg5OTgyNTADAAAAAjg1AgAAAAQyMDE3BAAAAAEwBwAAAAk5LzE1LzIwMTkIAAAACjEyLzMxLzIwMTEJAAAAATB1Jysp4DnXCFCeBF3gOdcIKENJUS5UU0U6NjUwMS5JUV9NSU5PUklUWV9JTlRFUkVTVC5GWTIwMTQBAAAAmy0CAAIAAAAHMTIwMDE3NAEIAAAABQAAAAExAQAAAAoxNzQ1MjcwNTQ0AwAAAAI3OQIAAAAEMTA1MgQAAAABMAcAAAAJOS8xNS8yMDE5CAAAAAkzLzMxLzIwMTQJAAAAATCJ4HQs4DnXCPKXL1zgOdcIJENJUS4wLklRX0lNUFVUX09QRVJfTEVBU0VfSU5UX0VYUC5GWQUAAAAAAAAACAAAABUoSW52YWxpZCBUaW1lIFBlcmlvZCkQ2P4n4DnXCIYzNV7gOdcIKUNJUS5OQVNEQVFHUzpUWE4uSVFfU1RfREVCVF9JU1NVRUQuRlkyMDE3AQAAAPsjAgADAAAAAACr8nAq4DnXCCrCsVzgOdcIJkNJUS5UU0U6NjU5NC5JUV9DVVNUT01fQkVUQS4yMDEzLzAzLzMxAQAAAPl4DQACAAAAEDEuMzg3Njg2NDI2MTc1NzMAGix/YOA51wgs7UNi4DnXCCZDSVEuTkFTREFRR1M6SU5UQy5JUV9PVEhFUl9PUEVSLkZZMjAxNwEAAACHUgAAAwAAAAAA1f5VK+A51whvd3dc4DnXCClDSVEuTkFTREFRR1M6QURJLklRX0dXX0lOVEFOX0FNT1JULkZZMjAwNwEAAAAT1gMAAwAAAAAAq3/bKOA51wjApSZd4DnXCClDSVEuTllTRTpFTVIuSVFfQ09NTU9OX1BSRUZfRElWX0NGLkZZMjAxMgEAAACvGwQAAwAA</t>
  </si>
  <si>
    <t>AAAA6JT0KeA51wjCzdFc4DnXCCRDSVEuTkFTREFRR1M6VFhOLklRX09USEVSX1JFVi5GWTIwMTEBAAAA+yMCAAMAAAAAAIey2irgOdcIFu+SXOA51wgiQ0lRLktPU0U6QTAwNTkzMC5JUV9XSVBfSU5WLkZZMjAwOQEAAADcZgEAAgAAAAcxOTAxMzYzAQgAAAAFAAAAATEBAAAACjE0NjU3MTQzMDcDAAAAAjg1AgAAAAQzMjE5BAAAAAEwBwAAAAk5LzE1LzIwMTkIAAAACjEyLzMxLzIwMDkJAAAAATAziyop4DnXCDwB+1zgOdcIK0NJUS5OQVNEQVFHUzpJTlRDLklRX0VGRkVDVF9UQVhfUkFURS5GWTIwMTgBAAAAh1IAAAIAAAAGOS43MDk2AQgAAAAFAAAAATEBAAAACjE5NDM1MDUzNDEDAAAAAzE2MAIAAAAENDM3NgQAAAABMAcAAAAJOS8xNS8yMDE5CAAAAAoxMi8yOS8yMDE4CQAAAAEw9kxWK+A51wjE9Xxc4DnXCB5DSVEuTllTRTpFTVIuSVFfU1RfREVCVC5GWTIwMTQBAAAArxsEAAIAAAAEMTk0MwEIAAAABQAAAAExAQAAAAoxODE4NjA0NTgwAwAAAAMxNjACAAAABDEwNDYEAAAAATAHAAAACTkvMTUvMjAxOQgAAAAJOS8zMC8yMDE0CQAAAAEwDfy5KeA51wgPltlc4DnXCBtDSVEuTllTRTpFTVIuSVFfTEFORC5GWTIwMTIBAAAArxsEAAIAAAADMjY4AQgAAAAFAAAAATEBAAAACjE3MDc5MDkwOTcDAAAAAzE2MAIAAAAEMzA5OAQAAAABMAcAAAAJOS8xNS8yMDE5CAAAAAk5LzMwLzIwMTIJAAAAATDYbfQp</t>
  </si>
  <si>
    <t>4DnXCF7j0FzgOdcIK0NJUS5OWVNFOkVNUi5JUV9SRVRVUk5fQ09NTU9OX0VRVUlUWS5GWTIwMDgBAAAArxsEAAIAAAAHMjcuMzUyNQEIAAAABQAAAAExAQAAAAoxNDExNjU2NDMwAwAAAAMxNjACAAAABTMzMzIwBAAAAAEwBwAAAAk5LzE1LzIwMTkIAAAACTkvMzAvMjAwOAkAAAABMBY6ryXgOdcIPxrAXOA51wgnQ0lRLktPU0U6QTAwNTkzMC5JUV9CRVRBXzJZUi4yMDEzLzEyLzMxAQAAANxmAQACAAAAEDEuMDA3Njk1NDMxOTE2ODIAYhlSX+A51whWdjFi4DnXCB9DSVEuTllTRTpFTVIuSVFfREFfU1VQUEwuRlkyMDEzAQAAAK8bBAADAAAAAADolPQp4DnXCHh701zgOdcIL0NJUS5OQVNEQVFHUzpUWE4uSVFfTUlOT1JJVFlfSU5URVJFU1RfSVMuRlkyMDEwAQAAAPsjAgADAAAAAABmZNoq4DnXCHgej1zgOdcIIENJUS5OQVNEQVFHUzpJTlRDLklRX05QUEUuRlkyMDE2AQAAAIdSAAACAAAABTM2MTcxAQgAAAAFAAAAATEBAAAACjE5NDM1MDUzNDUDAAAAAzE2MAIAAAAEMTAwNAQAAAABMAcAAAAJOS8xNS8yMDE5CAAAAAoxMi8zMS8yMDE2CQAAAAEwtLBVK+A51wgDHHRc4DnXCCZDSVEuTkFTREFRR1M6SU5UQy5JUV9DQVNIX0VRVUlWLkZZMjAxMwEAAACHUgAAAgAAAAQ1Njc0AQgAAAAFAAAAATEBAAAACjE3NzU5MzAyNzQDAAAAAzE2MAIAAAAEMTA5NgQAAAABMAcAAAAJOS8xNS8yMDE5CAAAAAoxMi8y</t>
  </si>
  <si>
    <t>OC8yMDEzCQAAAAEw1ZGvK+A51wgOEmZc4DnXCCxDSVEuTkFTREFRR1M6VFhOLklRX1RPVEFMX0RFQlRfRVFVSVRZLkZZMjAwOQEAAAD7IwIAAwAAAAAA1J2uJeA51wgUNI5c4DnXCB5DSVEuTkFTREFRR1M6SU5UQy5JUV9HVy5GWTIwMTgBAAAAh1IAAAIAAAAFMjQ1MTMBCAAAAAUAAAABMQEAAAAKMTk0MzUwNTM0MQMAAAADMTYwAgAAAAQxMTcxBAAAAAEwBwAAAAk5LzE1LzIwMTkIAAAACjEyLzI5LzIwMTgJAAAAATAHdFYr4DnXCAaSfVzgOdcIKkNJUS5OQVNEQVFHUzpBREkuSVFfRUZGRUNUX1RBWF9SQVRFLkZZMjAxMwEAAAAT1gMAAgAAAAcxNy4zOTYyAQgAAAAFAAAAATEBAAAACjE3NjY1OTA2MzIDAAAAAzE2MAIAAAAENDM3NgQAAAABMAcAAAAJOS8xNS8yMDE5CAAAAAkxMS8yLzIwMTMJAAAAATDIMKMo4DnXCKm5Ql3gOdcIKkNJUS5OQVNEQVFHUzpBREkuSVFfTE9BTlNfUkVDRUlWX0xULkZZMjAxMgEAAAAT1gMAAwAAAAAAp+KiKOA51wj6wT5d4DnXCD1DSVEuTkFTREFRR1M6VFhOLklRX0NVU1RPTV9CRVRBLi0xMDRXLjIwMTQvMTIvMzEuLl5OMjI1LkpQWS5IAQAAAPsjAgACAAAAETAuNjA4MzMyMTgzMjg1MTMxAI49gGDgOdcI9UY1YuA51wgqQ0lRLk5BU0RBUUdTOklOVEMuSVFfU1BFQ0lBTF9ESVZfQ0YuRlkyMDEyAQAAAIdSAAADAAAAAADEaq8r4DnXCPR5Y1zgOdcII0NJUS5OQVNEQVFH</t>
  </si>
  <si>
    <t>UzpJTlRDLklRX1pfU0NPUkUuRlkyMDEzAQAAAIdSAAACAAAACDMuODA5ODEyAQgAAAAFAAAAATEBAAAACjE3NzU5MzAyNzQDAAAAAzE2MAIAAAAGMTAwMTIzBAAAAAEwBwAAAAk5LzE1LzIwMTkIAAAACjEyLzI4LzIwMTMJAAAAATD385Um4DnXCFkfaVzgOdcIJENJUS5LT1NFOkEwMDU5MzAuSVFfT1RIRVJfUkVWLkZZMjAxNwEAAADcZgEAAwAAAAAAWLzaKOA51wjNVh1d4DnXCCdDSVEuVFNFOjY1MDEuSVFfTUFSS0VUQ0FQLjIwMTMvMy8zMS5KUFkBAAAAmy0CAAIAAAAOMjYyMzAyMS44ODQzMTUBBgAAAAUAAAABMQEAAAAKMTU4ODMyNjY5OQMAAAACNzkCAAAABjEwMDA1NAQAAAABMAcAAAAJMy8zMS8yMDEzwRKustw51wizS3RN4TnXCCBDSVEuTkFTREFRR1M6VFhOLklRX05JX0NGLkZZMjAxOAEAAAD7IwIAAgAAAAQ1NTgwAQgAAAAFAAAAATEBAAAACjE5NDY2NjU0NjADAAAAAzE2MAIAAAAEMjE1MAQAAAABMAcAAAAJOS8xNS8yMDE5CAAAAAoxMi8zMS8yMDE4CQAAAAEwuxlxKuA51wjIkrVc4DnXCC1DSVEuTkFTREFRR1M6QURJLklRX0lOVkVTVF9TRUNVUklUWV9DRi5GWTIwMTYBAAAAE9YDAAIAAAAILTk4OS4xODMBCAAAAAUAAAABMQEAAAAKMTkyNzYxODIwMAMAAAADMTYwAgAAAAQyMDI3BAAAAAEwBwAAAAk5LzE1LzIwMTkIAAAACjEwLzI5LzIwMTYJAAAAATCE6f8n4DnXCGWYUl3gOdcIIUNJ</t>
  </si>
  <si>
    <t>US5OWVNFOkVNUi5JUV9DQVNIX0VRVUlWLkZZMjAwNwEAAACvGwQAAgAAAAQxMDA4AQgAAAAFAAAAATEBAAAACjEyNjQ0NzgwMjcDAAAAAzE2MAIAAAAEMTA5NgQAAAABMAcAAAAJOS8xNS8yMDE5CAAAAAk5LzMwLzIwMDcJAAAAATDMQHEq4DnXCCTHuFzgOdcIIkNJUS5OQVNEQVFHUzpUWE4uSVFfV0lQX0lOVi5GWTIwMTQBAAAA+yMCAAIAAAADODk2AQgAAAAFAAAAATEBAAAACjE4MjkxMTkzMDYDAAAAAzE2MAIAAAAEMzIxOQQAAAABMAcAAAAJOS8xNS8yMDE5CAAAAAoxMi8zMS8yMDE0CQAAAAEwWC9wKuA51wjzG6Nc4DnXCCBDSVEuS09TRTpBMDA1OTMwLklRX0RBX0NGLkZZMjAxNQEAAADcZgEAAgAAAAgyMDMyMzMzMQEIAAAABQAAAAExAQAAAAoxODI5ODQzMDExAwAAAAI4NQIAAAAEMjE2MAQAAAABMAcAAAAJOS8xNS8yMDE5CAAAAAoxMi8zMS8yMDE1CQAAAAEwJkfaKOA51wgV7hZd4DnXCCpDSVEuTkFTREFRR1M6QURJLklRX0RFRl9UQVhfTElBQl9MVC5GWTIwMDcBAAAAE9YDAAIAAAAGMTAuMTQ2AQgAAAAFAAAAATEBAAAACjEyNjQ0NzI0NDkDAAAAAzE2MAIAAAAEMTAyNwQAAAABMAcAAAAJOS8xNS8yMDE5CAAAAAkxMS8zLzIwMDcJAAAAATC7ptso4DnXCGUsKF3gOdcILENJUS5OQVNEQVFHUzpUWE4uSVFfVE9UQUxfRElWX1BBSURfQ0YuRlkyMDE2AQAAAPsjAgACAAAABS0xNjQ2AQgAAAAF</t>
  </si>
  <si>
    <t>AAAAATEBAAAACjE5NDY2NjUzOTgDAAAAAzE2MAIAAAAEMjAyMgQAAAABMAcAAAAJOS8xNS8yMDE5CAAAAAoxMi8zMS8yMDE2CQAAAAEwiaRwKuA51wgoB61c4DnXCClDSVEuTkFTREFRR1M6SU5UQy5JUV9FQklUREFfTUFSR0lOLkZZMjAxMQEAAACHUgAAAgAAAAc0My41OTUyAQgAAAAFAAAAATEBAAAACjE2NTgzMTU0NzgDAAAAAzE2MAIAAAAENDA0NwQAAAABMAcAAAAJOS8xNS8yMDE5CAAAAAoxMi8zMS8yMDExCQAAAAEw5syVJuA51whWqV9c4DnXCCxDSVEuTkFTREFRR1M6QURJLklRX01JTk9SSVRZX0lOVEVSRVNULkZZMjAxNAEAAAAT1gMAAwAAAAAAMSb/J+A51wgfhkhd4DnXCCxDSVEuS09TRTpBMDA1OTMwLklRX01JTk9SSVRZX0lOVEVSRVNULkZZMjAxNAEAAADcZgEAAgAAAAc1OTA2NDYzAQgAAAAFAAAAATEBAAAACjE3NzgxNDE4MjMDAAAAAjg1AgAAAAQxMDUyBAAAAAEwBwAAAAk5LzE1LzIwMTkIAAAACjEyLzMxLzIwMTQJAAAAATD00dko4DnXCOG9EV3gOdcIOENJUS5OQVNEQVFHUzpJTlRDLklRX0NIQU5HRV9PVEhFUl9ORVRfT1BFUl9BU1NFVFMuRlkyMDE3AQAAAIdSAAACAAAABC00NzcBCAAAAAUAAAABMQEAAAAKMTk0MzUwNTM0OQMAAAADMTYwAgAAAAQyMDQ1BAAAAAEwBwAAAAk5LzE1LzIwMTkIAAAACjEyLzMwLzIwMTcJAAAAATDmJVYr4DnXCJk2elzgOdcIJUNJUS5UU0U6NjUw</t>
  </si>
  <si>
    <t>MS5JUV9MVF9ERUJUX1JFUEFJRC5GWTIwMTYBAAAAmy0CAAIAAAAHLTUzNzE4OAEIAAAABQAAAAExAQAAAAoxNzk3NTU0NDUxAwAAAAI3OQIAAAAEMjAzNgQAAAABMAcAAAAJOS8xNS8yMDE5CAAAAAkzLzMxLzIwMTYJAAAAATABafsr4DnXCEjROVzgOdcIK0NJUS5OQVNEQVFHUzpUWE4uSVFfTUFSS0VUQ0FQLjIwMTIvMy8zMS5KUFkBAAAA+yMCAAIAAAAOMzE2MzM0Mi4xODA5MzUBBgAAAAUAAAABMQEAAAAKMTUyMzgwNjQ0MgMAAAACNzkCAAAABjEwMDA1NAQAAAABMAcAAAAJMy8zMS8yMDEy2I9+YOA51wge7HJN4TnXCCZDSVEuTllTRTpFTVIuSVFfQ0FTSF9DT05WRVJTSU9OLkZZMjAxMwEAAACvGwQAAgAAAAg1My4wOTgwMQEIAAAABQAAAAExAQAAAAoxNzY1NTcwODA1AwAAAAMxNjACAAAABDQxODQEAAAAATAHAAAACTkvMTUvMjAxOQgAAAAJOS8zMC8yMDEzCQAAAAEwN4ivJeA51wg3mtdc4DnXCCpDSVEuTkFTREFRR1M6QURJLklRX0NBU0hfQUNRVUlSRV9DRi5GWTIwMTgBAAAAE9YDAAIAAAAHLTUyLjgzOQEIAAAABQAAAAExAQAAAAoxOTI3NjE4MjQ3AwAAAAMxNjACAAAABDIwNTcEAAAAATAHAAAACTkvMTUvMjAxOQgAAAAJMTEvMy8yMDE4CQAAAAEwxoUAKOA51whHwFtd4DnXCDFDSVEuTkFTREFRR1M6SU5UQy5JUV9ORVRfREVCVF9FQklUREFfQ0FQRVguRlkyMDE1AQAAAIdSAAADAAAAAk5N</t>
  </si>
  <si>
    <t>AQgAAAAFAAAAATEBAAAACjE4NzQ3NzMyMjYDAAAAAzE2MAIAAAAFMjMzMTQEAAAAATAHAAAACTkvMTUvMjAxOQgAAAAKMTIvMjYvMjAxNQkAAAABMAcblibgOdcIXZVyXOA51wgkQ0lRLk5ZU0U6RU1SLklRX09USEVSX0xJQUJfTFQuRlkyMDE2AQAAAK8bBAACAAAAAzgwOAEIAAAABQAAAAExAQAAAAoxOTI0NjM5OTU2AwAAAAMxNjACAAAABDEwNjIEAAAAATAHAAAACTkvMTUvMjAxOQgAAAAJOS8zMC8yMDE2CQAAAAEwT5i6KeA51wgC5eJc4DnXCC1DSVEuTkFTREFRR1M6VFhOLklRX0RFQlRfRVFVSVZfTkVUX1BCTy5GWTIwMDkBAAAA+yMCAAIAAAADMjc0AQgAAAAFAAAAATEBAAAACjE1MjM3OTYyNDEDAAAAAzE2MAIAAAAFMjE2NzkEAAAAATAHAAAACTkvMTUvMjAxOQgAAAAKMTIvMzEvMjAwOQkAAAABMGZk2irgOdcILBGMXOA51wgnQ0lRLk5BU0RBUUdTOkFESS5JUV9GSU5JU0hFRF9JTlYuRlkyMDA5AQAAABPWAwACAAAABjY2LjA5MgEIAAAABQAAAAExAQAAAAoxNDgyODY4NjMzAwAAAAMxNjACAAAABDMwNzUEAAAAATAHAAAACTkvMTUvMjAxOQgAAAAKMTAvMzEvMjAwOQkAAAABMEP4oSjgOdcIivAxXeA51wgjQ0lRLlRTRTo2OTgxLklRX0JFVEFfNVlSLjIwMTAvMDMvMzEBAAAA9VcNAAIAAAARMC43OTg3MjI2MzQzNjYzNjUAK1N/YOA51wiGZkJi4DnXCCVDSVEuTkFTREFRR1M6VFhOLklRX05J</t>
  </si>
  <si>
    <t>X0NPTVBBTlkuRlkyMDE1AQAAAPsjAgACAAAABDI5ODYBCAAAAAUAAAABMQEAAAAKMTg3NTY4NzA1NgMAAAADMTYwAgAAAAU0MTU3MQQAAAABMAcAAAAJOS8xNS8yMDE5CAAAAAoxMi8zMS8yMDE1CQAAAAEwaFZwKuA51wguAqZc4DnXCCZDSVEuTllTRTpFTVIuSVFfTFRfREVCVF9DQVBJVEFMLkZZMjAxMAEAAACvGwQAAgAAAAczMC41MzY2AQgAAAAFAAAAATEBAAAACjE1NzcwMDQ2NDEDAAAAAzE2MAIAAAAENDE4NwQAAAABMAcAAAAJOS8xNS8yMDE5CAAAAAk5LzMwLzIwMTAJAAAAATAWOq8l4DnXCFO3yVzgOdcIJENJUS5OQVNEQVFHUzpBREkuSVFfQlVJTERJTkdTLkZZMjAxMQEAAAAT1gMAAwAAAAAAlruiKOA51wh9Pztd4DnXCCVDSVEuTkFTREFRR1M6QURJLklRX0NBU0hfRklOQU4uRlkyMDEzAQAAABPWAwACAAAACC0xMDAuNTU3AQgAAAAFAAAAATEBAAAACjE3NjY1OTA2MzIDAAAAAzE2MAIAAAAEMjAwNAQAAAABMAcAAAAJOS8xNS8yMDE5CAAAAAkxMS8yLzIwMTMJAAAAATDpfqMo4DnXCMNRRV3gOdcIOkNJUS5UU0U6Njk4MS5JUV9DVVNUT01fQkVUQS4tMTA0Vy4yMDE3LzAzLzMxLi5eVE9QSVguSlBZLkgBAAAA9VcNAAIAAAAQMS4yNDgzNDEyNzYzMTkxNQArU39g4DnXCBJVQWLgOdcIMUNJUS5OQVNEQVFHUzpJTlRDLklRX05FVF9ERUJUX0VCSVREQV9DQVBFWC5GWTIwMDkBAAAAh1IAAAMA</t>
  </si>
  <si>
    <t>AAACTk0BCAAAAAUAAAABMQEAAAAKMTUyMzM5NDgyOQMAAAADMTYwAgAAAAUyMzMxNAQAAAABMAcAAAAJOS8xNS8yMDE5CAAAAAoxMi8yNi8yMDA5CQAAAAEw5syVJuA51wjGRFdc4DnXCCZDSVEuTkFTREFRR1M6SU5UQy5JUV9FQVJOSU5HX0NPLkZZMjAwOQEAAACHUgAAAgAAAAQ0MzY5AQgAAAAFAAAAATEBAAAACjE1MjMzOTQ4MjkDAAAAAzE2MAIAAAABNwQAAAABMAcAAAAJOS8xNS8yMDE5CAAAAAoxMi8yNi8yMDA5CQAAAAEwPnepK+A51wjm11Jc4DnXCCVDSVEuTkFTREFRR1M6VFhOLklRX0NBU0hfRVFVSVYuRlkyMDA3AQAAAPsjAgACAAAABDEzMjgBCAAAAAUAAAABMQEAAAAKMTMyODQ4MjM3MAMAAAADMTYwAgAAAAQxMDk2BAAAAAEwBwAAAAk5LzE1LzIwMTkIAAAACjEyLzMxLzIwMDcJAAAAATAowlYr4DnXCNbXgVzgOdcII0NJUS5UU0U6Njk3MS5JUV9CRVRBXzVZUi4yMDEzLzAzLzMxAQAAAKNTAAACAAAAETAuOTU0MDA1MDM1NzQ5ODM3AEyhf2DgOdcItiA+YuA51wgqQ0lRLktPU0U6QTAwNTkzMC5JUV9BU1NFVF9XUklURURPV04uRlkyMDE3AQAAANxmAQACAAAABy0xNDM0MDEBCAAAAAUAAAABMQEAAAAKMTk0NzU1MTU3OAMAAAACODUCAAAAAjMyBAAAAAEwBwAAAAk5LzE1LzIwMTkIAAAACjEyLzMxLzIwMTcJAAAAATBYvNoo4DnXCA/zHV3gOdcIKUNJUS5LT1NFOkEwMDU5MzAuSVFfREFZ</t>
  </si>
  <si>
    <t>U19TQUxFU19PVVQuRlkyMDA4AQAAANxmAQACAAAACTQ4Ljk0NTU0NgEIAAAABQAAAAExAQAAAAoxMzYwODA2NjgzAwAAAAI4NQIAAAAENDA0MgQAAAABMAcAAAAJOS8xNS8yMDE5CAAAAAoxMi8zMS8yMDA4CQAAAAEwWNavJeA51wjgzPdc4DnXCCxDSVEuTkFTREFRR1M6SU5UQy5JUV9FQklUREFfQ0FQRVhfSU5ULkZZMjAxMgEAAACHUgAAAgAAAAUxMjMuNwEIAAAABQAAAAExAQAAAAoxNzE4ODUwNjA1AwAAAAMxNjACAAAABDQxOTEEAAAAATAHAAAACTkvMTUvMjAxOQgAAAAKMTIvMjkvMjAxMgkAAAABMPfzlSbgOdcIaItkXOA51wgoQ0lRLk5BU0RBUUdTOklOVEMuSVFfRElMVVRfV0VJR0hULkZZMjAwNwEAAACHUgAAAgAAAAQ1OTM2AKfv/CvgOdcIBLBJXOA51wgrQ0lRLktPU0U6QTAwNTkzMC5JUV9DRk9fQ1VSUkVOVF9MSUFCLkZZMjAxOAEAAADcZgEAAgAAAAcwLjk3MDMzAQgAAAAFAAAAATEBAAAACjE5NDc1NTE1NzMDAAAAAjg1AgAAAAQ0MTg1BAAAAAEwBwAAAAk5LzE1LzIwMTkIAAAACjEyLzMxLzIwMTgJAAAAATAgdZwl4DnXCH0JJl3gOdcIKUNJUS5OQVNEQVFHUzpUWE4uSVFfTFRfREVCVF9SRVBBSUQuRlkyMDEyAQAAAPsjAgACAAAABS0xMzc1AQgAAAAFAAAAATEBAAAACjE3MjA2MTEyNjQDAAAAAzE2MAIAAAAEMjAzNgQAAAABMAcAAAAJOS8xNS8yMDE5CAAAAAoxMi8zMS8yMDEyCQAA</t>
  </si>
  <si>
    <t>AAEwqADbKuA51wh03ppc4DnXCDNDSVEuTkFTREFRR1M6VFhOLklRX09USEVSX05PTl9PUEVSX0VYUF9TVVBQTC5GWTIwMTIBAAAA+yMCAAIAAAADLTExAQgAAAAFAAAAATEBAAAACjE3MjA2MTEyNjQDAAAAAzE2MAIAAAACODUEAAAAATAHAAAACTkvMTUvMjAxOQgAAAAKMTIvMzEvMjAxMgkAAAABMJjZ2irgOdcISh+YXOA51wglQ0lRLk5BU0RBUUdTOlRYTi5JUV9UT1RBTF9MSUFCLkZZMjAwOQEAAAD7IwIAAgAAAAQyMzk3AQgAAAAFAAAAATEBAAAACjE1MjM3OTYyNDEDAAAAAzE2MAIAAAAEMTI3NgQAAAABMAcAAAAJOS8xNS8yMDE5CAAAAAoxMi8zMS8yMDA5CQAAAAEwVT3aKuA51wgLw4tc4DnXCCpDSVEuTkFTREFRR1M6QURJLklRX0ZJTElOR19DVVJSRU5DWS5GWTIwMTUBAAAAE9YDAAMAAAADVVNEAGOb/yfgOdcItqBOXeA51wgnQ0lRLk5BU0RBUUdTOlRYTi5JUV9CRVRBXzJZUi4yMDExLzEyLzMxAQAAAPsjAgACAAAAEDEuMDQ4MDQ0Njc3MzM4MzIAjj2AYOA51wgmvDVi4DnXCCVDSVEuTkFTREFRR1M6SU5UQy5JUV9TVF9JTlZFU1QuRlkyMDE0AQAAAIdSAAACAAAABDI0MzABCAAAAAUAAAABMQEAAAAKMTgyODE2ODA0MAMAAAADMTYwAgAAAAQxMDY5BAAAAAEwBwAAAAk5LzE1LzIwMTkIAAAACjEyLzI3LzIwMTQJAAAAATByFFUr4DnXCBDNalzgOdcIKkNJUS5OQVNEQVFHUzpJTlRDLklRX1NU</t>
  </si>
  <si>
    <t>X0RFQlRfSVNTVUVELkZZMjAwOQEAAACHUgAAAwAAAAAAX8WpK+A51wghvlVc4DnXCCdDSVEuTkFTREFRR1M6QURJLklRX09USEVSX0VRVUlUWS5GWTIwMTIBAAAAE9YDAAIAAAAHLTY0LjM5NAEIAAAABQAAAAExAQAAAAoxNzExMzg1ODk2AwAAAAMxNjACAAAABDEwMjgEAAAAATAHAAAACTkvMTUvMjAxOQgAAAAJMTEvMy8yMDEyCQAAAAEwtwmjKOA51wg8Xj9d4DnXCChDSVEuTkFTREFRR1M6SU5UQy5JUV9ESUxVVF9XRUlHSFQuRlkyMDEyAQAAAIdSAAACAAAABDUxNjAAoxyvK+A51wj8L2Fc4DnXCCZDSVEuTkFTREFRR1M6SU5UQy5JUV9ORVRfQ0hBTkdFLkZZMjAwOQEAAACHUgAAAgAAAAM2MzcBCAAAAAUAAAABMQEAAAAKMTUyMzM5NDgyOQMAAAADMTYwAgAAAAQyMDkzBAAAAAEwBwAAAAk5LzE1LzIwMTkIAAAACjEyLzI2LzIwMDkJAAAAATBfxakr4DnXCFIzVlzgOdcIMUNJUS5OQVNEQVFHUzpBREkuSVFfT1RIRVJfSU5WRVNUX0FDVF9TVVBQTC5GWTIwMTIBAAAAE9YDAAIAAAAGLTEuMzYyAQgAAAAFAAAAATEBAAAACjE3MTEzODU4OTYDAAAAAzE2MAIAAAAEMjA1MQQAAAABMAcAAAAJOS8xNS8yMDE5CAAAAAkxMS8zLzIwMTIJAAAAATC3CaMo4DnXCKBIQF3gOdcIJENJUS5UU0U6NjUwMS5JUV9JTVBBSVJNRU5UX0dXLkZZMjAxNgEAAACbLQIAAwAAAAAA4Br7K+A51wguOTdc4DnXCB1DSVEuS09T</t>
  </si>
  <si>
    <t>RTpBMDA1OTMwLklRX0dXLkZZMjAwOQEAAADcZgEAAgAAAAU4MzQ2MgEIAAAABQAAAAExAQAAAAoxNDY1NzE0MzA3AwAAAAI4NQIAAAAEMTE3MQQAAAABMAcAAAAJOS8xNS8yMDE5CAAAAAoxMi8zMS8yMDA5CQAAAAEwM4sqKeA51wjZFvpc4DnXCCtDSVEuTkFTREFRR1M6SU5UQy5JUV9ERUZfVEFYX0xJQUJfTFQuRlkyMDEwAQAAAIdSAAACAAAAAzkyNgEIAAAABQAAAAExAQAAAAoxNTg4MTU2OTYwAwAAAAMxNjACAAAABDEwMjcEAAAAATAHAAAACTkvMTUvMjAxOQgAAAAKMTIvMjUvMjAxMAkAAAABMHDsqSvgOdcIjRlZXOA51wgZQ0lRLlRTRTo2NTAxLklRX1JFLkZZMjAxNQEAAACbLQIAAgAAAAcxNDc3NTE3AQgAAAAFAAAAATEBAAAACjE3NDUyNzA2NzIDAAAAAjc5AgAAAAQxMjIyBAAAAAEwBwAAAAk5LzE1LzIwMTkIAAAACTMvMzEvMjAxNQkAAAABML/M+ivgOdcI0gQ0XOA51wgtQ0lRLk5BU0RBUUdTOkFESS5JUV9DT01NT05fUFJFRl9ESVZfQ0YuRlkyMDEyAQAAABPWAwADAAAAAADIMKMo4DnXCMGWQF3gOdcIJENJUS5UU0U6NjU5NC5JUV9NQVJLRVRDQVAuMjAxMC8wMy8zMQEAAAD5eA0AAgAAAA0xMzk1Njk3LjQ5MzM0AQYAAAAFAAAAATEBAAAACjEzMjIxMzIyODYDAAAAAjc5AgAAAAYxMDAwNTQEAAAAATAHAAAACTMvMzEvMjAxMPndfmDgOdcIbolEYuA51wgmQ0lRLk5BU0RBUUdTOklOVEMu</t>
  </si>
  <si>
    <t>SVFfSU5DX0VRVUlUWS5GWTIwMTEBAAAAh1IAAAMAAAAAAIATqivgOdcI2SZcXOA51wgkQ0lRLlRTRTo2NTAxLklRX1VOTEVWRVJFRF9GQ0YuRlkyMDE3AQAAAJstAgACAAAACzEyNTMyMzIuMTI1AQgAAAAFAAAAATEBAAAACjE5NjMzMTU5MDADAAAAAjc5AgAAAAQ0NDIzBAAAAAEwBwAAAAk5LzE1LzIwMTkIAAAACTMvMzEvMjAxNwkAAAABMDPe+yvgOdcISow+XOA51wgdQ0lRLk5BU0RBUUdTOlRYTi5JUV9BRS5GWTIwMDcBAAAA+yMCAAIAAAAEMTMxNQEIAAAABQAAAAExAQAAAAoxMzI4NDgyMzcwAwAAAAMxNjACAAAABDEwMTYEAAAAATAHAAAACTkvMTUvMjAxOQgAAAAKMTIvMzEvMjAwNwkAAAABMCjCVivgOdcICE2CXOA51wgpQ0lRLk5BU0RBUUdTOklOVEMuSVFfTUFSS0VUQ0FQLjIwMTUvMTIvMjYBAAAAh1IAAAIAAAAJMTY1MDcwLjYyAQYAAAAFAAAAATEBAAAACjE3NjE3MDYyMzcDAAAAAzE2MAIAAAAGMTAwMDU0BAAAAAEwBwAAAAoxMi8yNi8yMDE1CgV/YOA51wi7Gzdi4DnXCB9DSVEuTkFTREFRR1M6QURJLklRX05QUEUuRlkyMDE2AQAAABPWAwACAAAABzYzNi4xMTYBCAAAAAUAAAABMQEAAAAKMTkyNzYxODIwMAMAAAADMTYwAgAAAAQxMDA0BAAAAAEwBwAAAAk5LzE1LzIwMTkIAAAACjEwLzI5LzIwMTYJAAAAATBzwv8n4DnXCL8RUV3gOdcIJENJUS5LT1NFOkEwMDU5MzAuSVFfQ0hBTkdF</t>
  </si>
  <si>
    <t>X0FSLkZZMjAxMAEAAADcZgEAAgAAAAgtMTc5ODEzNQEIAAAABQAAAAExAQAAAAoxNTMzMjAzMjYyAwAAAAI4NQIAAAAEMjAxOAQAAAABMAcAAAAJOS8xNS8yMDE5CAAAAAoxMi8zMS8yMDEwCQAAAAEwVNkqKeA51whO4/9c4DnXCClDSVEuTkFTREFRR1M6VFhOLklRX1NQRUNJQUxfRElWX0NGLkZZMjAxMwEAAAD7IwIAAwAAAAAAyU7bKuA51wh2mZ9c4DnXCClDSVEuTkFTREFRR1M6SU5UQy5JUV9NQVJLRVRDQVAuMjAwOC8xMi8yNwEAAACHUgAAAgAAAAg3ODg2OS4xNgEGAAAABQAAAAExAQAAAAk3MTU3NzgwMjMDAAAAAzE2MAIAAAAGMTAwMDU0BAAAAAEwBwAAAAoxMi8yNy8yMDA4CgV/YOA51wiTFzli4DnXCCNDSVEuVFNFOjY1MDEuSVFfRklOSVNIRURfSU5WLkZZMjAxNAEAAACbLQIAAgAAAAY1NzA4ODYBCAAAAAUAAAABMQEAAAAKMTc0NTI3MDU0NAMAAAACNzkCAAAABDMwNzUEAAAAATAHAAAACTkvMTUvMjAxOQgAAAAJMy8zMS8yMDE0CQAAAAEwieB0LOA51wgjDTBc4DnXCCFDSVEuTllTRTpFTVIuSVFfRUJJVERBX0lOVC5GWTIwMTYBAAAArxsEAAIAAAAJMTQuMzMwMjMyAQgAAAAFAAAAATEBAAAACjE5MjQ2Mzk5NTYDAAAAAzE2MAIAAAAENDE5MAQAAAABMAcAAAAJOS8xNS8yMDE5CAAAAAk5LzMwLzIwMTYJAAAAATBIr68l4DnXCPou5VzgOdcIMkNJUS5OQVNEQVFHUzpBREkuSVFfTUlOT1JJ</t>
  </si>
  <si>
    <t>VFlfSU5URVJFU1RfVE9UQUwuRlkyMDE1AQAAABPWAwADAAAAAABSdP8n4DnXCCBBTV3gOdcIH0NJUS5OWVNFOkVNUi5JUV9FQlRfRVhDTC5GWTIwMTMBAAAArxsEAAIAAAAEMzgwMgEIAAAABQAAAAExAQAAAAoxNzY1NTcwODA1AwAAAAMxNjACAAAAATQEAAAAATAHAAAACTkvMTUvMjAxOQgAAAAJOS8zMC8yMDEzCQAAAAEw6JT0KeA51wiJotNc4DnXCClDSVEuS09TRTpBMDA1OTMwLklRX1BST1ZfQkFEX0RFQlRTLkZZMjAwOQEAAADcZgEAAwAAAAAAI2QqKeA51wgzkPhc4DnXCChDSVEuTllTRTpFTVIuSVFfRklYRURfQVNTRVRfVFVSTlMuRlkyMDE4AQAAAK8bBAACAAAACDUuMDU4MjU5AQgAAAAFAAAAATEBAAAACjE5MjQ2Mzk5NjIDAAAAAzE2MAIAAAAENDA2NgQAAAABMAcAAAAJOS8xNS8yMDE5CAAAAAk5LzMwLzIwMTgJAAAAATBIr68l4DnXCO197lzgOdcIK0NJUS5OQVNEQVFHUzpUWE4uSVFfQ0ZPX0NVUlJFTlRfTElBQi5GWTIwMTEBAAAA+yMCAAIAAAAIMC45MzA1NTEBCAAAAAUAAAABMQEAAAAKMTY2MDAzNDU2OAMAAAADMTYwAgAAAAQ0MTg1BAAAAAEwBwAAAAk5LzE1LzIwMTkIAAAACjEyLzMxLzIwMTEJAAAAATDUna4l4DnXCPdbl1zgOdcIK0NJUS5OQVNEQVFHUzpUWE4uSVFfRUJJVERBX0NBUEVYX0lOVC5GWTIwMTIBAAAA+yMCAAIAAAAJMzcuMTUyOTQxAQgAAAAFAAAAATEBAAAACjE3</t>
  </si>
  <si>
    <t>MjA2MTEyNjQDAAAAAzE2MAIAAAAENDE5MQQAAAABMAcAAAAJOS8xNS8yMDE5CAAAAAoxMi8zMS8yMDEyCQAAAAEw5MSuJeA51wj4Fpxc4DnXCC5DSVEuTkFTREFRR1M6QURJLklRX0lOQ19UQVhfUEFZX0NVUlJFTlQuRlkyMDE3AQAAABPWAwACAAAABjg2LjkwNQEIAAAABQAAAAExAQAAAAoxOTI3NjE4MjQ4AwAAAAMxNjACAAAABDEwOTQEAAAAATAHAAAACTkvMTUvMjAxOQgAAAAKMTAvMjgvMjAxNwkAAAABMJQQACjgOdcI4hpWXeA51wgkQ0lRLlRTRTo2OTcxLklRX01BUktFVENBUC4yMDE3LzAzLzMxAQAAAKNTAAACAAAADTIyODA1NjIuMTAzOTYBBgAAAAUAAAABMQEAAAAKMTgyNzU1MDIwNQMAAAACNzkCAAAABjEwMDA1NAQAAAABMAcAAAAJMy8zMS8yMDE3CgV/YOA51wh0hD1i4DnXCCNDSVEuTkFTREFRR1M6QURJLklRX09QRVJfSU5DLkZZMjAxNAEAAAAT1gMAAgAAAAc4MjMuMTA2AQgAAAAFAAAAATEBAAAACjE4MTk5NjI0OTYDAAAAAzE2MAIAAAACMjEEAAAAATAHAAAACTkvMTUvMjAxOQgAAAAJMTEvMS8yMDE0CQAAAAEw6X6jKOA51who2EZd4DnXCCNDSVEuVFNFOjY5ODEuSVFfQkVUQV8yWVIuMjAwOS8wMy8zMQEAAAD1Vw0AAgAAABEwLjYxMTU3NjE3NTg2ODAzMgArU39g4DnXCJaNQmLgOdcILENJUS5OQVNEQVFHUzpUWE4uSVFfUFJPVl9CQURfREVCVFNfQ0YuRlkyMDA5AQAAAPsjAgAD</t>
  </si>
  <si>
    <t>AAAAAABmZNoq4DnXCF6GjFzgOdcIH0NJUS5OWVNFOkVNUi5JUV9ORVRfREVCVC5GWTIwMTIBAAAArxsEAAIAAAAEMjkyNgEIAAAABQAAAAExAQAAAAoxNzA3OTA5MDk3AwAAAAMxNjACAAAABDQzNjQEAAAAATAHAAAACTkvMTUvMjAxOQgAAAAJOS8zMC8yMDEyCQAAAAEw2G30KeA51whOvNBc4DnXCCdDSVEuVFNFOjY5NjMuSVFfTUFSS0VUQ0FQLjIwMTMvMy8zMS5KUFkBAAAA+VwNAAIAAAAKMzcxOTU5LjMzNQEGAAAABQAAAAExAQAAAAoxNTg3OTA0MzE5AwAAAAI3OQIAAAAGMTAwMDU0BAAAAAEwBwAAAAkzLzMxLzIwMTPIaH5g4DnXCNxPck3hOdcIK0NJUS5OQVNEQVFHUzpBREkuSVFfTkVUX0lOVEVSRVNUX0VYUC5GWTIwMTcBAAAAE9YDAAIAAAAILTIyMC41MDcBCAAAAAUAAAABMQEAAAAKMTkyNzYxODI0OAMAAAADMTYwAgAAAAMzNjgEAAAAATAHAAAACTkvMTUvMjAxOQgAAAAKMTAvMjgvMjAxNwkAAAABMITp/yfgOdcIXeJUXeA51wglQ0lRLk5BU0RBUUdTOlRYTi5JUV9ORVRfQ0hBTkdFLkZZMjAxMAEAAAD7IwIAAgAAAAMxMzcBCAAAAAUAAAABMQEAAAAKMTU4ODg0MDczOAMAAAADMTYwAgAAAAQyMDkzBAAAAAEwBwAAAAk5LzE1LzIwMTkIAAAACjEyLzMxLzIwMTAJAAAAATB2i9oq4DnXCKLdkVzgOdcIKUNJUS5OQVNEQVFHUzpBREkuSVFfREFZU19TQUxFU19PVVQuRlkyMDE2AQAAABPWAwAC</t>
  </si>
  <si>
    <t>AAAACTUwLjIyMjUzNgEIAAAABQAAAAExAQAAAAoxOTI3NjE4MjAwAwAAAAMxNjACAAAABDQwNDIEAAAAATAHAAAACTkvMTUvMjAxOQgAAAAKMTAvMjkvMjAxNgkAAAABMFHqnCXgOdcI6dBTXeA51wgoQ0lRLk5BU0RBUUdTOklOVEMuSVFfQkVUQV8xWVIuMjAxNC8xMi8yNwEAAACHUgAAAgAAABAxLjAxMzkxNjM0ODcyMjU2AH4WgGDgOdcILy04YuA51wguQ0lRLktPU0U6QTAwNTkzMC5JUV9JTkNfVEFYX1BBWV9DVVJSRU5ULkZZMjAxMwEAAADcZgEAAgAAAAczMzg2MDE4AQgAAAAFAAAAATEBAAAACjE3MjMyODgzODYDAAAAAjg1AgAAAAQxMDk0BAAAAAEwBwAAAAk5LzE1LzIwMTkIAAAACjEyLzMxLzIwMTMJAAAAATCXdSsp4DnXCL+0DF3gOdcIK0NJUS5LT1NFOkEwMDU5MzAuSVFfVE9UQUxfT1RIRVJfT1BFUi5GWTIwMTYBAAAA3GYBAAIAAAAINTIzNDgzNTgBCAAAAAUAAAABMQEAAAAKMTg3NjczNDczNgMAAAACODUCAAAAAzM4MAQAAAABMAcAAAAJOS8xNS8yMDE5CAAAAAoxMi8zMS8yMDE2CQAAAAEwN27aKOA51wgNOBld4DnXCCFDSVEuVFNFOjY1MDEuSVFfRUFSTklOR19DTy5GWTIwMTgBAAAAmy0CAAIAAAAGNTA2OTM4AQgAAAAFAAAAATEBAAAACjE5Njk5MDMyOTEDAAAAAjc5AgAAAAE3BAAAAAEwBwAAAAk5LzE1LzIwMTkIAAAACTMvMzEvMjAxOAkAAAABMEQF/CvgOdcIADpAXOA51wguQ0lR</t>
  </si>
  <si>
    <t>Lk5BU0RBUUdTOlRYTi5JUV9DVVJSRU5UX1BPUlRfTEVBU0VTLkZZMjAxMAEAAAD7IwIAAwAAAAAAdovaKuA51wjsL5Bc4DnXCCZDSVEuTllTRTpFTVIuSVFfSU5WRU5UT1JZX1RVUk5TLkZZMjAxMQEAAACvGwQAAgAAAAg2Ljk3NTAyOQEIAAAABQAAAAExAQAAAAoxNjQ2MTkwNTY4AwAAAAMxNjACAAAABDQwODIEAAAAATAHAAAACTkvMTUvMjAxOQgAAAAJOS8zMC8yMDExCQAAAAEwJ2GvJeA51wgj/c1c4DnXCClDSVEuTkFTREFRR1M6QURJLklRX0dBSU5fQVNTRVRTX0NGLkZZMjAwNwEAAAAT1gMAAwAAAAAAu6bbKOA51wi47yhd4DnXCClDSVEuTkFTREFRR1M6QURJLklRX09USEVSX0NMX1NVUFBMLkZZMjAxMgEAAAAT1gMAAwAAAAAAtwmjKOA51wgbED9d4DnXCB9DSVEuS09TRTpBMDA1OTMwLklRX05QUEUuRlkyMDEzAQAAANxmAQACAAAACDc1NDk2Mzg4AQgAAAAFAAAAATEBAAAACjE3MjMyODgzODYDAAAAAjg1AgAAAAQxMDA0BAAAAAEwBwAAAAk5LzE1LzIwMTkIAAAACjEyLzMxLzIwMTMJAAAAATCXdSsp4DnXCI0/DF3gOdcIJ0NJUS5UU0U6Njc2Mi5JUV9NQVJLRVRDQVAuMjAwOS8zLzMxLkpQWQEAAAA70gQAAgAAAAw0NzA3NzYuMzY4NTUBBgAAAAUAAAABMQEAAAAJNzkxODgzMDUwAwAAAAI3OQIAAAAGMTAwMDU0BAAAAAEwBwAAAAkzLzMxLzIwMDm3QX5g4DnXCMRydE3hOdcIPkNJUS5OQVNE</t>
  </si>
  <si>
    <t>QVFHUzpBREkuSVFfQ1VTVE9NX0JFVEEuLTEwNFcuMjAwNy8xMS8wMy4uXlRPUElYLkpQWS5IAQAAABPWAwACAAAAETAuNTg0MTc5OTQyMjEzMTc1AGIZUl/gOdcI4mQwYuA51wgiQ0lRLlRTRTo2NTAxLklRX0FEVkVSVElTSU5HLkZZMjAxNwEAAACbLQIAAwAAAAAAEpD7K+A51whRQjxc4DnXCCZDSVEuVFNFOjY1MDEuSVFfQ0FTSF9BQ1FVSVJFX0NGLkZZMjAxOQEAAACbLQIAAwAAAAAAlsj8K+A51wjZ8EZc4DnXCCVDSVEuTkFTREFRR1M6QURJLklRX0NBU0hfVEFYRVMuRlkyMDE4AQAAABPWAwACAAAABzIxMS40NzMBCAAAAAUAAAABMQEAAAAKMTkyNzYxODI0NwMAAAADMTYwAgAAAAQzMDUzBAAAAAEwBwAAAAk5LzE1LzIwMTkIAAAACTExLzMvMjAxOAkAAAABMMaFACjgOdcIeTVcXeA51wgkQ0lRLlRTRTo2NTAxLklRX0NPTU1PTl9JU1NVRUQuRlkyMDE1AQAAAJstAgACAAAAAjI4AQgAAAAFAAAAATEBAAAACjE3NDUyNzA2NzIDAAAAAjc5AgAAAAQyMTY5BAAAAAEwBwAAAAk5LzE1LzIwMTkIAAAACTMvMzEvMjAxNQkAAAABMM/z+ivgOdcIZ2Q1XOA51wgzQ0lRLk5BU0RBUUdTOlRYTi5JUV9JTVBVVF9PUEVSX0xFQVNFX0lOVF9FWFAuRlkyMDEzAQAAAPsjAgACAAAABzE4LjU5MDQBCAAAAAUAAAABMQEAAAAKMTc3NzYzMzcwMwMAAAADMTYwAgAAAAUyMTY3MgQAAAABMAcAAAAJOS8xNS8yMDE5CAAA</t>
  </si>
  <si>
    <t>AAoxMi8zMS8yMDEzCQAAAAEwuSfbKuA51wienZ1c4DnXCCdDSVEuVFNFOjY1OTQuSVFfTUFSS0VUQ0FQLjIwMTAvMy8zMS5KUFkBAAAA+XgNAAIAAAANMTM5NTY5Ny40OTMzNAEGAAAABQAAAAExAQAAAAoxMzIyMTMyMjg2AwAAAAI3OQIAAAAGMTAwMDU0BAAAAAEwBwAAAAkzLzMxLzIwMTC3QX5g4DnXCHGvc03hOdcIKUNJUS5LT1NFOkEwMDU5MzAuSVFfQ0FTSF9TVF9JTlZFU1QuRlkyMDE3AQAAANxmAQACAAAACDgzMTUzODI0AQgAAAAFAAAAATEBAAAACjE5NDc1NTE1NzgDAAAAAjg1AgAAAAQxMDAyBAAAAAEwBwAAAAk5LzE1LzIwMTkIAAAACjEyLzMxLzIwMTcJAAAAATBp49oo4DnXCFGPHl3gOdcII0NJUS5OQVNEQVFHUzpBREkuSVFfQVJfVFVSTlMuRlkyMDEyAQAAABPWAwACAAAACDcuODQ4NzY4AQgAAAAFAAAAATEBAAAACjE3MTEzODU4OTYDAAAAAzE2MAIAAAAENDAwMQQAAAABMAcAAAAJOS8xNS8yMDE5CAAAAAkxMS8zLzIwMTIJAAAAATBBw5wl4DnXCAMzQV3gOdcIKUNJUS5OQVNEQVFHUzpBREkuSVFfT1RIRVJfT1BFUl9BQ1QuRlkyMDExAQAAABPWAwACAAAABTIuNTM3AQgAAAAFAAAAATEBAAAACjE2NDc0NTU4NjkDAAAAAzE2MAIAAAAEMjA0NwQAAAABMAcAAAAJOS8xNS8yMDE5CAAAAAoxMC8yOS8yMDExCQAAAAEwlruiKOA51wiejTtd4DnXCCBDSVEuTllTRTpFTVIuSVFfSU5WRU5U</t>
  </si>
  <si>
    <t>T1JZLkZZMjAxMgEAAACvGwQAAgAAAAQyMTI1AQgAAAAFAAAAATEBAAAACjE3MDc5MDkwOTcDAAAAAzE2MAIAAAAEMTA0MwQAAAABMAcAAAAJOS8xNS8yMDE5CAAAAAk5LzMwLzIwMTIJAAAAATDHRvQp4DnXCOrRz1zgOdcIHkNJUS5OQVNEQVFHUzpJTlRDLklRX0dQLkZZMjAxNgEAAACHUgAAAgAAAAUzNjYyMAEIAAAABQAAAAExAQAAAAoxOTQzNTA1MzQ1AwAAAAMxNjACAAAAAjEwBAAAAAEwBwAAAAk5LzE1LzIwMTkIAAAACjEyLzMxLzIwMTYJAAAAATC0sFUr4DnXCH7jclzgOdcINUNJUS5OQVNEQVFHUzpBREkuSVFfQ0hBTkdFX05FVF9XT1JLSU5HX0NBUElUQUwuRlkyMDEyAQAAABPWAwACAAAABTEuODQ3AQgAAAAFAAAAATEBAAAACjE3MTEzODU4OTYDAAAAAzE2MAIAAAAENDQyMQQAAAABMAcAAAAJOS8xNS8yMDE5CAAAAAkxMS8zLzIwMTIJAAAAATDIMKMo4DnXCNK9QF3gOdcIGUNJUS5OWVNFOkVNUi5JUV9BRS5GWTIwMTYBAAAArxsEAAIAAAAEMTUzNAEIAAAABQAAAAExAQAAAAoxOTI0NjM5OTU2AwAAAAMxNjACAAAABDEwMTYEAAAAATAHAAAACTkvMTUvMjAxOQgAAAAJOS8zMC8yMDE2CQAAAAEwT5i6KeA51wjhluJc4DnXCCJDSVEuVFNFOjY1MDEuSVFfRUJJVF9NQVJHSU4uRlkyMDE3AQAAAJstAgACAAAABDYuNDEBCAAAAAUAAAABMQEAAAAKMTk2MzMxNTkwMAMAAAACNzkCAAAABDQwNTME</t>
  </si>
  <si>
    <t>AAAAATAHAAAACTkvMTUvMjAxOQgAAAAJMy8zMS8yMDE3CQAAAAEwxX6VJuA51wh7AT9c4DnXCCtDSVEuTkFTREFRR1M6VFhOLklRX0NIQU5HRV9JTlZFTlRPUlkuRlkyMDA4AQAAAPsjAgACAAAAAjQzAQgAAAAFAAAAATEBAAAACjE0MzM0NTQxMDgDAAAAAzE2MAIAAAAEMjA5OQQAAAABMAcAAAAJOS8xNS8yMDE5CAAAAAoxMi8zMS8yMDA4CQAAAAEwRRbaKuA51whcy4dc4DnXCCVDSVEuS09TRTpBMDA1OTMwLklRX05FVF9DSEFOR0UuRlkyMDA4AQAAANxmAQACAAAABzI5ODI2NDkBCAAAAAUAAAABMQEAAAAKMTM2MDgwNjY4MwMAAAACODUCAAAABDIwOTMEAAAAATAHAAAACTkvMTUvMjAxOQgAAAAKMTIvMzEvMjAwOAkAAAABMCNkKingOdcInjD3XOA51wggQ0lRLk5BU0RBUUdTOlRYTi5JUV9DQVBFWC5GWTIwMTQBAAAA+yMCAAIAAAAELTM4NQEIAAAABQAAAAExAQAAAAoxODI5MTE5MzA2AwAAAAMxNjACAAAABDIwMjEEAAAAATAHAAAACTkvMTUvMjAxOQgAAAAKMTIvMzEvMjAxNAkAAAABMGhWcCrgOdcINbijXOA51wgmQ0lRLk5BU0RBUUdTOlRYTi5JUV9EQV9TVVBQTF9DRi5GWTIwMTYBAAAA+yMCAAIAAAADNTk5AQgAAAAFAAAAATEBAAAACjE5NDY2NjUzOTgDAAAAAzE2MAIAAAAEMjE3MQQAAAABMAcAAAAJOS8xNS8yMDE5CAAAAAoxMi8zMS8yMDE2CQAAAAEwiaRwKuA51wjmaqxc4DnXCChDSVEu</t>
  </si>
  <si>
    <t>TkFTREFRR1M6SU5UQy5JUV9UT1RBTF9SRUNFSVYuRlkyMDExAQAAAIdSAAACAAAABDM4NzQBCAAAAAUAAAABMQEAAAAKMTY1ODMxNTQ3OAMAAAADMTYwAgAAAAQxMDAxBAAAAAEwBwAAAAk5LzE1LzIwMTkIAAAACjEyLzMxLzIwMTEJAAAAATCROqor4DnXCE04XVzgOdcIKENJUS5OWVNFOkVNUi5JUV9GSVhFRF9BU1NFVF9UVVJOUy5GWTIwMTcBAAAArxsEAAIAAAAINC44ODI5MTcBCAAAAAUAAAABMQEAAAAKMTkyNDYzOTk1NwMAAAADMTYwAgAAAAQ0MDY2BAAAAAEwBwAAAAk5LzE1LzIwMTkIAAAACTkvMzAvMjAxNwkAAAABMEivryXgOdcI25vpXOA51wgzQ0lRLktPU0U6QTAwNTkzMC5JUV9JTVBVVF9PUEVSX0xFQVNFX0lOVF9FWFAuRlkyMDEzAQAAANxmAQADAAAAAACXdSsp4DnXCHwYDF3gOdcIK0NJUS5OQVNEQVFHUzpUWE4uSVFfQ0hBTkdFX0lOVkVOVE9SWS5GWTIwMTQBAAAA+yMCAAIAAAADLTUzAQgAAAAFAAAAATEBAAAACjE4MjkxMTkzMDYDAAAAAzE2MAIAAAAEMjA5OQQAAAABMAcAAAAJOS8xNS8yMDE5CAAAAAoxMi8zMS8yMDE0CQAAAAEwaFZwKuA51wgkkaNc4DnXCClDSVEuTkFTREFRR1M6VFhOLklRX1BST1ZfQkFEX0RFQlRTLkZZMjAxOAEAAAD7IwIAAwAAAAAAq/JwKuA51wjPSLNc4DnXCCdDSVEuVFNFOjY1MDEuSVFfREFZU19QQVlBQkxFX09VVC5GWTIwMTYBAAAAmy0CAAIAAAAJ</t>
  </si>
  <si>
    <t>NzIuMTQ5OTQ2AQgAAAAFAAAAATEBAAAACjE3OTc1NTQ0NTEDAAAAAjc5AgAAAAQ0MTgzBAAAAAEwBwAAAAk5LzE1LzIwMTkIAAAACTMvMzEvMjAxNgkAAAABMMV+lSbgOdcIq7s6XOA51wgkQ0lRLk5ZU0U6RU1SLklRX0NBU0hfSU5URVJFU1QuRlkyMDEyAQAAAK8bBAACAAAAAzIzNAEIAAAABQAAAAExAQAAAAoxNzA3OTA5MDk3AwAAAAMxNjACAAAABDMwMjgEAAAAATAHAAAACTkvMTUvMjAxOQgAAAAJOS8zMC8yMDEyCQAAAAEw6JT0KeA51wjS9NFc4DnXCC5DSVEuTkFTREFRR1M6QURJLklRX0lOVEVSRVNUX0lOVkVTVF9JTkMuRlkyMDEzAQAAABPWAwACAAAABjEyLjc1MwEIAAAABQAAAAExAQAAAAoxNzY2NTkwNjMyAwAAAAMxNjACAAAAAjY1BAAAAAEwBwAAAAk5LzE1LzIwMTkIAAAACTExLzIvMjAxMwkAAAABMMgwoyjgOdcIZx1CXeA51wgnQ0lRLlRTRTo2NTk0LklRX01BUktFVENBUC4yMDA5LzMvMzEuSlBZAQAAAPl4DQACAAAACzYxMjg4Ni43NDQ4AQYAAAAFAAAAATEBAAAACTk2MjgwODM3MAMAAAACNzkCAAAABjEwMDA1NAQAAAABMAcAAAAJMy8zMS8yMDA5t0F+YOA51wjEcnRN4TnXCB1DSVEuTkFTREFRR1M6QURJLklRX0FQLkZZMjAwNwEAAAAT1gMAAgAAAAcxNTYuMTkyAQgAAAAFAAAAATEBAAAACjEyNjQ0NzI0NDkDAAAAAzE2MAIAAAAEMTAxOAQAAAABMAcAAAAJOS8xNS8yMDE5CAAA</t>
  </si>
  <si>
    <t>AAkxMS8zLzIwMDcJAAAAATC7ptso4DnXCFUFKF3gOdcIKENJUS5OQVNEQVFHUzpBREkuSVFfSU5DX0VRVUlUWV9DRi5GWTIwMTEBAAAAE9YDAAMAAAAAAJa7oijgOdcIjmY7XeA51wgoQ0lRLk5BU0RBUUdTOlRYTi5JUV9DT01NT05fSVNTVUVELkZZMjAxMQEAAAD7IwIAAgAAAAM2OTABCAAAAAUAAAABMQEAAAAKMTY2MDAzNDU2OAMAAAADMTYwAgAAAAQyMTY5BAAAAAEwBwAAAAk5LzE1LzIwMTkIAAAACjEyLzMxLzIwMTEJAAAAATCY2doq4DnXCJNxllzgOdcIHENJUS5UU0U6NjUwMS5JUV9OSV9DRi5GWTIwMTgBAAAAmy0CAAIAAAAGMzYyOTg4AQgAAAAFAAAAATEBAAAACjE5Njk5MDMyOTEDAAAAAjc5AgAAAAQyMTUwBAAAAAEwBwAAAAk5LzE1LzIwMTkIAAAACTMvMzEvMjAxOAkAAAABMFQs/CvgOdcIxw5CXOA51wglQ0lRLk5BU0RBUUdTOkFESS5JUV9DT01NT05fUkVQLkZZMjAxNgEAAAAT1gMAAgAAAAgtMzcwLjA2MQEIAAAABQAAAAExAQAAAAoxOTI3NjE4MjAwAwAAAAMxNjACAAAABDIxNjQEAAAAATAHAAAACTkvMTUvMjAxOQgAAAAKMTAvMjkvMjAxNgkAAAABMITp/yfgOdcIdb9SXeA51wgXQ0lRLjAuSVFfR0FJTl9BU1NFVFMuRlkFAAAAAAAAAAgAAAAVKEludmFsaWQgVGltZSBQZXJpb2QpENj+J+A51wgbkzZe4DnXCDpDSVEuTllTRTpFTVIuSVFfQ1VTVE9NX0JFVEEuLTEwNFcuMjAxMi8w</t>
  </si>
  <si>
    <t>OS8zMC4uXlRPUElYLkpQWS5IAQAAAK8bBAACAAAAETAuNTg5MzI5OTAyNDEwMjA0AFHyUV/gOdcIPpkzYuA51wgqQ0lRLktPU0U6QTAwNTkzMC5JUV9QRVJJT0RMRU5HVEhfSVMuRlkyMDE0AQAAANxmAQABAAAAAjEyAAX52SjgOdcIdx0TXeA51wgrQ0lRLk5BU0RBUUdTOklOVEMuSVFfSU5WRU5UT1JZX1RVUk5TLkZZMjAwOAEAAACHUgAAAgAAAAg0LjcwNjc3NQEIAAAABQAAAAExAQAAAAoxNDMwNjE0NDg2AwAAAAMxNjACAAAABDQwODIEAAAAATAHAAAACTkvMTUvMjAxOQgAAAAKMTIvMjcvMjAwOAkAAAABMObMlSbgOdcIYZ9RXOA51wgfQ0lRLk5BU0RBUUdTOkFESS5JUV9MQU5ELkZZMjAxNAEAAAAT1gMAAgAAAAc0OTUuNzM4AQgAAAAFAAAAATEBAAAACjE4MTk5NjI0OTYDAAAAAzE2MAIAAAAEMzA5OAQAAAABMAcAAAAJOS8xNS8yMDE5CAAAAAkxMS8xLzIwMTQJAAAAATAxJv8n4DnXCEDUSF3gOdcII0NJUS5LT1NFOkEwMDU5MzAuSVFfQlZfU0hBUkUuRlkyMDEzAQAAANxmAQACAAAADDE5MTYwLjgwMjkzOQEIAAAABQAAAAExAQAAAAoxNzIzMjg4Mzg2AwAAAAI4NQIAAAAENDAyMAQAAAABMAcAAAAJOS8xNS8yMDE5CAAAAAoxMi8zMS8yMDEzCQAAAAEwl3UrKeA51wjwKQ1d4DnXCCFDSVEuTllTRTpFTVIuSVFfTkVUX0NIQU5HRS5GWTIwMTABAAAArxsEAAIAAAACMzIBCAAAAAUAAAABMQEAAAAK</t>
  </si>
  <si>
    <t>MTU3NzAwNDY0MQMAAAADMTYwAgAAAAQyMDkzBAAAAAEwBwAAAAk5LzE1LzIwMTkIAAAACTkvMzAvMjAxMAkAAAABMJbR8yngOdcIAfTIXOA51wgzQ0lRLk5BU0RBUUdTOkFESS5JUV9PVEhFUl9OT05fT1BFUl9FWFBfU1VQUEwuRlkyMDE4AQAAABPWAwACAAAABTAuOTg4AQgAAAAFAAAAATEBAAAACjE5Mjc2MTgyNDcDAAAAAzE2MAIAAAACODUEAAAAATAHAAAACTkvMTUvMjAxOQgAAAAJMTEvMy8yMDE4CQAAAAEwpTcAKOA51wg+T1ld4DnXCCpDSVEuTkFTREFRR1M6QURJLklRX1BFUklPRExFTkdUSF9JUy5GWTIwMTQBAAAAE9YDAAEAAAACMTIAQU3/J+A51wi05Uld4DnXCChDSVEuTllTRTpFTVIuSVFfUFJPVl9CQURfREVCVFNfQ0YuRlkyMDA3AQAAAK8bBAADAAAAAADMQHEq4DnXCMpNulzgOdcIKUNJUS5LT1NFOkEwMDU5MzAuSVFfUFJFRl9ESVZfT1RIRVIuRlkyMDE0AQAAANxmAQADAAAAAACnnCsp4DnXCExeEF3gOdcILENJUS5OQVNEQVFHUzpBREkuSVFfVE9UQUxfTElBQl9FUVVJVFkuRlkyMDE3AQAAABPWAwACAAAACTIxMTQxLjI5NAEIAAAABQAAAAExAQAAAAoxOTI3NjE4MjQ4AwAAAAMxNjACAAAABDEwMTMEAAAAATAHAAAACTkvMTUvMjAxOQgAAAAKMTAvMjgvMjAxNwkAAAABMJQQACjgOdcIE5BWXeA51wgnQ0lRLktPU0U6QTAwNTkzMC5JUV9UT1RBTF9SRUNFSVYuRlkyMDE1AQAAANxm</t>
  </si>
  <si>
    <t>AQACAAAACDI4NTIwNjg5AQgAAAAFAAAAATEBAAAACjE4Mjk4NDMwMTEDAAAAAjg1AgAAAAQxMDAxBAAAAAEwBwAAAAk5LzE1LzIwMTkIAAAACjEyLzMxLzIwMTUJAAAAATAWINoo4DnXCJC1FV3gOdcIL0NJUS5OQVNEQVFHUzpBREkuSVFfTUlOT1JJVFlfSU5URVJFU1RfQ0YuRlkyMDE1AQAAABPWAwADAAAAAABjm/8n4DnXCEKPTV3gOdcIKUNJUS5LT1NFOkEwMDU5MzAuSVFfT1RIRVJfT1BFUl9BQ1QuRlkyMDEzAQAAANxmAQACAAAABzI5MDY1MjYBCAAAAAUAAAABMQEAAAAKMTcyMzI4ODM4NgMAAAACODUCAAAABDIwNDcEAAAAATAHAAAACTkvMTUvMjAxOQgAAAAKMTIvMzEvMjAxMwkAAAABMJd1KyngOdcIM8YNXeA51wgjQ0lRLk5ZU0U6RU1SLklRX0lOVEVSRVNUX0VYUC5GWTIwMDcBAAAArxsEAAIAAAAELTI2MQEIAAAABQAAAAExAQAAAAoxMjY0NDc4MDI3AwAAAAMxNjACAAAAAjgyBAAAAAEwBwAAAAk5LzE1LzIwMTkIAAAACTkvMzAvMjAwNwkAAAABMLsZcSrgOdcIwdy3XOA51wgtQ0lRLk5BU0RBUUdTOklOVEMuSVFfQ1VSUkVOVF9QT1JUX0RFQlQuRlkyMDE3AQAAAIdSAAACAAAABDE3MzkBCAAAAAUAAAABMQEAAAAKMTk0MzUwNTM0OQMAAAADMTYwAgAAAAQxMjk3BAAAAAEwBwAAAAk5LzE1LzIwMTkIAAAACjEyLzMwLzIwMTcJAAAAATDmJVYr4DnXCBX+eFzgOdcIIUNJUS5OWVNFOkVNUi5J</t>
  </si>
  <si>
    <t>UV9TR0FfTUFSR0lOLkZZMjAxNQEAAACvGwQAAgAAAAYyMi45ODYBCAAAAAUAAAABMQEAAAAKMTg2NzA1NTA1MQMAAAADMTYwAgAAAAQ0Mzc1BAAAAAEwBwAAAAk5LzE1LzIwMTkIAAAACTkvMzAvMjAxNQkAAAABMDeIryXgOdcIx/7fXOA51wgrQ0lRLk5BU0RBUUdTOlRYTi5JUV9NQVJLRVRDQVAuMjAxNy8zLzMxLkpQWQEAAAD7IwIAAgAAAAw4OTc5MjA2LjMyMTYBBgAAAAUAAAABMQEAAAAKMTgyOTEyMTMwNQMAAAACNzkCAAAABjEwMDA1NAQAAAABMAcAAAAJMy8zMS8yMDE36bZ+YOA51wj0LHBN4TnXCCJDSVEuTkFTREFRR1M6VFhOLklRX1pfU0NPUkUuRlkyMDEzAQAAAPsjAgACAAAACDYuNTg2NzkyAQgAAAAFAAAAATEBAAAACjE3Nzc2MzM3MDMDAAAAAzE2MAIAAAAGMTAwMTIzBAAAAAEwBwAAAAk5LzE1LzIwMTkIAAAACjEyLzMxLzIwMTMJAAAAATDkxK4l4DnXCPrRoFzgOdcIIkNJUS5OWVNFOkVNUi5JUV9FQklUX01BUkdJTi5GWTIwMDkBAAAArxsEAAIAAAAHMTQuOTc4NgEIAAAABQAAAAExAQAAAAoxNDgyNzIyMDYyAwAAAAMxNjACAAAABDQwNTMEAAAAATAHAAAACTkvMTUvMjAxOQgAAAAJOS8zMC8yMDA5CQAAAAEwFjqvJeA51whB1cRc4DnXCCVDSVEuTkFTREFRR1M6SU5UQy5JUV9DSEFOR0VfQVAuRlkyMDEwAQAAAIdSAAACAAAAAzQwNwEIAAAABQAAAAExAQAAAAoxNTg4MTU2OTYwAwAA</t>
  </si>
  <si>
    <t>AAMxNjACAAAABDIwMTcEAAAAATAHAAAACTkvMTUvMjAxOQgAAAAKMTIvMjUvMjAxMAkAAAABMIATqivgOdcIAStaXOA51wgmQ0lRLk5BU0RBUUdTOklOVEMuSVFfQ09NTU9OX1JFUC5GWTIwMTEBAAAAh1IAAAIAAAAGLTE0MzQwAQgAAAAFAAAAATEBAAAACjE2NTgzMTU0NzgDAAAAAzE2MAIAAAAEMjE2NAQAAAABMAcAAAAJOS8xNS8yMDE5CAAAAAoxMi8zMS8yMDExCQAAAAEwk/WuK+A51wgUDV9c4DnXCCpDSVEuS09TRTpBMDA1OTMwLklRX09USEVSX0xUX0FTU0VUUy5GWTIwMTIBAAAA3GYBAAIAAAAHNTA2MzAzOAEIAAAABQAAAAExAQAAAAoxNjY3NTM0MDE0AwAAAAI4NQIAAAAEMTA2MAQAAAABMAcAAAAJOS8xNS8yMDE5CAAAAAoxMi8zMS8yMDEyCQAAAAEwdScrKeA51wi9+Qdd4DnXCCVDSVEuTkFTREFRR1M6VFhOLklRX05JX0NPTVBBTlkuRlkyMDE4AQAAAPsjAgACAAAABDU1ODABCAAAAAUAAAABMQEAAAAKMTk0NjY2NTQ2MAMAAAADMTYwAgAAAAU0MTU3MQQAAAABMAcAAAAJOS8xNS8yMDE5CAAAAAoxMi8zMS8yMDE4CQAAAAEwq/JwKuA51wgS5bNc4DnXCDNDSVEuTllTRTpFTVIuSVFfQ0hBTkdFX09USEVSX05FVF9PUEVSX0FTU0VUUy5GWTIwMTYBAAAArxsEAAIAAAADLTYxAQgAAAAFAAAAATEBAAAACjE5MjQ2Mzk5NTYDAAAAAzE2MAIAAAAEMjA0NQQAAAABMAcAAAAJOS8xNS8yMDE5CAAA</t>
  </si>
  <si>
    <t>AAk5LzMwLzIwMTYJAAAAATBgv7op4DnXCFWo41zgOdcII0NJUS5LT1NFOkEwMDU5MzAuSVFfVE9UQUxfQ0EuRlkyMDA5AQAAANxmAQACAAAACDU0MjExMjk3AQgAAAAFAAAAATEBAAAACjE0NjU3MTQzMDcDAAAAAjg1AgAAAAQxMDA4BAAAAAEwBwAAAAk5LzE1LzIwMTkIAAAACjEyLzMxLzIwMDkJAAAAATAziyop4DnXCMjv+VzgOdcIJENJUS5LT1NFOkEwMDU5MzAuSVFfTUFDSElORVJZLkZZMjAxMgEAAADcZgEAAgAAAAkxMTAwMzQzNTUBCAAAAAUAAAABMQEAAAAKMTY2NzUzNDAxNAMAAAACODUCAAAABDMxMTQEAAAAATAHAAAACTkvMTUvMjAxOQgAAAAKMTIvMzEvMjAxMgkAAAABMIZOKyngOdcIEL0IXeA51wgnQ0lRLlRTRTo2OTgxLklRX01BUktFVENBUC4yMDA1LzMvMzEuSlBZAQAAAPVXDQACAAAADjEzMDMwNzUuNzY5Mjk3AQYAAAAFAAAAATEBAAAACTE0MzY0NDQ0OQMAAAACNzkCAAAABjEwMDA1NAQAAAABMAcAAAAJMy8zMS8yMDA1php+YOA51wg4hHVN4TnXCCBDSVEuTllTRTpFTVIuSVFfRElWRVNUX0NGLkZZMjAxNgEAAACvGwQAAwAAAAAAYL+6KeA51whlz+Nc4DnXCCdDSVEuTkFTREFRR1M6QURJLklRX09USEVSX0VRVUlUWS5GWTIwMTABAAAAE9YDAAIAAAAHLTMzLjU5NQEIAAAABQAAAAExAQAAAAoxNTc4MzMwNDIyAwAAAAMxNjACAAAABDEwMjgEAAAAATAHAAAACTkvMTUvMjAxOQgA</t>
  </si>
  <si>
    <t>AAAKMTAvMzAvMjAxMAkAAAABMGRGoijgOdcIa102XeA51wgpQ0lRLk5BU0RBUUdTOklOVEMuSVFfU0FMRV9JTlRBTl9DRi5GWTIwMTABAAAAh1IAAAIAAAADLTE0AQgAAAAFAAAAATEBAAAACjE1ODgxNTY5NjADAAAAAzE2MAIAAAAEMjAyOQQAAAABMAcAAAAJOS8xNS8yMDE5CAAAAAoxMi8yNS8yMDEwCQAAAAEwgBOqK+A51wgSUlpc4DnXCCVDSVEuTkFTREFRR1M6VFhOLklRX0lOQ19FUVVJVFkuRlkyMDEyAQAAAPsjAgACAAAAAjE3AQgAAAAFAAAAATEBAAAACjE3MjA2MTEyNjQDAAAAAzE2MAIAAAACNDcEAAAAATAHAAAACTkvMTUvMjAxOQgAAAAKMTIvMzEvMjAxMgkAAAABMJjZ2irgOdcISh+YXOA51wgjQ0lRLk5ZU0U6RU1SLklRX0JFVEFfMVlSLjIwMTYvMDkvMzABAAAArxsEAAIAAAAPMS40MzI2Mjk4NDkzMTc2AFHyUV/gOdcI/PwyYuA51wgvQ0lRLk5BU0RBUUdTOklOVEMuSVFfT1RIRVJfVU5VU1VBTF9TVVBQTC5GWTIwMTIBAAAAh1IAAAMAAAAAAKMcryvgOdcI2uFgXOA51wgiQ0lRLk5ZU0U6RU1SLklRX09USEVSX0lOVEFOLkZZMjAxNgEAAACvGwQAAgAAAAM5MDIBCAAAAAUAAAABMQEAAAAKMTkyNDYzOTk1NgMAAAADMTYwAgAAAAQxMDQwBAAAAAEwBwAAAAk5LzE1LzIwMTkIAAAACTkvMzAvMjAxNgkAAAABME+YuingOdcI0G/iXOA51wgeQ0lRLlRTRTo2NTAxLklRX1pfU0NPUkUuRlky</t>
  </si>
  <si>
    <t>MDE3AQAAAJstAgACAAAACDEuODUwNjE0AQgAAAAFAAAAATEBAAAACjE5NjMzMTU5MDADAAAAAjc5AgAAAAYxMDAxMjMEAAAAATAHAAAACTkvMTUvMjAxOQgAAAAJMy8zMS8yMDE3CQAAAAEwxX6VJuA51witdj9c4DnXCCRDSVEuTkFTREFRR1M6SU5UQy5JUV9CVl9TSEFSRS5GWTIwMDcBAAAAh1IAAAIAAAAINy4zNDk5NDgBCAAAAAUAAAABMQEAAAAKMTMyODg3MTI3NQMAAAADMTYwAgAAAAQ0MDIwBAAAAAEwBwAAAAk5LzE1LzIwMTkIAAAACjEyLzI5LzIwMDcJAAAAATC4Fv0r4DnXCKk2S1zgOdcIIENJUS5OWVNFOkVNUi5JUV9DSEFOR0VfQVIuRlkyMDE1AQAAAK8bBAACAAAAAzI0MQEIAAAABQAAAAExAQAAAAoxODY3MDU1MDUxAwAAAAMxNjACAAAABDIwMTgEAAAAATAHAAAACTkvMTUvMjAxOQgAAAAJOS8zMC8yMDE1CQAAAAEwPnG6KeA51whkFN9c4DnXCCdDSVEuTkFTREFRR1M6QURJLklRX0dST1NTX01BUkdJTi5GWTIwMTEBAAAAE9YDAAIAAAAHNjYuMzY1OAEIAAAABQAAAAExAQAAAAoxNjQ3NDU1ODY5AwAAAAMxNjACAAAABDQwNzQEAAAAATAHAAAACTkvMTUvMjAxOQgAAAAKMTAvMjkvMjAxMQkAAAABMDCcnCXgOdcIAng8XeA51wgqQ0lRLk5BU0RBUUdTOlRYTi5JUV9DQVNIX0FDUVVJUkVfQ0YuRlkyMDEyAQAAAPsjAgADAAAAAACoANsq4DnXCGO3mlzgOdcIKENJUS5OQVNEQVFHUzpBREku</t>
  </si>
  <si>
    <t>SVFfVU5MRVZFUkVEX0ZDRi5GWTIwMDcBAAAAE9YDAAIAAAAJNDgxLjYyOTc1AQgAAAAFAAAAATEBAAAACjEyNjQ0NzI0NDkDAAAAAzE2MAIAAAAENDQyMwQAAAABMAcAAAAJOS8xNS8yMDE5CAAAAAkxMS8zLzIwMDcJAAAAATDMzdso4DnXCBzaKV3gOdcIJUNJUS5UU0U6NjUwMS5JUV9MVF9ERUJUX1JFUEFJRC5GWTIwMTgBAAAAmy0CAAIAAAAHLTI1Njk0NAEIAAAABQAAAAExAQAAAAoxOTY5OTAzMjkxAwAAAAI3OQIAAAAEMjAzNgQAAAABMAcAAAAJOS8xNS8yMDE5CAAAAAkzLzMxLzIwMTgJAAAAATBlU/wr4DnXCBrSQlzgOdcIIENJUS5OQVNEQVFHUzpJTlRDLklRX0VCSVQuRlkyMDA4AQAAAIdSAAACAAAABDk2NjQBCAAAAAUAAAABMQEAAAAKMTQzMDYxNDQ4NgMAAAADMTYwAgAAAAM0MDAEAAAAATAHAAAACTkvMTUvMjAxOQgAAAAKMTIvMjcvMjAwOAkAAAABMB0pqSvgOdcIFpJOXOA51wgoQ0lRLktPU0U6QTAwNTkzMC5JUV9PVEhFUl9MSUFCX0xULkZZMjAxMgEAAADcZgEAAgAAAAcyMDQ2NTA0AQgAAAAFAAAAATEBAAAACjE2Njc1MzQwMTQDAAAAAjg1AgAAAAQxMDYyBAAAAAEwBwAAAAk5LzE1LzIwMTkIAAAACjEyLzMxLzIwMTIJAAAAATCGTisp4DnXCN5HCF3gOdcIJkNJUS5LT1NFOkEwMDU5MzAuSVFfU0FMRV9QUEVfQ0YuRlkyMDExAQAAANxmAQACAAAABjM3OTg3OAEIAAAABQAAAAExAQAA</t>
  </si>
  <si>
    <t>AAoxNTk4OTk4MjUwAwAAAAI4NQIAAAAEMjA0MgQAAAABMAcAAAAJOS8xNS8yMDE5CAAAAAoxMi8zMS8yMDExCQAAAAEwdScrKeA51whQngRd4DnXCCZDSVEuTllTRTpFTVIuSVFfREVGX1RBWF9MSUFCX0xULkZZMjAxMwEAAACvGwQAAgAAAAM4MjMBCAAAAAUAAAABMQEAAAAKMTc2NTU3MDgwNQMAAAADMTYwAgAAAAQxMDI3BAAAAAEwBwAAAAk5LzE1LzIwMTkIAAAACTkvMzAvMjAxMwkAAAABMPm79CngOdcILinVXOA51wglQ0lRLk5BU0RBUUdTOlRYTi5JUV9DQVNIX0ZJTkFOLkZZMjAwNwEAAAD7IwIAAgAAAAUtNDQ3NwEIAAAABQAAAAExAQAAAAoxMzI4NDgyMzcwAwAAAAMxNjACAAAABDIwMDQEAAAAATAHAAAACTkvMTUvMjAxOQgAAAAKMTIvMzEvMjAwNwkAAAABMDnpVivgOdcIvvqDXOA51wgkQ0lRLlRTRTo2OTgxLklRX01BUktFVENBUC4yMDE3LzAzLzMxAQAAAPVXDQACAAAADjMzNjg3MjIuNTM5ODM3AQYAAAAFAAAAATEBAAAACjE4Mjc3NTk4MjMDAAAAAjc5AgAAAAYxMDAwNTQEAAAAATAHAAAACTMvMzEvMjAxNwoFf2DgOdcIElVBYuA51wgpQ0lRLk5ZU0U6RU1SLklRX0NPTU1PTl9QUkVGX0RJVl9DRi5GWTIwMDgBAAAArxsEAAMAAAAAAFM18yngOdcIDqW/XOA51wgnQ0lRLlRTRTo2NTAxLklRX0NGT19DVVJSRU5UX0xJQUIuRlkyMDE4AQAAAJstAgACAAAACDAuMTkxNTkyAQgAAAAFAAAA</t>
  </si>
  <si>
    <t>ATEBAAAACjE5Njk5MDMyOTEDAAAAAjc5AgAAAAQ0MTg1BAAAAAEwBwAAAAk5LzE1LzIwMTkIAAAACTMvMzEvMjAxOAkAAAABMNallSbgOdcIfbxDXOA51wgrQ0lRLk5ZU0U6RU1SLklRX01JTk9SSVRZX0lOVEVSRVNUX0NGLkZZMjAwNwEAAACvGwQAAwAAAAAAzEBxKuA51wjKTbpc4DnXCDNDSVEuTkFTREFRR1M6QURJLklRX09USEVSX05PTl9PUEVSX0VYUF9TVVBQTC5GWTIwMTMBAAAAE9YDAAIAAAAFMS4zNTgBCAAAAAUAAAABMQEAAAAKMTc2NjU5MDYzMgMAAAADMTYwAgAAAAI4NQQAAAABMAcAAAAJOS8xNS8yMDE5CAAAAAkxMS8yLzIwMTMJAAAAATDIMKMo4DnXCGcdQl3gOdcIKUNJUS5OQVNEQVFHUzpBREkuSVFfQkFTSUNfRVBTX0lOQ0wuRlkyMDE0AQAAABPWAwACAAAACDIuMDA5MzU1AQgAAAAFAAAAATEBAAAACjE4MTk5NjI0OTYDAAAAAzE2MAIAAAABOQQAAAABMAcAAAAJOS8xNS8yMDE5CAAAAAkxMS8xLzIwMTQJAAAAATDpfqMo4DnXCIomR13gOdcIIkNJUS5OWVNFOkVNUi5JUV9RVUlDS19SQVRJTy5GWTIwMTIBAAAArxsEAAIAAAAIMS4wMzA0MjEBCAAAAAUAAAABMQEAAAAKMTcwNzkwOTA5NwMAAAADMTYwAgAAAAQ0MTIxBAAAAAEwBwAAAAk5LzE1LzIwMTkIAAAACTkvMzAvMjAxMgkAAAABMCdhryXgOdcIFZHSXOA51wgoQ0lRLktPU0U6QTAwNTkzMC5JUV9QRVJJT0REQVRFX0lTLkZZ</t>
  </si>
  <si>
    <t>MjAxNwEAAADcZgEABQAAAAoyMDE3LzEyLzMxAGnj2ijgOdcIQWgeXeA51wgtQ0lRLktPU0U6QTAwNTkzMC5JUV9JTlZFU1RfU0VDVVJJVFlfQ0YuRlkyMDE1AQAAANxmAQACAAAABy0xNTM3MDcBCAAAAAUAAAABMQEAAAAKMTgyOTg0MzAxMQMAAAACODUCAAAABDIwMjcEAAAAATAHAAAACTkvMTUvMjAxOQgAAAAKMTIvMzEvMjAxNQkAAAABMCZH2ijgOdcINjwXXeA51wgwQ0lRLktPU0U6QTAwNTkzMC5JUV9ORVRfREVCVF9FQklUREFfQ0FQRVguRlkyMDE1AQAAANxmAQADAAAAAk5NAQgAAAAFAAAAATEBAAAACjE4Mjk4NDMwMTEDAAAAAjg1AgAAAAUyMzMxNAQAAAABMAcAAAAJOS8xNS8yMDE5CAAAAAoxMi8zMS8yMDE1CQAAAAEwD06cJeA51wjcwhhd4DnXCCZDSVEuVFNFOjY5NjMuSVFfQ1VTVE9NX0JFVEEuMjAxNC8wMy8zMQEAAAD5XA0AAgAAABAxLjI4ODgzMzA3MDQ1ODM4AF3If2DgOdcI3iQ8YuA51wgmQ0lRLk5BU0RBUUdTOkFESS5JUV9TQUxFX1BQRV9DRi5GWTIwMTEBAAAAE9YDAAMAAAAAAJa7oijgOdcIr7Q7XeA51wghQ0lRLk5BU0RBUUdTOlRYTi5JUV9FQklUREEuRlkyMDEwAQAAAPsjAgACAAAABDUzMTcBCAAAAAUAAAABMQEAAAAKMTU4ODg0MDczOAMAAAADMTYwAgAAAAQ0MDUxBAAAAAEwBwAAAAk5LzE1LzIwMTkIAAAACjEyLzMxLzIwMTAJAAAAATBmZNoq4DnXCJlsj1zgOdcIHUNJ</t>
  </si>
  <si>
    <t>US5LT1NFOkEwMDU5MzAuSVFfRlguRlkyMDEyAQAAANxmAQACAAAABy02ODcwNDgBCAAAAAUAAAABMQEAAAAKMTY2NzUzNDAxNAMAAAACODUCAAAABDIxNDQEAAAAATAHAAAACTkvMTUvMjAxOQgAAAAKMTIvMzEvMjAxMgkAAAABMIZOKyngOdcIc6cJXeA51wghQ0lRLk5ZU0U6RU1SLklRX0lOQ19FUVVJVFkuRlkyMDE2AQAAAK8bBAADAAAAAAA+cbop4DnXCEw34VzgOdcIJkNJUS5LT1NFOkEwMDU5MzAuSVFfTEVWRVJFRF9GQ0YuRlkyMDE0AQAAANxmAQACAAAADDEyNzAzODI1Ljg3NQEIAAAABQAAAAExAQAAAAoxNzc4MTQxODIzAwAAAAI4NQIAAAAENDQyMgQAAAABMAcAAAAJOS8xNS8yMDE5CAAAAAoxMi8zMS8yMDE0CQAAAAEwBfnZKOA51wh3HRNd4DnXCDNDSVEuTkFTREFRR1M6SU5UQy5JUV9PVEhFUl9GSU5BTkNFX0FDVF9TVVBQTC5GWTIwMDkBAAAAh1IAAAIAAAABOQEIAAAABQAAAAExAQAAAAoxNTIzMzk0ODI5AwAAAAMxNjACAAAABDIwNTAEAAAAATAHAAAACTkvMTUvMjAxOQgAAAAKMTIvMjYvMjAwOQkAAAABMF/FqSvgOdcIQgxWXOA51wgeQ0lRLlRTRTo2NTAxLklRX1dJUF9JTlYuRlkyMDE4AQAAAJstAgACAAAABjU1NDM1NAEIAAAABQAAAAExAQAAAAoxOTY5OTAzMjkxAwAAAAI3OQIAAAAEMzIxOQQAAAABMAcAAAAJOS8xNS8yMDE5CAAAAAkzLzMxLzIwMTgJAAAAATBULPwr4DnXCMcO</t>
  </si>
  <si>
    <t>QlzgOdcIKkNJUS5LT1NFOkEwMDU5MzAuSVFfQ0FTSF9BQ1FVSVJFX0NGLkZZMjAxNwEAAADcZgEAAgAAAAgtODc1NDI2OAEIAAAABQAAAAExAQAAAAoxOTQ3NTUxNTc4AwAAAAI4NQIAAAAEMjA1NwQAAAABMAcAAAAJOS8xNS8yMDE5CAAAAAoxMi8zMS8yMDE3CQAAAAEweQrbKOA51wj3FSBd4DnXCCNDSVEuTllTRTpFTVIuSVFfQkVUQV8xWVIuMjAxNy8wOS8zMAEAAACvGwQAAgAAABAxLjQ2NTg0NTEyMDE2NDM1AFHyUV/gOdcI69UyYuA51wg6Q0lRLlRTRTo2NDcxLklRX0NVU1RPTV9CRVRBLi0xMDRXLjIwMTcvMDMvMzEuLl5UT1BJWC5KUFkuSAEAAACSVw0AAgAAAA8xLjk5NTM2NTU4OTk0NjgAbe9/YOA51wjVszli4DnXCB5DSVEuVFNFOjY3NjIuSVFfTUFSS0VUQ0FQLi5KUFkBAAAAO9IEAAIAAAANMTE5ODQ5My4yMTk4MgEGAAAABQAAAAExAQAAAAoxOTc1Nzg2OTkyAwAAAAI3OQIAAAAGMTAwMDU0BAAAAAEwBwAAAAk5LzEzLzIwMTm3QX5g4DnXCLlGbU3hOdcIJkNJUS5OQVNEQVFHUzpBREkuSVFfQURWRVJUSVNJTkcuRlkyMDExAQAAABPWAwACAAAAAzQuMgEIAAAABQAAAAExAQAAAAoxNjQ3NDU1ODY5AwAAAAMxNjACAAAABDMwMTMEAAAAATAHAAAACTkvMTUvMjAxOQgAAAAKMTAvMjkvMjAxMQkAAAABMIWUoijgOdcI6N85XeA51wgoQ0lRLk5BU0RBUUdTOkFESS5JUV9DT01NT05fSVNTVUVE</t>
  </si>
  <si>
    <t>LkZZMjAwOAEAAAAT1gMAAgAAAAY5NC4xNTUBCAAAAAUAAAABMQEAAAAKMTQxMzA5MTU2NwMAAAADMTYwAgAAAAQyMTY5BAAAAAEwBwAAAAk5LzE1LzIwMTkIAAAACTExLzEvMjAwOAkAAAABMDPRoSjgOdcI2/gtXeA51wgoQ0lRLk5BU0RBUUdTOkFESS5JUV9PVEhFUl9MSUFCX0xULkZZMjAwOQEAAAAT1gMAAgAAAAY3Mi42NzQBCAAAAAUAAAABMQEAAAAKMTQ4Mjg2ODYzMwMAAAADMTYwAgAAAAQxMDYyBAAAAAEwBwAAAAk5LzE1LzIwMTkIAAAACjEwLzMxLzIwMDkJAAAAATBD+KEo4DnXCFh7MV3gOdcIKkNJUS5OQVNEQVFHUzpBREkuSVFfQ0FTSF9BQ1FVSVJFX0NGLkZZMjAxNwEAAAAT1gMAAgAAAAktOTYzMi41NjgBCAAAAAUAAAABMQEAAAAKMTkyNzYxODI0OAMAAAADMTYwAgAAAAQyMDU3BAAAAAEwBwAAAAk5LzE1LzIwMTkIAAAACjEwLzI4LzIwMTcJAAAAATClNwAo4DnXCGZTV13gOdcIKkNJUS5OQVNEQVFHUzpJTlRDLklRX0JBU0lDX0VQU19FWENMLkZZMjAxOAEAAACHUgAAAgAAAAc0LjU2NTgyAQgAAAAFAAAAATEBAAAACjE5NDM1MDUzNDEDAAAAAzE2MAIAAAAEMzA2NAQAAAABMAcAAAAJOS8xNS8yMDE5CAAAAAoxMi8yOS8yMDE4CQAAAAEw9kxWK+A51wizznxc4DnXCCRDSVEuTkFTREFRR1M6QURJLklRX1BBUlRfVElNRS5GWTIwMTQBAAAAE9YDAAMAAAAAADEm/yfgOdcIUPtIXeA51wgn</t>
  </si>
  <si>
    <t>Q0lRLk5BU0RBUUdTOlRYTi5JUV9UT1RBTF9FUVVJVFkuRlkyMDE1AQAAAPsjAgACAAAABDk5NDYBCAAAAAUAAAABMQEAAAAKMTg3NTY4NzA1NgMAAAADMTYwAgAAAAQxMjc1BAAAAAEwBwAAAAk5LzE1LzIwMTkIAAAACjEyLzMxLzIwMTUJAAAAATB5fXAq4DnXCMNhp1zgOdcILUNJUS5OQVNEQVFHUzpUWE4uSVFfQ09NTU9OX1BSRUZfRElWX0NGLkZZMjAxMwEAAAD7IwIAAwAAAAAAyU7bKuA51wh2mZ9c4DnXCCNDSVEuTkFTREFRR1M6QURJLklRX0VCVF9FWENMLkZZMjAwOAEAAAAT1gMAAgAAAAY2NjkuMTkBCAAAAAUAAAABMQEAAAAKMTQxMzA5MTU2NwMAAAADMTYwAgAAAAE0BAAAAAEwBwAAAAk5LzE1LzIwMTkIAAAACTExLzEvMjAwOAkAAAABMMzN2yjgOdcIsTkrXeA51wgkQ0lRLlRTRTo2NTAxLklRX01BUktFVENBUC4yMDEzLzAzLzMxAQAAAJstAgACAAAADjI2MjMwMjEuODg0MzE1AQYAAAAFAAAAATEBAAAACjE1ODgzMjY2OTkDAAAAAjc5AgAAAAYxMDAwNTQEAAAAATAHAAAACTMvMzEvMjAxMwSvrrLcOdcIt7EsXOA51wguQ0lRLlRTRTo2NTAxLklRX01JTk9SSVRZX0lOVEVSRVNUX1RPVEFMLkZZMjAxOAEAAACbLQIAAgAAAAcxMjMzNjQ3AQgAAAAFAAAAATEBAAAACjE5Njk5MDMyOTEDAAAAAjc5AgAAAAQxMzEyBAAAAAEwBwAAAAk5LzE1LzIwMTkIAAAACTMvMzEvMjAxOAkAAAABMFQs/Cvg</t>
  </si>
  <si>
    <t>OdcItudBXOA51wglQ0lRLk5ZU0U6RU1SLklRX1NQRUNJQUxfRElWX0NGLkZZMjAxOAEAAACvGwQAAwAAAAAAolu7KeA51wiauu1c4DnXCCRDSVEuTkFTREFRR1M6VFhOLklRX0NBU0hfT1BFUi5GWTIwMTUBAAAA+yMCAAIAAAAENDM5NwEIAAAABQAAAAExAQAAAAoxODc1Njg3MDU2AwAAAAMxNjACAAAABDIwMDYEAAAAATAHAAAACTkvMTUvMjAxOQgAAAAKMTIvMzEvMjAxNQkAAAABMHl9cCrgOdcIBf6nXOA51wgcQ0lRLk5ZU0U6RU1SLklRX0VCSVRBLkZZMjAxNwEAAACvGwQAAgAAAAQyODI3AQgAAAAFAAAAATEBAAAACjE5MjQ2Mzk5NTcDAAAAAzE2MAIAAAAGMTAwNjg5BAAAAAEwBwAAAAk5LzE1LzIwMTkIAAAACTkvMzAvMjAxNwkAAAABMHDmuingOdcIf2fmXOA51wgoQ0lRLk5BU0RBUUdTOlRYTi5JUV9TQUxFX0lOVEFOX0NGLkZZMjAxMQEAAAD7IwIAAwAAAAAAmNnaKuA51whyI5Zc4DnXCCVDSVEuTkFTREFRR1M6QURJLklRX0NBU0hfRklOQU4uRlkyMDE4AQAAABPWAwACAAAACS0yMzU4LjA0MgEIAAAABQAAAAExAQAAAAoxOTI3NjE4MjQ3AwAAAAMxNjACAAAABDIwMDQEAAAAATAHAAAACTkvMTUvMjAxOQgAAAAJMTEvMy8yMDE4CQAAAAEwxoUAKOA51wh5NVxd4DnXCCRDSVEuTllTRTpFTVIuSVFfRUJJVERBX01BUkdJTi5GWTIwMTYBAAAArxsEAAIAAAAGMjEuMjE2AQgAAAAFAAAAATEBAAAA</t>
  </si>
  <si>
    <t>CjE5MjQ2Mzk5NTYDAAAAAzE2MAIAAAAENDA0NwQAAAABMAcAAAAJOS8xNS8yMDE5CAAAAAk5LzMwLzIwMTYJAAAAATA3iK8l4DnXCMm55FzgOdcILENJUS5OWVNFOkVNUi5JUV9ERUJUX0VRVUlWX09QRVJfTEVBU0UuRlkyMDE3AQAAAK8bBAACAAAABDIzMTIBCAAAAAUAAAABMQEAAAAKMTkyNDYzOTk1NwMAAAADMTYwAgAAAAUyMTY3MQQAAAABMAcAAAAJOS8xNS8yMDE5CAAAAAk5LzMwLzIwMTcJAAAAATCBDbsp4DnXCASg51zgOdcIJUNJUS5OWVNFOkVNUi5JUV9TVF9ERUJUX0lTU1VFRC5GWTIwMTMBAAAArxsEAAIAAAAEMTU3NQEIAAAABQAAAAExAQAAAAoxNzY1NTcwODA1AwAAAAMxNjACAAAABDIwNDMEAAAAATAHAAAACTkvMTUvMjAxOQgAAAAJOS8zMC8yMDEzCQAAAAEwCuP0KeA51wizYdZc4DnXCCpDSVEuTkFTREFRR1M6SU5UQy5JUV9TUEVDSUFMX0RJVl9DRi5GWTIwMDgBAAAAh1IAAAMAAAAAAC1QqSvgOdcIDtxQXOA51wgfQ0lRLlRTRTo2NTAxLklRX0FSX1RVUk5TLkZZMjAxNAEAAACbLQIAAgAAAAczLjczMzEyAQgAAAAFAAAAATEBAAAACjE3NDUyNzA1NDQDAAAAAjc5AgAAAAQ0MDAxBAAAAAEwBwAAAAk5LzE1LzIwMTkIAAAACTMvMzEvMjAxNAkAAAABMLVXlSbgOdcI2roxXOA51wgrQ0lRLk5BU0RBUUdTOklOVEMuSVFfQ0FTSF9BQ1FVSVJFX0NGLkZZMjAxNgEAAACHUgAAAgAAAAYt</t>
  </si>
  <si>
    <t>MTU0NzABCAAAAAUAAAABMQEAAAAKMTk0MzUwNTM0NQMAAAADMTYwAgAAAAQyMDU3BAAAAAEwBwAAAAk5LzE1LzIwMTkIAAAACjEyLzMxLzIwMTYJAAAAATDF11Ur4DnXCKiidVzgOdcIJENJUS5OQVNEQVFHUzpUWE4uSVFfTUFDSElORVJZLkZZMjAxMwEAAAD7IwIAAgAAAAQzNDY4AQgAAAAFAAAAATEBAAAACjE3Nzc2MzM3MDMDAAAAAzE2MAIAAAAEMzExNAQAAAABMAcAAAAJOS8xNS8yMDE5CAAAAAoxMi8zMS8yMDEzCQAAAAEwuSfbKuA51wgj1p5c4DnXCB9DSVEuS09TRTpBMDA1OTMwLklRX0FQSUMuRlkyMDEwAQAAANxmAQACAAAABzQ0MDM4OTMBCAAAAAUAAAABMQEAAAAKMTUzMzIwMzI2MgMAAAACODUCAAAABDEwODQEAAAAATAHAAAACTkvMTUvMjAxOQgAAAAKMTIvMzEvMjAxMAkAAAABMFTZKingOdcI/B//XOA51wglQ0lRLlRTRTo2NTAxLklRX09USEVSX09QRVJfQUNULkZZMjAxOAEAAACbLQIAAgAAAAU3MDE2MAEIAAAABQAAAAExAQAAAAoxOTY5OTAzMjkxAwAAAAI3OQIAAAAEMjA0NwQAAAABMAcAAAAJOS8xNS8yMDE5CAAAAAkzLzMxLzIwMTgJAAAAATBlU/wr4DnXCOhcQlzgOdcIH0NJUS5UU0U6NjUwMS5JUV9FQlRfRVhDTC5GWTIwMTQBAAAAmy0CAAIAAAAGNjM0MTUxAQgAAAAFAAAAATEBAAAACjE3NDUyNzA1NDQDAAAAAjc5AgAAAAE0BAAAAAEwBwAAAAk5LzE1LzIwMTkIAAAACTMv</t>
  </si>
  <si>
    <t>MzEvMjAxNAkAAAABMHi5dCzgOdcITBEuXOA51wgpQ0lRLktPU0U6QTAwNTkzMC5JUV9CQVNJQ19FUFNfRVhDTC5GWTIwMTIBAAAA3GYBAAIAAAALMzA4MC4wNDg3NTMBCAAAAAUAAAABMQEAAAAKMTY2NzUzNDAxNAMAAAACODUCAAAABDMwNjQEAAAAATAHAAAACTkvMTUvMjAxOQgAAAAKMTIvMzEvMjAxMgkAAAABMHUnKyngOdcIajYHXeA51wgyQ0lRLk5BU0RBUUdTOkFESS5JUV9UT1RBTF9ERUJUX0VCSVREQV9DQVBFWC5GWTIwMTUBAAAAE9YDAAIAAAAIMS4wMDM5NDkBCAAAAAUAAAABMQEAAAAKMTg2NzI3OTk2OQMAAAADMTYwAgAAAAUyMzMxMwQAAAABMAcAAAAJOS8xNS8yMDE5CAAAAAoxMC8zMS8yMDE1CQAAAAEwUeqcJeA51wgJZE9d4DnXCCRDSVEuTllTRTpFTVIuSVFfQ0FTSF9JTlRFUkVTVC5GWTIwMTABAAAArxsEAAIAAAADMjY0AQgAAAAFAAAAATEBAAAACjE1NzcwMDQ2NDEDAAAAAzE2MAIAAAAEMzAyOAQAAAABMAcAAAAJOS8xNS8yMDE5CAAAAAk5LzMwLzIwMTAJAAAAATCW0fMp4DnXCPDMyFzgOdcILUNJUS5OQVNEQVFHUzpJTlRDLklRX1RPVEFMX0RJVl9QQUlEX0NGLkZZMjAxOAEAAACHUgAAAgAAAAUtNTU0MQEIAAAABQAAAAExAQAAAAoxOTQzNTA1MzQxAwAAAAMxNjACAAAABDIwMjIEAAAAATAHAAAACTkvMTUvMjAxOQgAAAAKMTIvMjkvMjAxOAkAAAABMBebVivgOdcIvD9/XOA5</t>
  </si>
  <si>
    <t>1wgiQ0lRLlRTRTo2NTAxLklRX0FTU0VUX1RVUk5TLkZZMjAxNgEAAACbLQIAAgAAAAgwLjgwMzIzNAEIAAAABQAAAAExAQAAAAoxNzk3NTU0NDUxAwAAAAI3OQIAAAAENDE3NwQAAAABMAcAAAAJOS8xNS8yMDE5CAAAAAkzLzMxLzIwMTYJAAAAATDFfpUm4DnXCJuUOlzgOdcIH0NJUS5OWVNFOkVNUi5JUV9CVl9TSEFSRS5GWTIwMTQBAAAArxsEAAIAAAAJMTQuNTI2MTYxAQgAAAAFAAAAATEBAAAACjE4MTg2MDQ1ODADAAAAAzE2MAIAAAAENDAyMAQAAAABMAcAAAAJOS8xNS8yMDE5CAAAAAk5LzMwLzIwMTQJAAAAATAN/Lkp4DnXCEEL2lzgOdcIJkNJUS5OQVNEQVFHUzpUWE4uSVFfQ0FTSF9JTlZFU1QuRlkyMDE0AQAAAPsjAgACAAAABC0zNzcBCAAAAAUAAAABMQEAAAAKMTgyOTExOTMwNgMAAAADMTYwAgAAAAQyMDA1BAAAAAEwBwAAAAk5LzE1LzIwMTkIAAAACjEyLzMxLzIwMTQJAAAAATBoVnAq4DnXCDW4o1zgOdcIKENJUS5OQVNEQVFHUzpUWE4uSVFfUEVSSU9EREFURV9JUy5GWTIwMTIBAAAA+yMCAAUAAAAKMjAxMi8xMi8zMQCY2doq4DnXCJzimFzgOdcILkNJUS5OQVNEQVFHUzpUWE4uSVFfVE9UQUxfQ09NTU9OX0VRVUlUWS5GWTIwMTgBAAAA+yMCAAIAAAAEODk5NAEIAAAABQAAAAExAQAAAAoxOTQ2NjY1NDYwAwAAAAMxNjACAAAABDEwMDYEAAAAATAHAAAACTkvMTUvMjAxOQgAAAAKMTIv</t>
  </si>
  <si>
    <t>MzEvMjAxOAkAAAABMLsZcSrgOdcIlh21XOA51wgtQ0lRLk5BU0RBUUdTOkFESS5JUV9DT01NT05fUFJFRl9ESVZfQ0YuRlkyMDA5AQAAABPWAwADAAAAAABUH6Io4DnXCO7aMl3gOdcIIUNJUS5OQVNEQVFHUzpBREkuSVFfUkRfRVhQLkZZMjAxNQEAAAAT1gMAAgAAAAc2MzcuNDU5AQgAAAAFAAAAATEBAAAACjE4NjcyNzk5NjkDAAAAAzE2MAIAAAADMTAwBAAAAAEwBwAAAAk5LzE1LzIwMTkIAAAACjEwLzMxLzIwMTUJAAAAATBBTf8n4DnXCDgeS13gOdcIOENJUS5OQVNEQVFHUzpUWE4uSVFfVE9UQUxfT1VUU1RBTkRJTkdfRklMSU5HX0RBVEUuRlkyMDE4AQAAAPsjAgACAAAACjkzOC40ODQ2MDMBBAAAAAUAAAABNQEAAAAKMTk0NjY2NTQ2MAIAAAAFMjQxNTMGAAAAATC7GXEq4DnXCKdEtVzgOdcIK0NJUS5OQVNEQVFHUzpBREkuSVFfTUFSS0VUQ0FQLjIwMTEvMy8zMS5KUFkBAAAAE9YDAAIAAAANOTc3Njk0LjQ1Mjc1NwEGAAAABQAAAAExAQAAAAoxNDI5OTk4NDE4AwAAAAI3OQIAAAAGMTAwMDU0BAAAAAEwBwAAAAkzLzMxLzIwMTH53X5g4DnXCGCIc03hOdcILkNJUS5OQVNEQVFHUzpBREkuSVFfSU5DX1RBWF9QQVlfQ1VSUkVOVC5GWTIwMDkBAAAAE9YDAAIAAAAFNi40NDUBCAAAAAUAAAABMQEAAAAKMTQ4Mjg2ODYzMwMAAAADMTYwAgAAAAQxMDk0BAAAAAEwBwAAAAk5LzE1LzIwMTkIAAAACjEw</t>
  </si>
  <si>
    <t>LzMxLzIwMDkJAAAAATBD+KEo4DnXCDctMV3gOdcII0NJUS5OQVNEQVFHUzpJTlRDLklRX1BFTlNJT04uRlkyMDEyAQAAAIdSAAACAAAABDE5MjYBCAAAAAUAAAABMQEAAAAKMTcxODg1MDYwNQMAAAADMTYwAgAAAAQxMjEzBAAAAAEwBwAAAAk5LzE1LzIwMTkIAAAACjEyLzI5LzIwMTIJAAAAATC0Q68r4DnXCF8aYlzgOdcIHENJUS5UU0U6NjUwMS5JUV9DQVBFWC5GWTIwMTYBAAAAmy0CAAIAAAAILTEwMjUzNTIBCAAAAAUAAAABMQEAAAAKMTc5NzU1NDQ1MQMAAAACNzkCAAAABDIwMjEEAAAAATAHAAAACTkvMTUvMjAxOQgAAAAJMy8zMS8yMDE2CQAAAAEwAWn7K+A51wgngzlc4DnXCClDSVEuS09TRTpBMDA1OTMwLklRX0RBWVNfU0FMRVNfT1VULkZZMjAxNwEAAADcZgEAAgAAAAkzOS41OTI2NDUBCAAAAAUAAAABMQEAAAAKMTk0NzU1MTU3OAMAAAACODUCAAAABDQwNDIEAAAAATAHAAAACTkvMTUvMjAxOQgAAAAKMTIvMzEvMjAxNwkAAAABMCB1nCXgOdcIjHUhXeA51wglQ0lRLk5ZU0U6RU1SLklRX0xUX0RFQlRfSVNTVUVELkZZMjAwNwEAAACvGwQAAgAAAAM0OTYBCAAAAAUAAAABMQEAAAAKMTI2NDQ3ODAyNwMAAAADMTYwAgAAAAQyMDM0BAAAAAEwBwAAAAk5LzE1LzIwMTkIAAAACTkvMzAvMjAwNwkAAAABMNxncSrgOdcI+8K6XOA51wgjQ0lRLlRTRTo2NTAxLklRX1RPVEFMX0VRVUlUWS5GWTIw</t>
  </si>
  <si>
    <t>MTcBAAAAmy0CAAIAAAAHNDA5Njk5NQEIAAAABQAAAAExAQAAAAoxOTYzMzE1OTAwAwAAAAI3OQIAAAAEMTI3NQQAAAABMAcAAAAJOS8xNS8yMDE5CAAAAAkzLzMxLzIwMTcJAAAAATAit/sr4DnXCMVTPVzgOdcIKENJUS5OQVNEQVFHUzpUWE4uSVFfVU5MRVZFUkVEX0ZDRi5GWTIwMDkBAAAA+yMCAAIAAAAIMTg1MC44NzUBCAAAAAUAAAABMQEAAAAKMTUyMzc5NjI0MQMAAAADMTYwAgAAAAQ0NDIzBAAAAAEwBwAAAAk5LzE1LzIwMTkIAAAACjEyLzMxLzIwMDkJAAAAATBmZNoq4DnXCMFwjVzgOdcIH0NJUS5OQVNEQVFHUzpJTlRDLklRX0VCVC5GWTIwMTYBAAAAh1IAAAIAAAAFMTI5MzYBCAAAAAUAAAABMQEAAAAKMTk0MzUwNTM0NQMAAAADMTYwAgAAAAMxMzkEAAAAATAHAAAACTkvMTUvMjAxOQgAAAAKMTIvMzEvMjAxNgkAAAABMLSwVSvgOdcInzFzXOA51wgoQ0lRLk5BU0RBUUdTOlRYTi5JUV9NQVJLRVRDQVAuMjAwNy8xMi8zMQEAAAD7IwIAAgAAAAw0NjcwMC4xMDYxMTgBBgAAAAUAAAABMQEAAAAJNDc0MjU5MDI4AwAAAAMxNjACAAAABjEwMDA1NAQAAAABMAcAAAAKMTIvMzEvMjAwNwoFf2DgOdcIaVg2YuA51wgmQ0lRLk5BU0RBUUdTOlRYTi5JUV9BRFZFUlRJU0lORy5GWTIwMTMBAAAA+yMCAAIAAAACNDYBCAAAAAUAAAABMQEAAAAKMTc3NzYzMzcwMwMAAAADMTYwAgAAAAQzMDEzBAAAAAEw</t>
  </si>
  <si>
    <t>BwAAAAk5LzE1LzIwMTkIAAAACjEyLzMxLzIwMTMJAAAAATC5J9sq4DnXCI52nVzgOdcIKENJUS5LT1NFOkEwMDU5MzAuSVFfSU1QQUlSTUVOVF9HVy5GWTIwMTYBAAAA3GYBAAIAAAAGLTE1MTQzAQgAAAAFAAAAATEBAAAACjE4NzY3MzQ3MzYDAAAAAjg1AgAAAAMyMDkEAAAAATAHAAAACTkvMTUvMjAxOQgAAAAKMTIvMzEvMjAxNgkAAAABMDdu2ijgOdcIHl8ZXeA51wgsQ0lRLktPU0U6QTAwNTkzMC5JUV9UT1RBTF9ERUJUX0lTU1VFRC5GWTIwMDcBAAAA3GYBAAIAAAAHMzMyNTgzMAEIAAAABQAAAAExAQAAAAoxMzUyOTQ1NTMwAwAAAAI4NQIAAAAEMjE2MQQAAAABMAcAAAAJOS8xNS8yMDE5CAAAAAoxMi8zMS8yMDA3CQAAAAEww6m7KeA51wh7J/Jc4DnXCCJDSVEuTkFTREFRR1M6QURJLklRX1pfU0NPUkUuRlkyMDExAQAAABPWAwACAAAACDcuNTIzNDA4AQgAAAAFAAAAATEBAAAACjE2NDc0NTU4NjkDAAAAAzE2MAIAAAAGMTAwMTIzBAAAAAEwBwAAAAk5LzE1LzIwMTkIAAAACjEwLzI5LzIwMTEJAAAAATAwnJwl4DnXCFQ7PV3gOdcIKkNJUS5OQVNEQVFHUzpJTlRDLklRX1NUX0RFQlRfSVNTVUVELkZZMjAxNgEAAACHUgAAAwAAAAAAxddVK+A51wi5yXVc4DnXCCdDSVEuTllTRTpFTVIuSVFfRUJJVERBX0NBUEVYX0lOVC5GWTIwMTcBAAAArxsEAAIAAAAJMTMuNzU2MjE4AQgAAAAFAAAAATEBAAAA</t>
  </si>
  <si>
    <t>CjE5MjQ2Mzk5NTcDAAAAAzE2MAIAAAAENDE5MQQAAAABMAcAAAAJOS8xNS8yMDE5CAAAAAk5LzMwLzIwMTcJAAAAATBIr68l4DnXCA0R6lzgOdcIMUNJUS5OQVNEQVFHUzpJTlRDLklRX0RFQlRfRVFVSVZfT1BFUl9MRUFTRS5GWTIwMDcBAAAAh1IAAAIAAAAEMTIzMgEIAAAABQAAAAExAQAAAAoxMzI4ODcxMjc1AwAAAAMxNjACAAAABTIxNjcxBAAAAAEwBwAAAAk5LzE1LzIwMTkIAAAACjEyLzI5LzIwMDcJAAAAATC4Fv0r4DnXCKk2S1zgOdcIJ0NJUS5OQVNEQVFHUzpUWE4uSVFfQkVUQV8xWVIuMjAxMy8xMi8zMQEAAAD7IwIAAgAAAA8xLjE2MTYwMDUzNzI4NzQAjj2AYOA51wgFbjVi4DnXCCRDSVEuTkFTREFRR1M6QURJLklRX1JEX0VYUF9GTi5GWTIwMTYBAAAAE9YDAAIAAAAHNjUzLjgxNgEIAAAABQAAAAExAQAAAAoxOTI3NjE4MjAwAwAAAAMxNjACAAAABDMxNjgEAAAAATAHAAAACTkvMTUvMjAxOQgAAAAKMTAvMjkvMjAxNgkAAAABMHPC/yfgOdcInsNQXeA51wg4Q0lRLk5BU0RBUUdTOklOVEMuSVFfQ0hBTkdFX09USEVSX05FVF9PUEVSX0FTU0VUUy5GWTIwMTABAAAAh1IAAAIAAAAEMTA2MgEIAAAABQAAAAExAQAAAAoxNTg4MTU2OTYwAwAAAAMxNjACAAAABDIwNDUEAAAAATAHAAAACTkvMTUvMjAxOQgAAAAKMTIvMjUvMjAxMAkAAAABMIATqivgOdcIAStaXOA51wgoQ0lRLk5BU0RBUUdT</t>
  </si>
  <si>
    <t>OkFESS5JUV9TQUxFX0lOVEFOX0NGLkZZMjAxNwEAAAAT1gMAAwAAAAAApTcAKOA51whmU1dd4DnXCC5DSVEuTllTRTpFTVIuSVFfVE9UQUxfREVCVF9FQklUREFfQ0FQRVguRlkyMDExAQAAAK8bBAACAAAACDEuMjUzMjUzAQgAAAAFAAAAATEBAAAACjE2NDYxOTA1NjgDAAAAAzE2MAIAAAAFMjMzMTMEAAAAATAHAAAACTkvMTUvMjAxOQgAAAAJOS8zMC8yMDExCQAAAAEwJ2GvJeA51whFS85c4DnXCDpDSVEuVFNFOjY1MDEuSVFfQ1VTVE9NX0JFVEEuLTEwNFcuMjAxOC8wMy8zMS4uXlRPUElYLkpQWS5IAQAAAJstAgACAAAAEDEuOTExNzE4OTg1MDcwNzMANSSvstw51wieCkRc4DnXCCpDSVEuTkFTREFRR1M6VFhOLklRX1NBTEVTX01BUktFVElORy5GWTIwMTgBAAAA+yMCAAMAAAAAAKvycCrgOdcIMzO0XOA51wguQ0lRLk5BU0RBUUdTOkFESS5JUV9PVEhFUl9VTlVTVUFMX1NVUFBMLkZZMjAxNwEAAAAT1gMAAwAAAAAAhOn/J+A51whuCVVd4DnXCCZDSVEuVFNFOjY5NjMuSVFfQ1VTVE9NX0JFVEEuMjAxOS8wMy8zMQEAAAD5XA0AAgAAABAxLjg0NDQ5OTc4NDQ1NDMzAF3If2DgOdcIezo7YuA51wgtQ0lRLk5BU0RBUUdTOkFESS5JUV9UT1RBTF9ERUJUX0NBUElUQUwuRlkyMDEwAQAAABPWAwACAAAABzExLjEyNzYBCAAAAAUAAAABMQEAAAAKMTU3ODMzMDQyMgMAAAADMTYwAgAAAAQ0MTg2BAAAAAEw</t>
  </si>
  <si>
    <t>BwAAAAk5LzE1LzIwMTkIAAAACjEwLzMwLzIwMTAJAAAAATAwnJwl4DnXCFOAOF3gOdcIH0NJUS5OQVNEQVFHUzpBREkuSVFfRUJJVC5GWTIwMTgBAAAAE9YDAAIAAAAIMTk0My4wNTMBCAAAAAUAAAABMQEAAAAKMTkyNzYxODI0NwMAAAADMTYwAgAAAAM0MDAEAAAAATAHAAAACTkvMTUvMjAxOQgAAAAJMTEvMy8yMDE4CQAAAAEwtV4AKOA51wiA61ld4DnXCCNDSVEuTkFTREFRR1M6QURJLklRX0VCVF9FWENMLkZZMjAwNwEAAAAT1gMAAgAAAAc2NDAuMDMzAQgAAAAFAAAAATEBAAAACjEyNjQ0NzI0NDkDAAAAAzE2MAIAAAABNAQAAAABMAcAAAAJOS8xNS8yMDE5CAAAAAkxMS8zLzIwMDcJAAAAATCrf9so4DnXCNDMJl3gOdcIJENJUS5OWVNFOkVNUi5JUV9FUVVJVFlfTUVUSE9ELkZZMjAwOAEAAACvGwQAAwAAAAAAQw7zKeA51wiak75c4DnXCB9DSVEuTkFTREFRR1M6QURJLklRX05QUEUuRlkyMDA5AQAAABPWAwACAAAABzQ3Ni41MTYBCAAAAAUAAAABMQEAAAAKMTQ4Mjg2ODYzMwMAAAADMTYwAgAAAAQxMDA0BAAAAAEwBwAAAAk5LzE1LzIwMTkIAAAACjEwLzMxLzIwMDkJAAAAATBD+KEo4DnXCCcGMV3gOdcILUNJUS5LT1NFOkEwMDU5MzAuSVFfREFZU19JTlZFTlRPUllfT1VULkZZMjAwOAEAAADcZgEAAgAAAAkzNS41OTg2MjQBCAAAAAUAAAABMQEAAAAKMTM2MDgwNjY4MwMAAAACODUCAAAABDQw</t>
  </si>
  <si>
    <t>MzUEAAAAATAHAAAACTkvMTUvMjAxOQgAAAAKMTIvMzEvMjAwOAkAAAABMFjWryXgOdcI8fP3XOA51wgnQ0lRLk5BU0RBUUdTOklOVEMuSVFfQURWRVJUSVNJTkcuRlkyMDExAQAAAIdSAAADAAAAAACROqor4DnXCCzqXFzgOdcIJkNJUS5OWVNFOkVNUi5JUV9MVF9ERUJUX0NBUElUQUwuRlkyMDE3AQAAAK8bBAACAAAABzI4LjI1ODYBCAAAAAUAAAABMQEAAAAKMTkyNDYzOTk1NwMAAAADMTYwAgAAAAQ0MTg3BAAAAAEwBwAAAAk5LzE1LzIwMTkIAAAACTkvMzAvMjAxNwkAAAABMEivryXgOdcIDRHqXOA51wgsQ0lRLktPU0U6QTAwNTkzMC5JUV9UT1RBTF9ERUJUX0VCSVREQS5GWTIwMTABAAAA3GYBAAIAAAAIMC4zODM1OTUBCAAAAAUAAAABMQEAAAAKMTUzMzIwMzI2MgMAAAACODUCAAAABDQxOTIEAAAAATAHAAAACTkvMTUvMjAxOQgAAAAKMTIvMzEvMjAxMAkAAAABMGn9ryXgOdcI9GkBXeA51wgpQ0lRLk5BU0RBUUdTOkFESS5JUV9HQUlOX0lOVkVTVF9DRi5GWTIwMTABAAAAE9YDAAMAAAAAAHVtoijgOdcInNI2XeA51wgoQ0lRLlRTRTo2NTAxLklRX0ZJWEVEX0FTU0VUX1RVUk5TLkZZMjAxNQEAAACbLQIAAgAAAAg0LjEzMTkxMwEIAAAABQAAAAExAQAAAAoxNzQ1MjcwNjcyAwAAAAI3OQIAAAAENDA2NgQAAAABMAcAAAAJOS8xNS8yMDE5CAAAAAkzLzMxLzIwMTUJAAAAATC1V5Um4DnXCLonNlzg</t>
  </si>
  <si>
    <t>OdcIKUNJUS5LT1NFOkEwMDU5MzAuSVFfTkVUX1JFTlRBTF9FWFAuRlkyMDA5AQAAANxmAQADAAAAAAAziyop4DnXCKeh+VzgOdcII0NJUS5UU0U6NjUwMS5JUV9CRVRBXzJZUi4yMDE3LzAzLzMxAQAAAJstAgACAAAAEDEuNDcwOTA3MzkwMTA5OTEANSSvstw51whr2j5c4DnXCChDSVEuTkFTREFRR1M6QURJLklRX0NVUlJFTlRfUkFUSU8uRlkyMDA3AQAAABPWAwACAAAACDMuNjEwNzA3AQgAAAAFAAAAATEBAAAACjEyNjQ0NzI0NDkDAAAAAzE2MAIAAAAENDAzMAQAAAABMAcAAAAJOS8xNS8yMDE5CAAAAAkxMS8zLzIwMDcJAAAAATAgdZwl4DnXCE5PKl3gOdcIIUNJUS5UU0U6NjUwMS5JUV9UT1RBTF9ERUJULkZZMjAxNQEAAACbLQIAAgAAAAczNTYyMjkzAQgAAAAFAAAAATEBAAAACjE3NDUyNzA2NzIDAAAAAjc5AgAAAAQ0MTczBAAAAAEwBwAAAAk5LzE1LzIwMTkIAAAACTMvMzEvMjAxNQkAAAABML/M+ivgOdcI4ys0XOA51wgkQ0lRLk5BU0RBUUdTOlRYTi5JUV9GVUxMX1RJTUUuRlkyMDE3AQAAAPsjAgACAAAABTI5NzE0AKvycCrgOdcI5yWxXOA51wgnQ0lRLk5BU0RBUUdTOklOVEMuSVFfT1RIRVJfSU5UQU4uRlkyMDE2AQAAAIdSAAACAAAABDk0OTQBCAAAAAUAAAABMQEAAAAKMTk0MzUwNTM0NQMAAAADMTYwAgAAAAQxMDQwBAAAAAEwBwAAAAk5LzE1LzIwMTkIAAAACjEyLzMxLzIwMTYJAAAA</t>
  </si>
  <si>
    <t>ATC0sFUr4DnXCBNDdFzgOdcIJENJUS5OQVNEQVFHUzpJTlRDLklRX05FVF9ERUJULkZZMjAxNwEAAACHUgAAAgAAAAUxMjgxMQEIAAAABQAAAAExAQAAAAoxOTQzNTA1MzQ5AwAAAAMxNjACAAAABDQzNjQEAAAAATAHAAAACTkvMTUvMjAxOQgAAAAKMTIvMzAvMjAxNwkAAAABMOYlVivgOdcIV5p5XOA51wgpQ0lRLk5BU0RBUUdTOklOVEMuSVFfT1RIRVJfTElBQl9MVC5GWTIwMTQBAAAAh1IAAAIAAAAEMTg5OQEIAAAABQAAAAExAQAAAAoxODI4MTY4MDQwAwAAAAMxNjACAAAABDEwNjIEAAAAATAHAAAACTkvMTUvMjAxOQgAAAAKMTIvMjcvMjAxNAkAAAABMHIUVSvgOdcIUmlrXOA51wglQ0lRLlRTRTo2NTAxLklRX0xUX0RFQlRfSVNTVUVELkZZMjAxMwEAAACbLQIAAgAAAAYzNTI4NDABCAAAAAUAAAABMQEAAAAKMTY4NTUyMTcyMgMAAAACNzkCAAAABDIwMzQEAAAAATAHAAAACTkvMTUvMjAxOQgAAAAJMy8zMS8yMDEzCQAAAAEwZ5J0LOA51wiFPCxc4DnXCCdDSVEuVFNFOjY1MDEuSVFfTUFSS0VUQ0FQLjIwMTEvMy8zMS5KUFkBAAAAmy0CAAIAAAAOMTk1NTM3Mi41MjYyMDUBBgAAAAUAAAABMQEAAAAKMTQzNDA1NjQwMQMAAAACNzkCAAAABjEwMDA1NAQAAAABMAcAAAAJMy8zMS8yMDExwRKustw51wizS3RN4TnXCCBDSVEuVFNFOjY1MDEuSVFfSU5WRU5UT1JZLkZZMjAxNgEAAACbLQIAAgAAAAcx</t>
  </si>
  <si>
    <t>Mjk5ODU1AQgAAAAFAAAAATEBAAAACjE3OTc1NTQ0NTEDAAAAAjc5AgAAAAQxMDQzBAAAAAEwBwAAAAk5LzE1LzIwMTkIAAAACTMvMzEvMjAxNgkAAAABMPFB+yvgOdcIgfw3XOA51wgrQ0lRLktPU0U6QTAwNTkzMC5JUV9ORVRfSU5URVJFU1RfRVhQLkZZMjAxMgEAAADcZgEAAgAAAAYzNTI2MDYBCAAAAAUAAAABMQEAAAAKMTY2NzUzNDAxNAMAAAACODUCAAAAAzM2OAQAAAABMAcAAAAJOS8xNS8yMDE5CAAAAAoxMi8zMS8yMDEyCQAAAAEwdScrKeA51wgomgZd4DnXCClDSVEuTkFTREFRR1M6QURJLklRX1NQRUNJQUxfRElWX0NGLkZZMjAxNQEAAAAT1gMAAwAAAAAAY5v/J+A51wiUUk5d4DnXCCRDSVEuTkFTREFRR1M6VFhOLklRX1JEX0VYUF9GTi5GWTIwMTgBAAAA+yMCAAIAAAAEMTU1OQEIAAAABQAAAAExAQAAAAoxOTQ2NjY1NDYwAwAAAAMxNjACAAAABDMxNjgEAAAAATAHAAAACTkvMTUvMjAxOQgAAAAKMTIvMzEvMjAxOAkAAAABMKvycCrgOdcIQ1q0XOA51wgqQ0lRLk5BU0RBUUdTOklOVEMuSVFfRElMVVRfRVBTX0VYQ0wuRlkyMDEwAQAAAIdSAAACAAAABDIuMDEBCAAAAAUAAAABMQEAAAAKMTU4ODE1Njk2MAMAAAADMTYwAgAAAAMxNDIEAAAAATAHAAAACTkvMTUvMjAxOQgAAAAKMTIvMjUvMjAxMAkAAAABMF/FqSvgOdcIKi9YXOA51wgdQ0lRLk5BU0RBUUdTOkFESS5JUV9BUC5GWTIwMTgB</t>
  </si>
  <si>
    <t>AAAAE9YDAAIAAAAHMjYwLjkxOQEIAAAABQAAAAExAQAAAAoxOTI3NjE4MjQ3AwAAAAMxNjACAAAABDEwMTgEAAAAATAHAAAACTkvMTUvMjAxOQgAAAAJMTEvMy8yMDE4CQAAAAEwtV4AKOA51wjTrlpd4DnXCCpDSVEuTkFTREFRR1M6QURJLklRX0xUX0RFQlRfQ0FQSVRBTC5GWTIwMDkBAAAAE9YDAAIAAAAGMTMuMDUxAQgAAAAFAAAAATEBAAAACjE0ODI4Njg2MzMDAAAAAzE2MAIAAAAENDE4NwQAAAABMAcAAAAJOS8xNS8yMDE5CAAAAAoxMC8zMS8yMDA5CQAAAAEwMJycJeA51whi7DNd4DnXCCRDSVEuTkFTREFRR1M6VFhOLklRX1BBUlRfVElNRS5GWTIwMDgBAAAA+yMCAAMAAAAAAEUW2irgOdcITKSHXOA51wguQ0lRLk5ZU0U6RU1SLklRX01JTk9SSVRZX0lOVEVSRVNUX1RPVEFMLkZZMjAxNwEAAACvGwQAAgAAAAI1MgEIAAAABQAAAAExAQAAAAoxOTI0NjM5OTU3AwAAAAMxNjACAAAABDEzMTIEAAAAATAHAAAACTkvMTUvMjAxOQgAAAAJOS8zMC8yMDE3CQAAAAEwgQ27KeA51wgUx+dc4DnXCCpDSVEuTkFTREFRR1M6VFhOLklRX0lOVkVTVF9MT0FOU19DRi5GWTIwMTEBAAAA+yMCAAMAAAAAAJjZ2irgOdcIg0qWXOA51wgfQ0lRLk5ZU0U6RU1SLklRX0VCVF9FWENMLkZZMjAwOQEAAACvGwQAAgAAAAQyNzI0AQgAAAAFAAAAATEBAAAACjE0ODI3MjIwNjIDAAAAAzE2MAIAAAABNAQAAAABMAcAAAAJ</t>
  </si>
  <si>
    <t>OS8xNS8yMDE5CAAAAAk5LzMwLzIwMDkJAAAAATBTNfMp4DnXCMRSwVzgOdcIKkNJUS5OQVNEQVFHUzpUWE4uSVFfTkVUX0RFQlRfRUJJVERBLkZZMjAxMgEAAAD7IwIAAgAAAAgwLjQ3MTExOQEIAAAABQAAAAExAQAAAAoxNzIwNjExMjY0AwAAAAMxNjACAAAABDQxOTMEAAAAATAHAAAACTkvMTUvMjAxOQgAAAAKMTIvMzEvMjAxMgkAAAABMOTEriXgOdcICT6cXOA51wglQ0lRLktPU0U6QTAwNTkzMC5JUV9FQVJOSU5HX0NPLkZZMjAxNQEAAADcZgEAAgAAAAgxOTA2MDE0NAEIAAAABQAAAAExAQAAAAoxODI5ODQzMDExAwAAAAI4NQIAAAABNwQAAAABMAcAAAAJOS8xNS8yMDE5CAAAAAoxMi8zMS8yMDE1CQAAAAEwFiDaKOA51wg98hRd4DnXCChDSVEuTllTRTpFTVIuSVFfVE9UQUxfREVCVF9FQklUREEuRlkyMDEyAQAAAK8bBAACAAAACDEuMTE0MDgxAQgAAAAFAAAAATEBAAAACjE3MDc5MDkwOTcDAAAAAzE2MAIAAAAENDE5MgQAAAABMAcAAAAJOS8xNS8yMDE5CAAAAAk5LzMwLzIwMTIJAAAAATAnYa8l4DnXCDbf0lzgOdcIKUNJUS5OQVNEQVFHUzpUWE4uSVFfRElMVVRfRVBTX0lOQ0wuRlkyMDE3AQAAAPsjAgACAAAACDMuNjA1NzMxAQgAAAAFAAAAATEBAAAACjE5NDY2NjU0NDQDAAAAAzE2MAIAAAABOAQAAAABMAcAAAAJOS8xNS8yMDE5CAAAAAoxMi8zMS8yMDE3CQAAAAEwmstwKuA51wggUa9c</t>
  </si>
  <si>
    <t>4DnXCCBDSVEuTllTRTpFTVIuSVFfQ0hBTkdFX0FSLkZZMjAxOAEAAACvGwQAAgAAAAQtMTg5AQgAAAAFAAAAATEBAAAACjE5MjQ2Mzk5NjIDAAAAAzE2MAIAAAAEMjAxOAQAAAABMAcAAAAJOS8xNS8yMDE5CAAAAAk5LzMwLzIwMTgJAAAAATCiW7sp4DnXCGlF7VzgOdcIJENJUS5OWVNFOkVNUi5JUV9VTkxFVkVSRURfRkNGLkZZMjAxNwEAAACvGwQAAgAAAAgyMjk4Ljg3NQEIAAAABQAAAAExAQAAAAoxOTI0NjM5OTU3AwAAAAMxNjACAAAABDQ0MjMEAAAAATAHAAAACTkvMTUvMjAxOQgAAAAJOS8zMC8yMDE3CQAAAAEwgQ27KeA51wipJulc4DnXCCZDSVEuTkFTREFRR1M6SU5UQy5JUV9OSV9DT01QQU5ZLkZZMjAwOAEAAACHUgAAAgAAAAQ1MjkyAQgAAAAFAAAAATEBAAAACjE0MzA2MTQ0ODYDAAAAAzE2MAIAAAAFNDE1NzEEAAAAATAHAAAACTkvMTUvMjAxOQgAAAAKMTIvMjcvMjAwOAkAAAABMB0pqSvgOdcI9UNOXOA51wgiQ0lRLk5BU0RBUUdTOlRYTi5JUV9SQVdfSU5WLkZZMjAxNQEAAAD7IwIAAgAAAAMxMDkBCAAAAAUAAAABMQEAAAAKMTg3NTY4NzA1NgMAAAADMTYwAgAAAAQzMTcxBAAAAAEwBwAAAAk5LzE1LzIwMTkIAAAACjEyLzMxLzIwMTUJAAAAATB5fXAq4DnXCNOIp1zgOdcIJ0NJUS5OQVNEQVFHUzpBREkuSVFfRUJJVEFfTUFSR0lOLkZZMjAxNQEAAAAT1gMAAgAAAAcyNi44Njc4AQgA</t>
  </si>
  <si>
    <t>AAAFAAAAATEBAAAACjE4NjcyNzk5NjkDAAAAAzE2MAIAAAAENDQxOQQAAAABMAcAAAAJOS8xNS8yMDE5CAAAAAoxMC8zMS8yMDE1CQAAAAEwQcOcJeA51wjX7k5d4DnXCCVDSVEuTllTRTpFTVIuSVFfRElMVVRfRVBTX0lOQ0wuRlkyMDExAQAAAK8bBAACAAAACDMuMjc0NTA1AQgAAAAFAAAAATEBAAAACjE2NDYxOTA1NjgDAAAAAzE2MAIAAAABOAQAAAABMAcAAAAJOS8xNS8yMDE5CAAAAAk5LzMwLzIwMTEJAAAAATCm+PMp4DnXCMfIylzgOdcIJUNJUS5OWVNFOkVNUi5JUV9HV19JTlRBTl9BTU9SVC5GWTIwMDkBAAAArxsEAAMAAAAAAFM18yngOdcIsyvBXOA51wglQ0lRLk5ZU0U6RU1SLklRX1JFVFVSTl9DQVBJVEFMLkZZMjAxNQEAAACvGwQAAgAAAAcxMi4zMDM0AQgAAAAFAAAAATEBAAAACjE4NjcwNTUwNTEDAAAAAzE2MAIAAAAENDM2MwQAAAABMAcAAAAJOS8xNS8yMDE5CAAAAAk5LzMwLzIwMTUJAAAAATA3iK8l4DnXCNgl4FzgOdcIJkNJUS5OQVNEQVFHUzpBREkuSVFfUVVJQ0tfUkFUSU8uRlkyMDExAQAAABPWAwACAAAACDcuNTA2MzYyAQgAAAAFAAAAATEBAAAACjE2NDc0NTU4NjkDAAAAAzE2MAIAAAAENDEyMQQAAAABMAcAAAAJOS8xNS8yMDE5CAAAAAoxMC8yOS8yMDExCQAAAAEwMJycJeA51wgjxjxd4DnXCCNDSVEuVFNFOjY5NjMuSVFfQkVUQV81WVIuMjAxNS8wMy8zMQEAAAD5XA0A</t>
  </si>
  <si>
    <t>AgAAABEwLjc0OTU0MjE4MDM2MTU4NABdyH9g4DnXCL3WO2LgOdcIJkNJUS5UU0U6NjUwMS5JUV9QRVJJT0RMRU5HVEhfSVMuRlkyMDEzAQAAAJstAgABAAAAAjEyAHi5dCzgOdcIt7EsXOA51wgmQ0lRLk5BU0RBUUdTOkFESS5JUV9HQUlOX0lOVkVTVC5GWTIwMTQBAAAAE9YDAAMAAAAAAOl+oyjgOdcIef9GXeA51wgiQ0lRLk5ZU0U6RU1SLklRX0VCSVRfTUFSR0lOLkZZMjAxNwEAAACvGwQAAgAAAAcxNy42Mjk3AQgAAAAFAAAAATEBAAAACjE5MjQ2Mzk5NTcDAAAAAzE2MAIAAAAENDA1MwQAAAABMAcAAAAJOS8xNS8yMDE5CAAAAAk5LzMwLzIwMTcJAAAAATBIr68l4DnXCNub6VzgOdcIJUNJUS5UU0U6NjUwMS5JUV9ESUxVVF9FUFNfRVhDTC5GWTIwMTQBAAAAmy0CAAIAAAAKNDM1LjUxNzk2NQEIAAAABQAAAAExAQAAAAoxNzQ1MjcwNTQ0AwAAAAI3OQIAAAADMTQyBAAAAAEwBwAAAAk5LzE1LzIwMTkIAAAACTMvMzEvMjAxNAkAAAABMIngdCzgOdcIfoYuXOA51wgdQ0lRLk5ZU0U6RU1SLklRX0VCSVREQS5GWTIwMTgBAAAArxsEAAIAAAAEMzU2MQEIAAAABQAAAAExAQAAAAoxOTI0NjM5OTYyAwAAAAMxNjACAAAABDQwNTEEAAAAATAHAAAACTkvMTUvMjAxOQgAAAAJOS8zMC8yMDE4CQAAAAEwkTS7KeA51wiBIutc4DnXCCNDSVEuS09TRTpBMDA1OTMwLklRX0VCSVRfSU5ULkZZMjAxMQEAAADcZgEA</t>
  </si>
  <si>
    <t>AgAAAAkyNC4yODczNjEBCAAAAAUAAAABMQEAAAAKMTU5ODk5ODI1MAMAAAACODUCAAAABDQxODkEAAAAATAHAAAACTkvMTUvMjAxOQgAAAAKMTIvMzEvMjAxMQkAAAABMGn9ryXgOdcI9iQGXeA51wghQ0lRLk5ZU0U6RU1SLklRX05JX0NPTVBBTlkuRlkyMDEzAQAAAK8bBAACAAAABDIwNjYBCAAAAAUAAAABMQEAAAAKMTc2NTU3MDgwNQMAAAADMTYwAgAAAAU0MTU3MQQAAAABMAcAAAAJOS8xNS8yMDE5CAAAAAk5LzMwLzIwMTMJAAAAATDolPQp4DnXCKrw01zgOdcIKUNJUS5LT1NFOkEwMDU5MzAuSVFfT1RIRVJfT1BFUl9BQ1QuRlkyMDA4AQAAANxmAQACAAAABzIzMjAwNjABCAAAAAUAAAABMQEAAAAKMTM2MDgwNjY4MwMAAAACODUCAAAABDIwNDcEAAAAATAHAAAACTkvMTUvMjAxOQgAAAAKMTIvMzEvMjAwOAkAAAABMCNkKingOdcIS232XOA51wg4Q0lRLktPU0U6QTAwNTkzMC5JUV9UT1RBTF9PVVRTVEFORElOR19GSUxJTkdfREFURS5GWTIwMTEBAAAA3GYBAAIAAAAKNzUxMi4wMjI4NQEEAAAABQAAAAE1AQAAAAoxNTk4OTk4MjUwAgAAAAUyNDE1MwYAAAABMGUAKyngOdcI/doDXeA51wghQ0lRLlRTRTo2NTAxLklRX1NHQV9NQVJHSU4uRlkyMDEzAQAAAJstAgACAAAABzIwLjczOTIBCAAAAAUAAAABMQEAAAAKMTY4NTUyMTcyMgMAAAACNzkCAAAABDQzNzUEAAAAATAHAAAACTkvMTUvMjAxOQgA</t>
  </si>
  <si>
    <t>AAAJMy8zMS8yMDEzCQAAAAEwtVeVJuA51wjY/yxc4DnXCCdDSVEuTllTRTpFTVIuSVFfQ0hBTkdFX0lOVkVOVE9SWS5GWTIwMDcBAAAArxsEAAIAAAACOTYBCAAAAAUAAAABMQEAAAAKMTI2NDQ3ODAyNwMAAAADMTYwAgAAAAQyMDk5BAAAAAEwBwAAAAk5LzE1LzIwMTkIAAAACTkvMzAvMjAwNwkAAAABMMxAcSrgOdcIyk26XOA51wgiQ0lRLlRTRTo2NTAxLklRX0dBSU5fSU5WRVNULkZZMjAxNgEAAACbLQIAAwAAAAAA4Br7K+A51wguOTdc4DnXCCdDSVEuS09TRTpBMDA1OTMwLklRX0JFVEFfMllSLjIwMTQvMTIvMzEBAAAA3GYBAAIAAAAQMC45MDY3NzA0NTAwMTUzOABiGVJf4DnXCEZPMWLgOdcILkNJUS5LT1NFOkEwMDU5MzAuSVFfT1RIRVJfVU5VU1VBTF9TVVBQTC5GWTIwMTQBAAAA3GYBAAMAAAAAAKecKyngOdcIPDcQXeA51wghQ0lRLk5ZU0U6RU1SLklRX09USEVSX09QRVIuRlkyMDE1AQAAAK8bBAACAAAAAzIwNgEIAAAABQAAAAExAQAAAAoxODY3MDU1MDUxAwAAAAMxNjACAAAAAzI2MAQAAAABMAcAAAAJOS8xNS8yMDE5CAAAAAk5LzMwLzIwMTUJAAAAATAdI7op4DnXCFqj3FzgOdcIKUNJUS5OQVNEQVFHUzpUWE4uSVFfU1RfREVCVF9JU1NVRUQuRlkyMDEyAQAAAPsjAgADAAAAAACoANsq4DnXCHTemlzgOdcIHkNJUS5OQVNEQVFHUzpUWE4uSVFfQ0lQLkZZMjAxNwEAAAD7IwIAAwAAAAAA</t>
  </si>
  <si>
    <t>q/JwKuA51wjX/rBc4DnXCCFDSVEuTkFTREFRR1M6VFhOLklRX0dBX0VYUC5GWTIwMTEBAAAA+yMCAAMAAAAAAIey2irgOdcIvHWUXOA51wgoQ0lRLk5BU0RBUUdTOlRYTi5JUV9FUVVJVFlfTUVUSE9ELkZZMjAwOAEAAAD7IwIAAgAAAAI1MwEIAAAABQAAAAExAQAAAAoxNDMzNDU0MTA4AwAAAAMxNjACAAAABDMwNjMEAAAAATAHAAAACTkvMTUvMjAxOQgAAAAKMTIvMzEvMjAwOAkAAAABMEUW2irgOdcIO32HXOA51wgoQ0lRLk5BU0RBUUdTOkFESS5JUV9FQklUREFfTUFSR0lOLkZZMjAwNwEAAAAT1gMAAgAAAAcyOS42NTM2AQgAAAAFAAAAATEBAAAACjEyNjQ0NzI0NDkDAAAAAzE2MAIAAAAENDA0NwQAAAABMAcAAAAJOS8xNS8yMDE5CAAAAAkxMS8zLzIwMDcJAAAAATAgdZwl4DnXCD0oKl3gOdcII0NJUS5OWVNFOkVNUi5JUV9UT1RBTF9SRUNFSVYuRlkyMDE0AQAAAK8bBAACAAAABDUwMTkBCAAAAAUAAAABMQEAAAAKMTgxODYwNDU4MAMAAAADMTYwAgAAAAQxMDAxBAAAAAEwBwAAAAk5LzE1LzIwMTkIAAAACTkvMzAvMjAxNAkAAAABMA38uSngOdcI7kfZXOA51wgpQ0lRLk5BU0RBUUdTOlRYTi5JUV9CQVNJQ19FUFNfSU5DTC5GWTIwMDkBAAAA+yMCAAIAAAAIMS4xNTU1NTUBCAAAAAUAAAABMQEAAAAKMTUyMzc5NjI0MQMAAAADMTYwAgAAAAE5BAAAAAEwBwAAAAk5LzE1LzIwMTkIAAAACjEyLzMx</t>
  </si>
  <si>
    <t>LzIwMDkJAAAAATBVPdoq4DnXCHZjilzgOdcIKUNJUS5LT1NFOkEwMDU5MzAuSVFfQkFTSUNfRVBTX0VYQ0wuRlkyMDEwAQAAANxmAQACAAAACzIxMTguNzcwMzY3AQgAAAAFAAAAATEBAAAACjE1MzMyMDMyNjIDAAAAAjg1AgAAAAQzMDY0BAAAAAEwBwAAAAk5LzE1LzIwMTkIAAAACjEyLzMxLzIwMTAJAAAAATBEsiop4DnXCHfn/VzgOdcIHkNJUS5OQVNEQVFHUzpJTlRDLklRX0FSLkZZMjAxMAEAAACHUgAAAgAAAAQyODY3AQgAAAAFAAAAATEBAAAACjE1ODgxNTY5NjADAAAAAzE2MAIAAAAEMTAyMQQAAAABMAcAAAAJOS8xNS8yMDE5CAAAAAoxMi8yNS8yMDEwCQAAAAEwcOypK+A51whcpFhc4DnXCCNDSVEuVFNFOjY5NjMuSVFfQkVUQV8yWVIuMjAwOS8wMy8zMQEAAAD5XA0AAgAAABEwLjcyMTI0OTQ0NzQyNTExNABdyH9g4DnXCCHBPGLgOdcIJENJUS5UU0U6Njk4MS5JUV9NQVJLRVRDQVAuMjAxNC8wMy8zMQEAAAD1Vw0AAgAAAA4yMDYwOTgxLjYzNDE5NQEGAAAABQAAAAExAQAAAAoxNjU5MzczNTY1AwAAAAI3OQIAAAAGMTAwMDU0BAAAAAEwBwAAAAkzLzMxLzIwMTT53X5g4DnXCETKQWLgOdcIKkNJUS5LT1NFOkEwMDU5MzAuSVFfRUZGRUNUX1RBWF9SQVRFLkZZMjAxOAEAAADcZgEAAgAAAAcyNy40OTM2AQgAAAAFAAAAATEBAAAACjE5NDc1NTE1NzMDAAAAAjg1AgAAAAQ0Mzc2BAAAAAEwBwAA</t>
  </si>
  <si>
    <t>AAk5LzE1LzIwMTkIAAAACjEyLzMxLzIwMTgJAAAAATCKMdso4DnXCCHVIl3gOdcIKENJUS5LT1NFOkEwMDU5MzAuSVFfUEVSSU9EREFURV9JUy5GWTIwMDkBAAAA3GYBAAUAAAAKMjAwOS8xMi8zMQAziyop4DnXCKeh+VzgOdcIKUNJUS5OQVNEQVFHUzpUWE4uSVFfQkFTSUNfRVBTX0lOQ0wuRlkyMDE1AQAAAPsjAgACAAAACDIuODU3MjgxAQgAAAAFAAAAATEBAAAACjE4NzU2ODcwNTYDAAAAAzE2MAIAAAABOQQAAAABMAcAAAAJOS8xNS8yMDE5CAAAAAoxMi8zMS8yMDE1CQAAAAEwaFZwKuA51wguAqZc4DnXCCNDSVEuTkFTREFRR1M6SU5UQy5JUV9QRU5TSU9OLkZZMjAxMAEAAACHUgAAAgAAAAM2OTcBCAAAAAUAAAABMQEAAAAKMTU4ODE1Njk2MAMAAAADMTYwAgAAAAQxMjEzBAAAAAEwBwAAAAk5LzE1LzIwMTkIAAAACjEyLzI1LzIwMTAJAAAAATBw7Kkr4DnXCI0ZWVzgOdcIKkNJUS5OQVNEQVFHUzpUWE4uSVFfRklMSU5HX0NVUlJFTkNZLkZZMjAxNAEAAAD7IwIAAwAAAANVU0QAaFZwKuA51wh3VKRc4DnXCChDSVEuS09TRTpBMDA1OTMwLklRX0NVUlJFTkNZX0dBSU4uRlkyMDE3AQAAANxmAQACAAAABDk0MjMBCAAAAAUAAAABMQEAAAAKMTk0NzU1MTU3OAMAAAACODUCAAAAAjM4BAAAAAEwBwAAAAk5LzE1LzIwMTkIAAAACjEyLzMxLzIwMTcJAAAAATBYvNoo4DnXCP/LHV3gOdcILENJUS5OQVNE</t>
  </si>
  <si>
    <t>QVFHUzpBREkuSVFfVE9UQUxfREVCVF9FQklUREEuRlkyMDA5AQAAABPWAwACAAAACDAuNzkzNjI3AQgAAAAFAAAAATEBAAAACjE0ODI4Njg2MzMDAAAAAzE2MAIAAAAENDE5MgQAAAABMAcAAAAJOS8xNS8yMDE5CAAAAAoxMC8zMS8yMDA5CQAAAAEwMJycJeA51whi7DNd4DnXCCBDSVEuTllTRTpFTVIuSVFfTFRfSU5WRVNULkZZMjAxNgEAAACvGwQAAwAAAAAAT5i6KeA51wjQb+Jc4DnXCChDSVEuTllTRTpFTVIuSVFfVE9UQUxfREVCVF9SRVBBSUQuRlkyMDEyAQAAAK8bBAACAAAABC0yNjIBCAAAAAUAAAABMQEAAAAKMTcwNzkwOTA5NwMAAAADMTYwAgAAAAQyMTY2BAAAAAEwBwAAAAk5LzE1LzIwMTkIAAAACTkvMzAvMjAxMgkAAAABMOiU9CngOdcIsabRXOA51wgpQ0lRLk5BU0RBUUdTOlRYTi5JUV9QUkVGX0RJVl9PVEhFUi5GWTIwMDkBAAAA+yMCAAIAAAACMTQBCAAAAAUAAAABMQEAAAAKMTUyMzc5NjI0MQMAAAADMTYwAgAAAAI5NwQAAAABMAcAAAAJOS8xNS8yMDE5CAAAAAoxMi8zMS8yMDA5CQAAAAEwVT3aKuA51wh2Y4pc4DnXCB9DSVEuVFNFOjY1MDEuSVFfRUJUX0VYQ0wuRlkyMDE5AQAAAJstAgACAAAABjY4MjUxNQEIAAAABQAAAAExAQAAAAoxOTY5OTAzMzA3AwAAAAI3OQIAAAABNAQAAAABMAcAAAAJOS8xNS8yMDE5CAAAAAkzLzMxLzIwMTkJAAAAATB1evwr4DnXCOGmRFzgOdcILENJ</t>
  </si>
  <si>
    <t>US5LT1NFOkEwMDU5MzAuSVFfUFJPVl9CQURfREVCVFNfQ0YuRlkyMDE1AQAAANxmAQACAAAABjM4ODc5MgEIAAAABQAAAAExAQAAAAoxODI5ODQzMDExAwAAAAI4NQIAAAAEMjExMQQAAAABMAcAAAAJOS8xNS8yMDE5CAAAAAoxMi8zMS8yMDE1CQAAAAEwJkfaKOA51wgV7hZd4DnXCCZDSVEuVFNFOjY1MDEuSVFfUEVSSU9ETEVOR1RIX0lTLkZZMjAxOAEAAACbLQIAAQAAAAIxMgBlU/wr4DnXCDsgQ1zgOdcIL0NJUS5OQVNEQVFHUzpBREkuSVFfTUlOT1JJVFlfSU5URVJFU1RfSVMuRlkyMDA4AQAAABPWAwADAAAAAADMzdso4DnXCNKHK13gOdcIJkNJUS5OQVNEQVFHUzpUWE4uSVFfRUJJVF9NQVJHSU4uRlkyMDE2AQAAAPsjAgACAAAABzM1Ljc4MTYBCAAAAAUAAAABMQEAAAAKMTk0NjY2NTM5OAMAAAADMTYwAgAAAAQ0MDUzBAAAAAEwBwAAAAk5LzE1LzIwMTkIAAAACjEyLzMxLzIwMTYJAAAAATD1664l4DnXCHvKrVzgOdcIHUNJUS5OWVNFOkVNUi5JUV9FQklUREEuRlkyMDE3AQAAAK8bBAACAAAABDMyNDEBCAAAAAUAAAABMQEAAAAKMTkyNDYzOTk1NwMAAAADMTYwAgAAAAQ0MDUxBAAAAAEwBwAAAAk5LzE1LzIwMTkIAAAACTkvMzAvMjAxNwkAAAABMHDmuingOdcIf2fmXOA51wgeQ0lRLk5BU0RBUUdTOklOVEMuSVFfUkUuRlkyMDE0AQAAAIdSAAACAAAABTMzNDE4AQgAAAAFAAAAATEBAAAACjE4</t>
  </si>
  <si>
    <t>MjgxNjgwNDADAAAAAzE2MAIAAAAEMTIyMgQAAAABMAcAAAAJOS8xNS8yMDE5CAAAAAoxMi8yNy8yMDE0CQAAAAEwchRVK+A51whSaWtc4DnXCC5DSVEuTkFTREFRR1M6SU5UQy5JUV9BU1NFVF9XUklURURPV05fQ0YuRlkyMDExAQAAAIdSAAADAAAAAACT9a4r4DnXCNFwXlzgOdcILkNJUS5OQVNEQVFHUzpUWE4uSVFfVE9UQUxfQ09NTU9OX0VRVUlUWS5GWTIwMTUBAAAA+yMCAAIAAAAEOTk0NgEIAAAABQAAAAExAQAAAAoxODc1Njg3MDU2AwAAAAMxNjACAAAABDEwMDYEAAAAATAHAAAACTkvMTUvMjAxOQgAAAAKMTIvMzEvMjAxNQkAAAABMHl9cCrgOdcIw2GnXOA51wghQ0lRLk5BU0RBUUdTOkFESS5JUV9SRF9FWFAuRlkyMDE4AQAAABPWAwACAAAABzExNjUuNDEBCAAAAAUAAAABMQEAAAAKMTkyNzYxODI0NwMAAAADMTYwAgAAAAMxMDAEAAAAATAHAAAACTkvMTUvMjAxOQgAAAAJMTEvMy8yMDE4CQAAAAEwpTcAKOA51wgtKFld4DnXCClDSVEuTkFTREFRR1M6VFhOLklRX0RJTFVUX0VQU19FWENMLkZZMjAwOAEAAAD7IwIAAgAAAAQxLjQ0AQgAAAAFAAAAATEBAAAACjE0MzM0NTQxMDgDAAAAAzE2MAIAAAADMTQyBAAAAAEwBwAAAAk5LzE1LzIwMTkIAAAACjEyLzMxLzIwMDgJAAAAATA079kq4DnXCKYdhlzgOdcIIUNJUS5UU0U6NjUwMS5JUV9FQVJOSU5HX0NPLkZZMjAxNwEAAACbLQIAAgAAAAYz</t>
  </si>
  <si>
    <t>NDM5NzkBCAAAAAUAAAABMQEAAAAKMTk2MzMxNTkwMAMAAAACNzkCAAAAATcEAAAAATAHAAAACTkvMTUvMjAxOQgAAAAJMy8zMS8yMDE3CQAAAAEwEpD7K+A51wgfzTtc4DnXCC5DSVEuTkFTREFRR1M6VFhOLklRX0NVUlJFTlRfUE9SVF9MRUFTRVMuRlkyMDE0AQAAAPsjAgADAAAAAABYL3Aq4DnXCLB/olzgOdcIFUNJUS4wLklRX1NUX0lOVkVTVC5GWQUAAAAAAAAACAAAABUoSW52YWxpZCBUaW1lIFBlcmlvZCkQ2P4n4DnXCOkdNl7gOdcIKUNJUS5OQVNEQVFHUzpBREkuSVFfT1RIRVJfQ0FfU1VQUEwuRlkyMDE1AQAAABPWAwACAAAABTEuOTQxAQgAAAAFAAAAATEBAAAACjE4NjcyNzk5NjkDAAAAAzE2MAIAAAAEMTA1NQQAAAABMAcAAAAJOS8xNS8yMDE5CAAAAAoxMC8zMS8yMDE1CQAAAAEwUnT/J+A51wi9Vkxd4DnXCCdDSVEuVFNFOjY3NjIuSVFfTUFSS0VUQ0FQLjIwMDAvMy8zMS5KUFkBAAAAO9IEAAIAAAAJMTg2MTk5Ni4yAQYAAAAFAAAAATEBAAAACTMwNjEyOTM4MgMAAAACNzkCAAAABjEwMDA1NAQAAAABMAcAAAAJMy8zMS8yMDAwt0F+YOA51wjeCndN4TnXCChDSVEuTkFTREFRR1M6VFhOLklRX0NVUlJFTkNZX0dBSU4uRlkyMDEyAQAAAPsjAgADAAAAAACY2doq4DnXCFpGmFzgOdcIHUNJUS5OQVNEQVFHUzpUWE4uSVFfUkUuRlkyMDEyAQAAAPsjAgACAAAABTI3MjA1AQgAAAAFAAAAATEB</t>
  </si>
  <si>
    <t>AAAACjE3MjA2MTEyNjQDAAAAAzE2MAIAAAAEMTIyMgQAAAABMAcAAAAJOS8xNS8yMDE5CAAAAAoxMi8zMS8yMDEyCQAAAAEwqADbKuA51wgAzZlc4DnXCCxDSVEuTkFTREFRR1M6QURJLklRX01BUktFVENBUC4yMDE5LzAzLzMxLkpQWQEAAAAT1gMAAgAAAA40Mjk2Mzc0Ljk0NDU5NgEGAAAABQAAAAExAQAAAAoxOTQ2MTM5MjI0AwAAAAI3OQIAAAAGMTAwMDU0BAAAAAEwBwAAAAkzLzMxLzIwMTn53X5g4DnXCKFpb03hOdcILUNJUS5OQVNEQVFHUzpBREkuSVFfREFZU19JTlZFTlRPUllfT1VULkZZMjAxNQEAAAAT1gMAAgAAAAoxMjAuNzY5MDEyAQgAAAAFAAAAATEBAAAACjE4NjcyNzk5NjkDAAAAAzE2MAIAAAAENDAzNQQAAAABMAcAAAAJOS8xNS8yMDE5CAAAAAoxMC8zMS8yMDE1CQAAAAEwUeqcJeA51wj4PE9d4DnXCChDSVEuTkFTREFRR1M6QURJLklRX0NPTU1PTl9JU1NVRUQuRlkyMDE2AQAAABPWAwACAAAABjYxLjQ5NgEIAAAABQAAAAExAQAAAAoxOTI3NjE4MjAwAwAAAAMxNjACAAAABDIxNjkEAAAAATAHAAAACTkvMTUvMjAxOQgAAAAKMTAvMjkvMjAxNgkAAAABMITp/yfgOdcIhuZSXeA51wguQ0lRLk5BU0RBUUdTOlRYTi5JUV9JTkNfVEFYX1BBWV9DVVJSRU5ULkZZMjAxMQEAAAD7IwIAAgAAAAMxMDEBCAAAAAUAAAABMQEAAAAKMTY2MDAzNDU2OAMAAAADMTYwAgAAAAQxMDk0BAAAAAEw</t>
  </si>
  <si>
    <t>BwAAAAk5LzE1LzIwMTkIAAAACjEyLzMxLzIwMTEJAAAAATCHstoq4DnXCO7qlFzgOdcIMENJUS5OQVNEQVFHUzpBREkuSVFfTkVUX0RFQlRfRUJJVERBX0NBUEVYLkZZMjAxMQEAAAAT1gMAAwAAAAJOTQEIAAAABQAAAAExAQAAAAoxNjQ3NDU1ODY5AwAAAAMxNjACAAAABTIzMzE0BAAAAAEwBwAAAAk5LzE1LzIwMTkIAAAACjEwLzI5LzIwMTEJAAAAATAwnJwl4DnXCFQ7PV3gOdcIOkNJUS5UU0U6Njk3MS5JUV9DVVNUT01fQkVUQS4tMTA0Vy4yMDE4LzAzLzMxLi5eVE9QSVguSlBZLkgBAAAAo1MAAAIAAAAQMS4yODczNzI1NzQxNjA3OQBMoX9g4DnXCFI2PWLgOdcIJENJUS5OQVNEQVFHUzpBREkuSVFfVE9UQUxfUkVWLkZZMjAxMwEAAAAT1gMAAgAAAAgyNjMzLjY4OQEIAAAABQAAAAExAQAAAAoxNzY2NTkwNjMyAwAAAAMxNjACAAAAAjI4BAAAAAEwBwAAAAk5LzE1LzIwMTkIAAAACTExLzIvMjAxMwkAAAABMMgwoyjgOdcIVvZBXeA51wgmQ0lRLlRTRTo2NzYyLklRX0NVU1RPTV9CRVRBLjIwMTYvMDMvMzEBAAAAO9IEAAIAAAAQMS42OTY5MzAyMTM2NTEzOQA8en9g4DnXCDpZP2LgOdcIJkNJUS5OQVNEQVFHUzpJTlRDLklRX1RPVEFMX0RFQlQuRlkyMDEyAQAAAIdSAAACAAAABTEzNTY4AQgAAAAFAAAAATEBAAAACjE3MTg4NTA2MDUDAAAAAzE2MAIAAAAENDE3MwQAAAABMAcAAAAJOS8xNS8yMDE5</t>
  </si>
  <si>
    <t>CAAAAAoxMi8yOS8yMDEyCQAAAAEwtEOvK+A51wiAaGJc4DnXCB1DSVEuTkFTREFRR1M6VFhOLklRX0FSLkZZMjAxNgEAAAD7IwIAAgAAAAQxMjY3AQgAAAAFAAAAATEBAAAACjE5NDY2NjUzOTgDAAAAAzE2MAIAAAAEMTAyMQQAAAABMAcAAAAJOS8xNS8yMDE5CAAAAAoxMi8zMS8yMDE2CQAAAAEwiaRwKuA51whQC6tc4DnXCChDSVEuTkFTREFRR1M6VFhOLklRX01BUktFVENBUC4yMDEwLzEyLzMxAQAAAPsjAgACAAAACzM4MTYwLjExODQ5AQYAAAAFAAAAATEBAAAACjE0MDkxNDYwMDADAAAAAzE2MAIAAAAGMTAwMDU0BAAAAAEwBwAAAAoxMi8zMS8yMDEwCgV/YOA51whHCjZi4DnXCCVDSVEuTkFTREFRR1M6SU5UQy5JUV9TVF9JTlZFU1QuRlkyMDA4AQAAAIdSAAACAAAABDUzMzEBCAAAAAUAAAABMQEAAAAKMTQzMDYxNDQ4NgMAAAADMTYwAgAAAAQxMDY5BAAAAAEwBwAAAAk5LzE1LzIwMTkIAAAACjEyLzI3LzIwMDgJAAAAATAdKakr4DnXCDfgTlzgOdcIJUNJUS5LT1NFOkEwMDU5MzAuSVFfT1RIRVJfT1BFUi5GWTIwMTgBAAAA3GYBAAMAAAAAAHkK2yjgOdcIzxEiXeA51wgmQ0lRLlRTRTo2NTAxLklRX0VYVFJBX0FDQ19JVEVNUy5GWTIwMTcBAAAAmy0CAAMAAAAAABKQ+yvgOdcIMPQ7XOA51wgqQ0lRLk5BU0RBUUdTOlRYTi5JUV9MT0FOU19SRUNFSVZfTFQuRlkyMDEyAQAAAPsjAgADAAAAAACo</t>
  </si>
  <si>
    <t>ANsq4DnXCM5XmVzgOdcIIENJUS5OQVNEQVFHUzpBREkuSVFfQ0FQRVguRlkyMDEyAQAAABPWAwACAAAACC0xMzIuMTc2AQgAAAAFAAAAATEBAAAACjE3MTEzODU4OTYDAAAAAzE2MAIAAAAEMjAyMQQAAAABMAcAAAAJOS8xNS8yMDE5CAAAAAkxMS8zLzIwMTIJAAAAATC3CaMo4DnXCI8hQF3gOdcIKUNJUS5OWVNFOkVNUi5JUV9ERUJUX0VRVUlWX05FVF9QQk8uRlkyMDEzAQAAAK8bBAACAAAAAzEyMQEIAAAABQAAAAExAQAAAAoxNzY1NTcwODA1AwAAAAMxNjACAAAABTIxNjc5BAAAAAEwBwAAAAk5LzE1LzIwMTkIAAAACTkvMzAvMjAxMwkAAAABMPm79CngOdcIT3fVXOA51wgqQ0lRLktPU0U6QTAwNTkzMC5JUV9JTlZFTlRPUllfVFVSTlMuRlkyMDE2AQAAANxmAQACAAAACDYuNDcyNTgxAQgAAAAFAAAAATEBAAAACjE4NzY3MzQ3MzYDAAAAAjg1AgAAAAQ0MDgyBAAAAAEwBwAAAAk5LzE1LzIwMTkIAAAACjEyLzMxLzIwMTYJAAAAATAPTpwl4DnXCIu6HF3gOdcIKUNJUS5OQVNEQVFHUzpJTlRDLklRX0NVUlJFTkNZX0dBSU4uRlkyMDE3AQAAAIdSAAACAAAABC01MjIBCAAAAAUAAAABMQEAAAAKMTk0MzUwNTM0OQMAAAADMTYwAgAAAAIzOAQAAAABMAcAAAAJOS8xNS8yMDE5CAAAAAoxMi8zMC8yMDE3CQAAAAEw1f5VK+A51wiQxXdc4DnXCCZDSVEuTkFTREFRR1M6VFhOLklRX09USEVSX0lOVEFOLkZZ</t>
  </si>
  <si>
    <t>MjAxNgEAAAD7IwIAAgAAAAQxMzE2AQgAAAAFAAAAATEBAAAACjE5NDY2NjUzOTgDAAAAAzE2MAIAAAAEMTA0MAQAAAABMAcAAAAJOS8xNS8yMDE5CAAAAAoxMi8zMS8yMDE2CQAAAAEwiaRwKuA51whyWatc4DnXCCNDSVEuVFNFOjY0NzEuSVFfQkVUQV8yWVIuMjAxNC8wMy8zMQEAAACSVw0AAgAAAA8xLjQ2NTc2OTYxNDg5NTYAbe9/YOA51wgHKTpi4DnXCCpDSVEuTkFTREFRR1M6SU5UQy5JUV9ESUxVVF9FUFNfSU5DTC5GWTIwMTYBAAAAh1IAAAIAAAAEMi4xMgEIAAAABQAAAAExAQAAAAoxOTQzNTA1MzQ1AwAAAAMxNjACAAAAATgEAAAAATAHAAAACTkvMTUvMjAxOQgAAAAKMTIvMzEvMjAxNgkAAAABMLSwVSvgOdcIwH9zXOA51wgfQ0lRLk5BU0RBUUdTOklOVEMuSVFfUkVWLkZZMjAxNgEAAACHUgAAAgAAAAU1OTM4NwEIAAAABQAAAAExAQAAAAoxOTQzNTA1MzQ1AwAAAAMxNjACAAAAAzExMgQAAAABMAcAAAAJOS8xNS8yMDE5CAAAAAoxMi8zMS8yMDE2CQAAAAEwtLBVK+A51whtvHJc4DnXCChDSVEuTkFTREFRR1M6SU5UQy5JUV9JTlRFUkVTVF9FWFAuRlkyMDEyAQAAAIdSAAACAAAAAy05MAEIAAAABQAAAAExAQAAAAoxNzE4ODUwNjA1AwAAAAMxNjACAAAAAjgyBAAAAAEwBwAAAAk5LzE1LzIwMTkIAAAACjEyLzI5LzIwMTIJAAAAATCjHK8r4DnXCLmTYFzgOdcIJkNJUS5OQVNEQVFHUzpUWE4u</t>
  </si>
  <si>
    <t>SVFfQURWRVJUSVNJTkcuRlkyMDA3AQAAAPsjAgACAAAAAzE5NAEIAAAABQAAAAExAQAAAAoxMzI4NDgyMzcwAwAAAAMxNjACAAAABDMwMTMEAAAAATAHAAAACTkvMTUvMjAxOQgAAAAKMTIvMzEvMjAwNwkAAAABMCjCVivgOdcIxbCBXOA51wgpQ0lRLk5BU0RBUUdTOkFESS5JUV9TVF9ERUJUX0lTU1VFRC5GWTIwMTUBAAAAE9YDAAMAAAAAAGOb/yfgOdcIhCtOXeA51wgmQ0lRLlRTRTo2NTAxLklRX0lOVkVTVF9MT0FOU19DRi5GWTIwMTgBAAAAmy0CAAMAAAAAAGVT/CvgOdcICatCXOA51wgpQ0lRLk5ZU0U6RU1SLklRX1RPVEFMX0RFQlRfQ0FQSVRBTC5GWTIwMDgBAAAArxsEAAIAAAAHMzIuNjk0MQEIAAAABQAAAAExAQAAAAoxNDExNjU2NDMwAwAAAAMxNjACAAAABDQxODYEAAAAATAHAAAACTkvMTUvMjAxOQgAAAAJOS8zMC8yMDA4CQAAAAEwFjqvJeA51wiCtsBc4DnXCCVDSVEuTllTRTpFTVIuSVFfT1RIRVJfQ0xfU1VQUEwuRlkyMDE3AQAAAK8bBAACAAAAAzY0MwEIAAAABQAAAAExAQAAAAoxOTI0NjM5OTU3AwAAAAMxNjACAAAABDEwNTcEAAAAATAHAAAACTkvMTUvMjAxOQgAAAAJOS8zMC8yMDE3CQAAAAEwcOa6KeA51wjSKudc4DnXCCVDSVEuVFNFOjY1MDEuSVFfU1RfREVCVF9SRVBBSUQuRlkyMDE0AQAAAJstAgACAAAABi02NjI3MAEIAAAABQAAAAExAQAAAAoxNzQ1MjcwNTQ0AwAAAAI3</t>
  </si>
  <si>
    <t>OQIAAAAEMjA0NAQAAAABMAcAAAAJOS8xNS8yMDE5CAAAAAkzLzMxLzIwMTQJAAAAATCefvor4DnXCHbQMFzgOdcILENJUS5LT1NFOkEwMDU5MzAuSVFfVE9UQUxfTElBQl9FUVVJVFkuRlkyMDA4AQAAANxmAQACAAAACTEwNTMwMDY1MAEIAAAABQAAAAExAQAAAAoxMzYwODA2NjgzAwAAAAI4NQIAAAAEMTAxMwQAAAABMAcAAAAJOS8xNS8yMDE5CAAAAAoxMi8zMS8yMDA4CQAAAAEwEj0qKeA51wgJ0fVc4DnXCCBDSVEuTllTRTpFTVIuSVFfT1RIRVJfUkVWLkZZMjAxNwEAAACvGwQAAwAAAAAAYL+6KeA51wgcfeVc4DnXCC5DSVEuS09TRTpBMDA1OTMwLklRX1RPVEFMX0NPTU1PTl9FUVVJVFkuRlkyMDA4AQAAANxmAQACAAAACDU4MTE3MDA5AQgAAAAFAAAAATEBAAAACjEzNjA4MDY2ODMDAAAAAjg1AgAAAAQxMDA2BAAAAAEwBwAAAAk5LzE1LzIwMTkIAAAACjEyLzMxLzIwMDgJAAAAATASPSop4DnXCPip9VzgOdcIJ0NJUS5UU0U6NjUwMS5JUV9NQVJLRVRDQVAuMjAwNC8zLzMxLkpQWQEAAACbLQIAAgAAAA0yNzE1NDgwLjkyNTQ3AQYAAAAFAAAAATEBAAAABzI1ODc0MjMDAAAAAjc5AgAAAAYxMDAwNTQEAAAAATAHAAAACTMvMzEvMjAwNMESrrLcOdcIWdJ1TeE51wgeQ0lRLk5BU0RBUUdTOklOVEMuSVFfQUQuRlkyMDA3AQAAAIdSAAACAAAABi0yOTEzNAEIAAAABQAAAAExAQAAAAoxMzI4ODcxMjc1</t>
  </si>
  <si>
    <t>AwAAAAMxNjACAAAABDEwNzUEAAAAATAHAAAACTkvMTUvMjAxOQgAAAAKMTIvMjkvMjAwNwkAAAABMKfv/CvgOdcIRkxKXOA51wgjQ0lRLk5BU0RBUUdTOklOVEMuSVFfV0lQX0lOVi5GWTIwMTgBAAAAh1IAAAIAAAAENDUxMQEIAAAABQAAAAExAQAAAAoxOTQzNTA1MzQxAwAAAAMxNjACAAAABDMyMTkEAAAAATAHAAAACTkvMTUvMjAxOQgAAAAKMTIvMjkvMjAxOAkAAAABMAd0VivgOdcIWVV+XOA51wguQ0lRLk5BU0RBUUdTOklOVEMuSVFfREVCVF9FUVVJVl9ORVRfUEJPLkZZMjAxMwEAAACHUgAAAgAAAAQxMTc4AQgAAAAFAAAAATEBAAAACjE3NzU5MzAyNzQDAAAAAzE2MAIAAAAFMjE2NzkEAAAAATAHAAAACTkvMTUvMjAxOQgAAAAKMTIvMjgvMjAxMwkAAAABMOa4ryvgOdcIcfxmXOA51wgsQ0lRLk5BU0RBUUdTOkFESS5JUV9UT1RBTF9ERUJUX0VRVUlUWS5GWTIwMTUBAAAAE9YDAAIAAAAHMTcuNzkzNwEIAAAABQAAAAExAQAAAAoxODY3Mjc5OTY5AwAAAAMxNjACAAAABDQwMzQEAAAAATAHAAAACTkvMTUvMjAxOQgAAAAKMTAvMzEvMjAxNQkAAAABMFHqnCXgOdcI+DxPXeA51wgrQ0lRLk5BU0RBUUdTOlRYTi5JUV9NQVJLRVRDQVAuMjAxNS8zLzMxLkpQWQEAAAD7IwIAAgAAAA43MTg1MTAxLjA4OTYzNQEGAAAABQAAAAExAQAAAAoxNzIwNjE4NDcwAwAAAAI3OQIAAAAGMTAwMDU0BAAAAAEwBwAA</t>
  </si>
  <si>
    <t>AAkzLzMxLzIwMTXYj35g4DnXCHhlcU3hOdcILUNJUS5OQVNEQVFHUzpBREkuSVFfREVCVF9FUVVJVl9ORVRfUEJPLkZZMjAxMQEAAAAT1gMAAgAAAAYyNi4xNTkBCAAAAAUAAAABMQEAAAAKMTY0NzQ1NTg2OQMAAAADMTYwAgAAAAUyMTY3OQQAAAABMAcAAAAJOS8xNS8yMDE5CAAAAAoxMC8yOS8yMDExCQAAAAEwlruiKOA51whc8Tpd4DnXCChDSVEuS09TRTpBMDA1OTMwLklRX0NPTU1PTl9JU1NVRUQuRlkyMDA4AQAAANxmAQADAAAAAAAjZCop4DnXCH3i9lzgOdcII0NJUS5OQVNEQVFHUzpJTlRDLklRX0lOQ19UQVguRlkyMDEyAQAAAIdSAAACAAAABDM4NjgBCAAAAAUAAAABMQEAAAAKMTcxODg1MDYwNQMAAAADMTYwAgAAAAI3NQQAAAABMAcAAAAJOS8xNS8yMDE5CAAAAAoxMi8yOS8yMDEyCQAAAAEwoxyvK+A51wjrCGFc4DnXCB9DSVEuTkFTREFRR1M6QURJLklRX0VCSVQuRlkyMDA3AQAAABPWAwACAAAABzU2NS43MTgBCAAAAAUAAAABMQEAAAAKMTI2NDQ3MjQ0OQMAAAADMTYwAgAAAAM0MDAEAAAAATAHAAAACTkvMTUvMjAxOQgAAAAJMTEvMy8yMDA3CQAAAAEwq3/bKOA51wgTaSdd4DnXCCNDSVEuVFNFOjY1OTQuSVFfQkVUQV8yWVIuMjAxMC8wMy8zMQEAAAD5eA0AAgAAABEwLjg0NTI2NzAxMzU0ODMxNgAaLH9g4DnXCF1iRGLgOdcIH0NJUS5OWVNFOkVNUi5JUV9UT1RBTF9DQS5GWTIwMDgB</t>
  </si>
  <si>
    <t>AAAArxsEAAIAAAAEOTMzMQEIAAAABQAAAAExAQAAAAoxNDExNjU2NDMwAwAAAAMxNjACAAAABDEwMDgEAAAAATAHAAAACTkvMTUvMjAxOQgAAAAJOS8zMC8yMDA4CQAAAAEwQw7zKeA51wg2qb1c4DnXCCxDSVEuTkFTREFRR1M6QURJLklRX1RPVEFMX0RFQlRfRVFVSVRZLkZZMjAwOAEAAAAT1gMAAwAAAAAAMJycJeA51wg/4y5d4DnXCC5DSVEuTkFTREFRR1M6QURJLklRX1RPVEFMX0NPTU1PTl9FUVVJVFkuRlkyMDE0AQAAABPWAwACAAAACDQ3NTcuODk3AQgAAAAFAAAAATEBAAAACjE4MTk5NjI0OTYDAAAAAzE2MAIAAAAEMTAwNgQAAAABMAcAAAAJOS8xNS8yMDE5CAAAAAkxMS8xLzIwMTQJAAAAATAxJv8n4DnXCB+GSF3gOdcIIENJUS5OWVNFOkVNUi5JUV9ESVZfU0hBUkUuRlkyMDE4AQAAAK8bBAACAAAABDEuOTQBCAAAAAUAAAABMQEAAAAKMTkyNDYzOTk2MgMAAAADMTYwAgAAAAQzMDU4BAAAAAEwBwAAAAk5LzE1LzIwMTkIAAAACTkvMzAvMjAxOAkAAAABMJE0uyngOdcIgSLrXOA51wgmQ0lRLk5BU0RBUUdTOklOVEMuSVFfRUFSTklOR19DTy5GWTIwMTUBAAAAh1IAAAIAAAAFMTE0MjABCAAAAAUAAAABMQEAAAAKMTg3NDc3MzIyNgMAAAADMTYwAgAAAAE3BAAAAAEwBwAAAAk5LzE1LzIwMTkIAAAACjEyLzI2LzIwMTUJAAAAATCTYlUr4DnXCL/EblzgOdcII0NJUS5OWVNFOkVNUi5JUV9JTlRF</t>
  </si>
  <si>
    <t>UkVTVF9FWFAuRlkyMDA4AQAAAK8bBAACAAAABC0yNDQBCAAAAAUAAAABMQEAAAAKMTQxMTY1NjQzMAMAAAADMTYwAgAAAAI4MgQAAAABMAcAAAAJOS8xNS8yMDE5CAAAAAk5LzMwLzIwMDgJAAAAATDcZ3Eq4DnXCLJwvFzgOdcIJUNJUS5OWVNFOkVNUi5JUV9CQVNJQ19FUFNfRVhDTC5GWTIwMDkBAAAArxsEAAIAAAAIMi4yNzU0NDEBCAAAAAUAAAABMQEAAAAKMTQ4MjcyMjA2MgMAAAADMTYwAgAAAAQzMDY0BAAAAAEwBwAAAAk5LzE1LzIwMTkIAAAACTkvMzAvMjAwOQkAAAABMGRc8yngOdcI9sfBXOA51wghQ0lRLk5BU0RBUUdTOklOVEMuSVFfTklfQ0YuRlkyMDE1AQAAAIdSAAACAAAABTExNDIwAQgAAAAFAAAAATEBAAAACjE4NzQ3NzMyMjYDAAAAAzE2MAIAAAAEMjE1MAQAAAABMAcAAAAJOS8xNS8yMDE5CAAAAAoxMi8yNi8yMDE1CQAAAAEwo4lVK+A51wiFmXBc4DnXCClDSVEuS09TRTpBMDA1OTMwLklRX0NBUElUQUxfTEVBU0VTLkZZMjAwOAEAAADcZgEAAwAAAAAAEj0qKeA51wjogvVc4DnXCCNDSVEuVFNFOjY5NzEuSVFfQkVUQV8yWVIuMjAxMS8wMy8zMQEAAACjUwAAAgAAABEwLjcyNzgwMDE4OTc3NjE1OQBMoX9g4DnXCNduPmLgOdcIIUNJUS5OQVNEQVFHUzpUWE4uSVFfRUJJVERBLkZZMjAxNwEAAAD7IwIAAgAAAAQ2ODkwAQgAAAAFAAAAATEBAAAACjE5NDY2NjU0NDQDAAAAAzE2MAIA</t>
  </si>
  <si>
    <t>AAAENDA1MQQAAAABMAcAAAAJOS8xNS8yMDE5CAAAAAoxMi8zMS8yMDE3CQAAAAEwmstwKuA51wgxeK9c4DnXCCpDSVEuTkFTREFRR1M6SU5UQy5JUV9EQVlTX1NBTEVTX09VVC5GWTIwMTQBAAAAh1IAAAIAAAAHMjYuMDg5NwEIAAAABQAAAAExAQAAAAoxODI4MTY4MDQwAwAAAAMxNjACAAAABDQwNDIEAAAAATAHAAAACTkvMTUvMjAxOQgAAAAKMTIvMjcvMjAxNAkAAAABMPfzlSbgOdcIOoxtXOA51wgdQ0lRLk5BU0RBUUdTOkFESS5JUV9SRS5GWTIwMTUBAAAAE9YDAAIAAAAINDQzNy4zMTUBCAAAAAUAAAABMQEAAAAKMTg2NzI3OTk2OQMAAAADMTYwAgAAAAQxMjIyBAAAAAEwBwAAAAk5LzE1LzIwMTkIAAAACjEwLzMxLzIwMTUJAAAAATBSdP8n4DnXCP/yTF3gOdcIJUNJUS5OWVNFOkVNUi5JUV9HQUlOX0lOVkVTVF9DRi5GWTIwMDgBAAAArxsEAAMAAAAAAFM18yngOdcIu+G+XOA51wgjQ0lRLk5ZU0U6RU1SLklRX0RJTFVUX1dFSUdIVC5GWTIwMTYBAAAArxsEAAIAAAAFNjQ2LjgAT5i6KeA51wiO0+Fc4DnXCCVDSVEuTllTRTpFTVIuSVFfQkFTSUNfRVBTX0VYQ0wuRlkyMDE0AQAAAK8bBAACAAAACDMuMTQzMzg3AQgAAAAFAAAAATEBAAAACjE4MTg2MDQ1ODADAAAAAzE2MAIAAAAEMzA2NAQAAAABMAcAAAAJOS8xNS8yMDE5CAAAAAk5LzMwLzIwMTQJAAAAATD81Lkp4DnXCKur2FzgOdcII0NJUS5U</t>
  </si>
  <si>
    <t>U0U6Njk2My5JUV9CRVRBXzVZUi4yMDE5LzAzLzMxAQAAAPlcDQACAAAAEDEuMTc1ODI2NjYzNDc4NjQAXch/YOA51wh7Ojti4DnXCClDSVEuS09TRTpBMDA1OTMwLklRX05FVF9SRU5UQUxfRVhQLkZZMjAxNwEAAADcZgEAAwAAAAAAaePaKOA51whBaB5d4DnXCDFDSVEuTkFTREFRR1M6QURJLklRX0RFRl9UQVhfQVNTRVRTX0NVUlJFTlQuRlkyMDE4AQAAABPWAwADAAAAAAC1XgAo4DnXCKE5Wl3gOdcIMkNJUS5LT1NFOkEwMDU5MzAuSVFfTUlOT1JJVFlfSU5URVJFU1RfVE9UQUwuRlkyMDE1AQAAANxmAQACAAAABzYxODMwMzgBCAAAAAUAAAABMQEAAAAKMTgyOTg0MzAxMQMAAAACODUCAAAABDEzMTIEAAAAATAHAAAACTkvMTUvMjAxOQgAAAAKMTIvMzEvMjAxNQkAAAABMCZH2ijgOdcI9J8WXeA51wgeQ0lRLktPU0U6QTAwNTkzMC5JUV9DSVAuRlkyMDE3AQAAANxmAQACAAAACDEzOTEwNzQ5AQgAAAAFAAAAATEBAAAACjE5NDc1NTE1NzgDAAAAAjg1AgAAAAQzMDMzBAAAAAEwBwAAAAk5LzE1LzIwMTkIAAAACjEyLzMxLzIwMTcJAAAAATBp49oo4DnXCMWgH13gOdcIKENJUS5OQVNEQVFHUzpUWE4uSVFfSU1QQUlSTUVOVF9HVy5GWTIwMTIBAAAA+yMCAAMAAAAAAJjZ2irgOdcIWkaYXOA51wgqQ0lRLk5BU0RBUUdTOkFESS5JUV9GSUxJTkdfQ1VSUkVOQ1kuRlkyMDA3AQAAABPWAwADAAAAA1VTRADM</t>
  </si>
  <si>
    <t>zdso4DnXCBzaKV3gOdcIJUNJUS5OQVNEQVFHUzpJTlRDLklRX1JEX0VYUF9GTi5GWTIwMTEBAAAAh1IAAAIAAAAEODM1MAEIAAAABQAAAAExAQAAAAoxNjU4MzE1NDc4AwAAAAMxNjACAAAABDMxNjgEAAAAATAHAAAACTkvMTUvMjAxOQgAAAAKMTIvMzEvMjAxMQkAAAABMJE6qivgOdcILOpcXOA51wgyQ0lRLktPU0U6QTAwNTkzMC5JUV9NSU5PUklUWV9JTlRFUkVTVF9UT1RBTC5GWTIwMDkBAAAA3GYBAAIAAAAHMzQ4MDE0OQEIAAAABQAAAAExAQAAAAoxNDY1NzE0MzA3AwAAAAI4NQIAAAAEMTMxMgQAAAABMAcAAAAJOS8xNS8yMDE5CAAAAAoxMi8zMS8yMDA5CQAAAAEwM4sqKeA51wgs2vpc4DnXCDlDSVEuVFNFOjY1OTQuSVFfQ1VTVE9NX0JFVEEuLTEwNFcuMjAxNi8wMy8zMS4uXk4yMjUuSlBZLkgBAAAA+XgNAAIAAAAQMS4yNDc3NTM5MjkxOTI4MwAaLH9g4DnXCOlQQ2LgOdcIJ0NJUS5UU0U6NjUwMS5JUV9NQVJLRVRDQVAuMjAxNC8zLzMxLkpQWQEAAACbLQIAAgAAAA0zNjgwNTYwLjAwNDg4AQYAAAAFAAAAATEBAAAACjE2NTk0MTAyODIDAAAAAjc5AgAAAAYxMDAwNTQEAAAAATAHAAAACTMvMzEvMjAxNMESrrLcOdcIs0t0TeE51wgkQ0lRLk5BU0RBUUdTOkFESS5JUV9QQVJUX1RJTUUuRlkyMDE4AQAAABPWAwADAAAAAADGhQAo4DnXCCZyW13gOdcIKUNJUS5LT1NFOkEwMDU5MzAuSVFfT1RI</t>
  </si>
  <si>
    <t>RVJfQ0xfU1VQUEwuRlkyMDEwAQAAANxmAQACAAAABzUxODczODcBCAAAAAUAAAABMQEAAAAKMTUzMzIwMzI2MgMAAAACODUCAAAABDEwNTcEAAAAATAHAAAACTkvMTUvMjAxOQgAAAAKMTIvMzEvMjAxMAkAAAABMFTZKingOdcI2tH+XOA51wgdQ0lRLktPU0U6QTAwNTkzMC5JUV9BRS5GWTIwMTQBAAAA3GYBAAIAAAAIMTI4NzY3NzcBCAAAAAUAAAABMQEAAAAKMTc3ODE0MTgyMwMAAAACODUCAAAABDEwMTYEAAAAATAHAAAACTkvMTUvMjAxOQgAAAAKMTIvMzEvMjAxNAkAAAABMPTR2SjgOdcIsEgRXeA51wgnQ0lRLk5BU0RBUUdTOklOVEMuSVFfTEVWRVJFRF9GQ0YuRlkyMDExAQAAAIdSAAACAAAABjg0MTQuNQEIAAAABQAAAAExAQAAAAoxNjU4MzE1NDc4AwAAAAMxNjACAAAABDQ0MjIEAAAAATAHAAAACTkvMTUvMjAxOQgAAAAKMTIvMzEvMjAxMQkAAAABMKMcryvgOdcIJDRfXOA51wgvQ0lRLk5BU0RBUUdTOlRYTi5JUV9SRVRVUk5fQ09NTU9OX0VRVUlUWS5GWTIwMTYBAAAA+yMCAAIAAAAHMzQuNzcxNQEIAAAABQAAAAExAQAAAAoxOTQ2NjY1Mzk4AwAAAAMxNjACAAAABTMzMzIwBAAAAAEwBwAAAAk5LzE1LzIwMTkIAAAACjEyLzMxLzIwMTYJAAAAATD1664l4DnXCGqjrVzgOdcIJkNJUS5OQVNEQVFHUzpBREkuSVFfR0FJTl9BU1NFVFMuRlkyMDEwAQAAABPWAwADAAAAAABUH6Io4DnXCLSvNF3g</t>
  </si>
  <si>
    <t>OdcIJUNJUS5UU0U6NjUwMS5JUV9ESUxVVF9FUFNfSU5DTC5GWTIwMTgBAAAAmy0CAAIAAAAJMzc1LjU5MzU3AQgAAAAFAAAAATEBAAAACjE5Njk5MDMyOTEDAAAAAjc5AgAAAAE4BAAAAAEwBwAAAAk5LzE1LzIwMTkIAAAACTMvMzEvMjAxOAkAAAABMEQF/CvgOdcIEWFAXOA51wgdQ0lRLk5BU0RBUUdTOkFESS5JUV9BRS5GWTIwMDgBAAAAE9YDAAIAAAAHMTkyLjI0OQEIAAAABQAAAAExAQAAAAoxNDEzMDkxNTY3AwAAAAMxNjACAAAABDEwMTYEAAAAATAHAAAACTkvMTUvMjAxOQgAAAAJMTEvMS8yMDA4CQAAAAEwIqqhKOA51wg2cixd4DnXCBRDSVEuMC5JUV9EQV9TVVBQTC5GWQUAAAAAAAAACAAAABUoSW52YWxpZCBUaW1lIFBlcmlvZCkQ2P4n4DnXCBuTNl7gOdcIJUNJUS5OWVNFOkVNUi5JUV9TUEVDSUFMX0RJVl9DRi5GWTIwMTQBAAAArxsEAAMAAAAAAB0juingOdcItRzbXOA51wg3Q0lRLk5BU0RBUUdTOlRYTi5JUV9DSEFOR0VfT1RIRVJfTkVUX09QRVJfQVNTRVRTLkZZMjAxMQEAAAD7IwIAAgAAAAQtMjgwAQgAAAAFAAAAATEBAAAACjE2NjAwMzQ1NjgDAAAAAzE2MAIAAAAEMjA0NQQAAAABMAcAAAAJOS8xNS8yMDE5CAAAAAoxMi8zMS8yMDExCQAAAAEwmNnaKuA51whi/JVc4DnXCC5DSVEuTkFTREFRR1M6VFhOLklRX0lOVEVSRVNUX0lOVkVTVF9JTkMuRlkyMDEyAQAAAPsjAgACAAAAAjQw</t>
  </si>
  <si>
    <t>AQgAAAAFAAAAATEBAAAACjE3MjA2MTEyNjQDAAAAAzE2MAIAAAACNjUEAAAAATAHAAAACTkvMTUvMjAxOQgAAAAKMTIvMzEvMjAxMgkAAAABMJjZ2irgOdcISh+YXOA51wgmQ0lRLk5BU0RBUUdTOkFESS5JUV9PVEhFUl9JTlRBTi5GWTIwMDcBAAAAE9YDAAIAAAAGMjQuMTUzAQgAAAAFAAAAATEBAAAACjEyNjQ0NzI0NDkDAAAAAzE2MAIAAAAEMTA0MAQAAAABMAcAAAAJOS8xNS8yMDE5CAAAAAkxMS8zLzIwMDcJAAAAATC7ptso4DnXCETeJ13gOdcILENJUS5OQVNEQVFHUzpBREkuSVFfREVGX1RBWF9BU1NFVFNfTFQuRlkyMDE0AQAAABPWAwACAAAABjI3LjI0OQEIAAAABQAAAAExAQAAAAoxODE5OTYyNDk2AwAAAAMxNjACAAAABDEwMjYEAAAAATAHAAAACTkvMTUvMjAxOQgAAAAJMTEvMS8yMDE0CQAAAAEw+aWjKOA51wjtEEhd4DnXCCZDSVEuTllTRTpFTVIuSVFfQVNTRVRfV1JJVEVET1dOLkZZMjAxMQEAAACvGwQAAwAAAAAApvjzKeA51wi3ocpc4DnXCD5DSVEuS09TRTpBMDA1OTMwLklRX0NVU1RPTV9CRVRBLi0xMDRXLjIwMTEvMTIvMzEuLl5UT1BJWC5KUFkuSAEAAADcZgEAAgAAABAxLjM4Mjg1NzY3ODc2OTMyAGIZUl/gOdcIZ50xYuA51wguQ0lRLk5BU0RBUUdTOklOVEMuSVFfSU5WRVNUX1NFQ1VSSVRZX0NGLkZZMjAwOQEAAACHUgAAAgAAAAUtMjM0MwEIAAAABQAAAAExAQAAAAoxNTIz</t>
  </si>
  <si>
    <t>Mzk0ODI5AwAAAAMxNjACAAAABDIwMjcEAAAAATAHAAAACTkvMTUvMjAxOQgAAAAKMTIvMjYvMjAwOQkAAAABMF/FqSvgOdcIEJdVXOA51wgvQ0lRLlRTRTo2NTAxLklRX0lNUFVUX09QRVJfTEVBU0VfSU5UX0VYUC5GWTIwMTkBAAAAmy0CAAIAAAAMMjExNDguMzUxNDg4AQgAAAAFAAAAATEBAAAACjE5Njk5MDMzMDcDAAAAAjc5AgAAAAUyMTY3MgQAAAABMAcAAAAJOS8xNS8yMDE5CAAAAAkzLzMxLzIwMTkJAAAAATB1evwr4DnXCDRqRVzgOdcIH0NJUS5OWVNFOkVNUi5JUV9EQV9TVVBQTC5GWTIwMDcBAAAArxsEAAMAAAAAALsZcSrgOdcIwdy3XOA51wgtQ0lRLk5ZU0U6RU1SLklRX09USEVSX0lOVkVTVF9BQ1RfU1VQUEwuRlkyMDA4AQAAAK8bBAACAAAAATIBCAAAAAUAAAABMQEAAAAKMTQxMTY1NjQzMAMAAAADMTYwAgAAAAQyMDUxBAAAAAEwBwAAAAk5LzE1LzIwMTkIAAAACTkvMzAvMjAwOAkAAAABMFM18yngOdcI3C+/XOA51wgpQ0lRLktPU0U6QTAwNTkzMC5JUV9HQUlOX0lOVkVTVF9DRi5GWTIwMTIBAAAA3GYBAAIAAAAHLTExMjUwNQEIAAAABQAAAAExAQAAAAoxNjY3NTM0MDE0AwAAAAI4NQIAAAAEMjA5MAQAAAABMAcAAAAJOS8xNS8yMDE5CAAAAAoxMi8zMS8yMDEyCQAAAAEwhk4rKeA51wgg5Ahd4DnXCCJDSVEuTllTRTpFTVIuSVFfR0FJTl9BU1NFVFMuRlkyMDEzAQAAAK8bBAADAAAA</t>
  </si>
  <si>
    <t>AADolPQp4DnXCJnJ01zgOdcIJENJUS5OQVNEQVFHUzpBREkuSVFfRlVMTF9USU1FLkZZMjAxNgEAAAAT1gMAAgAAAAUxMDAwMACE6f8n4DnXCDMjUl3gOdcIKENJUS5OWVNFOkVNUi5JUV9GSVhFRF9BU1NFVF9UVVJOUy5GWTIwMTIBAAAArxsEAAIAAAAINy4wMjkwODEBCAAAAAUAAAABMQEAAAAKMTcwNzkwOTA5NwMAAAADMTYwAgAAAAQ0MDY2BAAAAAEwBwAAAAk5LzE1LzIwMTkIAAAACTkvMzAvMjAxMgkAAAABMCdhryXgOdcIBGrSXOA51wgeQ0lRLk5BU0RBUUdTOlRYTi5JUV9SRVYuRlkyMDExAQAAAPsjAgACAAAABTEzNzM1AQgAAAAFAAAAATEBAAAACjE2NjAwMzQ1NjgDAAAAAzE2MAIAAAADMTEyBAAAAAEwBwAAAAk5LzE1LzIwMTkIAAAACjEyLzMxLzIwMTEJAAAAATCHstoq4DnXCBbvklzgOdcIM0NJUS5OQVNEQVFHUzpBREkuSVFfSU1QVVRfT1BFUl9MRUFTRV9JTlRfRVhQLkZZMjAxNwEAAAAT1gMAAgAAAAgyNC42MjQ5NwEIAAAABQAAAAExAQAAAAoxOTI3NjE4MjQ4AwAAAAMxNjACAAAABTIxNjcyBAAAAAEwBwAAAAk5LzE1LzIwMTkIAAAACjEwLzI4LzIwMTcJAAAAATCUEAAo4DnXCLClVV3gOdcIJENJUS5OQVNEQVFHUzpUWE4uSVFfUEFSVF9USU1FLkZZMjAxMwEAAAD7IwIAAwAAAAAAuSfbKuA51wgj1p5c4DnXCCpDSVEuTkFTREFRR1M6QURJLklRX1BFUklPRExFTkdUSF9JUy5GWTIw</t>
  </si>
  <si>
    <t>MDkBAAAAE9YDAAEAAAACMTIAVB+iKOA51wj+ATNd4DnXCB1DSVEuTllTRTpFTVIuSVFfQ09NTU9OLkZZMjAxNwEAAACvGwQAAgAAAAM0NzcBCAAAAAUAAAABMQEAAAAKMTkyNDYzOTk1NwMAAAADMTYwAgAAAAQxMTAzBAAAAAEwBwAAAAk5LzE1LzIwMTkIAAAACTkvMzAvMjAxNwkAAAABMHDmuingOdcI4lHnXOA51wg6Q0lRLlRTRTo2OTcxLklRX0NVU1RPTV9CRVRBLi0xMDRXLjIwMTAvMDMvMzEuLl5UT1BJWC5KUFkuSAEAAACjUwAAAgAAABAxLjI1MTgwNTA1OTkzMDgzAEyhf2DgOdcI6JU+YuA51wglQ0lRLk5BU0RBUUdTOkFESS5JUV9DT01NT05fUkVQLkZZMjAxMwEAAAAT1gMAAgAAAActNjAuNTI5AQgAAAAFAAAAATEBAAAACjE3NjY1OTA2MzIDAAAAAzE2MAIAAAAEMjE2NAQAAAABMAcAAAAJOS8xNS8yMDE5CAAAAAkxMS8yLzIwMTMJAAAAATDpfqMo4DnXCLIqRV3gOdcIJUNJUS5LT1NFOkEwMDU5MzAuSVFfU0dBX01BUkdJTi5GWTIwMTYBAAAA3GYBAAIAAAAHMTguNDQ1NAEIAAAABQAAAAExAQAAAAoxODc2NzM0NzM2AwAAAAI4NQIAAAAENDM3NQQAAAABMAcAAAAJOS8xNS8yMDE5CAAAAAoxMi8zMS8yMDE2CQAAAAEwD06cJeA51wh6kxxd4DnXCCFDSVEuTkFTREFRR1M6QURJLklRX0NPTU1PTi5GWTIwMTUBAAAAE9YDAAIAAAAGNTIuMDExAQgAAAAFAAAAATEBAAAACjE4NjcyNzk5NjkDAAAA</t>
  </si>
  <si>
    <t>AzE2MAIAAAAEMTEwMwQAAAABMAcAAAAJOS8xNS8yMDE5CAAAAAoxMC8zMS8yMDE1CQAAAAEwUnT/J+A51wjvy0xd4DnXCCVDSVEuTkFTREFRR1M6VFhOLklRX0VCSVREQV9JTlQuRlkyMDE4AQAAAPsjAgACAAAABjYwLjcxMgEIAAAABQAAAAExAQAAAAoxOTQ2NjY1NDYwAwAAAAMxNjACAAAABDQxOTAEAAAAATAHAAAACTkvMTUvMjAxOQgAAAAKMTIvMzEvMjAxOAkAAAABMAUTryXgOdcIj2e3XOA51wgmQ0lRLk5BU0RBUUdTOlRYTi5JUV9HQUlOX0FTU0VUUy5GWTIwMTMBAAAA+yMCAAIAAAADMzE1AQgAAAAFAAAAATEBAAAACjE3Nzc2MzM3MDMDAAAAAzE2MAIAAAACNTYEAAAAATAHAAAACTkvMTUvMjAxOQgAAAAKMTIvMzEvMjAxMwkAAAABMLkn2yrgOdcIS9qcXOA51wggQ0lRLk5ZU0U6RU1SLklRX0NIQU5HRV9BUC5GWTIwMTABAAAArxsEAAIAAAADNDk4AQgAAAAFAAAAATEBAAAACjE1NzcwMDQ2NDEDAAAAAzE2MAIAAAAEMjAxNwQAAAABMAcAAAAJOS8xNS8yMDE5CAAAAAk5LzMwLzIwMTAJAAAAATCW0fMp4DnXCL5XyFzgOdcIK0NJUS5OQVNEQVFHUzpJTlRDLklRX05FVF9ERUJUX0VCSVREQS5GWTIwMTYBAAAAh1IAAAIAAAAIMC4zNTkwMjYBCAAAAAUAAAABMQEAAAAKMTk0MzUwNTM0NQMAAAADMTYwAgAAAAQ0MTkzBAAAAAEwBwAAAAk5LzE1LzIwMTkIAAAACjEyLzMxLzIwMTYJAAAAATAHG5Ym</t>
  </si>
  <si>
    <t>4DnXCE4pd1zgOdcIJkNJUS5OQVNEQVFHUzpJTlRDLklRX1RPVEFMX0xJQUIuRlkyMDExAQAAAIdSAAACAAAABTI1MjA4AQgAAAAFAAAAATEBAAAACjE2NTgzMTU0NzgDAAAAAzE2MAIAAAAEMTI3NgQAAAABMAcAAAAJOS8xNS8yMDE5CAAAAAoxMi8zMS8yMDExCQAAAAEwgs6uK+A51wh+rV1c4DnXCCpDSVEuS09TRTpBMDA1OTMwLklRX05FVF9ERUJUX0lTU1VFRC5GWTIwMTQBAAAA3GYBAAIAAAAGMjc0Mzk3AQgAAAAFAAAAATEBAAAACjE3NzgxNDE4MjMDAAAAAjg1AgAAAAQyMDAzBAAAAAEwBwAAAAk5LzE1LzIwMTkIAAAACjEyLzMxLzIwMTQJAAAAATAF+dko4DnXCIdEE13gOdcIKkNJUS5OQVNEQVFHUzpJTlRDLklRX0dBSU5fSU5WRVNUX0NGLkZZMjAxNgEAAACHUgAAAwAAAAAAxddVK+A51wiHVHVc4DnXCCRDSVEuTkFTREFRR1M6QURJLklRX01BQ0hJTkVSWS5GWTIwMTcBAAAAE9YDAAIAAAAIMjQzNC43MDgBCAAAAAUAAAABMQEAAAAKMTkyNzYxODI0OAMAAAADMTYwAgAAAAQzMTE0BAAAAAEwBwAAAAk5LzE1LzIwMTkIAAAACjEwLzI4LzIwMTcJAAAAATClNwAo4DnXCDXeVl3gOdcII0NJUS5OQVNEQVFHUzpUWE4uSVFfQVJfVFVSTlMuRlkyMDEwAQAAAPsjAgACAAAACDkuOTkzNTU5AQgAAAAFAAAAATEBAAAACjE1ODg4NDA3MzgDAAAAAzE2MAIAAAAENDAwMQQAAAABMAcAAAAJOS8xNS8yMDE5</t>
  </si>
  <si>
    <t>CAAAAAoxMi8zMS8yMDEwCQAAAAEw1J2uJeA51wjUUpJc4DnXCB5DSVEuVFNFOjY1MDEuSVFfV0lQX0lOVi5GWTIwMTcBAAAAmy0CAAIAAAAGNDkyMjg0AQgAAAAFAAAAATEBAAAACjE5NjMzMTU5MDADAAAAAjc5AgAAAAQzMjE5BAAAAAEwBwAAAAk5LzE1LzIwMTkIAAAACTMvMzEvMjAxNwkAAAABMCK3+yvgOdcI5qE9XOA51wgnQ0lRLk5ZU0U6RU1SLklRX0VCSVREQV9DQVBFWF9JTlQuRlkyMDEwAQAAAK8bBAACAAAACTEyLjI4OTI4NQEIAAAABQAAAAExAQAAAAoxNTc3MDA0NjQxAwAAAAMxNjACAAAABDQxOTEEAAAAATAHAAAACTkvMTUvMjAxOQgAAAAJOS8zMC8yMDEwCQAAAAEwFjqvJeA51whk3slc4DnXCChDSVEuS09TRTpBMDA1OTMwLklRX1NBTEVfSU5UQU5fQ0YuRlkyMDA3AQAAANxmAQADAAAAAADDqbsp4DnXCHsn8lzgOdcIKENJUS5OQVNEQVFHUzpUWE4uSVFfQ1VSUkVOVF9SQVRJTy5GWTIwMDkBAAAA+yMCAAIAAAAIMy44NTI1NTEBCAAAAAUAAAABMQEAAAAKMTUyMzc5NjI0MQMAAAADMTYwAgAAAAQ0MDMwBAAAAAEwBwAAAAk5LzE1LzIwMTkIAAAACjEyLzMxLzIwMDkJAAAAATDUna4l4DnXCPPljVzgOdcIJ0NJUS5OWVNFOkVNUi5JUV9DSEFOR0VfSU5WRU5UT1JZLkZZMjAxOAEAAACvGwQAAgAAAAIxNwEIAAAABQAAAAExAQAAAAoxOTI0NjM5OTYyAwAAAAMxNjACAAAABDIwOTkEAAAA</t>
  </si>
  <si>
    <t>ATAHAAAACTkvMTUvMjAxOQgAAAAJOS8zMC8yMDE4CQAAAAEwolu7KeA51whYHu1c4DnXCCxDSVEuTkFTREFRR1M6SU5UQy5JUV9DRk9fQ1VSUkVOVF9MSUFCLkZZMjAwOAEAAACHUgAAAgAAAAgxLjM5NzU0NAEIAAAABQAAAAExAQAAAAoxNDMwNjE0NDg2AwAAAAMxNjACAAAABDQxODUEAAAAATAHAAAACTkvMTUvMjAxOQgAAAAKMTIvMjcvMjAwOAkAAAABMObMlSbgOdcIcsZRXOA51wghQ0lRLk5ZU0U6RU1SLklRX0NBU0hfVEFYRVMuRlkyMDEzAQAAAK8bBAACAAAABDEyNzABCAAAAAUAAAABMQEAAAAKMTc2NTU3MDgwNQMAAAADMTYwAgAAAAQzMDUzBAAAAAEwBwAAAAk5LzE1LzIwMTkIAAAACTkvMzAvMjAxMwkAAAABMArj9CngOdcI1K/WXOA51wgiQ0lRLktPU0U6QTAwNTkzMC5JUV9QRU5TSU9OLkZZMjAxNwEAAADcZgEAAgAAAAYzODk5MjIBCAAAAAUAAAABMQEAAAAKMTk0NzU1MTU3OAMAAAACODUCAAAABDEyMTMEAAAAATAHAAAACTkvMTUvMjAxOQgAAAAKMTIvMzEvMjAxNwkAAAABMGnj2ijgOdcIlCsfXeA51wgoQ0lRLk5BU0RBUUdTOkFESS5JUV9DQVNIX0lOVEVSRVNULkZZMjAxMAEAAAAT1gMAAgAAAAU5LjE5OQEIAAAABQAAAAExAQAAAAoxNTc4MzMwNDIyAwAAAAMxNjACAAAABDMwMjgEAAAAATAHAAAACTkvMTUvMjAxOQgAAAAKMTAvMzAvMjAxMAkAAAABMHVtoijgOdcI75U3XeA51wgV</t>
  </si>
  <si>
    <t>Q0lRLjAuSVFfTklfTUFSR0lOLkZZBQAAAAAAAAAIAAAAFShJbnZhbGlkIFRpbWUgUGVyaW9kKf8mnCXgOdcIid9TXuA51wgdQ0lRLktPU0U6QTAwNTkzMC5JUV9ETy5GWTIwMTQBAAAA3GYBAAMAAAAAAKecKyngOdcIPDcQXeA51wgeQ0lRLk5ZU0U6RU1SLklRX1BFTlNJT04uRlkyMDA3AQAAAK8bBAACAAAAAzc0NwEIAAAABQAAAAExAQAAAAoxMjY0NDc4MDI3AwAAAAMxNjACAAAABDEyMTMEAAAAATAHAAAACTkvMTUvMjAxOQgAAAAJOS8zMC8yMDA3CQAAAAEwzEBxKuA51wh3irlc4DnXCC1DSVEuTkFTREFRR1M6VFhOLklRX0lOVkVTVF9TRUNVUklUWV9DRi5GWTIwMDcBAAAA+yMCAAIAAAADOTI3AQgAAAAFAAAAATEBAAAACjEzMjg0ODIzNzADAAAAAzE2MAIAAAAEMjAyNwQAAAABMAcAAAAJOS8xNS8yMDE5CAAAAAoxMi8zMS8yMDA3CQAAAAEwOelWK+A51wiMhYNc4DnXCCBDSVEuTllTRTpFTVIuSVFfTUFDSElORVJZLkZZMjAxMAEAAACvGwQAAgAAAAQ1OTY0AQgAAAAFAAAAATEBAAAACjE1NzcwMDQ2NDEDAAAAAzE2MAIAAAAEMzExNAQAAAABMAcAAAAJOS8xNS8yMDE5CAAAAAk5LzMwLzIwMTAJAAAAATCW0fMp4DnXCI3ix1zgOdcIJUNJUS5UU0U6NjUwMS5JUV9CQVNJQ19FUFNfSU5DTC5GWTIwMTkBAAAAmy0CAAIAAAAKMjMwLjQ2NzAzOQEIAAAABQAAAAExAQAAAAoxOTY5OTAzMzA3AwAAAAI3</t>
  </si>
  <si>
    <t>OQIAAAABOQQAAAABMAcAAAAJOS8xNS8yMDE5CAAAAAkzLzMxLzIwMTkJAAAAATB1evwr4DnXCAL1RFzgOdcIIENJUS5OWVNFOkVNUi5JUV9QQVJUX1RJTUUuRlkyMDA4AQAAAK8bBAADAAAAAABTNfMp4DnXCKq6vlzgOdcIJENJUS5LT1NFOkEwMDU5MzAuSVFfRElWRVNUX0NGLkZZMjAxNAEAAADcZgEAAwAAAAAABfnZKOA51whFqBJd4DnXCBpDSVEuVFNFOjY1MDEuSVFfUkVWLkZZMjAxOQEAAACbLQIAAgAAAAc5NDgwNjE5AQgAAAAFAAAAATEBAAAACjE5Njk5MDMzMDcDAAAAAjc5AgAAAAMxMTIEAAAAATAHAAAACTkvMTUvMjAxOQgAAAAJMy8zMS8yMDE5CQAAAAEwZVP8K+A51wivMURc4DnXCC1DSVEuTkFTREFRR1M6QURJLklRX0RBWVNfSU5WRU5UT1JZX09VVC5GWTIwMTgBAAAAE9YDAAIAAAAKMTA3LjI0NTM0MQEIAAAABQAAAAExAQAAAAoxOTI3NjE4MjQ3AwAAAAMxNjACAAAABDQwMzUEAAAAATAHAAAACTkvMTUvMjAxOQgAAAAJMTEvMy8yMDE4CQAAAAEwUeqcJeA51wjL+Fxd4DnXCCZDSVEuTkFTREFRR1M6QURJLklRX09USEVSX0lOVEFOLkZZMjAwOAEAAAAT1gMAAgAAAAQxMi4zAQgAAAAFAAAAATEBAAAACjE0MTMwOTE1NjcDAAAAAzE2MAIAAAAEMTA0MAQAAAABMAcAAAAJOS8xNS8yMDE5CAAAAAkxMS8xLzIwMDgJAAAAATAiqqEo4DnXCCVLLF3gOdcIJkNJUS5OWVNFOkVNUi5JUV9ORVRf</t>
  </si>
  <si>
    <t>REVCVF9FQklUREEuRlkyMDEwAQAAAK8bBAACAAAACDAuODc2MTY2AQgAAAAFAAAAATEBAAAACjE1NzcwMDQ2NDEDAAAAAzE2MAIAAAAENDE5MwQAAAABMAcAAAAJOS8xNS8yMDE5CAAAAAk5LzMwLzIwMTAJAAAAATAnYa8l4DnXCGTeyVzgOdcIJ0NJUS5UU0U6Njk3MS5JUV9NQVJLRVRDQVAuMjAwMS8zLzMxLkpQWQEAAACjUwAAAgAAAAoyMTUzMDA2LjE0AQYAAAAFAAAAATEBAAAACTI5NDcwODY5NgMAAAACNzkCAAAABjEwMDA1NAQAAAABMAcAAAAJMy8zMS8yMDAxt0F+YOA51wi8vHZN4TnXCB5DSVEuVFNFOjY1MDEuSVFfUkFXX0lOVi5GWTIwMTkBAAAAmy0CAAIAAAAGMjY3MDAwAQgAAAAFAAAAATEBAAAACjE5Njk5MDMzMDcDAAAAAjc5AgAAAAQzMTcxBAAAAAEwBwAAAAk5LzE1LzIwMTkIAAAACTMvMzEvMjAxOQkAAAABMIah/CvgOdcIqHtGXOA51wgiQ0lRLk5BU0RBUUdTOkFESS5JUV9SQVdfSU5WLkZZMjAxOAEAAAAT1gMAAgAAAAYzMC41MTEBCAAAAAUAAAABMQEAAAAKMTkyNzYxODI0NwMAAAADMTYwAgAAAAQzMTcxBAAAAAEwBwAAAAk5LzE1LzIwMTkIAAAACTExLzMvMjAxOAkAAAABMMaFACjgOdcIBSRbXeA51wggQ0lRLlRTRTo2NTAxLklRX1BBUlRfVElNRS5GWTIwMTUBAAAAmy0CAAMAAAAAAM/z+ivgOdcIFaE0XOA51wghQ0lRLk5ZU0U6RU1SLklRX05JX0NPTVBBTlkuRlkyMDA5AQAA</t>
  </si>
  <si>
    <t>AK8bBAACAAAABDE3NzEBCAAAAAUAAAABMQEAAAAKMTQ4MjcyMjA2MgMAAAADMTYwAgAAAAU0MTU3MQQAAAABMAcAAAAJOS8xNS8yMDE5CAAAAAk5LzMwLzIwMDkJAAAAATBkXPMp4DnXCOWgwVzgOdcII0NJUS5OWVNFOkVNUi5JUV9GSU5JU0hFRF9JTlYuRlkyMDE3AQAAAK8bBAACAAAAAzU2MAEIAAAABQAAAAExAQAAAAoxOTI0NjM5OTU3AwAAAAMxNjACAAAABDMwNzUEAAAAATAHAAAACTkvMTUvMjAxOQgAAAAJOS8zMC8yMDE3CQAAAAEwgQ27KeA51wgUx+dc4DnXCCtDSVEuTkFTREFRR1M6QURJLklRX0VCSVREQV9DQVBFWF9JTlQuRlkyMDEyAQAAABPWAwACAAAACTMwLjY2MTQxOAEIAAAABQAAAAExAQAAAAoxNzExMzg1ODk2AwAAAAMxNjACAAAABDQxOTEEAAAAATAHAAAACTkvMTUvMjAxOQgAAAAJMTEvMy8yMDEyCQAAAAEwQcOcJeA51wgkgUFd4DnXCDRDSVEuTllTRTpFTVIuSVFfVE9UQUxfT1VUU1RBTkRJTkdfRklMSU5HX0RBVEUuRlkyMDE2AQAAAK8bBAACAAAACjY0Mi43NzY5NzEBBAAAAAUAAAABNQEAAAAKMTkyNDYzOTk1NgIAAAAFMjQxNTMGAAAAATBPmLop4DnXCBIM41zgOdcINUNJUS5OQVNEQVFHUzpUWE4uSVFfQ0hBTkdFX05FVF9XT1JLSU5HX0NBUElUQUwuRlkyMDA5AQAAAPsjAgACAAAABC0xMTYBCAAAAAUAAAABMQEAAAAKMTUyMzc5NjI0MQMAAAADMTYwAgAAAAQ0NDIxBAAA</t>
  </si>
  <si>
    <t>AAEwBwAAAAk5LzE1LzIwMTkIAAAACjEyLzMxLzIwMDkJAAAAATBmZNoq4DnXCLFJjVzgOdcIHkNJUS5OWVNFOkVNUi5JUV9TVF9ERUJULkZZMjAxMwEAAACvGwQAAgAAAAQxMzIwAQgAAAAFAAAAATEBAAAACjE3NjU1NzA4MDUDAAAAAzE2MAIAAAAEMTA0NgQAAAABMAcAAAAJOS8xNS8yMDE5CAAAAAk5LzMwLzIwMTMJAAAAATD5u/Qp4DnXCB4C1VzgOdcIIENJUS5LT1NFOkEwMDU5MzAuSVFfQ0FQRVguRlkyMDE4AQAAANxmAQACAAAACS0yOTU1NjQwNgEIAAAABQAAAAExAQAAAAoxOTQ3NTUxNTczAwAAAAI4NQIAAAAEMjAyMQQAAAABMAcAAAAJOS8xNS8yMDE5CAAAAAoxMi8zMS8yMDE4CQAAAAEwmljbKOA51wj50CRd4DnXCCtDSVEuTkFTREFRR1M6QURJLklRX1RPVEFMX09USEVSX09QRVIuRlkyMDA4AQAAABPWAwACAAAABzk0OS4xNjIBCAAAAAUAAAABMQEAAAAKMTQxMzA5MTU2NwMAAAADMTYwAgAAAAMzODAEAAAAATAHAAAACTkvMTUvMjAxOQgAAAAJMTEvMS8yMDA4CQAAAAEwzM3bKOA51wixOStd4DnXCCdDSVEuTkFTREFRR1M6SU5UQy5JUV9BU1NFVF9UVVJOUy5GWTIwMTIBAAAAh1IAAAIAAAAHMC42ODYxOQEIAAAABQAAAAExAQAAAAoxNzE4ODUwNjA1AwAAAAMxNjACAAAABDQxNzcEAAAAATAHAAAACTkvMTUvMjAxOQgAAAAKMTIvMjkvMjAxMgkAAAABMPfzlSbgOdcIRz1kXOA51wgqQ0lR</t>
  </si>
  <si>
    <t>Lk5ZU0U6RU1SLklRX0lOQ19UQVhfUEFZX0NVUlJFTlQuRlkyMDA3AQAAAK8bBAACAAAAAzMwNAEIAAAABQAAAAExAQAAAAoxMjY0NDc4MDI3AwAAAAMxNjACAAAABDEwOTQEAAAAATAHAAAACTkvMTUvMjAxOQgAAAAJOS8zMC8yMDA3CQAAAAEwzEBxKuA51whmY7lc4DnXCCpDSVEuTkFTREFRR1M6VFhOLklRX09USEVSX0xUX0FTU0VUUy5GWTIwMTcBAAAA+yMCAAIAAAADNTMwAQgAAAAFAAAAATEBAAAACjE5NDY2NjU0NDQDAAAAAzE2MAIAAAAEMTA2MAQAAAABMAcAAAAJOS8xNS8yMDE5CAAAAAoxMi8zMS8yMDE3CQAAAAEwmstwKuA51wiEO7Bc4DnXCBZDSVEuMC5JUV9UT1RBTF9MSUFCLkZZBQAAAAAAAAAIAAAAFShJbnZhbGlkIFRpbWUgUGVyaW9kKSD//ifgOdcIdQw1XuA51wgjQ0lRLk5BU0RBUUdTOklOVEMuSVFfV0lQX0lOVi5GWTIwMTEBAAAAh1IAAAIAAAAEMTY4MAEIAAAABQAAAAExAQAAAAoxNjU4MzE1NDc4AwAAAAMxNjACAAAABDMyMTkEAAAAATAHAAAACTkvMTUvMjAxOQgAAAAKMTIvMzEvMjAxMQkAAAABMJP1rivgOdcIsCJeXOA51wgpQ0lRLktPU0U6QTAwNTkzMC5JUV9PVEhFUl9DQV9TVVBQTC5GWTIwMTIBAAAA3GYBAAIAAAAHMzE4Mjk5MgEIAAAABQAAAAExAQAAAAoxNjY3NTM0MDE0AwAAAAI4NQIAAAAEMTA1NQQAAAABMAcAAAAJOS8xNS8yMDE5CAAAAAoxMi8zMS8yMDEyCQAA</t>
  </si>
  <si>
    <t>AAEwdScrKeA51wicqwdd4DnXCBNDSVEuMC5JUV9NQVJLRVRDQVAuBQAAAAAAAAAIAAAAFChJbnZhbGlkIElkZW50aWZpZXIp/npy+9U51wiNwgNe4DnXCCxDSVEuTkFTREFRR1M6SU5UQy5JUV9EQVlTX1BBWUFCTEVfT1VULkZZMjAxMQEAAACHUgAAAgAAAAk0Ny4yODI4MzcBCAAAAAUAAAABMQEAAAAKMTY1ODMxNTQ3OAMAAAADMTYwAgAAAAQ0MTgzBAAAAAEwBwAAAAk5LzE1LzIwMTkIAAAACjEyLzMxLzIwMTEJAAAAATD385Um4DnXCGbQX1zgOdcIK0NJUS5OQVNEQVFHUzpUWE4uSVFfREFZU19QQVlBQkxFX09VVC5GWTIwMTABAAAA+yMCAAIAAAAIMzAuMjAxNTYBCAAAAAUAAAABMQEAAAAKMTU4ODg0MDczOAMAAAADMTYwAgAAAAQ0MTgzBAAAAAEwBwAAAAk5LzE1LzIwMTkIAAAACjEyLzMxLzIwMTAJAAAAATDUna4l4DnXCPWgklzgOdcIKUNJUS5OQVNEQVFHUzpUWE4uSVFfRElMVVRfRVBTX0VYQ0wuRlkyMDE2AQAAAPsjAgACAAAACDMuNDc3OTYyAQgAAAAFAAAAATEBAAAACjE5NDY2NjUzOTgDAAAAAzE2MAIAAAADMTQyBAAAAAEwBwAAAAk5LzE1LzIwMTkIAAAACjEyLzMxLzIwMTYJAAAAATCJpHAq4DnXCC+9qlzgOdcIJkNJUS5UU0U6NjUwMS5JUV9BU1NFVF9XUklURURPV04uRlkyMDE5AQAAAJstAgADAAAAAAB1evwr4DnXCPHNRFzgOdcIH0NJUS5UU0U6NjUwMS5JUV9EQV9TVVBQTC5GWTIw</t>
  </si>
  <si>
    <t>MTkBAAAAmy0CAAMAAAAAAGVT/CvgOdcI0H9EXOA51wgvQ0lRLk5BU0RBUUdTOkFESS5JUV9NSU5PUklUWV9JTlRFUkVTVF9DRi5GWTIwMDgBAAAAE9YDAAMAAAAAACKqoSjgOdcIqoMtXeA51wgkQ0lRLk5BU0RBUUdTOkFESS5JUV9ESVZFU1RfQ0YuRlkyMDE4AQAAABPWAwADAAAAAADGhQAo4DnXCFfnW13gOdcIJENJUS5OWVNFOkVNUi5JUV9QRVJJT0REQVRFX0lTLkZZMjAxMAEAAACvGwQABQAAAAoyMDEwLzA5LzMwAIWq8yngOdcI94LGXOA51wgrQ0lRLk5BU0RBUUdTOklOVEMuSVFfQ0FTSF9DT05WRVJTSU9OLkZZMjAxMwEAAACHUgAAAgAAAAk0OS4yMzMxODQBCAAAAAUAAAABMQEAAAAKMTc3NTkzMDI3NAMAAAADMTYwAgAAAAQ0MTg0BAAAAAEwBwAAAAk5LzE1LzIwMTkIAAAACjEyLzI4LzIwMTMJAAAAATD385Um4DnXCEn4aFzgOdcIG0NJUS5UU0U6NjUwMS5JUV9FQklULkZZMjAxNwEAAACbLQIAAgAAAAY1ODczMDkBCAAAAAUAAAABMQEAAAAKMTk2MzMxNTkwMAMAAAACNzkCAAAAAzQwMAQAAAABMAcAAAAJOS8xNS8yMDE5CAAAAAkzLzMxLzIwMTcJAAAAATASkPsr4DnXCFFCPFzgOdcIHUNJUS5OQVNEQVFHUzpBREkuSVFfQVIuRlkyMDA4AQAAABPWAwACAAAABjMxNS4yOQEIAAAABQAAAAExAQAAAAoxNDEzMDkxNTY3AwAAAAMxNjACAAAABDEwMjEEAAAAATAHAAAACTkvMTUvMjAxOQgAAAAJ</t>
  </si>
  <si>
    <t>MTEvMS8yMDA4CQAAAAEw3fTbKOA51wgUJCxd4DnXCCZDSVEuVFNFOjY1MDEuSVFfTkVUX0RFQlRfSVNTVUVELkZZMjAxOAEAAACbLQIAAgAAAActMjE4NDA5AQgAAAAFAAAAATEBAAAACjE5Njk5MDMyOTEDAAAAAjc5AgAAAAQyMDAzBAAAAAEwBwAAAAk5LzE1LzIwMTkIAAAACTMvMzEvMjAxOAkAAAABMGVT/CvgOdcIS0dDXOA51wgiQ0lRLk5ZU0U6RU1SLklRX1NBTEVfUFBFX0NGLkZZMjAxNQEAAACvGwQAAwAAAAAAPnG6KeA51wh0O99c4DnXCDFDSVEuTkFTREFRR1M6QURJLklRX0RFRl9UQVhfQVNTRVRTX0NVUlJFTlQuRlkyMDExAQAAABPWAwACAAAABjgyLjE3MQEIAAAABQAAAAExAQAAAAoxNjQ3NDU1ODY5AwAAAAMxNjACAAAABDExMTcEAAAAATAHAAAACTkvMTUvMjAxOQgAAAAKMTAvMjkvMjAxMQkAAAABMIWUoijgOdcI+AY6XeA51wggQ0lRLk5ZU0U6RU1SLklRX1JEX0VYUF9GTi5GWTIwMDgBAAAArxsEAAIAAAADNDU4AQgAAAAFAAAAATEBAAAACjE0MTE2NTY0MzADAAAAAzE2MAIAAAAEMzE2OAQAAAABMAcAAAAJOS8xNS8yMDE5CAAAAAk5LzMwLzIwMDgJAAAAATBDDvMp4DnXCBVbvVzgOdcIG0NJUS4wLklRX05FVF9ERUJUX0lTU1VFRC5GWQUAAAAAAAAACAAAABUoSW52YWxpZCBUaW1lIFBlcmlvZCkxJv8n4DnXCIYzNV7gOdcIG0NJUS5OWVNFOkVNUi5JUV9MQU5ELkZZMjAxNAEAAACv</t>
  </si>
  <si>
    <t>GwQAAgAAAAMyNzUBCAAAAAUAAAABMQEAAAAKMTgxODYwNDU4MAMAAAADMTYwAgAAAAQzMDk4BAAAAAEwBwAAAAk5LzE1LzIwMTkIAAAACTkvMzAvMjAxNAkAAAABMA38uSngOdcIUTLaXOA51wgiQ0lRLk5BU0RBUUdTOkFESS5JUV9SQVdfSU5WLkZZMjAxMwEAAAAT1gMAAgAAAAYxOS42NDEBCAAAAAUAAAABMQEAAAAKMTc2NjU5MDYzMgMAAAADMTYwAgAAAAQzMTcxBAAAAAEwBwAAAAk5LzE1LzIwMTkIAAAACTExLzIvMjAxMwkAAAABMNhXoyjgOdcIT0BEXeA51wgkQ0lRLk5BU0RBUUdTOklOVEMuSVFfVFJFQVNVUlkuRlkyMDEwAQAAAIdSAAADAAAAAABw7Kkr4DnXCJ5AWVzgOdcIIkNJUS5OWVNFOkVNUi5JUV9DQVNIX0lOVkVTVC5GWTIwMTMBAAAArxsEAAIAAAAELTc4OQEIAAAABQAAAAExAQAAAAoxNzY1NTcwODA1AwAAAAMxNjACAAAABDIwMDUEAAAAATAHAAAACTkvMTUvMjAxOQgAAAAJOS8zMC8yMDEzCQAAAAEwCuP0KeA51wiiOtZc4DnXCB5DSVEuTkFTREFRR1M6VFhOLklRX0VCVC5GWTIwMTIBAAAA+yMCAAIAAAAEMTkzNQEIAAAABQAAAAExAQAAAAoxNzIwNjExMjY0AwAAAAMxNjACAAAAAzEzOQQAAAABMAcAAAAJOS8xNS8yMDE5CAAAAAoxMi8zMS8yMDEyCQAAAAEwmNnaKuA51whaRphc4DnXCCdDSVEuS09TRTpBMDA1OTMwLklRX0ZJTklTSEVEX0lOVi5GWTIwMTcBAAAA3GYBAAIAAAAH</t>
  </si>
  <si>
    <t>ODIwMTUyNgEIAAAABQAAAAExAQAAAAoxOTQ3NTUxNTc4AwAAAAI4NQIAAAAEMzA3NQQAAAABMAcAAAAJOS8xNS8yMDE5CAAAAAoxMi8zMS8yMDE3CQAAAAEwaePaKOA51wjFoB9d4DnXCCRDSVEuTkFTREFRR1M6VFhOLklRX0RJVkVTVF9DRi5GWTIwMTQBAAAA+yMCAAMAAAAAAGhWcCrgOdcINbijXOA51wg9Q0lRLktPU0U6QTAwNTkzMC5JUV9DVVNUT01fQkVUQS4tMTA0Vy4yMDE1LzEyLzMxLi5eTjIyNS5KUFkuSAEAAADcZgEAAgAAABEwLjc3NDg2NjY3MzI4MjEwOABiGVJf4DnXCDUoMWLgOdcIKkNJUS5OQVNEQVFHUzpUWE4uSVFfQVNTRVRfV1JJVEVET1dOLkZZMjAxMgEAAAD7IwIAAwAAAAAAmNnaKuA51whaRphc4DnXCCRDSVEuVFNFOjY5ODEuSVFfTUFSS0VUQ0FQLjIwMTAvMDMvMzEBAAAA9VcNAAIAAAANMTEzOTY4OS4yMTM0NwEGAAAABQAAAAExAQAAAAoxMzIwNzAyNjcyAwAAAAI3OQIAAAAGMTAwMDU0BAAAAAEwBwAAAAkzLzMxLzIwMTD53X5g4DnXCJaNQmLgOdcIH0NJUS5OWVNFOkVNUi5JUV9UUkVBU1VSWS5GWTIwMDkBAAAArxsEAAIAAAAFLTYyOTcBCAAAAAUAAAABMQEAAAAKMTQ4MjcyMjA2MgMAAAADMTYwAgAAAAQxMjQ4BAAAAAEwBwAAAAk5LzE1LzIwMTkIAAAACTkvMzAvMjAwOQkAAAABMGRc8yngOdcIegDDXOA51wgqQ0lRLk5BU0RBUUdTOkFESS5JUV9FRkZFQ1RfVEFYX1JB</t>
  </si>
  <si>
    <t>VEUuRlkyMDExAQAAABPWAwACAAAABzE4Ljg5NDMBCAAAAAUAAAABMQEAAAAKMTY0NzQ1NTg2OQMAAAADMTYwAgAAAAQ0Mzc2BAAAAAEwBwAAAAk5LzE1LzIwMTkIAAAACjEwLzI5LzIwMTEJAAAAATCFlKIo4DnXCNe4OV3gOdcILUNJUS5OQVNEQVFHUzpUWE4uSVFfQ09NTU9OX1BSRUZfRElWX0NGLkZZMjAxNgEAAAD7IwIAAwAAAAAAiaRwKuA51wgoB61c4DnXCCZDSVEuS09TRTpBMDA1OTMwLklRX09USEVSX0lOVEFOLkZZMjAwNwEAAADcZgEAAgAAAAY2Nzc5ODMBCAAAAAUAAAABMQEAAAAKMTM1Mjk0NTUzMAMAAAACODUCAAAABDEwNDAEAAAAATAHAAAACTkvMTUvMjAxOQgAAAAKMTIvMzEvMjAwNwkAAAABMLKCuyngOdcIxXnwXOA51wgjQ0lRLk5BU0RBUUdTOkFESS5JUV9UUkVBU1VSWS5GWTIwMTABAAAAE9YDAAMAAAAAAGRGoijgOdcIWjY2XeA51wgpQ0lRLk5BU0RBUUdTOlRYTi5JUV9DQVBJVEFMX0xFQVNFUy5GWTIwMTEBAAAA+yMCAAMAAAAAAIey2irgOdcI/hGVXOA51wglQ0lRLlRTRTo2NTAxLklRX09USEVSX0NBX1NVUFBMLkZZMjAxNQEAAACbLQIAAgAAAAY0ODMyMzABCAAAAAUAAAABMQEAAAAKMTc0NTI3MDY3MgMAAAACNzkCAAAABDEwNTUEAAAAATAHAAAACTkvMTUvMjAxOQgAAAAJMy8zMS8yMDE1CQAAAAEwv8z6K+A51wihjzNc4DnXCCRDSVEuS09TRTpBMDA1OTMwLklRX09USEVS</t>
  </si>
  <si>
    <t>X1JFVi5GWTIwMTUBAAAA3GYBAAMAAAAAAAX52SjgOdcI+1UUXeA51wguQ0lRLk5BU0RBUUdTOlRYTi5JUV9JTlRFUkVTVF9JTlZFU1RfSU5DLkZZMjAxMAEAAAD7IwIAAgAAAAIxMwEIAAAABQAAAAExAQAAAAoxNTg4ODQwNzM4AwAAAAMxNjACAAAAAjY1BAAAAAEwBwAAAAk5LzE1LzIwMTkIAAAACjEyLzMxLzIwMTAJAAAAATBmZNoq4DnXCFfQjlzgOdcIJkNJUS5OQVNEQVFHUzpJTlRDLklRX0lOQ19FUVVJVFkuRlkyMDE4AQAAAIdSAAADAAAAAAD2TFYr4DnXCIFZfFzgOdcIHkNJUS5UU0U6NjUwMS5JUV9QRU5TSU9OLkZZMjAxOAEAAACbLQIAAgAAAAY1NzUxNTYBCAAAAAUAAAABMQEAAAAKMTk2OTkwMzI5MQMAAAACNzkCAAAABDEyMTMEAAAAATAHAAAACTkvMTUvMjAxOQgAAAAJMy8zMS8yMDE4CQAAAAEwVCz8K+A51wiFckFc4DnXCClDSVEuTkFTREFRR1M6SU5UQy5JUV9FQklUREFfTUFSR0lOLkZZMjAxNwEAAACHUgAAAgAAAAU0Mi4yMwEIAAAABQAAAAExAQAAAAoxOTQzNTA1MzQ5AwAAAAMxNjACAAAABDQwNDcEAAAAATAHAAAACTkvMTUvMjAxOQgAAAAKMTIvMzAvMjAxNwkAAAABMAcblibgOdcIDUh7XOA51wgsQ0lRLk5BU0RBUUdTOkFESS5JUV9NSU5PUklUWV9JTlRFUkVTVC5GWTIwMTYBAAAAE9YDAAMAAAAAAHPC/yfgOdcIAa5RXeA51wgeQ0lRLk5BU0RBUUdTOlRYTi5JUV9DSVAuRlky</t>
  </si>
  <si>
    <t>MDEwAQAAAPsjAgADAAAAAAB2i9oq4DnXCC7MkFzgOdcIJENJUS5OWVNFOkVNUi5JUV9DVVJSRU5UX1JBVElPLkZZMjAxNgEAAACvGwQAAgAAAAgxLjI0Mzc1NgEIAAAABQAAAAExAQAAAAoxOTI0NjM5OTU2AwAAAAMxNjACAAAABDQwMzAEAAAAATAHAAAACTkvMTUvMjAxOQgAAAAJOS8zMC8yMDE2CQAAAAEwSK+vJeA51wjqB+Vc4DnXCB5DSVEuTkFTREFRR1M6VFhOLklRX1JFVi5GWTIwMTgBAAAA+yMCAAIAAAAFMTU3ODQBCAAAAAUAAAABMQEAAAAKMTk0NjY2NTQ2MAMAAAADMTYwAgAAAAMxMTIEAAAAATAHAAAACTkvMTUvMjAxOQgAAAAKMTIvMzEvMjAxOAkAAAABMKvycCrgOdcIvyGzXOA51wgfQ0lRLlRTRTo2NTAxLklRX0JWX1NIQVJFLkZZMjAxNQEAAACbLQIAAgAAAAszMDQ2LjczNzQ0OAEIAAAABQAAAAExAQAAAAoxNzQ1MjcwNjcyAwAAAAI3OQIAAAAENDAyMAQAAAABMAcAAAAJOS8xNS8yMDE5CAAAAAkzLzMxLzIwMTUJAAAAATC/zPor4DnXCPNSNFzgOdcIK0NJUS5OQVNEQVFHUzpJTlRDLklRX09USEVSX0xUX0FTU0VUUy5GWTIwMTgBAAAAh1IAAAIAAAAEMjgyMAEIAAAABQAAAAExAQAAAAoxOTQzNTA1MzQxAwAAAAMxNjACAAAABDEwNjAEAAAAATAHAAAACTkvMTUvMjAxOQgAAAAKMTIvMjkvMjAxOAkAAAABMAd0VivgOdcIBpJ9XOA51wgiQ0lRLk5ZU0U6RU1SLklRX0FEVkVSVElTSU5H</t>
  </si>
  <si>
    <t>LkZZMjAxOAEAAACvGwQAAwAAAAAAkTS7KeA51wiRSetc4DnXCCFDSVEuS09TRTpBMDA1OTMwLklRX0dBX0VYUC5GWTIwMTIBAAAA3GYBAAMAAAAAAHUnKyngOdcIi4QHXeA51wgxQ0lRLk5BU0RBUUdTOklOVEMuSVFfTkVUX0RFQlRfRUJJVERBX0NBUEVYLkZZMjAxMwEAAACHUgAAAwAAAAJOTQEIAAAABQAAAAExAQAAAAoxNzc1OTMwMjc0AwAAAAMxNjACAAAABTIzMzE0BAAAAAEwBwAAAAk5LzE1LzIwMTkIAAAACjEyLzI4LzIwMTMJAAAAATD385Um4DnXCFkfaVzgOdcIJ0NJUS5OWVNFOkVNUi5JUV9ORVRfSU5URVJFU1RfRVhQLkZZMjAwNwEAAACvGwQAAgAAAAQtMjI4AQgAAAAFAAAAATEBAAAACjEyNjQ0NzgwMjcDAAAAAzE2MAIAAAADMzY4BAAAAAEwBwAAAAk5LzE1LzIwMTkIAAAACTkvMzAvMjAwNwkAAAABMMxAcSrgOdcI0QO4XOA51wgrQ0lRLk5ZU0U6RU1SLklRX01JTk9SSVRZX0lOVEVSRVNUX0NGLkZZMjAxNQEAAACvGwQAAwAAAAAAPnG6KeA51whT7d5c4DnXCCtDSVEuS09TRTpBMDA1OTMwLklRX1RPVEFMX09USEVSX09QRVIuRlkyMDA3AQAAANxmAQACAAAACDE4NjUzNjE5AQgAAAAFAAAAATEBAAAACjEzNTI5NDU1MzADAAAAAjg1AgAAAAMzODAEAAAAATAHAAAACTkvMTUvMjAxOQgAAAAKMTIvMzEvMjAwNwkAAAABMLKCuyngOdcIUWjvXOA51wgoQ0lRLk5BU0RBUUdTOlRYTi5JUV9N</t>
  </si>
  <si>
    <t>QVJLRVRDQVAuMjAwOC8xMi8zMQEAAAD7IwIAAgAAAAwyMDEyMC41MTUxNDYBBgAAAAUAAAABMQEAAAAJNzE1NzcwNzUwAwAAAAMxNjACAAAABjEwMDA1NAQAAAABMAcAAAAKMTIvMzEvMjAwOAoFf2DgOdcIaVg2YuA51wgjQ0lRLk5BU0RBUUdTOlRYTi5JUV9UT1RBTF9DQS5GWTIwMTUBAAAA+yMCAAIAAAAENzA3NAEIAAAABQAAAAExAQAAAAoxODc1Njg3MDU2AwAAAAMxNjACAAAABDEwMDgEAAAAATAHAAAACTkvMTUvMjAxOQgAAAAKMTIvMzEvMjAxNQkAAAABMGhWcCrgOdcIcJ6mXOA51wgoQ0lRLk5BU0RBUUdTOklOVEMuSVFfSU5URVJFU1RfRVhQLkZZMjAwOAEAAACHUgAAAgAAAAItOAEIAAAABQAAAAExAQAAAAoxNDMwNjE0NDg2AwAAAAMxNjACAAAAAjgyBAAAAAEwBwAAAAk5LzE1LzIwMTkIAAAACjEyLzI3LzIwMDgJAAAAATAMAqkr4DnXCMPOTVzgOdcIKkNJUS5OQVNEQVFHUzpJTlRDLklRX0JBU0lDX0VQU19JTkNMLkZZMjAxNwEAAACHUgAAAgAAAAgyLjA0MjMzMQEIAAAABQAAAAExAQAAAAoxOTQzNTA1MzQ5AwAAAAMxNjACAAAAATkEAAAAATAHAAAACTkvMTUvMjAxOQgAAAAKMTIvMzAvMjAxNwkAAAABMNX+VSvgOdcIoex3XOA51wgtQ0lRLktPU0U6QTAwNTkzMC5JUV9JTlZFU1RfU0VDVVJJVFlfQ0YuRlkyMDA3AQAAANxmAQACAAAABy0yOTIwNTcBCAAAAAUAAAABMQEAAAAKMTM1Mjk0</t>
  </si>
  <si>
    <t>NTUzMAMAAAACODUCAAAABDIwMjcEAAAAATAHAAAACTkvMTUvMjAxOQgAAAAKMTIvMzEvMjAwNwkAAAABMMOpuyngOdcIeyfyXOA51wglQ0lRLktPU0U6QTAwNTkzMC5JUV9JTkNfRVFVSVRZLkZZMjAxMQEAAADcZgEAAgAAAAcxMzk5MTk0AQgAAAAFAAAAATEBAAAACjE1OTg5OTgyNTADAAAAAjg1AgAAAAI0NwQAAAABMAcAAAAJOS8xNS8yMDE5CAAAAAoxMi8zMS8yMDExCQAAAAEwZQArKeA51wg2BgJd4DnXCCRDSVEuTkFTREFRR1M6QURJLklRX0JVSUxESU5HUy5GWTIwMTMBAAAAE9YDAAMAAAAAANhXoyjgOdcIX2dEXeA51wgxQ0lRLk5BU0RBUUdTOlRYTi5JUV9PVEhFUl9JTlZFU1RfQUNUX1NVUFBMLkZZMjAxMgEAAAD7IwIAAgAAAAI2MAEIAAAABQAAAAExAQAAAAoxNzIwNjExMjY0AwAAAAMxNjACAAAABDIwNTEEAAAAATAHAAAACTkvMTUvMjAxOQgAAAAKMTIvMzEvMjAxMgkAAAABMKgA2yrgOdcIdN6aXOA51wgjQ0lRLk5BU0RBUUdTOkFESS5JUV9UT1RBTF9DTC5GWTIwMDkBAAAAE9YDAAIAAAAHMzg2LjYxMwEIAAAABQAAAAExAQAAAAoxNDgyODY4NjMzAwAAAAMxNjACAAAABDEwMDkEAAAAATAHAAAACTkvMTUvMjAxOQgAAAAKMTAvMzEvMjAwOQkAAAABMEP4oSjgOdcISFQxXeA51wgnQ0lRLktPU0U6QTAwNTkzMC5JUV9UT1RBTF9BU1NFVFMuRlkyMDE3AQAAANxmAQACAAAACTMwMTc1MjA5</t>
  </si>
  <si>
    <t>MAEIAAAABQAAAAExAQAAAAoxOTQ3NTUxNTc4AwAAAAI4NQIAAAAEMTAwNwQAAAABMAcAAAAJOS8xNS8yMDE5CAAAAAoxMi8zMS8yMDE3CQAAAAEwaePaKOA51whz3R5d4DnXCB9DSVEuVFNFOjY1MDEuSVFfTkVUX0RFQlQuRlkyMDE4AQAAAJstAgACAAAABi0xMDk3OQEIAAAABQAAAAExAQAAAAoxOTY5OTAzMjkxAwAAAAI3OQIAAAAENDM2NAQAAAABMAcAAAAJOS8xNS8yMDE5CAAAAAkzLzMxLzIwMTgJAAAAATBULPwr4DnXCLbnQVzgOdcIMkNJUS5OQVNEQVFHUzpUWE4uSVFfVE9UQUxfREVCVF9FQklUREFfQ0FQRVguRlkyMDEyAQAAAPsjAgACAAAACDEuODAwNTA2AQgAAAAFAAAAATEBAAAACjE3MjA2MTEyNjQDAAAAAzE2MAIAAAAFMjMzMTMEAAAAATAHAAAACTkvMTUvMjAxOQgAAAAKMTIvMzEvMjAxMgkAAAABMOTEriXgOdcICT6cXOA51wgtQ0lRLk5BU0RBUUdTOlRYTi5JUV9ERUJUX0VRVUlWX05FVF9QQk8uRlkyMDE3AQAAAPsjAgACAAAABC0xMjEBCAAAAAUAAAABMQEAAAAKMTk0NjY2NTQ0NAMAAAADMTYwAgAAAAUyMTY3OQQAAAABMAcAAAAJOS8xNS8yMDE5CAAAAAoxMi8zMS8yMDE3CQAAAAEwmstwKuA51wjG17Bc4DnXCCRDSVEuTkFTREFRR1M6VFhOLklRX05JX01BUkdJTi5GWTIwMTQBAAAA+yMCAAIAAAAHMjEuNjI1MQEIAAAABQAAAAExAQAAAAoxODI5MTE5MzA2AwAAAAMxNjACAAAA</t>
  </si>
  <si>
    <t>BDQwOTQEAAAAATAHAAAACTkvMTUvMjAxOQgAAAAKMTIvMzEvMjAxNAkAAAABMOTEriXgOdcImKKkXOA51wgjQ0lRLk5ZU0U6RU1SLklRX0JFVEFfMllSLjIwMTcvMDkvMzABAAAArxsEAAIAAAAPMS40Mzg4NDkwMDI5NDM0AFHyUV/gOdcI69UyYuA51wgmQ0lRLk5BU0RBUUdTOlRYTi5JUV9MRVZFUkVEX0ZDRi5GWTIwMDkBAAAA+yMCAAIAAAAIMTg1MC44NzUBCAAAAAUAAAABMQEAAAAKMTUyMzc5NjI0MQMAAAADMTYwAgAAAAQ0NDIyBAAAAAEwBwAAAAk5LzE1LzIwMTkIAAAACjEyLzMxLzIwMDkJAAAAATBmZNoq4DnXCMFwjVzgOdcIKUNJUS5LT1NFOkEwMDU5MzAuSVFfQ0FQSVRBTF9MRUFTRVMuRlkyMDE2AQAAANxmAQACAAAABTY1MTI3AQgAAAAFAAAAATEBAAAACjE4NzY3MzQ3MzYDAAAAAjg1AgAAAAQxMTgzBAAAAAEwBwAAAAk5LzE1LzIwMTkIAAAACjEyLzMxLzIwMTYJAAAAATBHldoo4DnXCLO+Gl3gOdcIKENJUS5LT1NFOkEwMDU5MzAuSVFfSU1QQUlSTUVOVF9HVy5GWTIwMTMBAAAA3GYBAAMAAAAAAIZOKyngOdcIKVULXeA51wghQ0lRLlRTRTo2NTAxLklRX0NPTU1PTl9SRVAuRlkyMDE2AQAAAJstAgACAAAABC0yOTUBCAAAAAUAAAABMQEAAAAKMTc5NzU1NDQ1MQMAAAACNzkCAAAABDIxNjQEAAAAATAHAAAACTkvMTUvMjAxOQgAAAAJMy8zMS8yMDE2CQAAAAEwAWn7K+A51whI0Tlc4DnX</t>
  </si>
  <si>
    <t>CChDSVEuTkFTREFRR1M6VFhOLklRX09USEVSX0xJQUJfTFQuRlkyMDA4AQAAAPsjAgACAAAAAzM2NgEIAAAABQAAAAExAQAAAAoxNDMzNDU0MTA4AwAAAAMxNjACAAAABDEwNjIEAAAAATAHAAAACTkvMTUvMjAxOQgAAAAKMTIvMzEvMjAwOAkAAAABMEUW2irgOdcICQiHXOA51wgnQ0lRLlRTRTo2OTgxLklRX01BUktFVENBUC4yMDEyLzMvMzEuSlBZAQAAAPVXDQACAAAADDEwMzUzMzYuMDIwNAEGAAAABQAAAAExAQAAAAoxNTIzODg4Njk1AwAAAAI3OQIAAAAGMTAwMDU0BAAAAAEwBwAAAAkzLzMxLzIwMTK3QX5g4DnXCA7Fck3hOdcIJENJUS5UU0U6NjUwMS5JUV9QRVJJT0REQVRFX0lTLkZZMjAxNwEAAACbLQIABQAAAAoyMDE3LzAzLzMxABKQ+yvgOdcIUUI8XOA51wgjQ0lRLktPU0U6QTAwNTkzMC5JUV9CVl9TSEFSRS5GWTIwMDcBAAAA3GYBAAIAAAALNzA2My45MDQ5NjQBCAAAAAUAAAABMQEAAAAKMTM1Mjk0NTUzMAMAAAACODUCAAAABDQwMjAEAAAAATAHAAAACTkvMTUvMjAxOQgAAAAKMTIvMzEvMjAwNwkAAAABMMOpuyngOdcIBxbxXOA51wgjQ0lRLlRTRTo2OTcxLklRX0JFVEFfMllSLjIwMTIvMDMvMzEBAAAAo1MAAAIAAAARMC42ODA0NDQ4NTU1NjM4OTgATKF/YOA51wjGRz5i4DnXCClDSVEuTkFTREFRR1M6VFhOLklRX0xUX0RFQlRfUkVQQUlELkZZMjAxNAEAAAD7IwIAAgAAAAUtMTAw</t>
  </si>
  <si>
    <t>MAEIAAAABQAAAAExAQAAAAoxODI5MTE5MzA2AwAAAAMxNjACAAAABDIwMzYEAAAAATAHAAAACTkvMTUvMjAxOQgAAAAKMTIvMzEvMjAxNAkAAAABMGhWcCrgOdcIRt+jXOA51wgxQ0lRLk5BU0RBUUdTOkFESS5JUV9PVEhFUl9JTlZFU1RfQUNUX1NVUFBMLkZZMjAwOQEAAAAT1gMAAgAAAAYtNy4zMTQBCAAAAAUAAAABMQEAAAAKMTQ4Mjg2ODYzMwMAAAADMTYwAgAAAAQyMDUxBAAAAAEwBwAAAAk5LzE1LzIwMTkIAAAACjEwLzMxLzIwMDkJAAAAATBUH6Io4DnXCMyMMl3gOdcIJENJUS5OQVNEQVFHUzpUWE4uSVFfU1RfSU5WRVNULkZZMjAxMQEAAAD7IwIAAgAAAAQxOTQzAQgAAAAFAAAAATEBAAAACjE2NjAwMzQ1NjgDAAAAAzE2MAIAAAAEMTA2OQQAAAABMAcAAAAJOS8xNS8yMDE5CAAAAAoxMi8zMS8yMDExCQAAAAEwh7LaKuA51wi8dZRc4DnXCChDSVEuTkFTREFRR1M6VFhOLklRX01BUktFVENBUC4yMDE2LzEyLzMxAQAAAPsjAgACAAAACjcyOTMyLjc4NTMBBgAAAAUAAAABMQEAAAAKMTgxNjE3MzIzNAMAAAADMTYwAgAAAAYxMDAwNTQEAAAAATAHAAAACjEyLzMxLzIwMTb+LlFf4DnXCNP4NGLgOdcII0NJUS5UU0U6NjUwMS5JUV9PVEhFUl9FUVVJVFkuRlkyMDE5AQAAAJstAgACAAAABTU2MzYwAQgAAAAFAAAAATEBAAAACjE5Njk5MDMzMDcDAAAAAjc5AgAAAAQxMDI4BAAAAAEwBwAAAAk5LzE1</t>
  </si>
  <si>
    <t>LzIwMTkIAAAACTMvMzEvMjAxOQkAAAABMIah/CvgOdcIhi1GXOA51wgiQ0lRLktPU0U6QTAwNTkzMC5JUV9MVF9ERUJULkZZMjAxNgEAAADcZgEAAgAAAAcxMjM3NjUzAQgAAAAFAAAAATEBAAAACjE4NzY3MzQ3MzYDAAAAAjg1AgAAAAQxMDQ5BAAAAAEwBwAAAAk5LzE1LzIwMTkIAAAACjEyLzMxLzIwMTYJAAAAATBHldoo4DnXCKOXGl3gOdcII0NJUS5OWVNFOkVNUi5JUV9FQklUQV9NQVJHSU4uRlkyMDA4AQAAAK8bBAACAAAABzE3LjU2OTcBCAAAAAUAAAABMQEAAAAKMTQxMTY1NjQzMAMAAAADMTYwAgAAAAQ0NDE5BAAAAAEwBwAAAAk5LzE1LzIwMTkIAAAACTkvMzAvMjAwOAkAAAABMBY6ryXgOdcIUEHAXOA51wgoQ0lRLk5BU0RBUUdTOklOVEMuSVFfT1RIRVJfRVFVSVRZLkZZMjAwOQEAAACHUgAAAgAAAAMzOTMBCAAAAAUAAAABMQEAAAAKMTUyMzM5NDgyOQMAAAADMTYwAgAAAAQxMDI4BAAAAAEwBwAAAAk5LzE1LzIwMTkIAAAACjEyLzI2LzIwMDkJAAAAATBPnqkr4DnXCL3TVFzgOdcIKUNJUS5LT1NFOkEwMDU5MzAuSVFfT1RIRVJfT1BFUl9BQ1QuRlkyMDA3AQAAANxmAQACAAAABzE4MTA0MzUBCAAAAAUAAAABMQEAAAAKMTM1Mjk0NTUzMAMAAAACODUCAAAABDIwNDcEAAAAATAHAAAACTkvMTUvMjAxOQgAAAAKMTIvMzEvMjAwNwkAAAABMMOpuyngOdcIagDyXOA51wgeQ0lRLktPU0U6QTAw</t>
  </si>
  <si>
    <t>NTkzMC5JUV9DSVAuRlkyMDA5AQAAANxmAQACAAAABzM0MTYxOTkBCAAAAAUAAAABMQEAAAAKMTQ2NTcxNDMwNwMAAAACODUCAAAABDMwMzMEAAAAATAHAAAACTkvMTUvMjAxOQgAAAAKMTIvMzEvMjAwOQkAAAABMDOLKingOdcIPAH7XOA51wgjQ0lRLk5ZU0U6RU1SLklRX0lOVEVSRVNUX0VYUC5GWTIwMTMBAAAArxsEAAIAAAAELTIzNAEIAAAABQAAAAExAQAAAAoxNzY1NTcwODA1AwAAAAMxNjACAAAAAjgyBAAAAAEwBwAAAAk5LzE1LzIwMTkIAAAACTkvMzAvMjAxMwkAAAABMOiU9CngOdcIeHvTXOA51wgtQ0lRLktPU0U6QTAwNTkzMC5JUV9DT01NT05fUFJFRl9ESVZfQ0YuRlkyMDA3AQAAANxmAQADAAAAAADU0Lsp4DnXCJx18lzgOdcILENJUS5OQVNEQVFHUzpUWE4uSVFfUFJPVl9CQURfREVCVFNfQ0YuRlkyMDE2AQAAAPsjAgADAAAAAACJpHAq4DnXCPaRrFzgOdcIOUNJUS5OWVNFOkVNUi5JUV9DVVNUT01fQkVUQS4tMTA0Vy4yMDEzLzA5LzMwLi5eTjIyNS5KUFkuSAEAAACvGwQAAgAAABEwLjU5OTgzNDc5NjUzNTA3MwBR8lFf4DnXCB1LM2LgOdcIJ0NJUS5OQVNEQVFHUzpJTlRDLklRX0NBU0hfSU5WRVNULkZZMjAwOAEAAACHUgAAAgAAAAUtNTg2NQEIAAAABQAAAAExAQAAAAoxNDMwNjE0NDg2AwAAAAMxNjACAAAABDIwMDUEAAAAATAHAAAACTkvMTUvMjAxOQgAAAAKMTIvMjcvMjAwOAkA</t>
  </si>
  <si>
    <t>AAABMC1QqSvgOdcI7Y1QXOA51wgmQ0lRLk5BU0RBUUdTOklOVEMuSVFfSU5DX0VRVUlUWS5GWTIwMTMBAAAAh1IAAAMAAAAAAMRqryvgOdcIqidlXOA51wgpQ0lRLktPU0U6QTAwNTkzMC5JUV9CQVNJQ19FUFNfSU5DTC5GWTIwMTMBAAAA3GYBAAIAAAALMzk1Ni44MDAwNTgBCAAAAAUAAAABMQEAAAAKMTcyMzI4ODM4NgMAAAACODUCAAAAATkEAAAAATAHAAAACTkvMTUvMjAxOQgAAAAKMTIvMzEvMjAxMwkAAAABMJd1KyngOdcIS6MLXeA51wgnQ0lRLk5BU0RBUUdTOlRYTi5JUV9HUk9TU19NQVJHSU4uRlkyMDEzAQAAAPsjAgACAAAABzUyLjE0MjUBCAAAAAUAAAABMQEAAAAKMTc3NzYzMzcwMwMAAAADMTYwAgAAAAQ0MDc0BAAAAAEwBwAAAAk5LzE1LzIwMTkIAAAACjEyLzMxLzIwMTMJAAAAATDkxK4l4DnXCKcOoFzgOdcIJENJUS5OWVNFOkVNUi5JUV9FUVVJVFlfTUVUSE9ELkZZMjAxMQEAAACvGwQAAwAAAAAAtx/0KeA51whtT8xc4DnXCC5DSVEuTkFTREFRR1M6SU5UQy5JUV9JTlZFU1RfU0VDVVJJVFlfQ0YuRlkyMDE2AQAAAIdSAAACAAAABS0xOTkwAQgAAAAFAAAAATEBAAAACjE5NDM1MDUzNDUDAAAAAzE2MAIAAAAEMjAyNwQAAAABMAcAAAAJOS8xNS8yMDE5CAAAAAoxMi8zMS8yMDE2CQAAAAEwxddVK+A51wioonVc4DnXCC1DSVEuVFNFOjY1MDEuSVFfREVGX1RBWF9BU1NFVFNfQ1VSUkVO</t>
  </si>
  <si>
    <t>VC5GWTIwMTgBAAAAmy0CAAMAAAAAAEQF/CvgOdcIU/1AXOA51wgiQ0lRLk5BU0RBUUdTOklOVEMuSVFfQ09NTU9OLkZZMjAxNwEAAACHUgAAAgAAAAUyNjA3NAEIAAAABQAAAAExAQAAAAoxOTQzNTA1MzQ5AwAAAAMxNjACAAAABDExMDMEAAAAATAHAAAACTkvMTUvMjAxOQgAAAAKMTIvMzAvMjAxNwkAAAABMOYlVivgOdcIJSV5XOA51wgpQ0lRLk5BU0RBUUdTOlRYTi5JUV9CQVNJQ19FUFNfRVhDTC5GWTIwMDgBAAAA+yMCAAIAAAAIMS40NTg3MTUBCAAAAAUAAAABMQEAAAAKMTQzMzQ1NDEwOAMAAAADMTYwAgAAAAQzMDY0BAAAAAEwBwAAAAk5LzE1LzIwMTkIAAAACjEyLzMxLzIwMDgJAAAAATA079kq4DnXCJX2hVzgOdcIIUNJUS5OWVNFOkVNUi5JUV9DQVNIX0ZJTkFOLkZZMjAxMAEAAACvGwQAAgAAAAQtNzI2AQgAAAAFAAAAATEBAAAACjE1NzcwMDQ2NDEDAAAAAzE2MAIAAAAEMjAwNAQAAAABMAcAAAAJOS8xNS8yMDE5CAAAAAk5LzMwLzIwMTAJAAAAATCW0fMp4DnXCPDMyFzgOdcIKkNJUS5LT1NFOkEwMDU5MzAuSVFfTkVUX0RFQlRfRUJJVERBLkZZMjAxMgEAAADcZgEAAwAAAAJOTQEIAAAABQAAAAExAQAAAAoxNjY3NTM0MDE0AwAAAAI4NQIAAAAENDE5MwQAAAABMAcAAAAJOS8xNS8yMDE5CAAAAAoxMi8zMS8yMDEyCQAAAAEweSSwJeA51wjnuApd4DnXCB9DSVEuTllTRTpFTVIuSVFfRUJU</t>
  </si>
  <si>
    <t>X0VYQ0wuRlkyMDE1AQAAAK8bBAACAAAABDI5MDYBCAAAAAUAAAABMQEAAAAKMTg2NzA1NTA1MQMAAAADMTYwAgAAAAE0BAAAAAEwBwAAAAk5LzE1LzIwMTkIAAAACTkvMzAvMjAxNQkAAAABMB0juingOdcIa8rcXOA51wgfQ0lRLk5BU0RBUUdTOlRYTi5JUV9DT0dTLkZZMjAxMwEAAAD7IwIAAgAAAAQ1ODQxAQgAAAAFAAAAATEBAAAACjE3Nzc2MzM3MDMDAAAAAzE2MAIAAAACMzQEAAAAATAHAAAACTkvMTUvMjAxOQgAAAAKMTIvMzEvMjAxMwkAAAABMKgA2yrgOdcIKoycXOA51wgrQ0lRLk5BU0RBUUdTOlRYTi5JUV9DRk9fQ1VSUkVOVF9MSUFCLkZZMjAxMwEAAAD7IwIAAgAAAAgxLjIzMTg4OQEIAAAABQAAAAExAQAAAAoxNzc3NjMzNzAzAwAAAAMxNjACAAAABDQxODUEAAAAATAHAAAACTkvMTUvMjAxOQgAAAAKMTIvMzEvMjAxMwkAAAABMOTEriXgOdcI2YOgXOA51wgpQ0lRLk5BU0RBUUdTOlRYTi5JUV9HQUlOX0FTU0VUU19DRi5GWTIwMTcBAAAA+yMCAAMAAAAAAKvycCrgOdcI5yWxXOA51wguQ0lRLk5BU0RBUUdTOkFESS5JUV9JTkNfVEFYX1BBWV9DVVJSRU5ULkZZMjAxNQEAAAAT1gMAAgAAAAYxNS4wNjIBCAAAAAUAAAABMQEAAAAKMTg2NzI3OTk2OQMAAAADMTYwAgAAAAQxMDk0BAAAAAEwBwAAAAk5LzE1LzIwMTkIAAAACjEwLzMxLzIwMTUJAAAAATBSdP8n4DnXCN6kTF3gOdcIMkNJUS5O</t>
  </si>
  <si>
    <t>QVNEQVFHUzpBREkuSVFfVE9UQUxfREVCVF9FQklUREFfQ0FQRVguRlkyMDA3AQAAABPWAwADAAAAAAAgdZwl4DnXCG+dKl3gOdcIJ0NJUS5OQVNEQVFHUzpJTlRDLklRX0FTU0VUX1RVUk5TLkZZMjAwNwEAAACHUgAAAgAAAAgwLjczNzA1NwEIAAAABQAAAAExAQAAAAoxMzI4ODcxMjc1AwAAAAMxNjACAAAABDQxNzcEAAAAATAHAAAACTkvMTUvMjAxOQgAAAAKMTIvMjkvMjAwNwkAAAABMNallSbgOdcIYORMXOA51wgoQ0lRLk5ZU0U6RU1SLklRX1RPVEFMX0xJQUJfRVFVSVRZLkZZMjAwOAEAAACvGwQAAgAAAAUyMTA0MAEIAAAABQAAAAExAQAAAAoxNDExNjU2NDMwAwAAAAMxNjACAAAABDEwMTMEAAAAATAHAAAACTkvMTUvMjAxOQgAAAAJOS8zMC8yMDA4CQAAAAEwQw7zKeA51wiJbL5c4DnXCCJDSVEuTllTRTpFTVIuSVFfTEVWRVJFRF9GQ0YuRlkyMDE1AQAAAK8bBAACAAAACDE4ODMuMTI1AQgAAAAFAAAAATEBAAAACjE4NjcwNTUwNTEDAAAAAzE2MAIAAAAENDQyMgQAAAABMAcAAAAJOS8xNS8yMDE5CAAAAAk5LzMwLzIwMTUJAAAAATA+cbop4DnXCLbX31zgOdcII0NJUS5UU0U6Njk2My5JUV9CRVRBXzFZUi4yMDE0LzAzLzMxAQAAAPlcDQACAAAAEDEuNDA4NjQ3OTk3MDE4MzEAXch/YOA51wjO/Tti4DnXCCpDSVEuTkFTREFRR1M6VFhOLklRX0lOVkVTVF9MT0FOU19DRi5GWTIwMDgBAAAA+yMC</t>
  </si>
  <si>
    <t>AAMAAAAAAEUW2irgOdcIfRmIXOA51wgpQ0lRLk5BU0RBUUdTOklOVEMuSVFfQ0FTSF9JTlRFUkVTVC5GWTIwMTEBAAAAh1IAAAMAAAAAAJP1rivgOdcIJDRfXOA51wgfQ0lRLktPU0U6QTAwNTkzMC5JUV9OUFBFLkZZMjAxNQEAAADcZgEAAgAAAAg4NjQ3NzExMAEIAAAABQAAAAExAQAAAAoxODI5ODQzMDExAwAAAAI4NQIAAAAEMTAwNAQAAAABMAcAAAAJOS8xNS8yMDE5CAAAAAoxMi8zMS8yMDE1CQAAAAEwFiDaKOA51wih3BVd4DnXCCJDSVEuTkFTREFRR1M6QURJLklRX0xUX0RFQlQuRlkyMDE0AQAAABPWAwACAAAABzg3Mi43ODkBCAAAAAUAAAABMQEAAAAKMTgxOTk2MjQ5NgMAAAADMTYwAgAAAAQxMDQ5BAAAAAEwBwAAAAk5LzE1LzIwMTkIAAAACTExLzEvMjAxNAkAAAABMDEm/yfgOdcI/jdIXeA51wgsQ0lRLk5BU0RBUUdTOkFESS5JUV9GSVhFRF9BU1NFVF9UVVJOUy5GWTIwMDcBAAAAE9YDAAIAAAAINC4zNzM4NzIBCAAAAAUAAAABMQEAAAAKMTI2NDQ3MjQ0OQMAAAADMTYwAgAAAAQ0MDY2BAAAAAEwBwAAAAk5LzE1LzIwMTkIAAAACTExLzMvMjAwNwkAAAABMCB1nCXgOdcIPSgqXeA51wgmQ0lRLlRTRTo2NTAxLklRX0NBU0hfQUNRVUlSRV9DRi5GWTIwMTcBAAAAmy0CAAMAAAAAADPe+yvgOdcIGBc+XOA51wgkQ0lRLlRTRTo2NTAxLklRX0VCSVREQV9NQVJHSU4uRlkyMDE4AQAAAJstAgAC</t>
  </si>
  <si>
    <t>AAAABzEwLjc3NzcBCAAAAAUAAAABMQEAAAAKMTk2OTkwMzI5MQMAAAACNzkCAAAABDQwNDcEAAAAATAHAAAACTkvMTUvMjAxOQgAAAAJMy8zMS8yMDE4CQAAAAEw1qWVJuA51whtlUNc4DnXCCBDSVEuTllTRTpFTVIuSVFfSU5WRU5UT1JZLkZZMjAwOAEAAACvGwQAAgAAAAQyMzQ4AQgAAAAFAAAAATEBAAAACjE0MTE2NTY0MzADAAAAAzE2MAIAAAAEMTA0MwQAAAABMAcAAAAJOS8xNS8yMDE5CAAAAAk5LzMwLzIwMDgJAAAAATBDDvMp4DnXCCaCvVzgOdcII0NJUS5UU0U6NjQ3MS5JUV9CRVRBXzJZUi4yMDEzLzAzLzMxAQAAAJJXDQACAAAAEDEuMTcyNTU5NDQ0OTI4MTIAbe9/YOA51wgYUDpi4DnXCClDSVEuS09TRTpBMDA1OTMwLklRX1NQRUNJQUxfRElWX0NGLkZZMjAxMAEAAADcZgEAAwAAAAAAVNkqKeA51wiAWABd4DnXCChDSVEuTkFTREFRR1M6SU5UQy5JUV9CRVRBXzJZUi4yMDE1LzEyLzI2AQAAAIdSAAACAAAAEDEuMTY1OTkxNTEzNTU0MzUAfhaAYOA51wi7Gzdi4DnXCClDSVEuTkFTREFRR1M6QURJLklRX0xUX0RFQlRfUkVQQUlELkZZMjAxMAEAAAAT1gMAAwAAAAAAdW2iKOA51wjORzdd4DnXCCNDSVEuTllTRTpFTVIuSVFfT1RIRVJfRVFVSVRZLkZZMjAxMQEAAACvGwQAAgAAAAQtNTYyAQgAAAAFAAAAATEBAAAACjE2NDYxOTA1NjgDAAAAAzE2MAIAAAAEMTAyOAQAAAABMAcAAAAJOS8x</t>
  </si>
  <si>
    <t>NS8yMDE5CAAAAAk5LzMwLzIwMTEJAAAAATC3H/Qp4DnXCEwBzFzgOdcIJkNJUS5OWVNFOkVNUi5JUV9DQVNIX0FDUVVJUkVfQ0YuRlkyMDEyAQAAAK8bBAACAAAABC0xODcBCAAAAAUAAAABMQEAAAAKMTcwNzkwOTA5NwMAAAADMTYwAgAAAAQyMDU3BAAAAAEwBwAAAAk5LzE1LzIwMTkIAAAACTkvMzAvMjAxMgkAAAABMNht9CngOdcIkFjRXOA51wgpQ0lRLk5BU0RBUUdTOkFESS5JUV9TVF9ERUJUX1JFUEFJRC5GWTIwMTIBAAAAE9YDAAMAAAAAAMgwoyjgOdcIsG9AXeA51wgzQ0lRLk5ZU0U6RU1SLklRX0NIQU5HRV9PVEhFUl9ORVRfT1BFUl9BU1NFVFMuRlkyMDA3AQAAAK8bBAACAAAAAzIzNgEIAAAABQAAAAExAQAAAAoxMjY0NDc4MDI3AwAAAAMxNjACAAAABDIwNDUEAAAAATAHAAAACTkvMTUvMjAxOQgAAAAJOS8zMC8yMDA3CQAAAAEwzEBxKuA51wjadLpc4DnXCCZDSVEuTkFTREFRR1M6VFhOLklRX1NBTEVfUFBFX0NGLkZZMjAxNQEAAAD7IwIAAgAAAAMxMTABCAAAAAUAAAABMQEAAAAKMTg3NTY4NzA1NgMAAAADMTYwAgAAAAQyMDQyBAAAAAEwBwAAAAk5LzE1LzIwMTkIAAAACjEyLzMxLzIwMTUJAAAAATB5fXAq4DnXCBYlqFzgOdcII0NJUS5OQVNEQVFHUzpBREkuSVFfQVJfVFVSTlMuRlkyMDE0AQAAABPWAwACAAAACDcuOTM4NDE5AQgAAAAFAAAAATEBAAAACjE4MTk5NjI0OTYDAAAAAzE2</t>
  </si>
  <si>
    <t>MAIAAAAENDAwMQQAAAABMAcAAAAJOS8xNS8yMDE5CAAAAAkxMS8xLzIwMTQJAAAAATBBw5wl4DnXCOZaSl3gOdcIKENJUS5OQVNEQVFHUzpJTlRDLklRX0JFVEFfMllSLjIwMDgvMTIvMjcBAAAAh1IAAAIAAAAQMS4wMTIzMzE2OTM1MDcwNAB+FoBg4DnXCJMXOWLgOdcIJENJUS5LT1NFOkEwMDU5MzAuSVFfTFRfSU5WRVNULkZZMjAxMQEAAADcZgEAAgAAAAgxMjQyNzc2NwEIAAAABQAAAAExAQAAAAoxNTk4OTk4MjUwAwAAAAI4NQIAAAAEMTA1NAQAAAABMAcAAAAJOS8xNS8yMDE5CAAAAAoxMi8zMS8yMDExCQAAAAEwZQArKeA51wirFwNd4DnXCCdDSVEuTkFTREFRR1M6VFhOLklRX0ZJTklTSEVEX0lOVi5GWTIwMDgBAAAA+yMCAAIAAAADNDM5AQgAAAAFAAAAATEBAAAACjE0MzM0NTQxMDgDAAAAAzE2MAIAAAAEMzA3NQQAAAABMAcAAAAJOS8xNS8yMDE5CAAAAAoxMi8zMS8yMDA4CQAAAAEwRRbaKuA51wg7fYdc4DnXCCBDSVEuTkFTREFRR1M6VFhOLklRX0RBX0NGLkZZMjAwOAEAAAD7IwIAAgAAAAQxMDU5AQgAAAAFAAAAATEBAAAACjE0MzM0NTQxMDgDAAAAAzE2MAIAAAAEMjE2MAQAAAABMAcAAAAJOS8xNS8yMDE5CAAAAAoxMi8zMS8yMDA4CQAAAAEwRRbaKuA51whMpIdc4DnXCCBDSVEuTllTRTpFTVIuSVFfVE9UQUxfUkVWLkZZMjAxNAEAAACvGwQAAgAAAAUxNzczMwEIAAAABQAAAAExAQAA</t>
  </si>
  <si>
    <t>AAoxODE4NjA0NTgwAwAAAAMxNjACAAAAAjI4BAAAAAEwBwAAAAk5LzE1LzIwMTkIAAAACTkvMzAvMjAxNAkAAAABMArj9CngOdcIaQ/YXOA51wgdQ0lRLk5BU0RBUUdTOlRYTi5JUV9GWC5GWTIwMTEBAAAA+yMCAAMAAAAAAJjZ2irgOdcIpJiWXOA51wgpQ0lRLktPU0U6QTAwNTkzMC5JUV9SRVRVUk5fQ0FQSVRBTC5GWTIwMDkBAAAA3GYBAAIAAAAGOC4zODE4AQgAAAAFAAAAATEBAAAACjE0NjU3MTQzMDcDAAAAAjg1AgAAAAQ0MzYzBAAAAAEwBwAAAAk5LzE1LzIwMTkIAAAACjEyLzMxLzIwMDkJAAAAATBY1q8l4DnXCNFg/FzgOdcIGUNJUS5OWVNFOkVNUi5JUV9BRS5GWTIwMTQBAAAArxsEAAIAAAAEMjE5OAEIAAAABQAAAAExAQAAAAoxODE4NjA0NTgwAwAAAAMxNjACAAAABDEwMTYEAAAAATAHAAAACTkvMTUvMjAxOQgAAAAJOS8zMC8yMDE0CQAAAAEwDfy5KeA51wgPltlc4DnXCCpDSVEuVFNFOjY1MDEuSVFfSU5DX1RBWF9QQVlfQ1VSUkVOVC5GWTIwMTYBAAAAmy0CAAMAAAAAAPFB+yvgOdcIoko4XOA51wgmQ0lRLk5BU0RBUUdTOlRYTi5JUV9TQUxFX1BQRV9DRi5GWTIwMDkBAAAA+yMCAAMAAAAAAGZk2irgOdcIf9SMXOA51wgoQ0lRLk5BU0RBUUdTOklOVEMuSVFfVE9UQUxfRVFVSVRZLkZZMjAwOAEAAACHUgAAAgAAAAUzOTU0NgEIAAAABQAAAAExAQAAAAoxNDMwNjE0NDg2AwAAAAMxNjAC</t>
  </si>
  <si>
    <t>AAAABDEyNzUEAAAAATAHAAAACTkvMTUvMjAxOQgAAAAKMTIvMjcvMjAwOAkAAAABMC1QqSvgOdcIiqNPXOA51wgmQ0lRLk5BU0RBUUdTOkFESS5JUV9EQV9TVVBQTF9DRi5GWTIwMTYBAAAAE9YDAAIAAAAGMTM0LjU0AQgAAAAFAAAAATEBAAAACjE5Mjc2MTgyMDADAAAAAzE2MAIAAAAEMjE3MQQAAAABMAcAAAAJOS8xNS8yMDE5CAAAAAoxMC8yOS8yMDE2CQAAAAEwhOn/J+A51wgzI1Jd4DnXCChDSVEuS09TRTpBMDA1OTMwLklRX0lOQ19FUVVJVFlfQ0YuRlkyMDA5AQAAANxmAQACAAAACC0xNzEzMjk5AQgAAAAFAAAAATEBAAAACjE0NjU3MTQzMDcDAAAAAjg1AgAAAAQyMDg2BAAAAAEwBwAAAAk5LzE1LzIwMTkIAAAACjEyLzMxLzIwMDkJAAAAATBEsiop4DnXCF1P+1zgOdcIKENJUS5OQVNEQVFHUzpJTlRDLklRX1RPVEFMX1JFQ0VJVi5GWTIwMTMBAAAAh1IAAAIAAAAEMzY4NQEIAAAABQAAAAExAQAAAAoxNzc1OTMwMjc0AwAAAAMxNjACAAAABDEwMDEEAAAAATAHAAAACTkvMTUvMjAxOQgAAAAKMTIvMjgvMjAxMwkAAAABMNWRryvgOdcIHjlmXOA51wghQ0lRLlRTRTo2NTAxLklRX0NBU0hfVEFYRVMuRlkyMDE1AQAAAJstAgACAAAABjE1OTM2MAEIAAAABQAAAAExAQAAAAoxNzQ1MjcwNjcyAwAAAAI3OQIAAAAEMzA1MwQAAAABMAcAAAAJOS8xNS8yMDE5CAAAAAkzLzMxLzIwMTUJAAAAATDP8/or</t>
  </si>
  <si>
    <t>4DnXCHiLNVzgOdcIK0NJUS5OQVNEQVFHUzpJTlRDLklRX0NVU1RPTV9CRVRBLjIwMTIvMTIvMjkBAAAAh1IAAAIAAAARMC44NTk3MjUwMTgxMDg3MTEAfhaAYOA51whAVDhi4DnXCC9DSVEuTkFTREFRR1M6VFhOLklRX05JX0FWQUlMX0VYQ0xfTUFSR0lOLkZZMjAxOAEAAAD7IwIAAgAAAAczNS4wNzk4AQgAAAAFAAAAATEBAAAACjE5NDY2NjU0NjADAAAAAzE2MAIAAAAENDE4MgQAAAABMAcAAAAJOS8xNS8yMDE5CAAAAAoxMi8zMS8yMDE4CQAAAAEwBROvJeA51whd8rZc4DnXCCtDSVEuTllTRTpFTVIuSVFfTklfQVZBSUxfRVhDTF9NQVJHSU4uRlkyMDE2AQAAAK8bBAACAAAABzEwLjk0ODkBCAAAAAUAAAABMQEAAAAKMTkyNDYzOTk1NgMAAAADMTYwAgAAAAQ0MTgyBAAAAAEwBwAAAAk5LzE1LzIwMTkIAAAACTkvMzAvMjAxNgkAAAABMEivryXgOdcIybnkXOA51wgjQ0lRLk5BU0RBUUdTOklOVEMuSVFfU1RfREVCVC5GWTIwMDcBAAAAh1IAAAIAAAADMTQwAQgAAAAFAAAAATEBAAAACjEzMjg4NzEyNzUDAAAAAzE2MAIAAAAEMTA0NgQAAAABMAcAAAAJOS8xNS8yMDE5CAAAAAoxMi8yOS8yMDA3CQAAAAEwp+/8K+A51whWc0pc4DnXCC5DSVEuTkFTREFRR1M6QURJLklRX0lOVEVSRVNUX0lOVkVTVF9JTkMuRlkyMDE1AQAAABPWAwACAAAABTguNjI1AQgAAAAFAAAAATEBAAAACjE4NjcyNzk5NjkDAAAA</t>
  </si>
  <si>
    <t>AzE2MAIAAAACNjUEAAAAATAHAAAACTkvMTUvMjAxOQgAAAAKMTAvMzEvMjAxNQkAAAABMEFN/yfgOdcISUVLXeA51wggQ0lRLk5BU0RBUUdTOlRYTi5JUV9FQklUQS5GWTIwMTUBAAAA+yMCAAIAAAAENDUzNAEIAAAABQAAAAExAQAAAAoxODc1Njg3MDU2AwAAAAMxNjACAAAABjEwMDY4OQQAAAABMAcAAAAJOS8xNS8yMDE5CAAAAAoxMi8zMS8yMDE1CQAAAAEwaFZwKuA51whPUKZc4DnXCCBDSVEuTllTRTpFTVIuSVFfUEFSVF9USU1FLkZZMjAxMgEAAACvGwQAAwAAAAAA2G30KeA51whvCtFc4DnXCDRDSVEuTkFTREFRR1M6VFhOLklRX1RPVEFMX09VVFNUQU5ESU5HX0JTX0RBVEUuRlkyMDEzAQAAAPsjAgACAAAACzEwODIuODAyOTY5AQQAAAAFAAAAATUBAAAACjE3Nzc2MzM3MDMCAAAABTI0MTUyBgAAAAEwuSfbKuA51wgCiJ5c4DnXCChDSVEuTkFTREFRR1M6VFhOLklRX0NPTU1PTl9ESVZfQ0YuRlkyMDE0AQAAAPsjAgACAAAABS0xMzIzAQgAAAAFAAAAATEBAAAACjE4MjkxMTkzMDYDAAAAAzE2MAIAAAAEMjA3NAQAAAABMAcAAAAJOS8xNS8yMDE5CAAAAAoxMi8zMS8yMDE0CQAAAAEwaFZwKuA51whWBqRc4DnXCCxDSVEuS09TRTpBMDA1OTMwLklRX1RPVEFMX0RJVl9QQUlEX0NGLkZZMjAwNwEAAADcZgEAAgAAAActODE5MTEwAQgAAAAFAAAAATEBAAAACjEzNTI5NDU1MzADAAAAAjg1AgAAAAQy</t>
  </si>
  <si>
    <t>MDIyBAAAAAEwBwAAAAk5LzE1LzIwMTkIAAAACjEyLzMxLzIwMDcJAAAAATDU0Lsp4DnXCJx18lzgOdcII0NJUS5OQVNEQVFHUzpBREkuSVFfVE9UQUxfQ0EuRlkyMDE0AQAAABPWAwACAAAACDM4MTEuODg2AQgAAAAFAAAAATEBAAAACjE4MTk5NjI0OTYDAAAAAzE2MAIAAAAEMTAwOAQAAAABMAcAAAAJOS8xNS8yMDE5CAAAAAkxMS8xLzIwMTQJAAAAATD5paMo4DnXCNzpR13gOdcIKkNJUS5OQVNEQVFHUzpUWE4uSVFfQ0FTSF9BQ1FVSVJFX0NGLkZZMjAxMQEAAAD7IwIAAgAAAAUtNTQyNQEIAAAABQAAAAExAQAAAAoxNjYwMDM0NTY4AwAAAAMxNjACAAAABDIwNTcEAAAAATAHAAAACTkvMTUvMjAxOQgAAAAKMTIvMzEvMjAxMQkAAAABMJjZ2irgOdcIciOWXOA51wgpQ0lRLk5BU0RBUUdTOlRYTi5JUV9PVEhFUl9DQV9TVVBQTC5GWTIwMTgBAAAA+yMCAAIAAAADMzA4AQgAAAAFAAAAATEBAAAACjE5NDY2NjU0NjADAAAAAzE2MAIAAAAEMTA1NQQAAAABMAcAAAAJOS8xNS8yMDE5CAAAAAoxMi8zMS8yMDE4CQAAAAEwq/JwKuA51whUgbRc4DnXCCNDSVEuVFNFOjY5ODEuSVFfQkVUQV8yWVIuMjAxMy8wMy8zMQEAAAD1Vw0AAgAAABEwLjYwOTgzNzQyMzA5ODQ2MwArU39g4DnXCFTxQWLgOdcIIENJUS5OWVNFOkVNUi5JUV9QQVJUX1RJTUUuRlkyMDA3AQAAAK8bBAADAAAAAADMQHEq4DnXCLkmulzgOdcI</t>
  </si>
  <si>
    <t>KENJUS5OQVNEQVFHUzpUWE4uSVFfQ0FTSF9JTlRFUkVTVC5GWTIwMTEBAAAA+yMCAAIAAAACNTQBCAAAAAUAAAABMQEAAAAKMTY2MDAzNDU2OAMAAAADMTYwAgAAAAQzMDI4BAAAAAEwBwAAAAk5LzE1LzIwMTkIAAAACjEyLzMxLzIwMTEJAAAAATCY2doq4DnXCKSYllzgOdcIKUNJUS5OQVNEQVFHUzpUWE4uSVFfTFRfREVCVF9FUVVJVFkuRlkyMDA4AQAAAPsjAgADAAAAAADDdq4l4DnXCAJSiVzgOdcIJkNJUS5OQVNEQVFHUzpJTlRDLklRX0VCSVREQV9JTlQuRlkyMDE1AQAAAIdSAAACAAAACTY2Ljg2MDg2OQEIAAAABQAAAAExAQAAAAoxODc0NzczMjI2AwAAAAMxNjACAAAABDQxOTAEAAAAATAHAAAACTkvMTUvMjAxOQgAAAAKMTIvMjYvMjAxNQkAAAABMAcblibgOdcITG5yXOA51wgpQ0lRLktPU0U6QTAwNTkzMC5JUV9QUkVGX0RJVl9PVEhFUi5GWTIwMTIBAAAA3GYBAAMAAAAAAHUnKyngOdcIWQ8HXeA51wguQ0lRLk5ZU0U6RU1SLklRX1RPVEFMX0xJQUJfVE9UQUxfQVNTRVRTLkZZMjAxNQEAAACvGwQAAgAAAAc2My4yMDE3AQgAAAAFAAAAATEBAAAACjE4NjcwNTUwNTEDAAAAAzE2MAIAAAAENDE4OAQAAAABMAcAAAAJOS8xNS8yMDE5CAAAAAk5LzMwLzIwMTUJAAAAATA3iK8l4DnXCAmb4FzgOdcIKENJUS5OWVNFOkVNUi5JUV9HV19JTlRBTl9BTU9SVF9DRi5GWTIwMTIBAAAArxsEAAIAAAAD</t>
  </si>
  <si>
    <t>MjQxAQgAAAAFAAAAATEBAAAACjE3MDc5MDkwOTcDAAAAAzE2MAIAAAAEMjE4MgQAAAABMAcAAAAJOS8xNS8yMDE5CAAAAAk5LzMwLzIwMTIJAAAAATDYbfQp4DnXCG8K0VzgOdcIMUNJUS5OQVNEQVFHUzpUWE4uSVFfT1RIRVJfSU5WRVNUX0FDVF9TVVBQTC5GWTIwMTABAAAA+yMCAAMAAAAAAHaL2irgOdcIcGiRXOA51wgkQ0lRLk5BU0RBUUdTOklOVEMuSVFfQlZfU0hBUkUuRlkyMDE4AQAAAIdSAAACAAAACDE2LjUxMDg1AQgAAAAFAAAAATEBAAAACjE5NDM1MDUzNDEDAAAAAzE2MAIAAAAENDAyMAQAAAABMAcAAAAJOS8xNS8yMDE5CAAAAAoxMi8yOS8yMDE4CQAAAAEwB3RWK+A51whILn5c4DnXCC9DSVEuTkFTREFRR1M6QURJLklRX01JTk9SSVRZX0lOVEVSRVNUX0NGLkZZMjAxNwEAAAAT1gMAAwAAAAAApTcAKOA51whWLFdd4DnXCCBDSVEuTkFTREFRR1M6SU5UQy5JUV9FQklULkZZMjAxNgEAAACHUgAAAgAAAAUxNTAwNQEIAAAABQAAAAExAQAAAAoxOTQzNTA1MzQ1AwAAAAMxNjACAAAAAzQwMAQAAAABMAcAAAAJOS8xNS8yMDE5CAAAAAoxMi8zMS8yMDE2CQAAAAEwtLBVK+A51wjRpnNc4DnXCClDSVEuS09TRTpBMDA1OTMwLklRX09USEVSX09QRVJfQUNULkZZMjAxMQEAAADcZgEAAgAAAAcyNDA5ODUxAQgAAAAFAAAAATEBAAAACjE1OTg5OTgyNTADAAAAAjg1AgAAAAQyMDQ3BAAAAAEwBwAA</t>
  </si>
  <si>
    <t>AAk5LzE1LzIwMTkIAAAACjEyLzMxLzIwMTEJAAAAATBlACsp4DnXCEB3BF3gOdcIKkNJUS5LT1NFOkEwMDU5MzAuSVFfSU5WRVNUX0xPQU5TX0NGLkZZMjAxMAEAAADcZgEAAwAAAAAAVNkqKeA51whwMQBd4DnXCB9DSVEuTkFTREFRR1M6SU5UQy5JUV9DSVAuRlkyMDA3AQAAAIdSAAACAAAABDMwMzEBCAAAAAUAAAABMQEAAAAKMTMyODg3MTI3NQMAAAADMTYwAgAAAAQzMDMzBAAAAAEwBwAAAAk5LzE1LzIwMTkIAAAACjEyLzI5LzIwMDcJAAAAATC4Fv0r4DnXCLpdS1zgOdcIKUNJUS5OQVNEQVFHUzpBREkuSVFfQkFTSUNfRVBTX0lOQ0wuRlkyMDE3AQAAABPWAwACAAAACDIuMDkzMTc3AQgAAAAFAAAAATEBAAAACjE5Mjc2MTgyNDgDAAAAAzE2MAIAAAABOQQAAAABMAcAAAAJOS8xNS8yMDE5CAAAAAoxMC8yOC8yMDE3CQAAAAEwlBAAKOA51wh+MFVd4DnXCCBDSVEuTllTRTpFTVIuSVFfU1RfSU5WRVNULkZZMjAxNgEAAACvGwQAAwAAAAAAT5i6KeA51wjASOJc4DnXCC9DSVEuTkFTREFRR1M6VFhOLklRX01JTk9SSVRZX0lOVEVSRVNUX0NGLkZZMjAxMwEAAAD7IwIAAwAAAAAAuSfbKuA51wgz/Z5c4DnXCCFDSVEuTllTRTpFTVIuSVFfU0dBX01BUkdJTi5GWTIwMTcBAAAArxsEAAIAAAAHMjMuNzAyOAEIAAAABQAAAAExAQAAAAoxOTI0NjM5OTU3AwAAAAMxNjACAAAABDQzNzUEAAAAATAHAAAACTkv</t>
  </si>
  <si>
    <t>MTUvMjAxOQgAAAAJOS8zMC8yMDE3CQAAAAEwSK+vJeA51wjKdOlc4DnXCCJDSVEuTkFTREFRR1M6SU5UQy5JUV9HQV9FWFAuRlkyMDEyAQAAAIdSAAADAAAAAACjHK8r4DnXCB1+YVzgOdcIJkNJUS5OQVNEQVFHUzpBREkuSVFfR0FJTl9JTlZFU1QuRlkyMDA4AQAAABPWAwADAAAAAADMzdso4DnXCMJgK13gOdcIHUNJUS5OQVNEQVFHUzpBREkuSVFfQVIuRlkyMDE2AQAAABPWAwACAAAABzQ3Ny42MDkBCAAAAAUAAAABMQEAAAAKMTkyNzYxODIwMAMAAAADMTYwAgAAAAQxMDIxBAAAAAEwBwAAAAk5LzE1LzIwMTkIAAAACjEwLzI5LzIwMTYJAAAAATBzwv8n4DnXCK7qUF3gOdcIKkNJUS5OQVNEQVFHUzpUWE4uSVFfRVhUUkFfQUNDX0lURU1TLkZZMjAwNwEAAAD7IwIAAwAAAAAAF5tWK+A51wiUO4Fc4DnXCCZDSVEuTkFTREFRR1M6SU5UQy5JUV9DT01NT05fUkVQLkZZMjAxMwEAAACHUgAAAgAAAAUtMjQ0MAEIAAAABQAAAAExAQAAAAoxNzc1OTMwMjc0AwAAAAMxNjACAAAABDIxNjQEAAAAATAHAAAACTkvMTUvMjAxOQgAAAAKMTIvMjgvMjAxMwkAAAABMOa4ryvgOdcI5Q1oXOA51wgpQ0lRLktPU0U6QTAwNTkzMC5JUV9ESUxVVF9FUFNfRVhDTC5GWTIwMTQBAAAA3GYBAAIAAAALMzA2MS43MDQ4NDUBCAAAAAUAAAABMQEAAAAKMTc3ODE0MTgyMwMAAAACODUCAAAAAzE0MgQAAAABMAcAAAAJOS8xNS8y</t>
  </si>
  <si>
    <t>MDE5CAAAAAoxMi8zMS8yMDE0CQAAAAEwp5wrKeA51whdhRBd4DnXCB9DSVEuVFNFOjY1MDEuSVFfVE9UQUxfQ0EuRlkyMDE4AQAAAJstAgACAAAABzUxNTE4MDABCAAAAAUAAAABMQEAAAAKMTk2OTkwMzI5MQMAAAACNzkCAAAABDEwMDgEAAAAATAHAAAACTkvMTUvMjAxOQgAAAAJMy8zMS8yMDE4CQAAAAEwRAX8K+A51whT/UBc4DnXCDJDSVEuS09TRTpBMDA1OTMwLklRX09USEVSX0ZJTkFOQ0VfQUNUX1NVUFBMLkZZMjAwNwEAAADcZgEAAgAAAAY2Nzc3NjYBCAAAAAUAAAABMQEAAAAKMTM1Mjk0NTUzMAMAAAACODUCAAAABDIwNTAEAAAAATAHAAAACTkvMTUvMjAxOQgAAAAKMTIvMzEvMjAwNwkAAAABMNTQuyngOdcInHXyXOA51wgjQ0lRLlRTRTo2NTAxLklRX0JFVEFfMVlSLjIwMTgvMDMvMzEBAAAAmy0CAAIAAAAQMS4xOTQ2OTc5ODEwNDk4NgA1JK+y3DnXCEtHQ1zgOdcIHkNJUS5OWVNFOkVNUi5JUV9aX1NDT1JFLkZZMjAxNgEAAACvGwQAAgAAAAgzLjk2MzU3NAEIAAAABQAAAAExAQAAAAoxOTI0NjM5OTU2AwAAAAMxNjACAAAABjEwMDEyMwQAAAABMAcAAAAJOS8xNS8yMDE5CAAAAAk5LzMwLzIwMTYJAAAAATBIr68l4DnXCAtW5VzgOdcIIkNJUS5OQVNEQVFHUzpBREkuSVFfSU5DX1RBWC5GWTIwMTYBAAAAE9YDAAIAAAAGOTUuMjU3AQgAAAAFAAAAATEBAAAACjE5Mjc2MTgyMDADAAAAAzE2</t>
  </si>
  <si>
    <t>MAIAAAACNzUEAAAAATAHAAAACTkvMTUvMjAxOQgAAAAKMTAvMjkvMjAxNgkAAAABMGOb/yfgOdcIbE5QXeA51wgaQ0lRLlRTRTo2NTAxLklRX0VCVC5GWTIwMTgBAAAAmy0CAAIAAAAGNjM4NjQ2AQgAAAAFAAAAATEBAAAACjE5Njk5MDMyOTEDAAAAAjc5AgAAAAMxMzkEAAAAATAHAAAACTkvMTUvMjAxOQgAAAAJMy8zMS8yMDE4CQAAAAEwRAX8K+A51wgAOkBc4DnXCCJDSVEuTllTRTpFTVIuSVFfT1RIRVJfSU5UQU4uRlkyMDE0AQAAAK8bBAACAAAABDE2ODkBCAAAAAUAAAABMQEAAAAKMTgxODYwNDU4MAMAAAADMTYwAgAAAAQxMDQwBAAAAAEwBwAAAAk5LzE1LzIwMTkIAAAACTkvMzAvMjAxNAkAAAABMA38uSngOdcI/m7ZXOA51wgvQ0lRLk5ZU0U6RU1SLklRX09USEVSX05PTl9PUEVSX0VYUF9TVVBQTC5GWTIwMTQBAAAArxsEAAMAAAAAAArj9CngOdcIil3YXOA51wgrQ0lRLk5BU0RBUUdTOkFESS5JUV9DRk9fQ1VSUkVOVF9MSUFCLkZZMjAxNQEAAAAT1gMAAgAAAAgwLjgxNTIwMwEIAAAABQAAAAExAQAAAAoxODY3Mjc5OTY5AwAAAAMxNjACAAAABDQxODUEAAAAATAHAAAACTkvMTUvMjAxOQgAAAAKMTAvMzEvMjAxNQkAAAABMEHDnCXgOdcI+DxPXeA51wgxQ0lRLk5BU0RBUUdTOlRYTi5JUV9ERUZfVEFYX0FTU0VUU19DVVJSRU5ULkZZMjAxMAEAAAD7IwIAAgAAAAM3NzABCAAAAAUAAAABMQEA</t>
  </si>
  <si>
    <t>AAAKMTU4ODg0MDczOAMAAAADMTYwAgAAAAQxMTE3BAAAAAEwBwAAAAk5LzE1LzIwMTkIAAAACjEyLzMxLzIwMTAJAAAAATB2i9oq4DnXCLq6j1zgOdcIJ0NJUS5OQVNEQVFHUzpBREkuSVFfR1JPU1NfTUFSR0lOLkZZMjAxMwEAAAAT1gMAAgAAAAU2NC4yNgEIAAAABQAAAAExAQAAAAoxNzY2NTkwNjMyAwAAAAMxNjACAAAABDQwNzQEAAAAATAHAAAACTkvMTUvMjAxOQgAAAAJMTEvMi8yMDEzCQAAAAEwQcOcJeA51wj0xkVd4DnXCB1DSVEuTkFTREFRR1M6VFhOLklRX0dXLkZZMjAxMgEAAAD7IwIAAgAAAAQ0MzYyAQgAAAAFAAAAATEBAAAACjE3MjA2MTEyNjQDAAAAAzE2MAIAAAAEMTE3MQQAAAABMAcAAAAJOS8xNS8yMDE5CAAAAAoxMi8zMS8yMDEyCQAAAAEwqADbKuA51wjOV5lc4DnXCBZDSVEuMC5JUV9UT1RBTF9ERUJULkZZBQAAAAAAAAAIAAAAFShJbnZhbGlkIFRpbWUgUGVyaW9kKSD//ifgOdcIoMs3XuA51wggQ0lRLk5BU0RBUUdTOklOVEMuSVFfR1BQRS5GWTIwMTgBAAAAh1IAAAIAAAAGMTE0MzE4AQgAAAAFAAAAATEBAAAACjE5NDM1MDUzNDEDAAAAAzE2MAIAAAAEMTE2OQQAAAABMAcAAAAJOS8xNS8yMDE5CAAAAAoxMi8yOS8yMDE4CQAAAAEwB3RWK+A51wj1an1c4DnXCCVDSVEuTkFTREFRR1M6QURJLklRX1NHQV9NQVJHSU4uRlkyMDA5AQAAABPWAwACAAAABzE2LjUzNTkBCAAAAAUA</t>
  </si>
  <si>
    <t>AAABMQEAAAAKMTQ4Mjg2ODYzMwMAAAADMTYwAgAAAAQ0Mzc1BAAAAAEwBwAAAAk5LzE1LzIwMTkIAAAACjEwLzMxLzIwMDkJAAAAATAwnJwl4DnXCB9QM13gOdcIJkNJUS5LT1NFOkEwMDU5MzAuSVFfU0FMRV9QUEVfQ0YuRlkyMDE3AQAAANxmAQACAAAABjMwODM1NAEIAAAABQAAAAExAQAAAAoxOTQ3NTUxNTc4AwAAAAI4NQIAAAAEMjA0MgQAAAABMAcAAAAJOS8xNS8yMDE5CAAAAAoxMi8zMS8yMDE3CQAAAAEweQrbKOA51wj3FSBd4DnXCCZDSVEuTllTRTpFTVIuSVFfREVGX1RBWF9MSUFCX0xULkZZMjAxNQEAAACvGwQAAgAAAAMyNzABCAAAAAUAAAABMQEAAAAKMTg2NzA1NTA1MQMAAAADMTYwAgAAAAQxMDI3BAAAAAEwBwAAAAk5LzE1LzIwMTkIAAAACTkvMzAvMjAxNQkAAAABMC5KuingOdcIACreXOA51wgoQ0lRLk5BU0RBUUdTOklOVEMuSVFfQkVUQV81WVIuMjAxNy8xMi8zMAEAAACHUgAAAgAAABAxLjA1NTk4MTc1MjA4MDE0AH4WgGDgOdcIiqY2YuA51wguQ0lRLk5BU0RBUUdTOlRYTi5JUV9JTkNfVEFYX1BBWV9DVVJSRU5ULkZZMjAwOAEAAAD7IwIAAgAAAAI0MAEIAAAABQAAAAExAQAAAAoxNDMzNDU0MTA4AwAAAAMxNjACAAAABDEwOTQEAAAAATAHAAAACTkvMTUvMjAxOQgAAAAKMTIvMzEvMjAwOAkAAAABMEUW2irgOdcI+eCGXOA51wgoQ0lRLk5BU0RBUUdTOkFESS5JUV9VTkxFVkVS</t>
  </si>
  <si>
    <t>RURfRkNGLkZZMjAxOAEAAAAT1gMAAgAAAAsxOTYwLjUzMTEyNQEIAAAABQAAAAExAQAAAAoxOTI3NjE4MjQ3AwAAAAMxNjACAAAABDQ0MjMEAAAAATAHAAAACTkvMTUvMjAxOQgAAAAJMTEvMy8yMDE4CQAAAAEwxoUAKOA51wiJXFxd4DnXCCtDSVEuTkFTREFRR1M6SU5UQy5JUV9MVF9ERUJUX0NBUElUQUwuRlkyMDEwAQAAAIdSAAACAAAABjQuMDQyNAEIAAAABQAAAAExAQAAAAoxNTg4MTU2OTYwAwAAAAMxNjACAAAABDQxODcEAAAAATAHAAAACTkvMTUvMjAxOQgAAAAKMTIvMjUvMjAxMAkAAAABMObMlSbgOdcIlopbXOA51wgrQ0lRLk5ZU0U6RU1SLklRX1JFVFVSTl9DT01NT05fRVFVSVRZLkZZMjAxOAEAAACvGwQAAgAAAAcyNC45NDE5AQgAAAAFAAAAATEBAAAACjE5MjQ2Mzk5NjIDAAAAAzE2MAIAAAAFMzMzMjAEAAAAATAHAAAACTkvMTUvMjAxOQgAAAAJOS8zMC8yMDE4CQAAAAEwSK+vJeA51wjML+5c4DnXCDRDSVEuTkFTREFRR1M6QURJLklRX1RPVEFMX09VVFNUQU5ESU5HX0JTX0RBVEUuRlkyMDEwAQAAABPWAwACAAAACjI5OC42NTI5OTQBBAAAAAUAAAABNQEAAAAKMTU3ODMzMDQyMgIAAAAFMjQxNTIGAAAAATBkRqIo4DnXCGtdNl3gOdcIOUNJUS5UU0U6Njc2Mi5JUV9DVVNUT01fQkVUQS4tMTA0Vy4yMDE0LzAzLzMxLi5eTjIyNS5KUFkuSAEAAAA70gQAAgAAABEwLjkxMDA4ODIzMjI5</t>
  </si>
  <si>
    <t>OTYxMwA8en9g4DnXCFynP2LgOdcIMENJUS5LT1NFOkEwMDU5MzAuSVFfTkVUX0RFQlRfRUJJVERBX0NBUEVYLkZZMjAxNwEAAADcZgEAAwAAAAJOTQEIAAAABQAAAAExAQAAAAoxOTQ3NTUxNTc4AwAAAAI4NQIAAAAFMjMzMTQEAAAAATAHAAAACTkvMTUvMjAxOQgAAAAKMTIvMzEvMjAxNwkAAAABMCB1nCXgOdcIrcMhXeA51wgmQ0lRLktPU0U6QTAwNTkzMC5JUV9HQUlOX0FTU0VUUy5GWTIwMTABAAAA3GYBAAIAAAAGMTg2Mjc5AQgAAAAFAAAAATEBAAAACjE1MzMyMDMyNjIDAAAAAjg1AgAAAAI1NgQAAAABMAcAAAAJOS8xNS8yMDE5CAAAAAoxMi8zMS8yMDEwCQAAAAEwRLIqKeA51whWmf1c4DnXCDVDSVEuTkFTREFRR1M6SU5UQy5JUV9UT1RBTF9PVVRTVEFORElOR19CU19EQVRFLkZZMjAwNwEAAACHUgAAAgAAAAQ1ODE4AQQAAAAFAAAAATUBAAAACjEzMjg4NzEyNzUCAAAABTI0MTUyBgAAAAEwuBb9K+A51wipNktc4DnXCBJDSVEuMC5JUV9CRVRBXzFZUi4FAAAAAAAAAAgAAAAUKEludmFsaWQgSWRlbnRpZmllcinuU3L71TnXCK8BHl7gOdcII0NJUS5OWVNFOkVNUi5JUV9GSU5JU0hFRF9JTlYuRlkyMDEwAQAAAK8bBAACAAAAAzc0NgEIAAAABQAAAAExAQAAAAoxNTc3MDA0NjQxAwAAAAMxNjACAAAABDMwNzUEAAAAATAHAAAACTkvMTUvMjAxOQgAAAAJOS8zMC8yMDEwCQAAAAEwltHzKeA51wh8</t>
  </si>
  <si>
    <t>u8dc4DnXCCpDSVEuS09TRTpBMDA1OTMwLklRX05FVF9ERUJUX0VCSVREQS5GWTIwMDcBAAAA3GYBAAIAAAAIMC4xNTgzMjYBCAAAAAUAAAABMQEAAAAKMTM1Mjk0NTUzMAMAAAACODUCAAAABDQxOTMEAAAAATAHAAAACTkvMTUvMjAxOQgAAAAKMTIvMzEvMjAwNwkAAAABMFjWryXgOdcIEIfzXOA51wgoQ0lRLktPU0U6QTAwNTkzMC5JUV9DVVJSRU5UX1JBVElPLkZZMjAxOAEAAADcZgEAAgAAAAgyLjUyODg1OQEIAAAABQAAAAExAQAAAAoxOTQ3NTUxNTczAwAAAAI4NQIAAAAENDAzMAQAAAABMAcAAAAJOS8xNS8yMDE5CAAAAAoxMi8zMS8yMDE4CQAAAAEwIHWcJeA51wh9CSZd4DnXCDNDSVEuTkFTREFRR1M6SU5UQy5JUV9PVEhFUl9GSU5BTkNFX0FDVF9TVVBQTC5GWTIwMTMBAAAAh1IAAAIAAAAELTEzNgEIAAAABQAAAAExAQAAAAoxNzc1OTMwMjc0AwAAAAMxNjACAAAABDIwNTAEAAAAATAHAAAACTkvMTUvMjAxOQgAAAAKMTIvMjgvMjAxMwkAAAABMGHtVCvgOdcI9jRoXOA51wgtQ0lRLk5BU0RBUUdTOklOVEMuSVFfRklYRURfQVNTRVRfVFVSTlMuRlkyMDE2AQAAAIdSAAACAAAACDEuNzQ1OTMxAQgAAAAFAAAAATEBAAAACjE5NDM1MDUzNDUDAAAAAzE2MAIAAAAENDA2NgQAAAABMAcAAAAJOS8xNS8yMDE5CAAAAAoxMi8zMS8yMDE2CQAAAAEwBxuWJuA51wgctHZc4DnXCChDSVEuTkFTREFRR1M6</t>
  </si>
  <si>
    <t>SU5UQy5JUV9CQVNJQ19XRUlHSFQuRlkyMDEwAQAAAIdSAAACAAAABDU1NTUAX8WpK+A51wgqL1hc4DnXCClDSVEuTkFTREFRR1M6QURJLklRX0xUX0RFQlRfRVFVSVRZLkZZMjAxOAEAAAAT1gMAAgAAAAU1Ny4wMgEIAAAABQAAAAExAQAAAAoxOTI3NjE4MjQ3AwAAAAMxNjACAAAABDQwODUEAAAAATAHAAAACTkvMTUvMjAxOQgAAAAJMTEvMy8yMDE4CQAAAAEwUeqcJeA51wjcH11d4DnXCCVDSVEuS09TRTpBMDA1OTMwLklRX05JX0NPTVBBTlkuRlkyMDA4AQAAANxmAQACAAAABzU4OTAyMTQBCAAAAAUAAAABMQEAAAAKMTM2MDgwNjY4MwMAAAACODUCAAAABTQxNTcxBAAAAAEwBwAAAAk5LzE1LzIwMTkIAAAACjEyLzMxLzIwMDgJAAAAATDU0Lsp4DnXCHRx9FzgOdcIOUNJUS5UU0U6NjQ3MS5JUV9DVVNUT01fQkVUQS4tMTA0Vy4yMDEyLzAzLzMxLi5eTjIyNS5KUFkuSAEAAACSVw0AAgAAABAxLjQ3Mzg4Mzc2MjIxMjUxAG3vf2DgOdcIKHc6YuA51wgjQ0lRLlRTRTo2NDcxLklRX0JFVEFfNVlSLjIwMTYvMDMvMzEBAAAAklcNAAIAAAAQMS4yMDA5NzU1NjA5MzM2MwBt739g4DnXCObaOWLgOdcIIUNJUS5OWVNFOkVNUi5JUV9JTkNfRVFVSVRZLkZZMjAxNAEAAACvGwQAAgAAAAMtMzQBCAAAAAUAAAABMQEAAAAKMTgxODYwNDU4MAMAAAADMTYwAgAAAAI0NwQAAAABMAcAAAAJOS8xNS8yMDE5CAAAAAk5</t>
  </si>
  <si>
    <t>LzMwLzIwMTQJAAAAATAK4/Qp4DnXCHo22FzgOdcIJkNJUS5LT1NFOkEwMDU5MzAuSVFfTEVWRVJFRF9GQ0YuRlkyMDE2AQAAANxmAQACAAAADDE1MTAyNTk3LjYyNQEIAAAABQAAAAExAQAAAAoxODc2NzM0NzM2AwAAAAI4NQIAAAAENDQyMgQAAAABMAcAAAAJOS8xNS8yMDE5CAAAAAoxMi8zMS8yMDE2CQAAAAEwWLzaKOA51whZRRxd4DnXCDNDSVEuTkFTREFRR1M6VFhOLklRX0lNUFVUX09QRVJfTEVBU0VfSU5UX0VYUC5GWTIwMTgBAAAA+yMCAAIAAAAJMTcuMjc2OTg0AQgAAAAFAAAAATEBAAAACjE5NDY2NjU0NjADAAAAAzE2MAIAAAAFMjE2NzIEAAAAATAHAAAACTkvMTUvMjAxOQgAAAAKMTIvMzEvMjAxOAkAAAABMKvycCrgOdcIQ1q0XOA51wgqQ0lRLktPU0U6QTAwNTkzMC5JUV9DQVNIX0FDUVVJUkVfQ0YuRlkyMDE1AQAAANxmAQACAAAABy00MTE0NDUBCAAAAAUAAAABMQEAAAAKMTgyOTg0MzAxMQMAAAACODUCAAAABDIwNTcEAAAAATAHAAAACTkvMTUvMjAxOQgAAAAKMTIvMzEvMjAxNQkAAAABMCZH2ijgOdcINjwXXeA51wgpQ0lRLk5BU0RBUUdTOlRYTi5JUV9TVF9ERUJUX1JFUEFJRC5GWTIwMTUBAAAA+yMCAAMAAAAAAHl9cCrgOdcIN3OoXOA51wgvQ0lRLktPU0U6QTAwNTkzMC5JUV9SRVRVUk5fQ09NTU9OX0VRVUlUWS5GWTIwMDcBAAAA3GYBAAIAAAAHMTUuMzExMQEIAAAABQAAAAEx</t>
  </si>
  <si>
    <t>AQAAAAoxMzUyOTQ1NTMwAwAAAAI4NQIAAAAFMzMzMjAEAAAAATAHAAAACTkvMTUvMjAxOQgAAAAKMTIvMzEvMjAwNwkAAAABMEivryXgOdcIzuryXOA51wghQ0lRLktPU0U6QTAwNTkzMC5JUV9DT01NT04uRlkyMDEyAQAAANxmAQACAAAABjg5NzUxNAEIAAAABQAAAAExAQAAAAoxNjY3NTM0MDE0AwAAAAI4NQIAAAAEMTEwMwQAAAABMAcAAAAJOS8xNS8yMDE5CAAAAAoxMi8zMS8yMDEyCQAAAAEwhk4rKeA51wjNIAhd4DnXCC5DSVEuTkFTREFRR1M6VFhOLklRX1RPVEFMX0NPTU1PTl9FUVVJVFkuRlkyMDA3AQAAAPsjAgACAAAABDk5NzUBCAAAAAUAAAABMQEAAAAKMTMyODQ4MjM3MAMAAAADMTYwAgAAAAQxMDA2BAAAAAEwBwAAAAk5LzE1LzIwMTkIAAAACjEyLzMxLzIwMDcJAAAAATAowlYr4DnXCCmbglzgOdcIJkNJUS5OQVNEQVFHUzpBREkuSVFfQURWRVJUSVNJTkcuRlkyMDEzAQAAABPWAwACAAAAAzMuMwEIAAAABQAAAAExAQAAAAoxNzY2NTkwNjMyAwAAAAMxNjACAAAABDMwMTMEAAAAATAHAAAACTkvMTUvMjAxOQgAAAAJMTEvMi8yMDEzCQAAAAEwyDCjKOA51wi64EJd4DnXCCpDSVEuTkFTREFRR1M6SU5UQy5JUV9TVF9ERUJUX0lTU1VFRC5GWTIwMTUBAAAAh1IAAAMAAAAAAKOJVSvgOdcIyDVxXOA51wgoQ0lRLlRTRTo2NTAxLklRX1RPVEFMX0RJVl9QQUlEX0NGLkZZMjAxNwEAAACbLQIA</t>
  </si>
  <si>
    <t>AgAAAAYtNTc5MzUBCAAAAAUAAAABMQEAAAAKMTk2MzMxNTkwMAMAAAACNzkCAAAABDIwMjIEAAAAATAHAAAACTkvMTUvMjAxOQgAAAAJMy8zMS8yMDE3CQAAAAEwM977K+A51wg5ZT5c4DnXCCNDSVEuTkFTREFRR1M6QURJLklRX1RPVEFMX0NMLkZZMjAxMgEAAAAT1gMAAgAAAAc1MjUuMDc5AQgAAAAFAAAAATEBAAAACjE3MTEzODU4OTYDAAAAAzE2MAIAAAAEMTAwOQQAAAABMAcAAAAJOS8xNS8yMDE5CAAAAAkxMS8zLzIwMTIJAAAAATC3CaMo4DnXCBsQP13gOdcIJENJUS5LT1NFOkEwMDU5MzAuSVFfTFRfSU5WRVNULkZZMjAxOAEAAADcZgEAAgAAAAgxNTYyODI5MwEIAAAABQAAAAExAQAAAAoxOTQ3NTUxNTczAwAAAAI4NQIAAAAEMTA1NAQAAAABMAcAAAAJOS8xNS8yMDE5CAAAAAoxMi8zMS8yMDE4CQAAAAEwijHbKOA51whkcSNd4DnXCCZDSVEuTkFTREFRR1M6VFhOLklRX0xFVkVSRURfRkNGLkZZMjAxMgEAAAD7IwIAAgAAAAczMDE5LjI1AQgAAAAFAAAAATEBAAAACjE3MjA2MTEyNjQDAAAAAzE2MAIAAAAENDQyMgQAAAABMAcAAAAJOS8xNS8yMDE5CAAAAAoxMi8zMS8yMDEyCQAAAAEwqADbKuA51wimU5tc4DnXCCtDSVEuTkFTREFRR1M6SU5UQy5JUV9MT0FOU19SRUNFSVZfTFQuRlkyMDEwAQAAAIdSAAACAAAAAzc0MQEIAAAABQAAAAExAQAAAAoxNTg4MTU2OTYwAwAAAAMxNjACAAAABDEw</t>
  </si>
  <si>
    <t>NTAEAAAAATAHAAAACTkvMTUvMjAxOQgAAAAKMTIvMjUvMjAxMAkAAAABMHDsqSvgOdcIbMtYXOA51wgqQ0lRLk5BU0RBUUdTOkFESS5JUV9JTlZFU1RfTE9BTlNfQ0YuRlkyMDE3AQAAABPWAwADAAAAAAClNwAo4DnXCHd6V13gOdcIJkNJUS5OWVNFOkVNUi5JUV9MT0FOU19SRUNFSVZfTFQuRlkyMDE3AQAAAK8bBAADAAAAAABw5rop4DnXCLHc5lzgOdcIJENJUS5OQVNEQVFHUzpJTlRDLklRX0RBX1NVUFBMLkZZMjAxMQEAAACHUgAAAwAAAAAAgBOqK+A51wjZJlxc4DnXCBtDSVEuTllTRTpFTVIuSVFfQVBJQy5GWTIwMDkBAAAArxsEAAIAAAADMTU3AQgAAAAFAAAAATEBAAAACjE0ODI3MjIwNjIDAAAAAzE2MAIAAAAEMTA4NAQAAAABMAcAAAAJOS8xNS8yMDE5CAAAAAk5LzMwLzIwMDkJAAAAATBkXPMp4DnXCHoAw1zgOdcIH0NJUS5UU0U6NjUwMS5JUV9FQlRfRVhDTC5GWTIwMTYBAAAAmy0CAAIAAAAGNjAzMDk3AQgAAAAFAAAAATEBAAAACjE3OTc1NTQ0NTEDAAAAAjc5AgAAAAE0BAAAAAEwBwAAAAk5LzE1LzIwMTkIAAAACTMvMzEvMjAxNgkAAAABMOAa+yvgOdcIHhI3XOA51wglQ0lRLk5ZU0U6RU1SLklRX1BST1ZfQkFEX0RFQlRTLkZZMjAwNwEAAACvGwQAAwAAAAAAuxlxKuA51wjB3Ldc4DnXCBxDSVEuTllTRTpFTVIuSVFfRUJJVEEuRlkyMDA5AQAAAK8bBAACAAAABDMxOTUBCAAAAAUAAAAB</t>
  </si>
  <si>
    <t>MQEAAAAKMTQ4MjcyMjA2MgMAAAADMTYwAgAAAAYxMDA2ODkEAAAAATAHAAAACTkvMTUvMjAxOQgAAAAJOS8zMC8yMDA5CQAAAAEwZFzzKeA51wgG78Fc4DnXCCpDSVEuTkFTREFRR1M6QURJLklRX0NBU0hfQ09OVkVSU0lPTi5GWTIwMTgBAAAAE9YDAAIAAAAKMTAwLjkyNzIxMQEIAAAABQAAAAExAQAAAAoxOTI3NjE4MjQ3AwAAAAMxNjACAAAABDQxODQEAAAAATAHAAAACTkvMTUvMjAxOQgAAAAJMTEvMy8yMDE4CQAAAAEwUeqcJeA51wjL+Fxd4DnXCBpDSVEuTllTRTpFTVIuSVFfQ0lQLkZZMjAxNAEAAACvGwQAAgAAAAM0MjgBCAAAAAUAAAABMQEAAAAKMTgxODYwNDU4MAMAAAADMTYwAgAAAAQzMDMzBAAAAAEwBwAAAAk5LzE1LzIwMTkIAAAACTkvMzAvMjAxNAkAAAABMA38uSngOdcIUTLaXOA51wgiQ0lRLlRTRTo2NTAxLklRX0FTU0VUX1RVUk5TLkZZMjAxNAEAAACbLQIAAgAAAAcwLjkyNDY5AQgAAAAFAAAAATEBAAAACjE3NDUyNzA1NDQDAAAAAjc5AgAAAAQ0MTc3BAAAAAEwBwAAAAk5LzE1LzIwMTkIAAAACTMvMzEvMjAxNAkAAAABMLVXlSbgOdcIyZMxXOA51wgjQ0lRLk5BU0RBUUdTOkFESS5JUV9CVl9TSEFSRS5GWTIwMDcBAAAAE9YDAAIAAAAINy43MDQzMDcBCAAAAAUAAAABMQEAAAAKMTI2NDQ3MjQ0OQMAAAADMTYwAgAAAAQ0MDIwBAAAAAEwBwAAAAk5LzE1LzIwMTkIAAAACTExLzMv</t>
  </si>
  <si>
    <t>MjAwNwkAAAABMLum2yjgOdcIh3ooXeA51wgkQ0lRLk5BU0RBUUdTOlRYTi5JUV9JTlZFTlRPUlkuRlkyMDE0AQAAAPsjAgACAAAABDE3ODQBCAAAAAUAAAABMQEAAAAKMTgyOTExOTMwNgMAAAADMTYwAgAAAAQxMDQzBAAAAAEwBwAAAAk5LzE1LzIwMTkIAAAACjEyLzMxLzIwMTQJAAAAATBYL3Aq4DnXCI8xolzgOdcIIUNJUS5UU0U6NjUwMS5JUV9UT1RBTF9ERUJULkZZMjAxNgEAAACbLQIAAgAAAAczNjA0NDU1AQgAAAAFAAAAATEBAAAACjE3OTc1NTQ0NTEDAAAAAjc5AgAAAAQ0MTczBAAAAAEwBwAAAAk5LzE1LzIwMTkIAAAACTMvMzEvMjAxNgkAAAABMPFB+yvgOdcI1L84XOA51wghQ0lRLk5BU0RBUUdTOkFESS5JUV9SRF9FWFAuRlkyMDE3AQAAABPWAwACAAAABzk2OC42MDIBCAAAAAUAAAABMQEAAAAKMTkyNzYxODI0OAMAAAADMTYwAgAAAAMxMDAEAAAAATAHAAAACTkvMTUvMjAxOQgAAAAKMTAvMjgvMjAxNwkAAAABMITp/yfgOdcIPJRUXeA51wgnQ0lRLktPU0U6QTAwNTkzMC5JUV9GSU5JU0hFRF9JTlYuRlkyMDEwAQAAANxmAQACAAAABzQ2NDMxNTUBCAAAAAUAAAABMQEAAAAKMTUzMzIwMzI2MgMAAAACODUCAAAABDMwNzUEAAAAATAHAAAACTkvMTUvMjAxOQgAAAAKMTIvMzEvMjAxMAkAAAABMFTZKingOdcIHW7/XOA51wgcQ0lRLlRTRTo2NTAxLklRX05JX0NGLkZZMjAxNwEAAACbLQIA</t>
  </si>
  <si>
    <t>AgAAAAYyMzEyNjEBCAAAAAUAAAABMQEAAAAKMTk2MzMxNTkwMAMAAAACNzkCAAAABDIxNTAEAAAAATAHAAAACTkvMTUvMjAxOQgAAAAJMy8zMS8yMDE3CQAAAAEwIrf7K+A51wjmoT1c4DnXCCpDSVEuS09TRTpBMDA1OTMwLklRX1BFUklPRExFTkdUSF9JUy5GWTIwMTABAAAA3GYBAAEAAAACMTIAVNkqKeA51wihpgBd4DnXCCJDSVEuVFNFOjY1MDEuSVFfT1RIRVJfSU5UQU4uRlkyMDE5AQAAAJstAgACAAAABjM5ODA4MAEIAAAABQAAAAExAQAAAAoxOTY5OTAzMzA3AwAAAAI3OQIAAAAEMTA0MAQAAAABMAcAAAAJOS8xNS8yMDE5CAAAAAkzLzMxLzIwMTkJAAAAATB1evwr4DnXCFW4RVzgOdcIMkNJUS5OQVNEQVFHUzpBREkuSVFfT1RIRVJfRklOQU5DRV9BQ1RfU1VQUEwuRlkyMDE4AQAAABPWAwACAAAABTMuNDM3AQgAAAAFAAAAATEBAAAACjE5Mjc2MTgyNDcDAAAAAzE2MAIAAAAEMjA1MAQAAAABMAcAAAAJOS8xNS8yMDE5CAAAAAkxMS8zLzIwMTgJAAAAATDGhQAo4DnXCHk1XF3gOdcIH0NJUS5OQVNEQVFHUzpJTlRDLklRX0VCVC5GWTIwMTQBAAAAh1IAAAIAAAAFMTU4MDEBCAAAAAUAAAABMQEAAAAKMTgyODE2ODA0MAMAAAADMTYwAgAAAAMxMzkEAAAAATAHAAAACTkvMTUvMjAxOQgAAAAKMTIvMjcvMjAxNAkAAAABMHIUVSvgOdcIvQlqXOA51wgoQ0lRLk5ZU0U6RU1SLklRX0NVUlJFTlRfUE9S</t>
  </si>
  <si>
    <t>VF9ERUJULkZZMjAxMAEAAACvGwQAAgAAAAI3MQEIAAAABQAAAAExAQAAAAoxNTc3MDA0NjQxAwAAAAMxNjACAAAABDEyOTcEAAAAATAHAAAACTkvMTUvMjAxOQgAAAAJOS8zMC8yMDEwCQAAAAEwharzKeA51whKRsdc4DnXCCRDSVEuTkFTREFRR1M6VFhOLklRX0ZVTExfVElNRS5GWTIwMDkBAAAA+yMCAAIAAAAFMjY1ODQAZmTaKuA51whNX4xc4DnXCCVDSVEuTkFTREFRR1M6SU5UQy5JUV9DSEFOR0VfQVIuRlkyMDExAQAAAIdSAAACAAAABC02NzgBCAAAAAUAAAABMQEAAAAKMTY1ODMxNTQ3OAMAAAADMTYwAgAAAAQyMDE4BAAAAAEwBwAAAAk5LzE1LzIwMTkIAAAACjEyLzMxLzIwMTEJAAAAATCT9a4r4DnXCOKXXlzgOdcIJkNJUS5OQVNEQVFHUzpUWE4uSVFfQURWRVJUSVNJTkcuRlkyMDE1AQAAAPsjAgACAAAAAjQ2AQgAAAAFAAAAATEBAAAACjE4NzU2ODcwNTYDAAAAAzE2MAIAAAAEMzAxMwQAAAABMAcAAAAJOS8xNS8yMDE5CAAAAAoxMi8zMS8yMDE1CQAAAAEwaFZwKuA51whPUKZc4DnXCC5DSVEuTkFTREFRR1M6VFhOLklRX0lOVEVSRVNUX0lOVkVTVF9JTkMuRlkyMDE3AQAAAPsjAgADAAAAAACay3Aq4DnXCP8Cr1zgOdcIN0NJUS5OQVNEQVFHUzpBREkuSVFfQ0hBTkdFX09USEVSX05FVF9PUEVSX0FTU0VUUy5GWTIwMTABAAAAE9YDAAIAAAAHLTMwLjA1MgEIAAAABQAAAAExAQAAAAoxNTc4</t>
  </si>
  <si>
    <t>MzMwNDIyAwAAAAMxNjACAAAABDIwNDUEAAAAATAHAAAACTkvMTUvMjAxOQgAAAAKMTAvMzAvMjAxMAkAAAABMHVtoijgOdcIrfk2XeA51wguQ0lRLk5ZU0U6RU1SLklRX01JTk9SSVRZX0lOVEVSRVNUX1RPVEFMLkZZMjAxNAEAAACvGwQAAgAAAAI0OAEIAAAABQAAAAExAQAAAAoxODE4NjA0NTgwAwAAAAMxNjACAAAABDEzMTIEAAAAATAHAAAACTkvMTUvMjAxOQgAAAAJOS8zMC8yMDE0CQAAAAEwDfy5KeA51whRMtpc4DnXCCRDSVEuTkFTREFRR1M6QURJLklRX1JEX0VYUF9GTi5GWTIwMTQBAAAAE9YDAAIAAAAHNTU5LjY4NgEIAAAABQAAAAExAQAAAAoxODE5OTYyNDk2AwAAAAMxNjACAAAABDMxNjgEAAAAATAHAAAACTkvMTUvMjAxOQgAAAAJMTEvMS8yMDE0CQAAAAEw+aWjKOA51wi7m0dd4DnXCCVDSVEuTllTRTpFTVIuSVFfT1RIRVJfT1BFUl9BQ1QuRlkyMDEzAQAAAK8bBAACAAAAAzI4OAEIAAAABQAAAAExAQAAAAoxNzY1NTcwODA1AwAAAAMxNjACAAAABDIwNDcEAAAAATAHAAAACTkvMTUvMjAxOQgAAAAJOS8zMC8yMDEzCQAAAAEw+bv0KeA51wiSE9Zc4DnXCCNDSVEuVFNFOjY0NzEuSVFfQkVUQV8xWVIuMjAxMC8wMy8zMQEAAACSVw0AAgAAAA4xLjQxNzk5MDk5NjY5NwBt739g4DnXCEnFOmLgOdcII0NJUS5UU0U6Njk4MS5JUV9CRVRBXzFZUi4yMDE1LzAzLzMxAQAAAPVXDQACAAAAEDAu</t>
  </si>
  <si>
    <t>ODAyNDkyOTIyNDE5NzgAK1N/YOA51wgzo0Fi4DnXCBlDSVEuTllTRTpFTVIuSVFfR1AuRlkyMDEyAQAAAK8bBAACAAAABDk3NjgBCAAAAAUAAAABMQEAAAAKMTcwNzkwOTA5NwMAAAADMTYwAgAAAAIxMAQAAAABMAcAAAAJOS8xNS8yMDE5CAAAAAk5LzMwLzIwMTIJAAAAATDHRvQp4DnXCGaZzlzgOdcIMkNJUS5LT1NFOkEwMDU5MzAuSVFfVE9UQUxfTElBQl9UT1RBTF9BU1NFVFMuRlkyMDE3AQAAANxmAQACAAAABzI4LjkxNzkBCAAAAAUAAAABMQEAAAAKMTk0NzU1MTU3OAMAAAACODUCAAAABDQxODgEAAAAATAHAAAACTkvMTUvMjAxOQgAAAAKMTIvMzEvMjAxNwkAAAABMCB1nCXgOdcInZwhXeA51wgnQ0lRLk5ZU0U6RU1SLklRX0VCSVREQV9DQVBFWF9JTlQuRlkyMDA4AQAAAK8bBAACAAAACTE2LjQ1OTAxNgEIAAAABQAAAAExAQAAAAoxNDExNjU2NDMwAwAAAAMxNjACAAAABDQxOTEEAAAAATAHAAAACTkvMTUvMjAxOQgAAAAJOS8zMC8yMDA4CQAAAAEwFjqvJeA51wiCtsBc4DnXCChDSVEuS09TRTpBMDA1OTMwLklRX0NBU0hfSU5URVJFU1QuRlkyMDEwAQAAANxmAQACAAAABjU4MjI5MgEIAAAABQAAAAExAQAAAAoxNTMzMjAzMjYyAwAAAAI4NQIAAAAEMzAyOAQAAAABMAcAAAAJOS8xNS8yMDE5CAAAAAoxMi8zMS8yMDEwCQAAAAEwVNkqKeA51wiRfwBd4DnXCCVDSVEuVFNFOjY1MDEuSVFfQ0FT</t>
  </si>
  <si>
    <t>SF9TVF9JTlZFU1QuRlkyMDE2AQAAAJstAgACAAAABjY5OTMxNQEIAAAABQAAAAExAQAAAAoxNzk3NTU0NDUxAwAAAAI3OQIAAAAEMTAwMgQAAAABMAcAAAAJOS8xNS8yMDE5CAAAAAkzLzMxLzIwMTYJAAAAATDxQfsr4DnXCIH8N1zgOdcILkNJUS5OWVNFOkVNUi5JUV9NSU5PUklUWV9JTlRFUkVTVF9UT1RBTC5GWTIwMDgBAAAArxsEAAIAAAADMTg4AQgAAAAFAAAAATEBAAAACjE0MTE2NTY0MzADAAAAAzE2MAIAAAAEMTMxMgQAAAABMAcAAAAJOS8xNS8yMDE5CAAAAAk5LzMwLzIwMDgJAAAAATBDDvMp4DnXCJqTvlzgOdcIJENJUS5OWVNFOkVNUi5JUV9PVEhFUl9MSUFCX0xULkZZMjAxOAEAAACvGwQAAgAAAAM5OTABCAAAAAUAAAABMQEAAAAKMTkyNDYzOTk2MgMAAAADMTYwAgAAAAQxMDYyBAAAAAEwBwAAAAk5LzE1LzIwMTkIAAAACTkvMzAvMjAxOAkAAAABMJE0uyngOdcI9TPsXOA51wgpQ0lRLk5BU0RBUUdTOkFESS5JUV9DQVNIX1NUX0lOVkVTVC5GWTIwMTcBAAAAE9YDAAIAAAAIMTA0Ny44MzgBCAAAAAUAAAABMQEAAAAKMTkyNzYxODI0OAMAAAADMTYwAgAAAAQxMDAyBAAAAAEwBwAAAAk5LzE1LzIwMTkIAAAACjEwLzI4LzIwMTcJAAAAATCUEAAo4DnXCMHMVV3gOdcII0NJUS5OWVNFOkVNUi5JUV9UT1RBTF9FUVVJVFkuRlkyMDE0AQAAAK8bBAACAAAABTEwMTY3AQgAAAAFAAAAATEBAAAA</t>
  </si>
  <si>
    <t>CjE4MTg2MDQ1ODADAAAAAzE2MAIAAAAEMTI3NQQAAAABMAcAAAAJOS8xNS8yMDE5CAAAAAk5LzMwLzIwMTQJAAAAATAN/Lkp4DnXCEEL2lzgOdcILUNJUS5OWVNFOkVNUi5JUV9PVEhFUl9JTlZFU1RfQUNUX1NVUFBMLkZZMjAxMQEAAACvGwQAAgAAAAMtNzIBCAAAAAUAAAABMQEAAAAKMTY0NjE5MDU2OAMAAAADMTYwAgAAAAQyMDUxBAAAAAEwBwAAAAk5LzE1LzIwMTkIAAAACTkvMzAvMjAxMQkAAAABMLcf9CngOdcIwBLNXOA51wgZQ0lRLlRTRTo2NTAxLklRX05JLkZZMjAxNgEAAACbLQIAAgAAAAYxNzIxNTUBCAAAAAUAAAABMQEAAAAKMTc5NzU1NDQ1MQMAAAACNzkCAAAAAjE1BAAAAAEwBwAAAAk5LzE1LzIwMTkIAAAACTMvMzEvMjAxNgkAAAABMOAa+yvgOdcIYK43XOA51wgmQ0lRLk5ZU0U6RU1SLklRX05FVF9ERUJUX0lTU1VFRC5GWTIwMTUBAAAArxsEAAIAAAADODQxAQgAAAAFAAAAATEBAAAACjE4NjcwNTUwNTEDAAAAAzE2MAIAAAAEMjAwMwQAAAABMAcAAAAJOS8xNS8yMDE5CAAAAAk5LzMwLzIwMTUJAAAAATA+cbop4DnXCLbX31zgOdcIJ0NJUS5OQVNEQVFHUzpUWE4uSVFfVE9UQUxfQVNTRVRTLkZZMjAwNwEAAAD7IwIAAgAAAAUxMjY2NwEIAAAABQAAAAExAQAAAAoxMzI4NDgyMzcwAwAAAAMxNjACAAAABDEwMDcEAAAAATAHAAAACTkvMTUvMjAxOQgAAAAKMTIvMzEvMjAwNwkAAAAB</t>
  </si>
  <si>
    <t>MCjCVivgOdcI9yWCXOA51wglQ0lRLk5ZU0U6RU1SLklRX0dBSU5fQVNTRVRTX0NGLkZZMjAxMAEAAACvGwQAAwAAAAAAltHzKeA51widCchc4DnXCCVDSVEuTkFTREFRR1M6SU5UQy5JUV9SRF9FWFBfRk4uRlkyMDA5AQAAAIdSAAACAAAABDU2NTMBCAAAAAUAAAABMQEAAAAKMTUyMzM5NDgyOQMAAAADMTYwAgAAAAQzMTY4BAAAAAEwBwAAAAk5LzE1LzIwMTkIAAAACjEyLzI2LzIwMDkJAAAAATA+d6kr4DnXCFrpU1zgOdcIKkNJUS5OQVNEQVFHUzpBREkuSVFfTkVUX0RFQlRfSVNTVUVELkZZMjAxNQEAAAAT1gMAAwAAAAAAY5v/J+A51wi2oE5d4DnXCCZDSVEuTllTRTpFTVIuSVFfSU5WRU5UT1JZX1RVUk5TLkZZMjAwOAEAAACvGwQAAgAAAAg2LjQ3NTYyOAEIAAAABQAAAAExAQAAAAoxNDExNjU2NDMwAwAAAAMxNjACAAAABDQwODIEAAAAATAHAAAACTkvMTUvMjAxOQgAAAAJOS8zMC8yMDA4CQAAAAEwFjqvJeA51whhaMBc4DnXCC5DSVEuTllTRTpFTVIuSVFfVE9UQUxfTElBQl9UT1RBTF9BU1NFVFMuRlkyMDE4AQAAAK8bBAACAAAABzU1LjkwOTcBCAAAAAUAAAABMQEAAAAKMTkyNDYzOTk2MgMAAAADMTYwAgAAAAQ0MTg4BAAAAAEwBwAAAAk5LzE1LzIwMTkIAAAACTkvMzAvMjAxOAkAAAABMEivryXgOdcI/qTuXOA51wgnQ0lRLktPU0U6QTAwNTkzMC5JUV9HUk9TU19NQVJHSU4uRlkyMDEyAQAA</t>
  </si>
  <si>
    <t>ANxmAQACAAAABzM3LjAyMTUBCAAAAAUAAAABMQEAAAAKMTY2NzUzNDAxNAMAAAACODUCAAAABDQwNzQEAAAAATAHAAAACTkvMTUvMjAxOQgAAAAKMTIvMzEvMjAxMgkAAAABMGn9ryXgOdcIpRwKXeA51wgpQ0lRLk5BU0RBUUdTOklOVEMuSVFfQ09NTU9OX0lTU1VFRC5GWTIwMTMBAAAAh1IAAAIAAAAEMTU4OAEIAAAABQAAAAExAQAAAAoxNzc1OTMwMjc0AwAAAAMxNjACAAAABDIxNjkEAAAAATAHAAAACTkvMTUvMjAxOQgAAAAKMTIvMjgvMjAxMwkAAAABMOa4ryvgOdcI5Q1oXOA51wg0Q0lRLk5BU0RBUUdTOklOVEMuSVFfSU1QVVRfT1BFUl9MRUFTRV9JTlRfRVhQLkZZMjAxMQEAAACHUgAAAgAAAAk1Ni4xNTk3MTIBCAAAAAUAAAABMQEAAAAKMTY1ODMxNTQ3OAMAAAADMTYwAgAAAAUyMTY3MgQAAAABMAcAAAAJOS8xNS8yMDE5CAAAAAoxMi8zMS8yMDExCQAAAAEwkTqqK+A51wg8EV1c4DnXCCZDSVEuTllTRTpFTVIuSVFfTFRfREVCVF9DQVBJVEFMLkZZMjAxMQEAAACvGwQAAgAAAAcyNy40NTA0AQgAAAAFAAAAATEBAAAACjE2NDYxOTA1NjgDAAAAAzE2MAIAAAAENDE4NwQAAAABMAcAAAAJOS8xNS8yMDE5CAAAAAk5LzMwLzIwMTEJAAAAATAnYa8l4DnXCEVLzlzgOdcIJkNJUS5OWVNFOkVNUi5JUV9FWFRSQV9BQ0NfSVRFTVMuRlkyMDE1AQAAAK8bBAADAAAAAAAdI7op4DnXCIwY3VzgOdcIJENJ</t>
  </si>
  <si>
    <t>US5OWVNFOkVNUi5JUV9TQUxFX0lOVEFOX0NGLkZZMjAxNwEAAACvGwQAAwAAAAAAgQ27KeA51whniuhc4DnXCClDSVEuTkFTREFRR1M6QURJLklRX0RJTFVUX0VQU19JTkNMLkZZMjAxMQEAAAAT1gMAAgAAAAgyLjgxMTA4NwEIAAAABQAAAAExAQAAAAoxNjQ3NDU1ODY5AwAAAAMxNjACAAAAATgEAAAAATAHAAAACTkvMTUvMjAxOQgAAAAKMTAvMjkvMjAxMQkAAAABMIWUoijgOdcIx5E5XeA51wguQ0lRLk5BU0RBUUdTOkFESS5JUV9PVEhFUl9VTlVTVUFMX1NVUFBMLkZZMjAwOQEAAAAT1gMAAwAAAAAAM9GhKOA51wiz9C9d4DnXCChDSVEuVFNFOjY1MDEuSVFfRklYRURfQVNTRVRfVFVSTlMuRlkyMDEzAQAAAJstAgACAAAACDQuMTk5Nzc1AQgAAAAFAAAAATEBAAAACjE2ODU1MjE3MjIDAAAAAjc5AgAAAAQ0MDY2BAAAAAEwBwAAAAk5LzE1LzIwMTkIAAAACTMvMzEvMjAxMwkAAAABMLVXlSbgOdcI6SYtXOA51wgkQ0lRLk5BU0RBUUdTOklOVEMuSVFfRUJJVF9JTlQuRlkyMDA3AQAAAIdSAAACAAAACjU4Mi4xMzMzMzMBCAAAAAUAAAABMQEAAAAKMTMyODg3MTI3NQMAAAADMTYwAgAAAAQ0MTg5BAAAAAEwBwAAAAk5LzE1LzIwMTkIAAAACjEyLzI5LzIwMDcJAAAAATDWpZUm4DnXCIEyTVzgOdcIHUNJUS5LT1NFOkEwMDU5MzAuSVFfQVIuRlkyMDA3AQAAANxmAQACAAAACDE1MzUzNjUyAQgAAAAFAAAA</t>
  </si>
  <si>
    <t>ATEBAAAACjEzNTI5NDU1MzADAAAAAjg1AgAAAAQxMDIxBAAAAAEwBwAAAAk5LzE1LzIwMTkIAAAACjEyLzMxLzIwMDcJAAAAATCygrsp4DnXCKQr8FzgOdcIJkNJUS5OQVNEQVFHUzpJTlRDLklRX0VBUk5JTkdfQ08uRlkyMDA3AQAAAIdSAAACAAAABDY5NzYBCAAAAAUAAAABMQEAAAAKMTMyODg3MTI3NQMAAAADMTYwAgAAAAE3BAAAAAEwBwAAAAk5LzE1LzIwMTkIAAAACjEyLzI5LzIwMDcJAAAAATCn7/wr4DnXCNI6SVzgOdcIJkNJUS5OQVNEQVFHUzpBREkuSVFfUVVJQ0tfUkFUSU8uRlkyMDE2AQAAABPWAwACAAAACDUuNzkwMjczAQgAAAAFAAAAATEBAAAACjE5Mjc2MTgyMDADAAAAAzE2MAIAAAAENDEyMQQAAAABMAcAAAAJOS8xNS8yMDE5CAAAAAoxMC8yOS8yMDE2CQAAAAEwUeqcJeA51wgKH1Rd4DnXCCtDSVEuTkFTREFRR1M6SU5UQy5JUV9ORVRfREVCVF9FQklUREEuRlkyMDEzAQAAAIdSAAADAAAAAk5NAQgAAAAFAAAAATEBAAAACjE3NzU5MzAyNzQDAAAAAzE2MAIAAAAENDE5MwQAAAABMAcAAAAJOS8xNS8yMDE5CAAAAAoxMi8yOC8yMDEzCQAAAAEw9/OVJuA51whZH2lc4DnXCDRDSVEuS09TRTpBMDA1OTMwLklRX1RPVEFMX09VVFNUQU5ESU5HX0JTX0RBVEUuRlkyMDE1AQAAANxmAQACAAAACjcyOTcuMjM0MDUBBAAAAAUAAAABNQEAAAAKMTgyOTg0MzAxMQIAAAAFMjQxNTIGAAAAATAm</t>
  </si>
  <si>
    <t>R9oo4DnXCON4Fl3gOdcIK0NJUS5LT1NFOkEwMDU5MzAuSVFfTkVUX0lOVEVSRVNUX0VYUC5GWTIwMDkBAAAA3GYBAAIAAAAHLTE0NjE2MQEIAAAABQAAAAExAQAAAAoxNDY1NzE0MzA3AwAAAAI4NQIAAAADMzY4BAAAAAEwBwAAAAk5LzE1LzIwMTkIAAAACjEyLzMxLzIwMDkJAAAAATAjZCop4DnXCES3+FzgOdcIH0NJUS5OWVNFOkVNUi5JUV9PUEVSX0lOQy5GWTIwMDgBAAAArxsEAAIAAAAENDAyMwEIAAAABQAAAAExAQAAAAoxNDExNjU2NDMwAwAAAAMxNjACAAAAAjIxBAAAAAEwBwAAAAk5LzE1LzIwMTkIAAAACTkvMzAvMjAwOAkAAAABMNxncSrgOdcIwpe8XOA51wgmQ0lRLk5BU0RBUUdTOkFESS5JUV9EQV9TVVBQTF9DRi5GWTIwMDgBAAAAE9YDAAIAAAAHMTQ0LjIyMgEIAAAABQAAAAExAQAAAAoxNDEzMDkxNTY3AwAAAAMxNjACAAAABDIxNzEEAAAAATAHAAAACTkvMTUvMjAxOQgAAAAJMTEvMS8yMDA4CQAAAAEwIqqhKOA51wiZXC1d4DnXCCJDSVEuS09TRTpBMDA1OTMwLklRX1BFTlNJT04uRlkyMDEyAQAAANxmAQACAAAABzE3Mjk5MzkBCAAAAAUAAAABMQEAAAAKMTY2NzUzNDAxNAMAAAACODUCAAAABDEyMTMEAAAAATAHAAAACTkvMTUvMjAxOQgAAAAKMTIvMzEvMjAxMgkAAAABMIZOKyngOdcIzSAIXeA51wgkQ0lRLktPU0U6QTAwNTkzMC5JUV9ESVZFU1RfQ0YuRlkyMDA4AQAAANxmAQAD</t>
  </si>
  <si>
    <t>AAAAAAAjZCop4DnXCFyU9lzgOdcIK0NJUS5LT1NFOkEwMDU5MzAuSVFfTkVUX0lOVEVSRVNUX0VYUC5GWTIwMTQBAAAA3GYBAAIAAAAHMjY3NjY1NgEIAAAABQAAAAExAQAAAAoxNzc4MTQxODIzAwAAAAI4NQIAAAADMzY4BAAAAAEwBwAAAAk5LzE1LzIwMTkIAAAACjEyLzMxLzIwMTQJAAAAATCnnCsp4DnXCCsQEF3gOdcIKUNJUS5OQVNEQVFHUzpBREkuSVFfU1BFQ0lBTF9ESVZfQ0YuRlkyMDEzAQAAABPWAwADAAAAAADpfqMo4DnXCLIqRV3gOdcIJ0NJUS5UU0U6Njk4MS5JUV9NQVJLRVRDQVAuMjAwMy8zLzMxLkpQWQEAAAD1Vw0AAgAAAA4xMTAwMTA1LjExNTM2MQEGAAAABQAAAAExAQAAAAkxNzQ3OTc0NzIDAAAAAjc5AgAAAAYxMDAwNTQEAAAAATAHAAAACTMvMzEvMjAwM6YafmDgOdcIeiB2TeE51wgqQ0lRLk5BU0RBUUdTOlRYTi5JUV9JTlZFU1RfTE9BTlNfQ0YuRlkyMDE3AQAAAPsjAgADAAAAAACr8nAq4DnXCBmbsVzgOdcIKkNJUS5OQVNEQVFHUzpJTlRDLklRX0xUX0RFQlRfUkVQQUlELkZZMjAxMwEAAACHUgAAAwAAAAAA5rivK+A51wjV5mdc4DnXCDFDSVEuTkFTREFRR1M6SU5UQy5JUV9JTVBVVF9PUEVSX0xFQVNFX0RFUFIuRlkyMDE1AQAAAIdSAAACAAAACjE4NS44Mzc2MDgBCAAAAAUAAAABMQEAAAAKMTg3NDc3MzIyNgMAAAADMTYwAgAAAAUyMTY3MwQAAAABMAcAAAAJOS8xNS8y</t>
  </si>
  <si>
    <t>MDE5CAAAAAoxMi8yNi8yMDE1CQAAAAEwk2JVK+A51wgBYW9c4DnXCC5DSVEuTkFTREFRR1M6SU5UQy5JUV9DT01NT05fUFJFRl9ESVZfQ0YuRlkyMDE2AQAAAIdSAAADAAAAAADF11Ur4DnXCNoXdlzgOdcIJUNJUS5LT1NFOkEwMDU5MzAuSVFfRUFSTklOR19DTy5GWTIwMTcBAAAA3GYBAAIAAAAINDIxODY3NDcBCAAAAAUAAAABMQEAAAAKMTk0NzU1MTU3OAMAAAACODUCAAAAATcEAAAAATAHAAAACTkvMTUvMjAxOQgAAAAKMTIvMzEvMjAxNwkAAAABMFi82ijgOdcID/MdXeA51wghQ0lRLk5BU0RBUUdTOlRYTi5JUV9SRF9FWFAuRlkyMDE4AQAAAPsjAgACAAAABDE1NTkBCAAAAAUAAAABMQEAAAAKMTk0NjY2NTQ2MAMAAAADMTYwAgAAAAMxMDAEAAAAATAHAAAACTkvMTUvMjAxOQgAAAAKMTIvMzEvMjAxOAkAAAABMKvycCrgOdcIz0izXOA51wgjQ0lRLk5BU0RBUUdTOkFESS5JUV9EQV9TVVBQTC5GWTIwMDcBAAAAE9YDAAMAAAAAAKt/2yjgOdcIwKUmXeA51wgeQ0lRLk5BU0RBUUdTOlRYTi5JUV9DSVAuRlkyMDE0AQAAAPsjAgADAAAAAABYL3Aq4DnXCANDo1zgOdcIMkNJUS5OQVNEQVFHUzpJTlRDLklRX09USEVSX0lOVkVTVF9BQ1RfU1VQUEwuRlkyMDExAQAAAIdSAAACAAAAAzM3MAEIAAAABQAAAAExAQAAAAoxNjU4MzE1NDc4AwAAAAMxNjACAAAABDIwNTEEAAAAATAHAAAACTkvMTUvMjAxOQgA</t>
  </si>
  <si>
    <t>AAAKMTIvMzEvMjAxMQkAAAABMJP1rivgOdcI8r5eXOA51wgrQ0lRLk5BU0RBUUdTOklOVEMuSVFfU0FMRVNfTUFSS0VUSU5HLkZZMjAxMQEAAACHUgAAAgAAAAQyMTAwAQgAAAAFAAAAATEBAAAACjE2NTgzMTU0NzgDAAAAAzE2MAIAAAAFMjE1NjEEAAAAATAHAAAACTkvMTUvMjAxOQgAAAAKMTIvMzEvMjAxMQkAAAABMJE6qivgOdcILOpcXOA51wggQ0lRLk5ZU0U6RU1SLklRX0xUX0lOVkVTVC5GWTIwMDcBAAAArxsEAAMAAAAAAMxAcSrgOdcIRRW5XOA51wglQ0lRLktPU0U6QTAwNTkzMC5JUV9FQklUREFfSU5ULkZZMjAxMgEAAADcZgEAAgAAAAk3NC4xOTMxOTMBCAAAAAUAAAABMQEAAAAKMTY2NzUzNDAxNAMAAAACODUCAAAABDQxOTAEAAAAATAHAAAACTkvMTUvMjAxOQgAAAAKMTIvMzEvMjAxMgkAAAABMHkksCXgOdcI57gKXeA51wgoQ0lRLk5BU0RBUUdTOlRYTi5JUV9FUVVJVFlfTUVUSE9ELkZZMjAxNgEAAAD7IwIAAgAAAAIyNQEIAAAABQAAAAExAQAAAAoxOTQ2NjY1Mzk4AwAAAAMxNjACAAAABDMwNjMEAAAAATAHAAAACTkvMTUvMjAxOQgAAAAKMTIvMzEvMjAxNgkAAAABMImkcCrgOdcIxBysXOA51wguQ0lRLk5BU0RBUUdTOkFESS5JUV9DVVJSRU5UX1BPUlRfTEVBU0VTLkZZMjAxNgEAAAAT1gMAAwAAAAAAc8L/J+A51wjgX1Fd4DnXCC1DSVEuTkFTREFRR1M6SU5UQy5JUV9HV19JTlRB</t>
  </si>
  <si>
    <t>Tl9BTU9SVF9DRi5GWTIwMTcBAAAAh1IAAAIAAAAEMTM3NwEIAAAABQAAAAExAQAAAAoxOTQzNTA1MzQ5AwAAAAMxNjACAAAABDIxODIEAAAAATAHAAAACTkvMTUvMjAxOQgAAAAKMTIvMzAvMjAxNwkAAAABMOYlVivgOdcIeOh5XOA51wgpQ0lRLk5BU0RBUUdTOkFESS5JUV9MVF9ERUJUX0lTU1VFRC5GWTIwMTMBAAAAE9YDAAIAAAAGNDkzLjg4AQgAAAAFAAAAATEBAAAACjE3NjY1OTA2MzIDAAAAAzE2MAIAAAAEMjAzNAQAAAABMAcAAAAJOS8xNS8yMDE5CAAAAAkxMS8yLzIwMTMJAAAAATDpfqMo4DnXCKIDRV3gOdcIJENJUS5OWVNFOkVNUi5JUV9JTkNfRVFVSVRZX0NGLkZZMjAwOQEAAACvGwQAAwAAAAAAdIPzKeA51wjNw8Nc4DnXCCtDSVEuTkFTREFRR1M6VFhOLklRX0VCSVREQV9DQVBFWF9JTlQuRlkyMDE4AQAAAPsjAgACAAAABjUxLjY2NAEIAAAABQAAAAExAQAAAAoxOTQ2NjY1NDYwAwAAAAMxNjACAAAABDQxOTEEAAAAATAHAAAACTkvMTUvMjAxOQgAAAAKMTIvMzEvMjAxOAkAAAABMAUTryXgOdcIj2e3XOA51wgpQ0lRLk5BU0RBUUdTOlRYTi5JUV9CQVNJQ19FUFNfSU5DTC5GWTIwMTYBAAAA+yMCAAIAAAAIMy41MzkzODEBCAAAAAUAAAABMQEAAAAKMTk0NjY2NTM5OAMAAAADMTYwAgAAAAE5BAAAAAEwBwAAAAk5LzE1LzIwMTkIAAAACjEyLzMxLzIwMTYJAAAAATCJpHAq4DnXCB+Wqlzg</t>
  </si>
  <si>
    <t>OdcIKkNJUS5OQVNEQVFHUzpJTlRDLklRX1BSRUZfRElWX09USEVSLkZZMjAxMwEAAACHUgAAAwAAAAAA1ZGvK+A51wjcnGVc4DnXCChDSVEuS09TRTpBMDA1OTMwLklRX0VRVUlUWV9NRVRIT0QuRlkyMDEwAQAAANxmAQACAAAABzgzMzUyOTABCAAAAAUAAAABMQEAAAAKMTUzMzIwMzI2MgMAAAACODUCAAAABDMwNjMEAAAAATAHAAAACTkvMTUvMjAxOQgAAAAKMTIvMzEvMjAxMAkAAAABMFTZKingOdcIHW7/XOA51wgkQ0lRLk5BU0RBUUdTOklOVEMuSVFfRUJUX0VYQ0wuRlkyMDA4AQAAAIdSAAACAAAABDg3MTMBCAAAAAUAAAABMQEAAAAKMTQzMDYxNDQ4NgMAAAADMTYwAgAAAAE0BAAAAAEwBwAAAAk5LzE1LzIwMTkIAAAACjEyLzI3LzIwMDgJAAAAATAMAqkr4DnXCNT1TVzgOdcIJUNJUS5UU0U6NjUwMS5JUV9ESUxVVF9FUFNfRVhDTC5GWTIwMTYBAAAAmy0CAAIAAAAKMjM3LjE5MzA2NQEIAAAABQAAAAExAQAAAAoxNzk3NTU0NDUxAwAAAAI3OQIAAAADMTQyBAAAAAEwBwAAAAk5LzE1LzIwMTkIAAAACTMvMzEvMjAxNgkAAAABMOAa+yvgOdcIT4c3XOA51wglQ0lRLk5BU0RBUUdTOlRYTi5JUV9ORVRfQ0hBTkdFLkZZMjAxMQEAAAD7IwIAAgAAAAQtMzI3AQgAAAAFAAAAATEBAAAACjE2NjAwMzQ1NjgDAAAAAzE2MAIAAAAEMjA5MwQAAAABMAcAAAAJOS8xNS8yMDE5CAAAAAoxMi8zMS8yMDExCQAA</t>
  </si>
  <si>
    <t>AAEwmNnaKuA51wikmJZc4DnXCChDSVEuVFNFOjY1MDEuSVFfVE9UQUxfTElBQl9FUVVJVFkuRlkyMDE0AQAAAJstAgACAAAACDExMDk4MTkxAQgAAAAFAAAAATEBAAAACjE3NDUyNzA1NDQDAAAAAjc5AgAAAAQxMDEzBAAAAAEwBwAAAAk5LzE1LzIwMTkIAAAACTMvMzEvMjAxNAkAAAABMIngdCzgOdcIAr8vXOA51wglQ0lRLk5BU0RBUUdTOklOVEMuSVFfQ0FTSF9PUEVSLkZZMjAxNgEAAACHUgAAAgAAAAUyMTgwOAEIAAAABQAAAAExAQAAAAoxOTQzNTA1MzQ1AwAAAAMxNjACAAAABDIwMDYEAAAAATAHAAAACTkvMTUvMjAxOQgAAAAKMTIvMzEvMjAxNgkAAAABMMXXVSvgOdcImHt1XOA51wghQ0lRLk5ZU0U6RU1SLklRX05JX0NPTVBBTlkuRlkyMDExAQAAAK8bBAACAAAABDI1MzABCAAAAAUAAAABMQEAAAAKMTY0NjE5MDU2OAMAAAADMTYwAgAAAAU0MTU3MQQAAAABMAcAAAAJOS8xNS8yMDE5CAAAAAk5LzMwLzIwMTEJAAAAATCm+PMp4DnXCMfIylzgOdcIGUNJUS5OWVNFOkVNUi5JUV9SRS5GWTIwMTcBAAAArxsEAAIAAAAFMjE5OTUBCAAAAAUAAAABMQEAAAAKMTkyNDYzOTk1NwMAAAADMTYwAgAAAAQxMjIyBAAAAAEwBwAAAAk5LzE1LzIwMTkIAAAACTkvMzAvMjAxNwkAAAABMHDmuingOdcI83jnXOA51wgeQ0lRLk5BU0RBUUdTOklOVEMuSVFfUkUuRlkyMDE3AQAAAIdSAAACAAAABTQyMDgzAQgA</t>
  </si>
  <si>
    <t>AAAFAAAAATEBAAAACjE5NDM1MDUzNDkDAAAAAzE2MAIAAAAEMTIyMgQAAAABMAcAAAAJOS8xNS8yMDE5CAAAAAoxMi8zMC8yMDE3CQAAAAEw5iVWK+A51wg2THlc4DnXCCNDSVEuS09TRTpBMDA1OTMwLklRX0RBX1NVUFBMLkZZMjAxMwEAAADcZgEAAgAAAAY1NTU5NDQBCAAAAAUAAAABMQEAAAAKMTcyMzI4ODM4NgMAAAACODUCAAAAAjQxBAAAAAEwBwAAAAk5LzE1LzIwMTkIAAAACjEyLzMxLzIwMTMJAAAAATCGTisp4DnXCAgHC13gOdcIJkNJUS5OQVNEQVFHUzpBREkuSVFfQ0FTSF9JTlZFU1QuRlkyMDExAQAAABPWAwACAAAACC03MDMuNzM4AQgAAAAFAAAAATEBAAAACjE2NDc0NTU4NjkDAAAAAzE2MAIAAAAEMjAwNQQAAAABMAcAAAAJOS8xNS8yMDE5CAAAAAoxMC8yOS8yMDExCQAAAAEwlruiKOA51wivtDtd4DnXCB1DSVEuTkFTREFRR1M6VFhOLklRX0FSLkZZMjAwNwEAAAD7IwIAAgAAAAQxNzQyAQgAAAAFAAAAATEBAAAACjEzMjg0ODIzNzADAAAAAzE2MAIAAAAEMTAyMQQAAAABMAcAAAAJOS8xNS8yMDE5CAAAAAoxMi8zMS8yMDA3CQAAAAEwKMJWK+A51wjW14Fc4DnXCClDSVEuTkFTREFRR1M6VFhOLklRX1NUX0RFQlRfSVNTVUVELkZZMjAxNAEAAAD7IwIAAwAAAAAAaFZwKuA51whG36Nc4DnXCC5DSVEuTkFTREFRR1M6VFhOLklRX09USEVSX1VOVVNVQUxfU1VQUEwuRlkyMDE2AQAAAPsj</t>
  </si>
  <si>
    <t>AgADAAAAAAB5fXAq4DnXCA5vqlzgOdcIJ0NJUS5OQVNEQVFHUzpJTlRDLklRX09USEVSX0lOVEFOLkZZMjAwNwEAAACHUgAAAgAAAAM5NjABCAAAAAUAAAABMQEAAAAKMTMyODg3MTI3NQMAAAADMTYwAgAAAAQxMDQwBAAAAAEwBwAAAAk5LzE1LzIwMTkIAAAACjEyLzI5LzIwMDcJAAAAATCn7/wr4DnXCFZzSlzgOdcIJ0NJUS5UU0U6NjUwMS5JUV9DRk9fQ1VSUkVOVF9MSUFCLkZZMjAxNAEAAACbLQIAAgAAAAgwLjA3MTMzNgEIAAAABQAAAAExAQAAAAoxNzQ1MjcwNTQ0AwAAAAI3OQIAAAAENDE4NQQAAAABMAcAAAAJOS8xNS8yMDE5CAAAAAkzLzMxLzIwMTQJAAAAATC1V5Um4DnXCNq6MVzgOdcIFUNJUS4wLklRX0lOVkVOVE9SWS5GWQUAAAAAAAAACAAAABUoSW52YWxpZCBUaW1lIFBlcmlvZCkQ2P4n4DnXCFS+NF7gOdcIIkNJUS5OQVNEQVFHUzpUWE4uSVFfTFRfREVCVC5GWTIwMTQBAAAA+yMCAAIAAAAEMzYzMAEIAAAABQAAAAExAQAAAAoxODI5MTE5MzA2AwAAAAMxNjACAAAABDEwNDkEAAAAATAHAAAACTkvMTUvMjAxOQgAAAAKMTIvMzEvMjAxNAkAAAABMFgvcCrgOdcIsH+iXOA51wgmQ0lRLk5BU0RBUUdTOklOVEMuSVFfT1RIRVJfT1BFUi5GWTIwMTQBAAAAh1IAAAMAAAAAAGHtVCvgOdcIi5RpXOA51wghQ0lRLk5BU0RBUUdTOlRYTi5JUV9SRF9FWFAuRlkyMDEzAQAAAPsjAgACAAAABDE1</t>
  </si>
  <si>
    <t>MjIBCAAAAAUAAAABMQEAAAAKMTc3NzYzMzcwMwMAAAADMTYwAgAAAAMxMDAEAAAAATAHAAAACTkvMTUvMjAxOQgAAAAKMTIvMzEvMjAxMwkAAAABMKgA2yrgOdcIKoycXOA51wgkQ0lRLk5BU0RBUUdTOlRYTi5JUV9PVEhFUl9SRVYuRlkyMDEyAQAAAPsjAgADAAAAAACY2doq4DnXCCjRl1zgOdcILENJUS5OQVNEQVFHUzpUWE4uSVFfTUlOT1JJVFlfSU5URVJFU1QuRlkyMDA3AQAAAPsjAgADAAAAAAAowlYr4DnXCCmbglzgOdcIHUNJUS5OWVNFOkVNUi5JUV9HQV9FWFAuRlkyMDEwAQAAAK8bBAADAAAAAACFqvMp4DnXCAiqxlzgOdcIMENJUS5OQVNEQVFHUzpBREkuSVFfTkVUX0RFQlRfRUJJVERBX0NBUEVYLkZZMjAxMgEAAAAT1gMAAwAAAAJOTQEIAAAABQAAAAExAQAAAAoxNzExMzg1ODk2AwAAAAMxNjACAAAABTIzMzE0BAAAAAEwBwAAAAk5LzE1LzIwMTkIAAAACTExLzMvMjAxMgkAAAABMEHDnCXgOdcINahBXeA51wgwQ0lRLktPU0U6QTAwNTkzMC5JUV9ERUJUX0VRVUlWX09QRVJfTEVBU0UuRlkyMDExAQAAANxmAQADAAAAAABlACsp4DnXCA4CBF3gOdcIKkNJUS5OQVNEQVFHUzpUWE4uSVFfTE9BTlNfUkVDRUlWX0xULkZZMjAwOQEAAAD7IwIAAwAAAAAAVT3aKuA51wjZTYtc4DnXCBlDSVEuTllTRTpFTVIuSVFfQUUuRlkyMDE4AQAAAK8bBAACAAAABDE5MzYBCAAAAAUAAAABMQEAAAAKMTky</t>
  </si>
  <si>
    <t>NDYzOTk2MgMAAAADMTYwAgAAAAQxMDE2BAAAAAEwBwAAAAk5LzE1LzIwMTkIAAAACTkvMzAvMjAxOAkAAAABMJE0uyngOdcI1OXrXOA51wgdQ0lRLk5BU0RBUUdTOlRYTi5JUV9HVy5GWTIwMDkBAAAA+yMCAAIAAAADOTI2AQgAAAAFAAAAATEBAAAACjE1MjM3OTYyNDEDAAAAAzE2MAIAAAAEMTE3MQQAAAABMAcAAAAJOS8xNS8yMDE5CAAAAAoxMi8zMS8yMDA5CQAAAAEwVT3aKuA51wjZTYtc4DnXCCZDSVEuTkFTREFRR1M6SU5UQy5JUV9UT1RBTF9ERUJULkZZMjAxMQEAAACHUgAAAgAAAAQ3NDE1AQgAAAAFAAAAATEBAAAACjE2NTgzMTU0NzgDAAAAAzE2MAIAAAAENDE3MwQAAAABMAcAAAAJOS8xNS8yMDE5CAAAAAoxMi8zMS8yMDExCQAAAAEwk/WuK+A51wig+11c4DnXCCdDSVEuS09TRTpBMDA1OTMwLklRX0JBU0lDX1dFSUdIVC5GWTIwMTEBAAAA3GYBAAIAAAAGNzUwMC4zAGUAKyngOdcIaHsCXeA51wgkQ0lRLlRTRTo2NDcxLklRX01BUktFVENBUC4yMDE3LzAzLzMxAQAAAJJXDQACAAAADTg0MTIxMS41NTY2NDgBBgAAAAUAAAABMQEAAAAKMTgyNjgzNzQ3NAMAAAACNzkCAAAABjEwMDA1NAQAAAABMAcAAAAJMy8zMS8yMDE3CgV/YOA51wjVszli4DnXCC9DSVEuTkFTREFRR1M6QURJLklRX01JTk9SSVRZX0lOVEVSRVNUX0lTLkZZMjAxMgEAAAAT1gMAAwAAAAAAp+KiKOA51wiX1z1d4DnXCBxD</t>
  </si>
  <si>
    <t>SVEuVFNFOjY1MDEuSVFfQ0FQRVguRlkyMDE5AQAAAJstAgACAAAABy0zODIzNTEBCAAAAAUAAAABMQEAAAAKMTk2OTkwMzMwNwMAAAACNzkCAAAABDIwMjEEAAAAATAHAAAACTkvMTUvMjAxOQgAAAAJMy8zMS8yMDE5CQAAAAEwlsj8K+A51wjqF0dc4DnXCDFDSVEuS09TRTpBMDA1OTMwLklRX09USEVSX0lOVkVTVF9BQ1RfU1VQUEwuRlkyMDExAQAAANxmAQACAAAABjIzMTY2OAEIAAAABQAAAAExAQAAAAoxNTk4OTk4MjUwAwAAAAI4NQIAAAAEMjA1MQQAAAABMAcAAAAJOS8xNS8yMDE5CAAAAAoxMi8zMS8yMDExCQAAAAEwdScrKeA51whhxQRd4DnXCCpDSVEuTkFTREFRR1M6QURJLklRX0RFRl9UQVhfTElBQl9MVC5GWTIwMTEBAAAAE9YDAAIAAAAEMS4yNgEIAAAABQAAAAExAQAAAAoxNjQ3NDU1ODY5AwAAAAMxNjACAAAABDEwMjcEAAAAATAHAAAACTkvMTUvMjAxOQgAAAAKMTAvMjkvMjAxMQkAAAABMJa7oijgOdcIO6M6XeA51wgsQ0lRLktPU0U6QTAwNTkzMC5JUV9QUk9WX0JBRF9ERUJUU19DRi5GWTIwMTcBAAAA3GYBAAIAAAAGMjA2NTYxAQgAAAAFAAAAATEBAAAACjE5NDc1NTE1NzgDAAAAAjg1AgAAAAQyMTExBAAAAAEwBwAAAAk5LzE1LzIwMTkIAAAACjEyLzMxLzIwMTcJAAAAATB5Ctso4DnXCOfuH13gOdcIJkNJUS5OQVNEQVFHUzpBREkuSVFfQVNTRVRfVFVSTlMuRlkyMDEwAQAAABPW</t>
  </si>
  <si>
    <t>AwACAAAACDAuNzE3NDM3AQgAAAAFAAAAATEBAAAACjE1NzgzMzA0MjIDAAAAAzE2MAIAAAAENDE3NwQAAAABMAcAAAAJOS8xNS8yMDE5CAAAAAoxMC8zMC8yMDEwCQAAAAEwMJycJeA51wgyMjhd4DnXCC1DSVEuTkFTREFRR1M6QURJLklRX0lOVkVTVF9TRUNVUklUWV9DRi5GWTIwMTEBAAAAE9YDAAIAAAAILTU3MC4xNTkBCAAAAAUAAAABMQEAAAAKMTY0NzQ1NTg2OQMAAAADMTYwAgAAAAQyMDI3BAAAAAEwBwAAAAk5LzE1LzIwMTkIAAAACjEwLzI5LzIwMTEJAAAAATCWu6Io4DnXCK+0O13gOdcIJUNJUS5OWVNFOkVNUi5JUV9TVF9ERUJUX1JFUEFJRC5GWTIwMTIBAAAArxsEAAMAAAAAANht9CngOdcIsabRXOA51wgVQ0lRLjAuSVFfQkVUQV81WVIuI05BBQAAAAAAAAAIAAAADihJbnZhbGlkIERhdGUpMSb/J+A51wgkOk5e4DnXCCJDSVEuTkFTREFRR1M6VFhOLklRX1dJUF9JTlYuRlkyMDEzAQAAAPsjAgACAAAAAzkxOQEIAAAABQAAAAExAQAAAAoxNzc3NjMzNzAzAwAAAAMxNjACAAAABDMyMTkEAAAAATAHAAAACTkvMTUvMjAxOQgAAAAKMTIvMzEvMjAxMwkAAAABMLkn2yrgOdcIEq+eXOA51wgpQ0lRLk5BU0RBUUdTOklOVEMuSVFfRUJJVERBX01BUkdJTi5GWTIwMTIBAAAAh1IAAAIAAAAGNDEuNTQ0AQgAAAAFAAAAATEBAAAACjE3MTg4NTA2MDUDAAAAAzE2MAIAAAAENDA0NwQAAAABMAcAAAAJ</t>
  </si>
  <si>
    <t>OS8xNS8yMDE5CAAAAAoxMi8yOS8yMDEyCQAAAAEw9/OVJuA51wg2FmRc4DnXCClDSVEuS09TRTpBMDA1OTMwLklRX1NUX0RFQlRfUkVQQUlELkZZMjAxMAEAAADcZgEAAwAAAAAAVNkqKeA51wiAWABd4DnXCCRDSVEuTllTRTpFTVIuSVFfQ1VSUkVOQ1lfR0FJTi5GWTIwMTIBAAAArxsEAAIAAAACNDUBCAAAAAUAAAABMQEAAAAKMTcwNzkwOTA5NwMAAAADMTYwAgAAAAIzOAQAAAABMAcAAAAJOS8xNS8yMDE5CAAAAAk5LzMwLzIwMTIJAAAAATDHRvQp4DnXCIfnzlzgOdcIJUNJUS5LT1NFOkEwMDU5MzAuSVFfT1RIRVJfT1BFUi5GWTIwMDcBAAAA3GYBAAMAAAAAALKCuyngOdcIQEHvXOA51wglQ0lRLlRTRTo2NTAxLklRX0xUX0RFQlRfUkVQQUlELkZZMjAxNQEAAACbLQIAAgAAAActNjI5MDYzAQgAAAAFAAAAATEBAAAACjE3NDUyNzA2NzIDAAAAAjc5AgAAAAQyMDM2BAAAAAEwBwAAAAk5LzE1LzIwMTkIAAAACTMvMzEvMjAxNQkAAAABMM/z+ivgOdcIVz01XOA51wgpQ0lRLlRTRTo2NTAxLklRX0lOVkVTVF9TRUNVUklUWV9DRi5GWTIwMTMBAAAAmy0CAAIAAAAFLTIyMzMBCAAAAAUAAAABMQEAAAAKMTY4NTUyMTcyMgMAAAACNzkCAAAABDIwMjcEAAAAATAHAAAACTkvMTUvMjAxOQgAAAAJMy8zMS8yMDEzCQAAAAEwZ5J0LOA51wh1FSxc4DnXCCNDSVEuTkFTREFRR1M6VFhOLklRX1RPVEFMX0NBLkZZ</t>
  </si>
  <si>
    <t>MjAwOQEAAAD7IwIAAgAAAAQ2MTE0AQgAAAAFAAAAATEBAAAACjE1MjM3OTYyNDEDAAAAAzE2MAIAAAAEMTAwOAQAAAABMAcAAAAJOS8xNS8yMDE5CAAAAAoxMi8zMS8yMDA5CQAAAAEwVT3aKuA51wjJJotc4DnXCDJDSVEuTkFTREFRR1M6VFhOLklRX01JTk9SSVRZX0lOVEVSRVNUX1RPVEFMLkZZMjAxNgEAAAD7IwIAAwAAAAAAiaRwKuA51wjEHKxc4DnXCCJDSVEuVFNFOjY1MDEuSVFfT1RIRVJfSU5UQU4uRlkyMDE0AQAAAJstAgACAAAABjQwNTEyMgEIAAAABQAAAAExAQAAAAoxNzQ1MjcwNTQ0AwAAAAI3OQIAAAAEMTA0MAQAAAABMAcAAAAJOS8xNS8yMDE5CAAAAAkzLzMxLzIwMTQJAAAAATCJ4HQs4DnXCMAiL1zgOdcIJENJUS5OWVNFOkVNUi5JUV9PVEhFUl9MSUFCX0xULkZZMjAxMQEAAACvGwQAAgAAAAM2NjQBCAAAAAUAAAABMQEAAAAKMTY0NjE5MDU2OAMAAAADMTYwAgAAAAQxMDYyBAAAAAEwBwAAAAk5LzE1LzIwMTkIAAAACTkvMzAvMjAxMQkAAAABMLcf9CngOdcITAHMXOA51wgjQ0lRLlRTRTo2NTk0LklRX0JFVEFfMVlSLjIwMTEvMDMvMzEBAAAA+XgNAAIAAAAQMC4zODcyNTY3ODY4MTgwNQAaLH9g4DnXCE07RGLgOdcIGUNJUS5OWVNFOkVNUi5JUV9BUi5GWTIwMTIBAAAArxsEAAIAAAAENDk4MwEIAAAABQAAAAExAQAAAAoxNzA3OTA5MDk3AwAAAAMxNjACAAAABDEwMjEEAAAAATAH</t>
  </si>
  <si>
    <t>AAAACTkvMTUvMjAxOQgAAAAJOS8zMC8yMDEyCQAAAAEwx0b0KeA51wjaqs9c4DnXCDdDSVEuS09TRTpBMDA1OTMwLklRX0NIQU5HRV9PVEhFUl9ORVRfT1BFUl9BU1NFVFMuRlkyMDEwAQAAANxmAQACAAAABy0xOTE5MjUBCAAAAAUAAAABMQEAAAAKMTUzMzIwMzI2MgMAAAACODUCAAAABDIwNDUEAAAAATAHAAAACTkvMTUvMjAxOQgAAAAKMTIvMzEvMjAxMAkAAAABMFTZKingOdcITuP/XOA51wgjQ0lRLlRTRTo2NzYyLklRX0JFVEFfNVlSLjIwMTIvMDMvMzEBAAAAO9IEAAIAAAAQMS4wODg3MjI4MzkwNTU3MQA8en9g4DnXCH31P2LgOdcIKENJUS5UU0U6NjUwMS5JUV9UT1RBTF9ERUJUX0VRVUlUWS5GWTIwMTkBAAAAmy0CAAIAAAAHMjIuNzYxMQEIAAAABQAAAAExAQAAAAoxOTY5OTAzMzA3AwAAAAI3OQIAAAAENDAzNAQAAAABMAcAAAAJOS8xNS8yMDE5CAAAAAkzLzMxLzIwMTkJAAAAATDWpZUm4DnXCG5QSFzgOdcILkNJUS5OQVNEQVFHUzpUWE4uSVFfSU5DX1RBWF9QQVlfQ1VSUkVOVC5GWTIwMTcBAAAA+yMCAAIAAAADMTI4AQgAAAAFAAAAATEBAAAACjE5NDY2NjU0NDQDAAAAAzE2MAIAAAAEMTA5NAQAAAABMAcAAAAJOS8xNS8yMDE5CAAAAAoxMi8zMS8yMDE3CQAAAAEwmstwKuA51wiEO7Bc4DnXCDpDSVEuVFNFOjY5NjMuSVFfQ1VTVE9NX0JFVEEuLTEwNFcuMjAxNS8wMy8zMS4uXlRPUElY</t>
  </si>
  <si>
    <t>LkpQWS5IAQAAAPlcDQACAAAAETAuOTQ5NzQ3OTU4OTYzNTM3AF3If2DgOdcIvdY7YuA51wgtQ0lRLk5BU0RBUUdTOlRYTi5JUV9EQVlTX0lOVkVOVE9SWV9PVVQuRlkyMDE4AQAAAPsjAgACAAAACTEzOC4zMjQ3OAEIAAAABQAAAAExAQAAAAoxOTQ2NjY1NDYwAwAAAAMxNjACAAAABDQwMzUEAAAAATAHAAAACTkvMTUvMjAxOQgAAAAKMTIvMzEvMjAxOAkAAAABMAUTryXgOdcIfkC3XOA51wgbQ0lRLk5ZU0U6RU1SLklRX0NPR1MuRlkyMDE2AQAAAK8bBAACAAAABDgyNjABCAAAAAUAAAABMQEAAAAKMTkyNDYzOTk1NgMAAAADMTYwAgAAAAIzNAQAAAABMAcAAAAJOS8xNS8yMDE5CAAAAAk5LzMwLzIwMTYJAAAAATA+cbop4DnXCDsQ4VzgOdcIJUNJUS5OWVNFOkVNUi5JUV9PVEhFUl9DTF9TVVBQTC5GWTIwMDgBAAAArxsEAAIAAAADNTE4AQgAAAAFAAAAATEBAAAACjE0MTE2NTY0MzADAAAAAzE2MAIAAAAEMTA1NwQAAAABMAcAAAAJOS8xNS8yMDE5CAAAAAk5LzMwLzIwMDgJAAAAATBDDvMp4DnXCGgevlzgOdcII0NJUS5OQVNEQVFHUzpJTlRDLklRX0lOQ19UQVguRlkyMDExAQAAAIdSAAACAAAABDQ4MzkBCAAAAAUAAAABMQEAAAAKMTY1ODMxNTQ3OAMAAAADMTYwAgAAAAI3NQQAAAABMAcAAAAJOS8xNS8yMDE5CAAAAAoxMi8zMS8yMDExCQAAAAEwkTqqK+A51wj6dFxc4DnXCCNDSVEuS09TRTpBMDA1</t>
  </si>
  <si>
    <t>OTMwLklRX0VCVF9FWENMLkZZMjAwOAEAAADcZgEAAgAAAAc2NTc3Nzc1AQgAAAAFAAAAATEBAAAACjEzNjA4MDY2ODMDAAAAAjg1AgAAAAE0BAAAAAEwBwAAAAk5LzE1LzIwMTkIAAAACjEyLzMxLzIwMDgJAAAAATDU0Lsp4DnXCFIj9FzgOdcIKkNJUS5LT1NFOkEwMDU5MzAuSVFfRVhUUkFfQUNDX0lURU1TLkZZMjAwOQEAAADcZgEAAwAAAAAAM4sqKeA51wh1LPlc4DnXCChDSVEuS09TRTpBMDA1OTMwLklRX0NPTU1PTl9JU1NVRUQuRlkyMDE2AQAAANxmAQADAAAAAABYvNoo4DnXCDj3G13gOdcIJUNJUS5OQVNEQVFHUzpBREkuSVFfRUJJVERBX0lOVC5GWTIwMDgBAAAAE9YDAAMAAAAAADCcnCXgOdcIYDEvXeA51wgzQ0lRLk5BU0RBUUdTOlRYTi5JUV9PVEhFUl9OT05fT1BFUl9FWFBfU1VQUEwuRlkyMDExAQAAAPsjAgACAAAAAy0xMgEIAAAABQAAAAExAQAAAAoxNjYwMDM0NTY4AwAAAAMxNjACAAAAAjg1BAAAAAEwBwAAAAk5LzE1LzIwMTkIAAAACjEyLzMxLzIwMTEJAAAAATCHstoq4DnXCGmyk1zgOdcIIUNJUS5OQVNEQVFHUzpBREkuSVFfRUJJVERBLkZZMjAxMgEAAAAT1gMAAgAAAAc5NDIuMzEyAQgAAAAFAAAAATEBAAAACjE3MTEzODU4OTYDAAAAAzE2MAIAAAAENDA1MQQAAAABMAcAAAAJOS8xNS8yMDE5CAAAAAkxMS8zLzIwMTIJAAAAATCn4qIo4DnXCLglPl3gOdcIJkNJUS5OQVNEQVFH</t>
  </si>
  <si>
    <t>UzpUWE4uSVFfT1RIRVJfSU5UQU4uRlkyMDE0AQAAAPsjAgACAAAABDE5ODUBCAAAAAUAAAABMQEAAAAKMTgyOTExOTMwNgMAAAADMTYwAgAAAAQxMDQwBAAAAAEwBwAAAAk5LzE1LzIwMTkIAAAACjEyLzMxLzIwMTQJAAAAATBYL3Aq4DnXCKBYolzgOdcIJ0NJUS5OQVNEQVFHUzpBREkuSVFfT1RIRVJfRVFVSVRZLkZZMjAxMQEAAAAT1gMAAgAAAActMjYuMTY5AQgAAAAFAAAAATEBAAAACjE2NDc0NTU4NjkDAAAAAzE2MAIAAAAEMTAyOAQAAAABMAcAAAAJOS8xNS8yMDE5CAAAAAoxMC8yOS8yMDExCQAAAAEwlruiKOA51whLyjpd4DnXCCpDSVEuTkFTREFRR1M6SU5UQy5JUV9ESUxVVF9FUFNfSU5DTC5GWTIwMTQBAAAAh1IAAAIAAAAEMi4zMQEIAAAABQAAAAExAQAAAAoxODI4MTY4MDQwAwAAAAMxNjACAAAAATgEAAAAATAHAAAACTkvMTUvMjAxOQgAAAAKMTIvMjcvMjAxNAkAAAABMHIUVSvgOdcI3ldqXOA51wghQ0lRLk5BU0RBUUdTOklOVEMuSVFfQ0FQRVguRlkyMDA5AQAAAIdSAAACAAAABS00NTE1AQgAAAAFAAAAATEBAAAACjE1MjMzOTQ4MjkDAAAAAzE2MAIAAAAEMjAyMQQAAAABMAcAAAAJOS8xNS8yMDE5CAAAAAoxMi8yNi8yMDA5CQAAAAEwT56pK+A51wgQl1Vc4DnXCCdDSVEuTllTRTpFTVIuSVFfTUFSS0VUQ0FQLjIwMDIvMy8zMS5KUFkBAAAArxsEAAIAAAAOMzIwMzkzNS42Nzk3MTIB</t>
  </si>
  <si>
    <t>BgAAAAUAAAABMQEAAAAHMTc0NTIxMgMAAAACNzkCAAAABjEwMDA1NAQAAAABMAcAAAAJMy8zMS8yMDAy6bZ+YOA51wislXZN4TnXCCdDSVEuTkFTREFRR1M6SU5UQy5JUV9MRVZFUkVEX0ZDRi5GWTIwMTgBAAAAh1IAAAIAAAAINzc3MS42MjUBCAAAAAUAAAABMQEAAAAKMTk0MzUwNTM0MQMAAAADMTYwAgAAAAQ0NDIyBAAAAAEwBwAAAAk5LzE1LzIwMTkIAAAACjEyLzI5LzIwMTgJAAAAATAXm1Yr4DnXCM1mf1zgOdcIKENJUS5LT1NFOkEwMDU5MzAuSVFfVU5MRVZFUkVEX0ZDRi5GWTIwMTcBAAAA3GYBAAIAAAALMTE3MTQ5NzguNzUBCAAAAAUAAAABMQEAAAAKMTk0NzU1MTU3OAMAAAACODUCAAAABDQ0MjMEAAAAATAHAAAACTkvMTUvMjAxOQgAAAAKMTIvMzEvMjAxNwkAAAABMHkK2yjgOdcIObIgXeA51wg5Q0lRLlRTRTo2OTgxLklRX0NVU1RPTV9CRVRBLi0xMDRXLjIwMTMvMDMvMzEuLl5OMjI1LkpQWS5IAQAAAPVXDQACAAAAEDEuMjYxMjM1NDI2MTk4NjMAK1N/YOA51whU8UFi4DnXCCJDSVEuTkFTREFRR1M6SU5UQy5JUV9FQklUREEuRlkyMDA3AQAAAIdSAAACAAAABTEzNTMwAQgAAAAFAAAAATEBAAAACjEzMjg4NzEyNzUDAAAAAzE2MAIAAAAENDA1MQQAAAABMAcAAAAJOS8xNS8yMDE5CAAAAAoxMi8yOS8yMDA3CQAAAAEwp+/8K+A51wgU10lc4DnXCCZDSVEuS09TRTpBMDA1OTMwLklRX1NB</t>
  </si>
  <si>
    <t>TEVfUFBFX0NGLkZZMjAxMAEAAADcZgEAAgAAAAcxMjI4MDA3AQgAAAAFAAAAATEBAAAACjE1MzMyMDMyNjIDAAAAAjg1AgAAAAQyMDQyBAAAAAEwBwAAAAk5LzE1LzIwMTkIAAAACjEyLzMxLzIwMTAJAAAAATBU2Sop4DnXCF8KAF3gOdcIKENJUS5OQVNEQVFHUzpUWE4uSVFfQ09NTU9OX0RJVl9DRi5GWTIwMTABAAAA+yMCAAIAAAAELTU5MgEIAAAABQAAAAExAQAAAAoxNTg4ODQwNzM4AwAAAAMxNjACAAAABDIwNzQEAAAAATAHAAAACTkvMTUvMjAxOQgAAAAKMTIvMzEvMjAxMAkAAAABMHaL2irgOdcIgY+RXOA51wgqQ0lRLktPU0U6QTAwNTkzMC5JUV9BU1NFVF9XUklURURPV04uRlkyMDA4AQAAANxmAQADAAAAAADU0Lsp4DnXCGNK9FzgOdcILENJUS5OQVNEQVFHUzpBREkuSVFfVE9UQUxfREVCVF9FUVVJVFkuRlkyMDEzAQAAABPWAwACAAAABzE4LjQwMzMBCAAAAAUAAAABMQEAAAAKMTc2NjU5MDYzMgMAAAADMTYwAgAAAAQ0MDM0BAAAAAEwBwAAAAk5LzE1LzIwMTkIAAAACTExLzIvMjAxMwkAAAABMEHDnCXgOdcIJjxGXeA51wghQ0lRLk5ZU0U6RU1SLklRX0VCSVREQV9JTlQuRlkyMDE1AQAAAK8bBAACAAAACTE3Ljk3OTc5NwEIAAAABQAAAAExAQAAAAoxODY3MDU1MDUxAwAAAAMxNjACAAAABDQxOTAEAAAAATAHAAAACTkvMTUvMjAxOQgAAAAJOS8zMC8yMDE1CQAAAAEwN4ivJeA51wgJm+Bc</t>
  </si>
  <si>
    <t>4DnXCC1DSVEuTkFTREFRR1M6QURJLklRX0RFQlRfRVFVSVZfTkVUX1BCTy5GWTIwMTcBAAAAE9YDAAIAAAAENTkuOQEIAAAABQAAAAExAQAAAAoxOTI3NjE4MjQ4AwAAAAMxNjACAAAABTIxNjc5BAAAAAEwBwAAAAk5LzE1LzIwMTkIAAAACjEwLzI4LzIwMTcJAAAAATCUEAAo4DnXCCS3Vl3gOdcIMkNJUS5OQVNEQVFHUzpBREkuSVFfTUlOT1JJVFlfSU5URVJFU1RfVE9UQUwuRlkyMDE2AQAAABPWAwADAAAAAABzwv8n4DnXCCL8UV3gOdcIK0NJUS5OWVNFOkVNUi5JUV9NSU5PUklUWV9JTlRFUkVTVF9DRi5GWTIwMDkBAAAArxsEAAMAAAAAAHSD8yngOdcIvZzDXOA51wgkQ0lRLk5ZU0U6RU1SLklRX0NPTU1PTl9ESVZfQ0YuRlkyMDExAQAAAK8bBAACAAAABS0xMDM5AQgAAAAFAAAAATEBAAAACjE2NDYxOTA1NjgDAAAAAzE2MAIAAAAEMjA3NAQAAAABMAcAAAAJOS8xNS8yMDE5CAAAAAk5LzMwLzIwMTEJAAAAATC3H/Qp4DnXCNE5zVzgOdcIN0NJUS5OQVNEQVFHUzpUWE4uSVFfQ0hBTkdFX09USEVSX05FVF9PUEVSX0FTU0VUUy5GWTIwMTIBAAAA+yMCAAIAAAACODABCAAAAAUAAAABMQEAAAAKMTcyMDYxMTI2NAMAAAADMTYwAgAAAAQyMDQ1BAAAAAEwBwAAAAk5LzE1LzIwMTkIAAAACjEyLzMxLzIwMTIJAAAAATCoANsq4DnXCFOQmlzgOdcIKkNJUS5OQVNEQVFHUzpBREkuSVFfQ1VTVE9NX0JFVEEu</t>
  </si>
  <si>
    <t>MjAxOC8xMS8wMwEAAAAT1gMAAgAAABAxLjc3NjE1NDk5ODMzMjY2AHJAUl/gOdcILLcuYuA51wgfQ0lRLk5BU0RBUUdTOkFESS5JUV9FQklULkZZMjAwOQEAAAAT1gMAAgAAAAczMzguNDczAQgAAAAFAAAAATEBAAAACjE0ODI4Njg2MzMDAAAAAzE2MAIAAAADNDAwBAAAAAEwBwAAAAk5LzE1LzIwMTkIAAAACjEwLzMxLzIwMDkJAAAAATBD+KEo4DnXCPWQMF3gOdcIHkNJUS5OWVNFOkVNUi5JUV9XSVBfSU5WLkZZMjAwNwEAAACvGwQAAwAAAAAAzEBxKuA51wip/7lc4DnXCCNDSVEuTllTRTpFTVIuSVFfRUJJVEFfTUFSR0lOLkZZMjAxMQEAAACvGwQAAgAAAAcxNy42NDkyAQgAAAAFAAAAATEBAAAACjE2NDYxOTA1NjgDAAAAAzE2MAIAAAAENDQxOQQAAAABMAcAAAAJOS8xNS8yMDE5CAAAAAk5LzMwLzIwMTEJAAAAATAnYa8l4DnXCBPWzVzgOdcIHUNJUS5OQVNEQVFHUzpBREkuSVFfRE8uRlkyMDEzAQAAABPWAwADAAAAAADIMKMo4DnXCIhrQl3gOdcIJ0NJUS5OQVNEQVFHUzpUWE4uSVFfVE9UQUxfQVNTRVRTLkZZMjAxOAEAAAD7IwIAAgAAAAUxNzEzNwEIAAAABQAAAAExAQAAAAoxOTQ2NjY1NDYwAwAAAAMxNjACAAAABDEwMDcEAAAAATAHAAAACTkvMTUvMjAxOQgAAAAKMTIvMzEvMjAxOAkAAAABMLsZcSrgOdcIZKi0XOA51wgtQ0lRLk5BU0RBUUdTOlRYTi5JUV9EQVlTX0lOVkVOVE9SWV9PVVQu</t>
  </si>
  <si>
    <t>RlkyMDEzAQAAAPsjAgACAAAACjEwOC45ODEzMzUBCAAAAAUAAAABMQEAAAAKMTc3NzYzMzcwMwMAAAADMTYwAgAAAAQ0MDM1BAAAAAEwBwAAAAk5LzE1LzIwMTkIAAAACjEyLzMxLzIwMTMJAAAAATDkxK4l4DnXCNmDoFzgOdcIJkNJUS5UU0U6NjUwMS5JUV9TQUxFU19NQVJLRVRJTkcuRlkyMDE1AQAAAJstAgADAAAAAAC/zPor4DnXCG8aM1zgOdcIJkNJUS5UU0U6Njk3MS5JUV9DVVNUT01fQkVUQS4yMDA4LzAzLzMxAQAAAKNTAAACAAAAETAuOTU0MTQyMDkyMzgxMDU1ADx6f2DgOdcICeQ+YuA51wgqQ0lRLk5BU0RBUUdTOlRYTi5JUV9FRkZFQ1RfVEFYX1JBVEUuRlkyMDEzAQAAAPsjAgACAAAABjIxLjQ5NgEIAAAABQAAAAExAQAAAAoxNzc3NjMzNzAzAwAAAAMxNjACAAAABDQzNzYEAAAAATAHAAAACTkvMTUvMjAxOQgAAAAKMTIvMzEvMjAxMwkAAAABMLkn2yrgOdcIfU+dXOA51wgiQ0lRLk5BU0RBUUdTOkFESS5JUV9aX1NDT1JFLkZZMjAwOAEAAAAT1gMAAgAAAAkxMS4wMjQwMjMBCAAAAAUAAAABMQEAAAAKMTQxMzA5MTU2NwMAAAADMTYwAgAAAAYxMDAxMjMEAAAAATAHAAAACTkvMTUvMjAxOQgAAAAJMTEvMS8yMDA4CQAAAAEwMJycJeA51whgMS9d4DnXCCtDSVEuS09TRTpBMDA1OTMwLklRX1RPVEFMX09USEVSX09QRVIuRlkyMDE1AQAAANxmAQACAAAACDUwNzU3OTIyAQgAAAAFAAAAATEB</t>
  </si>
  <si>
    <t>AAAACjE4Mjk4NDMwMTEDAAAAAjg1AgAAAAMzODAEAAAAATAHAAAACTkvMTUvMjAxOQgAAAAKMTIvMzEvMjAxNQkAAAABMAX52SjgOdcIHKQUXeA51wgiQ0lRLk5BU0RBUUdTOkFESS5JUV9MVF9ERUJULkZZMjAwOAEAAAAT1gMAAwAAAAAAIqqhKOA51whGmSxd4DnXCCdDSVEuTllTRTpFTVIuSVFfQ0ZPX0NVUlJFTlRfTElBQi5GWTIwMTEBAAAArxsEAAIAAAAIMC41MDAwNzcBCAAAAAUAAAABMQEAAAAKMTY0NjE5MDU2OAMAAAADMTYwAgAAAAQ0MTg1BAAAAAEwBwAAAAk5LzE1LzIwMTkIAAAACTkvMzAvMjAxMQkAAAABMCdhryXgOdcINCTOXOA51wghQ0lRLk5BU0RBUUdTOlRYTi5JUV9FQklUREEuRlkyMDE1AQAAAPsjAgACAAAABDUzMDABCAAAAAUAAAABMQEAAAAKMTg3NTY4NzA1NgMAAAADMTYwAgAAAAQ0MDUxBAAAAAEwBwAAAAk5LzE1LzIwMTkIAAAACjEyLzMxLzIwMTUJAAAAATBoVnAq4DnXCD4pplzgOdcILkNJUS5UU0U6NjUwMS5JUV9UT1RBTF9ERUJUX0VCSVREQV9DQVBFWC5GWTIwMTMBAAAAmy0CAAIAAAAJMTkuMzQzMTIzAQgAAAAFAAAAATEBAAAACjE2ODU1MjE3MjIDAAAAAjc5AgAAAAUyMzMxMwQAAAABMAcAAAAJOS8xNS8yMDE5CAAAAAkzLzMxLzIwMTMJAAAAATC1V5Um4DnXCBqcLVzgOdcIH0NJUS5OQVNEQVFHUzpUWE4uSVFfTlBQRS5GWTIwMTEBAAAA+yMCAAIAAAAENDQyOAEI</t>
  </si>
  <si>
    <t>AAAABQAAAAExAQAAAAoxNjYwMDM0NTY4AwAAAAMxNjACAAAABDEwMDQEAAAAATAHAAAACTkvMTUvMjAxOQgAAAAKMTIvMzEvMjAxMQkAAAABMIey2irgOdcIzJyUXOA51wgpQ0lRLk5BU0RBUUdTOklOVEMuSVFfT1RIRVJfTElBQl9MVC5GWTIwMTgBAAAAh1IAAAIAAAAENjgzNgEIAAAABQAAAAExAQAAAAoxOTQzNTA1MzQxAwAAAAMxNjACAAAABDEwNjIEAAAAATAHAAAACTkvMTUvMjAxOQgAAAAKMTIvMjkvMjAxOAkAAAABMAd0VivgOdcIJ+B9XOA51wgSQ0lRLjAuSVFfQkVUQV8yWVIuBQAAAAAAAAAIAAAAFChJbnZhbGlkIElkZW50aWZpZXIp7lNy+9U51wie2h1e4DnXCDJDSVEuS09TRTpBMDA1OTMwLklRX01JTk9SSVRZX0lOVEVSRVNUX1RPVEFMLkZZMjAxMwEAAADcZgEAAgAAAAc1NTczMzk0AQgAAAAFAAAAATEBAAAACjE3MjMyODgzODYDAAAAAjg1AgAAAAQxMzEyBAAAAAEwBwAAAAk5LzE1LzIwMTkIAAAACjEyLzMxLzIwMTMJAAAAATCXdSsp4DnXCAFRDV3gOdcIJUNJUS5OWVNFOkVNUi5JUV9ESUxVVF9FUFNfRVhDTC5GWTIwMTUBAAAArxsEAAIAAAAEMy43MQEIAAAABQAAAAExAQAAAAoxODY3MDU1MDUxAwAAAAMxNjACAAAAAzE0MgQAAAABMAcAAAAJOS8xNS8yMDE5CAAAAAk5LzMwLzIwMTUJAAAAATAuSrop4DnXCJ0/3VzgOdcIIkNJUS5UU0U6NjUwMS5JUV9BRFZFUlRJU0lORy5GWTIw</t>
  </si>
  <si>
    <t>MTQBAAAAmy0CAAMAAAAAAIngdCzgOdcIjq0uXOA51wglQ0lRLk5BU0RBUUdTOklOVEMuSVFfQlVJTERJTkdTLkZZMjAxNQEAAACHUgAAAwAAAAAAo4lVK+A51wiFmXBc4DnXCCZDSVEuTkFTREFRR1M6SU5UQy5JUV9OSV9DT01QQU5ZLkZZMjAxNAEAAACHUgAAAgAAAAUxMTcwNAEIAAAABQAAAAExAQAAAAoxODI4MTY4MDQwAwAAAAMxNjACAAAABTQxNTcxBAAAAAEwBwAAAAk5LzE1LzIwMTkIAAAACjEyLzI3LzIwMTQJAAAAATByFFUr4DnXCM0walzgOdcIM0NJUS5OQVNEQVFHUzpUWE4uSVFfSU1QVVRfT1BFUl9MRUFTRV9JTlRfRVhQLkZZMjAxNAEAAAD7IwIAAgAAAAgxNy4zNjEzMgEIAAAABQAAAAExAQAAAAoxODI5MTE5MzA2AwAAAAMxNjACAAAABTIxNjcyBAAAAAEwBwAAAAk5LzE1LzIwMTkIAAAACjEyLzMxLzIwMTQJAAAAATBYL3Aq4DnXCH8KolzgOdcIIENJUS5OWVNFOkVNUi5JUV9ESVZfU0hBUkUuRlkyMDA5AQAAAK8bBAACAAAABDEuMzIBCAAAAAUAAAABMQEAAAAKMTQ4MjcyMjA2MgMAAAADMTYwAgAAAAQzMDU4BAAAAAEwBwAAAAk5LzE1LzIwMTkIAAAACTkvMzAvMjAwOQkAAAABMGRc8yngOdcI9sfBXOA51wgeQ0lRLktPU0U6QTAwNTkzMC5JUV9DSVAuRlkyMDE1AQAAANxmAQACAAAACDEwOTcwMDUyAQgAAAAFAAAAATEBAAAACjE4Mjk4NDMwMTEDAAAAAjg1AgAAAAQzMDMzBAAAAAEw</t>
  </si>
  <si>
    <t>BwAAAAk5LzE1LzIwMTkIAAAACjEyLzMxLzIwMTUJAAAAATAmR9oo4DnXCATHFl3gOdcIJENJUS5OQVNEQVFHUzpBREkuSVFfU0dBX1NVUFBMLkZZMjAxNQEAAAAT1gMAAgAAAAc0NzguOTcyAQgAAAAFAAAAATEBAAAACjE4NjcyNzk5NjkDAAAAAzE2MAIAAAADMTAyBAAAAAEwBwAAAAk5LzE1LzIwMTkIAAAACjEwLzMxLzIwMTUJAAAAATBBTf8n4DnXCDgeS13gOdcIF0NJUS4wLklRX0RBX1NVUFBMX0NGLkZZBQAAAAAAAAAIAAAAFShJbnZhbGlkIFRpbWUgUGVyaW9kKSD//ifgOdcITQg3XuA51wglQ0lRLk5BU0RBUUdTOlRYTi5JUV9FQVJOSU5HX0NPLkZZMjAxMAEAAAD7IwIAAgAAAAQzMjI4AQgAAAAFAAAAATEBAAAACjE1ODg4NDA3MzgDAAAAAzE2MAIAAAABNwQAAAABMAcAAAAJOS8xNS8yMDE5CAAAAAoxMi8zMS8yMDEwCQAAAAEwZmTaKuA51wh4Ho9c4DnXCBhDSVEuMC5JUV9ESUxVVF9XRUlHSFQuRlkFAAAAAAAAAAgAAAAVKEludmFsaWQgVGltZSBQZXJpb2QpENj+J+A51whUvjRe4DnXCCNDSVEuVFNFOjY5NjMuSVFfQkVUQV8yWVIuMjAxOS8wMy8zMQEAAAD5XA0AAgAAABAxLjY1ODk3NzQ5NzI0OTc5AF3If2DgOdcIezo7YuA51wgrQ0lRLk5BU0RBUUdTOklOVEMuSVFfQ0FTSF9DT05WRVJTSU9OLkZZMjAwNwEAAACHUgAAAgAAAAk1Mi45MTc1OTIBCAAAAAUAAAABMQEAAAAKMTMyODg3MTI3</t>
  </si>
  <si>
    <t>NQMAAAADMTYwAgAAAAQ0MTg0BAAAAAEwBwAAAAk5LzE1LzIwMTkIAAAACjEyLzI5LzIwMDcJAAAAATDWpZUm4DnXCIEyTVzgOdcIKUNJUS5LT1NFOkEwMDU5MzAuSVFfQ0FTSF9TVF9JTlZFU1QuRlkyMDE0AQAAANxmAQACAAAACDYxODAzNDIxAQgAAAAFAAAAATEBAAAACjE3NzgxNDE4MjMDAAAAAjg1AgAAAAQxMDAyBAAAAAEwBwAAAAk5LzE1LzIwMTkIAAAACjEyLzMxLzIwMTQJAAAAATD00dko4DnXCI/6EF3gOdcII0NJUS5OQVNEQVFHUzpBREkuSVFfQVJfVFVSTlMuRlkyMDExAQAAABPWAwACAAAABzguMTM4NjEBCAAAAAUAAAABMQEAAAAKMTY0NzQ1NTg2OQMAAAADMTYwAgAAAAQ0MDAxBAAAAAEwBwAAAAk5LzE1LzIwMTkIAAAACjEwLzI5LzIwMTEJAAAAATAwnJwl4DnXCCPGPF3gOdcIKUNJUS5OQVNEQVFHUzpBREkuSVFfT1RIRVJfT1BFUl9BQ1QuRlkyMDEyAQAAABPWAwACAAAABy0xMi45ODgBCAAAAAUAAAABMQEAAAAKMTcxMTM4NTg5NgMAAAADMTYwAgAAAAQyMDQ3BAAAAAEwBwAAAAk5LzE1LzIwMTkIAAAACTExLzMvMjAxMgkAAAABMLcJoyjgOdcIf/o/XeA51wglQ0lRLk5BU0RBUUdTOklOVEMuSVFfUkRfRVhQX0ZOLkZZMjAxMwEAAACHUgAAAgAAAAUxMDYxMQEIAAAABQAAAAExAQAAAAoxNzc1OTMwMjc0AwAAAAMxNjACAAAABDMxNjgEAAAAATAHAAAACTkvMTUvMjAxOQgAAAAKMTIv</t>
  </si>
  <si>
    <t>MjgvMjAxMwkAAAABMNWRryvgOdcI/eplXOA51wgvQ0lRLk5BU0RBUUdTOlRYTi5JUV9SRVRVUk5fQ09NTU9OX0VRVUlUWS5GWTIwMTQBAAAA+yMCAAIAAAAHMjYuMjAxOAEIAAAABQAAAAExAQAAAAoxODI5MTE5MzA2AwAAAAMxNjACAAAABTMzMzIwBAAAAAEwBwAAAAk5LzE1LzIwMTkIAAAACjEyLzMxLzIwMTQJAAAAATDkxK4l4DnXCIh7pFzgOdcIKUNJUS5OWVNFOkVNUi5JUV9BU1NFVF9XUklURURPV05fQ0YuRlkyMDE3AQAAAK8bBAADAAAAAACBDbsp4DnXCEY86FzgOdcILUNJUS5OQVNEQVFHUzpUWE4uSVFfVE9UQUxfREVCVF9DQVBJVEFMLkZZMjAxMAEAAAD7IwIAAwAAAAAA1J2uJeA51wj1oJJc4DnXCCZDSVEuTllTRTpFTVIuSVFfQVNTRVRfV1JJVEVET1dOLkZZMjAxMwEAAACvGwQAAwAAAAAA6JT0KeA51wiZydNc4DnXCCNDSVEuVFNFOjY5ODEuSVFfQkVUQV81WVIuMjAxOC8wMy8zMQEAAAD1Vw0AAgAAABEwLjY1OTIxOTMxMTE2NTYwMgArU39g4DnXCAEuQWLgOdcIJkNJUS5OWVNFOkVNUi5JUV9DVVNUT01fQkVUQS4yMDExLzA5LzMwAQAAAK8bBAACAAAAEDEuMzE1MTAwMjQxMTg4NzIAUfJRX+A51whf5zNi4DnXCCRDSVEuS09TRTpBMDA1OTMwLklRX0RJVkVTVF9DRi5GWTIwMTMBAAAA3GYBAAMAAAAAAJd1KyngOdcIVBQOXeA51wg1Q0lRLk5BU0RBUUdTOkFESS5JUV9DSEFOR0VfTkVU</t>
  </si>
  <si>
    <t>X1dPUktJTkdfQ0FQSVRBTC5GWTIwMDkBAAAAE9YDAAIAAAAGNzcuMjE3AQgAAAAFAAAAATEBAAAACjE0ODI4Njg2MzMDAAAAAzE2MAIAAAAENDQyMQQAAAABMAcAAAAJOS8xNS8yMDE5CAAAAAoxMC8zMS8yMDA5CQAAAAEwVB+iKOA51wj+ATNd4DnXCCVDSVEuTkFTREFRR1M6QURJLklRX0VBUk5JTkdfQ08uRlkyMDEyAQAAABPWAwACAAAABzY1MS4yMzYBCAAAAAUAAAABMQEAAAAKMTcxMTM4NTg5NgMAAAADMTYwAgAAAAE3BAAAAAEwBwAAAAk5LzE1LzIwMTkIAAAACTExLzMvMjAxMgkAAAABMKfioijgOdcIl9c9XeA51wgkQ0lRLk5BU0RBUUdTOkFESS5JUV9GVUxMX1RJTUUuRlkyMDE0AQAAABPWAwACAAAABDk2MDAAMSb/J+A51whQ+0hd4DnXCB1DSVEuMC5JUV9UT1RBTF9ERUJUX0lTU1VFRC5GWQUAAAAAAAAACAAAABUoSW52YWxpZCBUaW1lIFBlcmlvZCkxJv8n4DnXCFS+NF7gOdcII0NJUS5UU0U6Njc2Mi5JUV9CRVRBXzVZUi4yMDA3LzAzLzMxAQAAADvSBAACAAAAETAuOTA2MDE4ODQ1OTMxOTI5ACtTf2DgOdcI4N9AYuA51wgnQ0lRLlRTRTo2NTAxLklRX0RBWVNfUEFZQUJMRV9PVVQuRlkyMDE1AQAAAJstAgACAAAACTY5LjE3ODA4NQEIAAAABQAAAAExAQAAAAoxNzQ1MjcwNjcyAwAAAAI3OQIAAAAENDE4MwQAAAABMAcAAAAJOS8xNS8yMDE5CAAAAAkzLzMxLzIwMTUJAAAAATDFfpUm4DnX</t>
  </si>
  <si>
    <t>CMtONlzgOdcIJENJUS5OWVNFOkVNUi5JUV9DQVNIX0lOVEVSRVNULkZZMjAxMQEAAACvGwQAAgAAAAMyMzkBCAAAAAUAAAABMQEAAAAKMTY0NjE5MDU2OAMAAAADMTYwAgAAAAQzMDI4BAAAAAEwBwAAAAk5LzE1LzIwMTkIAAAACTkvMzAvMjAxMQkAAAABMMdG9CngOdcI4WDNXOA51wgZQ0lRLk5ZU0U6RU1SLklRX0FQLkZZMjAxNAEAAACvGwQAAgAAAAQyOTUxAQgAAAAFAAAAATEBAAAACjE4MTg2MDQ1ODADAAAAAzE2MAIAAAAEMTAxOAQAAAABMAcAAAAJOS8xNS8yMDE5CAAAAAk5LzMwLzIwMTQJAAAAATAN/Lkp4DnXCA+W2VzgOdcIJENJUS5OWVNFOkVNUi5JUV9DVVJSRU5DWV9HQUlOLkZZMjAxMAEAAACvGwQAAgAAAAMxMTcBCAAAAAUAAAABMQEAAAAKMTU3NzAwNDY0MQMAAAADMTYwAgAAAAIzOAQAAAABMAcAAAAJOS8xNS8yMDE5CAAAAAk5LzMwLzIwMTAJAAAAATCFqvMp4DnXCLXmxVzgOdcIHUNJUS5OQVNEQVFHUzpBREkuSVFfQVAuRlkyMDA4AQAAABPWAwACAAAABzEzMC40NTEBCAAAAAUAAAABMQEAAAAKMTQxMzA5MTU2NwMAAAADMTYwAgAAAAQxMDE4BAAAAAEwBwAAAAk5LzE1LzIwMTkIAAAACTExLzEvMjAwOAkAAAABMCKqoSjgOdcINnIsXeA51wgkQ0lRLk5ZU0U6RU1SLklRX01BUktFVENBUC4yMDExLzA5LzMwAQAAAK8bBAACAAAACzMwNzYzLjc2MzU1AQYAAAAFAAAAATEBAAAACjE0</t>
  </si>
  <si>
    <t>NjQ4NDQwMDcDAAAAAzE2MAIAAAAGMTAwMDU0BAAAAAEwBwAAAAk5LzMwLzIwMTEPVlFf4DnXCE/AM2LgOdcILENJUS5OQVNEQVFHUzpUWE4uSVFfRklYRURfQVNTRVRfVFVSTlMuRlkyMDEwAQAAAPsjAgACAAAABzQuMDg0ODIBCAAAAAUAAAABMQEAAAAKMTU4ODg0MDczOAMAAAADMTYwAgAAAAQ0MDY2BAAAAAEwBwAAAAk5LzE1LzIwMTkIAAAACjEyLzMxLzIwMTAJAAAAATDUna4l4DnXCNRSklzgOdcIKENJUS5OQVNEQVFHUzpBREkuSVFfSU5DX0VRVUlUWV9DRi5GWTIwMTIBAAAAE9YDAAMAAAAAALcJoyjgOdcIf/o/XeA51wgrQ0lRLk5BU0RBUUdTOkFESS5JUV9DSEFOR0VfSU5WRU5UT1JZLkZZMjAxMwEAAAAT1gMAAgAAAAYyOC41MjcBCAAAAAUAAAABMQEAAAAKMTc2NjU5MDYzMgMAAAADMTYwAgAAAAQyMDk5BAAAAAEwBwAAAAk5LzE1LzIwMTkIAAAACTExLzIvMjAxMwkAAAABMNhXoyjgOdcIgLVEXeA51wglQ0lRLk5BU0RBUUdTOkFESS5JUV9DT01NT05fUkVQLkZZMjAxMQEAAAAT1gMAAgAAAAgtMzMwLjQ4OQEIAAAABQAAAAExAQAAAAoxNjQ3NDU1ODY5AwAAAAMxNjACAAAABDIxNjQEAAAAATAHAAAACTkvMTUvMjAxOQgAAAAKMTAvMjkvMjAxMQkAAAABMJa7oijgOdcI0AI8XeA51wguQ0lRLk5BU0RBUUdTOkFESS5JUV9JTkNfVEFYX1BBWV9DVVJSRU5ULkZZMjAwNwEAAAAT1gMAAgAAAAU2</t>
  </si>
  <si>
    <t>NS42OQEIAAAABQAAAAExAQAAAAoxMjY0NDcyNDQ5AwAAAAMxNjACAAAABDEwOTQEAAAAATAHAAAACTkvMTUvMjAxOQgAAAAJMTEvMy8yMDA3CQAAAAEwu6bbKOA51whVBShd4DnXCCpDSVEuS09TRTpBMDA1OTMwLklRX1BFUklPRExFTkdUSF9JUy5GWTIwMTcBAAAA3GYBAAEAAAACMTIAeQrbKOA51wg5siBd4DnXCC9DSVEuTllTRTpFTVIuSVFfSU1QVVRfT1BFUl9MRUFTRV9JTlRfRVhQLkZZMjAxNgEAAACvGwQAAgAAAAk2OS42ODcwNzIBCAAAAAUAAAABMQEAAAAKMTkyNDYzOTk1NgMAAAADMTYwAgAAAAUyMTY3MgQAAAABMAcAAAAJOS8xNS8yMDE5CAAAAAk5LzMwLzIwMTYJAAAAATBPmLop4DnXCK8h4lzgOdcIIUNJUS5OWVNFOkVNUi5JUV9DQVNIX1RBWEVTLkZZMjAwOQEAAACvGwQAAgAAAAM3ODABCAAAAAUAAAABMQEAAAAKMTQ4MjcyMjA2MgMAAAADMTYwAgAAAAQzMDUzBAAAAAEwBwAAAAk5LzE1LzIwMTkIAAAACTkvMzAvMjAwOQkAAAABMHSD8yngOdcID2DEXOA51wgeQ0lRLjAuSVFfVE9UQUxfREVCVF9DQVBJVEFMLkZZBQAAAAAAAAAIAAAAFShJbnZhbGlkIFRpbWUgUGVyaW9kKf8mnCXgOdcIu1RUXuA51wgqQ0lRLk5BU0RBUUdTOkFESS5JUV9QRVJJT0RMRU5HVEhfSVMuRlkyMDE3AQAAABPWAwABAAAAAjEyAKU3ACjgOdcIqe9XXeA51wgpQ0lRLktPU0U6QTAwNTkzMC5JUV9MVF9ERUJU</t>
  </si>
  <si>
    <t>X0VRVUlUWS5GWTIwMTcBAAAA3GYBAAIAAAAGMS4yOTA0AQgAAAAFAAAAATEBAAAACjE5NDc1NTE1NzgDAAAAAjg1AgAAAAQ0MDg1BAAAAAEwBwAAAAk5LzE1LzIwMTkIAAAACjEyLzMxLzIwMTcJAAAAATAgdZwl4DnXCJ2cIV3gOdcILENJUS5OQVNEQVFHUzpBREkuSVFfVE9UQUxfTElBQl9FUVVJVFkuRlkyMDE0AQAAABPWAwACAAAABzY4NTkuNjkBCAAAAAUAAAABMQEAAAAKMTgxOTk2MjQ5NgMAAAADMTYwAgAAAAQxMDEzBAAAAAEwBwAAAAk5LzE1LzIwMTkIAAAACTExLzEvMjAxNAkAAAABMDEm/yfgOdcIH4ZIXeA51wgwQ0lRLlRTRTo2NTAxLklRX1RPVEFMX09VVFNUQU5ESU5HX0JTX0RBVEUuRlkyMDE1AQAAAJstAgACAAAACTk2NS43MTUzMQEEAAAABQAAAAE1AQAAAAoxNzQ1MjcwNjcyAgAAAAUyNDE1MgYAAAABML/M+ivgOdcI81I0XOA51wgkQ0lRLk5BU0RBUUdTOkFESS5JUV9NQUNISU5FUlkuRlkyMDE1AQAAABPWAwACAAAACDE5ODYuODI2AQgAAAAFAAAAATEBAAAACjE4NjcyNzk5NjkDAAAAAzE2MAIAAAAEMzExNAQAAAABMAcAAAAJOS8xNS8yMDE5CAAAAAoxMC8zMS8yMDE1CQAAAAEwUnT/J+A51wgxaE1d4DnXCCNDSVEuMC5JUV9NSU5PUklUWV9JTlRFUkVTVF9UT1RBTC5GWQUAAAAAAAAACAAAABUoSW52YWxpZCBUaW1lIFBlcmlvZCkg//4n4DnXCPpENl7gOdcIMENJUS5OQVNEQVFH</t>
  </si>
  <si>
    <t>UzpUWE4uSVFfSU1QVVRfT1BFUl9MRUFTRV9ERVBSLkZZMjAwOAEAAAD7IwIAAwAAAAAANO/ZKuA51wjHa4Zc4DnXCChDSVEuTllTRTpFTVIuSVFfVE9UQUxfRElWX1BBSURfQ0YuRlkyMDE1AQAAAK8bBAACAAAABS0xMjY5AQgAAAAFAAAAATEBAAAACjE4NjcwNTUwNTEDAAAAAzE2MAIAAAAEMjAyMgQAAAABMAcAAAAJOS8xNS8yMDE5CAAAAAk5LzMwLzIwMTUJAAAAATA+cbop4DnXCKaw31zgOdcII0NJUS5OWVNFOkVNUi5JUV9ESUxVVF9XRUlHSFQuRlkyMDA3AQAAAK8bBAACAAAABTgwMy45AMxAcSrgOdcIA3m4XOA51wg6Q0lRLlRTRTo2NzYyLklRX0NVU1RPTV9CRVRBLi0xMDRXLjIwMTgvMDMvMzEuLl5UT1BJWC5KUFkuSAEAAAA70gQAAgAAABAxLjQ3OTM4NTY4ODk3OTQ0ADx6f2DgOdcIGQs/YuA51wgfQ0lRLk5ZU0U6RU1SLklRX0FSX1RVUk5TLkZZMjAxOAEAAACvGwQAAgAAAAg1LjQyNjQzMwEIAAAABQAAAAExAQAAAAoxOTI0NjM5OTYyAwAAAAMxNjACAAAABDQwMDEEAAAAATAHAAAACTkvMTUvMjAxOQgAAAAJOS8zMC8yMDE4CQAAAAEwSK+vJeA51wjdVu5c4DnXCC1DSVEuTkFTREFRR1M6SU5UQy5JUV9DVVJSRU5UX1BPUlRfREVCVC5GWTIwMTQBAAAAh1IAAAIAAAAEMTA5OAEIAAAABQAAAAExAQAAAAoxODI4MTY4MDQwAwAAAAMxNjACAAAABDEyOTcEAAAAATAHAAAACTkvMTUvMjAxOQgA</t>
  </si>
  <si>
    <t>AAAKMTIvMjcvMjAxNAkAAAABMHIUVSvgOdcIQUJrXOA51wgdQ0lRLktPU0U6QTAwNTkzMC5JUV9SRS5GWTIwMTMBAAAA3GYBAAIAAAAJMTQ4NjAwMjgyAQgAAAAFAAAAATEBAAAACjE3MjMyODgzODYDAAAAAjg1AgAAAAQxMjIyBAAAAAEwBwAAAAk5LzE1LzIwMTkIAAAACjEyLzMxLzIwMTMJAAAAATCXdSsp4DnXCOACDV3gOdcIJENJUS5LT1NFOkEwMDU5MzAuSVFfVE9UQUxfUkVWLkZZMjAxMgEAAADcZgEAAgAAAAkyMDExMDM2MTMBCAAAAAUAAAABMQEAAAAKMTY2NzUzNDAxNAMAAAACODUCAAAAAjI4BAAAAAEwBwAAAAk5LzE1LzIwMTkIAAAACjEyLzMxLzIwMTIJAAAAATB1Jysp4DnXCBdzBl3gOdcIKUNJUS5OQVNEQVFHUzpUWE4uSVFfR0FJTl9JTlZFU1RfQ0YuRlkyMDA3AQAAAPsjAgADAAAAAAA56VYr4DnXCGs3g1zgOdcIJ0NJUS5LT1NFOkEwMDU5MzAuSVFfQkVUQV81WVIuMjAxNi8xMi8zMQEAAADcZgEAAgAAABEwLjg2NDQ3MzUwODU4OTQyNwBiGVJf4DnXCCUBMWLgOdcIM0NJUS5OWVNFOkVNUi5JUV9DSEFOR0VfT1RIRVJfTkVUX09QRVJfQVNTRVRTLkZZMjAxNQEAAACvGwQAAgAAAAQtMTQ0AQgAAAAFAAAAATEBAAAACjE4NjcwNTUwNTEDAAAAAzE2MAIAAAAEMjA0NQQAAAABMAcAAAAJOS8xNS8yMDE5CAAAAAk5LzMwLzIwMTUJAAAAATA+cbop4DnXCGQU31zgOdcIJkNJUS5OQVNEQVFH</t>
  </si>
  <si>
    <t>UzpUWE4uSVFfU0FMRV9QUEVfQ0YuRlkyMDA3AQAAAPsjAgACAAAAAjYxAQgAAAAFAAAAATEBAAAACjEzMjg0ODIzNzADAAAAAzE2MAIAAAAEMjA0MgQAAAABMAcAAAAJOS8xNS8yMDE5CAAAAAoxMi8zMS8yMDA3CQAAAAEwOelWK+A51wiMhYNc4DnXCCVDSVEuVFNFOjY1MDEuSVFfR1dfSU5UQU5fQU1PUlQuRlkyMDE4AQAAAJstAgADAAAAAABEBfwr4DnXCN/rP1zgOdcIL0NJUS5OQVNEQVFHUzpJTlRDLklRX1RPVEFMX0NPTU1PTl9FUVVJVFkuRlkyMDEyAQAAAIdSAAACAAAABTUxMjAzAQgAAAAFAAAAATEBAAAACjE3MTg4NTA2MDUDAAAAAzE2MAIAAAAEMTAwNgQAAAABMAcAAAAJOS8xNS8yMDE5CAAAAAoxMi8yOS8yMDEyCQAAAAEwtEOvK+A51wiAaGJc4DnXCDhDSVEuS09TRTpBMDA1OTMwLklRX1RPVEFMX09VVFNUQU5ESU5HX0ZJTElOR19EQVRFLkZZMjAwOAEAAADcZgEAAgAAAAk3MzQ0LjQ4MjEBBAAAAAUAAAABNQEAAAAKMTM2MDgwNjY4MwIAAAAFMjQxNTMGAAAAATASPSop4DnXCAnR9VzgOdcIIENJUS5UU0U6NjUwMS5JUV9QQVJUX1RJTUUuRlkyMDE3AQAAAJstAgADAAAAAAAit/sr4DnXCOahPVzgOdcIMENJUS5OQVNEQVFHUzpJTlRDLklRX1JFVFVSTl9DT01NT05fRVFVSVRZLkZZMjAxNgEAAACHUgAAAgAAAAcxNi4yMDU5AQgAAAAFAAAAATEBAAAACjE5NDM1MDUzNDUDAAAAAzE2MAIA</t>
  </si>
  <si>
    <t>AAAFMzMzMjAEAAAAATAHAAAACTkvMTUvMjAxOQgAAAAKMTIvMzEvMjAxNgkAAAABMAcblibgOdcI+2V2XOA51wgmQ0lRLk5ZU0U6RU1SLklRX0NVU1RPTV9CRVRBLjIwMTgvMDkvMzABAAAArxsEAAIAAAAQMS41MTU1NzA2MzI3MDgxNwBR8lFf4DnXCMqHMmLgOdcIJENJUS5UU0U6NjUwMS5JUV9DVVJSRU5DWV9HQUlOLkZZMjAxNwEAAACbLQIAAgAAAAYtMjUyMzgBCAAAAAUAAAABMQEAAAAKMTk2MzMxNTkwMAMAAAACNzkCAAAAAjM4BAAAAAEwBwAAAAk5LzE1LzIwMTkIAAAACTMvMzEvMjAxNwkAAAABMBKQ+yvgOdcID6Y7XOA51wgqQ0lRLktPU0U6QTAwNTkzMC5JUV9PVEhFUl9MVF9BU1NFVFMuRlkyMDA5AQAAANxmAQACAAAABzMyNzY3NDUBCAAAAAUAAAABMQEAAAAKMTQ2NTcxNDMwNwMAAAACODUCAAAABDEwNjAEAAAAATAHAAAACTkvMTUvMjAxOQgAAAAKMTIvMzEvMjAwOQkAAAABMDOLKingOdcI2Rb6XOA51wgjQ0lRLktPU0U6QTAwNTkzMC5JUV9EQV9TVVBQTC5GWTIwMDgBAAAA3GYBAAMAAAAAANTQuyngOdcIQvzzXOA51wgmQ0lRLktPU0U6QTAwNTkzMC5JUV9EQV9TVVBQTF9DRi5GWTIwMTMBAAAA3GYBAAIAAAAIMTU0NzAwMTIBCAAAAAUAAAABMQEAAAAKMTcyMzI4ODM4NgMAAAACODUCAAAABDIxNzEEAAAAATAHAAAACTkvMTUvMjAxOQgAAAAKMTIvMzEvMjAxMwkAAAABMJd1KyngOdcI</t>
  </si>
  <si>
    <t>Ip8NXeA51wgjQ0lRLlRTRTo2OTgxLklRX0JFVEFfMVlSLjIwMTIvMDMvMzEBAAAA9VcNAAIAAAARMC40MDk1MjkzMzMzMTAxNDkAK1N/YOA51whlGEJi4DnXCClDSVEuTllTRTpFTVIuSVFfQ09NTU9OX1BSRUZfRElWX0NGLkZZMjAxNwEAAACvGwQAAwAAAAAAgQ27KeA51wiZ/+hc4DnXCCZDSVEuTkFTREFRR1M6QURJLklRX09USEVSX0lOVEFOLkZZMjAxNgEAAAAT1gMAAgAAAAc1NDkuMzY4AQgAAAAFAAAAATEBAAAACjE5Mjc2MTgyMDADAAAAAzE2MAIAAAAEMTA0MAQAAAABMAcAAAAJOS8xNS8yMDE5CAAAAAoxMC8yOS8yMDE2CQAAAAEwc8L/J+A51wi/EVFd4DnXCB5DSVEuTllTRTpFTVIuSVFfU1RfREVCVC5GWTIwMTEBAAAArxsEAAIAAAADNTk4AQgAAAAFAAAAATEBAAAACjE2NDYxOTA1NjgDAAAAAzE2MAIAAAAEMTA0NgQAAAABMAcAAAAJOS8xNS8yMDE5CAAAAAk5LzMwLzIwMTEJAAAAATCm+PMp4DnXCCuzy1zgOdcIKUNJUS5LT1NFOkEwMDU5MzAuSVFfT1RIRVJfQ0FfU1VQUEwuRlkyMDA5AQAAANxmAQACAAAABzIzMDA0NDIBCAAAAAUAAAABMQEAAAAKMTQ2NTcxNDMwNwMAAAACODUCAAAABDEwNTUEAAAAATAHAAAACTkvMTUvMjAxOQgAAAAKMTIvMzEvMjAwOQkAAAABMDOLKingOdcIyO/5XOA51wgfQ0lRLk5ZU0U6RU1SLklRX0RBX1NVUFBMLkZZMjAxNgEAAACvGwQAAwAAAAAAPnG6KeA5</t>
  </si>
  <si>
    <t>1whMN+Fc4DnXCCRDSVEuTkFTREFRR1M6VFhOLklRX0lOVkVOVE9SWS5GWTIwMTABAAAA+yMCAAIAAAAEMTUyMAEIAAAABQAAAAExAQAAAAoxNTg4ODQwNzM4AwAAAAMxNjACAAAABDEwNDMEAAAAATAHAAAACTkvMTUvMjAxOQgAAAAKMTIvMzEvMjAxMAkAAAABMHaL2irgOdcIurqPXOA51wgmQ0lRLktPU0U6QTAwNTkzMC5JUV9TQUxFX1BQRV9DRi5GWTIwMTIBAAAA3GYBAAIAAAAGNjQ0MDYyAQgAAAAFAAAAATEBAAAACjE2Njc1MzQwMTQDAAAAAjg1AgAAAAQyMDQyBAAAAAEwBwAAAAk5LzE1LzIwMTkIAAAACjEyLzMxLzIwMTIJAAAAATCGTisp4DnXCEEyCV3gOdcII0NJUS5OWVNFOkVNUi5JUV9HUk9TU19NQVJHSU4uRlkyMDEwAQAAAK8bBAACAAAABzM5LjU3NDEBCAAAAAUAAAABMQEAAAAKMTU3NzAwNDY0MQMAAAADMTYwAgAAAAQ0MDc0BAAAAAEwBwAAAAk5LzE1LzIwMTkIAAAACTkvMzAvMjAxMAkAAAABMBY6ryXgOdcIIkLJXOA51wgqQ0lRLk5BU0RBUUdTOklOVEMuSVFfUFJPVl9CQURfREVCVFMuRlkyMDExAQAAAIdSAAADAAAAAACAE6or4DnXCMj/W1zgOdcIIENJUS5OQVNEQVFHUzpJTlRDLklRX05QUEUuRlkyMDEwAQAAAIdSAAACAAAABTE3ODk5AQgAAAAFAAAAATEBAAAACjE1ODgxNTY5NjADAAAAAzE2MAIAAAAEMTAwNAQAAAABMAcAAAAJOS8xNS8yMDE5CAAAAAoxMi8yNS8yMDEwCQAA</t>
  </si>
  <si>
    <t>AAEwcOypK+A51whsy1hc4DnXCB5DSVEuTkFTREFRR1M6SU5UQy5JUV9SRS5GWTIwMDgBAAAAh1IAAAIAAAAFMjY1MzcBCAAAAAUAAAABMQEAAAAKMTQzMDYxNDQ4NgMAAAADMTYwAgAAAAQxMjIyBAAAAAEwBwAAAAk5LzE1LzIwMTkIAAAACjEyLzI3LzIwMDgJAAAAATAtUKkr4DnXCHl8T1zgOdcIKkNJUS5OQVNEQVFHUzpJTlRDLklRX1BSRUZfRElWX09USEVSLkZZMjAwOQEAAACHUgAAAwAAAAAAPnepK+A51wj2/lJc4DnXCCxDSVEuTkFTREFRR1M6QURJLklRX01JTk9SSVRZX0lOVEVSRVNULkZZMjAxMQEAAAAT1gMAAwAAAAAAlruiKOA51whLyjpd4DnXCCxDSVEuS09TRTpBMDA1OTMwLklRX01JTk9SSVRZX0lOVEVSRVNULkZZMjAxMQEAAADcZgEAAgAAAAc0MjIzMjQ3AQgAAAAFAAAAATEBAAAACjE1OTg5OTgyNTADAAAAAjg1AgAAAAQxMDUyBAAAAAEwBwAAAAk5LzE1LzIwMTkIAAAACjEyLzMxLzIwMTEJAAAAATBlACsp4DnXCO2zA13gOdcIJ0NJUS5LT1NFOkEwMDU5MzAuSVFfQkVUQV8xWVIuMjAxMC8xMi8zMQEAAADcZgEAAgAAABEwLjY4NTQ0MzYzOTk2NjMzMgBiGVJf4DnXCIjrMWLgOdcIG0NJUS5UU0U6NjUwMS5JUV9FQklULkZZMjAxNQEAAACbLQIAAgAAAAY2NDEzMjUBCAAAAAUAAAABMQEAAAAKMTc0NTI3MDY3MgMAAAACNzkCAAAAAzQwMAQAAAABMAcAAAAJOS8xNS8yMDE5CAAAAAkz</t>
  </si>
  <si>
    <t>LzMxLzIwMTUJAAAAATCupfor4DnXCG8aM1zgOdcII0NJUS5UU0U6NjU5NC5JUV9CRVRBXzFZUi4yMDEyLzAzLzMxAQAAAPl4DQACAAAAEDAuNjY5Mjk5NTAwODY0ODEAGix/YOA51wg8FERi4DnXCClDSVEuS09TRTpBMDA1OTMwLklRX0NBUElUQUxfTEVBU0VTLkZZMjAwNwEAAADcZgEAAwAAAAAAw6m7KeA51wjmx/Bc4DnXCCNDSVEuVFNFOjY3NjIuSVFfQkVUQV8xWVIuMjAxNC8wMy8zMQEAAAA70gQAAgAAABAxLjI4MDQ3NTM4MDA1MjAzADx6f2DgOdcIXKc/YuA51wgiQ0lRLk5ZU0U6RU1SLklRX0NBU0hfSU5WRVNULkZZMjAwOQEAAACvGwQAAgAAAAUtMTMwOQEIAAAABQAAAAExAQAAAAoxNDgyNzIyMDYyAwAAAAMxNjACAAAABDIwMDUEAAAAATAHAAAACTkvMTUvMjAxOQgAAAAJOS8zMC8yMDA5CQAAAAEwdIPzKeA51wjuEcRc4DnXCCZDSVEuTkFTREFRR1M6QURJLklRX1NBTEVfUFBFX0NGLkZZMjAxMgEAAAAT1gMAAwAAAAAAtwmjKOA51wiPIUBd4DnXCBtDSVEuVFNFOjY1MDEuSVFfTlBQRS5GWTIwMTQBAAAAmy0CAAIAAAAHMjI1ODkzMwEIAAAABQAAAAExAQAAAAoxNzQ1MjcwNTQ0AwAAAAI3OQIAAAAEMTAwNAQAAAABMAcAAAAJOS8xNS8yMDE5CAAAAAkzLzMxLzIwMTQJAAAAATCJ4HQs4DnXCMAiL1zgOdcIMkNJUS5OQVNEQVFHUzpBREkuSVFfVE9UQUxfTElBQl9UT1RBTF9BU1NFVFMuRlky</t>
  </si>
  <si>
    <t>MDA3AQAAABPWAwACAAAABzIxLjMzMzUBCAAAAAUAAAABMQEAAAAKMTI2NDQ3MjQ0OQMAAAADMTYwAgAAAAQ0MTg4BAAAAAEwBwAAAAk5LzE1LzIwMTkIAAAACTExLzMvMjAwNwkAAAABMCB1nCXgOdcIb50qXeA51wgdQ0lRLktPU0U6QTAwNTkzMC5JUV9GWC5GWTIwMTEBAAAA3GYBAAIAAAAGLTE0NzI0AQgAAAAFAAAAATEBAAAACjE1OTg5OTgyNTADAAAAAjg1AgAAAAQyMTQ0BAAAAAEwBwAAAAk5LzE1LzIwMTkIAAAACjEyLzMxLzIwMTEJAAAAATB1Jysp4DnXCIITBV3gOdcIKkNJUS5OQVNEQVFHUzpUWE4uSVFfQVNTRVRfV1JJVEVET1dOLkZZMjAwOAEAAAD7IwIAAwAAAAAANO/ZKuA51wh0qIVc4DnXCChDSVEuTllTRTpFTVIuSVFfVE9UQUxfREVCVF9JU1NVRUQuRlkyMDA3AQAAAK8bBAACAAAAAzQ5NgEIAAAABQAAAAExAQAAAAoxMjY0NDc4MDI3AwAAAAMxNjACAAAABDIxNjEEAAAAATAHAAAACTkvMTUvMjAxOQgAAAAJOS8zMC8yMDA3CQAAAAEw3GdxKuA51wj7wrpc4DnXCCdDSVEuVFNFOjY1OTQuSVFfTUFSS0VUQ0FQLjIwMTQvMy8zMS5KUFkBAAAA+XgNAAIAAAAOMTczMTgwOC44MzAwMjQBBgAAAAUAAAABMQEAAAAKMTY1ODY4NDQ4MwMAAAACNzkCAAAABjEwMDA1NAQAAAABMAcAAAAJMy8zMS8yMDE0php+YOA51wiq2nFN4TnXCCFDSVEuTkFTREFRR1M6SU5UQy5JUV9FQklUQS5GWTIwMDcB</t>
  </si>
  <si>
    <t>AAAAh1IAAAIAAAAEODk4NAEIAAAABQAAAAExAQAAAAoxMzI4ODcxMjc1AwAAAAMxNjACAAAABjEwMDY4OQQAAAABMAcAAAAJOS8xNS8yMDE5CAAAAAoxMi8yOS8yMDA3CQAAAAEwp+/8K+A51wgU10lc4DnXCCJDSVEuTllTRTpFTVIuSVFfQ0FTSF9JTlZFU1QuRlkyMDE1AQAAAK8bBAACAAAAAzU5MQEIAAAABQAAAAExAQAAAAoxODY3MDU1MDUxAwAAAAMxNjACAAAABDIwMDUEAAAAATAHAAAACTkvMTUvMjAxOQgAAAAJOS8zMC8yMDE1CQAAAAEwPnG6KeA51wiFYt9c4DnXCCxDSVEuTkFTREFRR1M6VFhOLklRX1BST1ZfQkFEX0RFQlRTX0NGLkZZMjAwNwEAAAD7IwIAAwAAAAAAOelWK+A51whrN4Nc4DnXCCtDSVEuS09TRTpBMDA1OTMwLklRX1RPVEFMX09USEVSX09QRVIuRlkyMDE4AQAAANxmAQACAAAACDUyNDkwMzM1AQgAAAAFAAAAATEBAAAACjE5NDc1NTE1NzMDAAAAAjg1AgAAAAMzODAEAAAAATAHAAAACTkvMTUvMjAxOQgAAAAKMTIvMzEvMjAxOAkAAAABMHkK2yjgOdcI3zgiXeA51wgmQ0lRLk5BU0RBUUdTOkFESS5JUV9BRFZFUlRJU0lORy5GWTIwMTYBAAAAE9YDAAIAAAADNS42AQgAAAAFAAAAATEBAAAACjE5Mjc2MTgyMDADAAAAAzE2MAIAAAAEMzAxMwQAAAABMAcAAAAJOS8xNS8yMDE5CAAAAAoxMC8yOS8yMDE2CQAAAAEwc8L/J+A51wiew1Bd4DnXCCRDSVEuVFNFOjY5NzEuSVFfTUFS</t>
  </si>
  <si>
    <t>S0VUQ0FQLjIwMTAvMDMvMzEBAAAAo1MAAAIAAAANMTY3MTg5OC44ODQ1OAEGAAAABQAAAAExAQAAAAoxMzE3MDY5NTI5AwAAAAI3OQIAAAAGMTAwMDU0BAAAAAEwBwAAAAkzLzMxLzIwMTAKBX9g4DnXCPi8PmLgOdcIIENJUS5UU0U6NjUwMS5JUV9DSEFOR0VfQVAuRlkyMDE2AQAAAJstAgACAAAABS0xNjAyAQgAAAAFAAAAATEBAAAACjE3OTc1NTQ0NTEDAAAAAjc5AgAAAAQyMDE3BAAAAAEwBwAAAAk5LzE1LzIwMTkIAAAACTMvMzEvMjAxNgkAAAABMAFp+yvgOdcIJ4M5XOA51wgqQ0lRLk5BU0RBUUdTOklOVEMuSVFfQkFTSUNfRVBTX0lOQ0wuRlkyMDA4AQAAAIdSAAACAAAACDAuOTM0NDg3AQgAAAAFAAAAATEBAAAACjE0MzA2MTQ0ODYDAAAAAzE2MAIAAAABOQQAAAABMAcAAAAJOS8xNS8yMDE5CAAAAAoxMi8yNy8yMDA4CQAAAAEwHSmpK+A51wj1Q05c4DnXCCxDSVEuTkFTREFRR1M6SU5UQy5JUV9FQklUREFfQ0FQRVhfSU5ULkZZMjAxNwEAAACHUgAAAgAAAAkyMy4xMTc3MzkBCAAAAAUAAAABMQEAAAAKMTk0MzUwNTM0OQMAAAADMTYwAgAAAAQ0MTkxBAAAAAEwBwAAAAk5LzE1LzIwMTkIAAAACjEyLzMwLzIwMTcJAAAAATAHG5Ym4DnXCFDke1zgOdcIKENJUS5OQVNEQVFHUzpUWE4uSVFfU0FMRV9JTlRBTl9DRi5GWTIwMDcBAAAA+yMCAAMAAAAAADnpVivgOdcIjIWDXOA51wgtQ0lRLk5BU0RB</t>
  </si>
  <si>
    <t>UUdTOlRYTi5JUV9DT01NT05fUFJFRl9ESVZfQ0YuRlkyMDE0AQAAAPsjAgADAAAAAABoVnAq4DnXCFYGpFzgOdcIJUNJUS5UU0U6NjUwMS5JUV9PVEhFUl9DQV9TVVBQTC5GWTIwMTcBAAAAmy0CAAIAAAAGMTg5NTE2AQgAAAAFAAAAATEBAAAACjE5NjMzMTU5MDADAAAAAjc5AgAAAAQxMDU1BAAAAAEwBwAAAAk5LzE1LzIwMTkIAAAACTMvMzEvMjAxNwkAAAABMCK3+yvgOdcIcpA8XOA51wgqQ0lRLktPU0U6QTAwNTkzMC5JUV9TQUxFU19NQVJLRVRJTkcuRlkyMDExAQAAANxmAQACAAAACDE2Mzc0MDI5AQgAAAAFAAAAATEBAAAACjE1OTg5OTgyNTADAAAAAjg1AgAAAAUyMTU2MQQAAAABMAcAAAAJOS8xNS8yMDE5CAAAAAoxMi8zMS8yMDExCQAAAAEwZQArKeA51wh5ogJd4DnXCCVDSVEuTkFTREFRR1M6SU5UQy5JUV9TVF9JTlZFU1QuRlkyMDExAQAAAIdSAAACAAAABDUxODEBCAAAAAUAAAABMQEAAAAKMTY1ODMxNTQ3OAMAAAADMTYwAgAAAAQxMDY5BAAAAAEwBwAAAAk5LzE1LzIwMTkIAAAACjEyLzMxLzIwMTEJAAAAATCROqor4DnXCDwRXVzgOdcIHENJUS5OWVNFOkVNUi5JUV9FQklUQS5GWTIwMTQBAAAArxsEAAIAAAAEMzU1OAEIAAAABQAAAAExAQAAAAoxODE4NjA0NTgwAwAAAAMxNjACAAAABjEwMDY4OQQAAAABMAcAAAAJOS8xNS8yMDE5CAAAAAk5LzMwLzIwMTQJAAAAATD81Lkp4DnXCM35</t>
  </si>
  <si>
    <t>2FzgOdcII0NJUS5OQVNEQVFHUzpUWE4uSVFfRUJUX0VYQ0wuRlkyMDE0AQAAAPsjAgACAAAABDM4MjgBCAAAAAUAAAABMQEAAAAKMTgyOTExOTMwNgMAAAADMTYwAgAAAAE0BAAAAAEwBwAAAAk5LzE1LzIwMTkIAAAACjEyLzMxLzIwMTQJAAAAATBYL3Aq4DnXCCxHoVzgOdcIJENJUS5OWVNFOkVNUi5JUV9DVVJSRU5UX1JBVElPLkZZMjAxNAEAAACvGwQAAgAAAAgxLjI4NTQyNwEIAAAABQAAAAExAQAAAAoxODE4NjA0NTgwAwAAAAMxNjACAAAABDQwMzAEAAAAATAHAAAACTkvMTUvMjAxOQgAAAAJOS8zMC8yMDE0CQAAAAEwN4ivJeA51wgH4Ntc4DnXCDFDSVEuTkFTREFRR1M6QURJLklRX09USEVSX0lOVkVTVF9BQ1RfU1VQUEwuRlkyMDE3AQAAABPWAwACAAAABy0xNS44NDIBCAAAAAUAAAABMQEAAAAKMTkyNzYxODI0OAMAAAADMTYwAgAAAAQyMDUxBAAAAAEwBwAAAAk5LzE1LzIwMTkIAAAACjEwLzI4LzIwMTcJAAAAATClNwAo4DnXCHd6V13gOdcILENJUS5OQVNEQVFHUzpJTlRDLklRX05FVF9JTlRFUkVTVF9FWFAuRlkyMDA4AQAAAIdSAAACAAAAAzU4NAEIAAAABQAAAAExAQAAAAoxNDMwNjE0NDg2AwAAAAMxNjACAAAAAzM2OAQAAAABMAcAAAAJOS8xNS8yMDE5CAAAAAoxMi8yNy8yMDA4CQAAAAEwDAKpK+A51wjU9U1c4DnXCCRDSVEuTkFTREFRR1M6VFhOLklRX01BQ0hJTkVSWS5GWTIwMTQB</t>
  </si>
  <si>
    <t>AAAA+yMCAAIAAAAEMzMyOAEIAAAABQAAAAExAQAAAAoxODI5MTE5MzA2AwAAAAMxNjACAAAABDMxMTQEAAAAATAHAAAACTkvMTUvMjAxOQgAAAAKMTIvMzEvMjAxNAkAAAABMFgvcCrgOdcIA0OjXOA51wglQ0lRLk5BU0RBUUdTOkFESS5JUV9FQklUREFfSU5ULkZZMjAxMgEAAAAT1gMAAgAAAAkzNS42NjM5MTYBCAAAAAUAAAABMQEAAAAKMTcxMTM4NTg5NgMAAAADMTYwAgAAAAQ0MTkwBAAAAAEwBwAAAAk5LzE1LzIwMTkIAAAACTExLzMvMjAxMgkAAAABMEHDnCXgOdcINahBXeA51wghQ0lRLk5BU0RBUUdTOkFESS5JUV9FQklUREEuRlkyMDA4AQAAABPWAwACAAAABzc4MS41ODUBCAAAAAUAAAABMQEAAAAKMTQxMzA5MTU2NwMAAAADMTYwAgAAAAQ0MDUxBAAAAAEwBwAAAAk5LzE1LzIwMTkIAAAACTExLzEvMjAwOAkAAAABMN302yjgOdcI89UrXeA51wgpQ0lRLktPU0U6QTAwNTkzMC5JUV9CQVNJQ19FUFNfRVhDTC5GWTIwMTEBAAAA3GYBAAIAAAALMTc4NC4yODEyOTUBCAAAAAUAAAABMQEAAAAKMTU5ODk5ODI1MAMAAAACODUCAAAABDMwNjQEAAAAATAHAAAACTkvMTUvMjAxOQgAAAAKMTIvMzEvMjAxMQkAAAABMGUAKyngOdcIaHsCXeA51wgoQ0lRLk5BU0RBUUdTOklOVEMuSVFfR1JPU1NfTUFSR0lOLkZZMjAwOQEAAACHUgAAAgAAAAc1NS42ODY1AQgAAAAFAAAAATEBAAAACjE1MjMzOTQ4MjkD</t>
  </si>
  <si>
    <t>AAAAAzE2MAIAAAAENDA3NAQAAAABMAcAAAAJOS8xNS8yMDE5CAAAAAoxMi8yNi8yMDA5CQAAAAEw5syVJuA51wh0gVZc4DnXCB5DSVEuTkFTREFRR1M6SU5UQy5JUV9BUC5GWTIwMTEBAAAAh1IAAAIAAAAEMjk1NgEIAAAABQAAAAExAQAAAAoxNjU4MzE1NDc4AwAAAAMxNjACAAAABDEwMTgEAAAAATAHAAAACTkvMTUvMjAxOQgAAAAKMTIvMzEvMjAxMQkAAAABMILOrivgOdcIboZdXOA51wgpQ0lRLlRTRTo2NTAxLklRX0FTU0VUX1dSSVRFRE9XTl9DRi5GWTIwMTQBAAAAmy0CAAIAAAAHLTE1NDkxNgEIAAAABQAAAAExAQAAAAoxNzQ1MjcwNTQ0AwAAAAI3OQIAAAAEMjAxOQQAAAABMAcAAAAJOS8xNS8yMDE5CAAAAAkzLzMxLzIwMTQJAAAAATCZB3Us4DnXCEVbMFzgOdcIK0NJUS5OWVNFOkVNUi5JUV9NSU5PUklUWV9JTlRFUkVTVF9DRi5GWTIwMTcBAAAArxsEAAMAAAAAAIENuyngOdcINRXoXOA51wgrQ0lRLk5BU0RBUUdTOlRYTi5JUV9ORVRfSU5URVJFU1RfRVhQLkZZMjAwOQEAAAD7IwIAAgAAAAIyNAEIAAAABQAAAAExAQAAAAoxNTIzNzk2MjQxAwAAAAMxNjACAAAAAzM2OAQAAAABMAcAAAAJOS8xNS8yMDE5CAAAAAoxMi8zMS8yMDA5CQAAAAEwVT3aKuA51whVFYpc4DnXCChDSVEuS09TRTpBMDA1OTMwLklRX1BFUklPRERBVEVfSVMuRlkyMDA3AQAAANxmAQAFAAAACjIwMDcvMTIvMzEAsoK7</t>
  </si>
  <si>
    <t>KeA51wiTBPBc4DnXCCpDSVEuTkFTREFRR1M6SU5UQy5JUV9CQVNJQ19FUFNfSU5DTC5GWTIwMTUBAAAAh1IAAAIAAAAIMi40MDgyNjYBCAAAAAUAAAABMQEAAAAKMTg3NDc3MzIyNgMAAAADMTYwAgAAAAE5BAAAAAEwBwAAAAk5LzE1LzIwMTkIAAAACjEyLzI2LzIwMTUJAAAAATCTYlUr4DnXCM/rblzgOdcIHENJUS5UU0U6NjUwMS5JUV9DQVBFWC5GWTIwMTUBAAAAmy0CAAIAAAAHLTgwMjM2NAEIAAAABQAAAAExAQAAAAoxNzQ1MjcwNjcyAwAAAAI3OQIAAAAEMjAyMQQAAAABMAcAAAAJOS8xNS8yMDE5CAAAAAkzLzMxLzIwMTUJAAAAATDP8/or4DnXCEYWNVzgOdcIJUNJUS5OWVNFOkVNUi5JUV9CQVNJQ19FUFNfRVhDTC5GWTIwMTgBAAAArxsEAAIAAAAIMy40ODU3NTkBCAAAAAUAAAABMQEAAAAKMTkyNDYzOTk2MgMAAAADMTYwAgAAAAQzMDY0BAAAAAEwBwAAAAk5LzE1LzIwMTkIAAAACTkvMzAvMjAxOAkAAAABMJE0uyngOdcIgSLrXOA51wg1Q0lRLk5BU0RBUUdTOklOVEMuSVFfVE9UQUxfT1VUU1RBTkRJTkdfQlNfREFURS5GWTIwMTUBAAAAh1IAAAIAAAAENDcyNQEEAAAABQAAAAE1AQAAAAoxODc0NzczMjI2AgAAAAUyNDE1MgYAAAABMKOJVSvgOdcIZEtwXOA51wgkQ0lRLk5BU0RBUUdTOlRYTi5JUV9OSV9NQVJHSU4uRlkyMDE2AQAAAPsjAgACAAAABzI2Ljg4ODUBCAAAAAUAAAABMQEAAAAK</t>
  </si>
  <si>
    <t>MTk0NjY2NTM5OAMAAAADMTYwAgAAAAQ0MDk0BAAAAAEwBwAAAAk5LzE1LzIwMTkIAAAACjEyLzMxLzIwMTYJAAAAATD1664l4DnXCHvKrVzgOdcIH0NJUS5OWVNFOkVNUi5JUV9FQlRfRVhDTC5GWTIwMTYBAAAArxsEAAIAAAAEMjM5MQEIAAAABQAAAAExAQAAAAoxOTI0NjM5OTU2AwAAAAMxNjACAAAAATQEAAAAATAHAAAACTkvMTUvMjAxOQgAAAAJOS8zMC8yMDE2CQAAAAEwPnG6KeA51whcXuFc4DnXCCxDSVEuS09TRTpBMDA1OTMwLklRX1RPVEFMX0RJVl9QQUlEX0NGLkZZMjAxMwEAAADcZgEAAgAAAAgtMTI0OTY3MgEIAAAABQAAAAExAQAAAAoxNzIzMjg4Mzg2AwAAAAI4NQIAAAAEMjAyMgQAAAABMAcAAAAJOS8xNS8yMDE5CAAAAAoxMi8zMS8yMDEzCQAAAAEwp5wrKeA51wh1Yg5d4DnXCChDSVEuS09TRTpBMDA1OTMwLklRX0lNUEFJUk1FTlRfR1cuRlkyMDExAQAAANxmAQACAAAABy0xODMxNDUBCAAAAAUAAAABMQEAAAAKMTU5ODk5ODI1MAMAAAACODUCAAAAAzIwOQQAAAABMAcAAAAJOS8xNS8yMDE5CAAAAAoxMi8zMS8yMDExCQAAAAEwZQArKeA51whHLQJd4DnXCCdDSVEuTllTRTpFTVIuSVFfRUJJVERBX0NBUEVYX0lOVC5GWTIwMTQBAAAArxsEAAIAAAAJMTUuNDYyNjE2AQgAAAAFAAAAATEBAAAACjE4MTg2MDQ1ODADAAAAAzE2MAIAAAAENDE5MQQAAAABMAcAAAAJOS8xNS8yMDE5CAAA</t>
  </si>
  <si>
    <t>AAk5LzMwLzIwMTQJAAAAATA3iK8l4DnXCCku3FzgOdcILkNJUS5LT1NFOkEwMDU5MzAuSVFfVE9UQUxfQ09NTU9OX0VRVUlUWS5GWTIwMTgBAAAA3GYBAAIAAAAJMjQwMDY4OTkzAQgAAAAFAAAAATEBAAAACjE5NDc1NTE1NzMDAAAAAjg1AgAAAAQxMDA2BAAAAAEwBwAAAAk5LzE1LzIwMTkIAAAACjEyLzMxLzIwMTgJAAAAATCaWNso4DnXCJXmI13gOdcILkNJUS5OWVNFOkVNUi5JUV9UT1RBTF9ERUJUX0VCSVREQV9DQVBFWC5GWTIwMTIBAAAArxsEAAIAAAAIMS4yOTUzOTgBCAAAAAUAAAABMQEAAAAKMTcwNzkwOTA5NwMAAAADMTYwAgAAAAUyMzMxMwQAAAABMAcAAAAJOS8xNS8yMDE5CAAAAAk5LzMwLzIwMTIJAAAAATAnYa8l4DnXCDbf0lzgOdcIJENJUS5OQVNEQVFHUzpUWE4uSVFfU1RfSU5WRVNULkZZMjAxMwEAAAD7IwIAAgAAAAQyMjAyAQgAAAAFAAAAATEBAAAACjE3Nzc2MzM3MDMDAAAAAzE2MAIAAAAEMTA2OQQAAAABMAcAAAAJOS8xNS8yMDE5CAAAAAoxMi8zMS8yMDEzCQAAAAEwuSfbKuA51wienZ1c4DnXCCNDSVEuVFNFOjY1MDEuSVFfR1JPU1NfTUFSR0lOLkZZMjAxNgEAAACbLQIAAgAAAAcyNS42NjQyAQgAAAAFAAAAATEBAAAACjE3OTc1NTQ0NTEDAAAAAjc5AgAAAAQ0MDc0BAAAAAEwBwAAAAk5LzE1LzIwMTkIAAAACTMvMzEvMjAxNgkAAAABMMV+lSbgOdcIim06XOA51wgiQ0lR</t>
  </si>
  <si>
    <t>LktPU0U6QTAwNTkzMC5JUV9MVF9ERUJULkZZMjAxNAEAAADcZgEAAgAAAAcxMzc5ODcxAQgAAAAFAAAAATEBAAAACjE3NzgxNDE4MjMDAAAAAjg1AgAAAAQxMDQ5BAAAAAEwBwAAAAk5LzE1LzIwMTkIAAAACjEyLzMxLzIwMTQJAAAAATD00dko4DnXCMBvEV3gOdcIJkNJUS5OWVNFOkVNUi5JUV9JTlZFTlRPUllfVFVSTlMuRlkyMDE0AQAAAK8bBAACAAAACDUuMDQ2MDUyAQgAAAAFAAAAATEBAAAACjE4MTg2MDQ1ODADAAAAAzE2MAIAAAAENDA4MgQAAAABMAcAAAAJOS8xNS8yMDE5CAAAAAk5LzMwLzIwMTQJAAAAATA3iK8l4DnXCPe421zgOdcII0NJUS5OQVNEQVFHUzpBREkuSVFfVE9UQUxfQ0wuRlkyMDE4AQAAABPWAwACAAAACDE0MDYuMTM4AQgAAAAFAAAAATEBAAAACjE5Mjc2MTgyNDcDAAAAAzE2MAIAAAAEMTAwOQQAAAABMAcAAAAJOS8xNS8yMDE5CAAAAAkxMS8zLzIwMTgJAAAAATC1XgAo4DnXCNOuWl3gOdcILkNJUS5OQVNEQVFHUzpBREkuSVFfT1RIRVJfVU5VU1VBTF9TVVBQTC5GWTIwMTQBAAAAE9YDAAMAAAAAAOl+oyjgOdcIef9GXeA51wgtQ0lRLk5BU0RBUUdTOkFESS5JUV9UT1RBTF9ERUJUX0NBUElUQUwuRlkyMDE0AQAAABPWAwACAAAABzE1LjUwMDUBCAAAAAUAAAABMQEAAAAKMTgxOTk2MjQ5NgMAAAADMTYwAgAAAAQ0MTg2BAAAAAEwBwAAAAk5LzE1LzIwMTkIAAAACTExLzEv</t>
  </si>
  <si>
    <t>MjAxNAkAAAABMEHDnCXgOdcIB6lKXeA51wgsQ0lRLktPU0U6QTAwNTkzMC5JUV9ERUZfVEFYX0FTU0VUU19MVC5GWTIwMDgBAAAA3GYBAAIAAAAGMzc5MDg3AQgAAAAFAAAAATEBAAAACjEzNjA4MDY2ODMDAAAAAjg1AgAAAAQxMDI2BAAAAAEwBwAAAAk5LzE1LzIwMTkIAAAACjEyLzMxLzIwMDgJAAAAATASPSop4DnXCNdb9VzgOdcIOkNJUS5UU0U6Njc2Mi5JUV9DVVNUT01fQkVUQS4tMTA0Vy4yMDA5LzAzLzMxLi5eVE9QSVguSlBZLkgBAAAAO9IEAAIAAAAQMS43MjY0MDM0MTI3MTAwMgA8en9g4DnXCK5qQGLgOdcIOkNJUS5UU0U6Njc2Mi5JUV9DVVNUT01fQkVUQS4tMTA0Vy4yMDEzLzAzLzMxLi5eVE9QSVguSlBZLkgBAAAAO9IEAAIAAAARMC45NjAxODE4NzU1NDk4MDgAPHp/YOA51whszj9i4DnXCCNDSVEuTllTRTpFTVIuSVFfT1RIRVJfRVFVSVRZLkZZMjAxOAEAAACvGwQAAgAAAAUtMTAxNQEIAAAABQAAAAExAQAAAAoxOTI0NjM5OTYyAwAAAAMxNjACAAAABDEwMjgEAAAAATAHAAAACTkvMTUvMjAxOQgAAAAJOS8zMC8yMDE4CQAAAAEwolu7KeA51wgFW+xc4DnXCCxDSVEuTkFTREFRR1M6QURJLklRX1RPVEFMX0RFQlRfRVFVSVRZLkZZMjAxOAEAAAAT1gMAAgAAAAc1Ny42Mjk4AQgAAAAFAAAAATEBAAAACjE5Mjc2MTgyNDcDAAAAAzE2MAIAAAAENDAzNAQAAAABMAcAAAAJOS8xNS8yMDE5</t>
  </si>
  <si>
    <t>CAAAAAkxMS8zLzIwMTgJAAAAATBR6pwl4DnXCMv4XF3gOdcIH0NJUS5LT1NFOkEwMDU5MzAuSVFfTlBQRS5GWTIwMTYBAAAA3GYBAAIAAAAIOTE0NzMwNDEBCAAAAAUAAAABMQEAAAAKMTg3NjczNDczNgMAAAACODUCAAAABDEwMDQEAAAAATAHAAAACTkvMTUvMjAxOQgAAAAKMTIvMzEvMjAxNgkAAAABMEeV2ijgOdcIgUkaXeA51wgnQ0lRLk5BU0RBUUdTOlRYTi5JUV9HUk9TU19NQVJHSU4uRlkyMDA5AQAAAPsjAgACAAAABzQ3Ljk0MjgBCAAAAAUAAAABMQEAAAAKMTUyMzc5NjI0MQMAAAADMTYwAgAAAAQ0MDc0BAAAAAEwBwAAAAk5LzE1LzIwMTkIAAAACjEyLzMxLzIwMDkJAAAAATDUna4l4DnXCOO+jVzgOdcIKkNJUS5OQVNEQVFHUzpBREkuSVFfQ1VTVE9NX0JFVEEuMjAwOS8xMC8zMQEAAAAT1gMAAgAAABAxLjI3MDQxNzM5MjQzOTQ5AGIZUl/gOdcIwRYwYuA51wgoQ0lRLk5BU0RBUUdTOlRYTi5JUV9NQVJLRVRDQVAuMjAxNS8xMi8zMQEAAAD7IwIAAgAAAAw1NTU5OS45MjU2MTIBBgAAAAUAAAABMQEAAAAKMTc2MzE5MTQyNgMAAAADMTYwAgAAAAYxMDAwNTQEAAAAATAHAAAACjEyLzMxLzIwMTX+LlFf4DnXCPVGNWLgOdcIKkNJUS5OQVNEQVFHUzpUWE4uSVFfRUZGRUNUX1RBWF9SQVRFLkZZMjAwOQEAAAD7IwIAAgAAAAcyNy4xMTk0AQgAAAAFAAAAATEBAAAACjE1MjM3OTYyNDEDAAAAAzE2</t>
  </si>
  <si>
    <t>MAIAAAAENDM3NgQAAAABMAcAAAAJOS8xNS8yMDE5CAAAAAoxMi8zMS8yMDA5CQAAAAEwVT3aKuA51wiXsYpc4DnXCCxDSVEuTkFTREFRR1M6QURJLklRX0RFRl9UQVhfQVNTRVRTX0xULkZZMjAxOAEAAAAT1gMAAgAAAAYyMS4wNzgBCAAAAAUAAAABMQEAAAAKMTkyNzYxODI0NwMAAAADMTYwAgAAAAQxMDI2BAAAAAEwBwAAAAk5LzE1LzIwMTkIAAAACTExLzMvMjAxOAkAAAABMLVeACjgOdcIwodaXeA51wgmQ0lRLk5ZU0U6RU1SLklRX0xUX0RFQlRfQ0FQSVRBTC5GWTIwMTQBAAAArxsEAAIAAAAHMjEuOTgxMwEIAAAABQAAAAExAQAAAAoxODE4NjA0NTgwAwAAAAMxNjACAAAABDQxODcEAAAAATAHAAAACTkvMTUvMjAxOQgAAAAJOS8zMC8yMDE0CQAAAAEwN4ivJeA51wgYB9xc4DnXCCZDSVEuVFNFOjY1MDEuSVFfQ0FTSF9BQ1FVSVJFX0NGLkZZMjAxNAEAAACbLQIAAwAAAAAAnn76K+A51whVgjBc4DnXCCdDSVEuVFNFOjY5NzEuSVFfTUFSS0VUQ0FQLjIwMTAvMy8zMS5KUFkBAAAAo1MAAAIAAAANMTY3MTg5OC44ODQ1OAEGAAAABQAAAAExAQAAAAoxMzE3MDY5NTI5AwAAAAI3OQIAAAAGMTAwMDU0BAAAAAEwBwAAAAkzLzMxLzIwMTDIaH5g4DnXCILWc03hOdcIH0NJUS5OWVNFOkVNUi5JUV9BUl9UVVJOUy5GWTIwMTUBAAAArxsEAAIAAAAINC4xMTk0MDYBCAAAAAUAAAABMQEAAAAKMTg2NzA1NTA1</t>
  </si>
  <si>
    <t>MQMAAAADMTYwAgAAAAQ0MDAxBAAAAAEwBwAAAAk5LzE1LzIwMTkIAAAACTkvMzAvMjAxNQkAAAABMDeIryXgOdcI+XPgXOA51wgoQ0lRLktPU0U6QTAwNTkzMC5JUV9DT01NT05fRElWX0NGLkZZMjAwOAEAAADcZgEAAgAAAAgtMTE3MTUwOQEIAAAABQAAAAExAQAAAAoxMzYwODA2NjgzAwAAAAI4NQIAAAAEMjA3NAQAAAABMAcAAAAJOS8xNS8yMDE5CAAAAAoxMi8zMS8yMDA4CQAAAAEwI2QqKeA51wh94vZc4DnXCCRDSVEuTllTRTpFTVIuSVFfRVFVSVRZX01FVEhPRC5GWTIwMTMBAAAArxsEAAMAAAAAAPm79CngOdcIYJ7VXOA51wggQ0lRLk5ZU0U6RU1SLklRX0lOVkVOVE9SWS5GWTIwMTcBAAAArxsEAAIAAAAEMTY5NgEIAAAABQAAAAExAQAAAAoxOTI0NjM5OTU3AwAAAAMxNjACAAAABDEwNDMEAAAAATAHAAAACTkvMTUvMjAxOQgAAAAJOS8zMC8yMDE3CQAAAAEwcOa6KeA51wigteZc4DnXCCRDSVEuTkFTREFRR1M6SU5UQy5JUV9ORVRfREVCVC5GWTIwMTQBAAAAh1IAAAIAAAAELTcyOAEIAAAABQAAAAExAQAAAAoxODI4MTY4MDQwAwAAAAMxNjACAAAABDQzNjQEAAAAATAHAAAACTkvMTUvMjAxOQgAAAAKMTIvMjcvMjAxNAkAAAABMII7VSvgOdcIc7drXOA51wglQ0lRLk5ZU0U6RU1SLklRX0NBU0hfU1RfSU5WRVNULkZZMjAxNwEAAACvGwQAAgAAAAQzMDYyAQgAAAAFAAAAATEBAAAACjE5MjQ2</t>
  </si>
  <si>
    <t>Mzk5NTcDAAAAAzE2MAIAAAAEMTAwMgQAAAABMAcAAAAJOS8xNS8yMDE5CAAAAAk5LzMwLzIwMTcJAAAAATBw5rop4DnXCKC15lzgOdcIIENJUS5UU0U6NjUwMS5JUV9NQUNISU5FUlkuRlkyMDE2AQAAAJstAgADAAAAAADxQfsr4DnXCPUNOVzgOdcILENJUS5OQVNEQVFHUzpBREkuSVFfTUlOT1JJVFlfSU5URVJFU1QuRlkyMDA3AQAAABPWAwADAAAAAAC7ptso4DnXCHZTKF3gOdcIKUNJUS5OQVNEQVFHUzpJTlRDLklRX0NPTU1PTl9ESVZfQ0YuRlkyMDA5AQAAAIdSAAACAAAABS0zMTA4AQgAAAAFAAAAATEBAAAACjE1MjMzOTQ4MjkDAAAAAzE2MAIAAAAEMjA3NAQAAAABMAcAAAAJOS8xNS8yMDE5CAAAAAoxMi8yNi8yMDA5CQAAAAEwX8WpK+A51wgx5VVc4DnXCCdDSVEuTkFTREFRR1M6VFhOLklRX0JFVEFfNVlSLjIwMTEvMTIvMzEBAAAA+yMCAAIAAAAQMS4wOTU5ODA1MTE3MzU5NwCOPYBg4DnXCCa8NWLgOdcIKUNJUS5OQVNEQVFHUzpJTlRDLklRX09USEVSX0xJQUJfTFQuRlkyMDEzAQAAAIdSAAACAAAABDExMjkBCAAAAAUAAAABMQEAAAAKMTc3NTkzMDI3NAMAAAADMTYwAgAAAAQxMDYyBAAAAAEwBwAAAAk5LzE1LzIwMTkIAAAACjEyLzI4LzIwMTMJAAAAATDVka8r4DnXCGHVZlzgOdcIMENJUS5OQVNEQVFHUzpUWE4uSVFfREVCVF9FUVVJVl9PUEVSX0xFQVNFLkZZMjAxOAEAAAD7IwIAAgAA</t>
  </si>
  <si>
    <t>AAM2MzIBCAAAAAUAAAABMQEAAAAKMTk0NjY2NTQ2MAMAAAADMTYwAgAAAAUyMTY3MQQAAAABMAcAAAAJOS8xNS8yMDE5CAAAAAoxMi8zMS8yMDE4CQAAAAEwuxlxKuA51winRLVc4DnXCDVDSVEuTkFTREFRR1M6QURJLklRX0NIQU5HRV9ORVRfV09SS0lOR19DQVBJVEFMLkZZMjAxNwEAAAAT1gMAAgAAAAgtMTI4Ljk2OAEIAAAABQAAAAExAQAAAAoxOTI3NjE4MjQ4AwAAAAMxNjACAAAABDQ0MjEEAAAAATAHAAAACTkvMTUvMjAxOQgAAAAKMTAvMjgvMjAxNwkAAAABMKU3ACjgOdcIqe9XXeA51wggQ0lRLlRTRTo2NTAxLklRX0lOVkVOVE9SWS5GWTIwMTUBAAAAmy0CAAIAAAAHMTQ1ODExOQEIAAAABQAAAAExAQAAAAoxNzQ1MjcwNjcyAwAAAAI3OQIAAAAEMTA0MwQAAAABMAcAAAAJOS8xNS8yMDE5CAAAAAkzLzMxLzIwMTUJAAAAATC/zPor4DnXCJBoM1zgOdcIJENJUS5OQVNEQVFHUzpBREkuSVFfRElWX1NIQVJFLkZZMjAwNwEAAAAT1gMAAgAAAAQwLjcyAQgAAAAFAAAAATEBAAAACjEyNjQ0NzI0NDkDAAAAAzE2MAIAAAAEMzA1OAQAAAABMAcAAAAJOS8xNS8yMDE5CAAAAAkxMS8zLzIwMDcJAAAAATCrf9so4DnXCAJCJ13gOdcIJ0NJUS5UU0U6NjUwMS5JUV9ORVRfSU5URVJFU1RfRVhQLkZZMjAxNgEAAACbLQIAAgAAAAUtNjU3NwEIAAAABQAAAAExAQAAAAoxNzk3NTU0NDUxAwAAAAI3OQIAAAAD</t>
  </si>
  <si>
    <t>MzY4BAAAAAEwBwAAAAk5LzE1LzIwMTkIAAAACTMvMzEvMjAxNgkAAAABMOAa+yvgOdcIHhI3XOA51wggQ0lRLk5BU0RBUUdTOlRYTi5JUV9DQVBFWC5GWTIwMTEBAAAA+yMCAAIAAAAELTgxNgEIAAAABQAAAAExAQAAAAoxNjYwMDM0NTY4AwAAAAMxNjACAAAABDIwMjEEAAAAATAHAAAACTkvMTUvMjAxOQgAAAAKMTIvMzEvMjAxMQkAAAABMJjZ2irgOdcIciOWXOA51wgrQ0lRLk5BU0RBUUdTOklOVEMuSVFfREVGX1RBWF9MSUFCX0xULkZZMjAwOQEAAACHUgAAAgAAAAM1NTUBCAAAAAUAAAABMQEAAAAKMTUyMzM5NDgyOQMAAAADMTYwAgAAAAQxMDI3BAAAAAEwBwAAAAk5LzE1LzIwMTkIAAAACjEyLzI2LzIwMDkJAAAAATBPnqkr4DnXCJyFVFzgOdcIKUNJUS5OQVNEQVFHUzpUWE4uSVFfR0FJTl9BU1NFVFNfQ0YuRlkyMDE1AQAAAPsjAgACAAAAAy04NQEIAAAABQAAAAExAQAAAAoxODc1Njg3MDU2AwAAAAMxNjACAAAABDIwMjYEAAAAATAHAAAACTkvMTUvMjAxOQgAAAAKMTIvMzEvMjAxNQkAAAABMHl9cCrgOdcI9NanXOA51wgmQ0lRLktPU0U6QTAwNTkzMC5JUV9RVUlDS19SQVRJTy5GWTIwMTMBAAAA3GYBAAIAAAAIMS42MDQ0NDIBCAAAAAUAAAABMQEAAAAKMTcyMzI4ODM4NgMAAAACODUCAAAABDQxMjEEAAAAATAHAAAACTkvMTUvMjAxOQgAAAAKMTIvMzEvMjAxMwkAAAABMHkksCXgOdcIyCUP</t>
  </si>
  <si>
    <t>XeA51wgsQ0lRLk5ZU0U6RU1SLklRX0lNUFVUX09QRVJfTEVBU0VfREVQUi5GWTIwMTABAAAArxsEAAIAAAAJMTg4Ljk2Nzk2AQgAAAAFAAAAATEBAAAACjE1NzcwMDQ2NDEDAAAAAzE2MAIAAAAFMjE2NzMEAAAAATAHAAAACTkvMTUvMjAxOQgAAAAJOS8zMC8yMDEwCQAAAAEwharzKeA51wgIqsZc4DnXCCZDSVEuTllTRTpFTVIuSVFfUEVSSU9ETEVOR1RIX0lTLkZZMjAxNwEAAACvGwQAAQAAAAIxMgCBDbsp4DnXCKkm6VzgOdcIKkNJUS5OQVNEQVFHUzpUWE4uSVFfSU5WRVNUX0xPQU5TX0NGLkZZMjAxMgEAAAD7IwIAAwAAAAAAqADbKuA51wh03ppc4DnXCC9DSVEuTkFTREFRR1M6SU5UQy5JUV9PVEhFUl9VTlVTVUFMX1NVUFBMLkZZMjAxOAEAAACHUgAAAgAAAAQtMjYwAQgAAAAFAAAAATEBAAAACjE5NDM1MDUzNDEDAAAAAzE2MAIAAAACODcEAAAAATAHAAAACTkvMTUvMjAxOQgAAAAKMTIvMjkvMjAxOAkAAAABMPZMVivgOdcIkoB8XOA51wgqQ0lRLk5BU0RBUUdTOlRYTi5JUV9ORVRfREVCVF9FQklUREEuRlkyMDExAQAAAPsjAgACAAAACDAuNTk4NjkzAQgAAAAFAAAAATEBAAAACjE2NjAwMzQ1NjgDAAAAAzE2MAIAAAAENDE5MwQAAAABMAcAAAAJOS8xNS8yMDE5CAAAAAoxMi8zMS8yMDExCQAAAAEw5MSuJeA51wgHg5dc4DnXCBFDSVEuMC5JUV9FQklUQS5GWQUAAAAAAAAACAAAABUoSW52YWxp</t>
  </si>
  <si>
    <t>ZCBUaW1lIFBlcmlvZCkQ2P4n4DnXCJdaNV7gOdcIM0NJUS5LT1NFOkEwMDU5MzAuSVFfSU1QVVRfT1BFUl9MRUFTRV9JTlRfRVhQLkZZMjAxNgEAAADcZgEAAwAAAAAAN27aKOA51whg+xld4DnXCCRDSVEuS09TRTpBMDA1OTMwLklRX0ZVTExfVElNRS5GWTIwMDgBAAAA3GYBAAMAAAAAACNkKingOdcIKh/2XOA51wgoQ0lRLk5ZU0U6RU1SLklRX1RPVEFMX0RFQlRfRUJJVERBLkZZMjAxNQEAAACvGwQAAgAAAAgxLjkyMTYyOQEIAAAABQAAAAExAQAAAAoxODY3MDU1MDUxAwAAAAMxNjACAAAABDQxOTIEAAAAATAHAAAACTkvMTUvMjAxOQgAAAAJOS8zMC8yMDE1CQAAAAEwN4ivJeA51wgawuBc4DnXCCJDSVEuTllTRTpFTVIuSVFfTEVWRVJFRF9GQ0YuRlkyMDE3AQAAAK8bBAACAAAABzIxNzMuMjUBCAAAAAUAAAABMQEAAAAKMTkyNDYzOTk1NwMAAAADMTYwAgAAAAQ0NDIyBAAAAAEwBwAAAAk5LzE1LzIwMTkIAAAACTkvMzAvMjAxNwkAAAABMIENuyngOdcIqSbpXOA51wgpQ0lRLk5BU0RBUUdTOlRYTi5JUV9QUk9WX0JBRF9ERUJUUy5GWTIwMTUBAAAA+yMCAAMAAAAAAGhWcCrgOdcI/IylXOA51wgrQ0lRLk5BU0RBUUdTOkFESS5JUV9UT1RBTF9PVEhFUl9PUEVSLkZZMjAxOAEAAAAT1gMAAgAAAAgyMjkwLjI0OQEIAAAABQAAAAExAQAAAAoxOTI3NjE4MjQ3AwAAAAMxNjACAAAAAzM4MAQAAAABMAcA</t>
  </si>
  <si>
    <t>AAAJOS8xNS8yMDE5CAAAAAkxMS8zLzIwMTgJAAAAATClNwAo4DnXCD5PWV3gOdcIJUNJUS5OQVNEQVFHUzpUWE4uSVFfT1RIRVJfT1BFUi5GWTIwMDkBAAAA+yMCAAMAAAAAAFU92irgOdcIRO6JXOA51wglQ0lRLk5BU0RBUUdTOlRYTi5JUV9UT1RBTF9ERUJULkZZMjAxOAEAAAD7IwIAAgAAAAQ1MDY4AQgAAAAFAAAAATEBAAAACjE5NDY2NjU0NjADAAAAAzE2MAIAAAAENDE3MwQAAAABMAcAAAAJOS8xNS8yMDE5CAAAAAoxMi8zMS8yMDE4CQAAAAEwuxlxKuA51winRLVc4DnXCClDSVEuS09TRTpBMDA1OTMwLklRX0dXX0lOVEFOX0FNT1JULkZZMjAwOAEAAADcZgEAAwAAAAAA1NC7KeA51whC/PNc4DnXCClDSVEuTkFTREFRR1M6SU5UQy5JUV9DQVNIX0lOVEVSRVNULkZZMjAxNwEAAACHUgAAAgAAAAM2MjQBCAAAAAUAAAABMQEAAAAKMTk0MzUwNTM0OQMAAAADMTYwAgAAAAQzMDI4BAAAAAEwBwAAAAk5LzE1LzIwMTkIAAAACjEyLzMwLzIwMTcJAAAAATD2TFYr4DnXCNzSelzgOdcIKENJUS5OWVNFOkVNUi5JUV9UT1RBTF9ERUJUX0VCSVREQS5GWTIwMDkBAAAArxsEAAIAAAAIMS4yMjM5MTYBCAAAAAUAAAABMQEAAAAKMTQ4MjcyMjA2MgMAAAADMTYwAgAAAAQ0MTkyBAAAAAEwBwAAAAk5LzE1LzIwMTkIAAAACTkvMzAvMjAwOQkAAAABMBY6ryXgOdcIc0rFXOA51wgpQ0lRLk5BU0RBUUdTOkFESS5J</t>
  </si>
  <si>
    <t>UV9TVF9ERUJUX1JFUEFJRC5GWTIwMDkBAAAAE9YDAAMAAAAAAFQfoijgOdcI3bMyXeA51wgtQ0lRLk5BU0RBUUdTOklOVEMuSVFfVE9UQUxfREVCVF9FQklUREEuRlkyMDE0AQAAAIdSAAACAAAABzAuNTY1MjEBCAAAAAUAAAABMQEAAAAKMTgyODE2ODA0MAMAAAADMTYwAgAAAAQ0MTkyBAAAAAEwBwAAAAk5LzE1LzIwMTkIAAAACjEyLzI3LzIwMTQJAAAAATAHG5Ym4DnXCEuzbVzgOdcII0NJUS5OWVNFOkVNUi5JUV9PVEhFUl9FUVVJVFkuRlkyMDEzAQAAAK8bBAACAAAABC0xODkBCAAAAAUAAAABMQEAAAAKMTc2NTU3MDgwNQMAAAADMTYwAgAAAAQxMDI4BAAAAAEwBwAAAAk5LzE1LzIwMTkIAAAACTkvMzAvMjAxMwkAAAABMPm79CngOdcIP1DVXOA51wgtQ0lRLk5BU0RBUUdTOklOVEMuSVFfVE9UQUxfREVCVF9FUVVJVFkuRlkyMDE1AQAAAIdSAAACAAAABzM3LjExMjIBCAAAAAUAAAABMQEAAAAKMTg3NDc3MzIyNgMAAAADMTYwAgAAAAQ0MDM0BAAAAAEwBwAAAAk5LzE1LzIwMTkIAAAACjEyLzI2LzIwMTUJAAAAATAHG5Ym4DnXCExuclzgOdcII0NJUS5LT1NFOkEwMDU5MzAuSVFfQlZfU0hBUkUuRlkyMDE2AQAAANxmAQACAAAADDI2NjM1LjU4ODQzOQEIAAAABQAAAAExAQAAAAoxODc2NzM0NzM2AwAAAAI4NQIAAAAENDAyMAQAAAABMAcAAAAJOS8xNS8yMDE5CAAAAAoxMi8zMS8yMDE2CQAAAAEw</t>
  </si>
  <si>
    <t>R5XaKOA51wjUDBtd4DnXCCBDSVEuTkFTREFRR1M6SU5UQy5JUV9DT0dTLkZZMjAxMgEAAACHUgAAAgAAAAUyMDE5MAEIAAAABQAAAAExAQAAAAoxNzE4ODUwNjA1AwAAAAMxNjACAAAAAjM0BAAAAAEwBwAAAAk5LzE1LzIwMTkIAAAACjEyLzI5LzIwMTIJAAAAATCjHK8r4DnXCKlsYFzgOdcII0NJUS5UU0U6Njk3MS5JUV9CRVRBXzJZUi4yMDA4LzAzLzMxAQAAAKNTAAACAAAAETAuODI1NjUzNjc1MjEzNTQzADx6f2DgOdcICeQ+YuA51wgmQ0lRLk5BU0RBUUdTOlRYTi5JUV9TQUxFX1BQRV9DRi5GWTIwMTMBAAAA+yMCAAIAAAACMjEBCAAAAAUAAAABMQEAAAAKMTc3NzYzMzcwMwMAAAADMTYwAgAAAAQyMDQyBAAAAAEwBwAAAAk5LzE1LzIwMTkIAAAACjEyLzMxLzIwMTMJAAAAATC5J9sq4DnXCFRLn1zgOdcIKENJUS5OQVNEQVFHUzpBREkuSVFfSU5DX0VRVUlUWV9DRi5GWTIwMDgBAAAAE9YDAAMAAAAAACKqoSjgOdcIqoMtXeA51wgmQ0lRLlRTRTo2NDcxLklRX0NVU1RPTV9CRVRBLjIwMTAvMDMvMzEBAAAAklcNAAIAAAAQMS4yMTc5NjU4ODk2ODg3MgBt739g4DnXCEnFOmLgOdcIOkNJUS5UU0U6Njk4MS5JUV9DVVNUT01fQkVUQS4tMTA0Vy4yMDE1LzAzLzMxLi5eVE9QSVguSlBZLkgBAAAA9VcNAAIAAAAQMS40ODQ3NDY2MTMyNTA5NAArU39g4DnXCCJ8QWLgOdcIL0NJUS5OQVNEQVFHUzpBREku</t>
  </si>
  <si>
    <t>SVFfTUlOT1JJVFlfSU5URVJFU1RfQ0YuRlkyMDE4AQAAABPWAwADAAAAAADGhQAo4DnXCDaZW13gOdcIOUNJUS5UU0U6NjQ3MS5JUV9DVVNUT01fQkVUQS4tMTA0Vy4yMDEzLzAzLzMxLi5eTjIyNS5KUFkuSAEAAACSVw0AAgAAABAxLjYzNjU1NTEwOTg4MzM0AG3vf2DgOdcIGFA6YuA51wgiQ0lRLk5ZU0U6RU1SLklRX0VCSVRfTUFSR0lOLkZZMjAxNAEAAACvGwQAAgAAAAcxOS41Mjg1AQgAAAAFAAAAATEBAAAACjE4MTg2MDQ1ODADAAAAAzE2MAIAAAAENDA1MwQAAAABMAcAAAAJOS8xNS8yMDE5CAAAAAk5LzMwLzIwMTQJAAAAATA3iK8l4DnXCPe421zgOdcIHENJUS5OWVNFOkVNUi5JUV9EQV9DRi5GWTIwMDgBAAAArxsEAAIAAAADNzA3AQgAAAAFAAAAATEBAAAACjE0MTE2NTY0MzADAAAAAzE2MAIAAAAEMjE2MAQAAAABMAcAAAAJOS8xNS8yMDE5CAAAAAk5LzMwLzIwMDgJAAAAATBTNfMp4DnXCKq6vlzgOdcIKUNJUS5OWVNFOkVNUi5JUV9JTlZFU1RfU0VDVVJJVFlfQ0YuRlkyMDA5AQAAAK8bBAADAAAAAAB0g/Mp4DnXCN7qw1zgOdcIL0NJUS5LT1NFOkEwMDU5MzAuSVFfTUlOT1JJVFlfSU5URVJFU1RfSVMuRlkyMDA4AQAAANxmAQACAAAABy0zNjQzMTABCAAAAAUAAAABMQEAAAAKMTM2MDgwNjY4MwMAAAACODUCAAAAAjgzBAAAAAEwBwAAAAk5LzE1LzIwMTkIAAAACjEyLzMxLzIwMDgJAAAA</t>
  </si>
  <si>
    <t>ATDU0Lsp4DnXCHRx9FzgOdcIKENJUS5OQVNEQVFHUzpBREkuSVFfTUFSS0VUQ0FQLjIwMTQvMTEvMDEBAAAAE9YDAAIAAAALMTU1OTEuMjQ5MDYBBgAAAAUAAAABMQEAAAAKMTY5NDAyNjM3NQMAAAADMTYwAgAAAAYxMDAwNTQEAAAAATAHAAAACTExLzEvMjAxNEHLUV/gOdcIblMvYuA51wgqQ0lRLlRTRTo2NTAxLklRX0lOQ19UQVhfUEFZX0NVUlJFTlQuRlkyMDE0AQAAAJstAgADAAAAAACJ4HQs4DnXCNFJL1zgOdcII0NJUS5LT1NFOkEwMDU5MzAuSVFfRUJJVF9JTlQuRlkyMDE2AQAAANxmAQACAAAACDQ5Ljc0MzMzAQgAAAAFAAAAATEBAAAACjE4NzY3MzQ3MzYDAAAAAjg1AgAAAAQ0MTg5BAAAAAEwBwAAAAk5LzE1LzIwMTkIAAAACjEyLzMxLzIwMTYJAAAAATAPTpwl4DnXCLwvHV3gOdcIK0NJUS5OQVNEQVFHUzpJTlRDLklRX1NBTEVTX01BUktFVElORy5GWTIwMDkBAAAAh1IAAAIAAAAEMTQwMAEIAAAABQAAAAExAQAAAAoxNTIzMzk0ODI5AwAAAAMxNjACAAAABTIxNTYxBAAAAAEwBwAAAAk5LzE1LzIwMTkIAAAACjEyLzI2LzIwMDkJAAAAATA+d6kr4DnXCBhNU1zgOdcIKkNJUS5LT1NFOkEwMDU5MzAuSVFfT1RIRVJfTFRfQVNTRVRTLkZZMjAxNwEAAADcZgEAAgAAAAc4NjIwNTI2AQgAAAAFAAAAATEBAAAACjE5NDc1NTE1NzgDAAAAAjg1AgAAAAQxMDYwBAAAAAEwBwAAAAk5LzE1LzIwMTkI</t>
  </si>
  <si>
    <t>AAAACjEyLzMxLzIwMTcJAAAAATBp49oo4DnXCHPdHl3gOdcIIUNJUS5OQVNEQVFHUzpUWE4uSVFfR0FfRVhQLkZZMjAwNwEAAAD7IwIAAwAAAAAAKMJWK+A51wjW14Fc4DnXCB1DSVEuS09TRTpBMDA1OTMwLklRX0FQLkZZMjAxMgEAAADcZgEAAgAAAAgxNjg4OTM1MAEIAAAABQAAAAExAQAAAAoxNjY3NTM0MDE0AwAAAAI4NQIAAAAEMTAxOAQAAAABMAcAAAAJOS8xNS8yMDE5CAAAAAoxMi8zMS8yMDEyCQAAAAEwdScrKeA51wi9+Qdd4DnXCCdDSVEuTllTRTpFTVIuSVFfQ0hBTkdFX0lOVkVOVE9SWS5GWTIwMDgBAAAArxsEAAIAAAADLTkwAQgAAAAFAAAAATEBAAAACjE0MTE2NTY0MzADAAAAAzE2MAIAAAAEMjA5OQQAAAABMAcAAAAJOS8xNS8yMDE5CAAAAAk5LzMwLzIwMDgJAAAAATBTNfMp4DnXCLvhvlzgOdcILENJUS5OQVNEQVFHUzpJTlRDLklRX0NGT19DVVJSRU5UX0xJQUIuRlkyMDE4AQAAAIdSAAACAAAACDEuNzcwMjM5AQgAAAAFAAAAATEBAAAACjE5NDM1MDUzNDEDAAAAAzE2MAIAAAAENDE4NQQAAAABMAcAAAAJOS8xNS8yMDE5CAAAAAoxMi8yOS8yMDE4CQAAAAEwGEKWJuA51wgPA4Bc4DnXCChDSVEuTkFTREFRR1M6VFhOLklRX0NPTU1PTl9JU1NVRUQuRlkyMDA5AQAAAPsjAgACAAAAAzEwOQEIAAAABQAAAAExAQAAAAoxNTIzNzk2MjQxAwAAAAMxNjACAAAABDIxNjkEAAAAATAHAAAA</t>
  </si>
  <si>
    <t>CTkvMTUvMjAxOQgAAAAKMTIvMzEvMjAwOQkAAAABMGZk2irgOdcIoCKNXOA51wgkQ0lRLktPU0U6QTAwNTkzMC5JUV9UT1RBTF9SRVYuRlkyMDA5AQAAANxmAQACAAAACTEzNjMyMzY3MAEIAAAABQAAAAExAQAAAAoxNDY1NzE0MzA3AwAAAAI4NQIAAAACMjgEAAAAATAHAAAACTkvMTUvMjAxOQgAAAAKMTIvMzEvMjAwOQkAAAABMCNkKingOdcIImn4XOA51wgmQ0lRLktPU0U6QTAwNTkzMC5JUV9RVUlDS19SQVRJTy5GWTIwMTgBAAAA3GYBAAIAAAAIMS45OTUxMTEBCAAAAAUAAAABMQEAAAAKMTk0NzU1MTU3MwMAAAACODUCAAAABDQxMjEEAAAAATAHAAAACTkvMTUvMjAxOQgAAAAKMTIvMzEvMjAxOAkAAAABMCB1nCXgOdcIfQkmXeA51wghQ0lRLk5ZU0U6RU1SLklRX09USEVSX09QRVIuRlkyMDE2AQAAAK8bBAACAAAAAzE5MgEIAAAABQAAAAExAQAAAAoxOTI0NjM5OTU2AwAAAAMxNjACAAAAAzI2MAQAAAABMAcAAAAJOS8xNS8yMDE5CAAAAAk5LzMwLzIwMTYJAAAAATA+cbop4DnXCDsQ4VzgOdcIJ0NJUS5UU0U6NjU5NC5JUV9NQVJLRVRDQVAuMjAxMS8zLzMxLkpQWQEAAAD5eA0AAgAAAAsxMDAxODkwLjAwOAEGAAAABQAAAAExAQAAAAoxNDMyOTk4NTkyAwAAAAI3OQIAAAAGMTAwMDU0BAAAAAEwBwAAAAkzLzMxLzIwMTG3QX5g4DnXCD86c03hOdcIJUNJUS5LT1NFOkEwMDU5MzAuSVFfVE9UQUxf</t>
  </si>
  <si>
    <t>REVCVC5GWTIwMTcBAAAA3GYBAAIAAAAIMTg4MTQwNDUBCAAAAAUAAAABMQEAAAAKMTk0NzU1MTU3OAMAAAACODUCAAAABDQxNzMEAAAAATAHAAAACTkvMTUvMjAxOQgAAAAKMTIvMzEvMjAxNwkAAAABMGnj2ijgOdcItXkfXeA51wgnQ0lRLlRTRTo2NzYyLklRX01BUktFVENBUC4yMDA1LzMvMzEuSlBZAQAAADvSBAACAAAACzk3MDM3MC42ODA2AQYAAAAFAAAAATEBAAAACTExNjc1MzYxOQMAAAACNzkCAAAABjEwMDA1NAQAAAABMAcAAAAJMy8zMS8yMDA1t0F+YOA51whIq3VN4TnXCDFDSVEuTkFTREFRR1M6SU5UQy5JUV9JTVBVVF9PUEVSX0xFQVNFX0RFUFIuRlkyMDA4AQAAAIdSAAACAAAABzgwLjM0MTgBCAAAAAUAAAABMQEAAAAKMTQzMDYxNDQ4NgMAAAADMTYwAgAAAAUyMTY3MwQAAAABMAcAAAAJOS8xNS8yMDE5CAAAAAoxMi8yNy8yMDA4CQAAAAEwHSmpK+A51wgmuU5c4DnXCDRDSVEuTkFTREFRR1M6VFhOLklRX1RPVEFMX09VVFNUQU5ESU5HX0JTX0RBVEUuRlkyMDExAQAAAPsjAgACAAAACjExMzkuNDk4NzYBBAAAAAUAAAABNQEAAAAKMTY2MDAzNDU2OAIAAAAFMjQxNTIGAAAAATCHstoq4DnXCB9glVzgOdcII0NJUS5OWVNFOkVNUi5JUV9UT1RBTF9SRUNFSVYuRlkyMDE3AQAAAK8bBAACAAAABDMwNzIBCAAAAAUAAAABMQEAAAAKMTkyNDYzOTk1NwMAAAADMTYwAgAAAAQxMDAxBAAAAAEw</t>
  </si>
  <si>
    <t>BwAAAAk5LzE1LzIwMTkIAAAACTkvMzAvMjAxNwkAAAABMHDmuingOdcIoLXmXOA51wgoQ0lRLk5ZU0U6RU1SLklRX0dXX0lOVEFOX0FNT1JUX0NGLkZZMjAwOAEAAACvGwQAAgAAAAMxNTABCAAAAAUAAAABMQEAAAAKMTQxMTY1NjQzMAMAAAADMTYwAgAAAAQyMTgyBAAAAAEwBwAAAAk5LzE1LzIwMTkIAAAACTkvMzAvMjAwOAkAAAABMFM18yngOdcIqrq+XOA51wgfQ0lRLk5BU0RBUUdTOkFESS5JUV9BUElDLkZZMjAxNQEAAAAT1gMAAgAAAAc2MzQuNDg0AQgAAAAFAAAAATEBAAAACjE4NjcyNzk5NjkDAAAAAzE2MAIAAAAEMTA4NAQAAAABMAcAAAAJOS8xNS8yMDE5CAAAAAoxMC8zMS8yMDE1CQAAAAEwUnT/J+A51wj/8kxd4DnXCCpDSVEuS09TRTpBMDA1OTMwLklRX0NVU1RPTV9CRVRBLjIwMDkvMTIvMzEBAAAA3GYBAAIAAAARMC42ODk0MTQxMjgxMDU5MjMAUfJRX+A51wiZEjJi4DnXCChDSVEuS09TRTpBMDA1OTMwLklRX09USEVSX0xJQUJfTFQuRlkyMDE3AQAAANxmAQACAAAABzUyMTcwMzgBCAAAAAUAAAABMQEAAAAKMTk0NzU1MTU3OAMAAAACODUCAAAABDEwNjIEAAAAATAHAAAACTkvMTUvMjAxOQgAAAAKMTIvMzEvMjAxNwkAAAABMGnj2ijgOdcIlCsfXeA51wgoQ0lRLk5BU0RBUUdTOlRYTi5JUV9DQVNIX0lOVEVSRVNULkZZMjAxMwEAAAD7IwIAAgAAAAMxMDIBCAAAAAUAAAABMQEAAAAK</t>
  </si>
  <si>
    <t>MTc3NzYzMzcwMwMAAAADMTYwAgAAAAQzMDI4BAAAAAEwBwAAAAk5LzE1LzIwMTkIAAAACjEyLzMxLzIwMTMJAAAAATDJTtsq4DnXCIbAn1zgOdcIG0NJUS5OWVNFOkVNUi5JUV9OUFBFLkZZMjAwNwEAAACvGwQAAgAAAAQzNDMxAQgAAAAFAAAAATEBAAAACjEyNjQ0NzgwMjcDAAAAAzE2MAIAAAAEMTAwNAQAAAABMAcAAAAJOS8xNS8yMDE5CAAAAAk5LzMwLzIwMDcJAAAAATDMQHEq4DnXCEUVuVzgOdcIIENJUS5OQVNEQVFHUzpBREkuSVFfTklfQ0YuRlkyMDA3AQAAABPWAwACAAAABzQ5Ni45MDcBCAAAAAUAAAABMQEAAAAKMTI2NDQ3MjQ0OQMAAAADMTYwAgAAAAQyMTUwBAAAAAEwBwAAAAk5LzE1LzIwMTkIAAAACTExLzMvMjAwNwkAAAABMLum2yjgOdcIqMgoXeA51wgqQ0lRLk5BU0RBUUdTOkFESS5JUV9JTlZFTlRPUllfVFVSTlMuRlkyMDEzAQAAABPWAwACAAAACDMuMTUzMDQzAQgAAAAFAAAAATEBAAAACjE3NjY1OTA2MzIDAAAAAzE2MAIAAAAENDA4MgQAAAABMAcAAAAJOS8xNS8yMDE5CAAAAAkxMS8yLzIwMTMJAAAAATBBw5wl4DnXCBYVRl3gOdcIJkNJUS5OQVNEQVFHUzpJTlRDLklRX0VCSVREQV9JTlQuRlkyMDEzAQAAAIdSAAACAAAACDg0LjI3NDU5AQgAAAAFAAAAATEBAAAACjE3NzU5MzAyNzQDAAAAAzE2MAIAAAAENDE5MAQAAAABMAcAAAAJOS8xNS8yMDE5CAAAAAoxMi8yOC8yMDEz</t>
  </si>
  <si>
    <t>CQAAAAEw9/OVJuA51whJ+Ghc4DnXCChDSVEuTkFTREFRR1M6QURJLklRX01BUktFVENBUC4yMDA4LzExLzAxAQAAABPWAwACAAAACjYyMDMuOTI2NTYBBgAAAAUAAAABMQEAAAAJNjU5ODUzNTU1AwAAAAMxNjACAAAABjEwMDA1NAQAAAABMAcAAAAJMTEvMS8yMDA4D1ZRX+A51wjSPTBi4DnXCC5DSVEuTllTRTpFTVIuSVFfVE9UQUxfTElBQl9UT1RBTF9BU1NFVFMuRlkyMDEzAQAAAK8bBAACAAAABzU2LjYyNjYBCAAAAAUAAAABMQEAAAAKMTc2NTU3MDgwNQMAAAADMTYwAgAAAAQ0MTg4BAAAAAEwBwAAAAk5LzE1LzIwMTkIAAAACTkvMzAvMjAxMwkAAAABMDeIryXgOdcISMHXXOA51wgvQ0lRLk5BU0RBUUdTOkFESS5JUV9OSV9BVkFJTF9FWENMX01BUkdJTi5GWTIwMTQBAAAAE9YDAAIAAAAHMjEuOTY3NQEIAAAABQAAAAExAQAAAAoxODE5OTYyNDk2AwAAAAMxNjACAAAABDQxODIEAAAAATAHAAAACTkvMTUvMjAxOQgAAAAJMTEvMS8yMDE0CQAAAAEwQcOcJeA51wjmWkpd4DnXCCVDSVEuS09TRTpBMDA1OTMwLklRX0NBU0hfRklOQU4uRlkyMDA5AQAAANxmAQACAAAACC0xMzYzNjM5AQgAAAAFAAAAATEBAAAACjE0NjU3MTQzMDcDAAAAAjg1AgAAAAQyMDA0BAAAAAEwBwAAAAk5LzE1LzIwMTkIAAAACjEyLzMxLzIwMDkJAAAAATBEsiop4DnXCKDr+1zgOdcII0NJUS5UU0U6NjUwMS5JUV9GSU5JU0hF</t>
  </si>
  <si>
    <t>RF9JTlYuRlkyMDE4AQAAAJstAgACAAAABjU2MTU0OAEIAAAABQAAAAExAQAAAAoxOTY5OTAzMjkxAwAAAAI3OQIAAAAEMzA3NQQAAAABMAcAAAAJOS8xNS8yMDE5CAAAAAkzLzMxLzIwMTgJAAAAATBULPwr4DnXCMcOQlzgOdcIIkNJUS5UU0U6NjUwMS5JUV9EQV9TVVBQTF9DRi5GWTIwMTgBAAAAmy0CAAIAAAAGMjY1NDEzAQgAAAAFAAAAATEBAAAACjE5Njk5MDMyOTEDAAAAAjc5AgAAAAQyMTcxBAAAAAEwBwAAAAk5LzE1LzIwMTkIAAAACTMvMzEvMjAxOAkAAAABMFQs/CvgOdcI1zVCXOA51wgpQ0lRLktPU0U6QTAwNTkzMC5JUV9MVF9ERUJUX0lTU1VFRC5GWTIwMTIBAAAA3GYBAAIAAAAHMTg2MjI1NgEIAAAABQAAAAExAQAAAAoxNjY3NTM0MDE0AwAAAAI4NQIAAAAEMjAzNAQAAAABMAcAAAAJOS8xNS8yMDE5CAAAAAoxMi8zMS8yMDEyCQAAAAEwhk4rKeA51whSWQld4DnXCCVDSVEuTllTRTpFTVIuSVFfT1RIRVJfQ0FfU1VQUEwuRlkyMDEzAQAAAK8bBAACAAAABDEwMjEBCAAAAAUAAAABMQEAAAAKMTc2NTU3MDgwNQMAAAADMTYwAgAAAAQxMDU1BAAAAAEwBwAAAAk5LzE1LzIwMTkIAAAACTkvMzAvMjAxMwkAAAABMPm79CngOdcI/bPUXOA51wgpQ0lRLk5BU0RBUUdTOlRYTi5JUV9EQVlTX1NBTEVTX09VVC5GWTIwMDgBAAAA+yMCAAIAAAAJMzguODY1OTA2AQgAAAAFAAAAATEBAAAACjE0MzM0</t>
  </si>
  <si>
    <t>NTQxMDgDAAAAAzE2MAIAAAAENDA0MgQAAAABMAcAAAAJOS8xNS8yMDE5CAAAAAoxMi8zMS8yMDA4CQAAAAEwGEKWJuA51wjxKolc4DnXCCBDSVEuTllTRTpFTVIuSVFfTFRfSU5WRVNULkZZMjAxNQEAAACvGwQAAwAAAAAALkq6KeA51wjf291c4DnXCClDSVEuTkFTREFRR1M6QURJLklRX0JBU0lDX0VQU19JTkNMLkZZMjAxMQEAAAAT1gMAAgAAAAgyLjg5Njk0MwEIAAAABQAAAAExAQAAAAoxNjQ3NDU1ODY5AwAAAAMxNjACAAAAATkEAAAAATAHAAAACTkvMTUvMjAxOQgAAAAKMTAvMjkvMjAxMQkAAAABMIWUoijgOdcItmo5XeA51wgiQ0lRLk5BU0RBUUdTOklOVEMuSVFfR0FfRVhQLkZZMjAxNAEAAACHUgAAAwAAAAAAchRVK+A51wj/pWpc4DnXCD1DSVEuS09TRTpBMDA1OTMwLklRX0NVU1RPTV9CRVRBLi0xMDRXLjIwMTAvMTIvMzEuLl5OMjI1LkpQWS5IAQAAANxmAQACAAAAEDEuNDY1NDU1MDAxNjYzODYAYhlSX+A51wh3xDFi4DnXCCdDSVEuVFNFOjY1MDEuSVFfREFZU19QQVlBQkxFX09VVC5GWTIwMTkBAAAAmy0CAAIAAAAJNzcuMzIyNjk1AQgAAAAFAAAAATEBAAAACjE5Njk5MDMzMDcDAAAAAjc5AgAAAAQ0MTgzBAAAAAEwBwAAAAk5LzE1LzIwMTkIAAAACTMvMzEvMjAxOQkAAAABMNallSbgOdcIblBIXOA51wggQ0lRLlRTRTo2NTAxLklRX0xUX0lOVkVTVC5GWTIwMTkBAAAAmy0CAAIAAAAH</t>
  </si>
  <si>
    <t>MTIyMjI1MgEIAAAABQAAAAExAQAAAAoxOTY5OTAzMzA3AwAAAAI3OQIAAAAEMTA1NAQAAAABMAcAAAAJOS8xNS8yMDE5CAAAAAkzLzMxLzIwMTkJAAAAATB1evwr4DnXCESRRVzgOdcILkNJUS5OQVNEQVFHUzpJTlRDLklRX0FTU0VUX1dSSVRFRE9XTl9DRi5GWTIwMTIBAAAAh1IAAAMAAAAAALRDryvgOdcIwgRjXOA51wguQ0lRLk5BU0RBUUdTOlRYTi5JUV9UT1RBTF9DT01NT05fRVFVSVRZLkZZMjAxNgEAAAD7IwIAAgAAAAUxMDQ3MwEIAAAABQAAAAExAQAAAAoxOTQ2NjY1Mzk4AwAAAAMxNjACAAAABDEwMDYEAAAAATAHAAAACTkvMTUvMjAxOQgAAAAKMTIvMzEvMjAxNgkAAAABMImkcCrgOdcIo86rXOA51wgfQ0lRLlRTRTo2NTAxLklRX1RPVEFMX0NBLkZZMjAxNgEAAACbLQIAAgAAAAc1ODcyNTU1AQgAAAAFAAAAATEBAAAACjE3OTc1NTQ0NTEDAAAAAjc5AgAAAAQxMDA4BAAAAAEwBwAAAAk5LzE1LzIwMTkIAAAACTMvMzEvMjAxNgkAAAABMPFB+yvgOdcIgfw3XOA51wguQ0lRLk5BU0RBUUdTOlRYTi5JUV9DVVJSRU5UX1BPUlRfTEVBU0VTLkZZMjAxNwEAAAD7IwIAAwAAAAAAmstwKuA51wiEO7Bc4DnXCCdDSVEuTkFTREFRR1M6QURJLklRX0dST1NTX01BUkdJTi5GWTIwMDkBAAAAE9YDAAIAAAAGNTUuNTE4AQgAAAAFAAAAATEBAAAACjE0ODI4Njg2MzMDAAAAAzE2MAIAAAAENDA3NAQAAAAB</t>
  </si>
  <si>
    <t>MAcAAAAJOS8xNS8yMDE5CAAAAAoxMC8zMS8yMDA5CQAAAAEwMJycJeA51wgfUDNd4DnXCCRDSVEuS09TRTpBMDA1OTMwLklRX09USEVSX1JFVi5GWTIwMDgBAAAA3GYBAAMAAAAAANTQuyngOdcIIa7zXOA51wgmQ0lRLk5ZU0U6RU1SLklRX0VGRkVDVF9UQVhfUkFURS5GWTIwMTABAAAArxsEAAIAAAAHMjkuNDU0NgEIAAAABQAAAAExAQAAAAoxNTc3MDA0NjQxAwAAAAMxNjACAAAABDQzNzYEAAAAATAHAAAACTkvMTUvMjAxOQgAAAAJOS8zMC8yMDEwCQAAAAEwharzKeA51wj3gsZc4DnXCChDSVEuTkFTREFRR1M6VFhOLklRX0NVUlJFTkNZX0dBSU4uRlkyMDExAQAAAPsjAgADAAAAAACHstoq4DnXCGmyk1zgOdcIG0NJUS5OWVNFOkVNUi5JUV9MQU5ELkZZMjAwOAEAAACvGwQAAgAAAAMyMDEBCAAAAAUAAAABMQEAAAAKMTQxMTY1NjQzMAMAAAADMTYwAgAAAAQzMDk4BAAAAAEwBwAAAAk5LzE1LzIwMTkIAAAACTkvMzAvMjAwOAkAAAABMEMO8yngOdcImpO+XOA51wglQ0lRLk5ZU0U6RU1SLklRX09USEVSX09QRVJfQUNULkZZMjAwNwEAAACvGwQAAgAAAAI4NwEIAAAABQAAAAExAQAAAAoxMjY0NDc4MDI3AwAAAAMxNjACAAAABDIwNDcEAAAAATAHAAAACTkvMTUvMjAxOQgAAAAJOS8zMC8yMDA3CQAAAAEwzEBxKuA51wjadLpc4DnXCCVDSVEuTllTRTpFTVIuSVFfTkVUX1JFTlRBTF9FWFAuRlkyMDEz</t>
  </si>
  <si>
    <t>AQAAAK8bBAADAAAAAADolPQp4DnXCNtl1FzgOdcIKUNJUS5UU0U6NjUwMS5JUV9DT01NT05fUFJFRl9ESVZfQ0YuRlkyMDEzAQAAAJstAgADAAAAAABnknQs4DnXCKaKLFzgOdcIIkNJUS5OQVNEQVFHUzpBREkuSVFfSU5DX1RBWC5GWTIwMDgBAAAAE9YDAAIAAAAHMTQwLjkyNQEIAAAABQAAAAExAQAAAAoxNDEzMDkxNTY3AwAAAAMxNjACAAAAAjc1BAAAAAEwBwAAAAk5LzE1LzIwMTkIAAAACTExLzEvMjAwOAkAAAABMMzN2yjgOdcI0ocrXeA51wgnQ0lRLk5BU0RBUUdTOkFESS5JUV9GSU5JU0hFRF9JTlYuRlkyMDE3AQAAABPWAwACAAAABzEzOC45MDQBCAAAAAUAAAABMQEAAAAKMTkyNzYxODI0OAMAAAADMTYwAgAAAAQzMDc1BAAAAAEwBwAAAAk5LzE1LzIwMTkIAAAACjEwLzI4LzIwMTcJAAAAATClNwAo4DnXCDXeVl3gOdcIJkNJUS5OQVNEQVFHUzpBREkuSVFfTEVWRVJFRF9GQ0YuRlkyMDEyAQAAABPWAwACAAAACjUzMy4wOTU2MjUBCAAAAAUAAAABMQEAAAAKMTcxMTM4NTg5NgMAAAADMTYwAgAAAAQ0NDIyBAAAAAEwBwAAAAk5LzE1LzIwMTkIAAAACTExLzMvMjAxMgkAAAABMMgwoyjgOdcI0r1AXeA51wgnQ0lRLk5BU0RBUUdTOkFESS5JUV9CRVRBXzVZUi4yMDE2LzEwLzI5AQAAABPWAwACAAAAEDEuMjYzMTMwMDMxNjYwMjkAckBSX+A51whNBS9i4DnXCCNDSVEuTkFTREFRR1M6QURJLklR</t>
  </si>
  <si>
    <t>X1RPVEFMX0NMLkZZMjAxNQEAAAAT1gMAAgAAAAgxMTEzLjU4NQEIAAAABQAAAAExAQAAAAoxODY3Mjc5OTY5AwAAAAMxNjACAAAABDEwMDkEAAAAATAHAAAACTkvMTUvMjAxOQgAAAAKMTAvMzEvMjAxNQkAAAABMFJ0/yfgOdcI78tMXeA51wgdQ0lRLk5BU0RBUUdTOlRYTi5JUV9BUi5GWTIwMTUBAAAA+yMCAAIAAAAEMTE2NQEIAAAABQAAAAExAQAAAAoxODc1Njg3MDU2AwAAAAMxNjACAAAABDEwMjEEAAAAATAHAAAACTkvMTUvMjAxOQgAAAAKMTIvMzEvMjAxNQkAAAABMGhWcCrgOdcIX3emXOA51wgrQ0lRLk5ZU0U6RU1SLklRX05JX0FWQUlMX0VYQ0xfTUFSR0lOLkZZMjAwNwEAAACvGwQAAgAAAAY5LjYxOTkBCAAAAAUAAAABMQEAAAAKMTI2NDQ3ODAyNwMAAAADMTYwAgAAAAQ0MTgyBAAAAAEwBwAAAAk5LzE1LzIwMTkIAAAACTkvMzAvMjAwNwkAAAABMAUTryXgOdcIX627XOA51wgqQ0lRLk5BU0RBUUdTOklOVEMuSVFfR0FJTl9BU1NFVFNfQ0YuRlkyMDEyAQAAAIdSAAADAAAAAAC0Q68r4DnXCMIEY1zgOdcIJENJUS5UU0U6NjQ3MS5JUV9NQVJLRVRDQVAuMjAxMC8wMy8zMQEAAACSVw0AAgAAAAkzOTg5NDguMDQBBgAAAAUAAAABMQEAAAAKMTMyMTM5OTI2NQMAAAACNzkCAAAABjEwMDA1NAQAAAABMAcAAAAJMy8zMS8yMDEwCgV/YOA51wha7Dpi4DnXCCxDSVEuS09TRTpBMDA1OTMwLklRX0dX</t>
  </si>
  <si>
    <t>X0lOVEFOX0FNT1JUX0NGLkZZMjAxOAEAAADcZgEAAgAAAAY4OTI5NzEBCAAAAAUAAAABMQEAAAAKMTk0NzU1MTU3MwMAAAACODUCAAAABDIxODIEAAAAATAHAAAACTkvMTUvMjAxOQgAAAAKMTIvMzEvMjAxOAkAAAABMJpY2yjgOdcI2IIkXeA51wggQ0lRLk5BU0RBUUdTOkFESS5JUV9DQVBFWC5GWTIwMTEBAAAAE9YDAAIAAAAILTEyMi45OTYBCAAAAAUAAAABMQEAAAAKMTY0NzQ1NTg2OQMAAAADMTYwAgAAAAQyMDIxBAAAAAEwBwAAAAk5LzE1LzIwMTkIAAAACjEwLzI5LzIwMTEJAAAAATCWu6Io4DnXCK+0O13gOdcIJkNJUS5OWVNFOkVNUi5JUV9MT0FOU19SRUNFSVZfTFQuRlkyMDE0AQAAAK8bBAADAAAAAAAN/Lkp4DnXCP5u2VzgOdcIKkNJUS5OQVNEQVFHUzpBREkuSVFfQ0FTSF9DT05WRVJTSU9OLkZZMjAxMQEAAAAT1gMAAgAAAAoxMDQuNDkzMTE2AQgAAAAFAAAAATEBAAAACjE2NDc0NTU4NjkDAAAAAzE2MAIAAAAENDE4NAQAAAABMAcAAAAJOS8xNS8yMDE5CAAAAAoxMC8yOS8yMDExCQAAAAEwMJycJeA51wgz7Txd4DnXCDFDSVEuS09TRTpBMDA1OTMwLklRX0RFRl9UQVhfQVNTRVRTX0NVUlJFTlQuRlkyMDA4AQAAANxmAQACAAAABzIxMzUwNjgBCAAAAAUAAAABMQEAAAAKMTM2MDgwNjY4MwMAAAACODUCAAAABDExMTcEAAAAATAHAAAACTkvMTUvMjAxOQgAAAAKMTIvMzEvMjAwOAkAAAAB</t>
  </si>
  <si>
    <t>MBI9KingOdcItg31XOA51wgnQ0lRLk5BU0RBUUdTOkFESS5JUV9CRVRBXzJZUi4yMDE2LzEwLzI5AQAAABPWAwACAAAAEDEuNDMxNzczNjUwMDMxMzgAckBSX+A51wg93i5i4DnXCCpDSVEuTkFTREFRR1M6SU5UQy5JUV9ESUxVVF9FUFNfSU5DTC5GWTIwMTEBAAAAh1IAAAIAAAAEMi4zOQEIAAAABQAAAAExAQAAAAoxNjU4MzE1NDc4AwAAAAMxNjACAAAAATgEAAAAATAHAAAACTkvMTUvMjAxOQgAAAAKMTIvMzEvMjAxMQkAAAABMJE6qivgOdcICpxcXOA51wglQ0lRLlRTRTo2NTAxLklRX09USEVSX09QRVJfQUNULkZZMjAxNQEAAACbLQIAAgAAAAU5NTY2MwEIAAAABQAAAAExAQAAAAoxNzQ1MjcwNjcyAwAAAAI3OQIAAAAEMjA0NwQAAAABMAcAAAAJOS8xNS8yMDE5CAAAAAkzLzMxLzIwMTUJAAAAATDP8/or4DnXCDbvNFzgOdcIKENJUS5OQVNEQVFHUzpJTlRDLklRX0lOVEVSRVNUX0VYUC5GWTIwMTUBAAAAh1IAAAIAAAAELTM0NQEIAAAABQAAAAExAQAAAAoxODc0NzczMjI2AwAAAAMxNjACAAAAAjgyBAAAAAEwBwAAAAk5LzE1LzIwMTkIAAAACjEyLzI2LzIwMTUJAAAAATCTYlUr4DnXCI1PblzgOdcIM0NJUS5OQVNEQVFHUzpJTlRDLklRX09USEVSX0ZJTkFOQ0VfQUNUX1NVUFBMLkZZMjAxMQEAAACHUgAAAgAAAAMxNTEBCAAAAAUAAAABMQEAAAAKMTY1ODMxNTQ3OAMAAAADMTYwAgAAAAQyMDUw</t>
  </si>
  <si>
    <t>BAAAAAEwBwAAAAk5LzE1LzIwMTkIAAAACjEyLzMxLzIwMTEJAAAAATCT9a4r4DnXCCQ0X1zgOdcIKkNJUS5OWVNFOkVNUi5JUV9PVEhFUl9VTlVTVUFMX1NVUFBMLkZZMjAxOAEAAACvGwQAAwAAAAAAkTS7KeA51whg1Opc4DnXCB9DSVEuTkFTREFRR1M6QURJLklRX0NPR1MuRlkyMDE2AQAAABPWAwACAAAACDExOTQuMjM2AQgAAAAFAAAAATEBAAAACjE5Mjc2MTgyMDADAAAAAzE2MAIAAAACMzQEAAAAATAHAAAACTkvMTUvMjAxOQgAAAAKMTAvMjkvMjAxNgkAAAABMGOb/yfgOdcIKrJPXeA51wgpQ0lRLk5BU0RBUUdTOlRYTi5JUV9TUEVDSUFMX0RJVl9DRi5GWTIwMDgBAAAA+yMCAAMAAAAAAEUW2irgOdcIn2eIXOA51wgfQ0lRLjAuSVFfSU5DX1RBWF9QQVlfQ1VSUkVOVC5GWQUAAAAAAAAACAAAABUoSW52YWxpZCBUaW1lIFBlcmlvZCkg//4n4DnXCKeBNV7gOdcII0NJUS5UU0U6Njk2My5JUV9CRVRBXzJZUi4yMDE2LzAzLzMxAQAAAPlcDQACAAAAEDEuMzYyNDkzODU4Mjc3NjUAXch/YOA51wi91jti4DnXCCdDSVEuTkFTREFRR1M6QURJLklRX0JFVEFfMVlSLjIwMTQvMTEvMDEBAAAAE9YDAAIAAAAQMS4xNjc1MTA2MzYxNTgxOAByQFJf4DnXCG5TL2LgOdcIHUNJUS5LT1NFOkEwMDU5MzAuSVFfR1cuRlkyMDE3AQAAANxmAQACAAAABzU3MDMxMzgBCAAAAAUAAAABMQEAAAAKMTk0NzU1MTU3OAMA</t>
  </si>
  <si>
    <t>AAACODUCAAAABDExNzEEAAAAATAHAAAACTkvMTUvMjAxOQgAAAAKMTIvMzEvMjAxNwkAAAABMGnj2ijgOdcIc90eXeA51wgmQ0lRLk5BU0RBUUdTOkFESS5JUV9BRFZFUlRJU0lORy5GWTIwMDkBAAAAE9YDAAIAAAADNS4yAQgAAAAFAAAAATEBAAAACjE0ODI4Njg2MzMDAAAAAzE2MAIAAAAEMzAxMwQAAAABMAcAAAAJOS8xNS8yMDE5CAAAAAoxMC8zMS8yMDA5CQAAAAEwQ/ihKOA51wj1kDBd4DnXCCdDSVEuS09TRTpBMDA1OTMwLklRX0JFVEFfMllSLjIwMTgvMTIvMzEBAAAA3GYBAAIAAAAQMS4xNzU0NDU5MjE4MzU0MgBiGVJf4DnXCAOzMGLgOdcIIENJUS5OWVNFOkVNUi5JUV9TVF9JTlZFU1QuRlkyMDA3AQAAAK8bBAADAAAAAADMQHEq4DnXCDXuuFzgOdcIHENJUS5UU0U6NjUwMS5JUV9OSV9DRi5GWTIwMTQBAAAAmy0CAAIAAAAGNDEzODc3AQgAAAAFAAAAATEBAAAACjE3NDUyNzA1NDQDAAAAAjc5AgAAAAQyMTUwBAAAAAEwBwAAAAk5LzE1LzIwMTkIAAAACTMvMzEvMjAxNAkAAAABMJkHdSzgOdcIIw0wXOA51wgqQ0lRLk5BU0RBUUdTOklOVEMuSVFfTkVUX1JFTlRBTF9FWFAuRlkyMDE1AQAAAIdSAAADAAAAAACTYlUr4DnXCPA5b1zgOdcIHENJUS5OWVNFOkVNUi5JUV9OSV9DRi5GWTIwMTABAAAArxsEAAIAAAAEMjE2NAEIAAAABQAAAAExAQAAAAoxNTc3MDA0NjQxAwAAAAMxNjACAAAABDIx</t>
  </si>
  <si>
    <t>NTAEAAAAATAHAAAACTkvMTUvMjAxOQgAAAAJOS8zMC8yMDEwCQAAAAEwltHzKeA51wiN4sdc4DnXCClDSVEuS09TRTpBMDA1OTMwLklRX0RBWVNfU0FMRVNfT1VULkZZMjAxMgEAAADcZgEAAgAAAAg0MS42MjUxOAEIAAAABQAAAAExAQAAAAoxNjY3NTM0MDE0AwAAAAI4NQIAAAAENDA0MgQAAAABMAcAAAAJOS8xNS8yMDE5CAAAAAoxMi8zMS8yMDEyCQAAAAEweSSwJeA51wjGagpd4DnXCBZDSVEuMC5JUV9DT01NT05fUkVQLkZZBQAAAAAAAAAIAAAAFShJbnZhbGlkIFRpbWUgUGVyaW9kKTEm/yfgOdcIyM81XuA51wgsQ0lRLk5BU0RBUUdTOkFESS5JUV9UT1RBTF9ERUJUX0VRVUlUWS5GWTIwMTYBAAAAE9YDAAIAAAAHMzMuNTMyOAEIAAAABQAAAAExAQAAAAoxOTI3NjE4MjAwAwAAAAMxNjACAAAABDQwMzQEAAAAATAHAAAACTkvMTUvMjAxOQgAAAAKMTAvMjkvMjAxNgkAAAABMFHqnCXgOdcICh9UXeA51wgpQ0lRLk5BU0RBUUdTOlRYTi5JUV9TVF9ERUJUX1JFUEFJRC5GWTIwMTcBAAAA+yMCAAMAAAAAAKvycCrgOdcIKsKxXOA51wgiQ0lRLk5ZU0U6RU1SLklRX0FEVkVSVElTSU5HLkZZMjAwOAEAAACvGwQAAwAAAAAAQw7zKeA51wgVW71c4DnXCB9DSVEuTkFTREFRR1M6SU5UQy5JUV9FQlQuRlkyMDEwAQAAAIdSAAACAAAABTE2MDQ1AQgAAAAFAAAAATEBAAAACjE1ODgxNTY5NjADAAAAAzE2MAIA</t>
  </si>
  <si>
    <t>AAADMTM5BAAAAAEwBwAAAAk5LzE1LzIwMTkIAAAACjEyLzI1LzIwMTAJAAAAATBfxakr4DnXCAnhV1zgOdcIIENJUS5OQVNEQVFHUzpJTlRDLklRX0NPR1MuRlkyMDEwAQAAAIdSAAACAAAABTE1MTMyAQgAAAAFAAAAATEBAAAACjE1ODgxNTY5NjADAAAAAzE2MAIAAAACMzQEAAAAATAHAAAACTkvMTUvMjAxOQgAAAAKMTIvMjUvMjAxMAkAAAABMF/FqSvgOdcI12tXXOA51wgkQ0lRLlRTRTo2NTAxLklRX0lNUEFJUk1FTlRfR1cuRlkyMDE4AQAAAJstAgADAAAAAABEBfwr4DnXCO8SQFzgOdcIKUNJUS5OWVNFOkVNUi5JUV9EQVlTX0lOVkVOVE9SWV9PVVQuRlkyMDE4AQAAAK8bBAACAAAACTY0LjM3Mzk1NQEIAAAABQAAAAExAQAAAAoxOTI0NjM5OTYyAwAAAAMxNjACAAAABDQwMzUEAAAAATAHAAAACTkvMTUvMjAxOQgAAAAJOS8zMC8yMDE4CQAAAAEwSK+vJeA51wj+pO5c4DnXCCpDSVEuTkFTREFRR1M6QURJLklRX1BFUklPRExFTkdUSF9JUy5GWTIwMTgBAAAAE9YDAAEAAAACMTIAxoUAKOA51wiJXFxd4DnXCCJDSVEuTkFTREFRR1M6QURJLklRX1pfU0NPUkUuRlkyMDE0AQAAABPWAwACAAAACDYuNzUyOTEyAQgAAAAFAAAAATEBAAAACjE4MTk5NjI0OTYDAAAAAzE2MAIAAAAGMTAwMTIzBAAAAAEwBwAAAAk5LzE1LzIwMTkIAAAACTExLzEvMjAxNAkAAAABMEHDnCXgOdcIF9BKXeA51wggQ0lRLk5B</t>
  </si>
  <si>
    <t>U0RBUUdTOlRYTi5JUV9OSV9DRi5GWTIwMTEBAAAA+yMCAAIAAAAEMjIzNgEIAAAABQAAAAExAQAAAAoxNjYwMDM0NTY4AwAAAAMxNjACAAAABDIxNTAEAAAAATAHAAAACTkvMTUvMjAxOQgAAAAKMTIvMzEvMjAxMQkAAAABMJjZ2irgOdcIQK6VXOA51wgeQ0lRLk5ZU0U6RU1SLklRX1pfU0NPUkUuRlkyMDA3AQAAAK8bBAACAAAACDQuNzkwMjk1AQgAAAAFAAAAATEBAAAACjEyNjQ0NzgwMjcDAAAAAzE2MAIAAAAGMTAwMTIzBAAAAAEwBwAAAAk5LzE1LzIwMTkIAAAACTkvMzAvMjAwNwkAAAABMAUTryXgOdcIkSK8XOA51wgqQ0lRLk5BU0RBUUdTOklOVEMuSVFfU1RfREVCVF9JU1NVRUQuRlkyMDEzAQAAAIdSAAADAAAAAADmuK8r4DnXCNXmZ1zgOdcIJENJUS5UU0U6NjUwMS5JUV9VTkxFVkVSRURfRkNGLkZZMjAxOQEAAACbLQIAAgAAAAYyNTk2NTkBCAAAAAUAAAABMQEAAAAKMTk2OTkwMzMwNwMAAAACNzkCAAAABDQ0MjMEAAAAATAHAAAACTkvMTUvMjAxOQgAAAAJMy8zMS8yMDE5CQAAAAEwlsj8K+A51wgstEdc4DnXCC5DSVEuTkFTREFRR1M6QURJLklRX1RPVEFMX0NPTU1PTl9FUVVJVFkuRlkyMDE3AQAAABPWAwACAAAACDEwMTYxLjU0AQgAAAAFAAAAATEBAAAACjE5Mjc2MTgyNDgDAAAAAzE2MAIAAAAEMTAwNgQAAAABMAcAAAAJOS8xNS8yMDE5CAAAAAoxMC8yOC8yMDE3CQAAAAEwlBAAKOA5</t>
  </si>
  <si>
    <t>1wgTkFZd4DnXCC1DSVEuTkFTREFRR1M6SU5UQy5JUV9DVVJSRU5UX1BPUlRfREVCVC5GWTIwMTABAAAAh1IAAAIAAAADMTQzAQgAAAAFAAAAATEBAAAACjE1ODgxNTY5NjADAAAAAzE2MAIAAAAEMTI5NwQAAAABMAcAAAAJOS8xNS8yMDE5CAAAAAoxMi8yNS8yMDEwCQAAAAEwcOypK+A51wiNGVlc4DnXCCZDSVEuTkFTREFRR1M6VFhOLklRX0xFVkVSRURfRkNGLkZZMjAxNAEAAAD7IwIAAgAAAAgzNzIyLjYyNQEIAAAABQAAAAExAQAAAAoxODI5MTE5MzA2AwAAAAMxNjACAAAABDQ0MjIEAAAAATAHAAAACTkvMTUvMjAxOQgAAAAKMTIvMzEvMjAxNAkAAAABMGhWcCrgOdcId1SkXOA51wgnQ0lRLktPU0U6QTAwNTkzMC5JUV9CRVRBXzJZUi4yMDE3LzEyLzMxAQAAANxmAQACAAAAETAuNzk1NTA3MTc1NzA1ODA1AGIZUl/gOdcIFNowYuA51wg5Q0lRLlRTRTo2OTcxLklRX0NVU1RPTV9CRVRBLi0xMDRXLjIwMTcvMDMvMzEuLl5OMjI1LkpQWS5IAQAAAKNTAAACAAAAETAuNzczNzc0Mzg0MDQ1NDE5AEyhf2DgOdcIY109YuA51wgoQ0lRLk5BU0RBUUdTOklOVEMuSVFfRUJJVEFfTUFSR0lOLkZZMjAxOAEAAACHUgAAAgAAAAczNS4wMTcyAQgAAAAFAAAAATEBAAAACjE5NDM1MDUzNDEDAAAAAzE2MAIAAAAENDQxOQQAAAABMAcAAAAJOS8xNS8yMDE5CAAAAAoxMi8yOS8yMDE4CQAAAAEwBxuWJuA51wjutH9c</t>
  </si>
  <si>
    <t>4DnXCChDSVEuTkFTREFRR1M6VFhOLklRX09USEVSX0xJQUJfTFQuRlkyMDE4AQAAAPsjAgACAAAABDExOTABCAAAAAUAAAABMQEAAAAKMTk0NjY2NTQ2MAMAAAADMTYwAgAAAAQxMDYyBAAAAAEwBwAAAAk5LzE1LzIwMTkIAAAACjEyLzMxLzIwMTgJAAAAATC7GXEq4DnXCJYdtVzgOdcIPkNJUS5OQVNEQVFHUzpJTlRDLklRX0NVU1RPTV9CRVRBLi0xMDRXLjIwMTEvMTIvMzEuLl5OMjI1LkpQWS5IAQAAAIdSAAACAAAAEDEuMTM1NzYzODY3MDUwNTQAfhaAYOA51whRezhi4DnXCC9DSVEuS09TRTpBMDA1OTMwLklRX01JTk9SSVRZX0lOVEVSRVNUX0NGLkZZMjAxOAEAAADcZgEAAwAAAAAAmljbKOA51wjYgiRd4DnXCBtDSVEuMC5JUV9BU1NFVF9XUklURURPV04uRlkFAAAAAAAAAAgAAAAVKEludmFsaWQgVGltZSBQZXJpb2QpENj+J+A51wjZ9jVe4DnXCBlDSVEuTllTRTpFTVIuSVFfRlguRlkyMDE3AQAAAK8bBAACAAAAAjQ1AQgAAAAFAAAAATEBAAAACjE5MjQ2Mzk5NTcDAAAAAzE2MAIAAAAEMjE0NAQAAAABMAcAAAAJOS8xNS8yMDE5CAAAAAk5LzMwLzIwMTcJAAAAATCBDbsp4DnXCJn/6FzgOdcIMENJUS5LT1NFOkEwMDU5MzAuSVFfSU1QVVRfT1BFUl9MRUFTRV9ERVBSLkZZMjAwOQEAAADcZgEAAwAAAAAAM4sqKeA51winoflc4DnXCCNDSVEuS09TRTpBMDA1OTMwLklRX0RBX1NVUFBMLkZZMjAw</t>
  </si>
  <si>
    <t>NwEAAADcZgEAAwAAAAAAsoK7KeA51whAQe9c4DnXCB5DSVEuTkFTREFRR1M6VFhOLklRX0VCVC5GWTIwMTgBAAAA+yMCAAIAAAAENjY4NgEIAAAABQAAAAExAQAAAAoxOTQ2NjY1NDYwAwAAAAMxNjACAAAAAzEzOQQAAAABMAcAAAAJOS8xNS8yMDE5CAAAAAoxMi8zMS8yMDE4CQAAAAEwq/JwKuA51wgBvrNc4DnXCDlDSVEuVFNFOjY3NjIuSVFfQ1VTVE9NX0JFVEEuLTEwNFcuMjAwOS8wMy8zMS4uXk4yMjUuSlBZLkgBAAAAO9IEAAIAAAAQMS41NTY3NTEwMTIwOTQzNgA8en9g4DnXCK5qQGLgOdcIJkNJUS5OQVNEQVFHUzpJTlRDLklRX05FVF9DSEFOR0UuRlkyMDE3AQAAAIdSAAACAAAABS0yMTI3AQgAAAAFAAAAATEBAAAACjE5NDM1MDUzNDkDAAAAAzE2MAIAAAAEMjA5MwQAAAABMAcAAAAJOS8xNS8yMDE5CAAAAAoxMi8zMC8yMDE3CQAAAAEw9kxWK+A51wjc0npc4DnXCDpDSVEuVFNFOjY5NzEuSVFfQ1VTVE9NX0JFVEEuLTEwNFcuMjAwOC8wMy8zMS4uXlRPUElYLkpQWS5IAQAAAKNTAAACAAAAEDEuMTE3Njg5OTkzOTQ4MjQAPHp/YOA51wgJ5D5i4DnXCCdDSVEuTkFTREFRR1M6SU5UQy5JUV9DQVNIX0lOVkVTVC5GWTIwMTgBAAAAh1IAAAIAAAAGLTExMjM5AQgAAAAFAAAAATEBAAAACjE5NDM1MDUzNDEDAAAAAzE2MAIAAAAEMjAwNQQAAAABMAcAAAAJOS8xNS8yMDE5CAAAAAoxMi8yOS8yMDE4</t>
  </si>
  <si>
    <t>CQAAAAEwF5tWK+A51wib8X5c4DnXCCVDSVEuTkFTREFRR1M6QURJLklRX0NBU0hfRVFVSVYuRlkyMDEwAQAAABPWAwACAAAABDEwNzABCAAAAAUAAAABMQEAAAAKMTU3ODMzMDQyMgMAAAADMTYwAgAAAAQxMDk2BAAAAAEwBwAAAAk5LzE1LzIwMTkIAAAACjEwLzMwLzIwMTAJAAAAATBkRqIo4DnXCAdzNV3gOdcIJ0NJUS5OQVNEQVFHUzpJTlRDLklRX09USEVSX0lOVEFOLkZZMjAxMwEAAACHUgAAAgAAAAQ1MTUwAQgAAAAFAAAAATEBAAAACjE3NzU5MzAyNzQDAAAAAzE2MAIAAAAEMTA0MAQAAAABMAcAAAAJOS8xNS8yMDE5CAAAAAoxMi8yOC8yMDEzCQAAAAEw1ZGvK+A51wgvYGZc4DnXCDRDSVEuTkFTREFRR1M6SU5UQy5JUV9PVEhFUl9OT05fT1BFUl9FWFBfU1VQUEwuRlkyMDEzAQAAAIdSAAACAAAAAy02MwEIAAAABQAAAAExAQAAAAoxNzc1OTMwMjc0AwAAAAMxNjACAAAAAjg1BAAAAAEwBwAAAAk5LzE1LzIwMTkIAAAACjEyLzI4LzIwMTMJAAAAATDEaq8r4DnXCLtOZVzgOdcIHUNJUS5LT1NFOkEwMDU5MzAuSVFfQUUuRlkyMDE3AQAAANxmAQACAAAACDEzOTk2MjczAQgAAAAFAAAAATEBAAAACjE5NDc1NTE1NzgDAAAAAjg1AgAAAAQxMDE2BAAAAAEwBwAAAAk5LzE1LzIwMTkIAAAACjEyLzMxLzIwMTcJAAAAATBp49oo4DnXCIMEH13gOdcIIUNJUS5OWVNFOkVNUi5JUV9FQVJOSU5HX0NPLkZZ</t>
  </si>
  <si>
    <t>MjAwOQEAAACvGwQAAgAAAAQxNzYyAQgAAAAFAAAAATEBAAAACjE0ODI3MjIwNjIDAAAAAzE2MAIAAAABNwQAAAABMAcAAAAJOS8xNS8yMDE5CAAAAAk5LzMwLzIwMDkJAAAAATBkXPMp4DnXCOWgwVzgOdcIH0NJUS5LT1NFOkEwMDU5MzAuSVFfR1BQRS5GWTIwMTABAAAA3GYBAAIAAAAJMTE1NTM1MzI3AQgAAAAFAAAAATEBAAAACjE1MzMyMDMyNjIDAAAAAjg1AgAAAAQxMTY5BAAAAAEwBwAAAAk5LzE1LzIwMTkIAAAACjEyLzMxLzIwMTAJAAAAATBU2Sop4DnXCLmD/lzgOdcIJkNJUS5OQVNEQVFHUzpBREkuSVFfR0FJTl9BU1NFVFMuRlkyMDE0AQAAABPWAwADAAAAAADpfqMo4DnXCHn/Rl3gOdcILkNJUS5OWVNFOkVNUi5JUV9PVEhFUl9GSU5BTkNFX0FDVF9TVVBQTC5GWTIwMTMBAAAArxsEAAIAAAABOQEIAAAABQAAAAExAQAAAAoxNzY1NTcwODA1AwAAAAMxNjACAAAABDIwNTAEAAAAATAHAAAACTkvMTUvMjAxOQgAAAAJOS8zMC8yMDEzCQAAAAEwCuP0KeA51wjUr9Zc4DnXCCtDSVEuS09TRTpBMDA1OTMwLklRX05FVF9JTlRFUkVTVF9FWFAuRlkyMDE3AQAAANxmAQACAAAABzEwODc3NjcBCAAAAAUAAAABMQEAAAAKMTk0NzU1MTU3OAMAAAACODUCAAAAAzM2OAQAAAABMAcAAAAJOS8xNS8yMDE5CAAAAAoxMi8zMS8yMDE3CQAAAAEwWLzaKOA51wjupB1d4DnXCC5DSVEuTkFTREFRR1M6VFhOLklR</t>
  </si>
  <si>
    <t>X0lOVEVSRVNUX0lOVkVTVF9JTkMuRlkyMDExAQAAAPsjAgACAAAAAjExAQgAAAAFAAAAATEBAAAACjE2NjAwMzQ1NjgDAAAAAzE2MAIAAAACNjUEAAAAATAHAAAACTkvMTUvMjAxOQgAAAAKMTIvMzEvMjAxMQkAAAABMIey2irgOdcIabKTXOA51wglQ0lRLk5BU0RBUUdTOkFESS5JUV9UT1RBTF9ERUJULkZZMjAwNwEAAAAT1gMAAgAAAAEwAQgAAAAFAAAAATEBAAAACjEyNjQ0NzI0NDkDAAAAAzE2MAIAAAAENDE3MwQAAAABMAcAAAAJOS8xNS8yMDE5CAAAAAkxMS8zLzIwMDcJAAAAATC7ptso4DnXCId6KF3gOdcILENJUS5OQVNEQVFHUzpBREkuSVFfREVGX1RBWF9BU1NFVFNfTFQuRlkyMDE3AQAAABPWAwACAAAABjMyLjMyMgEIAAAABQAAAAExAQAAAAoxOTI3NjE4MjQ4AwAAAAMxNjACAAAABDEwMjYEAAAAATAHAAAACTkvMTUvMjAxOQgAAAAKMTAvMjgvMjAxNwkAAAABMJQQACjgOdcI4hpWXeA51wguQ0lRLk5ZU0U6RU1SLklRX01JTk9SSVRZX0lOVEVSRVNUX1RPVEFMLkZZMjAxMgEAAACvGwQAAgAAAAMxNDcBCAAAAAUAAAABMQEAAAAKMTcwNzkwOTA5NwMAAAADMTYwAgAAAAQxMzEyBAAAAAEwBwAAAAk5LzE1LzIwMTkIAAAACTkvMzAvMjAxMgkAAAABMNht9CngOdcIXuPQXOA51wgpQ0lRLktPU0U6QTAwNTkzMC5JUV9HQUlOX0lOVkVTVF9DRi5GWTIwMTEBAAAA3GYBAAIAAAAHLTIyMzUzNQEI</t>
  </si>
  <si>
    <t>AAAABQAAAAExAQAAAAoxNTk4OTk4MjUwAwAAAAI4NQIAAAAEMjA5MAQAAAABMAcAAAAJOS8xNS8yMDE5CAAAAAoxMi8zMS8yMDExCQAAAAEwZQArKeA51wgvUARd4DnXCCRDSVEuTkFTREFRR1M6QURJLklRX0ZVTExfVElNRS5GWTIwMTEBAAAAE9YDAAIAAAAEOTIwMACWu6Io4DnXCH0/O13gOdcIIkNJUS5OQVNEQVFHUzpUWE4uSVFfSU5DX1RBWC5GWTIwMTQBAAAA+yMCAAIAAAAEMTA1MwEIAAAABQAAAAExAQAAAAoxODI5MTE5MzA2AwAAAAMxNjACAAAAAjc1BAAAAAEwBwAAAAk5LzE1LzIwMTkIAAAACjEyLzMxLzIwMTQJAAAAATBYL3Aq4DnXCDxuoVzgOdcIKUNJUS5OQVNEQVFHUzpBREkuSVFfQkFTSUNfRVBTX0lOQ0wuRlkyMDE4AQAAABPWAwACAAAACDQuMDIxMDY0AQgAAAAFAAAAATEBAAAACjE5Mjc2MTgyNDcDAAAAAzE2MAIAAAABOQQAAAABMAcAAAAJOS8xNS8yMDE5CAAAAAkxMS8zLzIwMTgJAAAAATC1XgAo4DnXCF+dWV3gOdcIKUNJUS5OQVNEQVFHUzpUWE4uSVFfRElMVVRfRVBTX0lOQ0wuRlkyMDEyAQAAAPsjAgACAAAABDEuNTEBCAAAAAUAAAABMQEAAAAKMTcyMDYxMTI2NAMAAAADMTYwAgAAAAE4BAAAAAEwBwAAAAk5LzE1LzIwMTkIAAAACjEyLzMxLzIwMTIJAAAAATCY2doq4DnXCHuUmFzgOdcIHkNJUS5OQVNEQVFHUzpUWE4uSVFfUkVWLkZZMjAxNgEAAAD7IwIAAgAAAAUxMzM3</t>
  </si>
  <si>
    <t>MAEIAAAABQAAAAExAQAAAAoxOTQ2NjY1Mzk4AwAAAAMxNjACAAAAAzExMgQAAAABMAcAAAAJOS8xNS8yMDE5CAAAAAoxMi8zMS8yMDE2CQAAAAEweX1wKuA51wjM0qlc4DnXCCxDSVEuS09TRTpBMDA1OTMwLklRX1RPVEFMX0RJVl9QQUlEX0NGLkZZMjAwOAEAAADcZgEAAgAAAAgtMTE3MTUwOQEIAAAABQAAAAExAQAAAAoxMzYwODA2NjgzAwAAAAI4NQIAAAAEMjAyMgQAAAABMAcAAAAJOS8xNS8yMDE5CAAAAAoxMi8zMS8yMDA4CQAAAAEw1NC7KeA51wiNCfdc4DnXCClDSVEuTkFTREFRR1M6VFhOLklRX0JBU0lDX0VQU19JTkNMLkZZMjAwNwEAAAD7IwIAAgAAAAgxLjg2ODAzMQEIAAAABQAAAAExAQAAAAoxMzI4NDgyMzcwAwAAAAMxNjACAAAAATkEAAAAATAHAAAACTkvMTUvMjAxOQgAAAAKMTIvMzEvMjAwNwkAAAABMBebVivgOdcIpGKBXOA51wgjQ0lRLlRTRTo2OTcxLklRX0JFVEFfNVlSLjIwMTcvMDMvMzEBAAAAo1MAAAIAAAARMC44NTY4MDU4NzMyMDA0MTEATKF/YOA51wh0hD1i4DnXCClDSVEuTkFTREFRR1M6QURJLklRX0NBU0hfU1RfSU5WRVNULkZZMjAxMQEAAAAT1gMAAgAAAAgzNTkyLjQ2MgEIAAAABQAAAAExAQAAAAoxNjQ3NDU1ODY5AwAAAAMxNjACAAAABDEwMDIEAAAAATAHAAAACTkvMTUvMjAxOQgAAAAKMTAvMjkvMjAxMQkAAAABMIWUoijgOdcI+AY6XeA51wgiQ0lRLk5BU0RB</t>
  </si>
  <si>
    <t>UUdTOlRYTi5JUV9QRU5TSU9OLkZZMjAwOAEAAAD7IwIAAgAAAAM2NDABCAAAAAUAAAABMQEAAAAKMTQzMzQ1NDEwOAMAAAADMTYwAgAAAAQxMjEzBAAAAAEwBwAAAAk5LzE1LzIwMTkIAAAACjEyLzMxLzIwMDgJAAAAATBFFtoq4DnXCAkIh1zgOdcII0NJUS5OQVNEQVFHUzpBREkuSVFfQVJfVFVSTlMuRlkyMDA5AQAAABPWAwACAAAACDYuNTM4NDQ4AQgAAAAFAAAAATEBAAAACjE0ODI4Njg2MzMDAAAAAzE2MAIAAAAENDAwMQQAAAABMAcAAAAJOS8xNS8yMDE5CAAAAAoxMC8zMS8yMDA5CQAAAAEwMJycJeA51whAnjNd4DnXCBlDSVEuVFNFOjY1MDEuSVFfTkkuRlkyMDE0AQAAAJstAgACAAAABjQxMzg3NwEIAAAABQAAAAExAQAAAAoxNzQ1MjcwNTQ0AwAAAAI3OQIAAAACMTUEAAAAATAHAAAACTkvMTUvMjAxOQgAAAAJMy8zMS8yMDE0CQAAAAEwieB0LOA51wiOrS5c4DnXCCtDSVEuTkFTREFRR1M6QURJLklRX05FVF9JTlRFUkVTVF9FWFAuRlkyMDA4AQAAABPWAwACAAAABjQxLjA0MQEIAAAABQAAAAExAQAAAAoxNDEzMDkxNTY3AwAAAAMxNjACAAAAAzM2OAQAAAABMAcAAAAJOS8xNS8yMDE5CAAAAAkxMS8xLzIwMDgJAAAAATDMzdso4DnXCLE5K13gOdcIJkNJUS5OWVNFOkVNUi5JUV9ORVRfREVCVF9JU1NVRUQuRlkyMDE3AQAAAK8bBAACAAAABS0xOTc5AQgAAAAFAAAAATEBAAAACjE5MjQ2Mzk5</t>
  </si>
  <si>
    <t>NTcDAAAAAzE2MAIAAAAEMjAwMwQAAAABMAcAAAAJOS8xNS8yMDE5CAAAAAk5LzMwLzIwMTcJAAAAATCBDbsp4DnXCLpN6VzgOdcIIUNJUS5OWVNFOkVNUi5JUV9DT01NT05fUkVQLkZZMjAwNwEAAACvGwQAAgAAAAQtODUzAQgAAAAFAAAAATEBAAAACjEyNjQ0NzgwMjcDAAAAAzE2MAIAAAAEMjE2NAQAAAABMAcAAAAJOS8xNS8yMDE5CAAAAAk5LzMwLzIwMDcJAAAAATDcZ3Eq4DnXCAzqulzgOdcIKkNJUS5OQVNEQVFHUzpBREkuSVFfTkVUX0RFQlRfSVNTVUVELkZZMjAxNwEAAAAT1gMAAgAAAAg2MTA2LjE2NAEIAAAABQAAAAExAQAAAAoxOTI3NjE4MjQ4AwAAAAMxNjACAAAABDIwMDMEAAAAATAHAAAACTkvMTUvMjAxOQgAAAAKMTAvMjgvMjAxNwkAAAABMKU3ACjgOdcIuRZYXeA51wgnQ0lRLktPU0U6QTAwNTkzMC5JUV9HUk9TU19NQVJHSU4uRlkyMDE0AQAAANxmAQACAAAABzM3Ljc5MDkBCAAAAAUAAAABMQEAAAAKMTc3ODE0MTgyMwMAAAACODUCAAAABDQwNzQEAAAAATAHAAAACTkvMTUvMjAxOQgAAAAKMTIvMzEvMjAxNAkAAAABMHkksCXgOdcImGsTXeA51wgnQ0lRLk5BU0RBUUdTOkFESS5JUV9FQklUQV9NQVJHSU4uRlkyMDE4AQAAABPWAwACAAAABzQwLjUzNTYBCAAAAAUAAAABMQEAAAAKMTkyNzYxODI0NwMAAAADMTYwAgAAAAQ0NDE5BAAAAAEwBwAAAAk5LzE1LzIwMTkIAAAACTExLzMv</t>
  </si>
  <si>
    <t>MjAxOAkAAAABMFHqnCXgOdcIqqpcXeA51wg0Q0lRLk5BU0RBUUdTOklOVEMuSVFfSU1QVVRfT1BFUl9MRUFTRV9JTlRfRVhQLkZZMjAxMwEAAACHUgAAAgAAAAg3Ny43MjU0NAEIAAAABQAAAAExAQAAAAoxNzc1OTMwMjc0AwAAAAMxNjACAAAABTIxNjcyBAAAAAEwBwAAAAk5LzE1LzIwMTkIAAAACjEyLzI4LzIwMTMJAAAAATDVka8r4DnXCA4SZlzgOdcIJUNJUS5LT1NFOkEwMDU5MzAuSVFfSU5DX0VRVUlUWS5GWTIwMTABAAAA3GYBAAIAAAAHMjI2NzA5MQEIAAAABQAAAAExAQAAAAoxNTMzMjAzMjYyAwAAAAI4NQIAAAACNDcEAAAAATAHAAAACTkvMTUvMjAxOQgAAAAKMTIvMzEvMjAxMAkAAAABMESyKingOdcIRXL9XOA51wglQ0lRLk5ZU0U6RU1SLklRX0RJTFVUX0VQU19JTkNMLkZZMjAxNAEAAACvGwQAAgAAAAgzLjAzMzMwNgEIAAAABQAAAAExAQAAAAoxODE4NjA0NTgwAwAAAAMxNjACAAAAATgEAAAAATAHAAAACTkvMTUvMjAxOQgAAAAJOS8zMC8yMDE0CQAAAAEw/NS5KeA51wirq9hc4DnXCCFDSVEuTkFTREFRR1M6QURJLklRX0NPTU1PTi5GWTIwMTYBAAAAE9YDAAIAAAAGNTEuMzYzAQgAAAAFAAAAATEBAAAACjE5Mjc2MTgyMDADAAAAAzE2MAIAAAAEMTEwMwQAAAABMAcAAAAJOS8xNS8yMDE5CAAAAAoxMC8yOS8yMDE2CQAAAAEwc8L/J+A51wjxhlFd4DnXCCRDSVEuTllTRTpFTVIuSVFf</t>
  </si>
  <si>
    <t>U0FMRV9JTlRBTl9DRi5GWTIwMTUBAAAArxsEAAMAAAAAAD5xuingOdcIdDvfXOA51wgpQ0lRLk5BU0RBUUdTOkFESS5JUV9ESUxVVF9FUFNfSU5DTC5GWTIwMTMBAAAAE9YDAAIAAAAEMi4xNAEIAAAABQAAAAExAQAAAAoxNzY2NTkwNjMyAwAAAAMxNjACAAAAATgEAAAAATAHAAAACTkvMTUvMjAxOQgAAAAJMTEvMi8yMDEzCQAAAAEwyDCjKOA51wiYkkJd4DnXCCZDSVEuTkFTREFRR1M6QURJLklRX1FVSUNLX1JBVElPLkZZMjAxNAEAAAAT1gMAAgAAAAg0LjYwMTk5NgEIAAAABQAAAAExAQAAAAoxODE5OTYyNDk2AwAAAAMxNjACAAAABDQxMjEEAAAAATAHAAAACTkvMTUvMjAxOQgAAAAJMTEvMS8yMDE0CQAAAAEwQcOcJeA51wj2gUpd4DnXCCtDSVEuTkFTREFRR1M6SU5UQy5JUV9ORVRfREVCVF9FQklUREEuRlkyMDExAQAAAIdSAAADAAAAAk5NAQgAAAAFAAAAATEBAAAACjE2NTgzMTU0NzgDAAAAAzE2MAIAAAAENDE5MwQAAAABMAcAAAAJOS8xNS8yMDE5CAAAAAoxMi8zMS8yMDExCQAAAAEw9/OVJuA51wiIHmBc4DnXCDNDSVEuTkFTREFRR1M6SU5UQy5JUV9NSU5PUklUWV9JTlRFUkVTVF9UT1RBTC5GWTIwMTQBAAAAh1IAAAMAAAAAAII7VSvgOdcIc7drXOA51wgfQ0lRLk5ZU0U6RU1SLklRX1RPVEFMX0NMLkZZMjAxOAEAAACvGwQAAgAAAAQ2MTY0AQgAAAAFAAAAATEBAAAACjE5MjQ2Mzk5NjID</t>
  </si>
  <si>
    <t>AAAAAzE2MAIAAAAEMTAwOQQAAAABMAcAAAAJOS8xNS8yMDE5CAAAAAk5LzMwLzIwMTgJAAAAATCRNLsp4DnXCOQM7FzgOdcIKUNJUS5LT1NFOkEwMDU5MzAuSVFfR1dfSU5UQU5fQU1PUlQuRlkyMDEyAQAAANxmAQACAAAABjM1MzkwOQEIAAAABQAAAAExAQAAAAoxNjY3NTM0MDE0AwAAAAI4NQIAAAACMzEEAAAAATAHAAAACTkvMTUvMjAxOQgAAAAKMTIvMzEvMjAxMgkAAAABMHUnKyngOdcIKJoGXeA51wg0Q0lRLktPU0U6QTAwNTkzMC5JUV9UT1RBTF9PVVRTVEFORElOR19CU19EQVRFLkZZMjAxMwEAAADcZgEAAgAAAAo3NTM4LjQ0Mjc1AQQAAAAFAAAAATUBAAAACjE3MjMyODgzODYCAAAABTI0MTUyBgAAAAEwl3UrKeA51wjwKQ1d4DnXCCZDSVEuVFNFOjY1MDEuSVFfUEVSSU9ETEVOR1RIX0lTLkZZMjAxNgEAAACbLQIAAQAAAAIxMgABafsr4DnXCGkfOlzgOdcIIkNJUS5LT1NFOkEwMDU5MzAuSVFfUEVOU0lPTi5GWTIwMTQBAAAA3GYBAAIAAAAGMjAxMzQyAQgAAAAFAAAAATEBAAAACjE3NzgxNDE4MjMDAAAAAjg1AgAAAAQxMjEzBAAAAAEwBwAAAAk5LzE1LzIwMTkIAAAACjEyLzMxLzIwMTQJAAAAATD00dko4DnXCMBvEV3gOdcILkNJUS5OQVNEQVFHUzpBREkuSVFfT1RIRVJfVU5VU1VBTF9TVVBQTC5GWTIwMTgBAAAAE9YDAAMAAAAAALVeACjgOdcITnZZXeA51wgmQ0lRLk5BU0RBUUdTOlRY</t>
  </si>
  <si>
    <t>Ti5JUV9BU1NFVF9UVVJOUy5GWTIwMTcBAAAA+yMCAAIAAAAIMC44NzgxNzMBCAAAAAUAAAABMQEAAAAKMTk0NjY2NTQ0NAMAAAADMTYwAgAAAAQ0MTc3BAAAAAEwBwAAAAk5LzE1LzIwMTkIAAAACjEyLzMxLzIwMTcJAAAAATAFE68l4DnXCHyFslzgOdcIIkNJUS5UU0U6NjUwMS5JUV9MRVZFUkVEX0ZDRi5GWTIwMTkBAAAAmy0CAAIAAAAJMjQ2ODMwLjI1AQgAAAAFAAAAATEBAAAACjE5Njk5MDMzMDcDAAAAAjc5AgAAAAQ0NDIyBAAAAAEwBwAAAAk5LzE1LzIwMTkIAAAACTMvMzEvMjAxOQkAAAABMJbI/CvgOdcILLRHXOA51wg0Q0lRLk5BU0RBUUdTOklOVEMuSVFfT1RIRVJfTk9OX09QRVJfRVhQX1NVUFBMLkZZMjAxOAEAAACHUgAAAgAAAAQtNDA2AQgAAAAFAAAAATEBAAAACjE5NDM1MDUzNDEDAAAAAzE2MAIAAAACODUEAAAAATAHAAAACTkvMTUvMjAxOQgAAAAKMTIvMjkvMjAxOAkAAAABMPZMVivgOdcIgVl8XOA51wgjQ0lRLk5BU0RBUUdTOkFESS5JUV9UT1RBTF9DQS5GWTIwMTgBAAAAE9YDAAIAAAAIMjExMi4xMjYBCAAAAAUAAAABMQEAAAAKMTkyNzYxODI0NwMAAAADMTYwAgAAAAQxMDA4BAAAAAEwBwAAAAk5LzE1LzIwMTkIAAAACTExLzMvMjAxOAkAAAABMLVeACjgOdcIsmBaXeA51wggQ0lRLk5ZU0U6RU1SLklRX01BQ0hJTkVSWS5GWTIwMTQBAAAArxsEAAIAAAAENjM1MwEIAAAABQAA</t>
  </si>
  <si>
    <t>AAExAQAAAAoxODE4NjA0NTgwAwAAAAMxNjACAAAABDMxMTQEAAAAATAHAAAACTkvMTUvMjAxOQgAAAAJOS8zMC8yMDE0CQAAAAEwDfy5KeA51whiWdpc4DnXCB5DSVEuS09TRTpBMDA1OTMwLklRX0NJUC5GWTIwMDcBAAAA3GYBAAIAAAAHMzM1NDQyOAEIAAAABQAAAAExAQAAAAoxMzUyOTQ1NTMwAwAAAAI4NQIAAAAEMzAzMwQAAAABMAcAAAAJOS8xNS8yMDE5CAAAAAoxMi8zMS8yMDA3CQAAAAEww6m7KeA51wgoZPFc4DnXCDhDSVEuS09TRTpBMDA1OTMwLklRX1RPVEFMX09VVFNUQU5ESU5HX0ZJTElOR19EQVRFLkZZMjAxNAEAAADcZgEAAgAAAAg3NDk2LjM1NAEEAAAABQAAAAE1AQAAAAoxNzc4MTQxODIzAgAAAAUyNDE1MwYAAAABMPTR2SjgOdcI4b0RXeA51wgdQ0lRLk5BU0RBUUdTOlRYTi5JUV9SRS5GWTIwMTgBAAAA+yMCAAIAAAAFMzc5MDYBCAAAAAUAAAABMQEAAAAKMTk0NjY2NTQ2MAMAAAADMTYwAgAAAAQxMjIyBAAAAAEwBwAAAAk5LzE1LzIwMTkIAAAACjEyLzMxLzIwMTgJAAAAATC7GXEq4DnXCJYdtVzgOdcIMUNJUS5OQVNEQVFHUzpJTlRDLklRX0lNUFVUX09QRVJfTEVBU0VfREVQUi5GWTIwMTcBAAAAh1IAAAIAAAAKMTg2Ljk3MzI0OAEIAAAABQAAAAExAQAAAAoxOTQzNTA1MzQ5AwAAAAMxNjACAAAABTIxNjczBAAAAAEwBwAAAAk5LzE1LzIwMTkIAAAACjEyLzMwLzIwMTcJAAAA</t>
  </si>
  <si>
    <t>ATDV/lUr4DnXCOOIeFzgOdcII0NJUS5OWVNFOkVNUi5JUV9CQVNJQ19XRUlHSFQuRlkyMDExAQAAAK8bBAACAAAABTc0OC41AKb48yngOdcIx8jKXOA51wghQ0lRLlRTRTo2NTAxLklRX05FVF9DSEFOR0UuRlkyMDEzAQAAAJstAgACAAAABi05MTk0NQEIAAAABQAAAAExAQAAAAoxNjg1NTIxNzIyAwAAAAI3OQIAAAAEMjA5MwQAAAABMAcAAAAJOS8xNS8yMDE5CAAAAAkzLzMxLzIwMTMJAAAAATBnknQs4DnXCLexLFzgOdcIIENJUS5OQVNEQVFHUzpJTlRDLklRX0xBTkQuRlkyMDA3AQAAAIdSAAACAAAABTE1MjY3AQgAAAAFAAAAATEBAAAACjEzMjg4NzEyNzUDAAAAAzE2MAIAAAAEMzA5OAQAAAABMAcAAAAJOS8xNS8yMDE5CAAAAAoxMi8yOS8yMDA3CQAAAAEwuBb9K+A51wi6XUtc4DnXCB5DSVEuTkFTREFRR1M6QURJLklRX1JFVi5GWTIwMTgBAAAAE9YDAAIAAAAINjIwMC45NDIBCAAAAAUAAAABMQEAAAAKMTkyNzYxODI0NwMAAAADMTYwAgAAAAMxMTIEAAAAATAHAAAACTkvMTUvMjAxOQgAAAAJMTEvMy8yMDE4CQAAAAEwpTcAKOA51wgdAVld4DnXCCtDSVEuTllTRTpFTVIuSVFfTUlOT1JJVFlfSU5URVJFU1RfSVMuRlkyMDE4AQAAAK8bBAACAAAAAy0yMQEIAAAABQAAAAExAQAAAAoxOTI0NjM5OTYyAwAAAAMxNjACAAAAAjgzBAAAAAEwBwAAAAk5LzE1LzIwMTkIAAAACTkvMzAvMjAxOAkAAAAB</t>
  </si>
  <si>
    <t>MJE0uyngOdcIcPvqXOA51wgpQ0lRLk5BU0RBUUdTOkFESS5JUV9MVF9ERUJUX0lTU1VFRC5GWTIwMDkBAAAAE9YDAAIAAAAGMzcwLjM1AQgAAAAFAAAAATEBAAAACjE0ODI4Njg2MzMDAAAAAzE2MAIAAAAEMjAzNAQAAAABMAcAAAAJOS8xNS8yMDE5CAAAAAoxMC8zMS8yMDA5CQAAAAEwVB+iKOA51wjMjDJd4DnXCCVDSVEuS09TRTpBMDA1OTMwLklRX0NBU0hfRVFVSVYuRlkyMDA3AQAAANxmAQACAAAABzU4MzE5ODkBCAAAAAUAAAABMQEAAAAKMTM1Mjk0NTUzMAMAAAACODUCAAAABDEwOTYEAAAAATAHAAAACTkvMTUvMjAxOQgAAAAKMTIvMzEvMjAwNwkAAAABMLKCuyngOdcIpCvwXOA51wgrQ0lRLk5BU0RBUUdTOklOVEMuSVFfU0FMRVNfTUFSS0VUSU5HLkZZMjAxMwEAAACHUgAAAgAAAAQxOTAwAQgAAAAFAAAAATEBAAAACjE3NzU5MzAyNzQDAAAAAzE2MAIAAAAFMjE1NjEEAAAAATAHAAAACTkvMTUvMjAxOQgAAAAKMTIvMjgvMjAxMwkAAAABMNWRryvgOdcI/eplXOA51wgjQ0lRLk5ZU0U6RU1SLklRX0ZJTklTSEVEX0lOVi5GWTIwMTQBAAAArxsEAAIAAAADNzQxAQgAAAAFAAAAATEBAAAACjE4MTg2MDQ1ODADAAAAAzE2MAIAAAAEMzA3NQQAAAABMAcAAAAJOS8xNS8yMDE5CAAAAAk5LzMwLzIwMTQJAAAAATAN/Lkp4DnXCFEy2lzgOdcIGUNJUS5OWVNFOkVNUi5JUV9SRS5GWTIwMDgBAAAArxsE</t>
  </si>
  <si>
    <t>AAIAAAAFMTQwMDIBCAAAAAUAAAABMQEAAAAKMTQxMTY1NjQzMAMAAAADMTYwAgAAAAQxMjIyBAAAAAEwBwAAAAk5LzE1LzIwMTkIAAAACTkvMzAvMjAwOAkAAAABMEMO8yngOdcIeUW+XOA51wgvQ0lRLk5BU0RBUUdTOklOVEMuSVFfQ1VSUkVOVF9QT1JUX0xFQVNFUy5GWTIwMTIBAAAAh1IAAAMAAAAAALRDryvgOdcITvNhXOA51wgnQ0lRLlRTRTo2NTAxLklRX01BUktFVENBUC4yMDA2LzMvMzEuSlBZAQAAAJstAgACAAAADjI3NzUyMDMuNTAzNTU1AQYAAAAFAAAAATEBAAAACTIwODU2NzQ4MwMAAAACNzkCAAAABjEwMDA1NAQAAAABMAcAAAAJMy8zMS8yMDA2wRKustw51wgXNnVN4TnXCCZDSVEuVFNFOjY5ODEuSVFfQ1VTVE9NX0JFVEEuMjAxOS8wMy8zMQEAAAD1Vw0AAgAAABAxLjg2MTM2NDE5MDQ1NzgyACtTf2DgOdcI8QZBYuA51wgrQ0lRLk5BU0RBUUdTOkFESS5JUV9FQklUREFfQ0FQRVhfSU5ULkZZMjAxMQEAAAAT1gMAAgAAAAk1NS44NjkxMTEBCAAAAAUAAAABMQEAAAAKMTY0NzQ1NTg2OQMAAAADMTYwAgAAAAQ0MTkxBAAAAAEwBwAAAAk5LzE1LzIwMTkIAAAACjEwLzI5LzIwMTEJAAAAATAwnJwl4DnXCEQUPV3gOdcIG0NJUS4wLklRX05FVF9ERUJUX0VCSVREQS5GWQUAAAAAAAAACAAAABUoSW52YWxpZCBUaW1lIFBlcmlvZCkPTpwl4DnXCMt7VF7gOdcIHUNJUS5OQVNEQVFHUzpUWE4u</t>
  </si>
  <si>
    <t>SVFfQVIuRlkyMDE4AQAAAPsjAgACAAAABDEyMDcBCAAAAAUAAAABMQEAAAAKMTk0NjY2NTQ2MAMAAAADMTYwAgAAAAQxMDIxBAAAAAEwBwAAAAk5LzE1LzIwMTkIAAAACjEyLzMxLzIwMTgJAAAAATCr8nAq4DnXCENatFzgOdcII0NJUS5UU0U6Njk4MS5JUV9CRVRBXzJZUi4yMDE4LzAzLzMxAQAAAPVXDQACAAAAEDEuMzY2MDg0MTk1MzA0NTMAK1N/YOA51wgBLkFi4DnXCC1DSVEuTkFTREFRR1M6SU5UQy5JUV9HV19JTlRBTl9BTU9SVF9DRi5GWTIwMTUBAAAAh1IAAAIAAAADODkwAQgAAAAFAAAAATEBAAAACjE4NzQ3NzMyMjYDAAAAAzE2MAIAAAAEMjE4MgQAAAABMAcAAAAJOS8xNS8yMDE5CAAAAAoxMi8yNi8yMDE1CQAAAAEwo4lVK+A51wiWwHBc4DnXCB5DSVEuS09TRTpBMDA1OTMwLklRX1JFVi5GWTIwMDkBAAAA3GYBAAIAAAAJMTM2MzIzNjcwAQgAAAAFAAAAATEBAAAACjE0NjU3MTQzMDcDAAAAAjg1AgAAAAMxMTIEAAAAATAHAAAACTkvMTUvMjAxOQgAAAAKMTIvMzEvMjAwOQkAAAABMCNkKingOdcIImn4XOA51wgnQ0lRLlRTRTo2NDcxLklRX01BUktFVENBUC4yMDAwLzMvMzEuSlBZAQAAAJJXDQACAAAADTQzMTQ0My4xOTA3ODQBBgAAAAUAAAABMQEAAAAKMTQyMTU0MzM2MwMAAAACNzkCAAAABjEwMDA1NAQAAAABMAcAAAAJMy8zMS8yMDAwyGh+YOA51wjeCndN4TnXCCJDSVEuTkFTREFR</t>
  </si>
  <si>
    <t>R1M6VFhOLklRX1pfU0NPUkUuRlkyMDA4AQAAAPsjAgACAAAACDEyLjQ1MjQ3AQgAAAAFAAAAATEBAAAACjE0MzM0NTQxMDgDAAAAAzE2MAIAAAAGMTAwMTIzBAAAAAEwBwAAAAk5LzE1LzIwMTkIAAAACjEyLzMxLzIwMDgJAAAAATDDdq4l4DnXCBN5iVzgOdcIKkNJUS5OQVNEQVFHUzpBREkuSVFfTkVUX0RFQlRfSVNTVUVELkZZMjAxOAEAAAAT1gMAAgAAAAktMTUzMS4yMjIBCAAAAAUAAAABMQEAAAAKMTkyNzYxODI0NwMAAAADMTYwAgAAAAQyMDAzBAAAAAEwBwAAAAk5LzE1LzIwMTkIAAAACTExLzMvMjAxOAkAAAABMMaFACjgOdcIiVxcXeA51wgiQ0lRLk5ZU0U6RU1SLklRX09USEVSX0lOVEFOLkZZMjAwOQEAAACvGwQAAgAAAAQxMTQ0AQgAAAAFAAAAATEBAAAACjE0ODI3MjIwNjIDAAAAAzE2MAIAAAAEMTA0MAQAAAABMAcAAAAJOS8xNS8yMDE5CAAAAAk5LzMwLzIwMDkJAAAAATBkXPMp4DnXCEmLwlzgOdcIJ0NJUS5LT1NFOkEwMDU5MzAuSVFfQkFTSUNfV0VJR0hULkZZMjAxMgEAAADcZgEAAgAAAAY3NTI3LjYAdScrKeA51whZDwdd4DnXCCpDSVEuTkFTREFRR1M6VFhOLklRX0ZJTElOR19DVVJSRU5DWS5GWTIwMTEBAAAA+yMCAAMAAAADVVNEAJjZ2irgOdcItL+WXOA51wgkQ0lRLk5BU0RBUUdTOlRYTi5JUV9QQVJUX1RJTUUuRlkyMDA3AQAAAPsjAgADAAAAAAAowlYr4DnXCFsQg1zgOdcI</t>
  </si>
  <si>
    <t>KkNJUS5OQVNEQVFHUzpBREkuSVFfREVGX1RBWF9MSUFCX0xULkZZMjAxMgEAAAAT1gMAAgAAAAQxLjEzAQgAAAAFAAAAATEBAAAACjE3MTEzODU4OTYDAAAAAzE2MAIAAAAEMTAyNwQAAAABMAcAAAAJOS8xNS8yMDE5CAAAAAkxMS8zLzIwMTIJAAAAATC3CaMo4DnXCBsQP13gOdcII0NJUS5UU0U6Njc2Mi5JUV9CRVRBXzVZUi4yMDE1LzAzLzMxAQAAADvSBAACAAAAETAuODczMDA3NzM1MzIwMDcyADx6f2DgOdcIS4A/YuA51wgnQ0lRLk5BU0RBUUdTOklOVEMuSVFfQVNTRVRfVFVSTlMuRlkyMDA5AQAAAIdSAAACAAAACDAuNjc4MzQzAQgAAAAFAAAAATEBAAAACjE1MjMzOTQ4MjkDAAAAAzE2MAIAAAAENDE3NwQAAAABMAcAAAAJOS8xNS8yMDE5CAAAAAoxMi8yNi8yMDA5CQAAAAEw5syVJuA51wiEqFZc4DnXCCRDSVEuS09TRTpBMDA1OTMwLklRX05JX01BUkdJTi5GWTIwMTEBAAAA3GYBAAIAAAAGOC4xMTA2AQgAAAAFAAAAATEBAAAACjE1OTg5OTgyNTADAAAAAjg1AgAAAAQ0MDk0BAAAAAEwBwAAAAk5LzE1LzIwMTkIAAAACjEyLzMxLzIwMTEJAAAAATBp/a8l4DnXCMSvBV3gOdcILENJUS5OQVNEQVFHUzpJTlRDLklRX0RBWVNfUEFZQUJMRV9PVVQuRlkyMDEyAQAAAIdSAAACAAAACTUyLjI0NTY0OAEIAAAABQAAAAExAQAAAAoxNzE4ODUwNjA1AwAAAAMxNjACAAAABDQxODMEAAAAATAHAAAACTkv</t>
  </si>
  <si>
    <t>MTUvMjAxOQgAAAAKMTIvMjkvMjAxMgkAAAABMPfzlSbgOdcIWGRkXOA51wggQ0lRLk5BU0RBUUdTOlRYTi5JUV9FQklUQS5GWTIwMTgBAAAA+yMCAAIAAAAENzAwMgEIAAAABQAAAAExAQAAAAoxOTQ2NjY1NDYwAwAAAAMxNjACAAAABjEwMDY4OQQAAAABMAcAAAAJOS8xNS8yMDE5CAAAAAoxMi8zMS8yMDE4CQAAAAEwq/JwKuA51wgzM7Rc4DnXCC1DSVEuTkFTREFRR1M6SU5UQy5JUV9NSU5PUklUWV9JTlRFUkVTVC5GWTIwMDcBAAAAh1IAAAMAAAAAALgW/SvgOdcImQ9LXOA51wgoQ0lRLlRTRTo2NTAxLklRX1RPVEFMX0xJQUJfRVFVSVRZLkZZMjAxNgEAAACbLQIAAgAAAAgxMjU1MTAwNQEIAAAABQAAAAExAQAAAAoxNzk3NTU0NDUxAwAAAAI3OQIAAAAEMTAxMwQAAAABMAcAAAAJOS8xNS8yMDE5CAAAAAkzLzMxLzIwMTYJAAAAATDxQfsr4DnXCNS/OFzgOdcIKUNJUS5OQVNEQVFHUzpUWE4uSVFfREFZU19TQUxFU19PVVQuRlkyMDEzAQAAAPsjAgACAAAACDM2LjM4MDI4AQgAAAAFAAAAATEBAAAACjE3Nzc2MzM3MDMDAAAAAzE2MAIAAAAENDA0MgQAAAABMAcAAAAJOS8xNS8yMDE5CAAAAAoxMi8zMS8yMDEzCQAAAAEw5MSuJeA51wjZg6Bc4DnXCCZDSVEuTkFTREFRR1M6VFhOLklRX0VCSVRfTUFSR0lOLkZZMjAxMwEAAAD7IwIAAgAAAAcyMS43NDUxAQgAAAAFAAAAATEBAAAACjE3Nzc2MzM3MDMD</t>
  </si>
  <si>
    <t>AAAAAzE2MAIAAAAENDA1MwQAAAABMAcAAAAJOS8xNS8yMDE5CAAAAAoxMi8zMS8yMDEzCQAAAAEw5MSuJeA51wi4NaBc4DnXCCVDSVEuTllTRTpFTVIuSVFfR1dfSU5UQU5fQU1PUlQuRlkyMDEwAQAAAK8bBAADAAAAAACFqvMp4DnXCKW/xVzgOdcIH0NJUS5LT1NFOkEwMDU5MzAuSVFfQ09HUy5GWTIwMTABAAAA3GYBAAIAAAAJMTAyNjY2ODI0AQgAAAAFAAAAATEBAAAACjE1MzMyMDMyNjIDAAAAAjg1AgAAAAIzNAQAAAABMAcAAAAJOS8xNS8yMDE5CAAAAAoxMi8zMS8yMDEwCQAAAAEwRLIqKeA51wg1S/1c4DnXCA9DSVEuMC5JUV9SRVYuRlkFAAAAAAAAAAgAAAAVKEludmFsaWQgVGltZSBQZXJpb2QpENj+J+A51wh1DDVe4DnXCCNDSVEuVFNFOjY1MDEuSVFfRUJJVEFfTUFSR0lOLkZZMjAxOAEAAACbLQIAAgAAAAY3Ljk0NDcBCAAAAAUAAAABMQEAAAAKMTk2OTkwMzI5MQMAAAACNzkCAAAABDQ0MTkEAAAAATAHAAAACTkvMTUvMjAxOQgAAAAJMy8zMS8yMDE4CQAAAAEw1qWVJuA51whtlUNc4DnXCCZDSVEuTkFTREFRR1M6QURJLklRX0NBU0hfSU5WRVNULkZZMjAxMwEAAAAT1gMAAgAAAAgtOTQ5LjkyNgEIAAAABQAAAAExAQAAAAoxNzY2NTkwNjMyAwAAAAMxNjACAAAABDIwMDUEAAAAATAHAAAACTkvMTUvMjAxOQgAAAAJMTEvMi8yMDEzCQAAAAEw6X6jKOA51wiiA0Vd4DnXCCdDSVEuTkFTREFR</t>
  </si>
  <si>
    <t>R1M6QURJLklRX0JFVEFfMVlSLjIwMTgvMTEvMDMBAAAAE9YDAAIAAAAQMS4xNzA2MjEwNTA0MjM2NwByQFJf4DnXCBuQLmLgOdcIJUNJUS5OQVNEQVFHUzpJTlRDLklRX0RJVkVTVF9DRi5GWTIwMTcBAAAAh1IAAAIAAAAEMzEyNAEIAAAABQAAAAExAQAAAAoxOTQzNTA1MzQ5AwAAAAMxNjACAAAABDIwNzcEAAAAATAHAAAACTkvMTUvMjAxOQgAAAAKMTIvMzAvMjAxNwkAAAABMOYlVivgOdcIql16XOA51wglQ0lRLk5BU0RBUUdTOkFESS5JUV9UT1RBTF9MSUFCLkZZMjAxMwEAAAAT1gMAAgAAAAgxNjQyLjE3NAEIAAAABQAAAAExAQAAAAoxNzY2NTkwNjMyAwAAAAMxNjACAAAABDEyNzYEAAAAATAHAAAACTkvMTUvMjAxOQgAAAAJMTEvMi8yMDEzCQAAAAEw2FejKOA51wgdy0Nd4DnXCChDSVEuS09TRTpBMDA1OTMwLklRX1NBTEVfSU5UQU5fQ0YuRlkyMDEzAQAAANxmAQACAAAABy05MzAxODEBCAAAAAUAAAABMQEAAAAKMTcyMzI4ODM4NgMAAAACODUCAAAABDIwMjkEAAAAATAHAAAACTkvMTUvMjAxOQgAAAAKMTIvMzEvMjAxMwkAAAABMJd1KyngOdcIQ+0NXeA51wgoQ0lRLk5BU0RBUUdTOkFESS5JUV9DT01NT05fSVNTVUVELkZZMjAxMAEAAAAT1gMAAgAAAAcyMTYuMTQ3AQgAAAAFAAAAATEBAAAACjE1NzgzMzA0MjIDAAAAAzE2MAIAAAAEMjE2OQQAAAABMAcAAAAJOS8xNS8yMDE5CAAAAAoxMC8z</t>
  </si>
  <si>
    <t>MC8yMDEwCQAAAAEwdW2iKOA51wjfbjdd4DnXCCNDSVEuTkFTREFRR1M6SU5UQy5JUV9JTkNfVEFYLkZZMjAxOAEAAACHUgAAAgAAAAQyMjY0AQgAAAAFAAAAATEBAAAACjE5NDM1MDUzNDEDAAAAAzE2MAIAAAACNzUEAAAAATAHAAAACTkvMTUvMjAxOQgAAAAKMTIvMjkvMjAxOAkAAAABMPZMVivgOdcIo6d8XOA51wgbQ0lRLk5ZU0U6RU1SLklRX0xBTkQuRlkyMDEzAQAAAK8bBAACAAAAAzI3OAEIAAAABQAAAAExAQAAAAoxNzY1NTcwODA1AwAAAAMxNjACAAAABDMwOTgEAAAAATAHAAAACTkvMTUvMjAxOQgAAAAJOS8zMC8yMDEzCQAAAAEw+bv0KeA51whgntVc4DnXCCtDSVEuVFNFOjY1MDEuSVFfUkVUVVJOX0NPTU1PTl9FUVVJVFkuRlkyMDEzAQAAAJstAgACAAAABjkuMDk3NQEIAAAABQAAAAExAQAAAAoxNjg1NTIxNzIyAwAAAAI3OQIAAAAFMzMzMjAEAAAAATAHAAAACTkvMTUvMjAxOQgAAAAJMy8zMS8yMDEzCQAAAAEwtVeVJuA51wjH2Cxc4DnXCCRDSVEuTkFTREFRR1M6QURJLklRX1RPVEFMX1JFVi5GWTIwMTYBAAAAE9YDAAIAAAAIMzQyMS40MDkBCAAAAAUAAAABMQEAAAAKMTkyNzYxODIwMAMAAAADMTYwAgAAAAIyOAQAAAABMAcAAAAJOS8xNS8yMDE5CAAAAAoxMC8yOS8yMDE2CQAAAAEwY5v/J+A51wgqsk9d4DnXCDpDSVEuVFNFOjY0NzEuSVFfQ1VTVE9NX0JFVEEuLTEwNFcuMjAxMi8w</t>
  </si>
  <si>
    <t>My8zMS4uXlRPUElYLkpQWS5IAQAAAJJXDQACAAAADzEuNTIxOTI2Mzc4NjQ0MgBt739g4DnXCBhQOmLgOdcILENJUS5OQVNEQVFHUzpUWE4uSVFfREVGX1RBWF9BU1NFVFNfTFQuRlkyMDEwAQAAAPsjAgACAAAAAzkyNwEIAAAABQAAAAExAQAAAAoxNTg4ODQwNzM4AwAAAAMxNjACAAAABDEwMjYEAAAAATAHAAAACTkvMTUvMjAxOQgAAAAKMTIvMzEvMjAxMAkAAAABMHaL2irgOdcI2wiQXOA51wgnQ0lRLk5BU0RBUUdTOkFESS5JUV9UT1RBTF9SRUNFSVYuRlkyMDE0AQAAABPWAwACAAAABzM5Ni42MDUBCAAAAAUAAAABMQEAAAAKMTgxOTk2MjQ5NgMAAAADMTYwAgAAAAQxMDAxBAAAAAEwBwAAAAk5LzE1LzIwMTkIAAAACTExLzEvMjAxNAkAAAABMPmloyjgOdcI3OlHXeA51wguQ0lRLk5BU0RBUUdTOklOVEMuSVFfQ09NTU9OX1BSRUZfRElWX0NGLkZZMjAwNwEAAACHUgAAAwAAAAAADAKpK+A51wgdSExc4DnXCB1DSVEuTkFTREFRR1M6VFhOLklRX05JLkZZMjAxMQEAAAD7IwIAAgAAAAQyMjM2AQgAAAAFAAAAATEBAAAACjE2NjAwMzQ1NjgDAAAAAzE2MAIAAAACMTUEAAAAATAHAAAACTkvMTUvMjAxOQgAAAAKMTIvMzEvMjAxMQkAAAABMIey2irgOdcImyeUXOA51wgqQ0lRLk5BU0RBUUdTOklOVEMuSVFfU1RfREVCVF9SRVBBSUQuRlkyMDExAQAAAIdSAAADAAAAAACT9a4r4DnXCAPmXlzgOdcIIENJ</t>
  </si>
  <si>
    <t>US5LT1NFOkEwMDU5MzAuSVFfREFfQ0YuRlkyMDA4AQAAANxmAQACAAAACDEwMDk1MTkxAQgAAAAFAAAAATEBAAAACjEzNjA4MDY2ODMDAAAAAjg1AgAAAAQyMTYwBAAAAAEwBwAAAAk5LzE1LzIwMTkIAAAACjEyLzMxLzIwMDgJAAAAATAjZCop4DnXCCof9lzgOdcIJkNJUS5OQVNEQVFHUzpJTlRDLklRX1RPVEFMX0RFQlQuRlkyMDE3AQAAAIdSAAACAAAABTI2ODEzAQgAAAAFAAAAATEBAAAACjE5NDM1MDUzNDkDAAAAAzE2MAIAAAAENDE3MwQAAAABMAcAAAAJOS8xNS8yMDE5CAAAAAoxMi8zMC8yMDE3CQAAAAEw5iVWK+A51whHc3lc4DnXCCVDSVEuTllTRTpFTVIuSVFfU1RfREVCVF9SRVBBSUQuRlkyMDA4AQAAAK8bBAADAAAAAABTNfMp4DnXCP19v1zgOdcIJENJUS5OQVNEQVFHUzpUWE4uSVFfRElWRVNUX0NGLkZZMjAxNwEAAAD7IwIAAwAAAAAAq/JwKuA51wgZm7Fc4DnXCCJDSVEuTkFTREFRR1M6VFhOLklRX1dJUF9JTlYuRlkyMDA5AQAAAPsjAgACAAAAAzc1OAEIAAAABQAAAAExAQAAAAoxNTIzNzk2MjQxAwAAAAMxNjACAAAABDMyMTkEAAAAATAHAAAACTkvMTUvMjAxOQgAAAAKMTIvMzEvMjAwOQkAAAABMGZk2irgOdcIPTiMXOA51wgsQ0lRLktPU0U6QTAwNTkzMC5JUV9NSU5PUklUWV9JTlRFUkVTVC5GWTIwMDkBAAAA3GYBAAIAAAAHMzQ4MDE0OQEIAAAABQAAAAExAQAAAAoxNDY1NzE0</t>
  </si>
  <si>
    <t>MzA3AwAAAAI4NQIAAAAEMTA1MgQAAAABMAcAAAAJOS8xNS8yMDE5CAAAAAoxMi8zMS8yMDA5CQAAAAEwM4sqKeA51wgKjPpc4DnXCCRDSVEuTkFTREFRR1M6SU5UQy5JUV9ORVRfREVCVC5GWTIwMTABAAAAh1IAAAIAAAAGLTE5NjgwAQgAAAAFAAAAATEBAAAACjE1ODgxNTY5NjADAAAAAzE2MAIAAAAENDM2NAQAAAABMAcAAAAJOS8xNS8yMDE5CAAAAAoxMi8yNS8yMDEwCQAAAAEwcOypK+A51wi/jllc4DnXCCpDSVEuTkFTREFRR1M6VFhOLklRX0FTU0VUX1dSSVRFRE9XTi5GWTIwMTEBAAAA+yMCAAMAAAAAAIey2irgOdcIetmTXOA51wg5Q0lRLlRTRTo2OTYzLklRX0NVU1RPTV9CRVRBLi0xMDRXLjIwMDgvMDMvMzEuLl5OMjI1LkpQWS5IAQAAAPlcDQACAAAAEDEuMzI5MTUwOTc5MzY3MjQAXch/YOA51wgx6Dxi4DnXCCpDSVEuTkFTREFRR1M6QURJLklRX0VGRkVDVF9UQVhfUkFURS5GWTIwMTIBAAAAE9YDAAIAAAAHMTkuOTQ5NgEIAAAABQAAAAExAQAAAAoxNzExMzg1ODk2AwAAAAMxNjACAAAABDQzNzYEAAAAATAHAAAACTkvMTUvMjAxOQgAAAAJMTEvMy8yMDEyCQAAAAEwp+KiKOA51wjITD5d4DnXCC1DSVEuTkFTREFRR1M6QURJLklRX0FTU0VUX1dSSVRFRE9XTl9DRi5GWTIwMTgBAAAAE9YDAAMAAAAAAMaFACjgOdcINplbXeA51wgpQ0lRLk5BU0RBUUdTOlRYTi5JUV9DQVBJVEFMX0xFQVNF</t>
  </si>
  <si>
    <t>Uy5GWTIwMTYBAAAA+yMCAAMAAAAAAImkcCrgOdcIk6erXOA51wgkQ0lRLk5BU0RBUUdTOlRYTi5JUV9NQUNISU5FUlkuRlkyMDA4AQAAAPsjAgACAAAABDQyOTABCAAAAAUAAAABMQEAAAAKMTQzMzQ1NDEwOAMAAAADMTYwAgAAAAQzMTE0BAAAAAEwBwAAAAk5LzE1LzIwMTkIAAAACjEyLzMxLzIwMDgJAAAAATBFFtoq4DnXCDt9h1zgOdcILENJUS5LT1NFOkEwMDU5MzAuSVFfVE9UQUxfREVCVF9FUVVJVFkuRlkyMDE3AQAAANxmAQACAAAABjguNzcxNAEIAAAABQAAAAExAQAAAAoxOTQ3NTUxNTc4AwAAAAI4NQIAAAAENDAzNAQAAAABMAcAAAAJOS8xNS8yMDE5CAAAAAoxMi8zMS8yMDE3CQAAAAEwIHWcJeA51widnCFd4DnXCCZDSVEuTkFTREFRR1M6VFhOLklRX09USEVSX0lOVEFOLkZZMjAxMAEAAAD7IwIAAgAAAAMyODEBCAAAAAUAAAABMQEAAAAKMTU4ODg0MDczOAMAAAADMTYwAgAAAAQxMDQwBAAAAAEwBwAAAAk5LzE1LzIwMTkIAAAACjEyLzMxLzIwMTAJAAAAATB2i9oq4DnXCNsIkFzgOdcIIkNJUS5OQVNEQVFHUzpUWE4uSVFfV0lQX0lOVi5GWTIwMTUBAAAA+yMCAAIAAAADODQ2AQgAAAAFAAAAATEBAAAACjE4NzU2ODcwNTYDAAAAAzE2MAIAAAAEMzIxOQQAAAABMAcAAAAJOS8xNS8yMDE5CAAAAAoxMi8zMS8yMDE1CQAAAAEweX1wKuA51wjkr6dc4DnXCB5DSVEuTkFTREFRR1M6SU5UQy5J</t>
  </si>
  <si>
    <t>UV9BRS5GWTIwMDcBAAAAh1IAAAIAAAAENTQ0MwEIAAAABQAAAAExAQAAAAoxMzI4ODcxMjc1AwAAAAMxNjACAAAABDEwMTYEAAAAATAHAAAACTkvMTUvMjAxOQgAAAAKMTIvMjkvMjAwNwkAAAABMKfv/CvgOdcIVnNKXOA51wgdQ0lRLktPU0U6QTAwNTkzMC5JUV9GWC5GWTIwMDgBAAAA3GYBAAIAAAAGODEzNTE0AQgAAAAFAAAAATEBAAAACjEzNjA4MDY2ODMDAAAAAjg1AgAAAAQyMTQ0BAAAAAEwBwAAAAk5LzE1LzIwMTkIAAAACjEyLzMxLzIwMDgJAAAAATAjZCop4DnXCI0J91zgOdcII0NJUS5UU0U6Njk2My5JUV9CRVRBXzJZUi4yMDE1LzAzLzMxAQAAAPlcDQACAAAAEDEuMzg4ODk2Mzc3MzAzNjYAXch/YOA51wi91jti4DnXCChDSVEuTkFTREFRR1M6QURJLklRX09USEVSX0xJQUJfTFQuRlkyMDA3AQAAABPWAwACAAAABjc1LjYxMQEIAAAABQAAAAExAQAAAAoxMjY0NDcyNDQ5AwAAAAMxNjACAAAABDEwNjIEAAAAATAHAAAACTkvMTUvMjAxOQgAAAAJMTEvMy8yMDA3CQAAAAEwu6bbKOA51wh2Uyhd4DnXCBpDSVEuMC5JUV9PVEhFUl9DTF9TVVBQTC5GWQUAAAAAAAAACAAAABUoSW52YWxpZCBUaW1lIFBlcmlvZCkg//4n4DnXCESXNF7gOdcIHkNJUS5OQVNEQVFHUzpBREkuSVFfRUJULkZZMjAxMAEAAAAT1gMAAgAAAAc5MDEuNjY1AQgAAAAFAAAAATEBAAAACjE1NzgzMzA0MjIDAAAAAzE2MAIA</t>
  </si>
  <si>
    <t>AAADMTM5BAAAAAEwBwAAAAk5LzE1LzIwMTkIAAAACjEwLzMwLzIwMTAJAAAAATBUH6Io4DnXCMXWNF3gOdcII0NJUS5UU0U6NjQ3MS5JUV9CRVRBXzVZUi4yMDA4LzAzLzMxAQAAAJJXDQACAAAAETAuOTA1OTA0MjI5NTA0MjY3AF3If2DgOdcIahM7YuA51wgdQ0lRLjAuSVFfQ1VSUkVOVF9QT1JUX0RFQlQuRlkFAAAAAAAAAAgAAAAVKEludmFsaWQgVGltZSBQZXJpb2QpIP/+J+A51wjpHTZe4DnXCCRDSVEuTkFTREFRR1M6QURJLklRX1NUX0lOVkVTVC5GWTIwMTgBAAAAE9YDAAMAAAAAALVeACjgOdcIoTlaXeA51wgxQ0lRLk5BU0RBUUdTOklOVEMuSVFfTkVUX0RFQlRfRUJJVERBX0NBUEVYLkZZMjAxNAEAAACHUgAAAwAAAAJOTQEIAAAABQAAAAExAQAAAAoxODI4MTY4MDQwAwAAAAMxNjACAAAABTIzMzE0BAAAAAEwBwAAAAk5LzE1LzIwMTkIAAAACjEyLzI3LzIwMTQJAAAAATAHG5Ym4DnXCFvabVzgOdcIJENJUS5OWVNFOkVNUi5JUV9PVEhFUl9MSUFCX0xULkZZMjAxNwEAAACvGwQAAgAAAAM4OTEBCAAAAAUAAAABMQEAAAAKMTkyNDYzOTk1NwMAAAADMTYwAgAAAAQxMDYyBAAAAAEwBwAAAAk5LzE1LzIwMTkIAAAACTkvMzAvMjAxNwkAAAABMHDmuingOdcI4lHnXOA51wgtQ0lRLk5BU0RBUUdTOlRYTi5JUV9ERUJUX0VRVUlWX05FVF9QQk8uRlkyMDA4AQAAAPsjAgACAAAAAzUyMgEIAAAABQAA</t>
  </si>
  <si>
    <t>AAExAQAAAAoxNDMzNDU0MTA4AwAAAAMxNjACAAAABTIxNjc5BAAAAAEwBwAAAAk5LzE1LzIwMTkIAAAACjEyLzMxLzIwMDgJAAAAATBFFtoq4DnXCCtWh1zgOdcIGUNJUS5OWVNFOkVNUi5JUV9BUi5GWTIwMTQBAAAArxsEAAIAAAAENTAxOQEIAAAABQAAAAExAQAAAAoxODE4NjA0NTgwAwAAAAMxNjACAAAABDEwMjEEAAAAATAHAAAACTkvMTUvMjAxOQgAAAAJOS8zMC8yMDE0CQAAAAEwDfy5KeA51wjdINlc4DnXCCVDSVEuTllTRTpFTVIuSVFfT1RIRVJfQ0xfU1VQUEwuRlkyMDEyAQAAAK8bBAACAAAAAzU4MgEIAAAABQAAAAExAQAAAAoxNzA3OTA5MDk3AwAAAAMxNjACAAAABDEwNTcEAAAAATAHAAAACTkvMTUvMjAxOQgAAAAJOS8zMC8yMDEyCQAAAAEw2G30KeA51wgcR9Bc4DnXCCtDSVEuTllTRTpFTVIuSVFfTUlOT1JJVFlfSU5URVJFU1RfQ0YuRlkyMDEyAQAAAK8bBAADAAAAAADYbfQp4DnXCH8x0VzgOdcIJENJUS5OQVNEQVFHUzpBREkuSVFfSU5WRU5UT1JZLkZZMjAxMAEAAAAT1gMAAgAAAAcyNzcuNDc4AQgAAAAFAAAAATEBAAAACjE1NzgzMzA0MjIDAAAAAzE2MAIAAAAEMTA0MwQAAAABMAcAAAAJOS8xNS8yMDE5CAAAAAoxMC8zMC8yMDEwCQAAAAEwZEaiKOA51wgYmjVd4DnXCDFDSVEuTkFTREFRR1M6VFhOLklRX09USEVSX0lOVkVTVF9BQ1RfU1VQUEwuRlkyMDExAQAAAPsjAgACAAAA</t>
  </si>
  <si>
    <t>AzE1MQEIAAAABQAAAAExAQAAAAoxNjYwMDM0NTY4AwAAAAMxNjACAAAABDIwNTEEAAAAATAHAAAACTkvMTUvMjAxOQgAAAAKMTIvMzEvMjAxMQkAAAABMJjZ2irgOdcIg0qWXOA51wgrQ0lRLk5BU0RBUUdTOkFESS5JUV9NQVJLRVRDQVAuMjAxMi8zLzMxLkpQWQEAAAAT1gMAAgAAAA05OTE1OTEuMTM4ODQ4AQYAAAAFAAAAATEBAAAACjE1MTY5NjI5MzUDAAAAAjc5AgAAAAYxMDAwNTQEAAAAATAHAAAACTMvMzEvMjAxMvndfmDgOdcIHuxyTeE51wgsQ0lRLk5BU0RBUUdTOlRYTi5JUV9UT1RBTF9ERUJUX0VCSVREQS5GWTIwMDgBAAAA+yMCAAMAAAAAAMN2riXgOdcIE3mJXOA51wgoQ0lRLk5BU0RBUUdTOlRYTi5JUV9PVEhFUl9MSUFCX0xULkZZMjAxNgEAAAD7IwIAAgAAAAM1NTQBCAAAAAUAAAABMQEAAAAKMTk0NjY2NTM5OAMAAAADMTYwAgAAAAQxMDYyBAAAAAEwBwAAAAk5LzE1LzIwMTkIAAAACjEyLzMxLzIwMTYJAAAAATCJpHAq4DnXCKPOq1zgOdcIG0NJUS5UU0U6NjUwMS5JUV9DT0dTLkZZMjAxOQEAAACbLQIAAgAAAAc2OTY0NjM1AQgAAAAFAAAAATEBAAAACjE5Njk5MDMzMDcDAAAAAjc5AgAAAAIzNAQAAAABMAcAAAAJOS8xNS8yMDE5CAAAAAkzLzMxLzIwMTkJAAAAATBlU/wr4DnXCMBYRFzgOdcIHkNJUS5OWVNFOkVNUi5JUV9MVF9ERUJULkZZMjAxMAEAAACvGwQAAgAAAAQ0NTg2AQgA</t>
  </si>
  <si>
    <t>AAAFAAAAATEBAAAACjE1NzcwMDQ2NDEDAAAAAzE2MAIAAAAEMTA0OQQAAAABMAcAAAAJOS8xNS8yMDE5CAAAAAk5LzMwLzIwMTAJAAAAATCFqvMp4DnXCEpGx1zgOdcIJUNJUS5LT1NFOkEwMDU5MzAuSVFfTklfQ09NUEFOWS5GWTIwMTEBAAAA3GYBAAIAAAAIMTM3NTkwNDMBCAAAAAUAAAABMQEAAAAKMTU5ODk5ODI1MAMAAAACODUCAAAABTQxNTcxBAAAAAEwBwAAAAk5LzE1LzIwMTkIAAAACjEyLzMxLzIwMTEJAAAAATBlACsp4DnXCFhUAl3gOdcIH0NJUS5OWVNFOkVNUi5JUV9FQklUX0lOVC5GWTIwMTgBAAAArxsEAAIAAAAJMTQuMzg2MTM4AQgAAAAFAAAAATEBAAAACjE5MjQ2Mzk5NjIDAAAAAzE2MAIAAAAENDE4OQQAAAABMAcAAAAJOS8xNS8yMDE5CAAAAAk5LzMwLzIwMTgJAAAAATBIr68l4DnXCA7M7lzgOdcILUNJUS5OQVNEQVFHUzpBREkuSVFfREVCVF9FUVVJVl9ORVRfUEJPLkZZMjAxNAEAAAAT1gMAAgAAAAcxODUuODM0AQgAAAAFAAAAATEBAAAACjE4MTk5NjI0OTYDAAAAAzE2MAIAAAAFMjE2NzkEAAAAATAHAAAACTkvMTUvMjAxOQgAAAAJMTEvMS8yMDE0CQAAAAEwMSb/J+A51wgvrUhd4DnXCCxDSVEuTkFTREFRR1M6QURJLklRX1BST1ZfQkFEX0RFQlRTX0NGLkZZMjAwOAEAAAAT1gMAAwAAAAAAM9GhKOA51wiqgy1d4DnXCCNDSVEuTkFTREFRR1M6SU5UQy5JUV9JTkNfVEFYLkZZ</t>
  </si>
  <si>
    <t>MjAxNwEAAACHUgAAAgAAAAUxMDc1MQEIAAAABQAAAAExAQAAAAoxOTQzNTA1MzQ5AwAAAAMxNjACAAAAAjc1BAAAAAEwBwAAAAk5LzE1LzIwMTkIAAAACjEyLzMwLzIwMTcJAAAAATDV/lUr4DnXCKHsd1zgOdcIJ0NJUS5UU0U6Njk2My5JUV9NQVJLRVRDQVAuMjAxNS8zLzMxLkpQWQEAAAD5XA0AAgAAAAs4ODcyMzEuMjgxOQEGAAAABQAAAAExAQAAAAoxNzE4MDQzMzUzAwAAAAI3OQIAAAAGMTAwMDU0BAAAAAEwBwAAAAkzLzMxLzIwMTXIaH5g4DnXCHhlcU3hOdcIKUNJUS5LT1NFOkEwMDU5MzAuSVFfQ0FQSVRBTF9MRUFTRVMuRlkyMDE1AQAAANxmAQACAAAABTcyOTQ0AQgAAAAFAAAAATEBAAAACjE4Mjk4NDMwMTEDAAAAAjg1AgAAAAQxMTgzBAAAAAEwBwAAAAk5LzE1LzIwMTkIAAAACjEyLzMxLzIwMTUJAAAAATAWINoo4DnXCMIqFl3gOdcIJUNJUS5UU0U6NjUwMS5JUV9ORVRfUkVOVEFMX0VYUC5GWTIwMTgBAAAAmy0CAAMAAAAAAEQF/CvgOdcIMq9AXOA51wgqQ0lRLktPU0U6QTAwNTkzMC5JUV9BU1NFVF9XUklURURPV04uRlkyMDE2AQAAANxmAQACAAAABy00NTgzNTEBCAAAAAUAAAABMQEAAAAKMTg3NjczNDczNgMAAAACODUCAAAAAjMyBAAAAAEwBwAAAAk5LzE1LzIwMTkIAAAACjEyLzMxLzIwMTYJAAAAATA3btoo4DnXCB5fGV3gOdcIKUNJUS5LT1NFOkEwMDU5MzAuSVFfREFZU19TQUxF</t>
  </si>
  <si>
    <t>U19PVVQuRlkyMDA5AQAAANxmAQACAAAACTQ5LjM3ODI5NQEIAAAABQAAAAExAQAAAAoxNDY1NzE0MzA3AwAAAAI4NQIAAAAENDA0MgQAAAABMAcAAAAJOS8xNS8yMDE5CAAAAAoxMi8zMS8yMDA5CQAAAAEwWNavJeA51wjyrvxc4DnXCCVDSVEuTllTRTpFTVIuSVFfU1RfREVCVF9JU1NVRUQuRlkyMDA4AQAAAK8bBAACAAAAAzUyMQEIAAAABQAAAAExAQAAAAoxNDExNjU2NDMwAwAAAAMxNjACAAAABDIwNDMEAAAAATAHAAAACTkvMTUvMjAxOQgAAAAJOS8zMC8yMDA4CQAAAAEwUzXzKeA51wjtVr9c4DnXCCBDSVEuTkFTREFRR1M6QURJLklRX0VCSVRBLkZZMjAwOAEAAAAT1gMAAgAAAAc2MzcuMzYzAQgAAAAFAAAAATEBAAAACjE0MTMwOTE1NjcDAAAAAzE2MAIAAAAGMTAwNjg5BAAAAAEwBwAAAAk5LzE1LzIwMTkIAAAACTExLzEvMjAwOAkAAAABMN302yjgOdcI89UrXeA51wgpQ0lRLk5BU0RBUUdTOlRYTi5JUV9CQVNJQ19FUFNfRVhDTC5GWTIwMTIBAAAA+yMCAAIAAAAIMS41MjY1MDEBCAAAAAUAAAABMQEAAAAKMTcyMDYxMTI2NAMAAAADMTYwAgAAAAQzMDY0BAAAAAEwBwAAAAk5LzE1LzIwMTkIAAAACjEyLzMxLzIwMTIJAAAAATCY2doq4DnXCHuUmFzgOdcIKENJUS5OQVNEQVFHUzpJTlRDLklRX1RPVEFMX0FTU0VUUy5GWTIwMDcBAAAAh1IAAAIAAAAFNTU2NTEBCAAAAAUAAAABMQEAAAAKMTMy</t>
  </si>
  <si>
    <t>ODg3MTI3NQMAAAADMTYwAgAAAAQxMDA3BAAAAAEwBwAAAAk5LzE1LzIwMTkIAAAACjEyLzI5LzIwMDcJAAAAATCn7/wr4DnXCFZzSlzgOdcIM0NJUS5OQVNEQVFHUzpUWE4uSVFfT1RIRVJfTk9OX09QRVJfRVhQX1NVUFBMLkZZMjAxMwEAAAD7IwIAAgAAAAExAQgAAAAFAAAAATEBAAAACjE3Nzc2MzM3MDMDAAAAAzE2MAIAAAACODUEAAAAATAHAAAACTkvMTUvMjAxOQgAAAAKMTIvMzEvMjAxMwkAAAABMLkn2yrgOdcIS9qcXOA51wgqQ0lRLk5ZU0U6RU1SLklRX0NVUlJFTlRfUE9SVF9MRUFTRVMuRlkyMDEwAQAAAK8bBAADAAAAAACFqvMp4DnXCDofx1zgOdcIGkNJUS5UU0U6NjUwMS5JUV9FQlQuRlkyMDE2AQAAAJstAgACAAAABjUxNzA0MAEIAAAABQAAAAExAQAAAAoxNzk3NTU0NDUxAwAAAAI3OQIAAAADMTM5BAAAAAEwBwAAAAk5LzE1LzIwMTkIAAAACTMvMzEvMjAxNgkAAAABMOAa+yvgOdcILjk3XOA51wgnQ0lRLk5BU0RBUUdTOkFESS5JUV9PVEhFUl9FUVVJVFkuRlkyMDEzAQAAABPWAwACAAAABy04MC41NDYBCAAAAAUAAAABMQEAAAAKMTc2NjU5MDYzMgMAAAADMTYwAgAAAAQxMDI4BAAAAAEwBwAAAAk5LzE1LzIwMTkIAAAACTExLzIvMjAxMwkAAAABMNhXoyjgOdcILvJDXeA51wgqQ0lRLk5BU0RBUUdTOklOVEMuSVFfREFZU19TQUxFU19PVVQuRlkyMDExAQAAAIdSAAACAAAACTIyLjM4</t>
  </si>
  <si>
    <t>NzI1MwEIAAAABQAAAAExAQAAAAoxNjU4MzE1NDc4AwAAAAMxNjACAAAABDQwNDIEAAAAATAHAAAACTkvMTUvMjAxOQgAAAAKMTIvMzEvMjAxMQkAAAABMPfzlSbgOdcId/dfXOA51wgZQ0lRLlRTRTo2NTAxLklRX0FQLkZZMjAxNwEAAACbLQIAAgAAAAcxNDAyMjMzAQgAAAAFAAAAATEBAAAACjE5NjMzMTU5MDADAAAAAjc5AgAAAAQxMDE4BAAAAAEwBwAAAAk5LzE1LzIwMTkIAAAACTMvMzEvMjAxNwkAAAABMCK3+yvgOdcIk948XOA51wghQ0lRLk5ZU0U6RU1SLklRX0VBUk5JTkdfQ08uRlkyMDA3AQAAAK8bBAACAAAABDIxMjkBCAAAAAUAAAABMQEAAAAKMTI2NDQ3ODAyNwMAAAADMTYwAgAAAAE3BAAAAAEwBwAAAAk5LzE1LzIwMTkIAAAACTkvMzAvMjAwNwkAAAABMMxAcSrgOdcI8lG4XOA51wgqQ0lRLktPU0U6QTAwNTkzMC5JUV9FWFRSQV9BQ0NfSVRFTVMuRlkyMDE3AQAAANxmAQADAAAAAABYvNoo4DnXCA/zHV3gOdcII0NJUS5OWVNFOkVNUi5JUV9ESUxVVF9XRUlHSFQuRlkyMDEzAQAAAK8bBAACAAAABTcyMi45AOiU9CngOdcIuhfUXOA51wgsQ0lRLk5BU0RBUUdTOlRYTi5JUV9QUk9WX0JBRF9ERUJUU19DRi5GWTIwMTUBAAAA+yMCAAMAAAAAAHl9cCrgOdcIBf6nXOA51wgnQ0lRLk5BU0RBUUdTOklOVEMuSVFfQ0FTSF9JTlZFU1QuRlkyMDA3AQAAAIdSAAACAAAABS05OTI2AQgAAAAFAAAA</t>
  </si>
  <si>
    <t>ATEBAAAACjEzMjg4NzEyNzUDAAAAAzE2MAIAAAAEMjAwNQQAAAABMAcAAAAJOS8xNS8yMDE5CAAAAAoxMi8yOS8yMDA3CQAAAAEwuBb9K+A51wj8+Utc4DnXCC1DSVEuTkFTREFRR1M6QURJLklRX0NPTU1PTl9QUkVGX0RJVl9DRi5GWTIwMTMBAAAAE9YDAAMAAAAAAOl+oyjgOdcIw1FFXeA51wgnQ0lRLk5BU0RBUUdTOlRYTi5JUV9CRVRBXzVZUi4yMDE2LzEyLzMxAQAAAPsjAgACAAAAEDEuMjIzMDM3NzQxNjAwMTgAQctRX+A51wjT+DRi4DnXCCRDSVEuTkFTREFRR1M6SU5UQy5JUV9EQV9TVVBQTC5GWTIwMDgBAAAAh1IAAAMAAAAAAAwCqSvgOdcIw85NXOA51wgmQ0lRLlRTRTo2OTcxLklRX0NVU1RPTV9CRVRBLjIwMTQvMDMvMzEBAAAAo1MAAAIAAAAQMS4wNzA1MDI5NzY5MDA1MQBMoX9g4DnXCKX5PWLgOdcIHkNJUS5OQVNEQVFHUzpJTlRDLklRX0FELkZZMjAxMgEAAACHUgAAAgAAAAYtMzgwNjMBCAAAAAUAAAABMQEAAAAKMTcxODg1MDYwNQMAAAADMTYwAgAAAAQxMDc1BAAAAAEwBwAAAAk5LzE1LzIwMTkIAAAACjEyLzI5LzIwMTIJAAAAATC0Q68r4DnXCD7MYVzgOdcIL0NJUS5OQVNEQVFHUzpJTlRDLklRX0NVUlJFTlRfUE9SVF9MRUFTRVMuRlkyMDEwAQAAAIdSAAADAAAAAABw7Kkr4DnXCI0ZWVzgOdcIH0NJUS5OQVNEQVFHUzpBREkuSVFfTlBQRS5GWTIwMTcBAAAAE9YDAAIAAAAIMTEw</t>
  </si>
  <si>
    <t>Ny4zMDQBCAAAAAUAAAABMQEAAAAKMTkyNzYxODI0OAMAAAADMTYwAgAAAAQxMDA0BAAAAAEwBwAAAAk5LzE1LzIwMTkIAAAACjEwLzI4LzIwMTcJAAAAATCUEAAo4DnXCNHzVV3gOdcIJUNJUS5OQVNEQVFHUzpJTlRDLklRX0lOVkVOVE9SWS5GWTIwMDcBAAAAh1IAAAIAAAAEMzM3MAEIAAAABQAAAAExAQAAAAoxMzI4ODcxMjc1AwAAAAMxNjACAAAABDEwNDMEAAAAATAHAAAACTkvMTUvMjAxOQgAAAAKMTIvMjkvMjAwNwkAAAABMKfv/CvgOdcINSVKXOA51wglQ0lRLk5BU0RBUUdTOklOVEMuSVFfUkRfRVhQX0ZOLkZZMjAxNAEAAACHUgAAAgAAAAUxMTUzNwEIAAAABQAAAAExAQAAAAoxODI4MTY4MDQwAwAAAAMxNjACAAAABDMxNjgEAAAAATAHAAAACTkvMTUvMjAxOQgAAAAKMTIvMjcvMjAxNAkAAAABMHIUVSvgOdcI/6VqXOA51wgsQ0lRLk5BU0RBUUdTOkFESS5JUV9UT1RBTF9ERUJUX1JFUEFJRC5GWTIwMDkBAAAAE9YDAAMAAAAAAFQfoijgOdcI3bMyXeA51wgqQ0lRLk5BU0RBUUdTOkFESS5JUV9BU1NFVF9XUklURURPV04uRlkyMDA4AQAAABPWAwADAAAAAADMzdso4DnXCMJgK13gOdcIH0NJUS5OQVNEQVFHUzpBREkuSVFfRUJJVC5GWTIwMTIBAAAAE9YDAAIAAAAHODMyLjQ3OQEIAAAABQAAAAExAQAAAAoxNzExMzg1ODk2AwAAAAMxNjACAAAAAzQwMAQAAAABMAcAAAAJOS8xNS8yMDE5CAAA</t>
  </si>
  <si>
    <t>AAkxMS8zLzIwMTIJAAAAATCn4qIo4DnXCMhMPl3gOdcIKENJUS5LT1NFOkEwMDU5MzAuSVFfQ09NTU9OX0RJVl9DRi5GWTIwMTEBAAAA3GYBAAIAAAAHLTg3NDYwOAEIAAAABQAAAAExAQAAAAoxNTk4OTk4MjUwAwAAAAI4NQIAAAAEMjA3NAQAAAABMAcAAAAJOS8xNS8yMDE5CAAAAAoxMi8zMS8yMDExCQAAAAEwdScrKeA51whx7ARd4DnXCCVDSVEuTllTRTpFTVIuSVFfU1BFQ0lBTF9ESVZfQ0YuRlkyMDExAQAAAK8bBAADAAAAAAC3H/Qp4DnXCNE5zVzgOdcIJENJUS5OWVNFOkVNUi5JUV9DT01NT05fRElWX0NGLkZZMjAxMwEAAACvGwQAAgAAAAUtMTE4MQEIAAAABQAAAAExAQAAAAoxNzY1NTcwODA1AwAAAAMxNjACAAAABDIwNzQEAAAAATAHAAAACTkvMTUvMjAxOQgAAAAJOS8zMC8yMDEzCQAAAAEwCuP0KeA51wizYdZc4DnXCCxDSVEuTkFTREFRR1M6VFhOLklRX1RPVEFMX0RFQlRfUkVQQUlELkZZMjAwNwEAAAD7IwIAAgAAAAMtNDMBCAAAAAUAAAABMQEAAAAKMTMyODQ4MjM3MAMAAAADMTYwAgAAAAQyMTY2BAAAAAEwBwAAAAk5LzE1LzIwMTkIAAAACjEyLzMxLzIwMDcJAAAAATA56VYr4DnXCJ2sg1zgOdcIJUNJUS5OQVNEQVFHUzpJTlRDLklRX01BQ0hJTkVSWS5GWTIwMDkBAAAAh1IAAAIAAAAFMjgzMzkBCAAAAAUAAAABMQEAAAAKMTUyMzM5NDgyOQMAAAADMTYwAgAAAAQzMTE0BAAAAAEw</t>
  </si>
  <si>
    <t>BwAAAAk5LzE1LzIwMTkIAAAACjEyLzI2LzIwMDkJAAAAATBPnqkr4DnXCN4hVVzgOdcIJkNJUS5OWVNFOkVNUi5JUV9BU1NFVF9XUklURURPV04uRlkyMDE0AQAAAK8bBAADAAAAAAAK4/Qp4DnXCJuE2FzgOdcII0NJUS5OQVNEQVFHUzpBREkuSVFfT1BFUl9JTkMuRlkyMDE1AQAAABPWAwACAAAABzgzMC44NDEBCAAAAAUAAAABMQEAAAAKMTg2NzI3OTk2OQMAAAADMTYwAgAAAAIyMQQAAAABMAcAAAAJOS8xNS8yMDE5CAAAAAoxMC8zMS8yMDE1CQAAAAEwQU3/J+A51whJRUtd4DnXCCJDSVEuTllTRTpFTVIuSVFfR0FJTl9BU1NFVFMuRlkyMDE2AQAAAK8bBAADAAAAAAA+cbop4DnXCFxe4VzgOdcIJENJUS5LT1NFOkEwMDU5MzAuSVFfTklfTUFSR0lOLkZZMjAxOAEAAADcZgEAAgAAAAcxOC4wMDQ5AQgAAAAFAAAAATEBAAAACjE5NDc1NTE1NzMDAAAAAjg1AgAAAAQ0MDk0BAAAAAEwBwAAAAk5LzE1LzIwMTkIAAAACjEyLzMxLzIwMTgJAAAAATAgdZwl4DnXCFy7JV3gOdcIKkNJUS5LT1NFOkEwMDU5MzAuSVFfTkVUX0RFQlRfRUJJVERBLkZZMjAwOQEAAADcZgEAAwAAAAJOTQEIAAAABQAAAAExAQAAAAoxNDY1NzE0MzA3AwAAAAI4NQIAAAAENDE5MwQAAAABMAcAAAAJOS8xNS8yMDE5CAAAAAoxMi8zMS8yMDA5CQAAAAEwaf2vJeA51wgU/fxc4DnXCCtDSVEuTkFTREFRR1M6QURJLklRX05FVF9JTlRF</t>
  </si>
  <si>
    <t>UkVTVF9FWFAuRlkyMDE2AQAAABPWAwACAAAABy02Ny41MzYBCAAAAAUAAAABMQEAAAAKMTkyNzYxODIwMAMAAAADMTYwAgAAAAMzNjgEAAAAATAHAAAACTkvMTUvMjAxOQgAAAAKMTAvMjkvMjAxNgkAAAABMGOb/yfgOdcISwBQXeA51wgrQ0lRLktPU0U6QTAwNTkzMC5JUV9UT1RBTF9PVEhFUl9PUEVSLkZZMjAxNwEAAADcZgEAAgAAAAg1NjYzOTY3NwEIAAAABQAAAAExAQAAAAoxOTQ3NTUxNTc4AwAAAAI4NQIAAAADMzgwBAAAAAEwBwAAAAk5LzE1LzIwMTkIAAAACjEyLzMxLzIwMTcJAAAAATBYvNoo4DnXCO6kHV3gOdcIJ0NJUS5OWVNFOkVNUi5JUV9DRk9fQ1VSUkVOVF9MSUFCLkZZMjAxMwEAAACvGwQAAgAAAAgwLjQ3ODU1NwEIAAAABQAAAAExAQAAAAoxNzY1NTcwODA1AwAAAAMxNjACAAAABDQxODUEAAAAATAHAAAACTkvMTUvMjAxOQgAAAAJOS8zMC8yMDEzCQAAAAEwJ2GvJeA51wg3mtdc4DnXCCpDSVEuTkFTREFRR1M6SU5UQy5JUV9CQVNJQ19FUFNfSU5DTC5GWTIwMDcBAAAAh1IAAAIAAAAIMS4xOTk0NDkBCAAAAAUAAAABMQEAAAAKMTMyODg3MTI3NQMAAAADMTYwAgAAAAE5BAAAAAEwBwAAAAk5LzE1LzIwMTkIAAAACjEyLzI5LzIwMDcJAAAAATCn7/wr4DnXCOJhSVzgOdcIKkNJUS5LT1NFOkEwMDU5MzAuSVFfTFRfREVCVF9DQVBJVEFMLkZZMjAxMAEAAADcZgEAAgAAAAYxLjIyMDIB</t>
  </si>
  <si>
    <t>CAAAAAUAAAABMQEAAAAKMTUzMzIwMzI2MgMAAAACODUCAAAABDQxODcEAAAAATAHAAAACTkvMTUvMjAxOQgAAAAKMTIvMzEvMjAxMAkAAAABMGn9ryXgOdcI9GkBXeA51wgtQ0lRLktPU0U6QTAwNTkzMC5JUV9ERUJUX0VRVUlWX05FVF9QQk8uRlkyMDEyAQAAANxmAQACAAAABzE3Mjk5MzkBCAAAAAUAAAABMQEAAAAKMTY2NzUzNDAxNAMAAAACODUCAAAABTIxNjc5BAAAAAEwBwAAAAk5LzE1LzIwMTkIAAAACjEyLzMxLzIwMTIJAAAAATCGTisp4DnXCP+VCF3gOdcIJUNJUS5OWVNFOkVNUi5JUV9ESUxVVF9FUFNfRVhDTC5GWTIwMTcBAAAArxsEAAIAAAAEMi41NAEIAAAABQAAAAExAQAAAAoxOTI0NjM5OTU3AwAAAAMxNjACAAAAAzE0MgQAAAABMAcAAAAJOS8xNS8yMDE5CAAAAAk5LzMwLzIwMTcJAAAAATBw5rop4DnXCH9n5lzgOdcIJUNJUS5LT1NFOkEwMDU5MzAuSVFfU0dBX01BUkdJTi5GWTIwMTMBAAAA3GYBAAIAAAAHMTcuMDI0NgEIAAAABQAAAAExAQAAAAoxNzIzMjg4Mzg2AwAAAAI4NQIAAAAENDM3NQQAAAABMAcAAAAJOS8xNS8yMDE5CAAAAAoxMi8zMS8yMDEzCQAAAAEweSSwJeA51win1w5d4DnXCBxDSVEuTllTRTpFTVIuSVFfTklfQ0YuRlkyMDE3AQAAAK8bBAACAAAABDE1MTgBCAAAAAUAAAABMQEAAAAKMTkyNDYzOTk1NwMAAAADMTYwAgAAAAQyMTUwBAAAAAEwBwAAAAk5LzE1LzIw</t>
  </si>
  <si>
    <t>MTkIAAAACTkvMzAvMjAxNwkAAAABMIENuyngOdcIJe7nXOA51wgZQ0lRLk5ZU0U6RU1SLklRX0dXLkZZMjAxNQEAAACvGwQAAgAAAAQzODQ3AQgAAAAFAAAAATEBAAAACjE4NjcwNTUwNTEDAAAAAzE2MAIAAAAEMTE3MQQAAAABMAcAAAAJOS8xNS8yMDE5CAAAAAk5LzMwLzIwMTUJAAAAATAuSrop4DnXCN/b3VzgOdcIJkNJUS5OQVNEQVFHUzpJTlRDLklRX05JX0NPTVBBTlkuRlkyMDE2AQAAAIdSAAACAAAABTEwMzE2AQgAAAAFAAAAATEBAAAACjE5NDM1MDUzNDUDAAAAAzE2MAIAAAAFNDE1NzEEAAAAATAHAAAACTkvMTUvMjAxOQgAAAAKMTIvMzEvMjAxNgkAAAABMLSwVSvgOdcIsFhzXOA51wgvQ0lRLk5ZU0U6RU1SLklRX0lNUFVUX09QRVJfTEVBU0VfSU5UX0VYUC5GWTIwMTUBAAAArxsEAAIAAAAJNzAuNjczMTc2AQgAAAAFAAAAATEBAAAACjE4NjcwNTUwNTEDAAAAAzE2MAIAAAAFMjE2NzIEAAAAATAHAAAACTkvMTUvMjAxOQgAAAAJOS8zMC8yMDE1CQAAAAEwLkq6KeA51wi+jd1c4DnXCCNDSVEuTllTRTpFTVIuSVFfT1RIRVJfRVFVSVRZLkZZMjAxNgEAAACvGwQAAgAAAAUtMTk5OQEIAAAABQAAAAExAQAAAAoxOTI0NjM5OTU2AwAAAAMxNjACAAAABDEwMjgEAAAAATAHAAAACTkvMTUvMjAxOQgAAAAJOS8zMC8yMDE2CQAAAAEwT5i6KeA51wgSDONc4DnXCCRDSVEuTllTRTpFTVIuSVFfQ09N</t>
  </si>
  <si>
    <t>TU9OX0lTU1VFRC5GWTIwMTIBAAAArxsEAAMAAAAAAOiU9CngOdcIsabRXOA51wgqQ0lRLk5BU0RBUUdTOklOVEMuSVFfR0FJTl9JTlZFU1RfQ0YuRlkyMDEzAQAAAIdSAAACAAAABC0zOTIBCAAAAAUAAAABMQEAAAAKMTc3NTkzMDI3NAMAAAADMTYwAgAAAAQyMDkwBAAAAAEwBwAAAAk5LzE1LzIwMTkIAAAACjEyLzI4LzIwMTMJAAAAATDmuK8r4DnXCKNxZ1zgOdcII0NJUS5OQVNEQVFHUzpBREkuSVFfQVJfVFVSTlMuRlkyMDEzAQAAABPWAwACAAAACDcuOTIwNTcxAQgAAAAFAAAAATEBAAAACjE3NjY1OTA2MzIDAAAAAzE2MAIAAAAENDAwMQQAAAABMAcAAAAJOS8xNS8yMDE5CAAAAAkxMS8yLzIwMTMJAAAAATBBw5wl4DnXCBYVRl3gOdcIJENJUS5LT1NFOkEwMDU5MzAuSVFfTFRfSU5WRVNULkZZMjAxNgEAAADcZgEAAgAAAAgxMjY0MjE2MAEIAAAABQAAAAExAQAAAAoxODc2NzM0NzM2AwAAAAI4NQIAAAAEMTA1NAQAAAABMAcAAAAJOS8xNS8yMDE5CAAAAAoxMi8zMS8yMDE2CQAAAAEwR5XaKOA51wiBSRpd4DnXCCZDSVEuTkFTREFRR1M6VFhOLklRX0FTU0VUX1RVUk5TLkZZMjAwOQEAAAD7IwIAAgAAAAgwLjg2NzM5OAEIAAAABQAAAAExAQAAAAoxNTIzNzk2MjQxAwAAAAMxNjACAAAABDQxNzcEAAAAATAHAAAACTkvMTUvMjAxOQgAAAAKMTIvMzEvMjAwOQkAAAABMNSdriXgOdcI8+WNXOA51wgt</t>
  </si>
  <si>
    <t>Q0lRLlRTRTo2NTAxLklRX09USEVSX0lOVkVTVF9BQ1RfU1VQUEwuRlkyMDE5AQAAAJstAgACAAAABTEzMjA1AQgAAAAFAAAAATEBAAAACjE5Njk5MDMzMDcDAAAAAjc5AgAAAAQyMDUxBAAAAAEwBwAAAAk5LzE1LzIwMTkIAAAACTMvMzEvMjAxOQkAAAABMJbI/CvgOdcI+j5HXOA51wgwQ0lRLk5BU0RBUUdTOklOVEMuSVFfUkVUVVJOX0NPTU1PTl9FUVVJVFkuRlkyMDA3AQAAAIdSAAACAAAABzE3LjU0NjUBCAAAAAUAAAABMQEAAAAKMTMyODg3MTI3NQMAAAADMTYwAgAAAAUzMzMyMAQAAAABMAcAAAAJOS8xNS8yMDE5CAAAAAoxMi8yOS8yMDA3CQAAAAEw1qWVJuA51whPvUxc4DnXCCtDSVEuTkFTREFRR1M6VFhOLklRX01BUktFVENBUC4yMDA5LzMvMzEuSlBZAQAAAPsjAgACAAAADjIwODAxOTAuNTQ5MTA4AQYAAAAFAAAAATEBAAAACTc5NDQyNjQ1NgMAAAACNzkCAAAABjEwMDA1NAQAAAABMAcAAAAJMy8zMS8yMDA52I9+YOA51wjUmXRN4TnXCCNDSVEuVFNFOjY0NzEuSVFfQkVUQV8xWVIuMjAwOS8wMy8zMQEAAACSVw0AAgAAABAxLjIyOTc5MTM4MTUyODM4AG3vf2DgOdcIWuw6YuA51wgoQ0lRLk5BU0RBUUdTOkFESS5JUV9FQklUREFfTUFSR0lOLkZZMjAwOAEAAAAT1gMAAgAAAAczMC4yNTk2AQgAAAAFAAAAATEBAAAACjE0MTMwOTE1NjcDAAAAAzE2MAIAAAAENDA0NwQAAAABMAcAAAAJOS8x</t>
  </si>
  <si>
    <t>NS8yMDE5CAAAAAkxMS8xLzIwMDgJAAAAATAgdZwl4DnXCB6VLl3gOdcIKUNJUS5OWVNFOkVNUi5JUV9BU1NFVF9XUklURURPV05fQ0YuRlkyMDExAQAAAK8bBAACAAAAAjE5AQgAAAAFAAAAATEBAAAACjE2NDYxOTA1NjgDAAAAAzE2MAIAAAAEMjAxOQQAAAABMAcAAAAJOS8xNS8yMDE5CAAAAAk5LzMwLzIwMTEJAAAAATC3H/Qp4DnXCJ/EzFzgOdcIJkNJUS5OWVNFOkVNUi5JUV9ORVRfREVCVF9JU1NVRUQuRlkyMDE4AQAAAK8bBAACAAAAAzEwMgEIAAAABQAAAAExAQAAAAoxOTI0NjM5OTYyAwAAAAMxNjACAAAABDIwMDMEAAAAATAHAAAACTkvMTUvMjAxOQgAAAAJOS8zMC8yMDE4CQAAAAEwolu7KeA51wi8CO5c4DnXCB1DSVEuS09TRTpBMDA1OTMwLklRX0RPLkZZMjAxMQEAAADcZgEAAwAAAAAAZQArKeA51whHLQJd4DnXCCVDSVEuTllTRTpFTVIuSVFfU1RfREVCVF9JU1NVRUQuRlkyMDEwAQAAAK8bBAACAAAAAzM5OAEIAAAABQAAAAExAQAAAAoxNTc3MDA0NjQxAwAAAAMxNjACAAAABDIwNDMEAAAAATAHAAAACTkvMTUvMjAxOQgAAAAJOS8zMC8yMDEwCQAAAAEwltHzKeA51wjPfshc4DnXCCRDSVEuS09TRTpBMDA1OTMwLklRX0RJVkVTVF9DRi5GWTIwMTEBAAAA3GYBAAIAAAAGOTI1NDU0AQgAAAAFAAAAATEBAAAACjE1OTg5OTgyNTADAAAAAjg1AgAAAAQyMDc3BAAAAAEwBwAAAAk5LzE1LzIw</t>
  </si>
  <si>
    <t>MTkIAAAACjEyLzMxLzIwMTEJAAAAATB1Jysp4DnXCGHFBF3gOdcIOUNJUS5OWVNFOkVNUi5JUV9DVVNUT01fQkVUQS4tMTA0Vy4yMDE3LzA5LzMwLi5eTjIyNS5KUFkuSAEAAACvGwQAAgAAABEwLjc4NDg4OTM0ODM1Njc1MgBR8lFf4DnXCMqHMmLgOdcIJkNJUS5OQVNEQVFHUzpUWE4uSVFfR0FJTl9JTlZFU1QuRlkyMDEwAQAAAPsjAgACAAAAAjEwAQgAAAAFAAAAATEBAAAACjE1ODg4NDA3MzgDAAAAAzE2MAIAAAACNjIEAAAAATAHAAAACTkvMTUvMjAxOQgAAAAKMTIvMzEvMjAxMAkAAAABMGZk2irgOdcIZ/eOXOA51wgrQ0lRLk5BU0RBUUdTOkFESS5JUV9DSEFOR0VfSU5WRU5UT1JZLkZZMjAwOQEAAAAT1gMAAgAAAAY2Ny4zNDcBCAAAAAUAAAABMQEAAAAKMTQ4Mjg2ODYzMwMAAAADMTYwAgAAAAQyMDk5BAAAAAEwBwAAAAk5LzE1LzIwMTkIAAAACjEwLzMxLzIwMDkJAAAAATBUH6Io4DnXCKs+Ml3gOdcIKENJUS5OQVNEQVFHUzpJTlRDLklRX1RPVEFMX0VRVUlUWS5GWTIwMTMBAAAAh1IAAAIAAAAFNTgyNTYBCAAAAAUAAAABMQEAAAAKMTc3NTkzMDI3NAMAAAADMTYwAgAAAAQxMjc1BAAAAAEwBwAAAAk5LzE1LzIwMTkIAAAACjEyLzI4LzIwMTMJAAAAATDVka8r4DnXCHH8ZlzgOdcII0NJUS5LT1NFOkEwMDU5MzAuSVFfVFJFQVNVUlkuRlkyMDE1AQAAANxmAQACAAAACS0xMzQ0MjM3OQEIAAAA</t>
  </si>
  <si>
    <t>BQAAAAExAQAAAAoxODI5ODQzMDExAwAAAAI4NQIAAAAEMTI0OAQAAAABMAcAAAAJOS8xNS8yMDE5CAAAAAoxMi8zMS8yMDE1CQAAAAEwJkfaKOA51wjTURZd4DnXCCRDSVEuTkFTREFRR1M6QURJLklRX09USEVSX1JFVi5GWTIwMTMBAAAAE9YDAAMAAAAAAMgwoyjgOdcIRs9BXeA51wgeQ0lRLlRTRTo2NTAxLklRX1NUX0RFQlQuRlkyMDE4AQAAAJstAgACAAAABjEyMTQzOQEIAAAABQAAAAExAQAAAAoxOTY5OTAzMjkxAwAAAAI3OQIAAAAEMTA0NgQAAAABMAcAAAAJOS8xNS8yMDE5CAAAAAkzLzMxLzIwMTgJAAAAATBULPwr4DnXCHRLQVzgOdcIOUNJUS5UU0U6Njk4MS5JUV9DVVNUT01fQkVUQS4tMTA0Vy4yMDE5LzAzLzMxLi5eTjIyNS5KUFkuSAEAAAD1Vw0AAgAAABEwLjUwNTAwMzA2NTIxOTAxNAArU39g4DnXCPEGQWLgOdcILENJUS5OQVNEQVFHUzpBREkuSVFfR1dfSU5UQU5fQU1PUlRfQ0YuRlkyMDEyAQAAABPWAwACAAAABTAuMTI4AQgAAAAFAAAAATEBAAAACjE3MTEzODU4OTYDAAAAAzE2MAIAAAAEMjE4MgQAAAABMAcAAAAJOS8xNS8yMDE5CAAAAAkxMS8zLzIwMTIJAAAAATC3CaMo4DnXCG7TP13gOdcILkNJUS5OQVNEQVFHUzpBREkuSVFfSU5URVJFU1RfSU5WRVNUX0lOQy5GWTIwMTIBAAAAE9YDAAIAAAAGMTQuNDQ4AQgAAAAFAAAAATEBAAAACjE3MTEzODU4OTYDAAAAAzE2MAIAAAAC</t>
  </si>
  <si>
    <t>NjUEAAAAATAHAAAACTkvMTUvMjAxOQgAAAAJMTEvMy8yMDEyCQAAAAEwp+KiKOA51wiGsD1d4DnXCD9DSVEuTkFTREFRR1M6SU5UQy5JUV9DVVNUT01fQkVUQS4tMTA0Vy4yMDEwLzEyLzI1Li5eVE9QSVguSlBZLkgBAAAAh1IAAAIAAAAQMS4yMzQwODMzNDcyMzg0OAB+FoBg4DnXCHLJOGLgOdcIHkNJUS5OQVNEQVFHUzpJTlRDLklRX0FSLkZZMjAwOAEAAACHUgAAAgAAAAQxNzEyAQgAAAAFAAAAATEBAAAACjE0MzA2MTQ0ODYDAAAAAzE2MAIAAAAEMTAyMQQAAAABMAcAAAAJOS8xNS8yMDE5CAAAAAoxMi8yNy8yMDA4CQAAAAEwHSmpK+A51wg34E5c4DnXCClDSVEuTkFTREFRR1M6VFhOLklRX0dBSU5fSU5WRVNUX0NGLkZZMjAxOAEAAAD7IwIAAwAAAAAAuxlxKuA51wjYubVc4DnXCCpDSVEuTkFTREFRR1M6VFhOLklRX0NBU0hfQUNRVUlSRV9DRi5GWTIwMDcBAAAA+yMCAAIAAAADLTg3AQgAAAAFAAAAATEBAAAACjEzMjg0ODIzNzADAAAAAzE2MAIAAAAEMjA1NwQAAAABMAcAAAAJOS8xNS8yMDE5CAAAAAoxMi8zMS8yMDA3CQAAAAEwOelWK+A51wh8XoNc4DnXCB1DSVEuMC5JUV9ERUZfVEFYX0FTU0VUU19MVC5GWQUAAAAAAAAACAAAABUoSW52YWxpZCBUaW1lIFBlcmlvZCkg//4n4DnXCKeBNV7gOdcIIENJUS5OWVNFOkVNUi5JUV9QQVJUX1RJTUUuRlkyMDExAQAAAK8bBAADAAAAAAC3H/Qp4DnX</t>
  </si>
  <si>
    <t>CH52zFzgOdcIKkNJUS5LT1NFOkEwMDU5MzAuSVFfUEVSSU9ETEVOR1RIX0lTLkZZMjAxNQEAAADcZgEAAQAAAAIxMgA3btoo4DnXCHjYF13gOdcIIUNJUS5OQVNEQVFHUzpBREkuSVFfR0FfRVhQLkZZMjAwNwEAAAAT1gMAAwAAAAAAq3/bKOA51wgjkCdd4DnXCCtDSVEuTkFTREFRR1M6SU5UQy5JUV9JTlZFTlRPUllfVFVSTlMuRlkyMDA5AQAAAIdSAAACAAAACDQuNjYxMTc2AQgAAAAFAAAAATEBAAAACjE1MjMzOTQ4MjkDAAAAAzE2MAIAAAAENDA4MgQAAAABMAcAAAAJOS8xNS8yMDE5CAAAAAoxMi8yNi8yMDA5CQAAAAEw5syVJuA51wiVz1Zc4DnXCB1DSVEuTkFTREFRR1M6QURJLklRX0ZYLkZZMjAxMgEAAAAT1gMAAgAAAAYtMS40OTIBCAAAAAUAAAABMQEAAAAKMTcxMTM4NTg5NgMAAAADMTYwAgAAAAQyMTQ0BAAAAAEwBwAAAAk5LzE1LzIwMTkIAAAACTExLzMvMjAxMgkAAAABMMgwoyjgOdcIwZZAXeA51wgjQ0lRLlRTRTo2NTAxLklRX0VCSVRBX01BUkdJTi5GWTIwMTYBAAAAmy0CAAIAAAAFNi4zNDQBCAAAAAUAAAABMQEAAAAKMTc5NzU1NDQ1MQMAAAACNzkCAAAABDQ0MTkEAAAAATAHAAAACTkvMTUvMjAxOQgAAAAJMy8zMS8yMDE2CQAAAAEwxX6VJuA51wiblDpc4DnXCChDSVEuTkFTREFRR1M6VFhOLklRX0VCSVREQV9NQVJHSU4uRlkyMDE1AQAAAPsjAgACAAAABzQwLjc2OTIBCAAAAAUA</t>
  </si>
  <si>
    <t>AAABMQEAAAAKMTg3NTY4NzA1NgMAAAADMTYwAgAAAAQ0MDQ3BAAAAAEwBwAAAAk5LzE1LzIwMTkIAAAACjEyLzMxLzIwMTUJAAAAATD1664l4DnXCHkPqVzgOdcIJ0NJUS5OQVNEQVFHUzpJTlRDLklRX0FTU0VUX1RVUk5TLkZZMjAxNwEAAACHUgAAAgAAAAgwLjUzMDU3NwEIAAAABQAAAAExAQAAAAoxOTQzNTA1MzQ5AwAAAAMxNjACAAAABDQxNzcEAAAAATAHAAAACTkvMTUvMjAxOQgAAAAKMTIvMzAvMjAxNwkAAAABMAcblibgOdcIHm97XOA51wgiQ0lRLk5ZU0U6RU1SLklRX0RBX1NVUFBMX0NGLkZZMjAwOQEAAACvGwQAAgAAAAM1NDMBCAAAAAUAAAABMQEAAAAKMTQ4MjcyMjA2MgMAAAADMTYwAgAAAAQyMTcxBAAAAAEwBwAAAAk5LzE1LzIwMTkIAAAACTkvMzAvMjAwOQkAAAABMHSD8yngOdcIvZzDXOA51wglQ0lRLk5BU0RBUUdTOklOVEMuSVFfQ0hBTkdFX0FSLkZZMjAxMAEAAACHUgAAAgAAAAQtNTg0AQgAAAAFAAAAATEBAAAACjE1ODgxNTY5NjADAAAAAzE2MAIAAAAEMjAxOAQAAAABMAcAAAAJOS8xNS8yMDE5CAAAAAoxMi8yNS8yMDEwCQAAAAEwgBOqK+A51wjxA1pc4DnXCCpDSVEuTkFTREFRR1M6VFhOLklRX09USEVSX0xUX0FTU0VUUy5GWTIwMTIBAAAA+yMCAAIAAAADMzIyAQgAAAAFAAAAATEBAAAACjE3MjA2MTEyNjQDAAAAAzE2MAIAAAAEMTA2MAQAAAABMAcAAAAJOS8xNS8yMDE5</t>
  </si>
  <si>
    <t>CAAAAAoxMi8zMS8yMDEyCQAAAAEwqADbKuA51wjOV5lc4DnXCCBDSVEuTllTRTpFTVIuSVFfT1RIRVJfUkVWLkZZMjAxMAEAAACvGwQAAwAAAAAAdIPzKeA51wiUmMVc4DnXCChDSVEuTllTRTpFTVIuSVFfVE9UQUxfREVCVF9FQklUREEuRlkyMDA3AQAAAK8bBAACAAAACDAuOTA5NDQxAQgAAAAFAAAAATEBAAAACjEyNjQ0NzgwMjcDAAAAAzE2MAIAAAAENDE5MgQAAAABMAcAAAAJOS8xNS8yMDE5CAAAAAk5LzMwLzIwMDcJAAAAATAFE68l4DnXCID7u1zgOdcILENJUS5OQVNEQVFHUzpBREkuSVFfVE9UQUxfTElBQl9FUVVJVFkuRlkyMDE2AQAAABPWAwACAAAACDc5NzAuMjc4AQgAAAAFAAAAATEBAAAACjE5Mjc2MTgyMDADAAAAAzE2MAIAAAAEMTAxMwQAAAABMAcAAAAJOS8xNS8yMDE5CAAAAAoxMC8yOS8yMDE2CQAAAAEwc8L/J+A51wgBrlFd4DnXCDBDSVEuTkFTREFRR1M6QURJLklRX0RFQlRfRVFVSVZfT1BFUl9MRUFTRS5GWTIwMTQBAAAAE9YDAAIAAAADNDA4AQgAAAAFAAAAATEBAAAACjE4MTk5NjI0OTYDAAAAAzE2MAIAAAAFMjE2NzEEAAAAATAHAAAACTkvMTUvMjAxOQgAAAAJMTEvMS8yMDE0CQAAAAEwMSb/J+A51wgvrUhd4DnXCCdDSVEuTkFTREFRR1M6QURJLklRX0JFVEFfMllSLjIwMTUvMTAvMzEBAAAAE9YDAAIAAAAQMS4yNzg5NDYzMzE4MzMyMgByQFJf4DnXCF4sL2LgOdcIJUNJ</t>
  </si>
  <si>
    <t>US5OQVNEQVFHUzpJTlRDLklRX0RJVl9TSEFSRS5GWTIwMTgBAAAAh1IAAAIAAAADMS4yAQgAAAAFAAAAATEBAAAACjE5NDM1MDUzNDEDAAAAAzE2MAIAAAAEMzA1OAQAAAABMAcAAAAJOS8xNS8yMDE5CAAAAAoxMi8yOS8yMDE4CQAAAAEw9kxWK+A51wizznxc4DnXCCdDSVEuS09TRTpBMDA1OTMwLklRX1RPVEFMX1JFQ0VJVi5GWTIwMTQBAAAA3GYBAAIAAAAIMjgyMzQ0ODUBCAAAAAUAAAABMQEAAAAKMTc3ODE0MTgyMwMAAAACODUCAAAABDEwMDEEAAAAATAHAAAACTkvMTUvMjAxOQgAAAAKMTIvMzEvMjAxNAkAAAABMPTR2SjgOdcIj/oQXeA51wg3Q0lRLk5BU0RBUUdTOkFESS5JUV9DSEFOR0VfT1RIRVJfTkVUX09QRVJfQVNTRVRTLkZZMjAxMQEAAAAT1gMAAgAAAAYtNC44NTQBCAAAAAUAAAABMQEAAAAKMTY0NzQ1NTg2OQMAAAADMTYwAgAAAAQyMDQ1BAAAAAEwBwAAAAk5LzE1LzIwMTkIAAAACjEwLzI5LzIwMTEJAAAAATCWu6Io4DnXCJ6NO13gOdcILENJUS5OQVNEQVFHUzpUWE4uSVFfVE9UQUxfREVCVF9JU1NVRUQuRlkyMDA3AQAAAPsjAgADAAAAAAA56VYr4DnXCJ2sg1zgOdcIKUNJUS5LT1NFOkEwMDU5MzAuSVFfT1RIRVJfT1BFUl9BQ1QuRlkyMDEyAQAAANxmAQACAAAABzU0NDI5MjEBCAAAAAUAAAABMQEAAAAKMTY2NzUzNDAxNAMAAAACODUCAAAABDIwNDcEAAAAATAHAAAACTkvMTUv</t>
  </si>
  <si>
    <t>MjAxOQgAAAAKMTIvMzEvMjAxMgkAAAABMIZOKyngOdcIMQsJXeA51wglQ0lRLk5BU0RBUUdTOklOVEMuSVFfTklfTUFSR0lOLkZZMjAxNQEAAACHUgAAAgAAAAcyMC42MzA0AQgAAAAFAAAAATEBAAAACjE4NzQ3NzMyMjYDAAAAAzE2MAIAAAAENDA5NAQAAAABMAcAAAAJOS8xNS8yMDE5CAAAAAoxMi8yNi8yMDE1CQAAAAEwBxuWJuA51wgrIHJc4DnXCCdDSVEuVFNFOjY0NzEuSVFfTUFSS0VUQ0FQLjIwMDUvMy8zMS5KUFkBAAAAklcNAAIAAAANMzA0Mjk5Ljk5MzQwOAEGAAAABQAAAAExAQAAAAkxMTY3NTI3MjIDAAAAAjc5AgAAAAYxMDAwNTQEAAAAATAHAAAACTMvMzEvMjAwNchofmDgOdcISKt1TeE51wgdQ0lRLk5BU0RBUUdTOlRYTi5JUV9BUC5GWTIwMTABAAAA+yMCAAIAAAADNjIxAQgAAAAFAAAAATEBAAAACjE1ODg4NDA3MzgDAAAAAzE2MAIAAAAEMTAxOAQAAAABMAcAAAAJOS8xNS8yMDE5CAAAAAoxMi8zMS8yMDEwCQAAAAEwdovaKuA51wjsL5Bc4DnXCClDSVEuTkFTREFRR1M6VFhOLklRX0RJTFVUX0VQU19FWENMLkZZMjAxMAEAAAD7IwIAAgAAAAQyLjYyAQgAAAAFAAAAATEBAAAACjE1ODg4NDA3MzgDAAAAAzE2MAIAAAADMTQyBAAAAAEwBwAAAAk5LzE1LzIwMTkIAAAACjEyLzMxLzIwMTAJAAAAATBmZNoq4DnXCJlsj1zgOdcIIkNJUS5OQVNEQVFHUzpJTlRDLklRX0dBX0VYUC5GWTIw</t>
  </si>
  <si>
    <t>MTEBAAAAh1IAAAMAAAAAAJE6qivgOdcILOpcXOA51wgiQ0lRLk5BU0RBUUdTOlRYTi5JUV9aX1NDT1JFLkZZMjAxMgEAAAD7IwIAAgAAAAg1LjQ4NzY4NwEIAAAABQAAAAExAQAAAAoxNzIwNjExMjY0AwAAAAMxNjACAAAABjEwMDEyMwQAAAABMAcAAAAJOS8xNS8yMDE5CAAAAAoxMi8zMS8yMDEyCQAAAAEw5MSuJeA51wgJPpxc4DnXCClDSVEuTkFTREFRR1M6VFhOLklRX1NUX0RFQlRfSVNTVUVELkZZMjAwOAEAAAD7IwIAAwAAAAAARRbaKuA51wiOQIhc4DnXCCFDSVEuS09TRTpBMDA1OTMwLklRX0dBX0VYUC5GWTIwMTgBAAAA3GYBAAMAAAAAAIox2yjgOdcIMvwiXeA51wgkQ0lRLk5ZU0U6RU1SLklRX1BFUklPRERBVEVfSVMuRlkyMDE2AQAAAK8bBAAFAAAACjIwMTYvMDkvMzAAT5i6KeA51wie+uFc4DnXCDNDSVEuTllTRTpFTVIuSVFfQ0hBTkdFX09USEVSX05FVF9PUEVSX0FTU0VUUy5GWTIwMTcBAAAArxsEAAIAAAACNjIBCAAAAAUAAAABMQEAAAAKMTkyNDYzOTk1NwMAAAADMTYwAgAAAAQyMDQ1BAAAAAEwBwAAAAk5LzE1LzIwMTkIAAAACTkvMzAvMjAxNwkAAAABMIENuyngOdcIRjzoXOA51wgjQ0lRLk5BU0RBUUdTOklOVEMuSVFfWl9TQ09SRS5GWTIwMDkBAAAAh1IAAAIAAAAINy4xOTQzNjkBCAAAAAUAAAABMQEAAAAKMTUyMzM5NDgyOQMAAAADMTYwAgAAAAYxMDAxMjMEAAAAATAHAAAA</t>
  </si>
  <si>
    <t>CTkvMTUvMjAxOQgAAAAKMTIvMjYvMjAwOQkAAAABMObMlSbgOdcIth1XXOA51wgkQ0lRLktPU0U6QTAwNTkzMC5JUV9NQUNISU5FUlkuRlkyMDEzAQAAANxmAQACAAAACTExODYyMTY5OQEIAAAABQAAAAExAQAAAAoxNzIzMjg4Mzg2AwAAAAI4NQIAAAAEMzExNAQAAAABMAcAAAAJOS8xNS8yMDE5CAAAAAoxMi8zMS8yMDEzCQAAAAEwl3UrKeA51wgReA1d4DnXCCJDSVEuTkFTREFRR1M6QURJLklRX0lOQ19UQVguRlkyMDE1AQAAABPWAwACAAAABzExMy4yMzYBCAAAAAUAAAABMQEAAAAKMTg2NzI3OTk2OQMAAAADMTYwAgAAAAI3NQQAAAABMAcAAAAJOS8xNS8yMDE5CAAAAAoxMC8zMS8yMDE1CQAAAAEwQU3/J+A51whqk0td4DnXCCBDSVEuVFNFOjY1MDEuSVFfRlVMTF9USU1FLkZZMjAxOAEAAACbLQIAAgAAAAYzMDcyNzUAVCz8K+A51wjXNUJc4DnXCC9DSVEuTllTRTpFTVIuSVFfT1RIRVJfTk9OX09QRVJfRVhQX1NVUFBMLkZZMjAxMwEAAACvGwQAAwAAAAAA6JT0KeA51wiZydNc4DnXCClDSVEuTllTRTpFTVIuSVFfQ09NTU9OX1BSRUZfRElWX0NGLkZZMjAxNQEAAACvGwQAAwAAAAAAPnG6KeA51wimsN9c4DnXCBpDSVEuTllTRTpFTVIuSVFfUkVWLkZZMjAwNwEAAACvGwQAAgAAAAUyMjEzMQEIAAAABQAAAAExAQAAAAoxMjY0NDc4MDI3AwAAAAMxNjACAAAAAzExMgQAAAABMAcAAAAJOS8xNS8y</t>
  </si>
  <si>
    <t>MDE5CAAAAAk5LzMwLzIwMDcJAAAAATC7GXEq4DnXCLC1t1zgOdcIIkNJUS5OWVNFOkVNUi5JUV9DQVNIX0lOVkVTVC5GWTIwMTYBAAAArxsEAAIAAAAELTYyNgEIAAAABQAAAAExAQAAAAoxOTI0NjM5OTU2AwAAAAMxNjACAAAABDIwMDUEAAAAATAHAAAACTkvMTUvMjAxOQgAAAAJOS8zMC8yMDE2CQAAAAEwYL+6KeA51wh29uNc4DnXCChDSVEuS09TRTpBMDA1OTMwLklRX1NBTEVfSU5UQU5fQ0YuRlkyMDA4AQAAANxmAQADAAAAAAAjZCop4DnXCFyU9lzgOdcIH0NJUS5OWVNFOkVNUi5JUV9EQV9TVVBQTC5GWTIwMTQBAAAArxsEAAMAAAAAAArj9CngOdcIejbYXOA51wgmQ0lRLk5BU0RBUUdTOkFESS5JUV9MRVZFUkVEX0ZDRi5GWTIwMTcBAAAAE9YDAAIAAAALMTQwMC42MDEzNzUBCAAAAAUAAAABMQEAAAAKMTkyNzYxODI0OAMAAAADMTYwAgAAAAQ0NDIyBAAAAAEwBwAAAAk5LzE1LzIwMTkIAAAACjEwLzI4LzIwMTcJAAAAATClNwAo4DnXCKnvV13gOdcIJUNJUS5UU0U6NjUwMS5JUV9MVF9ERUJUX1JFUEFJRC5GWTIwMTkBAAAAmy0CAAIAAAAHLTEzMzU4MQEIAAAABQAAAAExAQAAAAoxOTY5OTAzMzA3AwAAAAI3OQIAAAAEMjAzNgQAAAABMAcAAAAJOS8xNS8yMDE5CAAAAAkzLzMxLzIwMTkJAAAAATCWyPwr4DnXCAtmR1zgOdcIJkNJUS5OWVNFOkVNUi5JUV9ERUZfVEFYX0xJQUJfTFQuRlkyMDEy</t>
  </si>
  <si>
    <t>AQAAAK8bBAACAAAAAzU5MgEIAAAABQAAAAExAQAAAAoxNzA3OTA5MDk3AwAAAAMxNjACAAAABDEwMjcEAAAAATAHAAAACTkvMTUvMjAxOQgAAAAJOS8zMC8yMDEyCQAAAAEw2G30KeA51wgcR9Bc4DnXCCpDSVEuTkFTREFRR1M6SU5UQy5JUV9QUk9WX0JBRF9ERUJUUy5GWTIwMTcBAAAAh1IAAAMAAAAAANX+VSvgOdcIb3d3XOA51wgsQ0lRLktPU0U6QTAwNTkzMC5JUV9UT1RBTF9ERUJUX0VRVUlUWS5GWTIwMDkBAAAA3GYBAAIAAAAHMTIuODYxMwEIAAAABQAAAAExAQAAAAoxNDY1NzE0MzA3AwAAAAI4NQIAAAAENDAzNAQAAAABMAcAAAAJOS8xNS8yMDE5CAAAAAoxMi8zMS8yMDA5CQAAAAEwWNavJeA51wgD1vxc4DnXCDlDSVEuVFNFOjY5NzEuSVFfQ1VTVE9NX0JFVEEuLTEwNFcuMjAxNS8wMy8zMS4uXk4yMjUuSlBZLkgBAAAAo1MAAAIAAAAQMS4wNjgyMDM0NTk3NDE5NABMoX9g4DnXCISrPWLgOdcIHkNJUS5OQVNEQVFHUzpBREkuSVFfQ0lQLkZZMjAxNwEAAAAT1gMAAwAAAAAApTcAKOA51wg13lZd4DnXCC9DSVEuTkFTREFRR1M6QURJLklRX1JFVFVSTl9DT01NT05fRVFVSVRZLkZZMjAxNwEAAAAT1gMAAgAAAAY5LjQ2MDUBCAAAAAUAAAABMQEAAAAKMTkyNzYxODI0OAMAAAADMTYwAgAAAAUzMzMyMAQAAAABMAcAAAAJOS8xNS8yMDE5CAAAAAoxMC8yOC8yMDE3CQAAAAEwUeqcJeA51wjKPVhd</t>
  </si>
  <si>
    <t>4DnXCCpDSVEuTllTRTpFTVIuSVFfSU5URVJFU1RfSU5WRVNUX0lOQy5GWTIwMTgBAAAArxsEAAIAAAACNDMBCAAAAAUAAAABMQEAAAAKMTkyNDYzOTk2MgMAAAADMTYwAgAAAAI2NQQAAAABMAcAAAAJOS8xNS8yMDE5CAAAAAk5LzMwLzIwMTgJAAAAATCRNLsp4DnXCE+t6lzgOdcIKUNJUS5OWVNFOkVNUi5JUV9ERUJUX0VRVUlWX05FVF9QQk8uRlkyMDA4AQAAAK8bBAACAAAABC0xMDcBCAAAAAUAAAABMQEAAAAKMTQxMTY1NjQzMAMAAAADMTYwAgAAAAUyMTY3OQQAAAABMAcAAAAJOS8xNS8yMDE5CAAAAAk5LzMwLzIwMDgJAAAAATBDDvMp4DnXCIlsvlzgOdcIMENJUS5OQVNEQVFHUzpJTlRDLklRX01JTk9SSVRZX0lOVEVSRVNUX0NGLkZZMjAwNwEAAACHUgAAAwAAAAAAuBb9K+A51wjbq0tc4DnXCCdDSVEuVFNFOjY1MDEuSVFfQ0ZPX0NVUlJFTlRfTElBQi5GWTIwMTkBAAAAmy0CAAIAAAAHMC4xNjkxOQEIAAAABQAAAAExAQAAAAoxOTY5OTAzMzA3AwAAAAI3OQIAAAAENDE4NQQAAAABMAcAAAAJOS8xNS8yMDE5CAAAAAkzLzMxLzIwMTkJAAAAATDWpZUm4DnXCF4pSFzgOdcIJUNJUS5OWVNFOkVNUi5JUV9EQVlTX1NBTEVTX09VVC5GWTIwMDcBAAAArxsEAAIAAAAJNjUuNzcyNjM1AQgAAAAFAAAAATEBAAAACjEyNjQ0NzgwMjcDAAAAAzE2MAIAAAAENDA0MgQAAAABMAcAAAAJOS8xNS8yMDE5CAAA</t>
  </si>
  <si>
    <t>AAk5LzMwLzIwMDcJAAAAATAFE68l4DnXCG/Uu1zgOdcILUNJUS5OQVNEQVFHUzpJTlRDLklRX1RPVEFMX0RFQlRfUkVQQUlELkZZMjAwNwEAAACHUgAAAgAAAAMtMzkBCAAAAAUAAAABMQEAAAAKMTMyODg3MTI3NQMAAAADMTYwAgAAAAQyMTY2BAAAAAEwBwAAAAk5LzE1LzIwMTkIAAAACjEyLzI5LzIwMDcJAAAAATAMAqkr4DnXCA0hTFzgOdcILENJUS5LT1NFOkEwMDU5MzAuSVFfVE9UQUxfREVCVF9SRVBBSUQuRlkyMDExAQAAANxmAQACAAAACC0xMTQ1MTY3AQgAAAAFAAAAATEBAAAACjE1OTg5OTgyNTADAAAAAjg1AgAAAAQyMTY2BAAAAAEwBwAAAAk5LzE1LzIwMTkIAAAACjEyLzMxLzIwMTEJAAAAATB1Jysp4DnXCHHsBF3gOdcIJkNJUS5UU0U6Njk3MS5JUV9DVVNUT01fQkVUQS4yMDE4LzAzLzMxAQAAAKNTAAACAAAAEDEuNDg2MjMzMTQyMjY3OTMATKF/YOA51whjXT1i4DnXCCJDSVEuTllTRTpFTVIuSVFfR0FJTl9JTlZFU1QuRlkyMDA3AQAAAK8bBAACAAAAAjMyAQgAAAAFAAAAATEBAAAACjEyNjQ0NzgwMjcDAAAAAzE2MAIAAAACNjIEAAAAATAHAAAACTkvMTUvMjAxOQgAAAAJOS8zMC8yMDA3CQAAAAEwzEBxKuA51wjiKrhc4DnXCChDSVEuS09TRTpBMDA1OTMwLklRX1BFUklPRERBVEVfSVMuRlkyMDE2AQAAANxmAQAFAAAACjIwMTYvMTIvMzEAN27aKOA51whg+xld4DnXCB1DSVEuS09T</t>
  </si>
  <si>
    <t>RTpBMDA1OTMwLklRX0dQLkZZMjAxNQEAAADcZgEAAgAAAAg3NzE3MTM2NAEIAAAABQAAAAExAQAAAAoxODI5ODQzMDExAwAAAAI4NQIAAAACMTAEAAAAATAHAAAACTkvMTUvMjAxOQgAAAAKMTIvMzEvMjAxNQkAAAABMAX52SjgOdcIDH0UXeA51wgsQ0lRLk5BU0RBUUdTOkFESS5JUV9NSU5PUklUWV9JTlRFUkVTVC5GWTIwMTMBAAAAE9YDAAMAAAAAANhXoyjgOdcILvJDXeA51wgiQ0lRLlRTRTo2NTAxLklRX1FVSUNLX1JBVElPLkZZMjAxMwEAAACbLQIAAgAAAAcwLjgxNzEyAQgAAAAFAAAAATEBAAAACjE2ODU1MjE3MjIDAAAAAjc5AgAAAAQ0MTIxBAAAAAEwBwAAAAk5LzE1LzIwMTkIAAAACTMvMzEvMjAxMwkAAAABMLVXlSbgOdcI6SYtXOA51wgjQ0lRLktPU0U6QTAwNTkzMC5JUV9FQlRfRVhDTC5GWTIwMTUBAAAA3GYBAAIAAAAIMjc2OTE4MDABCAAAAAUAAAABMQEAAAAKMTgyOTg0MzAxMQMAAAACODUCAAAAATQEAAAAATAHAAAACTkvMTUvMjAxOQgAAAAKMTIvMzEvMjAxNQkAAAABMBYg2ijgOdcILcsUXeA51wgsQ0lRLktPU0U6QTAwNTkzMC5JUV9NSU5PUklUWV9JTlRFUkVTVC5GWTIwMTMBAAAA3GYBAAIAAAAHNTU3MzM5NAEIAAAABQAAAAExAQAAAAoxNzIzMjg4Mzg2AwAAAAI4NQIAAAAEMTA1MgQAAAABMAcAAAAJOS8xNS8yMDE5CAAAAAoxMi8zMS8yMDEzCQAAAAEwl3UrKeA51wjgAg1d</t>
  </si>
  <si>
    <t>4DnXCDJDSVEuTkFTREFRR1M6SU5UQy5JUV9PVEhFUl9JTlZFU1RfQUNUX1NVUFBMLkZZMjAxMAEAAACHUgAAAgAAAAMyMzIBCAAAAAUAAAABMQEAAAAKMTU4ODE1Njk2MAMAAAADMTYwAgAAAAQyMDUxBAAAAAEwBwAAAAk5LzE1LzIwMTkIAAAACjEyLzI1LzIwMTAJAAAAATCAE6or4DnXCBJSWlzgOdcIPUNJUS5LT1NFOkEwMDU5MzAuSVFfQ1VTVE9NX0JFVEEuLTEwNFcuMjAwOC8xMi8zMS4uXk4yMjUuSlBZLkgBAAAA3GYBAAIAAAAQMC42MTU5NjYzODQ0NTExNwBR8lFf4DnXCJkSMmLgOdcILENJUS5LT1NFOkEwMDU5MzAuSVFfVE9UQUxfTElBQl9FUVVJVFkuRlkyMDEwAQAAANxmAQACAAAACTEzNDI4ODc0NAEIAAAABQAAAAExAQAAAAoxNTMzMjAzMjYyAwAAAAI4NQIAAAAEMTAxMwQAAAABMAcAAAAJOS8xNS8yMDE5CAAAAAoxMi8zMS8yMDEwCQAAAAEwVNkqKeA51wj8H/9c4DnXCCVDSVEuS09TRTpBMDA1OTMwLklRX0VCSVREQV9JTlQuRlkyMDE4AQAAANxmAQACAAAACjEyNS45MTg0ODcBCAAAAAUAAAABMQEAAAAKMTk0NzU1MTU3MwMAAAACODUCAAAABDQxOTAEAAAAATAHAAAACTkvMTUvMjAxOQgAAAAKMTIvMzEvMjAxOAkAAAABMCB1nCXgOdcIjjAmXeA51wgoQ0lRLktPU0U6QTAwNTkzMC5JUV9DVVJSRU5DWV9HQUlOLkZZMjAwOQEAAADcZgEAAgAAAActMTg2NTA4AQgAAAAFAAAAATEBAAAA</t>
  </si>
  <si>
    <t>CjE0NjU3MTQzMDcDAAAAAjg1AgAAAAIzOAQAAAABMAcAAAAJOS8xNS8yMDE5CAAAAAoxMi8zMS8yMDA5CQAAAAEwI2QqKeA51whEt/hc4DnXCCxDSVEuTkFTREFRR1M6QURJLklRX1RPVEFMX0RFQlRfRUJJVERBLkZZMjAxNwEAAAAT1gMAAgAAAAgzLjc0Nzc1OQEIAAAABQAAAAExAQAAAAoxOTI3NjE4MjQ4AwAAAAMxNjACAAAABDQxOTIEAAAAATAHAAAACTkvMTUvMjAxOQgAAAAKMTAvMjgvMjAxNwkAAAABMFHqnCXgOdcIDNpYXeA51wgvQ0lRLktPU0U6QTAwNTkzMC5JUV9OSV9BVkFJTF9FWENMX01BUkdJTi5GWTIwMDkBAAAA3GYBAAIAAAAGNy4wMjEyAQgAAAAFAAAAATEBAAAACjE0NjU3MTQzMDcDAAAAAjg1AgAAAAQ0MTgyBAAAAAEwBwAAAAk5LzE1LzIwMTkIAAAACjEyLzMxLzIwMDkJAAAAATBY1q8l4DnXCOKH/FzgOdcIKkNJUS5LT1NFOkEwMDU5MzAuSVFfQVNTRVRfV1JJVEVET1dOLkZZMjAxOAEAAADcZgEAAgAAAAUtMTU3NQEIAAAABQAAAAExAQAAAAoxOTQ3NTUxNTczAwAAAAI4NQIAAAACMzIEAAAAATAHAAAACTkvMTUvMjAxOQgAAAAKMTIvMzEvMjAxOAkAAAABMHkK2yjgOdcIAIciXeA51wghQ0lRLktPU0U6QTAwNTkzMC5JUV9HQV9FWFAuRlkyMDE3AQAAANxmAQADAAAAAABp49oo4DnXCEFoHl3gOdcIMkNJUS5OQVNEQVFHUzpJTlRDLklRX0RFRl9UQVhfQVNTRVRTX0NVUlJFTlQu</t>
  </si>
  <si>
    <t>RlkyMDEyAQAAAIdSAAACAAAABDIxMTcBCAAAAAUAAAABMQEAAAAKMTcxODg1MDYwNQMAAAADMTYwAgAAAAQxMTE3BAAAAAEwBwAAAAk5LzE1LzIwMTkIAAAACjEyLzI5LzIwMTIJAAAAATC0Q68r4DnXCC2lYVzgOdcILENJUS5OWVNFOkVNUi5JUV9ORVRfREVCVF9FQklUREFfQ0FQRVguRlkyMDEwAQAAAK8bBAACAAAABzEuMDA5NTkBCAAAAAUAAAABMQEAAAAKMTU3NzAwNDY0MQMAAAADMTYwAgAAAAUyMzMxNAQAAAABMAcAAAAJOS8xNS8yMDE5CAAAAAk5LzMwLzIwMTAJAAAAATAnYa8l4DnXCGTeyVzgOdcIJENJUS5OQVNEQVFHUzpUWE4uSVFfRElWX1NIQVJFLkZZMjAxNgEAAAD7IwIAAgAAAAQxLjY0AQgAAAAFAAAAATEBAAAACjE5NDY2NjUzOTgDAAAAAzE2MAIAAAAEMzA1OAQAAAABMAcAAAAJOS8xNS8yMDE5CAAAAAoxMi8zMS8yMDE2CQAAAAEwiaRwKuA51wgvvapc4DnXCCZDSVEuTllTRTpFTVIuSVFfQ0FTSF9DT05WRVJTSU9OLkZZMjAwOQEAAACvGwQAAgAAAAk2NS41NzQ4MDUBCAAAAAUAAAABMQEAAAAKMTQ4MjcyMjA2MgMAAAADMTYwAgAAAAQ0MTg0BAAAAAEwBwAAAAk5LzE1LzIwMTkIAAAACTkvMzAvMjAwOQkAAAABMBY6ryXgOdcIYiPFXOA51wgtQ0lRLktPU0U6QTAwNTkzMC5JUV9ERUJUX0VRVUlWX05FVF9QQk8uRlkyMDEwAQAAANxmAQACAAAABjg1MDkyNgEIAAAABQAAAAExAQAA</t>
  </si>
  <si>
    <t>AAoxNTMzMjAzMjYyAwAAAAI4NQIAAAAFMjE2NzkEAAAAATAHAAAACTkvMTUvMjAxOQgAAAAKMTIvMzEvMjAxMAkAAAABMFTZKingOdcIDEf/XOA51wgqQ0lRLk5BU0RBUUdTOklOVEMuSVFfQkFTSUNfRVBTX0lOQ0wuRlkyMDEyAQAAAIdSAAACAAAACDIuMjAyNzYyAQgAAAAFAAAAATEBAAAACjE3MTg4NTA2MDUDAAAAAzE2MAIAAAABOQQAAAABMAcAAAAJOS8xNS8yMDE5CAAAAAoxMi8yOS8yMDEyCQAAAAEwoxyvK+A51wjrCGFc4DnXCCZDSVEuS09TRTpBMDA1OTMwLklRX0xFVkVSRURfRkNGLkZZMjAxNQEAAADcZgEAAgAAAAs2NDk5ODI5Ljg3NQEIAAAABQAAAAExAQAAAAoxODI5ODQzMDExAwAAAAI4NQIAAAAENDQyMgQAAAABMAcAAAAJOS8xNS8yMDE5CAAAAAoxMi8zMS8yMDE1CQAAAAEwJkfaKOA51wh42Bdd4DnXCCxDSVEuS09TRTpBMDA1OTMwLklRX0VBUk5JTkdfQ09fTUFSR0lOLkZZMjAwNwEAAADcZgEAAgAAAAY4LjA0MjkBCAAAAAUAAAABMQEAAAAKMTM1Mjk0NTUzMAMAAAACODUCAAAABDQxODEEAAAAATAHAAAACTkvMTUvMjAxOQgAAAAKMTIvMzEvMjAwNwkAAAABMFjWryXgOdcIzuryXOA51wgzQ0lRLk5BU0RBUUdTOklOVEMuSVFfT1RIRVJfRklOQU5DRV9BQ1RfU1VQUEwuRlkyMDA4AQAAAIdSAAACAAAAAzIxMgEIAAAABQAAAAExAQAAAAoxNDMwNjE0NDg2AwAAAAMxNjACAAAABDIw</t>
  </si>
  <si>
    <t>NTAEAAAAATAHAAAACTkvMTUvMjAxOQgAAAAKMTIvMjcvMjAwOAkAAAABMC1QqSvgOdcIDtxQXOA51wglQ0lRLk5BU0RBUUdTOlRYTi5JUV9JTkNfRVFVSVRZLkZZMjAxOAEAAAD7IwIAAwAAAAAAq/JwKuA51wjgb7Nc4DnXCDFDSVEuTkFTREFRR1M6SU5UQy5JUV9ERUJUX0VRVUlWX09QRVJfTEVBU0UuRlkyMDEyAQAAAIdSAAACAAAABDE3MTIBCAAAAAUAAAABMQEAAAAKMTcxODg1MDYwNQMAAAADMTYwAgAAAAUyMTY3MQQAAAABMAcAAAAJOS8xNS8yMDE5CAAAAAoxMi8yOS8yMDEyCQAAAAEwtEOvK+A51wiRj2Jc4DnXCCRDSVEuTllTRTpFTVIuSVFfQ09NTU9OX0lTU1VFRC5GWTIwMTABAAAArxsEAAMAAAAAAJbR8yngOdcI36XIXOA51wgoQ0lRLk5ZU0U6RU1SLklRX1RPVEFMX0RFQlRfSVNTVUVELkZZMjAxOAEAAACvGwQAAgAAAAMzNDMBCAAAAAUAAAABMQEAAAAKMTkyNDYzOTk2MgMAAAADMTYwAgAAAAQyMTYxBAAAAAEwBwAAAAk5LzE1LzIwMTkIAAAACTkvMzAvMjAxOAkAAAABMKJbuyngOdcIeWztXOA51wgsQ0lRLk5BU0RBUUdTOklOVEMuSVFfRUJJVERBX0NBUEVYX0lOVC5GWTIwMTUBAAAAh1IAAAIAAAAJNDUuNjI2MDg2AQgAAAAFAAAAATEBAAAACjE4NzQ3NzMyMjYDAAAAAzE2MAIAAAAENDE5MQQAAAABMAcAAAAJOS8xNS8yMDE5CAAAAAoxMi8yNi8yMDE1CQAAAAEwBxuWJuA51whdlXJc</t>
  </si>
  <si>
    <t>4DnXCCNDSVEuVFNFOjY5ODEuSVFfQkVUQV81WVIuMjAwOC8wMy8zMQEAAAD1Vw0AAgAAABAxLjA4NjU4MzIxNDE4MjY0ABosf2DgOdcIuNtCYuA51wgcQ0lRLk5ZU0U6RU1SLklRX0VCSVRBLkZZMjAxNgEAAACvGwQAAgAAAAQyNjkwAQgAAAAFAAAAATEBAAAACjE5MjQ2Mzk5NTYDAAAAAzE2MAIAAAAGMTAwNjg5BAAAAAEwBwAAAAk5LzE1LzIwMTkIAAAACTkvMzAvMjAxNgkAAAABME+YuingOdcInvrhXOA51wgiQ0lRLktPU0U6QTAwNTkzMC5JUV9MVF9ERUJULkZZMjAxMwEAAADcZgEAAgAAAAcyMjEzNzgzAQgAAAAFAAAAATEBAAAACjE3MjMyODgzODYDAAAAAjg1AgAAAAQxMDQ5BAAAAAEwBwAAAAk5LzE1LzIwMTkIAAAACjEyLzMxLzIwMTMJAAAAATCXdSsp4DnXCM/bDF3gOdcIKENJUS5OQVNEQVFHUzpJTlRDLklRX0dST1NTX01BUkdJTi5GWTIwMTMBAAAAh1IAAAIAAAAGNTkuODAzAQgAAAAFAAAAATEBAAAACjE3NzU5MzAyNzQDAAAAAzE2MAIAAAAENDA3NAQAAAABMAcAAAAJOS8xNS8yMDE5CAAAAAoxMi8yOC8yMDEzCQAAAAEw9/OVJuA51wgXg2hc4DnXCCVDSVEuTllTRTpFTVIuSVFfU1RfREVCVF9JU1NVRUQuRlkyMDEyAQAAAK8bBAACAAAAAzM0OAEIAAAABQAAAAExAQAAAAoxNzA3OTA5MDk3AwAAAAMxNjACAAAABDIwNDMEAAAAATAHAAAACTkvMTUvMjAxOQgAAAAJOS8zMC8yMDEyCQAA</t>
  </si>
  <si>
    <t>AAEw2G30KeA51wixptFc4DnXCB9DSVEuVFNFOjY1MDEuSVFfQVJfVFVSTlMuRlkyMDE1AQAAAJstAgACAAAACDMuNDYwNTU0AQgAAAAFAAAAATEBAAAACjE3NDUyNzA2NzIDAAAAAjc5AgAAAAQ0MDAxBAAAAAEwBwAAAAk5LzE1LzIwMTkIAAAACTMvMzEvMjAxNQkAAAABMLVXlSbgOdcIuic2XOA51wgmQ0lRLk5ZU0U6RU1SLklRX0NBU0hfQUNRVUlSRV9DRi5GWTIwMTgBAAAArxsEAAIAAAAFLTIyMDMBCAAAAAUAAAABMQEAAAAKMTkyNDYzOTk2MgMAAAADMTYwAgAAAAQyMDU3BAAAAAEwBwAAAAk5LzE1LzIwMTkIAAAACTkvMzAvMjAxOAkAAAABMKJbuyngOdcIaUXtXOA51wgjQ0lRLktPU0U6QTAwNTkzMC5JUV9ORVRfREVCVC5GWTIwMTABAAAA3GYBAAIAAAAJLTExNjQ4NjEyAQgAAAAFAAAAATEBAAAACjE1MzMyMDMyNjIDAAAAAjg1AgAAAAQ0MzY0BAAAAAEwBwAAAAk5LzE1LzIwMTkIAAAACjEyLzMxLzIwMTAJAAAAATBU2Sop4DnXCAxH/1zgOdcIJENJUS5OQVNEQVFHUzpUWE4uSVFfTUFDSElORVJZLkZZMjAxMgEAAAD7IwIAAgAAAAQzNjk2AQgAAAAFAAAAATEBAAAACjE3MjA2MTEyNjQDAAAAAzE2MAIAAAAEMzExNAQAAAABMAcAAAAJOS8xNS8yMDE5CAAAAAoxMi8zMS8yMDEyCQAAAAEwqADbKuA51wgyQppc4DnXCCJDSVEuTllTRTpFTVIuSVFfUVVJQ0tfUkFUSU8uRlkyMDE4AQAAAK8bBAAC</t>
  </si>
  <si>
    <t>AAAACDAuNzE5ODI0AQgAAAAFAAAAATEBAAAACjE5MjQ2Mzk5NjIDAAAAAzE2MAIAAAAENDEyMQQAAAABMAcAAAAJOS8xNS8yMDE5CAAAAAk5LzMwLzIwMTgJAAAAATBIr68l4DnXCO197lzgOdcIJ0NJUS5OQVNEQVFHUzpJTlRDLklRX0dBSU5fQVNTRVRTLkZZMjAwNwEAAACHUgAAAgAAAAIyMQEIAAAABQAAAAExAQAAAAoxMzI4ODcxMjc1AwAAAAMxNjACAAAAAjU2BAAAAAEwBwAAAAk5LzE1LzIwMTkIAAAACjEyLzI5LzIwMDcJAAAAATCWyPwr4DnXCNI6SVzgOdcII0NJUS5UU0U6Njk2My5JUV9CRVRBXzFZUi4yMDA5LzAzLzMxAQAAAPlcDQACAAAAETAuNzQ1MDk2MDM4NTM5Mjc3AF3If2DgOdcIIcE8YuA51wgjQ0lRLktPU0U6QTAwNTkzMC5JUV9BUl9UVVJOUy5GWTIwMTABAAAA3GYBAAIAAAAINy45Mzk5NjEBCAAAAAUAAAABMQEAAAAKMTUzMzIwMzI2MgMAAAACODUCAAAABDQwMDEEAAAAATAHAAAACTkvMTUvMjAxOQgAAAAKMTIvMzEvMjAxMAkAAAABMGn9ryXgOdcI0xsBXeA51wgsQ0lRLk5BU0RBUUdTOkFESS5JUV9HV19JTlRBTl9BTU9SVF9DRi5GWTIwMTABAAAAE9YDAAIAAAAFNC44MjgBCAAAAAUAAAABMQEAAAAKMTU3ODMzMDQyMgMAAAADMTYwAgAAAAQyMTgyBAAAAAEwBwAAAAk5LzE1LzIwMTkIAAAACjEwLzMwLzIwMTAJAAAAATB1baIo4DnXCJzSNl3gOdcILUNJUS5LT1NFOkEwMDU5</t>
  </si>
  <si>
    <t>MzAuSVFfVE9UQUxfREVCVF9DQVBJVEFMLkZZMjAwNwEAAADcZgEAAgAAAAcyMC41ODk4AQgAAAAFAAAAATEBAAAACjEzNTI5NDU1MzADAAAAAjg1AgAAAAQ0MTg2BAAAAAEwBwAAAAk5LzE1LzIwMTkIAAAACjEyLzMxLzIwMDcJAAAAATBY1q8l4DnXCABg81zgOdcIKkNJUS5OQVNEQVFHUzpBREkuSVFfQVNTRVRfV1JJVEVET1dOLkZZMjAxNgEAAAAT1gMAAwAAAAAAY5v/J+A51whbJ1Bd4DnXCCBDSVEuTkFTREFRR1M6QURJLklRX0VCSVRBLkZZMjAwNwEAAAAT1gMAAgAAAAc1NzguMzI4AQgAAAAFAAAAATEBAAAACjEyNjQ0NzI0NDkDAAAAAzE2MAIAAAAGMTAwNjg5BAAAAAEwBwAAAAk5LzE1LzIwMTkIAAAACTExLzMvMjAwNwkAAAABMKt/2yjgOdcIE2knXeA51wgaQ0lRLk5ZU0U6RU1SLklRX0NJUC5GWTIwMTcBAAAArxsEAAIAAAADMzYwAQgAAAAFAAAAATEBAAAACjE5MjQ2Mzk5NTcDAAAAAzE2MAIAAAAEMzAzMwQAAAABMAcAAAAJOS8xNS8yMDE5CAAAAAk5LzMwLzIwMTcJAAAAATCBDbsp4DnXCBTH51zgOdcIPkNJUS5OQVNEQVFHUzpJTlRDLklRX0NVU1RPTV9CRVRBLi0xMDRXLjIwMTAvMTIvMjUuLl5OMjI1LkpQWS5IAQAAAIdSAAACAAAAEDEuMTM1NzMwNTA3NDM5NzEAfhaAYOA51whhojhi4DnXCCJDSVEuVFNFOjY1MDEuSVFfQVNTRVRfVFVSTlMuRlkyMDE3AQAAAJstAgACAAAACDAuODI0</t>
  </si>
  <si>
    <t>ODc0AQgAAAAFAAAAATEBAAAACjE5NjMzMTU5MDADAAAAAjc5AgAAAAQ0MTc3BAAAAAEwBwAAAAk5LzE1LzIwMTkIAAAACTMvMzEvMjAxNwkAAAABMMV+lSbgOdcIjCg/XOA51wgsQ0lRLk5BU0RBUUdTOlRYTi5JUV9ERUZfVEFYX0FTU0VUU19MVC5GWTIwMTcBAAAA+yMCAAIAAAADMjY0AQgAAAAFAAAAATEBAAAACjE5NDY2NjU0NDQDAAAAAzE2MAIAAAAEMTAyNgQAAAABMAcAAAAJOS8xNS8yMDE5CAAAAAoxMi8zMS8yMDE3CQAAAAEwmstwKuA51wiEO7Bc4DnXCClDSVEuVFNFOjY1MDEuSVFfQVNTRVRfV1JJVEVET1dOX0NGLkZZMjAxNgEAAACbLQIAAwAAAAAAAWn7K+A51wgWXDlc4DnXCCNDSVEuVFNFOjY1MDEuSVFfQkFTSUNfV0VJR0hULkZZMjAxNwEAAACbLQIAAgAAAAo5NjUuNjI1NTMyABKQ+yvgOdcIMPQ7XOA51wgsQ0lRLk5BU0RBUUdTOklOVEMuSVFfTUFSS0VUQ0FQLjIwMDcvMy8zMS5KUFkBAAAAh1IAAAIAAAAOMTI5NjIzNjYuODExNDUBBgAAAAUAAAABMQEAAAAJMzUwMTkzNzI2AwAAAAI3OQIAAAAGMTAwMDU0BAAAAAEwBwAAAAkzLzMxLzIwMDfYj35g4DnXCBc2dU3hOdcIIENJUS5UU0U6NjUwMS5JUV9TR0FfU1VQUEwuRlkyMDE5AQAAAJstAgACAAAABzE3NjEwMDgBCAAAAAUAAAABMQEAAAAKMTk2OTkwMzMwNwMAAAACNzkCAAAAAzEwMgQAAAABMAcAAAAJOS8xNS8yMDE5CAAAAAkz</t>
  </si>
  <si>
    <t>LzMxLzIwMTkJAAAAATBlU/wr4DnXCMBYRFzgOdcIJkNJUS5OQVNEQVFHUzpJTlRDLklRX1RPVEFMX0RFQlQuRlkyMDEwAQAAAIdSAAACAAAABDIyNzEBCAAAAAUAAAABMQEAAAAKMTU4ODE1Njk2MAMAAAADMTYwAgAAAAQ0MTczBAAAAAEwBwAAAAk5LzE1LzIwMTkIAAAACjEyLzI1LzIwMTAJAAAAATBw7Kkr4DnXCK5nWVzgOdcIKUNJUS5OQVNEQVFHUzpJTlRDLklRX0NPTU1PTl9JU1NVRUQuRlkyMDA5AQAAAIdSAAACAAAAAzQwMAEIAAAABQAAAAExAQAAAAoxNTIzMzk0ODI5AwAAAAMxNjACAAAABDIxNjkEAAAAATAHAAAACTkvMTUvMjAxOQgAAAAKMTIvMjYvMjAwOQkAAAABMF/FqSvgOdcIMeVVXOA51wgqQ0lRLk5BU0RBUUdTOlRYTi5JUV9DQVNIX0NPTlZFUlNJT04uRlkyMDEyAQAAAPsjAgACAAAACTEwOS44NTEyNAEIAAAABQAAAAExAQAAAAoxNzIwNjExMjY0AwAAAAMxNjACAAAABDQxODQEAAAAATAHAAAACTkvMTUvMjAxOQgAAAAKMTIvMzEvMjAxMgkAAAABMOTEriXgOdcI6O+bXOA51wg1Q0lRLk5BU0RBUUdTOklOVEMuSVFfVE9UQUxfT1VUU1RBTkRJTkdfQlNfREFURS5GWTIwMTcBAAAAh1IAAAIAAAAENDY4NwEEAAAABQAAAAE1AQAAAAoxOTQzNTA1MzQ5AgAAAAUyNDE1MgYAAAABMOYlVivgOdcIR3N5XOA51wgqQ0lRLktPU0U6QTAwNTkzMC5JUV9ORVRfREVCVF9FQklUREEuRlkyMDE3</t>
  </si>
  <si>
    <t>AQAAANxmAQADAAAAAk5NAQgAAAAFAAAAATEBAAAACjE5NDc1NTE1NzgDAAAAAjg1AgAAAAQ0MTkzBAAAAAEwBwAAAAk5LzE1LzIwMTkIAAAACjEyLzMxLzIwMTcJAAAAATAgdZwl4DnXCK3DIV3gOdcIKkNJUS5OQVNEQVFHUzpUWE4uSVFfT1RIRVJfTFRfQVNTRVRTLkZZMjAxMAEAAAD7IwIAAgAAAAI3NgEIAAAABQAAAAExAQAAAAoxNTg4ODQwNzM4AwAAAAMxNjACAAAABDEwNjAEAAAAATAHAAAACTkvMTUvMjAxOQgAAAAKMTIvMzEvMjAxMAkAAAABMHaL2irgOdcI2wiQXOA51wgjQ0lRLlRTRTo2NTk0LklRX0JFVEFfMVlSLjIwMDgvMDMvMzEBAAAA+XgNAAIAAAAQMS4wMDc1OTUwNzI5MTI5OAAKBX9g4DnXCH6wRGLgOdcIKUNJUS5OQVNEQVFHUzpBREkuSVFfRElMVVRfRVBTX0VYQ0wuRlkyMDEwAQAAABPWAwACAAAABDIuMzMBCAAAAAUAAAABMQEAAAAKMTU3ODMzMDQyMgMAAAADMTYwAgAAAAMxNDIEAAAAATAHAAAACTkvMTUvMjAxOQgAAAAKMTAvMzAvMjAxMAkAAAABMGRGoijgOdcI5iQ1XeA51wgtQ0lRLk5BU0RBUUdTOkFESS5JUV9JTlZFU1RfU0VDVVJJVFlfQ0YuRlkyMDEwAQAAABPWAwACAAAABy00NDEuNTgBCAAAAAUAAAABMQEAAAAKMTU3ODMzMDQyMgMAAAADMTYwAgAAAAQyMDI3BAAAAAEwBwAAAAk5LzE1LzIwMTkIAAAACjEwLzMwLzIwMTAJAAAAATB1baIo4DnXCL4gN13gOdcIJ0NJ</t>
  </si>
  <si>
    <t>US5OWVNFOkVNUi5JUV9FQklUREFfQ0FQRVhfSU5ULkZZMjAxNgEAAACvGwQAAgAAAAkxMi4yNTExNjIBCAAAAAUAAAABMQEAAAAKMTkyNDYzOTk1NgMAAAADMTYwAgAAAAQ0MTkxBAAAAAEwBwAAAAk5LzE1LzIwMTkIAAAACTkvMzAvMjAxNgkAAAABMEivryXgOdcI+i7lXOA51wguQ0lRLktPU0U6QTAwNTkzMC5JUV9UT1RBTF9DT01NT05fRVFVSVRZLkZZMjAxNgEAAADcZgEAAgAAAAkxODY0MjQzMjgBCAAAAAUAAAABMQEAAAAKMTg3NjczNDczNgMAAAACODUCAAAABDEwMDYEAAAAATAHAAAACTkvMTUvMjAxOQgAAAAKMTIvMzEvMjAxNgkAAAABMEeV2ijgOdcIxOUaXeA51wgkQ0lRLk5ZU0U6RU1SLklRX0lOQ19FUVVJVFlfQ0YuRlkyMDE4AQAAAK8bBAADAAAAAACiW7sp4DnXCFge7VzgOdcIMENJUS5OQVNEQVFHUzpUWE4uSVFfREVCVF9FUVVJVl9PUEVSX0xFQVNFLkZZMjAwNwEAAAD7IwIAAgAAAAM5ODQBCAAAAAUAAAABMQEAAAAKMTMyODQ4MjM3MAMAAAADMTYwAgAAAAUyMTY3MQQAAAABMAcAAAAJOS8xNS8yMDE5CAAAAAoxMi8zMS8yMDA3CQAAAAEwKMJWK+A51wg5woJc4DnXCCtDSVEuTkFTREFRR1M6VFhOLklRX0VCSVREQV9DQVBFWF9JTlQuRlkyMDA5AQAAAPsjAgADAAAAAADUna4l4DnXCCVbjlzgOdcIJkNJUS5OWVNFOkVNUi5JUV9JTlZFTlRPUllfVFVSTlMuRlkyMDE2AQAAAK8bBAAC</t>
  </si>
  <si>
    <t>AAAACDYuNjgwMTQ1AQgAAAAFAAAAATEBAAAACjE5MjQ2Mzk5NTYDAAAAAzE2MAIAAAAENDA4MgQAAAABMAcAAAAJOS8xNS8yMDE5CAAAAAk5LzMwLzIwMTYJAAAAATBIr68l4DnXCNng5FzgOdcIJkNJUS5UU0U6Njc2Mi5JUV9DVVNUT01fQkVUQS4yMDEyLzAzLzMxAQAAADvSBAACAAAAEDEuMzAyNDg1MTMwNjkwNTgAPHp/YOA51wh99T9i4DnXCClDSVEuTkFTREFRR1M6QURJLklRX0NBU0hfU1RfSU5WRVNULkZZMjAxNAEAAAAT1gMAAgAAAAgyODY2LjQ2OAEIAAAABQAAAAExAQAAAAoxODE5OTYyNDk2AwAAAAMxNjACAAAABDEwMDIEAAAAATAHAAAACTkvMTUvMjAxOQgAAAAJMTEvMS8yMDE0CQAAAAEw+aWjKOA51wjMwkdd4DnXCClDSVEuTkFTREFRR1M6SU5UQy5JUV9DQVNIX0lOVEVSRVNULkZZMjAxNAEAAACHUgAAAgAAAAMxNjcBCAAAAAUAAAABMQEAAAAKMTgyODE2ODA0MAMAAAADMTYwAgAAAAQzMDI4BAAAAAEwBwAAAAk5LzE1LzIwMTkIAAAACjEyLzI3LzIwMTQJAAAAATCCO1Ur4DnXCOfIbFzgOdcIJ0NJUS5OQVNEQVFHUzpUWE4uSVFfVE9UQUxfQVNTRVRTLkZZMjAwOAEAAAD7IwIAAgAAAAUxMTkyMwEIAAAABQAAAAExAQAAAAoxNDMzNDU0MTA4AwAAAAMxNjACAAAABDEwMDcEAAAAATAHAAAACTkvMTUvMjAxOQgAAAAKMTIvMzEvMjAwOAkAAAABMEUW2irgOdcI6LmGXOA51wgkQ0lRLk5Z</t>
  </si>
  <si>
    <t>U0U6RU1SLklRX0VRVUlUWV9NRVRIT0QuRlkyMDA5AQAAAK8bBAADAAAAAAB0g/Mp4DnXCJtOw1zgOdcIIkNJUS5OQVNEQVFHUzpBREkuSVFfTFRfREVCVC5GWTIwMTEBAAAAE9YDAAIAAAAHODcxLjg3NgEIAAAABQAAAAExAQAAAAoxNjQ3NDU1ODY5AwAAAAMxNjACAAAABDEwNDkEAAAAATAHAAAACTkvMTUvMjAxOQgAAAAKMTAvMjkvMjAxMQkAAAABMJa7oijgOdcIKnw6XeA51wg+Q0lRLk5BU0RBUUdTOklOVEMuSVFfQ1VTVE9NX0JFVEEuLTEwNFcuMjAxNy8xMi8zMC4uXk4yMjUuSlBZLkgBAAAAh1IAAAIAAAAQMS4wNDgzNDA5NTIxMjI2NAB+FoBg4DnXCIqmNmLgOdcIKUNJUS5LT1NFOkEwMDU5MzAuSVFfUFJFRl9ESVZfT1RIRVIuRlkyMDE4AQAAANxmAQADAAAAAACKMdso4DnXCBGuIl3gOdcIJ0NJUS5LT1NFOkEwMDU5MzAuSVFfR1JPU1NfTUFSR0lOLkZZMjAxMQEAAADcZgEAAgAAAAczMi4wMzM5AQgAAAAFAAAAATEBAAAACjE1OTg5OTgyNTADAAAAAjg1AgAAAAQ0MDc0BAAAAAEwBwAAAAk5LzE1LzIwMTkIAAAACjEyLzMxLzIwMTEJAAAAATBp/a8l4DnXCLSIBV3gOdcILUNJUS5LT1NFOkEwMDU5MzAuSVFfREFZU19JTlZFTlRPUllfT1VULkZZMjAwOQEAAADcZgEAAgAAAAgzNy4yOTY0MwEIAAAABQAAAAExAQAAAAoxNDY1NzE0MzA3AwAAAAI4NQIAAAAENDAzNQQAAAABMAcAAAAJOS8xNS8y</t>
  </si>
  <si>
    <t>MDE5CAAAAAoxMi8zMS8yMDA5CQAAAAEwWNavJeA51wjyrvxc4DnXCDNDSVEuS09TRTpBMDA1OTMwLklRX0lNUFVUX09QRVJfTEVBU0VfSU5UX0VYUC5GWTIwMDkBAAAA3GYBAAMAAAAAADOLKingOdcIuMj5XOA51wgmQ0lRLk5ZU0U6RU1SLklRX0xUX0RFQlRfQ0FQSVRBTC5GWTIwMTYBAAAArxsEAAIAAAAGMjguNDIyAQgAAAAFAAAAATEBAAAACjE5MjQ2Mzk5NTYDAAAAAzE2MAIAAAAENDE4NwQAAAABMAcAAAAJOS8xNS8yMDE5CAAAAAk5LzMwLzIwMTYJAAAAATBIr68l4DnXCPou5VzgOdcIMENJUS5OQVNEQVFHUzpBREkuSVFfSU1QVVRfT1BFUl9MRUFTRV9ERVBSLkZZMjAwNwEAAAAT1gMAAwAAAAAAq3/bKOA51wgjkCdd4DnXCB9DSVEuTllTRTpFTVIuSVFfRUJJVF9JTlQuRlkyMDE0AQAAAK8bBAACAAAACTE2LjE4MjI0MgEIAAAABQAAAAExAQAAAAoxODE4NjA0NTgwAwAAAAMxNjACAAAABDQxODkEAAAAATAHAAAACTkvMTUvMjAxOQgAAAAJOS8zMC8yMDE0CQAAAAEwN4ivJeA51wgpLtxc4DnXCC1DSVEuTkFTREFRR1M6SU5UQy5JUV9UT1RBTF9ERUJUX0VRVUlUWS5GWTIwMTYBAAAAh1IAAAIAAAAHMzguMTc2OAEIAAAABQAAAAExAQAAAAoxOTQzNTA1MzQ1AwAAAAMxNjACAAAABDQwMzQEAAAAATAHAAAACTkvMTUvMjAxOQgAAAAKMTIvMzEvMjAxNgkAAAABMAcblibgOdcILdt2XOA51wgfQ0lR</t>
  </si>
  <si>
    <t>LktPU0U6QTAwNTkzMC5JUV9OUFBFLkZZMjAwOQEAAADcZgEAAgAAAAg0MzU2MDI5NQEIAAAABQAAAAExAQAAAAoxNDY1NzE0MzA3AwAAAAI4NQIAAAAEMTAwNAQAAAABMAcAAAAJOS8xNS8yMDE5CAAAAAoxMi8zMS8yMDA5CQAAAAEwM4sqKeA51wjI7/lc4DnXCCZDSVEuTllTRTpFTVIuSVFfQ0FTSF9BQ1FVSVJFX0NGLkZZMjAxNwEAAACvGwQAAgAAAAUtMjk5MAEIAAAABQAAAAExAQAAAAoxOTI0NjM5OTU3AwAAAAMxNjACAAAABDIwNTcEAAAAATAHAAAACTkvMTUvMjAxOQgAAAAJOS8zMC8yMDE3CQAAAAEwgQ27KeA51whWY+hc4DnXCCRDSVEuTkFTREFRR1M6SU5UQy5JUV9BUl9UVVJOUy5GWTIwMTABAAAAh1IAAAIAAAAJMTYuOTczOTI5AQgAAAAFAAAAATEBAAAACjE1ODgxNTY5NjADAAAAAzE2MAIAAAAENDAwMQQAAAABMAcAAAAJOS8xNS8yMDE5CAAAAAoxMi8yNS8yMDEwCQAAAAEw5syVJuA51wh1PFtc4DnXCClDSVEuTkFTREFRR1M6SU5UQy5JUV9PVEhFUl9MSUFCX0xULkZZMjAwOAEAAACHUgAAAgAAAAQxMjAxAQgAAAAFAAAAATEBAAAACjE0MzA2MTQ0ODYDAAAAAzE2MAIAAAAEMTA2MgQAAAABMAcAAAAJOS8xNS8yMDE5CAAAAAoxMi8yNy8yMDA4CQAAAAEwHSmpK+A51wh5fE9c4DnXCCRDSVEuTkFTREFRR1M6VFhOLklRX0ZVTExfVElNRS5GWTIwMTYBAAAA+yMCAAIAAAAFMjk4NjUAiaRw</t>
  </si>
  <si>
    <t>KuA51wjmaqxc4DnXCC1DSVEuS09TRTpBMDA1OTMwLklRX0RFQlRfRVFVSVZfTkVUX1BCTy5GWTIwMDgBAAAA3GYBAAIAAAAGODUwMjMzAQgAAAAFAAAAATEBAAAACjEzNjA4MDY2ODMDAAAAAjg1AgAAAAUyMTY3OQQAAAABMAcAAAAJOS8xNS8yMDE5CAAAAAoxMi8zMS8yMDA4CQAAAAEwEj0qKeA51wgZ+PVc4DnXCDlDSVEuTkFTREFRR1M6SU5UQy5JUV9UT1RBTF9PVVRTVEFORElOR19GSUxJTkdfREFURS5GWTIwMTUBAAAAh1IAAAIAAAAENDcyNAEEAAAABQAAAAE1AQAAAAoxODc0NzczMjI2AgAAAAUyNDE1MwYAAAABMKOJVSvgOdcIZEtwXOA51wgkQ0lRLktPU0U6QTAwNTkzMC5JUV9GVUxMX1RJTUUuRlkyMDEyAQAAANxmAQADAAAAAACGTisp4DnXCBC9CF3gOdcIKUNJUS5LT1NFOkEwMDU5MzAuSVFfR0FJTl9JTlZFU1RfQ0YuRlkyMDA4AQAAANxmAQACAAAABy01MzkwNDEBCAAAAAUAAAABMQEAAAAKMTM2MDgwNjY4MwMAAAACODUCAAAABDIwOTAEAAAAATAHAAAACTkvMTUvMjAxOQgAAAAKMTIvMzEvMjAwOAkAAAABMCNkKingOdcIOkb2XOA51wggQ0lRLlRTRTo2NTAxLklRX0lOVkVOVE9SWS5GWTIwMTcBAAAAmy0CAAIAAAAHMTIyNTkwNwEIAAAABQAAAAExAQAAAAoxOTYzMzE1OTAwAwAAAAI3OQIAAAAEMTA0MwQAAAABMAcAAAAJOS8xNS8yMDE5CAAAAAkzLzMxLzIwMTcJAAAAATASkPsr4DnX</t>
  </si>
  <si>
    <t>CHKQPFzgOdcIEENJUS4wLklRX0FQSUMuRlkFAAAAAAAAAAgAAAAVKEludmFsaWQgVGltZSBQZXJpb2QpIP/+J+A51wg84TZe4DnXCChDSVEuTkFTREFRR1M6SU5UQy5JUV9UT1RBTF9SRUNFSVYuRlkyMDE2AQAAAIdSAAACAAAABDUxMDIBCAAAAAUAAAABMQEAAAAKMTk0MzUwNTM0NQMAAAADMTYwAgAAAAQxMDAxBAAAAAEwBwAAAAk5LzE1LzIwMTkIAAAACjEyLzMxLzIwMTYJAAAAATC0sFUr4DnXCAMcdFzgOdcIKkNJUS5OQVNEQVFHUzpJTlRDLklRX0xUX0RFQlRfUkVQQUlELkZZMjAxNAEAAACHUgAAAwAAAAAAgjtVK+A51wjXoWxc4DnXCCpDSVEuTkFTREFRR1M6VFhOLklRX05FVF9ERUJUX0VCSVREQS5GWTIwMTMBAAAA+yMCAAIAAAAIMC4zNDM0OTkBCAAAAAUAAAABMQEAAAAKMTc3NzYzMzcwMwMAAAADMTYwAgAAAAQ0MTkzBAAAAAEwBwAAAAk5LzE1LzIwMTkIAAAACjEyLzMxLzIwMTMJAAAAATDkxK4l4DnXCOqqoFzgOdcIJENJUS5OQVNEQVFHUzpBREkuSVFfRElWX1NIQVJFLkZZMjAxOAEAAAAT1gMAAgAAAAQxLjkyAQgAAAAFAAAAATEBAAAACjE5Mjc2MTgyNDcDAAAAAzE2MAIAAAAEMzA1OAQAAAABMAcAAAAJOS8xNS8yMDE5CAAAAAkxMS8zLzIwMTgJAAAAATC1XgAo4DnXCG/EWV3gOdcIJUNJUS5LT1NFOkEwMDU5MzAuSVFfRUFSTklOR19DTy5GWTIwMTQBAAAA3GYBAAIAAAAIMjMzOTQz</t>
  </si>
  <si>
    <t>NTgBCAAAAAUAAAABMQEAAAAKMTc3ODE0MTgyMwMAAAACODUCAAAAATcEAAAAATAHAAAACTkvMTUvMjAxOQgAAAAKMTIvMzEvMjAxNAkAAAABMKecKyngOdcITF4QXeA51wgoQ0lRLk5ZU0U6RU1SLklRX1RPVEFMX0RFQlRfRUJJVERBLkZZMjAxMwEAAACvGwQAAgAAAAgxLjE4MzgwMQEIAAAABQAAAAExAQAAAAoxNzY1NTcwODA1AwAAAAMxNjACAAAABDQxOTIEAAAAATAHAAAACTkvMTUvMjAxOQgAAAAJOS8zMC8yMDEzCQAAAAEwN4ivJeA51whIwddc4DnXCChDSVEuTkFTREFRR1M6QURJLklRX0VCSVREQV9NQVJHSU4uRlkyMDEyAQAAABPWAwACAAAABzM0Ljg4NTYBCAAAAAUAAAABMQEAAAAKMTcxMTM4NTg5NgMAAAADMTYwAgAAAAQ0MDQ3BAAAAAEwBwAAAAk5LzE1LzIwMTkIAAAACTExLzMvMjAxMgkAAAABMEHDnCXgOdcI8wtBXeA51wgrQ0lRLk5ZU0U6RU1SLklRX05JX0FWQUlMX0VYQ0xfTUFSR0lOLkZZMjAxMwEAAACvGwQAAgAAAAY4LjEyMzUBCAAAAAUAAAABMQEAAAAKMTc2NTU3MDgwNQMAAAADMTYwAgAAAAQ0MTgyBAAAAAEwBwAAAAk5LzE1LzIwMTkIAAAACTkvMzAvMjAxMwkAAAABMCdhryXgOdcIBiXXXOA51wgpQ0lRLk5BU0RBUUdTOlRYTi5JUV9QUk9WX0JBRF9ERUJUUy5GWTIwMTcBAAAA+yMCAAMAAAAAAJrLcCrgOdcIzo2uXOA51wgZQ0lRLk5ZU0U6RU1SLklRX0RPLkZZMjAxMAEA</t>
  </si>
  <si>
    <t>AACvGwQAAgAAAAMxODYBCAAAAAUAAAABMQEAAAAKMTU3NzAwNDY0MQMAAAADMTYwAgAAAAI0MAQAAAABMAcAAAAJOS8xNS8yMDE5CAAAAAk5LzMwLzIwMTAJAAAAATCFqvMp4DnXCMYNxlzgOdcIK0NJUS5OQVNEQVFHUzpJTlRDLklRX1NBTEVTX01BUktFVElORy5GWTIwMTYBAAAAh1IAAAIAAAAEMTgwMAEIAAAABQAAAAExAQAAAAoxOTQzNTA1MzQ1AwAAAAMxNjACAAAABTIxNTYxBAAAAAEwBwAAAAk5LzE1LzIwMTkIAAAACjEyLzMxLzIwMTYJAAAAATC0sFUr4DnXCOHNc1zgOdcIM0NJUS5OQVNEQVFHUzpBREkuSVFfT1RIRVJfTk9OX09QRVJfRVhQX1NVUFBMLkZZMjAwNwEAAAAT1gMAAgAAAAYtMi42OTIBCAAAAAUAAAABMQEAAAAKMTI2NDQ3MjQ0OQMAAAADMTYwAgAAAAI4NQQAAAABMAcAAAAJOS8xNS8yMDE5CAAAAAkxMS8zLzIwMDcJAAAAATCrf9so4DnXCNDMJl3gOdcIL0NJUS5OQVNEQVFHUzpJTlRDLklRX0NVUlJFTlRfUE9SVF9MRUFTRVMuRlkyMDE3AQAAAIdSAAADAAAAAADmJVYr4DnXCBX+eFzgOdcIKENJUS5OQVNEQVFHUzpUWE4uSVFfQ09NTU9OX0RJVl9DRi5GWTIwMTEBAAAA+yMCAAIAAAAELTY0NAEIAAAABQAAAAExAQAAAAoxNjYwMDM0NTY4AwAAAAMxNjACAAAABDIwNzQEAAAAATAHAAAACTkvMTUvMjAxOQgAAAAKMTIvMzEvMjAxMQkAAAABMJjZ2irgOdcIk3GWXOA51wgkQ0lR</t>
  </si>
  <si>
    <t>Lk5BU0RBUUdTOlRYTi5JUV9TR0FfU1VQUEwuRlkyMDEyAQAAAPsjAgACAAAABDE4MDQBCAAAAAUAAAABMQEAAAAKMTcyMDYxMTI2NAMAAAADMTYwAgAAAAMxMDIEAAAAATAHAAAACTkvMTUvMjAxOQgAAAAKMTIvMzEvMjAxMgkAAAABMJjZ2irgOdcIOfiXXOA51wgkQ0lRLlRTRTo2NTAxLklRX0VRVUlUWV9NRVRIT0QuRlkyMDE3AQAAAJstAgACAAAABjY5MTI1MQEIAAAABQAAAAExAQAAAAoxOTYzMzE1OTAwAwAAAAI3OQIAAAAEMzA2MwQAAAABMAcAAAAJOS8xNS8yMDE5CAAAAAkzLzMxLzIwMTcJAAAAATAit/sr4DnXCNZ6PVzgOdcIKENJUS5OQVNEQVFHUzpUWE4uSVFfRVFVSVRZX01FVEhPRC5GWTIwMTUBAAAA+yMCAAIAAAACMjUBCAAAAAUAAAABMQEAAAAKMTg3NTY4NzA1NgMAAAADMTYwAgAAAAQzMDYzBAAAAAEwBwAAAAk5LzE1LzIwMTkIAAAACjEyLzMxLzIwMTUJAAAAATB5fXAq4DnXCNOIp1zgOdcILUNJUS5OQVNEQVFHUzpJTlRDLklRX1RPVEFMX0RFQlRfRUJJVERBLkZZMjAxNgEAAACHUgAAAgAAAAgxLjEwOTE0NgEIAAAABQAAAAExAQAAAAoxOTQzNTA1MzQ1AwAAAAMxNjACAAAABDQxOTIEAAAAATAHAAAACTkvMTUvMjAxOQgAAAAKMTIvMzEvMjAxNgkAAAABMAcblibgOdcIPQJ3XOA51wgvQ0lRLk5BU0RBUUdTOklOVEMuSVFfT1RIRVJfVU5VU1VBTF9TVVBQTC5GWTIwMDkBAAAAh1IA</t>
  </si>
  <si>
    <t>AAMAAAAAAD53qSvgOdcI5tdSXOA51wgoQ0lRLk5ZU0U6RU1SLklRX0dXX0lOVEFOX0FNT1JUX0NGLkZZMjAxNwEAAACvGwQAAgAAAAMxMzYBCAAAAAUAAAABMQEAAAAKMTkyNDYzOTk1NwMAAAADMTYwAgAAAAQyMTgyBAAAAAEwBwAAAAk5LzE1LzIwMTkIAAAACTkvMzAvMjAxNwkAAAABMIENuyngOdcIJe7nXOA51wgkQ0lRLlRTRTo2NTAxLklRX0NBU0hfSU5URVJFU1QuRlkyMDE3AQAAAJstAgACAAAABTIwNjY0AQgAAAAFAAAAATEBAAAACjE5NjMzMTU5MDADAAAAAjc5AgAAAAQzMDI4BAAAAAEwBwAAAAk5LzE1LzIwMTkIAAAACTMvMzEvMjAxNwkAAAABMDPe+yvgOdcISow+XOA51wgjQ0lRLlRTRTo2OTYzLklRX0JFVEFfMVlSLjIwMTgvMDMvMzEBAAAA+VwNAAIAAAAPMS40MzkzMjE5NDA2OTI0AF3If2DgOdcIjGE7YuA51wgkQ0lRLlRTRTo2NTk0LklRX01BUktFVENBUC4yMDEzLzAzLzMxAQAAAPl4DQACAAAADDc2MzAzNi42MjQ5MgEGAAAABQAAAAExAQAAAAoxNTg4MzI2NzQ2AwAAAAI3OQIAAAAGMTAwMDU0BAAAAAEwBwAAAAkzLzMxLzIwMTP53X5g4DnXCCztQ2LgOdcIKENJUS5OQVNEQVFHUzpJTlRDLklRX0JFVEFfMVlSLjIwMDcvMTIvMjkBAAAAh1IAAAIAAAAQMS4wODQ4OTU1Njg3NDQ0OQBt739g4DnXCKM+OWLgOdcIKUNJUS5OQVNEQVFHUzpBREkuSVFfUkVUVVJOX0NBUElUQUwuRlky</t>
  </si>
  <si>
    <t>MDA3AQAAABPWAwACAAAABzEyLjI0ODkBCAAAAAUAAAABMQEAAAAKMTI2NDQ3MjQ0OQMAAAADMTYwAgAAAAQ0MzYzBAAAAAEwBwAAAAk5LzE1LzIwMTkIAAAACTExLzMvMjAwNwkAAAABMCB1nCXgOdcIPSgqXeA51wglQ0lRLlRTRTo2NTAxLklRX0RJTFVUX0VQU19FWENMLkZZMjAxNQEAAACbLQIAAgAAAAoyODAuMzkxNzIyAQgAAAAFAAAAATEBAAAACjE3NDUyNzA2NzIDAAAAAjc5AgAAAAMxNDIEAAAAATAHAAAACTkvMTUvMjAxOQgAAAAJMy8zMS8yMDE1CQAAAAEwrqX6K+A51whe8zJc4DnXCCRDSVEuTllTRTpFTVIuSVFfUEVSSU9EREFURV9JUy5GWTIwMDgBAAAArxsEAAUAAAAKMjAwOC8wOS8zMADcZ3Eq4DnXCBVbvVzgOdcIKkNJUS5OQVNEQVFHUzpUWE4uSVFfQ0FTSF9BQ1FVSVJFX0NGLkZZMjAwOAEAAAD7IwIAAgAAAAMtMTkBCAAAAAUAAAABMQEAAAAKMTQzMzQ1NDEwOAMAAAADMTYwAgAAAAQyMDU3BAAAAAEwBwAAAAk5LzE1LzIwMTkIAAAACjEyLzMxLzIwMDgJAAAAATBFFtoq4DnXCG3yh1zgOdcIIENJUS5OWVNFOkVNUi5JUV9TVF9JTlZFU1QuRlkyMDEzAQAAAK8bBAADAAAAAAD5u/Qp4DnXCOyM1FzgOdcIIUNJUS5OWVNFOkVNUi5JUV9TR0FfTUFSR0lOLkZZMjAxMgEAAACvGwQAAgAAAAcyMi4yNjc3AQgAAAAFAAAAATEBAAAACjE3MDc5MDkwOTcDAAAAAzE2MAIAAAAENDM3NQQAAAAB</t>
  </si>
  <si>
    <t>MAcAAAAJOS8xNS8yMDE5CAAAAAk5LzMwLzIwMTIJAAAAATAnYa8l4DnXCPNC0lzgOdcIHUNJUS5OQVNEQVFHUzpBREkuSVFfQVIuRlkyMDEwAQAAABPWAwACAAAABzM4Ny4xNjkBCAAAAAUAAAABMQEAAAAKMTU3ODMzMDQyMgMAAAADMTYwAgAAAAQxMDIxBAAAAAEwBwAAAAk5LzE1LzIwMTkIAAAACjEwLzMwLzIwMTAJAAAAATBkRqIo4DnXCAdzNV3gOdcIKENJUS5UU0U6NjUwMS5JUV9HV19JTlRBTl9BTU9SVF9DRi5GWTIwMTMBAAAAmy0CAAIAAAAGMTE3MzU1AQgAAAAFAAAAATEBAAAACjE2ODU1MjE3MjIDAAAAAjc5AgAAAAQyMTgyBAAAAAEwBwAAAAk5LzE1LzIwMTkIAAAACTMvMzEvMjAxMwkAAAABMGeSdCzgOdcIU8crXOA51wgnQ0lRLk5BU0RBUUdTOklOVEMuSVFfT1RIRVJfSU5UQU4uRlkyMDE4AQAAAIdSAAACAAAABTExODM2AQgAAAAFAAAAATEBAAAACjE5NDM1MDUzNDEDAAAAAzE2MAIAAAAEMTA0MAQAAAABMAcAAAAJOS8xNS8yMDE5CAAAAAoxMi8yOS8yMDE4CQAAAAEwB3RWK+A51wgGkn1c4DnXCCVDSVEuTkFTREFRR1M6SU5UQy5JUV9DQVNIX09QRVIuRlkyMDExAQAAAIdSAAACAAAABTIwOTYzAQgAAAAFAAAAATEBAAAACjE2NTgzMTU0NzgDAAAAAzE2MAIAAAAEMjAwNgQAAAABMAcAAAAJOS8xNS8yMDE5CAAAAAoxMi8zMS8yMDExCQAAAAEwk/WuK+A51wjil15c4DnXCCpDSVEuTkFT</t>
  </si>
  <si>
    <t>REFRR1M6VFhOLklRX0ZJTElOR19DVVJSRU5DWS5GWTIwMDgBAAAA+yMCAAMAAAADVVNEAEUW2irgOdcIwLWIXOA51wgwQ0lRLk5BU0RBUUdTOlRYTi5JUV9JTVBVVF9PUEVSX0xFQVNFX0RFUFIuRlkyMDE4AQAAAPsjAgACAAAACTYxLjcyMzAxNgEIAAAABQAAAAExAQAAAAoxOTQ2NjY1NDYwAwAAAAMxNjACAAAABTIxNjczBAAAAAEwBwAAAAk5LzE1LzIwMTkIAAAACjEyLzMxLzIwMTgJAAAAATCr8nAq4DnXCENatFzgOdcIH0NJUS5UU0U6NjUwMS5JUV9UT1RBTF9DQS5GWTIwMTUBAAAAmy0CAAIAAAAHNTg4MjQxMgEIAAAABQAAAAExAQAAAAoxNzQ1MjcwNjcyAwAAAAI3OQIAAAAEMTAwOAQAAAABMAcAAAAJOS8xNS8yMDE5CAAAAAkzLzMxLzIwMTUJAAAAATC/zPor4DnXCKGPM1zgOdcIKkNJUS5LT1NFOkEwMDU5MzAuSVFfTFRfREVCVF9DQVBJVEFMLkZZMjAxNwEAAADcZgEAAgAAAAYxLjE4NjMBCAAAAAUAAAABMQEAAAAKMTk0NzU1MTU3OAMAAAACODUCAAAABDQxODcEAAAAATAHAAAACTkvMTUvMjAxOQgAAAAKMTIvMzEvMjAxNwkAAAABMCB1nCXgOdcIrcMhXeA51wghQ0lRLk5ZU0U6RU1SLklRX09USEVSX09QRVIuRlkyMDE0AQAAAK8bBAACAAAAAzEzNQEIAAAABQAAAAExAQAAAAoxODE4NjA0NTgwAwAAAAMxNjACAAAAAzI2MAQAAAABMAcAAAAJOS8xNS8yMDE5CAAAAAk5LzMwLzIwMTQJAAAA</t>
  </si>
  <si>
    <t>ATAK4/Qp4DnXCHo22FzgOdcILkNJUS5OQVNEQVFHUzpUWE4uSVFfT1RIRVJfVU5VU1VBTF9TVVBQTC5GWTIwMTUBAAAA+yMCAAMAAAAAAGhWcCrgOdcIHdulXOA51wgwQ0lRLk5BU0RBUUdTOklOVEMuSVFfTUlOT1JJVFlfSU5URVJFU1RfQ0YuRlkyMDA5AQAAAIdSAAADAAAAAABPnqkr4DnXCABwVVzgOdcIK0NJUS5OQVNEQVFHUzpJTlRDLklRX0NVU1RPTV9CRVRBLjIwMTcvMTIvMzABAAAAh1IAAAIAAAARMC42MTEyODM0MTIzMjIwODMAfhaAYOA51wiazTZi4DnXCCVDSVEuTkFTREFRR1M6VFhOLklRX0lOQ19FUVVJVFkuRlkyMDE1AQAAAPsjAgADAAAAAABoVnAq4DnXCAy0pVzgOdcIIENJUS5OWVNFOkVNUi5JUV9DSEFOR0VfQVAuRlkyMDEyAQAAAK8bBAACAAAAAzE0MwEIAAAABQAAAAExAQAAAAoxNzA3OTA5MDk3AwAAAAMxNjACAAAABDIwMTcEAAAAATAHAAAACTkvMTUvMjAxOQgAAAAJOS8zMC8yMDEyCQAAAAEw2G30KeA51wiQWNFc4DnXCC5DSVEuTkFTREFRR1M6SU5UQy5JUV9UT1RBTF9ERUJUX0NBUElUQUwuRlkyMDA3AQAAAIdSAAACAAAABjQuNzI3NwEIAAAABQAAAAExAQAAAAoxMzI4ODcxMjc1AwAAAAMxNjACAAAABDQxODYEAAAAATAHAAAACTkvMTUvMjAxOQgAAAAKMTIvMjkvMjAwNwkAAAABMNallSbgOdcIgTJNXOA51wgoQ0lRLk5BU0RBUUdTOlRYTi5JUV9FUVVJVFlfTUVUSE9E</t>
  </si>
  <si>
    <t>LkZZMjAwOQEAAAD7IwIAAgAAAAIzMwEIAAAABQAAAAExAQAAAAoxNTIzNzk2MjQxAwAAAAMxNjACAAAABDMwNjMEAAAAATAHAAAACTkvMTUvMjAxOQgAAAAKMTIvMzEvMjAwOQkAAAABMGZk2irgOdcIPTiMXOA51wgiQ0lRLk5ZU0U6RU1SLklRX09USEVSX0lOVEFOLkZZMjAxMQEAAACvGwQAAgAAAAQxOTY5AQgAAAAFAAAAATEBAAAACjE2NDYxOTA1NjgDAAAAAzE2MAIAAAAEMTA0MAQAAAABMAcAAAAJOS8xNS8yMDE5CAAAAAk5LzMwLzIwMTEJAAAAATCm+PMp4DnXCBqMy1zgOdcIKkNJUS5UU0U6NjUwMS5JUV9JTlRFUkVTVF9JTlZFU1RfSU5DLkZZMjAxNQEAAACbLQIAAgAAAAUyMDI1NgEIAAAABQAAAAExAQAAAAoxNzQ1MjcwNjcyAwAAAAI3OQIAAAACNjUEAAAAATAHAAAACTkvMTUvMjAxOQgAAAAJMy8zMS8yMDE1CQAAAAEwrqX6K+A51wgtfjJc4DnXCCJDSVEuTkFTREFRR1M6VFhOLklRX0xUX0RFQlQuRlkyMDE3AQAAAPsjAgACAAAABDM1NzcBCAAAAAUAAAABMQEAAAAKMTk0NjY2NTQ0NAMAAAADMTYwAgAAAAQxMDQ5BAAAAAEwBwAAAAk5LzE1LzIwMTkIAAAACjEyLzMxLzIwMTcJAAAAATCay3Aq4DnXCJRisFzgOdcIK0NJUS5OQVNEQVFHUzpBREkuSVFfQ0ZPX0NVUlJFTlRfTElBQi5GWTIwMTgBAAAAE9YDAAIAAAAIMS43MzY5MjgBCAAAAAUAAAABMQEAAAAKMTkyNzYxODI0NwMAAAADMTYw</t>
  </si>
  <si>
    <t>AgAAAAQ0MTg1BAAAAAEwBwAAAAk5LzE1LzIwMTkIAAAACTExLzMvMjAxOAkAAAABMFHqnCXgOdcIu9FcXeA51wgnQ0lRLk5BU0RBUUdTOkFESS5JUV9HUk9TU19NQVJHSU4uRlkyMDE2AQAAABPWAwACAAAABzY1LjA5NTEBCAAAAAUAAAABMQEAAAAKMTkyNzYxODIwMAMAAAADMTYwAgAAAAQ0MDc0BAAAAAEwBwAAAAk5LzE1LzIwMTkIAAAACjEwLzI5LzIwMTYJAAAAATBR6pwl4DnXCNmpU13gOdcIL0NJUS5OQVNEQVFHUzpBREkuSVFfUkVUVVJOX0NPTU1PTl9FUVVJVFkuRlkyMDA5AQAAABPWAwACAAAABjkuOTk3NAEIAAAABQAAAAExAQAAAAoxNDgyODY4NjMzAwAAAAMxNjACAAAABTMzMzIwBAAAAAEwBwAAAAk5LzE1LzIwMTkIAAAACjEwLzMxLzIwMDkJAAAAATAwnJwl4DnXCB9QM13gOdcIMENJUS5LT1NFOkEwMDU5MzAuSVFfREVCVF9FUVVJVl9PUEVSX0xFQVNFLkZZMjAxMgEAAADcZgEAAwAAAAAAhk4rKeA51wj/lQhd4DnXCCRDSVEuTkFTREFRR1M6QURJLklRX0xUX0lOVkVTVC5GWTIwMTUBAAAAE9YDAAIAAAAGMTcuNDgyAQgAAAAFAAAAATEBAAAACjE4NjcyNzk5NjkDAAAAAzE2MAIAAAAEMTA1NAQAAAABMAcAAAAJOS8xNS8yMDE5CAAAAAoxMC8zMS8yMDE1CQAAAAEwUnT/J+A51wi9Vkxd4DnXCChDSVEuS09TRTpBMDA1OTMwLklRX0NVUlJFTkNZX0dBSU4uRlkyMDE2AQAAANxmAQACAAAA</t>
  </si>
  <si>
    <t>By0xNzk3NjQBCAAAAAUAAAABMQEAAAAKMTg3NjczNDczNgMAAAACODUCAAAAAjM4BAAAAAEwBwAAAAk5LzE1LzIwMTkIAAAACjEyLzMxLzIwMTYJAAAAATA3btoo4DnXCA04GV3gOdcILENJUS5OQVNEQVFHUzpBREkuSVFfVE9UQUxfREVCVF9FQklUREEuRlkyMDA4AQAAABPWAwADAAAAAAAwnJwl4DnXCGAxL13gOdcIIENJUS5OWVNFOkVNUi5JUV9MVF9JTlZFU1QuRlkyMDE3AQAAAK8bBAADAAAAAABw5rop4DnXCLHc5lzgOdcII0NJUS5UU0U6NjUwMS5JUV9CRVRBXzVZUi4yMDE3LzAzLzMxAQAAAJstAgACAAAAEDEuMTMzMjMzNjI2MDQ5NjYANSSvstw51whasz5c4DnXCChDSVEuTllTRTpFTVIuSVFfVE9UQUxfREVCVF9SRVBBSUQuRlkyMDEzAQAAAK8bBAACAAAABS0xNzIyAQgAAAAFAAAAATEBAAAACjE3NjU1NzA4MDUDAAAAAzE2MAIAAAAEMjE2NgQAAAABMAcAAAAJOS8xNS8yMDE5CAAAAAk5LzMwLzIwMTMJAAAAATAK4/Qp4DnXCLNh1lzgOdcIH0NJUS5UU0U6NjUwMS5JUV9FQlRfRVhDTC5GWTIwMTgBAAAAmy0CAAIAAAAGNzEwMDcxAQgAAAAFAAAAATEBAAAACjE5Njk5MDMyOTEDAAAAAjc5AgAAAAE0BAAAAAEwBwAAAAk5LzE1LzIwMTkIAAAACTMvMzEvMjAxOAkAAAABMEQF/CvgOdcI7xJAXOA51wg0Q0lRLk5BU0RBUUdTOkFESS5JUV9UT1RBTF9PVVRTVEFORElOR19CU19EQVRFLkZZMjAx</t>
  </si>
  <si>
    <t>NgEAAAAT1gMAAgAAAAkzMDguMTcwNTYBBAAAAAUAAAABNQEAAAAKMTkyNzYxODIwMAIAAAAFMjQxNTIGAAAAATBzwv8n4DnXCBLVUV3gOdcIIkNJUS5OWVNFOkVNUi5JUV9RVUlDS19SQVRJTy5GWTIwMTUBAAAArxsEAAIAAAAIMC43NzIxNzkBCAAAAAUAAAABMQEAAAAKMTg2NzA1NTA1MQMAAAADMTYwAgAAAAQ0MTIxBAAAAAEwBwAAAAk5LzE1LzIwMTkIAAAACTkvMzAvMjAxNQkAAAABMDeIryXgOdcI6EzgXOA51wgsQ0lRLktPU0U6QTAwNTkzMC5JUV9QUk9WX0JBRF9ERUJUU19DRi5GWTIwMTQBAAAA3GYBAAIAAAAGMzY1NjgxAQgAAAAFAAAAATEBAAAACjE3NzgxNDE4MjMDAAAAAjg1AgAAAAQyMTExBAAAAAEwBwAAAAk5LzE1LzIwMTkIAAAACjEyLzMxLzIwMTQJAAAAATAF+dko4DnXCCRaEl3gOdcIOkNJUS5UU0U6Njk2My5JUV9DVVNUT01fQkVUQS4tMTA0Vy4yMDEzLzAzLzMxLi5eVE9QSVguSlBZLkgBAAAA+VwNAAIAAAAQMS4zODYwNjI4MTUwMjM0MgBdyH9g4DnXCN4kPGLgOdcIJkNJUS5UU0U6NjUwMS5JUV9QRVJJT0RMRU5HVEhfSVMuRlkyMDE5AQAAAJstAgABAAAAAjEyAJbI/CvgOdcILLRHXOA51wgqQ0lRLk5BU0RBUUdTOkFESS5JUV9DQVNIX0NPTlZFUlNJT04uRlkyMDEyAQAAABPWAwACAAAACjEyMS4yODI4NjgBCAAAAAUAAAABMQEAAAAKMTcxMTM4NTg5NgMAAAADMTYwAgAAAAQ0</t>
  </si>
  <si>
    <t>MTg0BAAAAAEwBwAAAAk5LzE1LzIwMTkIAAAACTExLzMvMjAxMgkAAAABMEHDnCXgOdcIFFpBXeA51wgwQ0lRLktPU0U6QTAwNTkzMC5JUV9ORVRfREVCVF9FQklUREFfQ0FQRVguRlkyMDEyAQAAANxmAQADAAAAAk5NAQgAAAAFAAAAATEBAAAACjE2Njc1MzQwMTQDAAAAAjg1AgAAAAUyMzMxNAQAAAABMAcAAAAJOS8xNS8yMDE5CAAAAAoxMi8zMS8yMDEyCQAAAAEweSSwJeA51wjnuApd4DnXCCVDSVEuTllTRTpFTVIuSVFfU1RfREVCVF9SRVBBSUQuRlkyMDExAQAAAK8bBAADAAAAAAC3H/Qp4DnXCNE5zVzgOdcIIkNJUS5UU0U6NjUwMS5JUV9HQUlOX0FTU0VUUy5GWTIwMTcBAAAAmy0CAAIAAAAFMTUwOTQBCAAAAAUAAAABMQEAAAAKMTk2MzMxNTkwMAMAAAACNzkCAAAAAjU2BAAAAAEwBwAAAAk5LzE1LzIwMTkIAAAACTMvMzEvMjAxNwkAAAABMBKQ+yvgOdcID6Y7XOA51wgtQ0lRLk5BU0RBUUdTOlRYTi5JUV9DT01NT05fUFJFRl9ESVZfQ0YuRlkyMDA4AQAAAPsjAgADAAAAAABFFtoq4DnXCJ9niFzgOdcIJUNJUS5OWVNFOkVNUi5JUV9ORVRfUkVOVEFMX0VYUC5GWTIwMDkBAAAArxsEAAMAAAAAAGRc8yngOdcIFxbCXOA51wgkQ0lRLk5ZU0U6RU1SLklRX0NVUlJFTkNZX0dBSU4uRlkyMDExAQAAAK8bBAACAAAAATkBCAAAAAUAAAABMQEAAAAKMTY0NjE5MDU2OAMAAAADMTYwAgAAAAIzOAQAAAAB</t>
  </si>
  <si>
    <t>MAcAAAAJOS8xNS8yMDE5CAAAAAk5LzMwLzIwMTEJAAAAATCm+PMp4DnXCKZ6ylzgOdcIK0NJUS5OQVNEQVFHUzpBREkuSVFfREFZU19QQVlBQkxFX09VVC5GWTIwMTYBAAAAE9YDAAIAAAAJNTQuMzA4MDcyAQgAAAAFAAAAATEBAAAACjE5Mjc2MTgyMDADAAAAAzE2MAIAAAAENDE4MwQAAAABMAcAAAAJOS8xNS8yMDE5CAAAAAoxMC8yOS8yMDE2CQAAAAEwUeqcJeA51wgKH1Rd4DnXCCxDSVEuTkFTREFRR1M6VFhOLklRX0ZJWEVEX0FTU0VUX1RVUk5TLkZZMjAxNQEAAAD7IwIAAgAAAAg0Ljc4MjkyOAEIAAAABQAAAAExAQAAAAoxODc1Njg3MDU2AwAAAAMxNjACAAAABDQwNjYEAAAAATAHAAAACTkvMTUvMjAxOQgAAAAKMTIvMzEvMjAxNQkAAAABMPXrriXgOdcIijapXOA51wghQ0lRLlRTRTo2NTAxLklRX0VBUk5JTkdfQ08uRlkyMDE2AQAAAJstAgACAAAABjM1MTgzNAEIAAAABQAAAAExAQAAAAoxNzk3NTU0NDUxAwAAAAI3OQIAAAABNwQAAAABMAcAAAAJOS8xNS8yMDE5CAAAAAkzLzMxLzIwMTYJAAAAATDgGvsr4DnXCC45N1zgOdcILkNJUS5OQVNEQVFHUzpUWE4uSVFfQ1VSUkVOVF9QT1JUX0xFQVNFUy5GWTIwMTUBAAAA+yMCAAMAAAAAAHl9cCrgOdcIkeymXOA51wgrQ0lRLlRTRTo2NTAxLklRX01JTk9SSVRZX0lOVEVSRVNUX0NGLkZZMjAxMwEAAACbLQIAAwAAAAAAZ5J0LOA51whTxytc4DnX</t>
  </si>
  <si>
    <t>CB9DSVEuTkFTREFRR1M6QURJLklRX0NPR1MuRlkyMDE1AQAAABPWAwACAAAABzExNzUuODMBCAAAAAUAAAABMQEAAAAKMTg2NzI3OTk2OQMAAAADMTYwAgAAAAIzNAQAAAABMAcAAAAJOS8xNS8yMDE5CAAAAAoxMC8zMS8yMDE1CQAAAAEwQU3/J+A51wg4Hktd4DnXCCBDSVEuTllTRTpFTVIuSVFfUkRfRVhQX0ZOLkZZMjAxMgEAAACvGwQAAgAAAAM1NDcBCAAAAAUAAAABMQEAAAAKMTcwNzkwOTA5NwMAAAADMTYwAgAAAAQzMTY4BAAAAAEwBwAAAAk5LzE1LzIwMTkIAAAACTkvMzAvMjAxMgkAAAABMMdG9CngOdcI2qrPXOA51wgyQ0lRLk5BU0RBUUdTOlRYTi5JUV9NSU5PUklUWV9JTlRFUkVTVF9UT1RBTC5GWTIwMTEBAAAA+yMCAAMAAAAAAIey2irgOdcIMIeVXOA51wgiQ0lRLlRTRTo2NTAxLklRX09USEVSX0lOVEFOLkZZMjAxNwEAAACbLQIAAgAAAAYzOTE5NTQBCAAAAAUAAAABMQEAAAAKMTk2MzMxNTkwMAMAAAACNzkCAAAABDEwNDAEAAAAATAHAAAACTkvMTUvMjAxOQgAAAAJMy8zMS8yMDE3CQAAAAEwIrf7K+A51wiDtzxc4DnXCCtDSVEuS09TRTpBMDA1OTMwLklRX0RBWVNfUEFZQUJMRV9PVVQuRlkyMDE2AQAAANxmAQACAAAACDE5LjM1NDA4AQgAAAAFAAAAATEBAAAACjE4NzY3MzQ3MzYDAAAAAjg1AgAAAAQ0MTgzBAAAAAEwBwAAAAk5LzE1LzIwMTkIAAAACjEyLzMxLzIwMTYJAAAAATAP</t>
  </si>
  <si>
    <t>Tpwl4DnXCJvhHF3gOdcIJENJUS5OQVNEQVFHUzpJTlRDLklRX1RPVEFMX0NMLkZZMjAwOAEAAACHUgAAAgAAAAQ3ODE4AQgAAAAFAAAAATEBAAAACjE0MzA2MTQ0ODYDAAAAAzE2MAIAAAAEMTAwOQQAAAABMAcAAAAJOS8xNS8yMDE5CAAAAAoxMi8yNy8yMDA4CQAAAAEwHSmpK+A51whpVU9c4DnXCBlDSVEuTllTRTpFTVIuSVFfQVIuRlkyMDExAQAAAK8bBAACAAAABDQ1MDIBCAAAAAUAAAABMQEAAAAKMTY0NjE5MDU2OAMAAAADMTYwAgAAAAQxMDIxBAAAAAEwBwAAAAk5LzE1LzIwMTkIAAAACTkvMzAvMjAxMQkAAAABMKb48yngOdcI+T3LXOA51wgjQ0lRLk5ZU0U6RU1SLklRX0JFVEFfMVlSLjIwMDkvMDkvMzABAAAArxsEAAIAAAARMC44OTY2MzA3NzI4NzkwMzgAQctRX+A51whwDjRi4DnXCCFDSVEuTllTRTpFTVIuSVFfSU5DX0VRVUlUWS5GWTIwMTEBAAAArxsEAAMAAAAAAKb48yngOdcIllPKXOA51wgnQ0lRLktPU0U6QTAwNTkzMC5JUV9UT1RBTF9SRUNFSVYuRlkyMDE4AQAAANxmAQACAAAACDM2OTQ4NDY2AQgAAAAFAAAAATEBAAAACjE5NDc1NTE1NzMDAAAAAjg1AgAAAAQxMDAxBAAAAAEwBwAAAAk5LzE1LzIwMTkIAAAACjEyLzMxLzIwMTgJAAAAATCKMdso4DnXCFNKI13gOdcII0NJUS5OQVNEQVFHUzpJTlRDLklRX0xUX0RFQlQuRlkyMDE0AQAAAIdSAAACAAAABTEyMDU5AQgAAAAFAAAA</t>
  </si>
  <si>
    <t>ATEBAAAACjE4MjgxNjgwNDADAAAAAzE2MAIAAAAEMTA0OQQAAAABMAcAAAAJOS8xNS8yMDE5CAAAAAoxMi8yNy8yMDE0CQAAAAEwchRVK+A51whBQmtc4DnXCCpDSVEuTkFTREFRR1M6SU5UQy5JUV9HQUlOX0FTU0VUU19DRi5GWTIwMDkBAAAAh1IAAAMAAAAAAE+eqSvgOdcI70hVXOA51wgbQ0lRLk5ZU0U6RU1SLklRX0NPR1MuRlkyMDExAQAAAK8bBAACAAAABTE0NjY1AQgAAAAFAAAAATEBAAAACjE2NDYxOTA1NjgDAAAAAzE2MAIAAAACMzQEAAAAATAHAAAACTkvMTUvMjAxOQgAAAAJOS8zMC8yMDExCQAAAAEwpvjzKeA51wiFLMpc4DnXCCFDSVEuS09TRTpBMDA1OTMwLklRX0NPTU1PTi5GWTIwMTcBAAAA3GYBAAIAAAAGODk3NTE0AQgAAAAFAAAAATEBAAAACjE5NDc1NTE1NzgDAAAAAjg1AgAAAAQxMTAzBAAAAAEwBwAAAAk5LzE1LzIwMTkIAAAACjEyLzMxLzIwMTcJAAAAATBp49oo4DnXCJQrH13gOdcIJ0NJUS5OQVNEQVFHUzpJTlRDLklRX0VCSVRfTUFSR0lOLkZZMjAwOQEAAACHUgAAAgAAAAcyNC41OTM2AQgAAAAFAAAAATEBAAAACjE1MjMzOTQ4MjkDAAAAAzE2MAIAAAAENDA1MwQAAAABMAcAAAAJOS8xNS8yMDE5CAAAAAoxMi8yNi8yMDA5CQAAAAEw5syVJuA51wiEqFZc4DnXCBlDSVEuTllTRTpFTVIuSVFfR1AuRlkyMDE4AQAAAK8bBAACAAAABDc0NjABCAAAAAUAAAABMQEAAAAKMTky</t>
  </si>
  <si>
    <t>NDYzOTk2MgMAAAADMTYwAgAAAAIxMAQAAAABMAcAAAAJOS8xNS8yMDE5CAAAAAk5LzMwLzIwMTgJAAAAATCBDbsp4DnXCC5f6lzgOdcII0NJUS5OQVNEQVFHUzpBREkuSVFfVE9UQUxfQ0wuRlkyMDE3AQAAABPWAwACAAAACDE1OTYuMzMyAQgAAAAFAAAAATEBAAAACjE5Mjc2MTgyNDgDAAAAAzE2MAIAAAAEMTAwOQQAAAABMAcAAAAJOS8xNS8yMDE5CAAAAAoxMC8yOC8yMDE3CQAAAAEwlBAAKOA51wjyQVZd4DnXCCRDSVEuTkFTREFRR1M6QURJLklRX05JX01BUkdJTi5GWTIwMTABAAAAE9YDAAIAAAAHMjUuNzg2MQEIAAAABQAAAAExAQAAAAoxNTc4MzMwNDIyAwAAAAMxNjACAAAABDQwOTQEAAAAATAHAAAACTkvMTUvMjAxOQgAAAAKMTAvMzAvMjAxMAkAAAABMDCcnCXgOdcIIQs4XeA51wgjQ0lRLk5BU0RBUUdTOklOVEMuSVFfUEVOU0lPTi5GWTIwMDgBAAAAh1IAAAIAAAADNjc2AQgAAAAFAAAAATEBAAAACjE0MzA2MTQ0ODYDAAAAAzE2MAIAAAAEMTIxMwQAAAABMAcAAAAJOS8xNS8yMDE5CAAAAAoxMi8yNy8yMDA4CQAAAAEwHSmpK+A51wh5fE9c4DnXCCNDSVEuVFNFOjY0NzEuSVFfQkVUQV8xWVIuMjAxNy8wMy8zMQEAAACSVw0AAgAAABAxLjk1NzE3NDY4NDY3MTI1AG3vf2DgOdcI1bM5YuA51wgmQ0lRLk5BU0RBUUdTOlRYTi5JUV9MRVZFUkVEX0ZDRi5GWTIwMTcBAAAA+yMCAAIAAAAGMzk5</t>
  </si>
  <si>
    <t>OS41AQgAAAAFAAAAATEBAAAACjE5NDY2NjU0NDQDAAAAAzE2MAIAAAAENDQyMgQAAAABMAcAAAAJOS8xNS8yMDE5CAAAAAoxMi8zMS8yMDE3CQAAAAEwq/JwKuA51whLELJc4DnXCCpDSVEuTkFTREFRR1M6QURJLklRX0lOVkVTVF9MT0FOU19DRi5GWTIwMTIBAAAAE9YDAAMAAAAAALcJoyjgOdcIoEhAXeA51wgkQ0lRLk5BU0RBUUdTOlRYTi5JUV9DQVNIX09QRVIuRlkyMDEyAQAAAPsjAgACAAAABDM0MTQBCAAAAAUAAAABMQEAAAAKMTcyMDYxMTI2NAMAAAADMTYwAgAAAAQyMDA2BAAAAAEwBwAAAAk5LzE1LzIwMTkIAAAACjEyLzMxLzIwMTIJAAAAATCoANsq4DnXCFOQmlzgOdcIJkNJUS5OWVNFOkVNUi5JUV9MT0FOU19SRUNFSVZfTFQuRlkyMDEyAQAAAK8bBAADAAAAAADYbfQp4DnXCPv4z1zgOdcIKUNJUS5OWVNFOkVNUi5JUV9ERUJUX0VRVUlWX05FVF9QQk8uRlkyMDEyAQAAAK8bBAACAAAAAzgxOAEIAAAABQAAAAExAQAAAAoxNzA3OTA5MDk3AwAAAAMxNjACAAAABTIxNjc5BAAAAAEwBwAAAAk5LzE1LzIwMTkIAAAACTkvMzAvMjAxMgkAAAABMNht9CngOdcITrzQXOA51wgkQ0lRLk5BU0RBUUdTOklOVEMuSVFfREFfU1VQUEwuRlkyMDE0AQAAAIdSAAADAAAAAABh7VQr4DnXCIuUaVzgOdcIKUNJUS5OQVNEQVFHUzpUWE4uSVFfT1RIRVJfQ0xfU1VQUEwuRlkyMDEzAQAAAPsjAgACAAAAAzM1</t>
  </si>
  <si>
    <t>MAEIAAAABQAAAAExAQAAAAoxNzc3NjMzNzAzAwAAAAMxNjACAAAABDEwNTcEAAAAATAHAAAACTkvMTUvMjAxOQgAAAAKMTIvMzEvMjAxMwkAAAABMLkn2yrgOdcI4DmeXOA51wgaQ0lRLk5ZU0U6RU1SLklRX0NJUC5GWTIwMDkBAAAArxsEAAIAAAADMjI5AQgAAAAFAAAAATEBAAAACjE0ODI3MjIwNjIDAAAAAzE2MAIAAAAEMzAzMwQAAAABMAcAAAAJOS8xNS8yMDE5CAAAAAk5LzMwLzIwMDkJAAAAATB0g/Mp4DnXCKx1w1zgOdcILkNJUS5OQVNEQVFHUzpBREkuSVFfVE9UQUxfQ09NTU9OX0VRVUlUWS5GWTIwMDgBAAAAE9YDAAIAAAAIMjQyMC4yNjMBCAAAAAUAAAABMQEAAAAKMTQxMzA5MTU2NwMAAAADMTYwAgAAAAQxMDA2BAAAAAEwBwAAAAk5LzE1LzIwMTkIAAAACTExLzEvMjAwOAkAAAABMCKqoSjgOdcIZ+csXeA51wgqQ0lRLk5BU0RBUUdTOklOVEMuSVFfRElMVVRfRVBTX0lOQ0wuRlkyMDE3AQAAAIdSAAACAAAABDEuOTkBCAAAAAUAAAABMQEAAAAKMTk0MzUwNTM0OQMAAAADMTYwAgAAAAE4BAAAAAEwBwAAAAk5LzE1LzIwMTkIAAAACjEyLzMwLzIwMTcJAAAAATDV/lUr4DnXCLETeFzgOdcIKENJUS5OQVNEQVFHUzpUWE4uSVFfSU1QQUlSTUVOVF9HVy5GWTIwMDcBAAAA+yMCAAMAAAAAABebVivgOdcIgxSBXOA51wggQ0lRLk5BU0RBUUdTOkFESS5JUV9OSV9DRi5GWTIwMTYBAAAAE9YDAAIA</t>
  </si>
  <si>
    <t>AAAHODYxLjY2NAEIAAAABQAAAAExAQAAAAoxOTI3NjE4MjAwAwAAAAMxNjACAAAABDIxNTAEAAAAATAHAAAACTkvMTUvMjAxOQgAAAAKMTAvMjkvMjAxNgkAAAABMITp/yfgOdcIMyNSXeA51wgoQ0lRLk5BU0RBUUdTOklOVEMuSVFfSU5URVJFU1RfRVhQLkZZMjAxMwEAAACHUgAAAgAAAAQtMjQ0AQgAAAAFAAAAATEBAAAACjE3NzU5MzAyNzQDAAAAAzE2MAIAAAACODIEAAAAATAHAAAACTkvMTUvMjAxOQgAAAAKMTIvMjgvMjAxMwkAAAABMMRqryvgOdcIqidlXOA51wgiQ0lRLk5BU0RBUUdTOklOVEMuSVFfRUJJVERBLkZZMjAxMQEAAACHUgAAAgAAAAUyMzU0MQEIAAAABQAAAAExAQAAAAoxNjU4MzE1NDc4AwAAAAMxNjACAAAABDQwNTEEAAAAATAHAAAACTkvMTUvMjAxOQgAAAAKMTIvMzEvMjAxMQkAAAABMJE6qivgOdcIG8NcXOA51wgeQ0lRLlRTRTo2OTcxLklRX01BUktFVENBUC4uSlBZAQAAAKNTAAACAAAADTI0NzE3NDcuMDg2MzgBBgAAAAUAAAABMQEAAAAKMTk3NTc4NjY4NwMAAAACNzkCAAAABjEwMDA1NAQAAAABMAcAAAAJOS8xMy8yMDE5t0F+YOA51whmg2xN4TnXCBJDSVEuMC5JUV9SRF9FWFAuRlkFAAAAAAAAAAgAAAAVKEludmFsaWQgVGltZSBQZXJpb2QpENj+J+A51whdLzde4DnXCCJDSVEuS09TRTpBMDA1OTMwLklRX0xUX0RFQlQuRlkyMDA4AQAAANxmAQACAAAABzYxNjQ2NTAB</t>
  </si>
  <si>
    <t>CAAAAAUAAAABMQEAAAAKMTM2MDgwNjY4MwMAAAACODUCAAAABDEwNDkEAAAAATAHAAAACTkvMTUvMjAxOQgAAAAKMTIvMzEvMjAwOAkAAAABMBI9KingOdcI6IL1XOA51wgkQ0lRLk5BU0RBUUdTOlRYTi5JUV9JTlZFTlRPUlkuRlkyMDExAQAAAPsjAgACAAAABDE3ODgBCAAAAAUAAAABMQEAAAAKMTY2MDAzNDU2OAMAAAADMTYwAgAAAAQxMDQzBAAAAAEwBwAAAAk5LzE1LzIwMTkIAAAACjEyLzMxLzIwMTEJAAAAATCHstoq4DnXCMyclFzgOdcIJkNJUS5OQVNEQVFHUzpJTlRDLklRX05FVF9DSEFOR0UuRlkyMDE0AQAAAIdSAAACAAAABS0zMTEzAQgAAAAFAAAAATEBAAAACjE4MjgxNjgwNDADAAAAAzE2MAIAAAAEMjA5MwQAAAABMAcAAAAJOS8xNS8yMDE5CAAAAAoxMi8yNy8yMDE0CQAAAAEwgjtVK+A51wj472xc4DnXCCFDSVEuTkFTREFRR1M6QURJLklRX1JEX0VYUC5GWTIwMTIBAAAAE9YDAAIAAAAHNTExLjgzNQEIAAAABQAAAAExAQAAAAoxNzExMzg1ODk2AwAAAAMxNjACAAAAAzEwMAQAAAABMAcAAAAJOS8xNS8yMDE5CAAAAAkxMS8zLzIwMTIJAAAAATCn4qIo4DnXCGViPV3gOdcIIENJUS5OWVNFOkVNUi5JUV9TR0FfU1VQUEwuRlkyMDE2AQAAAK8bBAACAAAABDM0NjQBCAAAAAUAAAABMQEAAAAKMTkyNDYzOTk1NgMAAAADMTYwAgAAAAMxMDIEAAAAATAHAAAACTkvMTUvMjAxOQgAAAAJOS8z</t>
  </si>
  <si>
    <t>MC8yMDE2CQAAAAEwPnG6KeA51wg7EOFc4DnXCCNDSVEuTllTRTpFTVIuSVFfR1JPU1NfTUFSR0lOLkZZMjAxMQEAAACvGwQAAgAAAAczOS40NTU4AQgAAAAFAAAAATEBAAAACjE2NDYxOTA1NjgDAAAAAzE2MAIAAAAENDA3NAQAAAABMAcAAAAJOS8xNS8yMDE5CAAAAAk5LzMwLzIwMTEJAAAAATAnYa8l4DnXCAKvzVzgOdcILkNJUS5LT1NFOkEwMDU5MzAuSVFfVE9UQUxfQ09NTU9OX0VRVUlUWS5GWTIwMDkBAAAA3GYBAAIAAAAINjk1NjUwNTMBCAAAAAUAAAABMQEAAAAKMTQ2NTcxNDMwNwMAAAACODUCAAAABDEwMDYEAAAAATAHAAAACTkvMTUvMjAxOQgAAAAKMTIvMzEvMjAwOQkAAAABMDOLKingOdcICoz6XOA51wglQ0lRLk5BU0RBUUdTOklOVEMuSVFfTUFDSElORVJZLkZZMjAxNQEAAACHUgAAAgAAAAU0ODQ1OQEIAAAABQAAAAExAQAAAAoxODc0NzczMjI2AwAAAAMxNjACAAAABDMxMTQEAAAAATAHAAAACTkvMTUvMjAxOQgAAAAKMTIvMjYvMjAxNQkAAAABMKOJVSvgOdcIhZlwXOA51wguQ0lRLk5BU0RBUUdTOklOVEMuSVFfREVCVF9FUVVJVl9ORVRfUEJPLkZZMjAxMgEAAACHUgAAAgAAAAQxNjMyAQgAAAAFAAAAATEBAAAACjE3MTg4NTA2MDUDAAAAAzE2MAIAAAAFMjE2NzkEAAAAATAHAAAACTkvMTUvMjAxOQgAAAAKMTIvMjkvMjAxMgkAAAABMLRDryvgOdcIkY9iXOA51wgsQ0lRLk5BU0RB</t>
  </si>
  <si>
    <t>UUdTOkFESS5JUV9UT1RBTF9ERUJUX0VRVUlUWS5GWTIwMTQBAAAAE9YDAAIAAAAGMTguMzQ0AQgAAAAFAAAAATEBAAAACjE4MTk5NjI0OTYDAAAAAzE2MAIAAAAENDAzNAQAAAABMAcAAAAJOS8xNS8yMDE5CAAAAAkxMS8xLzIwMTQJAAAAATBBw5wl4DnXCPaBSl3gOdcIOUNJUS5UU0U6Njc2Mi5JUV9DVVNUT01fQkVUQS4tMTA0Vy4yMDEwLzAzLzMxLi5eTjIyNS5KUFkuSAEAAAA70gQAAgAAABAxLjM5ODk3NDQ0OTY2MzQ4ADx6f2DgOdcInkNAYuA51wgmQ0lRLktPU0U6QTAwNTkzMC5JUV9HQUlOX0FTU0VUUy5GWTIwMDkBAAAA3GYBAAIAAAAGLTY1NjA5AQgAAAAFAAAAATEBAAAACjE0NjU3MTQzMDcDAAAAAjg1AgAAAAI1NgQAAAABMAcAAAAJOS8xNS8yMDE5CAAAAAoxMi8zMS8yMDA5CQAAAAEwM4sqKeA51whEt/hc4DnXCCBDSVEuTkFTREFRR1M6VFhOLklRX05JX0NGLkZZMjAxNwEAAAD7IwIAAgAAAAQzNjgyAQgAAAAFAAAAATEBAAAACjE5NDY2NjU0NDQDAAAAAzE2MAIAAAAEMjE1MAQAAAABMAcAAAAJOS8xNS8yMDE5CAAAAAoxMi8zMS8yMDE3CQAAAAEwq/JwKuA51wjX/rBc4DnXCCZDSVEuTllTRTpFTVIuSVFfT1RIRVJfTFRfQVNTRVRTLkZZMjAxOAEAAACvGwQAAgAAAAM5MjkBCAAAAAUAAAABMQEAAAAKMTkyNDYzOTk2MgMAAAADMTYwAgAAAAQxMDYwBAAAAAEwBwAAAAk5LzE1LzIwMTkI</t>
  </si>
  <si>
    <t>AAAACTkvMzAvMjAxOAkAAAABMJE0uyngOdcI1OXrXOA51wgjQ0lRLk5ZU0U6RU1SLklRX0VCSVRBX01BUkdJTi5GWTIwMTIBAAAArxsEAAIAAAAGMTcuMzkzAQgAAAAFAAAAATEBAAAACjE3MDc5MDkwOTcDAAAAAzE2MAIAAAAENDQxOQQAAAABMAcAAAAJOS8xNS8yMDE5CAAAAAk5LzMwLzIwMTIJAAAAATAnYa8l4DnXCPNC0lzgOdcIKENJUS5OQVNEQVFHUzpUWE4uSVFfVU5MRVZFUkVEX0ZDRi5GWTIwMTMBAAAA+yMCAAIAAAAHMjcyMi43NQEIAAAABQAAAAExAQAAAAoxNzc3NjMzNzAzAwAAAAMxNjACAAAABDQ0MjMEAAAAATAHAAAACTkvMTUvMjAxOQgAAAAKMTIvMzEvMjAxMwkAAAABMMlO2yrgOdcIhsCfXOA51wgdQ0lRLk5BU0RBUUdTOkFESS5JUV9ETy5GWTIwMTQBAAAAE9YDAAMAAAAAAOl+oyjgOdcIiiZHXeA51wglQ0lRLk5ZU0U6RU1SLklRX09USEVSX09QRVJfQUNULkZZMjAxNgEAAACvGwQAAgAAAAMyMDMBCAAAAAUAAAABMQEAAAAKMTkyNDYzOTk1NgMAAAADMTYwAgAAAAQyMDQ3BAAAAAEwBwAAAAk5LzE1LzIwMTkIAAAACTkvMzAvMjAxNgkAAAABMGC/uingOdcIVajjXOA51wgjQ0lRLk5ZU0U6RU1SLklRX0lOVEVSRVNUX0VYUC5GWTIwMDkBAAAArxsEAAIAAAAELTI0NAEIAAAABQAAAAExAQAAAAoxNDgyNzIyMDYyAwAAAAMxNjACAAAAAjgyBAAAAAEwBwAAAAk5LzE1LzIwMTkIAAAA</t>
  </si>
  <si>
    <t>CTkvMzAvMjAwOQkAAAABMFM18yngOdcIxFLBXOA51wgiQ0lRLk5BU0RBUUdTOlRYTi5JUV9JTkNfVEFYLkZZMjAxNwEAAAD7IwIAAgAAAAQyMzk4AQgAAAAFAAAAATEBAAAACjE5NDY2NjU0NDQDAAAAAzE2MAIAAAACNzUEAAAAATAHAAAACTkvMTUvMjAxOQgAAAAKMTIvMzEvMjAxNwkAAAABMJrLcCrgOdcIECqvXOA51wgoQ0lRLk5ZU0U6RU1SLklRX0VBUk5JTkdfQ09fTUFSR0lOLkZZMjAxMQEAAACvGwQAAgAAAAcxMC4zMzc3AQgAAAAFAAAAATEBAAAACjE2NDYxOTA1NjgDAAAAAzE2MAIAAAAENDE4MQQAAAABMAcAAAAJOS8xNS8yMDE5CAAAAAk5LzMwLzIwMTEJAAAAATAnYa8l4DnXCBPWzVzgOdcIJUNJUS5OWVNFOkVNUi5JUV9CQVNJQ19FUFNfRVhDTC5GWTIwMDgBAAAArxsEAAIAAAAIMy4xMzQ2OTEBCAAAAAUAAAABMQEAAAAKMTQxMTY1NjQzMAMAAAADMTYwAgAAAAQzMDY0BAAAAAEwBwAAAAk5LzE1LzIwMTkIAAAACTkvMzAvMjAwOAkAAAABMEMO8yngOdcI9Ay9XOA51wgZQ0lRLk5ZU0U6RU1SLklRX0dQLkZZMjAxNwEAAACvGwQAAgAAAAQ2NDc4AQgAAAAFAAAAATEBAAAACjE5MjQ2Mzk5NTcDAAAAAzE2MAIAAAACMTAEAAAAATAHAAAACTkvMTUvMjAxOQgAAAAJOS8zMC8yMDE3CQAAAAEwYL+6KeA51wgcfeVc4DnXCCFDSVEuTllTRTpFTVIuSVFfU0dBX01BUkdJTi5GWTIwMTABAAAArxsE</t>
  </si>
  <si>
    <t>AAIAAAAHMjIuODk1NQEIAAAABQAAAAExAQAAAAoxNTc3MDA0NjQxAwAAAAMxNjACAAAABDQzNzUEAAAAATAHAAAACTkvMTUvMjAxOQgAAAAJOS8zMC8yMDEwCQAAAAEwFjqvJeA51wgiQslc4DnXCCFDSVEuTkFTREFRR1M6SU5UQy5JUV9OSV9DRi5GWTIwMTQBAAAAh1IAAAIAAAAFMTE3MDQBCAAAAAUAAAABMQEAAAAKMTgyODE2ODA0MAMAAAADMTYwAgAAAAQyMTUwBAAAAAEwBwAAAAk5LzE1LzIwMTkIAAAACjEyLzI3LzIwMTQJAAAAATCCO1Ur4DnXCITea1zgOdcIKUNJUS5LT1NFOkEwMDU5MzAuSVFfQ0FQSVRBTF9MRUFTRVMuRlkyMDA5AQAAANxmAQACAAAABjEwODE1NwEIAAAABQAAAAExAQAAAAoxNDY1NzE0MzA3AwAAAAI4NQIAAAAEMTE4MwQAAAABMAcAAAAJOS8xNS8yMDE5CAAAAAoxMi8zMS8yMDA5CQAAAAEwM4sqKeA51wj6ZPpc4DnXCChDSVEuVFNFOjY1MDEuSVFfVE9UQUxfREVCVF9JU1NVRUQuRlkyMDEzAQAAAJstAgACAAAABjQyNzQ3MAEIAAAABQAAAAExAQAAAAoxNjg1NTIxNzIyAwAAAAI3OQIAAAAEMjE2MQQAAAABMAcAAAAJOS8xNS8yMDE5CAAAAAkzLzMxLzIwMTMJAAAAATBnknQs4DnXCIU8LFzgOdcIIUNJUS5OQVNEQVFHUzpUWE4uSVFfRUJJVERBLkZZMjAxNgEAAAD7IwIAAgAAAAQ1NzAyAQgAAAAFAAAAATEBAAAACjE5NDY2NjUzOTgDAAAAAzE2MAIAAAAENDA1MQQAAAAB</t>
  </si>
  <si>
    <t>MAcAAAAJOS8xNS8yMDE5CAAAAAoxMi8zMS8yMDE2CQAAAAEwiaRwKuA51wgvvapc4DnXCCNDSVEuTkFTREFRR1M6QURJLklRX05FVF9ERUJULkZZMjAxMAEAAAAT1gMAAgAAAAktMjI4Ny4xMzMBCAAAAAUAAAABMQEAAAAKMTU3ODMzMDQyMgMAAAADMTYwAgAAAAQ0MzY0BAAAAAEwBwAAAAk5LzE1LzIwMTkIAAAACjEwLzMwLzIwMTAJAAAAATBkRqIo4DnXCHuENl3gOdcILUNJUS5OWVNFOkVNUi5JUV9PVEhFUl9JTlZFU1RfQUNUX1NVUFBMLkZZMjAxNAEAAACvGwQAAgAAAAQtMjYxAQgAAAAFAAAAATEBAAAACjE4MTg2MDQ1ODADAAAAAzE2MAIAAAAEMjA1MQQAAAABMAcAAAAJOS8xNS8yMDE5CAAAAAk5LzMwLzIwMTQJAAAAATAdI7op4DnXCJPO2lzgOdcIH0NJUS5OQVNEQVFHUzpUWE4uSVFfTlBQRS5GWTIwMTYBAAAA+yMCAAIAAAAEMjUxMgEIAAAABQAAAAExAQAAAAoxOTQ2NjY1Mzk4AwAAAAMxNjACAAAABDEwMDQEAAAAATAHAAAACTkvMTUvMjAxOQgAAAAKMTIvMzEvMjAxNgkAAAABMImkcCrgOdcIclmrXOA51wgsQ0lRLk5ZU0U6RU1SLklRX05FVF9ERUJUX0VCSVREQV9DQVBFWC5GWTIwMTcBAAAArxsEAAIAAAAIMC41NzY0OTEBCAAAAAUAAAABMQEAAAAKMTkyNDYzOTk1NwMAAAADMTYwAgAAAAUyMzMxNAQAAAABMAcAAAAJOS8xNS8yMDE5CAAAAAk5LzMwLzIwMTcJAAAAATBIr68l4DnXCA0R</t>
  </si>
  <si>
    <t>6lzgOdcIH0NJUS5OWVNFOkVNUi5JUV9BUl9UVVJOUy5GWTIwMDkBAAAArxsEAAIAAAAINC44Nzg1MzQBCAAAAAUAAAABMQEAAAAKMTQ4MjcyMjA2MgMAAAADMTYwAgAAAAQ0MDAxBAAAAAEwBwAAAAk5LzE1LzIwMTkIAAAACTkvMzAvMjAwOQkAAAABMBY6ryXgOdcIUvzEXOA51wgpQ0lRLk5BU0RBUUdTOklOVEMuSVFfQ09NTU9OX0lTU1VFRC5GWTIwMTYBAAAAh1IAAAIAAAAEMTEwOAEIAAAABQAAAAExAQAAAAoxOTQzNTA1MzQ1AwAAAAMxNjACAAAABDIxNjkEAAAAATAHAAAACTkvMTUvMjAxOQgAAAAKMTIvMzEvMjAxNgkAAAABMMXXVSvgOdcIyfB1XOA51wgyQ0lRLktPU0U6QTAwNTkzMC5JUV9NSU5PUklUWV9JTlRFUkVTVF9UT1RBTC5GWTIwMTQBAAAA3GYBAAIAAAAHNTkwNjQ2MwEIAAAABQAAAAExAQAAAAoxNzc4MTQxODIzAwAAAAI4NQIAAAAEMTMxMgQAAAABMAcAAAAJOS8xNS8yMDE5CAAAAAoxMi8zMS8yMDE0CQAAAAEw9NHZKOA51wgDDBJd4DnXCCZDSVEuTkFTREFRR1M6SU5UQy5JUV9OSV9DT01QQU5ZLkZZMjAxMwEAAACHUgAAAgAAAAQ5NjIwAQgAAAAFAAAAATEBAAAACjE3NzU5MzAyNzQDAAAAAzE2MAIAAAAFNDE1NzEEAAAAATAHAAAACTkvMTUvMjAxOQgAAAAKMTIvMjgvMjAxMwkAAAABMMRqryvgOdcI3JxlXOA51wgeQ0lRLktPU0U6QTAwNTkzMC5JUV9DSVAuRlkyMDE2AQAAANxm</t>
  </si>
  <si>
    <t>AQACAAAACDE4NzczOTg2AQgAAAAFAAAAATEBAAAACjE4NzY3MzQ3MzYDAAAAAjg1AgAAAAQzMDMzBAAAAAEwBwAAAAk5LzE1LzIwMTkIAAAACjEyLzMxLzIwMTYJAAAAATBHldoo4DnXCOUzG13gOdcIGUNJUS5OWVNFOkVNUi5JUV9GWC5GWTIwMTEBAAAArxsEAAIAAAADLTM4AQgAAAAFAAAAATEBAAAACjE2NDYxOTA1NjgDAAAAAzE2MAIAAAAEMjE0NAQAAAABMAcAAAAJOS8xNS8yMDE5CAAAAAk5LzMwLzIwMTEJAAAAATC3H/Qp4DnXCOFgzVzgOdcIGkNJUS5UU0U6NjUwMS5JUV9DSVAuRlkyMDE4AQAAAJstAgACAAAABjI0NTYzMAEIAAAABQAAAAExAQAAAAoxOTY5OTAzMjkxAwAAAAI3OQIAAAAEMzAzMwQAAAABMAcAAAAJOS8xNS8yMDE5CAAAAAkzLzMxLzIwMTgJAAAAATBULPwr4DnXCMcOQlzgOdcIKENJUS5UU0U6NjUwMS5JUV9NQVJLRVRDQVAuMjAxOS8wMy8zMS5KUFkBAAAAmy0CAAIAAAAOMzQ2MTY4OC40NjUwNDUBBgAAAAUAAAABMQEAAAAKMTk0NDg4NTYzNwMAAAACNzkCAAAABjEwMDA1NAQAAAABMAcAAAAJMy8zMS8yMDE5wRKustw51wjEcnRN4TnXCChDSVEuTkFTREFRR1M6SU5UQy5JUV9PVEhFUl9FUVVJVFkuRlkyMDE3AQAAAIdSAAACAAAAAzg2MgEIAAAABQAAAAExAQAAAAoxOTQzNTA1MzQ5AwAAAAMxNjACAAAABDEwMjgEAAAAATAHAAAACTkvMTUvMjAxOQgAAAAKMTIvMzAvMjAx</t>
  </si>
  <si>
    <t>NwkAAAABMOYlVivgOdcIR3N5XOA51wgiQ0lRLk5BU0RBUUdTOlRYTi5JUV9QRU5TSU9OLkZZMjAxNwEAAAD7IwIAAgAAAAI4OQEIAAAABQAAAAExAQAAAAoxOTQ2NjY1NDQ0AwAAAAMxNjACAAAABDEyMTMEAAAAATAHAAAACTkvMTUvMjAxOQgAAAAKMTIvMzEvMjAxNwkAAAABMJrLcCrgOdcIlGKwXOA51wgqQ0lRLk5BU0RBUUdTOkFESS5JUV9TQUxFU19NQVJLRVRJTkcuRlkyMDE2AQAAABPWAwADAAAAAABzwv8n4DnXCI2cUF3gOdcIJUNJUS5OQVNEQVFHUzpBREkuSVFfTkVUX0NIQU5HRS5GWTIwMTIBAAAAE9YDAAIAAAAILTg3Ni4yNjcBCAAAAAUAAAABMQEAAAAKMTcxMTM4NTg5NgMAAAADMTYwAgAAAAQyMDkzBAAAAAEwBwAAAAk5LzE1LzIwMTkIAAAACTExLzMvMjAxMgkAAAABMMgwoyjgOdcI0r1AXeA51wgdQ0lRLktPU0U6QTAwNTkzMC5JUV9BRS5GWTIwMTUBAAAA3GYBAAIAAAAIMTE2Mjg3MzkBCAAAAAUAAAABMQEAAAAKMTgyOTg0MzAxMQMAAAACODUCAAAABDEwMTYEAAAAATAHAAAACTkvMTUvMjAxOQgAAAAKMTIvMzEvMjAxNQkAAAABMBYg2ijgOdcIsQMWXeA51wgvQ0lRLk5BU0RBUUdTOlRYTi5JUV9SRVRVUk5fQ09NTU9OX0VRVUlUWS5GWTIwMTcBAAAA+yMCAAIAAAAFMzUuMDYBCAAAAAUAAAABMQEAAAAKMTk0NjY2NTQ0NAMAAAADMTYwAgAAAAUzMzMyMAQAAAABMAcAAAAJOS8xNS8y</t>
  </si>
  <si>
    <t>MDE5CAAAAAoxMi8zMS8yMDE3CQAAAAEw9euuJeA51whsXrJc4DnXCBpDSVEuTllTRTpFTVIuSVFfRUJULkZZMjAwNwEAAACvGwQAAgAAAAQzMDkzAQgAAAAFAAAAATEBAAAACjEyNjQ0NzgwMjcDAAAAAzE2MAIAAAADMTM5BAAAAAEwBwAAAAk5LzE1LzIwMTkIAAAACTkvMzAvMjAwNwkAAAABMMxAcSrgOdcI4iq4XOA51wgpQ0lRLk5ZU0U6RU1SLklRX0FTU0VUX1dSSVRFRE9XTl9DRi5GWTIwMTQBAAAArxsEAAMAAAAAAA38uSngOdcIcoDaXOA51wgdQ0lRLk5BU0RBUUdTOkFESS5JUV9BRS5GWTIwMDkBAAAAE9YDAAIAAAAHMTIzLjU1NgEIAAAABQAAAAExAQAAAAoxNDgyODY4NjMzAwAAAAMxNjACAAAABDEwMTYEAAAAATAHAAAACTkvMTUvMjAxOQgAAAAKMTAvMzEvMjAwOQkAAAABMEP4oSjgOdcINy0xXeA51wgpQ0lRLk5BU0RBUUdTOkFESS5JUV9HV19JTlRBTl9BTU9SVC5GWTIwMTIBAAAAE9YDAAIAAAAFMC4xNjgBCAAAAAUAAAABMQEAAAAKMTcxMTM4NTg5NgMAAAADMTYwAgAAAAIzMQQAAAABMAcAAAAJOS8xNS8yMDE5CAAAAAkxMS8zLzIwMTIJAAAAATCn4qIo4DnXCHaJPV3gOdcIJENJUS5OQVNEQVFHUzpUWE4uSVFfVE9UQUxfUkVWLkZZMjAxNQEAAAD7IwIAAgAAAAUxMzAwMAEIAAAABQAAAAExAQAAAAoxODc1Njg3MDU2AwAAAAMxNjACAAAAAjI4BAAAAAEwBwAAAAk5LzE1LzIwMTkIAAAA</t>
  </si>
  <si>
    <t>CjEyLzMxLzIwMTUJAAAAATBoVnAq4DnXCOtlpVzgOdcIJ0NJUS5OQVNEQVFHUzpUWE4uSVFfT1RIRVJfRVFVSVRZLkZZMjAwNwEAAAD7IwIAAgAAAAQtMzI0AQgAAAAFAAAAATEBAAAACjEzMjg0ODIzNzADAAAAAzE2MAIAAAAEMTAyOAQAAAABMAcAAAAJOS8xNS8yMDE5CAAAAAoxMi8zMS8yMDA3CQAAAAEwKMJWK+A51wgpm4Jc4DnXCC5DSVEuTkFTREFRR1M6SU5UQy5JUV9JTlZFU1RfU0VDVVJJVFlfQ0YuRlkyMDA4AQAAAIdSAAACAAAABC03NzEBCAAAAAUAAAABMQEAAAAKMTQzMDYxNDQ4NgMAAAADMTYwAgAAAAQyMDI3BAAAAAEwBwAAAAk5LzE1LzIwMTkIAAAACjEyLzI3LzIwMDgJAAAAATAtUKkr4DnXCN1mUFzgOdcIMUNJUS5OQVNEQVFHUzpJTlRDLklRX0lNUFVUX09QRVJfTEVBU0VfREVQUi5GWTIwMTgBAAAAh1IAAAIAAAAKMTY0LjYxNzk5MgEIAAAABQAAAAExAQAAAAoxOTQzNTA1MzQxAwAAAAMxNjACAAAABTIxNjczBAAAAAEwBwAAAAk5LzE1LzIwMTkIAAAACjEyLzI5LzIwMTgJAAAAATAHdFYr4DnXCOVDfVzgOdcIIENJUS5OQVNEQVFHUzpUWE4uSVFfREFfQ0YuRlkyMDE2AQAAAPsjAgACAAAAAzkxOAEIAAAABQAAAAExAQAAAAoxOTQ2NjY1Mzk4AwAAAAMxNjACAAAABDIxNjAEAAAAATAHAAAACTkvMTUvMjAxOQgAAAAKMTIvMzEvMjAxNgkAAAABMImkcCrgOdcI5mqsXOA51wgtQ0lR</t>
  </si>
  <si>
    <t>Lk5ZU0U6RU1SLklRX09USEVSX0lOVkVTVF9BQ1RfU1VQUEwuRlkyMDA5AQAAAK8bBAACAAAAAi02AQgAAAAFAAAAATEBAAAACjE0ODI3MjIwNjIDAAAAAzE2MAIAAAAEMjA1MQQAAAABMAcAAAAJOS8xNS8yMDE5CAAAAAk5LzMwLzIwMDkJAAAAATB0g/Mp4DnXCO4RxFzgOdcIH0NJUS5UU0U6NjUwMS5JUV9FQklUX0lOVC5GWTIwMTkBAAAAmy0CAAIAAAAJMzYuNzgxNDQ3AQgAAAAFAAAAATEBAAAACjE5Njk5MDMzMDcDAAAAAjc5AgAAAAQ0MTg5BAAAAAEwBwAAAAk5LzE1LzIwMTkIAAAACTMvMzEvMjAxOQkAAAABMNallSbgOdcIf3dIXOA51wgpQ0lRLktPU0U6QTAwNTkzMC5JUV9HQUlOX0lOVkVTVF9DRi5GWTIwMTMBAAAA3GYBAAIAAAAILTExMTcwMjkBCAAAAAUAAAABMQEAAAAKMTcyMzI4ODM4NgMAAAACODUCAAAABDIwOTAEAAAAATAHAAAACTkvMTUvMjAxOQgAAAAKMTIvMzEvMjAxMwkAAAABMJd1KyngOdcIIp8NXeA51wgkQ0lRLk5BU0RBUUdTOkFESS5JUV9GVUxMX1RJTUUuRlkyMDE3AQAAABPWAwACAAAABTE1MzAwAKU3ACjgOdcIRQVXXeA51wgeQ0lRLlRTRTo2NTAxLklRX1NUX0RFQlQuRlkyMDE1AQAAAJstAgACAAAABjk3NzcwMQEIAAAABQAAAAExAQAAAAoxNzQ1MjcwNjcyAwAAAAI3OQIAAAAEMTA0NgQAAAABMAcAAAAJOS8xNS8yMDE5CAAAAAkzLzMxLzIwMTUJAAAAATC/zPor4DnX</t>
  </si>
  <si>
    <t>CLG2M1zgOdcIJENJUS5OQVNEQVFHUzpUWE4uSVFfT1RIRVJfUkVWLkZZMjAxOAEAAAD7IwIAAwAAAAAAq/JwKuA51wi/IbNc4DnXCDBDSVEuS09TRTpBMDA1OTMwLklRX05FVF9ERUJUX0VCSVREQV9DQVBFWC5GWTIwMTABAAAA3GYBAAMAAAACTk0BCAAAAAUAAAABMQEAAAAKMTUzMzIwMzI2MgMAAAACODUCAAAABTIzMzE0BAAAAAEwBwAAAAk5LzE1LzIwMTkIAAAACjEyLzMxLzIwMTAJAAAAATBp/a8l4DnXCAWRAV3gOdcIHkNJUS5OQVNEQVFHUzpJTlRDLklRX0FQLkZZMjAxMAEAAACHUgAAAgAAAAQyMjkwAQgAAAAFAAAAATEBAAAACjE1ODgxNTY5NjADAAAAAzE2MAIAAAAEMTAxOAQAAAABMAcAAAAJOS8xNS8yMDE5CAAAAAoxMi8yNS8yMDEwCQAAAAEwcOypK+A51wh98lhc4DnXCCFDSVEuVFNFOjY1MDEuSVFfVE9UQUxfTElBQi5GWTIwMTYBAAAAmy0CAAIAAAAHODQyNTQzNQEIAAAABQAAAAExAQAAAAoxNzk3NTU0NDUxAwAAAAI3OQIAAAAEMTI3NgQAAAABMAcAAAAJOS8xNS8yMDE5CAAAAAkzLzMxLzIwMTYJAAAAATDxQfsr4DnXCMOYOFzgOdcILENJUS5OQVNEQVFHUzpBREkuSVFfRUFSTklOR19DT19NQVJHSU4uRlkyMDEwAQAAABPWAwACAAAABzI1Ljc1NDkBCAAAAAUAAAABMQEAAAAKMTU3ODMzMDQyMgMAAAADMTYwAgAAAAQ0MTgxBAAAAAEwBwAAAAk5LzE1LzIwMTkIAAAACjEwLzMwLzIw</t>
  </si>
  <si>
    <t>MTAJAAAAATAwnJwl4DnXCCELOF3gOdcIHUNJUS5LT1NFOkEwMDU5MzAuSVFfRE8uRlkyMDA4AQAAANxmAQADAAAAAADU0Lsp4DnXCGNK9FzgOdcIMkNJUS5OQVNEQVFHUzpJTlRDLklRX09USEVSX0lOVkVTVF9BQ1RfU1VQUEwuRlkyMDE0AQAAAIdSAAACAAAAAzYxMgEIAAAABQAAAAExAQAAAAoxODI4MTY4MDQwAwAAAAMxNjACAAAABDIwNTEEAAAAATAHAAAACTkvMTUvMjAxOQgAAAAKMTIvMjcvMjAxNAkAAAABMII7VSvgOdcIxnpsXOA51wg5Q0lRLlRTRTo2OTgxLklRX0NVU1RPTV9CRVRBLi0xMDRXLjIwMTcvMDMvMzEuLl5OMjI1LkpQWS5IAQAAAPVXDQACAAAAEDEuMjg4NzgzNzM4MDgyODgAK1N/YOA51wgBLkFi4DnXCCRDSVEuTkFTREFRR1M6SU5UQy5JUV9PUEVSX0lOQy5GWTIwMTgBAAAAh1IAAAIAAAAFMjMyNDQBCAAAAAUAAAABMQEAAAAKMTk0MzUwNTM0MQMAAAADMTYwAgAAAAIyMQQAAAABMAcAAAAJOS8xNS8yMDE5CAAAAAoxMi8yOS8yMDE4CQAAAAEw9kxWK+A51wiBWXxc4DnXCCVDSVEuTkFTREFRR1M6QURJLklRX0VBUk5JTkdfQ08uRlkyMDA5AQAAABPWAwACAAAABzI0Ny40MDgBCAAAAAUAAAABMQEAAAAKMTQ4Mjg2ODYzMwMAAAADMTYwAgAAAAE3BAAAAAEwBwAAAAk5LzE1LzIwMTkIAAAACjEwLzMxLzIwMDkJAAAAATAz0aEo4DnXCLP0L13gOdcIIkNJUS5OQVNEQVFHUzpUWE4u</t>
  </si>
  <si>
    <t>SVFfUkFXX0lOVi5GWTIwMTIBAAAA+yMCAAIAAAADMTE2AQgAAAAFAAAAATEBAAAACjE3MjA2MTEyNjQDAAAAAzE2MAIAAAAEMzE3MQQAAAABMAcAAAAJOS8xNS8yMDE5CAAAAAoxMi8zMS8yMDEyCQAAAAEwqADbKuA51wghG5pc4DnXCD9DSVEuTkFTREFRR1M6SU5UQy5JUV9DVVNUT01fQkVUQS4tMTA0Vy4yMDE4LzEyLzI5Li5eVE9QSVguSlBZLkgBAAAAh1IAAAIAAAARMC42NDU2NTczODM3MDQ2MDYAfhaAYOA51wh5fzZi4DnXCC1DSVEuTkFTREFRR1M6SU5UQy5JUV9UT1RBTF9MSUFCX0VRVUlUWS5GWTIwMTgBAAAAh1IAAAIAAAAGMTI3OTYzAQgAAAAFAAAAATEBAAAACjE5NDM1MDUzNDEDAAAAAzE2MAIAAAAEMTAxMwQAAAABMAcAAAAJOS8xNS8yMDE5CAAAAAoxMi8yOS8yMDE4CQAAAAEwB3RWK+A51wg4B35c4DnXCCdDSVEuVFNFOjY1MDEuSVFfQ0hBTkdFX0lOVkVOVE9SWS5GWTIwMTgBAAAAmy0CAAIAAAAHLTE4MTIwNwEIAAAABQAAAAExAQAAAAoxOTY5OTAzMjkxAwAAAAI3OQIAAAAEMjA5OQQAAAABMAcAAAAJOS8xNS8yMDE5CAAAAAkzLzMxLzIwMTgJAAAAATBlU/wr4DnXCOhcQlzgOdcIKENJUS5UU0U6NjUwMS5JUV9UT1RBTF9ERUJUX0lTU1VFRC5GWTIwMTgBAAAAmy0CAAIAAAAGMTQzMzU0AQgAAAAFAAAAATEBAAAACjE5Njk5MDMyOTEDAAAAAjc5AgAAAAQyMTYxBAAAAAEwBwAAAAk5</t>
  </si>
  <si>
    <t>LzE1LzIwMTkIAAAACTMvMzEvMjAxOAkAAAABMGVT/CvgOdcICatCXOA51wguQ0lRLk5BU0RBUUdTOkFESS5JUV9DVVJSRU5UX1BPUlRfTEVBU0VTLkZZMjAxMwEAAAAT1gMAAwAAAAAA2FejKOA51wgMpENd4DnXCChDSVEuTkFTREFRR1M6VFhOLklRX01BUktFVENBUC4yMDEyLzEyLzMxAQAAAPsjAgACAAAADDM0NjIxLjYwNDA1MgEGAAAABQAAAAExAQAAAAoxNTc0MTI4MzUyAwAAAAMxNjACAAAABjEwMDA1NAQAAAABMAcAAAAKMTIvMzEvMjAxMgoFf2DgOdcIJrw1YuA51wgdQ0lRLk5BU0RBUUdTOkFESS5JUV9GWC5GWTIwMTcBAAAAE9YDAAIAAAAEMy41NQEIAAAABQAAAAExAQAAAAoxOTI3NjE4MjQ4AwAAAAMxNjACAAAABDIxNDQEAAAAATAHAAAACTkvMTUvMjAxOQgAAAAKMTAvMjgvMjAxNwkAAAABMKU3ACjgOdcImMhXXeA51wghQ0lRLk5ZU0U6RU1SLklRX0NPTU1PTl9SRVAuRlkyMDE4AQAAAK8bBAACAAAABS0xMDAwAQgAAAAFAAAAATEBAAAACjE5MjQ2Mzk5NjIDAAAAAzE2MAIAAAAEMjE2NAQAAAABMAcAAAAJOS8xNS8yMDE5CAAAAAk5LzMwLzIwMTgJAAAAATCiW7sp4DnXCIqT7VzgOdcIJUNJUS5OWVNFOkVNUi5JUV9SRVRVUk5fQ0FQSVRBTC5GWTIwMTIBAAAArxsEAAIAAAAHMTUuODk5NAEIAAAABQAAAAExAQAAAAoxNzA3OTA5MDk3AwAAAAMxNjACAAAABDQzNjMEAAAAATAHAAAACTkv</t>
  </si>
  <si>
    <t>MTUvMjAxOQgAAAAJOS8zMC8yMDEyCQAAAAEwJ2GvJeA51wjzQtJc4DnXCCVDSVEuTkFTREFRR1M6VFhOLklRX1RPVEFMX0RFQlQuRlkyMDA4AQAAAPsjAgACAAAAATABCAAAAAUAAAABMQEAAAAKMTQzMzQ1NDEwOAMAAAADMTYwAgAAAAQ0MTczBAAAAAEwBwAAAAk5LzE1LzIwMTkIAAAACjEyLzMxLzIwMDgJAAAAATBFFtoq4DnXCCtWh1zgOdcIJkNJUS5UU0U6NjUwMS5JUV9QRVJJT0RMRU5HVEhfSVMuRlkyMDE0AQAAAJstAgABAAAAAjEyAK6l+ivgOdcIlx4xXOA51wgmQ0lRLk5BU0RBUUdTOkFESS5JUV9HQUlOX0lOVkVTVC5GWTIwMTABAAAAE9YDAAMAAAAAAFQfoijgOdcItK80XeA51wgjQ0lRLk5BU0RBUUdTOklOVEMuSVFfU1RfREVCVC5GWTIwMDkBAAAAh1IAAAIAAAACMTUBCAAAAAUAAAABMQEAAAAKMTUyMzM5NDgyOQMAAAADMTYwAgAAAAQxMDQ2BAAAAAEwBwAAAAk5LzE1LzIwMTkIAAAACjEyLzI2LzIwMDkJAAAAATBPnqkr4DnXCIxeVFzgOdcIHkNJUS5UU0U6NjUwMS5JUV9XSVBfSU5WLkZZMjAxNgEAAACbLQIAAgAAAAY0ODM3MTIBCAAAAAUAAAABMQEAAAAKMTc5NzU1NDQ1MQMAAAACNzkCAAAABDMyMTkEAAAAATAHAAAACTkvMTUvMjAxOQgAAAAJMy8zMS8yMDE2CQAAAAEw8UH7K+A51wj1DTlc4DnXCB5DSVEuS09TRTpBMDA1OTMwLklRX1JFVi5GWTIwMTcBAAAA3GYBAAIAAAAJMjM5</t>
  </si>
  <si>
    <t>NTc1Mzc2AQgAAAAFAAAAATEBAAAACjE5NDc1NTE1NzgDAAAAAjg1AgAAAAMxMTIEAAAAATAHAAAACTkvMTUvMjAxOQgAAAAKMTIvMzEvMjAxNwkAAAABMFi82ijgOdcIzVYdXeA51wglQ0lRLk5BU0RBUUdTOlRYTi5JUV9ORVRfQ0hBTkdFLkZZMjAxNAEAAAD7IwIAAgAAAAQtNDI4AQgAAAAFAAAAATEBAAAACjE4MjkxMTkzMDYDAAAAAzE2MAIAAAAEMjA5MwQAAAABMAcAAAAJOS8xNS8yMDE5CAAAAAoxMi8zMS8yMDE0CQAAAAEwaFZwKuA51whnLaRc4DnXCCRDSVEuVFNFOjY5NjMuSVFfTUFSS0VUQ0FQLjIwMTAvMDMvMzEBAAAA+VwNAAIAAAAMNzY0Nzg4LjkzOTY4AQYAAAAFAAAAATEBAAAACjEzMjEzOTk2MTkDAAAAAjc5AgAAAAYxMDAwNTQEAAAAATAHAAAACTMvMzEvMjAxMAoFf2DgOdcIIcE8YuA51wghQ0lRLk5ZU0U6RU1SLklRX05JX0NPTVBBTlkuRlkyMDE0AQAAAK8bBAACAAAABDIxODQBCAAAAAUAAAABMQEAAAAKMTgxODYwNDU4MAMAAAADMTYwAgAAAAU0MTU3MQQAAAABMAcAAAAJOS8xNS8yMDE5CAAAAAk5LzMwLzIwMTQJAAAAATAK4/Qp4DnXCKur2FzgOdcIL0NJUS5LT1NFOkEwMDU5MzAuSVFfTUlOT1JJVFlfSU5URVJFU1RfSVMuRlkyMDE4AQAAANxmAQACAAAABy00NTM5ODABCAAAAAUAAAABMQEAAAAKMTk0NzU1MTU3MwMAAAACODUCAAAAAjgzBAAAAAEwBwAAAAk5LzE1LzIwMTkI</t>
  </si>
  <si>
    <t>AAAACjEyLzMxLzIwMTgJAAAAATCKMdso4DnXCACHIl3gOdcIJENJUS5OQVNEQVFHUzpUWE4uSVFfQ0FTSF9PUEVSLkZZMjAxMAEAAAD7IwIAAgAAAAQzODIwAQgAAAAFAAAAATEBAAAACjE1ODg4NDA3MzgDAAAAAzE2MAIAAAAEMjAwNgQAAAABMAcAAAAJOS8xNS8yMDE5CAAAAAoxMi8zMS8yMDEwCQAAAAEwdovaKuA51whgQZFc4DnXCCRDSVEuS09TRTpBMDA1OTMwLklRX0NIQU5HRV9BUC5GWTIwMTMBAAAA3GYBAAIAAAAHLTk2NTY3NwEIAAAABQAAAAExAQAAAAoxNzIzMjg4Mzg2AwAAAAI4NQIAAAAEMjAxNwQAAAABMAcAAAAJOS8xNS8yMDE5CAAAAAoxMi8zMS8yMDEzCQAAAAEwl3UrKeA51whD7Q1d4DnXCChDSVEuVFNFOjY1MDEuSVFfTUlOT1JJVFlfSU5URVJFU1QuRlkyMDE2AQAAAJstAgACAAAABzEzOTA0OTIBCAAAAAUAAAABMQEAAAAKMTc5NzU1NDQ1MQMAAAACNzkCAAAABDEwNTIEAAAAATAHAAAACTkvMTUvMjAxOQgAAAAJMy8zMS8yMDE2CQAAAAEw8UH7K+A51wjUvzhc4DnXCCBDSVEuVFNFOjY1MDEuSVFfUEFSVF9USU1FLkZZMjAxNAEAAACbLQIAAwAAAAAAmQd1LOA51wg0NDBc4DnXCDBDSVEuTkFTREFRR1M6SU5UQy5JUV9SRVRVUk5fQ09NTU9OX0VRVUlUWS5GWTIwMTUBAAAAh1IAAAIAAAAHMTkuNTI5NwEIAAAABQAAAAExAQAAAAoxODc0NzczMjI2AwAAAAMxNjACAAAABTMzMzIw</t>
  </si>
  <si>
    <t>BAAAAAEwBwAAAAk5LzE1LzIwMTkIAAAACjEyLzI2LzIwMTUJAAAAATAHG5Ym4DnXCBv5cVzgOdcIJENJUS5UU0U6NjUwMS5JUV9DVVJSRU5DWV9HQUlOLkZZMjAxNAEAAACbLQIAAgAAAAQ2NDY3AQgAAAAFAAAAATEBAAAACjE3NDUyNzA1NDQDAAAAAjc5AgAAAAIzOAQAAAABMAcAAAAJOS8xNS8yMDE5CAAAAAkzLzMxLzIwMTQJAAAAATB4uXQs4DnXCEwRLlzgOdcII0NJUS5OWVNFOkVNUi5JUV9GSU5JU0hFRF9JTlYuRlkyMDE2AQAAAK8bBAACAAAAAzM4MgEIAAAABQAAAAExAQAAAAoxOTI0NjM5OTU2AwAAAAMxNjACAAAABDMwNzUEAAAAATAHAAAACTkvMTUvMjAxOQgAAAAJOS8zMC8yMDE2CQAAAAEwT5i6KeA51wgjM+Nc4DnXCB9DSVEuTkFTREFRR1M6SU5UQy5JUV9DSVAuRlkyMDA5AQAAAIdSAAACAAAABDI3OTYBCAAAAAUAAAABMQEAAAAKMTUyMzM5NDgyOQMAAAADMTYwAgAAAAQzMDMzBAAAAAEwBwAAAAk5LzE1LzIwMTkIAAAACjEyLzI2LzIwMDkJAAAAATBPnqkr4DnXCN4hVVzgOdcIJkNJUS5OQVNEQVFHUzpJTlRDLklRX09USEVSX09QRVIuRlkyMDExAQAAAIdSAAADAAAAAACAE6or4DnXCMj/W1zgOdcIL0NJUS5OQVNEQVFHUzpUWE4uSVFfTklfQVZBSUxfRVhDTF9NQVJHSU4uRlkyMDA3AQAAAPsjAgACAAAABzE5LjAxNjkBCAAAAAUAAAABMQEAAAAKMTMyODQ4MjM3MAMAAAADMTYwAgAA</t>
  </si>
  <si>
    <t>AAQ0MTgyBAAAAAEwBwAAAAk5LzE1LzIwMTkIAAAACjEyLzMxLzIwMDcJAAAAATAYQpYm4DnXCACXhFzgOdcIL0NJUS5OQVNEQVFHUzpJTlRDLklRX1RPVEFMX0NPTU1PTl9FUVVJVFkuRlkyMDA5AQAAAIdSAAACAAAABTQxNzA0AQgAAAAFAAAAATEBAAAACjE1MjMzOTQ4MjkDAAAAAzE2MAIAAAAEMTAwNgQAAAABMAcAAAAJOS8xNS8yMDE5CAAAAAoxMi8yNi8yMDA5CQAAAAEwT56pK+A51wi901Rc4DnXCCRDSVEuTkFTREFRR1M6VFhOLklRX09USEVSX1JFVi5GWTIwMTcBAAAA+yMCAAMAAAAAAJrLcCrgOdcIvWauXOA51wgiQ0lRLktPU0U6QTAwNTkzMC5JUV9XSVBfSU5WLkZZMjAwNwEAAADcZgEAAgAAAAcxNjk1NTExAQgAAAAFAAAAATEBAAAACjEzNTI5NDU1MzADAAAAAjg1AgAAAAQzMjE5BAAAAAEwBwAAAAk5LzE1LzIwMTkIAAAACjEyLzMxLzIwMDcJAAAAATDDqbsp4DnXCChk8VzgOdcIHkNJUS5OWVNFOkVNUi5JUV9TVF9ERUJULkZZMjAxMgEAAACvGwQAAgAAAAM5NDYBCAAAAAUAAAABMQEAAAAKMTcwNzkwOTA5NwMAAAADMTYwAgAAAAQxMDQ2BAAAAAEwBwAAAAk5LzE1LzIwMTkIAAAACTkvMzAvMjAxMgkAAAABMNht9CngOdcICyDQXOA51wgfQ0lRLk5ZU0U6RU1SLklRX0RBX1NVUFBMLkZZMjAxMQEAAACvGwQAAwAAAAAApvjzKeA51wiWU8pc4DnXCCRDSVEuTllTRTpFTVIuSVFfTUFSS0VU</t>
  </si>
  <si>
    <t>Q0FQLjIwMTAvMDkvMzABAAAArxsEAAIAAAALMzk2MjEuODU3OTQBBgAAAAUAAAABMQEAAAAKMTM5MDcwMzMwMwMAAAADMTYwAgAAAAYxMDAwNTQEAAAAATAHAAAACTkvMzAvMjAxMA9WUV/gOdcIX+czYuA51wgtQ0lRLk5BU0RBUUdTOkFESS5JUV9DT01NT05fUFJFRl9ESVZfQ0YuRlkyMDA3AQAAABPWAwADAAAAAADMzdso4DnXCAuzKV3gOdcIKkNJUS5OQVNEQVFHUzpJTlRDLklRX1BST1ZfQkFEX0RFQlRTLkZZMjAxMgEAAACHUgAAAwAAAAAAoxyvK+A51wi5k2Bc4DnXCCBDSVEuTkFTREFRR1M6SU5UQy5JUV9OUFBFLkZZMjAxNAEAAACHUgAAAgAAAAUzMzIzOAEIAAAABQAAAAExAQAAAAoxODI4MTY4MDQwAwAAAAMxNjACAAAABDEwMDQEAAAAATAHAAAACTkvMTUvMjAxOQgAAAAKMTIvMjcvMjAxNAkAAAABMHIUVSvgOdcIIPRqXOA51wgnQ0lRLktPU0U6QTAwNTkzMC5JUV9CQVNJQ19XRUlHSFQuRlkyMDE0AQAAANxmAQACAAAABzc1MzguNjUAp5wrKeA51whdhRBd4DnXCB9DSVEuVFNFOjY1MDEuSVFfVFJFQVNVUlkuRlkyMDE2AQAAAJstAgACAAAABS0zODA2AQgAAAAFAAAAATEBAAAACjE3OTc1NTQ0NTEDAAAAAjc5AgAAAAQxMjQ4BAAAAAEwBwAAAAk5LzE1LzIwMTkIAAAACTMvMzEvMjAxNgkAAAABMPFB+yvgOdcIw5g4XOA51wgqQ0lRLk5BU0RBUUdTOkFESS5JUV9ERUZfVEFYX0xJQUJfTFQu</t>
  </si>
  <si>
    <t>RlkyMDE0AQAAABPWAwACAAAABzIzNS43OTEBCAAAAAUAAAABMQEAAAAKMTgxOTk2MjQ5NgMAAAADMTYwAgAAAAQxMDI3BAAAAAEwBwAAAAk5LzE1LzIwMTkIAAAACTExLzEvMjAxNAkAAAABMDEm/yfgOdcIDl9IXeA51wgjQ0lRLlRTRTo2NzYyLklRX0JFVEFfNVlSLjIwMDgvMDMvMzEBAAAAO9IEAAIAAAAQMS4wNTgyNTM4NDg4MzQ0OAA8en9g4DnXCNC4QGLgOdcIJkNJUS5OQVNEQVFHUzpJTlRDLklRX0NPTU1PTl9SRVAuRlkyMDA5AQAAAIdSAAACAAAABS0xNzYyAQgAAAAFAAAAATEBAAAACjE1MjMzOTQ4MjkDAAAAAzE2MAIAAAAEMjE2NAQAAAABMAcAAAAJOS8xNS8yMDE5CAAAAAoxMi8yNi8yMDA5CQAAAAEwX8WpK+A51wgx5VVc4DnXCCNDSVEuVFNFOjY0NzEuSVFfQkVUQV8yWVIuMjAxNy8wMy8zMQEAAACSVw0AAgAAABAxLjczNzg5NzMwNTQ2OTc1AG3vf2DgOdcI1bM5YuA51wgjQ0lRLk5BU0RBUUdTOklOVEMuSVFfWl9TQ09SRS5GWTIwMTEBAAAAh1IAAAIAAAAINS4xNzg2MDgBCAAAAAUAAAABMQEAAAAKMTY1ODMxNTQ3OAMAAAADMTYwAgAAAAYxMDAxMjMEAAAAATAHAAAACTkvMTUvMjAxOQgAAAAKMTIvMzEvMjAxMQkAAAABMPfzlSbgOdcImEVgXOA51wgtQ0lRLk5BU0RBUUdTOklOVEMuSVFfREVGX1RBWF9BU1NFVFNfTFQuRlkyMDA3AQAAAIdSAAACAAAAAzI4MQEIAAAABQAAAAExAQAA</t>
  </si>
  <si>
    <t>AAoxMzI4ODcxMjc1AwAAAAMxNjACAAAABDEwMjYEAAAAATAHAAAACTkvMTUvMjAxOQgAAAAKMTIvMjkvMjAwNwkAAAABMKfv/CvgOdcIVnNKXOA51wgmQ0lRLlRTRTo2NTAxLklRX0FTU0VUX1dSSVRFRE9XTi5GWTIwMTgBAAAAmy0CAAMAAAAAAEQF/CvgOdcIADpAXOA51wgtQ0lRLk5BU0RBUUdTOkFESS5JUV9JTlZFU1RfU0VDVVJJVFlfQ0YuRlkyMDE0AQAAABPWAwACAAAACDIwMjEuMTA0AQgAAAAFAAAAATEBAAAACjE4MTk5NjI0OTYDAAAAAzE2MAIAAAAEMjAyNwQAAAABMAcAAAAJOS8xNS8yMDE5CAAAAAkxMS8xLzIwMTQJAAAAATBBTf8n4DnXCIJwSV3gOdcIH0NJUS5UU0U6NjUwMS5JUV9EQV9TVVBQTC5GWTIwMTgBAAAAmy0CAAMAAAAAAEQF/CvgOdcI3+s/XOA51wgfQ0lRLk5BU0RBUUdTOkFESS5JUV9BUElDLkZZMjAxOAEAAAAT1gMAAgAAAAg1MjgyLjIyMgEIAAAABQAAAAExAQAAAAoxOTI3NjE4MjQ3AwAAAAMxNjACAAAABDEwODQEAAAAATAHAAAACTkvMTUvMjAxOQgAAAAJMTEvMy8yMDE4CQAAAAEwtV4AKOA51wj0/Fpd4DnXCCJDSVEuTkFTREFRR1M6VFhOLklRX1dJUF9JTlYuRlkyMDE2AQAAAPsjAgACAAAAAzk1NAEIAAAABQAAAAExAQAAAAoxOTQ2NjY1Mzk4AwAAAAMxNjACAAAABDMyMTkEAAAAATAHAAAACTkvMTUvMjAxOQgAAAAKMTIvMzEvMjAxNgkAAAABMImkcCrgOdcI1UOs</t>
  </si>
  <si>
    <t>XOA51wggQ0lRLktPU0U6QTAwNTkzMC5JUV9EQV9DRi5GWTIwMTcBAAAA3GYBAAIAAAAIMjE0MzAwMjYBCAAAAAUAAAABMQEAAAAKMTk0NzU1MTU3OAMAAAACODUCAAAABDIxNjAEAAAAATAHAAAACTkvMTUvMjAxOQgAAAAKMTIvMzEvMjAxNwkAAAABMHkK2yjgOdcI1scfXeA51wgpQ0lRLk5BU0RBUUdTOlRYTi5JUV9EQVlTX1NBTEVTX09VVC5GWTIwMTEBAAAA+yMCAAIAAAAJNDAuNjk4NTk1AQgAAAAFAAAAATEBAAAACjE2NjAwMzQ1NjgDAAAAAzE2MAIAAAAENDA0MgQAAAABMAcAAAAJOS8xNS8yMDE5CAAAAAoxMi8zMS8yMDExCQAAAAEw1J2uJeA51wj3W5dc4DnXCCxDSVEuS09TRTpBMDA1OTMwLklRX01JTk9SSVRZX0lOVEVSRVNULkZZMjAxNgEAAADcZgEAAgAAAAc2NTM4NzA1AQgAAAAFAAAAATEBAAAACjE4NzY3MzQ3MzYDAAAAAjg1AgAAAAQxMDUyBAAAAAEwBwAAAAk5LzE1LzIwMTkIAAAACjEyLzMxLzIwMTYJAAAAATBHldoo4DnXCMTlGl3gOdcIOENJUS5OQVNEQVFHUzpJTlRDLklRX0NIQU5HRV9PVEhFUl9ORVRfT1BFUl9BU1NFVFMuRlkyMDE1AQAAAIdSAAACAAAABC0xOTQBCAAAAAUAAAABMQEAAAAKMTg3NDc3MzIyNgMAAAADMTYwAgAAAAQyMDQ1BAAAAAEwBwAAAAk5LzE1LzIwMTkIAAAACjEyLzI2LzIwMTUJAAAAATCjiVUr4DnXCKfncFzgOdcIKUNJUS5OQVNEQVFHUzpUWE4uSVFf</t>
  </si>
  <si>
    <t>UFJFRl9ESVZfT1RIRVIuRlkyMDEzAQAAAPsjAgACAAAAAjM3AQgAAAAFAAAAATEBAAAACjE3Nzc2MzM3MDMDAAAAAzE2MAIAAAACOTcEAAAAATAHAAAACTkvMTUvMjAxOQgAAAAKMTIvMzEvMjAxMwkAAAABMLkn2yrgOdcIbCidXOA51wghQ0lRLktPU0U6QTAwNTkzMC5JUV9SRF9FWFAuRlkyMDE0AQAAANxmAQACAAAACDE0Mzg1NTA2AQgAAAAFAAAAATEBAAAACjE3NzgxNDE4MjMDAAAAAjg1AgAAAAMxMDAEAAAAATAHAAAACTkvMTUvMjAxOQgAAAAKMTIvMzEvMjAxNAkAAAABMKecKyngOdcICsIPXeA51wgsQ0lRLktPU0U6QTAwNTkzMC5JUV9UT1RBTF9ERUJUX1JFUEFJRC5GWTIwMDgBAAAA3GYBAAIAAAAILTIyNDIxMzUBCAAAAAUAAAABMQEAAAAKMTM2MDgwNjY4MwMAAAACODUCAAAABDIxNjYEAAAAATAHAAAACTkvMTUvMjAxOQgAAAAKMTIvMzEvMjAwOAkAAAABMCNkKingOdcIfeL2XOA51wgmQ0lRLk5ZU0U6RU1SLklRX0NBU0hfQ09OVkVSU0lPTi5GWTIwMTUBAAAArxsEAAIAAAAINTcuMjY5MjMBCAAAAAUAAAABMQEAAAAKMTg2NzA1NTA1MQMAAAADMTYwAgAAAAQ0MTg0BAAAAAEwBwAAAAk5LzE1LzIwMTkIAAAACTkvMzAvMjAxNQkAAAABMDeIryXgOdcICZvgXOA51wglQ0lRLk5BU0RBUUdTOkFESS5JUV9UT1RBTF9MSUFCLkZZMjAxMQEAAAAT1gMAAgAAAAgxNDgyLjIyMgEIAAAABQAAAAEx</t>
  </si>
  <si>
    <t>AQAAAAoxNjQ3NDU1ODY5AwAAAAMxNjACAAAABDEyNzYEAAAAATAHAAAACTkvMTUvMjAxOQgAAAAKMTAvMjkvMjAxMQkAAAABMJa7oijgOdcIO6M6XeA51wgsQ0lRLk5BU0RBUUdTOkFESS5JUV9UT1RBTF9ERUJUX0lTU1VFRC5GWTIwMDgBAAAAE9YDAAMAAAAAADPRoSjgOdcIy9EtXeA51wgiQ0lRLlRTRTo2NTAxLklRX0xFVkVSRURfRkNGLkZZMjAxNAEAAACbLQIAAgAAAAstMTk3MDk0Ljg3NQEIAAAABQAAAAExAQAAAAoxNzQ1MjcwNTQ0AwAAAAI3OQIAAAAENDQyMgQAAAABMAcAAAAJOS8xNS8yMDE5CAAAAAkzLzMxLzIwMTQJAAAAATCupfor4DnXCJceMVzgOdcILkNJUS5UU0U6NjUwMS5JUV9PVEhFUl9GSU5BTkNFX0FDVF9TVVBQTC5GWTIwMTQBAAAAmy0CAAIAAAAGLTUwNjA5AQgAAAAFAAAAATEBAAAACjE3NDUyNzA1NDQDAAAAAjc5AgAAAAQyMDUwBAAAAAEwBwAAAAk5LzE1LzIwMTkIAAAACTMvMzEvMjAxNAkAAAABMJ5++ivgOdcIh/cwXOA51wgxQ0lRLlRTRTo2NTAxLklRX0NIQU5HRV9ORVRfV09SS0lOR19DQVBJVEFMLkZZMjAxOAEAAACbLQIAAgAAAAUxMjQ3NwEIAAAABQAAAAExAQAAAAoxOTY5OTAzMjkxAwAAAAI3OQIAAAAENDQyMQQAAAABMAcAAAAJOS8xNS8yMDE5CAAAAAkzLzMxLzIwMTgJAAAAATBlU/wr4DnXCDsgQ1zgOdcIJkNJUS5UU0U6NjUwMS5JUV9ORVRfREVCVF9JU1NV</t>
  </si>
  <si>
    <t>RUQuRlkyMDE5AQAAAJstAgACAAAABi00MjIzOQEIAAAABQAAAAExAQAAAAoxOTY5OTAzMzA3AwAAAAI3OQIAAAAEMjAwMwQAAAABMAcAAAAJOS8xNS8yMDE5CAAAAAkzLzMxLzIwMTkJAAAAATCWyPwr4DnXCCy0R1zgOdcIJENJUS5OWVNFOkVNUi5JUV9PVEhFUl9MSUFCX0xULkZZMjAxNAEAAACvGwQAAgAAAAM2MjgBCAAAAAUAAAABMQEAAAAKMTgxODYwNDU4MAMAAAADMTYwAgAAAAQxMDYyBAAAAAEwBwAAAAk5LzE1LzIwMTkIAAAACTkvMzAvMjAxNAkAAAABMA38uSngOdcIH73ZXOA51wgoQ0lRLktPU0U6QTAwNTkzMC5JUV9TQUxFX0lOVEFOX0NGLkZZMjAxMQEAAADcZgEAAgAAAActNjUzOTc1AQgAAAAFAAAAATEBAAAACjE1OTg5OTgyNTADAAAAAjg1AgAAAAQyMDI5BAAAAAEwBwAAAAk5LzE1LzIwMTkIAAAACjEyLzMxLzIwMTEJAAAAATB1Jysp4DnXCGHFBF3gOdcIJUNJUS5OQVNEQVFHUzpUWE4uSVFfTklfQ09NUEFOWS5GWTIwMTMBAAAA+yMCAAIAAAAEMjE2MgEIAAAABQAAAAExAQAAAAoxNzc3NjMzNzAzAwAAAAMxNjACAAAABTQxNTcxBAAAAAEwBwAAAAk5LzE1LzIwMTkIAAAACjEyLzMxLzIwMTMJAAAAATC5J9sq4DnXCFwBnVzgOdcIJUNJUS5OQVNEQVFHUzpBREkuSVFfQ0FTSF9GSU5BTi5GWTIwMTEBAAAAE9YDAAIAAAAHMTM4LjYxMgEIAAAABQAAAAExAQAAAAoxNjQ3NDU1ODY5AwAA</t>
  </si>
  <si>
    <t>AAMxNjACAAAABDIwMDQEAAAAATAHAAAACTkvMTUvMjAxOQgAAAAKMTAvMjkvMjAxMQkAAAABMJa7oijgOdcI4Ck8XeA51wggQ0lRLk5ZU0U6RU1SLklRX1JEX0VYUF9GTi5GWTIwMDkBAAAArxsEAAIAAAADNDYwAQgAAAAFAAAAATEBAAAACjE0ODI3MjIwNjIDAAAAAzE2MAIAAAAEMzE2OAQAAAABMAcAAAAJOS8xNS8yMDE5CAAAAAk5LzMwLzIwMDkJAAAAATBkXPMp4DnXCBcWwlzgOdcIJ0NJUS5OQVNEQVFHUzpBREkuSVFfQkVUQV8xWVIuMjAxNy8xMC8yOAEAAAAT1gMAAgAAABAxLjUzMDQ2OTU2NDE0OTE4AHJAUl/gOdcIPd4uYuA51wgnQ0lRLlRTRTo2NDcxLklRX01BUktFVENBUC4yMDE4LzMvMzEuSlBZAQAAAJJXDQACAAAADTc1MzU5Mi40MTkwMzIBBgAAAAUAAAABMQEAAAAKMTg3NDAwMjM4NgMAAAACNzkCAAAABjEwMDA1NAQAAAABMAcAAAAJMy8zMS8yMDE42I9+YOA51wiykG9N4TnXCCVDSVEuVFNFOjY1MDEuSVFfRElMVVRfRVBTX0VYQ0wuRlkyMDE5AQAAAJstAgACAAAACjIzOS42OTk5OTkBCAAAAAUAAAABMQEAAAAKMTk2OTkwMzMwNwMAAAACNzkCAAAAAzE0MgQAAAABMAcAAAAJOS8xNS8yMDE5CAAAAAkzLzMxLzIwMTkJAAAAATB1evwr4DnXCBIcRVzgOdcIIUNJUS5OWVNFOkVNUi5JUV9UT1RBTF9MSUFCLkZZMjAxMAEAAACvGwQAAgAAAAUxMjg5MQEIAAAABQAAAAExAQAAAAoxNTc3</t>
  </si>
  <si>
    <t>MDA0NjQxAwAAAAMxNjACAAAABDEyNzYEAAAAATAHAAAACTkvMTUvMjAxOQgAAAAJOS8zMC8yMDEwCQAAAAEwltHzKeA51whbbcdc4DnXCA5DSVEuMC5JUV9GWC5GWQUAAAAAAAAACAAAABUoSW52YWxpZCBUaW1lIFBlcmlvZCkxJv8n4DnXCMjPNV7gOdcIIENJUS5OWVNFOkVNUi5JUV9CVUlMRElOR1MuRlkyMDEwAQAAAK8bBAACAAAABDE5MDIBCAAAAAUAAAABMQEAAAAKMTU3NzAwNDY0MQMAAAADMTYwAgAAAAQzMDIzBAAAAAEwBwAAAAk5LzE1LzIwMTkIAAAACTkvMzAvMjAxMAkAAAABMJbR8yngOdcIjeLHXOA51wgkQ0lRLk5BU0RBUUdTOlRYTi5JUV9ESVZFU1RfQ0YuRlkyMDE1AQAAAPsjAgADAAAAAAB5fXAq4DnXCCZMqFzgOdcIJUNJUS5OQVNEQVFHUzpJTlRDLklRX1NUX0lOVkVTVC5GWTIwMDcBAAAAh1IAAAIAAAAENTQ5MAEIAAAABQAAAAExAQAAAAoxMzI4ODcxMjc1AwAAAAMxNjACAAAABDEwNjkEAAAAATAHAAAACTkvMTUvMjAxOQgAAAAKMTIvMjkvMjAwNwkAAAABMKfv/CvgOdcINSVKXOA51wgfQ0lRLk5ZU0U6RU1SLklRX1RSRUFTVVJZLkZZMjAwOAEAAACvGwQAAgAAAAUtNTY1MwEIAAAABQAAAAExAQAAAAoxNDExNjU2NDMwAwAAAAMxNjACAAAABDEyNDgEAAAAATAHAAAACTkvMTUvMjAxOQgAAAAJOS8zMC8yMDA4CQAAAAEwQw7zKeA51wh5Rb5c4DnXCC5DSVEuVFNFOjY1MDEuSVFf</t>
  </si>
  <si>
    <t>VE9UQUxfREVCVF9FQklUREFfQ0FQRVguRlkyMDE5AQAAAJstAgACAAAACDEuNDg5NjcyAQgAAAAFAAAAATEBAAAACjE5Njk5MDMzMDcDAAAAAjc5AgAAAAUyMzMxMwQAAAABMAcAAAAJOS8xNS8yMDE5CAAAAAkzLzMxLzIwMTkJAAAAATDWpZUm4DnXCJCeSFzgOdcIJENJUS5UU0U6Njk3MS5JUV9NQVJLRVRDQVAuMjAwOS8wMy8zMQEAAACjUwAAAgAAAAoxMTg5MjgwLjg4AQYAAAAFAAAAATEBAAAACTc4OTQyMjkyMwMAAAACNzkCAAAABjEwMDA1NAQAAAABMAcAAAAJMy8zMS8yMDA5CgV/YOA51wj4vD5i4DnXCCVDSVEuVFNFOjY1MDEuSVFfT1RIRVJfQ0FfU1VQUEwuRlkyMDE0AQAAAJstAgACAAAABjQyMzQ5MQEIAAAABQAAAAExAQAAAAoxNzQ1MjcwNTQ0AwAAAAI3OQIAAAAEMTA1NQQAAAABMAcAAAAJOS8xNS8yMDE5CAAAAAkzLzMxLzIwMTQJAAAAATCJ4HQs4DnXCMAiL1zgOdcIJENJUS5OWVNFOkVNUi5JUV9NQVJLRVRDQVAuMjAwNy8wOS8zMAEAAACvGwQAAgAAAAs0MjE1MS41MTcyOAEGAAAABQAAAAExAQAAAAk0MjgyNTIzNTMDAAAAAzE2MAIAAAAGMTAwMDU0BAAAAAEwBwAAAAk5LzMwLzIwMDcPVlFf4DnXCJFcNGLgOdcII0NJUS5UU0U6Njk4MS5JUV9CRVRBXzJZUi4yMDE3LzAzLzMxAQAAAPVXDQACAAAAEDEuNDcyMDIyODQ1NjI3MDMAK1N/YOA51wgSVUFi4DnXCCVDSVEuTkFTREFRR1M6</t>
  </si>
  <si>
    <t>SU5UQy5JUV9TVF9JTlZFU1QuRlkyMDEyAQAAAIdSAAACAAAABDM5OTkBCAAAAAUAAAABMQEAAAAKMTcxODg1MDYwNQMAAAADMTYwAgAAAAQxMDY5BAAAAAEwBwAAAAk5LzE1LzIwMTkIAAAACjEyLzI5LzIwMTIJAAAAATCjHK8r4DnXCC2lYVzgOdcILENJUS5LT1NFOkEwMDU5MzAuSVFfVE9UQUxfREVCVF9FUVVJVFkuRlkyMDE1AQAAANxmAQACAAAABjcuMTg5NwEIAAAABQAAAAExAQAAAAoxODI5ODQzMDExAwAAAAI4NQIAAAAENDAzNAQAAAABMAcAAAAJOS8xNS8yMDE5CAAAAAoxMi8zMS8yMDE1CQAAAAEwD06cJeA51wi7dBhd4DnXCCtDSVEuS09TRTpBMDA1OTMwLklRX0NIQU5HRV9JTlZFTlRPUlkuRlkyMDE0AQAAANxmAQACAAAABjI2Njk2MQEIAAAABQAAAAExAQAAAAoxNzc4MTQxODIzAwAAAAI4NQIAAAAEMjA5OQQAAAABMAcAAAAJOS8xNS8yMDE5CAAAAAoxMi8zMS8yMDE0CQAAAAEwBfnZKOA51wgkWhJd4DnXCDpDSVEuVFNFOjY1OTQuSVFfQ1VTVE9NX0JFVEEuLTEwNFcuMjAwOS8wMy8zMS4uXlRPUElYLkpQWS5IAQAAAPl4DQACAAAAETAuOTUzNjA3OTMyMDU2NTg2ABosf2DgOdcIXWJEYuA51wgjQ0lRLk5BU0RBUUdTOlRYTi5JUV9FQlRfRVhDTC5GWTIwMTABAAAA+yMCAAIAAAAENDQzMQEIAAAABQAAAAExAQAAAAoxNTg4ODQwNzM4AwAAAAMxNjACAAAAATQEAAAAATAHAAAACTkvMTUv</t>
  </si>
  <si>
    <t>MjAxOQgAAAAKMTIvMzEvMjAxMAkAAAABMGZk2irgOdcIV9COXOA51wgkQ0lRLk5ZU0U6RU1SLklRX0NVUlJFTlRfUkFUSU8uRlkyMDE3AQAAAK8bBAACAAAACDEuNjM1Njc4AQgAAAAFAAAAATEBAAAACjE5MjQ2Mzk5NTcDAAAAAzE2MAIAAAAENDAzMAQAAAABMAcAAAAJOS8xNS8yMDE5CAAAAAk5LzMwLzIwMTcJAAAAATBIr68l4DnXCOzC6VzgOdcIMUNJUS5OQVNEQVFHUzpBREkuSVFfT1RIRVJfSU5WRVNUX0FDVF9TVVBQTC5GWTIwMTQBAAAAE9YDAAIAAAAHLTEyLjA1NQEIAAAABQAAAAExAQAAAAoxODE5OTYyNDk2AwAAAAMxNjACAAAABDIwNTEEAAAAATAHAAAACTkvMTUvMjAxOQgAAAAJMTEvMS8yMDE0CQAAAAEwQU3/J+A51wiCcEld4DnXCCRDSVEuVFNFOjY1MDEuSVFfSU1QQUlSTUVOVF9HVy5GWTIwMTQBAAAAmy0CAAMAAAAAAHi5dCzgOdcIXTguXOA51wglQ0lRLktPU0U6QTAwNTkzMC5JUV9FQVJOSU5HX0NPLkZZMjAxMAEAAADcZgEAAgAAAAgxNjE0NjUyNQEIAAAABQAAAAExAQAAAAoxNTMzMjAzMjYyAwAAAAI4NQIAAAABNwQAAAABMAcAAAAJOS8xNS8yMDE5CAAAAAoxMi8zMS8yMDEwCQAAAAEwRLIqKeA51whmwP1c4DnXCCRDSVEuVFNFOjY1MDEuSVFfVU5MRVZFUkVEX0ZDRi5GWTIwMTUBAAAAmy0CAAIAAAALLTE5Mzc4MC44NzUBCAAAAAUAAAABMQEAAAAKMTc0NTI3MDY3MgMAAAAC</t>
  </si>
  <si>
    <t>NzkCAAAABDQ0MjMEAAAAATAHAAAACTkvMTUvMjAxOQgAAAAJMy8zMS8yMDE1CQAAAAEwz/P6K+A51wh4izVc4DnXCB1DSVEuTkFTREFRR1M6VFhOLklRX0dXLkZZMjAxMAEAAAD7IwIAAgAAAAM5MjQBCAAAAAUAAAABMQEAAAAKMTU4ODg0MDczOAMAAAADMTYwAgAAAAQxMTcxBAAAAAEwBwAAAAk5LzE1LzIwMTkIAAAACjEyLzMxLzIwMTAJAAAAATB2i9oq4DnXCNsIkFzgOdcIMUNJUS5LT1NFOkEwMDU5MzAuSVFfREVGX1RBWF9BU1NFVFNfQ1VSUkVOVC5GWTIwMTgBAAAA3GYBAAMAAAAAAIox2yjgOdcIQyMjXeA51wgpQ0lRLlRTRTo2NTAxLklRX0FTU0VUX1dSSVRFRE9XTl9DRi5GWTIwMTMBAAAAmy0CAAIAAAAFMjMyMDkBCAAAAAUAAAABMQEAAAAKMTY4NTUyMTcyMgMAAAACNzkCAAAABDIwMTkEAAAAATAHAAAACTkvMTUvMjAxOQgAAAAJMy8zMS8yMDEzCQAAAAEwZ5J0LOA51whk7itc4DnXCCtDSVEuTllTRTpFTVIuSVFfTUlOT1JJVFlfSU5URVJFU1RfQ0YuRlkyMDE0AQAAAK8bBAADAAAAAAAN/Lkp4DnXCHKA2lzgOdcILUNJUS5OQVNEQVFHUzpJTlRDLklRX01JTk9SSVRZX0lOVEVSRVNULkZZMjAxNgEAAACHUgAAAwAAAAAAxddVK+A51whFuHRc4DnXCClDSVEuTkFTREFRR1M6VFhOLklRX1NQRUNJQUxfRElWX0NGLkZZMjAxMQEAAAD7IwIAAwAAAAAAmNnaKuA51wiTcZZc4DnXCCdDSVEuS09T</t>
  </si>
  <si>
    <t>RTpBMDA1OTMwLklRX09USEVSX0VRVUlUWS5GWTIwMTABAAAA3GYBAAIAAAAHMzAzNTUyOQEIAAAABQAAAAExAQAAAAoxNTMzMjAzMjYyAwAAAAI4NQIAAAAEMTAyOAQAAAABMAcAAAAJOS8xNS8yMDE5CAAAAAoxMi8zMS8yMDEwCQAAAAEwVNkqKeA51wj8H/9c4DnXCCRDSVEuTkFTREFRR1M6QURJLklRX1NUX0lOVkVTVC5GWTIwMDcBAAAAE9YDAAIAAAAHNjU2LjIzNQEIAAAABQAAAAExAQAAAAoxMjY0NDcyNDQ5AwAAAAMxNjACAAAABDEwNjkEAAAAATAHAAAACTkvMTUvMjAxOQgAAAAJMTEvMy8yMDA3CQAAAAEwq3/bKOA51wg0tydd4DnXCCdDSVEuTkFTREFRR1M6VFhOLklRX0JFVEFfMVlSLjIwMDkvMTIvMzEBAAAA+yMCAAIAAAARMC44NTc2MTk1MDM5NDI1MzEAjj2AYOA51whHCjZi4DnXCCNDSVEuVFNFOjY1MDEuSVFfRklOSVNIRURfSU5WLkZZMjAxNgEAAACbLQIAAgAAAAY1ODc0MzEBCAAAAAUAAAABMQEAAAAKMTc5NzU1NDQ1MQMAAAACNzkCAAAABDMwNzUEAAAAATAHAAAACTkvMTUvMjAxOQgAAAAJMy8zMS8yMDE2CQAAAAEw8UH7K+A51wj1DTlc4DnXCChDSVEuTkFTREFRR1M6VFhOLklRX09USEVSX0xJQUJfTFQuRlkyMDE0AQAAAPsjAgACAAAAAzQwNQEIAAAABQAAAAExAQAAAAoxODI5MTE5MzA2AwAAAAMxNjACAAAABDEwNjIEAAAAATAHAAAACTkvMTUvMjAxOQgAAAAKMTIvMzEvMjAx</t>
  </si>
  <si>
    <t>NAkAAAABMFgvcCrgOdcI0s2iXOA51wglQ0lRLktPU0U6QTAwNTkzMC5JUV9OSV9DT01QQU5ZLkZZMjAxNwEAAADcZgEAAgAAAAg0MjE4Njc0NwEIAAAABQAAAAExAQAAAAoxOTQ3NTUxNTc4AwAAAAI4NQIAAAAFNDE1NzEEAAAAATAHAAAACTkvMTUvMjAxOQgAAAAKMTIvMzEvMjAxNwkAAAABMFi82ijgOdcID/MdXeA51wgpQ0lRLk5ZU0U6RU1SLklRX1RPVEFMX0RFQlRfQ0FQSVRBTC5GWTIwMTIBAAAArxsEAAIAAAAHMzMuNjM4MwEIAAAABQAAAAExAQAAAAoxNzA3OTA5MDk3AwAAAAMxNjACAAAABDQxODYEAAAAATAHAAAACTkvMTUvMjAxOQgAAAAJOS8zMC8yMDEyCQAAAAEwJ2GvJeA51wgluNJc4DnXCDJDSVEuTkFTREFRR1M6QURJLklRX01JTk9SSVRZX0lOVEVSRVNUX1RPVEFMLkZZMjAxMwEAAAAT1gMAAwAAAAAA2FejKOA51whPQERd4DnXCC1DSVEuTkFTREFRR1M6VFhOLklRX0RFQlRfRVFVSVZfTkVUX1BCTy5GWTIwMTYBAAAA+yMCAAIAAAACNDgBCAAAAAUAAAABMQEAAAAKMTk0NjY2NTM5OAMAAAADMTYwAgAAAAUyMTY3OQQAAAABMAcAAAAJOS8xNS8yMDE5CAAAAAoxMi8zMS8yMDE2CQAAAAEwiaRwKuA51wjEHKxc4DnXCCRDSVEuTkFTREFRR1M6VFhOLklRX05JX01BUkdJTi5GWTIwMTUBAAAA+yMCAAIAAAAHMjIuOTY5MgEIAAAABQAAAAExAQAAAAoxODc1Njg3MDU2AwAAAAMxNjACAAAA</t>
  </si>
  <si>
    <t>BDQwOTQEAAAAATAHAAAACTkvMTUvMjAxOQgAAAAKMTIvMzEvMjAxNQkAAAABMPXrriXgOdcIijapXOA51wgoQ0lRLktPU0U6QTAwNTkzMC5JUV9DT01NT05fRElWX0NGLkZZMjAxMgEAAADcZgEAAgAAAAgtMTI2NTEzNwEIAAAABQAAAAExAQAAAAoxNjY3NTM0MDE0AwAAAAI4NQIAAAAEMjA3NAQAAAABMAcAAAAJOS8xNS8yMDE5CAAAAAoxMi8zMS8yMDEyCQAAAAEwhk4rKeA51whjgAld4DnXCCtDSVEuTkFTREFRR1M6SU5UQy5JUV9ORVRfREVCVF9JU1NVRUQuRlkyMDEwAQAAAIdSAAACAAAABC0xMzQBCAAAAAUAAAABMQEAAAAKMTU4ODE1Njk2MAMAAAADMTYwAgAAAAQyMDAzBAAAAAEwBwAAAAk5LzE1LzIwMTkIAAAACjEyLzI1LzIwMTAJAAAAATCAE6or4DnXCETHWlzgOdcIJkNJUS5OQVNEQVFHUzpUWE4uSVFfTEVWRVJFRF9GQ0YuRlkyMDA4AQAAAPsjAgACAAAACDI0NDEuODc1AQgAAAAFAAAAATEBAAAACjE0MzM0NTQxMDgDAAAAAzE2MAIAAAAENDQyMgQAAAABMAcAAAAJOS8xNS8yMDE5CAAAAAoxMi8zMS8yMDA4CQAAAAEwRRbaKuA51wjAtYhc4DnXCClDSVEuS09TRTpBMDA1OTMwLklRX0NBUElUQUxfTEVBU0VTLkZZMjAxNwEAAADcZgEAAgAAAAU1NzUzOAEIAAAABQAAAAExAQAAAAoxOTQ3NTUxNTc4AwAAAAI4NQIAAAAEMTE4MwQAAAABMAcAAAAJOS8xNS8yMDE5CAAAAAoxMi8zMS8yMDE3</t>
  </si>
  <si>
    <t>CQAAAAEwaePaKOA51wiUKx9d4DnXCCNDSVEuTkFTREFRR1M6QURJLklRX09QRVJfSU5DLkZZMjAxNgEAAAAT1gMAAgAAAAgxMDQxLjc5NgEIAAAABQAAAAExAQAAAAoxOTI3NjE4MjAwAwAAAAMxNjACAAAAAjIxBAAAAAEwBwAAAAk5LzE1LzIwMTkIAAAACjEwLzI5LzIwMTYJAAAAATBjm/8n4DnXCDrZT13gOdcIJENJUS5LT1NFOkEwMDU5MzAuSVFfSU5WRU5UT1JZLkZZMjAxOAEAAADcZgEAAgAAAAgyODk4NDcwNAEIAAAABQAAAAExAQAAAAoxOTQ3NTUxNTczAwAAAAI4NQIAAAAEMTA0MwQAAAABMAcAAAAJOS8xNS8yMDE5CAAAAAoxMi8zMS8yMDE4CQAAAAEwijHbKOA51whDIyNd4DnXCChDSVEuTkFTREFRR1M6SU5UQy5JUV9UT1RBTF9BU1NFVFMuRlkyMDA5AQAAAIdSAAACAAAABTUzMDk1AQgAAAAFAAAAATEBAAAACjE1MjMzOTQ4MjkDAAAAAzE2MAIAAAAEMTAwNwQAAAABMAcAAAAJOS8xNS8yMDE5CAAAAAoxMi8yNi8yMDA5CQAAAAEwT56pK+A51wh7N1Rc4DnXCClDSVEuTkFTREFRR1M6QURJLklRX0RBWVNfU0FMRVNfT1VULkZZMjAxNAEAAAAT1gMAAgAAAAk0NS44NTI3MTYBCAAAAAUAAAABMQEAAAAKMTgxOTk2MjQ5NgMAAAADMTYwAgAAAAQ0MDQyBAAAAAEwBwAAAAk5LzE1LzIwMTkIAAAACTExLzEvMjAxNAkAAAABMEHDnCXgOdcI9oFKXeA51wgqQ0lRLk5BU0RBUUdTOlRYTi5JUV9FRkZF</t>
  </si>
  <si>
    <t>Q1RfVEFYX1JBVEUuRlkyMDE2AQAAAPsjAgACAAAABzI3LjA3OTEBCAAAAAUAAAABMQEAAAAKMTk0NjY2NTM5OAMAAAADMTYwAgAAAAQ0Mzc2BAAAAAEwBwAAAAk5LzE1LzIwMTkIAAAACjEyLzMxLzIwMTYJAAAAATCJpHAq4DnXCEDkqlzgOdcILkNJUS5LT1NFOkEwMDU5MzAuSVFfSU5DX1RBWF9QQVlfQ1VSUkVOVC5GWTIwMTEBAAAA3GYBAAIAAAAHMTI2Mjc5OAEIAAAABQAAAAExAQAAAAoxNTk4OTk4MjUwAwAAAAI4NQIAAAAEMTA5NAQAAAABMAcAAAAJOS8xNS8yMDE5CAAAAAoxMi8zMS8yMDExCQAAAAEwZQArKeA51wjMZQNd4DnXCCNDSVEuVFNFOjY1MDEuSVFfR1JPU1NfTUFSR0lOLkZZMjAxNQEAAACbLQIAAgAAAAcyNi4zNjAyAQgAAAAFAAAAATEBAAAACjE3NDUyNzA2NzIDAAAAAjc5AgAAAAQ0MDc0BAAAAAEwBwAAAAk5LzE1LzIwMTkIAAAACTMvMzEvMjAxNQkAAAABMLVXlSbgOdcIqgA2XOA51wgsQ0lRLk5BU0RBUUdTOklOVEMuSVFfTUFSS0VUQ0FQLjIwMDQvMy8zMS5KUFkBAAAAh1IAAAIAAAAMMTgzNzM2ODQuODY0AQYAAAAFAAAAATEBAAAABzI5NzY0MDcDAAAAAjc5AgAAAAYxMDAwNTQEAAAAATAHAAAACTMvMzEvMjAwNNiPfmDgOdcIavl1TeE51wgpQ0lRLk5ZU0U6RU1SLklRX0RBWVNfSU5WRU5UT1JZX09VVC5GWTIwMDgBAAAArxsEAAIAAAAINTYuNTE5NTUBCAAAAAUAAAABMQEA</t>
  </si>
  <si>
    <t>AAAKMTQxMTY1NjQzMAMAAAADMTYwAgAAAAQ0MDM1BAAAAAEwBwAAAAk5LzE1LzIwMTkIAAAACTkvMzAvMjAwOAkAAAABMBY6ryXgOdcIcY/AXOA51wgmQ0lRLk5ZU0U6RU1SLklRX0lOVkVOVE9SWV9UVVJOUy5GWTIwMTMBAAAArxsEAAIAAAAHNy4zMjE4OQEIAAAABQAAAAExAQAAAAoxNzY1NTcwODA1AwAAAAMxNjACAAAABDQwODIEAAAAATAHAAAACTkvMTUvMjAxOQgAAAAJOS8zMC8yMDEzCQAAAAEwJ2GvJeA51wgnc9dc4DnXCChDSVEuTkFTREFRR1M6SU5UQy5JUV9PVEhFUl9FUVVJVFkuRlkyMDA4AQAAAIdSAAACAAAABC0zOTMBCAAAAAUAAAABMQEAAAAKMTQzMDYxNDQ4NgMAAAADMTYwAgAAAAQxMDI4BAAAAAEwBwAAAAk5LzE1LzIwMTkIAAAACjEyLzI3LzIwMDgJAAAAATAtUKkr4DnXCIqjT1zgOdcIJ0NJUS5OQVNEQVFHUzpUWE4uSVFfVE9UQUxfUkVDRUlWLkZZMjAwOAEAAAD7IwIAAgAAAAM5MTMBCAAAAAUAAAABMQEAAAAKMTQzMzQ1NDEwOAMAAAADMTYwAgAAAAQxMDAxBAAAAAEwBwAAAAk5LzE1LzIwMTkIAAAACjEyLzMxLzIwMDgJAAAAATA079kq4DnXCNiShlzgOdcIHkNJUS5LT1NFOkEwMDU5MzAuSVFfQ0lQLkZZMjAwOAEAAADcZgEAAgAAAAc1MDM1MDM4AQgAAAAFAAAAATEBAAAACjEzNjA4MDY2ODMDAAAAAjg1AgAAAAQzMDMzBAAAAAEwBwAAAAk5LzE1LzIwMTkIAAAACjEyLzMx</t>
  </si>
  <si>
    <t>LzIwMDgJAAAAATAjZCop4DnXCCof9lzgOdcILENJUS5OQVNEQVFHUzpUWE4uSVFfUFJPVl9CQURfREVCVFNfQ0YuRlkyMDE3AQAAAPsjAgADAAAAAACr8nAq4DnXCPhMsVzgOdcIMkNJUS5LT1NFOkEwMDU5MzAuSVFfVE9UQUxfTElBQl9UT1RBTF9BU1NFVFMuRlkyMDA5AQAAANxmAQACAAAABzM0Ljg4NTUBCAAAAAUAAAABMQEAAAAKMTQ2NTcxNDMwNwMAAAACODUCAAAABDQxODgEAAAAATAHAAAACTkvMTUvMjAxOQgAAAAKMTIvMzEvMjAwOQkAAAABMGn9ryXgOdcIA9b8XOA51wgmQ0lRLlRTRTo2OTgxLklRX0NVU1RPTV9CRVRBLjIwMDkvMDMvMzEBAAAA9VcNAAIAAAARMC43ODM5MDAwMzUxMTA4NzIAK1N/YOA51wintEJi4DnXCChDSVEuTkFTREFRR1M6SU5UQy5JUV9GSU5JU0hFRF9JTlYuRlkyMDA5AQAAAIdSAAACAAAABDEwMjkBCAAAAAUAAAABMQEAAAAKMTUyMzM5NDgyOQMAAAADMTYwAgAAAAQzMDc1BAAAAAEwBwAAAAk5LzE1LzIwMTkIAAAACjEyLzI2LzIwMDkJAAAAATBPnqkr4DnXCN4hVVzgOdcIJENJUS5UU0U6NjUwMS5JUV9DT01NT05fSVNTVUVELkZZMjAxNwEAAACbLQIAAgAAAAIyOAEIAAAABQAAAAExAQAAAAoxOTYzMzE1OTAwAwAAAAI3OQIAAAAEMjE2OQQAAAABMAcAAAAJOS8xNS8yMDE5CAAAAAkzLzMxLzIwMTcJAAAAATAz3vsr4DnXCDllPlzgOdcIJUNJUS5OQVNEQVFHUzpJ</t>
  </si>
  <si>
    <t>TlRDLklRX0JVSUxESU5HUy5GWTIwMTgBAAAAh1IAAAMAAAAAAAd0VivgOdcIaXx+XOA51wgzQ0lRLk5BU0RBUUdTOlRYTi5JUV9JTVBVVF9PUEVSX0xFQVNFX0lOVF9FWFAuRlkyMDExAQAAAPsjAgADAAAAAACHstoq4DnXCLx1lFzgOdcIH0NJUS5OWVNFOkVNUi5JUV9BUl9UVVJOUy5GWTIwMTIBAAAArxsEAAIAAAAINS4xNDc0OTYBCAAAAAUAAAABMQEAAAAKMTcwNzkwOTA5NwMAAAADMTYwAgAAAAQ0MDAxBAAAAAEwBwAAAAk5LzE1LzIwMTkIAAAACTkvMzAvMjAxMgkAAAABMCdhryXgOdcIBGrSXOA51wgpQ0lRLktPU0U6QTAwNTkzMC5JUV9DQVNIX1NUX0lOVkVTVC5GWTIwMTEBAAAA3GYBAAIAAAAIMjY4Mzc4NjUBCAAAAAUAAAABMQEAAAAKMTU5ODk5ODI1MAMAAAACODUCAAAABDEwMDIEAAAAATAHAAAACTkvMTUvMjAxOQgAAAAKMTIvMzEvMjAxMQkAAAABMGUAKyngOdcImvACXeA51wgkQ0lRLk5ZU0U6RU1SLklRX0NPTU1PTl9ESVZfQ0YuRlkyMDA5AQAAAK8bBAACAAAABC05OTgBCAAAAAUAAAABMQEAAAAKMTQ4MjcyMjA2MgMAAAADMTYwAgAAAAQyMDc0BAAAAAEwBwAAAAk5LzE1LzIwMTkIAAAACTkvMzAvMjAwOQkAAAABMHSD8yngOdcI/zjEXOA51wgnQ0lRLk5BU0RBUUdTOlRYTi5JUV9HUk9TU19NQVJHSU4uRlkyMDEyAQAAAPsjAgACAAAABzQ5LjgxNjcBCAAAAAUAAAABMQEAAAAKMTcy</t>
  </si>
  <si>
    <t>MDYxMTI2NAMAAAADMTYwAgAAAAQ0MDc0BAAAAAEwBwAAAAk5LzE1LzIwMTkIAAAACjEyLzMxLzIwMTIJAAAAATDkxK4l4DnXCMehm1zgOdcIKUNJUS5OQVNEQVFHUzpBREkuSVFfT1RIRVJfT1BFUl9BQ1QuRlkyMDE3AQAAABPWAwACAAAACC00NzguMDE2AQgAAAAFAAAAATEBAAAACjE5Mjc2MTgyNDgDAAAAAzE2MAIAAAAEMjA0NwQAAAABMAcAAAAJOS8xNS8yMDE5CAAAAAoxMC8yOC8yMDE3CQAAAAEwpTcAKOA51whWLFdd4DnXCCRDSVEuS09TRTpBMDA1OTMwLklRX01BQ0hJTkVSWS5GWTIwMDcBAAAA3GYBAAIAAAAINjAwNzkxMjYBCAAAAAUAAAABMQEAAAAKMTM1Mjk0NTUzMAMAAAACODUCAAAABDMxMTQEAAAAATAHAAAACTkvMTUvMjAxOQgAAAAKMTIvMzEvMjAwNwkAAAABMMOpuyngOdcIKGTxXOA51wglQ0lRLk5BU0RBUUdTOklOVEMuSVFfUkRfRVhQX0ZOLkZZMjAxNgEAAACHUgAAAgAAAAUxMjY4NQEIAAAABQAAAAExAQAAAAoxOTQzNTA1MzQ1AwAAAAMxNjACAAAABDMxNjgEAAAAATAHAAAACTkvMTUvMjAxOQgAAAAKMTIvMzEvMjAxNgkAAAABMLSwVSvgOdcI4c1zXOA51wgtQ0lRLlRTRTo2NTAxLklRX0RFRl9UQVhfQVNTRVRTX0NVUlJFTlQuRlkyMDE5AQAAAJstAgADAAAAAAB1evwr4DnXCDRqRVzgOdcIJENJUS5LT1NFOkEwMDU5MzAuSVFfVE9UQUxfUkVWLkZZMjAxOAEAAADcZgEAAgAA</t>
  </si>
  <si>
    <t>AAkyNDM3NzE0MTUBCAAAAAUAAAABMQEAAAAKMTk0NzU1MTU3MwMAAAACODUCAAAAAjI4BAAAAAEwBwAAAAk5LzE1LzIwMTkIAAAACjEyLzMxLzIwMTgJAAAAATB5Ctso4DnXCM8RIl3gOdcIG0NJUS5OWVNFOkVNUi5JUV9FQklULkZZMjAxMAEAAACvGwQAAgAAAAQzMTQ5AQgAAAAFAAAAATEBAAAACjE1NzcwMDQ2NDEDAAAAAzE2MAIAAAADNDAwBAAAAAEwBwAAAAk5LzE1LzIwMTkIAAAACTkvMzAvMjAxMAkAAAABMIWq8yngOdcI94LGXOA51wgtQ0lRLk5BU0RBUUdTOklOVEMuSVFfRUFSTklOR19DT19NQVJHSU4uRlkyMDEwAQAAAIdSAAACAAAABzI2LjI3OTcBCAAAAAUAAAABMQEAAAAKMTU4ODE1Njk2MAMAAAADMTYwAgAAAAQ0MTgxBAAAAAEwBwAAAAk5LzE1LzIwMTkIAAAACjEyLzI1LzIwMTAJAAAAATDmzJUm4DnXCHU8W1zgOdcIIENJUS5OWVNFOkVNUi5JUV9JTlZFTlRPUlkuRlkyMDE0AQAAAK8bBAACAAAABDIwNTcBCAAAAAUAAAABMQEAAAAKMTgxODYwNDU4MAMAAAADMTYwAgAAAAQxMDQzBAAAAAEwBwAAAAk5LzE1LzIwMTkIAAAACTkvMzAvMjAxNAkAAAABMA38uSngOdcI7kfZXOA51wgmQ0lRLktPU0U6QTAwNTkzMC5JUV9BU1NFVF9UVVJOUy5GWTIwMDgBAAAA3GYBAAIAAAAIMS4yMjEwMjcBCAAAAAUAAAABMQEAAAAKMTM2MDgwNjY4MwMAAAACODUCAAAABDQxNzcEAAAAATAHAAAACTkv</t>
  </si>
  <si>
    <t>MTUvMjAxOQgAAAAKMTIvMzEvMjAwOAkAAAABMFjWryXgOdcI4Mz3XOA51wgpQ0lRLk5BU0RBUUdTOlRYTi5JUV9MVF9ERUJUX0VRVUlUWS5GWTIwMDcBAAAA+yMCAAMAAAAAABhClibgOdcIEb6EXOA51wg1Q0lRLk5BU0RBUUdTOkFESS5JUV9DSEFOR0VfTkVUX1dPUktJTkdfQ0FQSVRBTC5GWTIwMTQBAAAAE9YDAAIAAAAGMTcuMzYxAQgAAAAFAAAAATEBAAAACjE4MTk5NjI0OTYDAAAAAzE2MAIAAAAENDQyMQQAAAABMAcAAAAJOS8xNS8yMDE5CAAAAAkxMS8xLzIwMTQJAAAAATBBTf8n4DnXCLTlSV3gOdcIIENJUS5OQVNEQVFHUzpUWE4uSVFfQ0FQRVguRlkyMDE2AQAAAPsjAgACAAAABC01MzEBCAAAAAUAAAABMQEAAAAKMTk0NjY2NTM5OAMAAAADMTYwAgAAAAQyMDIxBAAAAAEwBwAAAAk5LzE1LzIwMTkIAAAACjEyLzMxLzIwMTYJAAAAATCJpHAq4DnXCAe5rFzgOdcIKUNJUS5OQVNEQVFHUzpUWE4uSVFfR0FJTl9BU1NFVFNfQ0YuRlkyMDE2AQAAAPsjAgACAAAAAy00MAEIAAAABQAAAAExAQAAAAoxOTQ2NjY1Mzk4AwAAAAMxNjACAAAABDIwMjYEAAAAATAHAAAACTkvMTUvMjAxOQgAAAAKMTIvMzEvMjAxNgkAAAABMImkcCrgOdcI5mqsXOA51wgrQ0lRLk5ZU0U6RU1SLklRX01JTk9SSVRZX0lOVEVSRVNUX0lTLkZZMjAwOAEAAACvGwQAAgAAAAMtNzQBCAAAAAUAAAABMQEAAAAKMTQxMTY1NjQz</t>
  </si>
  <si>
    <t>MAMAAAADMTYwAgAAAAI4MwQAAAABMAcAAAAJOS8xNS8yMDE5CAAAAAk5LzMwLzIwMDgJAAAAATAy5/Ip4DnXCOPlvFzgOdcIJkNJUS5OWVNFOkVNUi5JUV9BU1NFVF9XUklURURPV04uRlkyMDE2AQAAAK8bBAADAAAAAAA+cbop4DnXCG2F4VzgOdcIJkNJUS5OQVNEQVFHUzpUWE4uSVFfREFfU1VQUExfQ0YuRlkyMDE0AQAAAPsjAgACAAAAAzg1MAEIAAAABQAAAAExAQAAAAoxODI5MTE5MzA2AwAAAAMxNjACAAAABDIxNzEEAAAAATAHAAAACTkvMTUvMjAxOQgAAAAKMTIvMzEvMjAxNAkAAAABMFgvcCrgOdcIFGqjXOA51wg+Q0lRLk5BU0RBUUdTOlRYTi5JUV9DVVNUT01fQkVUQS4tMTA0Vy4yMDEwLzEyLzMxLi5eVE9QSVguSlBZLkgBAAAA+yMCAAIAAAARMC45NjE0NzYzMzQ1NTY3MTQAjj2AYOA51wg34zVi4DnXCCNDSVEuVFNFOjY0NzEuSVFfQkVUQV81WVIuMjAxMi8wMy8zMQEAAACSVw0AAgAAABAxLjE5MDc5OTQ0ODc1Nzk5AG3vf2DgOdcIKHc6YuA51wggQ0lRLlRTRTo2NTAxLklRX1BBUlRfVElNRS5GWTIwMTkBAAAAmy0CAAMAAAAAAIah/CvgOdcIuKJGXOA51wgwQ0lRLk5BU0RBUUdTOklOVEMuSVFfUkVUVVJOX0NPTU1PTl9FUVVJVFkuRlkyMDE4AQAAAIdSAAACAAAABzI5LjMyNTQBCAAAAAUAAAABMQEAAAAKMTk0MzUwNTM0MQMAAAADMTYwAgAAAAUzMzMyMAQAAAABMAcAAAAJOS8xNS8y</t>
  </si>
  <si>
    <t>MDE5CAAAAAoxMi8yOS8yMDE4CQAAAAEwBxuWJuA51wjutH9c4DnXCDJDSVEuTkFTREFRR1M6VFhOLklRX1RPVEFMX0RFQlRfRUJJVERBX0NBUEVYLkZZMjAxOAEAAAD7IwIAAgAAAAgwLjc4NDc2MwEIAAAABQAAAAExAQAAAAoxOTQ2NjY1NDYwAwAAAAMxNjACAAAABTIzMzEzBAAAAAEwBwAAAAk5LzE1LzIwMTkIAAAACjEyLzMxLzIwMTgJAAAAATAFE68l4DnXCJ+Ot1zgOdcIP0NJUS5OQVNEQVFHUzpJTlRDLklRX0NVU1RPTV9CRVRBLi0xMDRXLjIwMDgvMTIvMjcuLl5UT1BJWC5KUFkuSAEAAACHUgAAAgAAAA8xLjEzMDM0ODU0OTEyOTkAfhaAYOA51wiC8Dhi4DnXCCJDSVEuTllTRTpFTVIuSVFfR0FJTl9BU1NFVFMuRlkyMDE0AQAAAK8bBAADAAAAAAAK4/Qp4DnXCIpd2FzgOdcIKENJUS5OWVNFOkVNUi5JUV9GSVhFRF9BU1NFVF9UVVJOUy5GWTIwMTUBAAAArxsEAAIAAAAINC44MjgxMDgBCAAAAAUAAAABMQEAAAAKMTg2NzA1NTA1MQMAAAADMTYwAgAAAAQ0MDY2BAAAAAEwBwAAAAk5LzE1LzIwMTkIAAAACTkvMzAvMjAxNQkAAAABMDeIryXgOdcI6EzgXOA51wgzQ0lRLktPU0U6QTAwNTkzMC5JUV9JTVBVVF9PUEVSX0xFQVNFX0lOVF9FWFAuRlkyMDExAQAAANxmAQADAAAAAABlACsp4DnXCJrwAl3gOdcILENJUS5LT1NFOkEwMDU5MzAuSVFfUFJPVl9CQURfREVCVFNfQ0YuRlkyMDEwAQAAANxm</t>
  </si>
  <si>
    <t>AQACAAAABjExNTA3OAEIAAAABQAAAAExAQAAAAoxNTMzMjAzMjYyAwAAAAI4NQIAAAAEMjExMQQAAAABMAcAAAAJOS8xNS8yMDE5CAAAAAoxMi8zMS8yMDEwCQAAAAEwVNkqKeA51wg+vP9c4DnXCCtDSVEuTkFTREFRR1M6VFhOLklRX0NIQU5HRV9JTlZFTlRPUlkuRlkyMDE2AQAAAPsjAgACAAAAAy05OQEIAAAABQAAAAExAQAAAAoxOTQ2NjY1Mzk4AwAAAAMxNjACAAAABDIwOTkEAAAAATAHAAAACTkvMTUvMjAxOQgAAAAKMTIvMzEvMjAxNgkAAAABMImkcCrgOdcI9pGsXOA51wgoQ0lRLk5ZU0U6RU1SLklRX1RPVEFMX0xJQUJfRVFVSVRZLkZZMjAwOQEAAACvGwQAAgAAAAUxOTc2MwEIAAAABQAAAAExAQAAAAoxNDgyNzIyMDYyAwAAAAMxNjACAAAABDEwMTMEAAAAATAHAAAACTkvMTUvMjAxOQgAAAAJOS8zMC8yMDA5CQAAAAEwdIPzKeA51wiLJ8Nc4DnXCCJDSVEuTllTRTpFTVIuSVFfTEVWRVJFRF9GQ0YuRlkyMDE0AQAAAK8bBAACAAAACDIwMjguNjI1AQgAAAAFAAAAATEBAAAACjE4MTg2MDQ1ODADAAAAAzE2MAIAAAAENDQyMgQAAAABMAcAAAAJOS8xNS8yMDE5CAAAAAk5LzMwLzIwMTQJAAAAATAdI7op4DnXCMVD21zgOdcIJENJUS5OWVNFOkVNUi5JUV9DQVNIX0lOVEVSRVNULkZZMjAxNAEAAACvGwQAAgAAAAMyMTABCAAAAAUAAAABMQEAAAAKMTgxODYwNDU4MAMAAAADMTYwAgAAAAQzMDI4</t>
  </si>
  <si>
    <t>BAAAAAEwBwAAAAk5LzE1LzIwMTkIAAAACTkvMzAvMjAxNAkAAAABMB0juingOdcIxUPbXOA51wgoQ0lRLk5BU0RBUUdTOklOVEMuSVFfQkFTSUNfV0VJR0hULkZZMjAxMwEAAACHUgAAAgAAAAQ0OTcwANWRryvgOdcI3JxlXOA51wgzQ0lRLktPU0U6QTAwNTkzMC5JUV9PVEhFUl9OT05fT1BFUl9FWFBfU1VQUEwuRlkyMDA3AQAAANxmAQACAAAABjM5NDU4NQEIAAAABQAAAAExAQAAAAoxMzUyOTQ1NTMwAwAAAAI4NQIAAAACODUEAAAAATAHAAAACTkvMTUvMjAxOQgAAAAKMTIvMzEvMjAwNwkAAAABMLKCuyngOdcIUWjvXOA51wgoQ0lRLk5BU0RBUUdTOkFESS5JUV9JTkNfRVFVSVRZX0NGLkZZMjAxNwEAAAAT1gMAAwAAAAAApTcAKOA51whWLFdd4DnXCCdDSVEuVFNFOjY1OTQuSVFfTUFSS0VUQ0FQLjIwMTYvMy8zMS5KUFkBAAAA+XgNAAIAAAAOMjI5MTA1Ny4yODc5NzEBBgAAAAUAAAABMQEAAAAKMTc3NTkzNzEyNAMAAAACNzkCAAAABjEwMDA1NAQAAAABMAcAAAAJMy8zMS8yMDE2php+YOA51wg2yXBN4TnXCChDSVEuTkFTREFRR1M6VFhOLklRX0NPTU1PTl9JU1NVRUQuRlkyMDEzAQAAAPsjAgACAAAABDEzMTQBCAAAAAUAAAABMQEAAAAKMTc3NzYzMzcwMwMAAAADMTYwAgAAAAQyMTY5BAAAAAEwBwAAAAk5LzE1LzIwMTkIAAAACjEyLzMxLzIwMTMJAAAAATDJTtsq4DnXCHaZn1zgOdcIJUNJUS5O</t>
  </si>
  <si>
    <t>QVNEQVFHUzpBREkuSVFfQ09NTU9OX1JFUC5GWTIwMTQBAAAAE9YDAAIAAAAILTM1Ni4zNDYBCAAAAAUAAAABMQEAAAAKMTgxOTk2MjQ5NgMAAAADMTYwAgAAAAQyMTY0BAAAAAEwBwAAAAk5LzE1LzIwMTkIAAAACTExLzEvMjAxNAkAAAABMEFN/yfgOdcIk5dJXeA51wgdQ0lRLk5ZU0U6RU1SLklRX1JEX0VYUC5GWTIwMTUBAAAArxsEAAMAAAAAAB0juingOdcISnzcXOA51wgkQ0lRLlRTRTo2NTAxLklRX0VCSVREQV9NQVJHSU4uRlkyMDE5AQAAAJstAgACAAAABzExLjE0NzMBCAAAAAUAAAABMQEAAAAKMTk2OTkwMzMwNwMAAAACNzkCAAAABDQwNDcEAAAAATAHAAAACTkvMTUvMjAxOQgAAAAJMy8zMS8yMDE5CQAAAAEw1qWVJuA51whNAkhc4DnXCBlDSVEuTllTRTpFTVIuSVFfR1cuRlkyMDE3AQAAAK8bBAACAAAABDUzMTYBCAAAAAUAAAABMQEAAAAKMTkyNDYzOTk1NwMAAAADMTYwAgAAAAQxMTcxBAAAAAEwBwAAAAk5LzE1LzIwMTkIAAAACTkvMzAvMjAxNwkAAAABMHDmuingOdcIwQPnXOA51wgqQ0lRLktPU0U6QTAwNTkzMC5JUV9QRVJJT0RMRU5HVEhfSVMuRlkyMDEyAQAAANxmAQABAAAAAjEyAIZOKyngOdcIhM4JXeA51wg6Q0lRLlRTRTo2OTYzLklRX0NVU1RPTV9CRVRBLi0xMDRXLjIwMDgvMDMvMzEuLl5UT1BJWC5KUFkuSAEAAAD5XA0AAgAAABAxLjM0MzI0ODU0OTcwODY5AEyhf2DgOdcI</t>
  </si>
  <si>
    <t>Meg8YuA51wgfQ0lRLk5BU0RBUUdTOkFESS5JUV9MQU5ELkZZMjAxNgEAAAAT1gMAAgAAAAc1NjQuMzI5AQgAAAAFAAAAATEBAAAACjE5Mjc2MTgyMDADAAAAAzE2MAIAAAAEMzA5OAQAAAABMAcAAAAJOS8xNS8yMDE5CAAAAAoxMC8yOS8yMDE2CQAAAAEwc8L/J+A51wgi/FFd4DnXCCNDSVEuVFNFOjY1MDEuSVFfVE9UQUxfRVFVSVRZLkZZMjAxOAEAAACbLQIAAgAAAAc0NTExNjcxAQgAAAAFAAAAATEBAAAACjE5Njk5MDMyOTEDAAAAAjc5AgAAAAQxMjc1BAAAAAEwBwAAAAk5LzE1LzIwMTkIAAAACTMvMzEvMjAxOAkAAAABMFQs/CvgOdcIpsBBXOA51wgjQ0lRLktPU0U6QTAwNTkzMC5JUV9CVl9TSEFSRS5GWTIwMTEBAAAA3GYBAAIAAAAMMTI5MjQuNjY1NTU3AQgAAAAFAAAAATEBAAAACjE1OTg5OTgyNTADAAAAAjg1AgAAAAQ0MDIwBAAAAAEwBwAAAAk5LzE1LzIwMTkIAAAACjEyLzMxLzIwMTEJAAAAATBlACsp4DnXCP3aA13gOdcIIENJUS5OQVNEQVFHUzpJTlRDLklRX0NPR1MuRlkyMDExAQAAAIdSAAACAAAABTIwMjQyAQgAAAAFAAAAATEBAAAACjE2NTgzMTU0NzgDAAAAAzE2MAIAAAACMzQEAAAAATAHAAAACTkvMTUvMjAxOQgAAAAKMTIvMzEvMjAxMQkAAAABMIATqivgOdcIyP9bXOA51wgqQ0lRLk5BU0RBUUdTOkFESS5JUV9QRVJJT0RMRU5HVEhfSVMuRlkyMDEyAQAAABPWAwABAAAAAjEy</t>
  </si>
  <si>
    <t>AMgwoyjgOdcI0r1AXeA51wgiQ0lRLktPU0U6QTAwNTkzMC5JUV9QRU5TSU9OLkZZMjAwOAEAAADcZgEAAgAAAAY4NTAyMzMBCAAAAAUAAAABMQEAAAAKMTM2MDgwNjY4MwMAAAACODUCAAAABDEyMTMEAAAAATAHAAAACTkvMTUvMjAxOQgAAAAKMTIvMzEvMjAwOAkAAAABMBI9KingOdcI6IL1XOA51wgsQ0lRLk5BU0RBUUdTOkFESS5JUV9UT1RBTF9MSUFCX0VRVUlUWS5GWTIwMTEBAAAAE9YDAAIAAAAINTI3Ny42MzUBCAAAAAUAAAABMQEAAAAKMTY0NzQ1NTg2OQMAAAADMTYwAgAAAAQxMDEzBAAAAAEwBwAAAAk5LzE1LzIwMTkIAAAACjEwLzI5LzIwMTEJAAAAATCWu6Io4DnXCEvKOl3gOdcIJENJUS5OQVNEQVFHUzpBREkuSVFfTUFDSElORVJZLkZZMjAxOAEAAAAT1gMAAgAAAAgyNTU0LjI2NQEIAAAABQAAAAExAQAAAAoxOTI3NjE4MjQ3AwAAAAMxNjACAAAABDMxMTQEAAAAATAHAAAACTkvMTUvMjAxOQgAAAAJMTEvMy8yMDE4CQAAAAEwxoUAKOA51wgVS1td4DnXCCFDSVEuTkFTREFRR1M6VFhOLklRX0dBX0VYUC5GWTIwMTgBAAAA+yMCAAMAAAAAAKvycCrgOdcIQ1q0XOA51wgrQ0lRLlRTRTo2NTAxLklRX1JFVFVSTl9DT01NT05fRVFVSVRZLkZZMjAxOAEAAACbLQIAAgAAAAcxMi4xMzc3AQgAAAAFAAAAATEBAAAACjE5Njk5MDMyOTEDAAAAAjc5AgAAAAUzMzMyMAQAAAABMAcAAAAJOS8xNS8y</t>
  </si>
  <si>
    <t>MDE5CAAAAAkzLzMxLzIwMTgJAAAAATDFfpUm4DnXCFxuQ1zgOdcILUNJUS5OQVNEQVFHUzpJTlRDLklRX0NVUlJFTlRfUE9SVF9ERUJULkZZMjAxMQEAAACHUgAAAgAAAAI3NAEIAAAABQAAAAExAQAAAAoxNjU4MzE1NDc4AwAAAAMxNjACAAAABDEyOTcEAAAAATAHAAAACTkvMTUvMjAxOQgAAAAKMTIvMzEvMjAxMQkAAAABMILOrivgOdcIboZdXOA51wgdQ0lRLktPU0U6QTAwNTkzMC5JUV9SRS5GWTIwMTYBAAAA3GYBAAIAAAAJMTkzMDg2MzE3AQgAAAAFAAAAATEBAAAACjE4NzY3MzQ3MzYDAAAAAjg1AgAAAAQxMjIyBAAAAAEwBwAAAAk5LzE1LzIwMTkIAAAACjEyLzMxLzIwMTYJAAAAATBHldoo4DnXCLO+Gl3gOdcIKkNJUS5UU0U6NjUwMS5JUV9JTkNfVEFYX1BBWV9DVVJSRU5ULkZZMjAxNwEAAACbLQIAAwAAAAAAIrf7K+A51wiT3jxc4DnXCC1DSVEuVFNFOjY1MDEuSVFfREVGX1RBWF9BU1NFVFNfQ1VSUkVOVC5GWTIwMTYBAAAAmy0CAAMAAAAAAPFB+yvgOdcIgfw3XOA51wgiQ0lRLk5BU0RBUUdTOkFESS5JUV9SQVdfSU5WLkZZMjAwNwEAAAAT1gMAAgAAAAYxNC42NTUBCAAAAAUAAAABMQEAAAAKMTI2NDQ3MjQ0OQMAAAADMTYwAgAAAAQzMTcxBAAAAAEwBwAAAAk5LzE1LzIwMTkIAAAACTExLzMvMjAwNwkAAAABMLum2yjgOdcIl6EoXeA51wgiQ0lRLk5ZU0U6RU1SLklRX0NBU0hfSU5WRVNU</t>
  </si>
  <si>
    <t>LkZZMjAwNwEAAACvGwQAAgAAAAQtODcwAQgAAAAFAAAAATEBAAAACjEyNjQ0NzgwMjcDAAAAAzE2MAIAAAAEMjAwNQQAAAABMAcAAAAJOS8xNS8yMDE5CAAAAAk5LzMwLzIwMDcJAAAAATDMQHEq4DnXCOubulzgOdcIJkNJUS5OQVNEQVFHUzpBREkuSVFfREFfU1VQUExfQ0YuRlkyMDE3AQAAABPWAwACAAAABzE5NC42NjYBCAAAAAUAAAABMQEAAAAKMTkyNzYxODI0OAMAAAADMTYwAgAAAAQyMTcxBAAAAAEwBwAAAAk5LzE1LzIwMTkIAAAACjEwLzI4LzIwMTcJAAAAATClNwAo4DnXCEUFV13gOdcIKENJUS5LT1NFOkEwMDU5MzAuSVFfSU5DX0VRVUlUWV9DRi5GWTIwMDgBAAAA3GYBAAMAAAAAACNkKingOdcIOkb2XOA51wglQ0lRLlRTRTo2NTAxLklRX0xUX0RFQlRfSVNTVUVELkZZMjAxOAEAAACbLQIAAgAAAAYxNDMzNTQBCAAAAAUAAAABMQEAAAAKMTk2OTkwMzI5MQMAAAACNzkCAAAABDIwMzQEAAAAATAHAAAACTkvMTUvMjAxOQgAAAAJMy8zMS8yMDE4CQAAAAEwZVP8K+A51wgJq0Jc4DnXCCpDSVEuS09TRTpBMDA1OTMwLklRX09USEVSX0xUX0FTU0VUUy5GWTIwMTQBAAAA3GYBAAIAAAAHNzE5MTk0NAEIAAAABQAAAAExAQAAAAoxNzc4MTQxODIzAwAAAAI4NQIAAAAEMTA2MAQAAAABMAcAAAAJOS8xNS8yMDE5CAAAAAoxMi8zMS8yMDE0CQAAAAEw9NHZKOA51wiwSBFd4DnXCCFDSVEuVFNFOjY1</t>
  </si>
  <si>
    <t>MDEuSVFfQ0FTSF9UQVhFUy5GWTIwMTQBAAAAmy0CAAIAAAAGMTE5OTY4AQgAAAAFAAAAATEBAAAACjE3NDUyNzA1NDQDAAAAAjc5AgAAAAQzMDUzBAAAAAEwBwAAAAk5LzE1LzIwMTkIAAAACTMvMzEvMjAxNAkAAAABMK6l+ivgOdcIh/cwXOA51wgiQ0lRLktPU0U6QTAwNTkzMC5JUV9XSVBfSU5WLkZZMjAxOAEAAADcZgEAAgAAAAgxMTg2MjAzMwEIAAAABQAAAAExAQAAAAoxOTQ3NTUxNTczAwAAAAI4NQIAAAAEMzIxOQQAAAABMAcAAAAJOS8xNS8yMDE5CAAAAAoxMi8zMS8yMDE4CQAAAAEwmljbKOA51wjHWyRd4DnXCChDSVEuTkFTREFRR1M6SU5UQy5JUV9UT1RBTF9FUVVJVFkuRlkyMDExAQAAAIdSAAACAAAABTQ1OTExAQgAAAAFAAAAATEBAAAACjE2NTgzMTU0NzgDAAAAAzE2MAIAAAAEMTI3NQQAAAABMAcAAAAJOS8xNS8yMDE5CAAAAAoxMi8zMS8yMDExCQAAAAEwk/WuK+A51wig+11c4DnXCCRDSVEuTkFTREFRR1M6QURJLklRX09USEVSX1JFVi5GWTIwMTEBAAAAE9YDAAMAAAAAAHVtoijgOdcIdM44XeA51wggQ0lRLk5ZU0U6RU1SLklRX0RJVkVTVF9DRi5GWTIwMTQBAAAArxsEAAIAAAADMzYzAQgAAAAFAAAAATEBAAAACjE4MTg2MDQ1ODADAAAAAzE2MAIAAAAEMjA3NwQAAAABMAcAAAAJOS8xNS8yMDE5CAAAAAk5LzMwLzIwMTQJAAAAATAdI7op4DnXCJPO2lzgOdcIHUNJUS5LT1NFOkEw</t>
  </si>
  <si>
    <t>MDU5MzAuSVFfQVAuRlkyMDA5AQAAANxmAQACAAAACDEzNTQyNjI2AQgAAAAFAAAAATEBAAAACjE0NjU3MTQzMDcDAAAAAjg1AgAAAAQxMDE4BAAAAAEwBwAAAAk5LzE1LzIwMTkIAAAACjEyLzMxLzIwMDkJAAAAATAziyop4DnXCOk9+lzgOdcII0NJUS5UU0U6NjU5NC5JUV9CRVRBXzJZUi4yMDEzLzAzLzMxAQAAAPl4DQACAAAAETAuNDg3NTkyMjYzODY2NTM3ABosf2DgOdcILO1DYuA51wggQ0lRLk5BU0RBUUdTOlRYTi5JUV9FQklUQS5GWTIwMTQBAAAA+yMCAAIAAAAENDIyNAEIAAAABQAAAAExAQAAAAoxODI5MTE5MzA2AwAAAAMxNjACAAAABjEwMDY4OQQAAAABMAcAAAAJOS8xNS8yMDE5CAAAAAoxMi8zMS8yMDE0CQAAAAEwWC9wKuA51whu46Fc4DnXCDRDSVEuTkFTREFRR1M6VFhOLklRX1RPVEFMX09VVFNUQU5ESU5HX0JTX0RBVEUuRlkyMDEyAQAAAPsjAgACAAAACzExMDguMTc4OTY5AQQAAAAFAAAAATUBAAAACjE3MjA2MTEyNjQCAAAABTI0MTUyBgAAAAEwqADbKuA51wgQ9Jlc4DnXCCBDSVEuTllTRTpFTVIuSVFfQ0hBTkdFX0FSLkZZMjAxNwEAAACvGwQAAgAAAAMtMjUBCAAAAAUAAAABMQEAAAAKMTkyNDYzOTk1NwMAAAADMTYwAgAAAAQyMDE4BAAAAAEwBwAAAAk5LzE1LzIwMTkIAAAACTkvMzAvMjAxNwkAAAABMIENuyngOdcIRjzoXOA51wg5Q0lRLlRTRTo2NTAxLklRX0NVU1RPTV9C</t>
  </si>
  <si>
    <t>RVRBLi0xMDRXLjIwMTkvMDMvMzEuLl5OMjI1LkpQWS5IAQAAAJstAgACAAAAEDEuMDk1OTIxMzk2ODQ3MjYANSSvstw51wiQnkhc4DnXCCNDSVEuVFNFOjY1MDEuSVFfRUJJVEFfTUFSR0lOLkZZMjAxNAEAAACbLQIAAgAAAAY2LjY5NDcBCAAAAAUAAAABMQEAAAAKMTc0NTI3MDU0NAMAAAACNzkCAAAABDQ0MTkEAAAAATAHAAAACTkvMTUvMjAxOQgAAAAJMy8zMS8yMDE0CQAAAAEwtVeVJuA51wjJkzFc4DnXCCZDSVEuS09TRTpBMDA1OTMwLklRX0FEVkVSVElTSU5HLkZZMjAxNQEAAADcZgEAAgAAAAgxMDk1NDQxNQEIAAAABQAAAAExAQAAAAoxODI5ODQzMDExAwAAAAI4NQIAAAAEMzAxMwQAAAABMAcAAAAJOS8xNS8yMDE5CAAAAAoxMi8zMS8yMDE1CQAAAAEwFiDaKOA51whvZxVd4DnXCCdDSVEuS09TRTpBMDA1OTMwLklRX0JFVEFfNVlSLjIwMTUvMTIvMzEBAAAA3GYBAAIAAAARMC41ODA5MTk2MTU1ODQzMzYAYhlSX+A51wg1KDFi4DnXCB5DSVEuTllTRTpFTVIuSVFfSU5DX1RBWC5GWTIwMDcBAAAArxsEAAIAAAADOTY0AQgAAAAFAAAAATEBAAAACjEyNjQ0NzgwMjcDAAAAAzE2MAIAAAACNzUEAAAAATAHAAAACTkvMTUvMjAxOQgAAAAJOS8zMC8yMDA3CQAAAAEwzEBxKuA51wjyUbhc4DnXCClDSVEuTllTRTpFTVIuSVFfVE9UQUxfREVCVF9DQVBJVEFMLkZZMjAxMAEAAACvGwQAAgAAAAczMy43</t>
  </si>
  <si>
    <t>MzI4AQgAAAAFAAAAATEBAAAACjE1NzcwMDQ2NDEDAAAAAzE2MAIAAAAENDE4NgQAAAABMAcAAAAJOS8xNS8yMDE5CAAAAAk5LzMwLzIwMTAJAAAAATAWOq8l4DnXCFO3yVzgOdcIKENJUS5OQVNEQVFHUzpUWE4uSVFfQ0FTSF9JTlRFUkVTVC5GWTIwMDgBAAAA+yMCAAMAAAAAAEUW2irgOdcIr46IXOA51wgzQ0lRLk5BU0RBUUdTOkFESS5JUV9PVEhFUl9OT05fT1BFUl9FWFBfU1VQUEwuRlkyMDE1AQAAABPWAwACAAAABi0yLjMyMgEIAAAABQAAAAExAQAAAAoxODY3Mjc5OTY5AwAAAAMxNjACAAAAAjg1BAAAAAEwBwAAAAk5LzE1LzIwMTkIAAAACjEwLzMxLzIwMTUJAAAAATBBTf8n4DnXCFpsS13gOdcIHENJUS5OWVNFOkVNUi5JUV9DQVBFWC5GWTIwMTgBAAAArxsEAAIAAAAELTYxNwEIAAAABQAAAAExAQAAAAoxOTI0NjM5OTYyAwAAAAMxNjACAAAABDIwMjEEAAAAATAHAAAACTkvMTUvMjAxOQgAAAAJOS8zMC8yMDE4CQAAAAEwolu7KeA51wh5bO1c4DnXCCRDSVEuTkFTREFRR1M6QURJLklRX0ZVTExfVElNRS5GWTIwMTABAAAAE9YDAAIAAAAEODUwMAB1baIo4DnXCJzSNl3gOdcIHkNJUS5OQVNEQVFHUzpBREkuSVFfQ0lQLkZZMjAwOQEAAAAT1gMAAwAAAAAAQ/ihKOA51wiK8DFd4DnXCClDSVEuTkFTREFRR1M6QURJLklRX0JBU0lDX0VQU19JTkNMLkZZMjAxNgEAAAAT1gMAAgAAAAgyLjc5MDk0</t>
  </si>
  <si>
    <t>MQEIAAAABQAAAAExAQAAAAoxOTI3NjE4MjAwAwAAAAMxNjACAAAAATkEAAAAATAHAAAACTkvMTUvMjAxOQgAAAAKMTAvMjkvMjAxNgkAAAABMHPC/yfgOdcIbE5QXeA51wgvQ0lRLk5BU0RBUUdTOlRYTi5JUV9NSU5PUklUWV9JTlRFUkVTVF9DRi5GWTIwMTIBAAAA+yMCAAMAAAAAAKgA2yrgOdcIQmmaXOA51wgoQ0lRLktPU0U6QTAwNTkzMC5JUV9QRVJJT0REQVRFX0lTLkZZMjAxNQEAAADcZgEABQAAAAoyMDE1LzEyLzMxABYg2ijgOdcIb2cVXeA51wgiQ0lRLk5BU0RBUUdTOklOVEMuSVFfR0FfRVhQLkZZMjAxMwEAAACHUgAAAwAAAAAA1ZGvK+A51wgOEmZc4DnXCDlDSVEuVFNFOjY3NjIuSVFfQ1VTVE9NX0JFVEEuLTEwNFcuMjAxMS8wMy8zMS4uXk4yMjUuSlBZLkgBAAAAO9IEAAIAAAAQMS40MzU5NTI0MTI1NDEwNAA8en9g4DnXCI0cQGLgOdcILkNJUS5LT1NFOkEwMDU5MzAuSVFfQ1VSUkVOVF9QT1JUX0xFQVNFUy5GWTIwMTcBAAAA3GYBAAIAAAAFMTA5MjUBCAAAAAUAAAABMQEAAAAKMTk0NzU1MTU3OAMAAAACODUCAAAABDEwOTAEAAAAATAHAAAACTkvMTUvMjAxOQgAAAAKMTIvMzEvMjAxNwkAAAABMGnj2ijgOdcIgwQfXeA51wgqQ0lRLk5BU0RBUUdTOklOVEMuSVFfUFJPVl9CQURfREVCVFMuRlkyMDA4AQAAAIdSAAADAAAAAAAMAqkr4DnXCLKnTVzgOdcIJENJUS5UU0U6Njc2Mi5JUV9N</t>
  </si>
  <si>
    <t>QVJLRVRDQVAuMjAwNy8wMy8zMQEAAAA70gQAAgAAAA0xMzUyNTEyLjY4NDQ2AQYAAAAFAAAAATEBAAAACTMzNDgyOTk0NQMAAAACNzkCAAAABjEwMDA1NAQAAAABMAcAAAAJMy8zMS8yMDA3CgV/YOA51wjg30Bi4DnXCCRDSVEuTllTRTpFTVIuSVFfUEVSSU9EREFURV9JUy5GWTIwMTQBAAAArxsEAAUAAAAKMjAxNC8wOS8zMAAK4/Qp4DnXCM352FzgOdcIOkNJUS5UU0U6Njk4MS5JUV9DVVNUT01fQkVUQS4tMTA0Vy4yMDEyLzAzLzMxLi5eVE9QSVguSlBZLkgBAAAA9VcNAAIAAAAQMS4yNTc4NzIxMTYwMTEzMwArU39g4DnXCFTxQWLgOdcII0NJUS5UU0U6Njk3MS5JUV9CRVRBXzFZUi4yMDE0LzAzLzMxAQAAAKNTAAACAAAAETAuODI4MTEzNzUwNTQxNTMxAEyhf2DgOdcIpfk9YuA51wgiQ0lRLk5BU0RBUUdTOkFESS5JUV9JTkNfVEFYLkZZMjAxNwEAAAAT1gMAAgAAAAcxMDEuMjI2AQgAAAAFAAAAATEBAAAACjE5Mjc2MTgyNDgDAAAAAzE2MAIAAAACNzUEAAAAATAHAAAACTkvMTUvMjAxOQgAAAAKMTAvMjgvMjAxNwkAAAABMJQQACjgOdcIfjBVXeA51wgaQ0lRLlRTRTo2NTAxLklRX0VCVC5GWTIwMTkBAAAAmy0CAAIAAAAGNTE2NTAyAQgAAAAFAAAAATEBAAAACjE5Njk5MDMzMDcDAAAAAjc5AgAAAAMxMzkEAAAAATAHAAAACTkvMTUvMjAxOQgAAAAJMy8zMS8yMDE5CQAAAAEwdXr8K+A51wjhpkRc</t>
  </si>
  <si>
    <t>4DnXCCZDSVEuTkFTREFRR1M6QURJLklRX1NBTEVfUFBFX0NGLkZZMjAxNwEAAAAT1gMAAwAAAAAApTcAKOA51whmU1dd4DnXCC1DSVEuTkFTREFRR1M6QURJLklRX0FTU0VUX1dSSVRFRE9XTl9DRi5GWTIwMTQBAAAAE9YDAAMAAAAAAEFN/yfgOdcIYSJJXeA51wgUQ0lRLjAuSVFfVE9UQUxfQ0wuRlkFAAAAAAAAAAgAAAAVKEludmFsaWQgVGltZSBQZXJpb2QpIP/+J+A51whl5TRe4DnXCCtDSVEuTllTRTpFTVIuSVFfTklfQVZBSUxfRVhDTF9NQVJHSU4uRlkyMDE4AQAAAK8bBAACAAAABzEyLjY1NTEBCAAAAAUAAAABMQEAAAAKMTkyNDYzOTk2MgMAAAADMTYwAgAAAAQ0MTgyBAAAAAEwBwAAAAk5LzE1LzIwMTkIAAAACTkvMzAvMjAxOAkAAAABMEivryXgOdcI3VbuXOA51wgmQ0lRLk5BU0RBUUdTOkFESS5JUV9MRVZFUkVEX0ZDRi5GWTIwMTEBAAAAE9YDAAIAAAAKNTcxLjUyNzEyNQEIAAAABQAAAAExAQAAAAoxNjQ3NDU1ODY5AwAAAAMxNjACAAAABDQ0MjIEAAAAATAHAAAACTkvMTUvMjAxOQgAAAAKMTAvMjkvMjAxMQkAAAABMJa7oijgOdcI8VA8XeA51wglQ0lRLk5BU0RBUUdTOkFESS5JUV9TR0FfTUFSR0lOLkZZMjAwOAEAAAAT1gMAAgAAAAcxNi4wOTM0AQgAAAAFAAAAATEBAAAACjE0MTMwOTE1NjcDAAAAAzE2MAIAAAAENDM3NQQAAAABMAcAAAAJOS8xNS8yMDE5CAAAAAkxMS8xLzIwMDgJ</t>
  </si>
  <si>
    <t>AAAAATAgdZwl4DnXCB6VLl3gOdcIIENJUS5UU0U6NjUwMS5JUV9DSEFOR0VfQVAuRlkyMDEzAQAAAJstAgACAAAABy0xODc2NTEBCAAAAAUAAAABMQEAAAAKMTY4NTUyMTcyMgMAAAACNzkCAAAABDIwMTcEAAAAATAHAAAACTkvMTUvMjAxOQgAAAAJMy8zMS8yMDEzCQAAAAEwZ5J0LOA51wh1FSxc4DnXCC9DSVEuTkFTREFRR1M6QURJLklRX1JFVFVSTl9DT01NT05fRVFVSVRZLkZZMjAxNQEAAAAT1gMAAgAAAAcxNC4xNzczAQgAAAAFAAAAATEBAAAACjE4NjcyNzk5NjkDAAAAAzE2MAIAAAAFMzMzMjAEAAAAATAHAAAACTkvMTUvMjAxOQgAAAAKMTAvMzEvMjAxNQkAAAABMEHDnCXgOdcIxsdOXeA51wgqQ0lRLk5BU0RBUUdTOkFESS5JUV9DQVNIX0FDUVVJUkVfQ0YuRlkyMDE1AQAAABPWAwACAAAABi03LjA2NQEIAAAABQAAAAExAQAAAAoxODY3Mjc5OTY5AwAAAAMxNjACAAAABDIwNTcEAAAAATAHAAAACTkvMTUvMjAxOQgAAAAKMTAvMzEvMjAxNQkAAAABMGOb/yfgOdcIY91NXeA51wgkQ0lRLk5BU0RBUUdTOkFESS5JUV9QQVJUX1RJTUUuRlkyMDE2AQAAABPWAwADAAAAAACE6f8n4DnXCDMjUl3gOdcIJ0NJUS5OQVNEQVFHUzpUWE4uSVFfVE9UQUxfRVFVSVRZLkZZMjAxNwEAAAD7IwIAAgAAAAUxMDMzNwEIAAAABQAAAAExAQAAAAoxOTQ2NjY1NDQ0AwAAAAMxNjACAAAABDEyNzUEAAAAATAHAAAA</t>
  </si>
  <si>
    <t>CTkvMTUvMjAxOQgAAAAKMTIvMzEvMjAxNwkAAAABMJrLcCrgOdcItrCwXOA51wgtQ0lRLk5BU0RBUUdTOlRYTi5JUV9DT01NT05fUFJFRl9ESVZfQ0YuRlkyMDExAQAAAPsjAgADAAAAAACY2doq4DnXCJNxllzgOdcIJUNJUS5OQVNEQVFHUzpUWE4uSVFfSU5DX0VRVUlUWS5GWTIwMDcBAAAA+yMCAAMAAAAAABebVivgOdcIc+2AXOA51wgWQ0lRLjAuSVFfSU5DX0VRVUlUWS5GWQUAAAAAAAAACAAAABUoSW52YWxpZCBUaW1lIFBlcmlvZCkQ2P4n4DnXCNn2NV7gOdcIGUNJUS4wLklRX0NBU0hfSU5URVJFU1QuRlkFAAAAAAAAAAgAAAAVKEludmFsaWQgVGltZSBQZXJpb2QpMSb/J+A51whdLzde4DnXCCdDSVEuTkFTREFRR1M6QURJLklRX0JFVEFfMllSLjIwMTEvMTAvMjkBAAAAE9YDAAIAAAAQMS4wODY0NTc2MjM4NDkzOQByQFJf4DnXCKDIL2LgOdcIHkNJUS5OQVNEQVFHUzpUWE4uSVFfRUJULkZZMjAwOQEAAAD7IwIAAgAAAAQyMDE3AQgAAAAFAAAAATEBAAAACjE1MjM3OTYyNDEDAAAAAzE2MAIAAAADMTM5BAAAAAEwBwAAAAk5LzE1LzIwMTkIAAAACjEyLzMxLzIwMDkJAAAAATBVPdoq4DnXCGU8ilzgOdcIIkNJUS5UU0U6NjUwMS5JUV9HQUlOX0lOVkVTVC5GWTIwMTkBAAAAmy0CAAMAAAAAAHV6/CvgOdcI4aZEXOA51wgkQ0lRLk5BU0RBUUdTOlRYTi5JUV9DQVNIX09QRVIuRlkyMDE3AQAAAPsj</t>
  </si>
  <si>
    <t>AgACAAAABDUzNjMBCAAAAAUAAAABMQEAAAAKMTk0NjY2NTQ0NAMAAAADMTYwAgAAAAQyMDA2BAAAAAEwBwAAAAk5LzE1LzIwMTkIAAAACjEyLzMxLzIwMTcJAAAAATCr8nAq4DnXCAh0sVzgOdcILENJUS5OWVNFOkVNUi5JUV9ERUJUX0VRVUlWX09QRVJfTEVBU0UuRlkyMDE1AQAAAK8bBAACAAAABDIyOTYBCAAAAAUAAAABMQEAAAAKMTg2NzA1NTA1MQMAAAADMTYwAgAAAAUyMTY3MQQAAAABMAcAAAAJOS8xNS8yMDE5CAAAAAk5LzMwLzIwMTUJAAAAATAuSrop4DnXCDKf3lzgOdcIMkNJUS5OQVNEQVFHUzpJTlRDLklRX0RFRl9UQVhfQVNTRVRTX0NVUlJFTlQuRlkyMDA4AQAAAIdSAAACAAAABDEzOTABCAAAAAUAAAABMQEAAAAKMTQzMDYxNDQ4NgMAAAADMTYwAgAAAAQxMTE3BAAAAAEwBwAAAAk5LzE1LzIwMTkIAAAACjEyLzI3LzIwMDgJAAAAATAdKakr4DnXCDfgTlzgOdcIH0NJUS5UU0U6NjUwMS5JUV9BUl9UVVJOUy5GWTIwMTYBAAAAmy0CAAIAAAAIMy4yMzYwNTMBCAAAAAUAAAABMQEAAAAKMTc5NzU1NDQ1MQMAAAACNzkCAAAABDQwMDEEAAAAATAHAAAACTkvMTUvMjAxOQgAAAAJMy8zMS8yMDE2CQAAAAEwxX6VJuA51wiruzpc4DnXCCRDSVEuTkFTREFRR1M6VFhOLklRX01BQ0hJTkVSWS5GWTIwMTEBAAAA+yMCAAIAAAAEMzk0NwEIAAAABQAAAAExAQAAAAoxNjYwMDM0NTY4AwAAAAMxNjAC</t>
  </si>
  <si>
    <t>AAAABDMxMTQEAAAAATAHAAAACTkvMTUvMjAxOQgAAAAKMTIvMzEvMjAxMQkAAAABMIey2irgOdcIQK6VXOA51wgfQ0lRLktPU0U6QTAwNTkzMC5JUV9BUElDLkZZMjAxNQEAAADcZgEAAgAAAAc0NDAzODkzAQgAAAAFAAAAATEBAAAACjE4Mjk4NDMwMTEDAAAAAjg1AgAAAAQxMDg0BAAAAAEwBwAAAAk5LzE1LzIwMTkIAAAACjEyLzMxLzIwMTUJAAAAATAmR9oo4DnXCNNRFl3gOdcIJUNJUS5OQVNEQVFHUzpBREkuSVFfSU5DX0VRVUlUWS5GWTIwMTABAAAAE9YDAAMAAAAAAFQfoijgOdcIpIg0XeA51wgoQ0lRLktPU0U6QTAwNTkzMC5JUV9PVEhFUl9MSUFCX0xULkZZMjAwNwEAAADcZgEAAgAAAAcyMDY5MzExAQgAAAAFAAAAATEBAAAACjEzNTI5NDU1MzADAAAAAjg1AgAAAAQxMDYyBAAAAAEwBwAAAAk5LzE1LzIwMTkIAAAACjEyLzMxLzIwMDcJAAAAATDDqbsp4DnXCPbu8FzgOdcIJUNJUS5UU0U6NjUwMS5JUV9PVEhFUl9PUEVSX0FDVC5GWTIwMTYBAAAAmy0CAAIAAAAHLTEzNTk0MwEIAAAABQAAAAExAQAAAAoxNzk3NTU0NDUxAwAAAAI3OQIAAAAEMjA0NwQAAAABMAcAAAAJOS8xNS8yMDE5CAAAAAkzLzMxLzIwMTYJAAAAATABafsr4DnXCBZcOVzgOdcIKUNJUS5LT1NFOkEwMDU5MzAuSVFfQkFTSUNfRVBTX0VYQ0wuRlkyMDE0AQAAANxmAQACAAAACzMwNjEuODg3NjA1AQgAAAAFAAAAATEBAAAA</t>
  </si>
  <si>
    <t>CjE3NzgxNDE4MjMDAAAAAjg1AgAAAAQzMDY0BAAAAAEwBwAAAAk5LzE1LzIwMTkIAAAACjEyLzMxLzIwMTQJAAAAATCnnCsp4DnXCF2FEF3gOdcIM0NJUS5OQVNEQVFHUzpJTlRDLklRX09USEVSX0ZJTkFOQ0VfQUNUX1NVUFBMLkZZMjAxMgEAAACHUgAAAgAAAAQtMjQ4AQgAAAAFAAAAATEBAAAACjE3MTg4NTA2MDUDAAAAAzE2MAIAAAAEMjA1MAQAAAABMAcAAAAJOS8xNS8yMDE5CAAAAAoxMi8yOS8yMDEyCQAAAAEwxGqvK+A51wgFoWNc4DnXCCFDSVEuS09TRTpBMDA1OTMwLklRX0dBX0VYUC5GWTIwMTUBAAAA3GYBAAMAAAAAABYg2ijgOdcIgI4VXeA51wgnQ0lRLk5BU0RBUUdTOkFESS5JUV9CQVNJQ19XRUlHSFQuRlkyMDE4AQAAABPWAwACAAAABjM3MC40MwC1XgAo4DnXCG/EWV3gOdcIGUNJUS5OWVNFOkVNUi5JUV9BUC5GWTIwMTgBAAAArxsEAAIAAAAEMTk0MwEIAAAABQAAAAExAQAAAAoxOTI0NjM5OTYyAwAAAAMxNjACAAAABDEwMTgEAAAAATAHAAAACTkvMTUvMjAxOQgAAAAJOS8zMC8yMDE4CQAAAAEwkTS7KeA51wjU5etc4DnXCCRDSVEuTllTRTpFTVIuSVFfRUJJVERBX01BUkdJTi5GWTIwMDgBAAAArxsEAAIAAAAHMTkuOTE0OQEIAAAABQAAAAExAQAAAAoxNDExNjU2NDMwAwAAAAMxNjACAAAABDQwNDcEAAAAATAHAAAACTkvMTUvMjAxOQgAAAAJOS8zMC8yMDA4CQAAAAEwFjqvJeA5</t>
  </si>
  <si>
    <t>1whQQcBc4DnXCCZDSVEuTkFTREFRR1M6VFhOLklRX0NBU0hfSU5WRVNULkZZMjAxNgEAAAD7IwIAAgAAAAQtNjUwAQgAAAAFAAAAATEBAAAACjE5NDY2NjUzOTgDAAAAAzE2MAIAAAAEMjAwNQQAAAABMAcAAAAJOS8xNS8yMDE5CAAAAAoxMi8zMS8yMDE2CQAAAAEwiaRwKuA51wgX4Kxc4DnXCClDSVEuTkFTREFRR1M6VFhOLklRX1NUX0RFQlRfUkVQQUlELkZZMjAwOQEAAAD7IwIAAwAAAAAAZmTaKuA51wiQ+4xc4DnXCCVDSVEuVFNFOjY1MDEuSVFfU1BFQ0lBTF9ESVZfQ0YuRlkyMDE5AQAAAJstAgADAAAAAACWyPwr4DnXCAtmR1zgOdcIIkNJUS5OWVNFOkVNUi5JUV9RVUlDS19SQVRJTy5GWTIwMDcBAAAArxsEAAIAAAAIMC45NDk4NzMBCAAAAAUAAAABMQEAAAAKMTI2NDQ3ODAyNwMAAAADMTYwAgAAAAQ0MTIxBAAAAAEwBwAAAAk5LzE1LzIwMTkIAAAACTkvMzAvMjAwNwkAAAABMAUTryXgOdcIX627XOA51wgnQ0lRLktPU0U6QTAwNTkzMC5JUV9CQVNJQ19XRUlHSFQuRlkyMDE4AQAAANxmAQACAAAABzY3OTMuNDkAijHbKOA51wgRriJd4DnXCCpDSVEuTkFTREFRR1M6SU5UQy5JUV9ORVRfUkVOVEFMX0VYUC5GWTIwMTYBAAAAh1IAAAMAAAAAALSwVSvgOdcI4c1zXOA51wgpQ0lRLktPU0U6QTAwNTkzMC5JUV9EQVlTX1NBTEVTX09VVC5GWTIwMTUBAAAA3GYBAAIAAAAINDUuMzUxMjUBCAAAAAUA</t>
  </si>
  <si>
    <t>AAABMQEAAAAKMTgyOTg0MzAxMQMAAAACODUCAAAABDQwNDIEAAAAATAHAAAACTkvMTUvMjAxOQgAAAAKMTIvMzEvMjAxNQkAAAABMA9OnCXgOdcIu3QYXeA51wgoQ0lRLk5BU0RBUUdTOklOVEMuSVFfQkVUQV81WVIuMjAxMy8xMi8yOAEAAACHUgAAAgAAABAwLjk1NDAxODI4MTAwODc4AH4WgGDgOdcIQFQ4YuA51wgkQ0lRLk5BU0RBUUdTOkFESS5JUV9CVUlMRElOR1MuRlkyMDA5AQAAABPWAwADAAAAAABD+KEo4DnXCIrwMV3gOdcIJ0NJUS5OQVNEQVFHUzpUWE4uSVFfQkVUQV81WVIuMjAxOC8xMi8zMQEAAAD7IwIAAgAAABAxLjE5NzM2NzM2NDEwNTgxAEHLUV/gOdcIsqo0YuA51wgoQ0lRLktPU0U6QTAwNTkzMC5JUV9JTVBBSVJNRU5UX0dXLkZZMjAxNAEAAADcZgEAAgAAAAUtNzgzOAEIAAAABQAAAAExAQAAAAoxNzc4MTQxODIzAwAAAAI4NQIAAAADMjA5BAAAAAEwBwAAAAk5LzE1LzIwMTkIAAAACjEyLzMxLzIwMTQJAAAAATCnnCsp4DnXCDw3EF3gOdcIIkNJUS5OQVNEQVFHUzpBREkuSVFfWl9TQ09SRS5GWTIwMTMBAAAAE9YDAAIAAAAINy42OTc1NTEBCAAAAAUAAAABMQEAAAAKMTc2NjU5MDYzMgMAAAADMTYwAgAAAAYxMDAxMjMEAAAAATAHAAAACTkvMTUvMjAxOQgAAAAJMTEvMi8yMDEzCQAAAAEwQcOcJeA51wg3Y0Zd4DnXCCBDSVEuTkFTREFRR1M6VFhOLklRX05JX0NGLkZZMjAxMgEA</t>
  </si>
  <si>
    <t>AAD7IwIAAgAAAAQxNzU5AQgAAAAFAAAAATEBAAAACjE3MjA2MTEyNjQDAAAAAzE2MAIAAAAEMjE1MAQAAAABMAcAAAAJOS8xNS8yMDE5CAAAAAoxMi8zMS8yMDEyCQAAAAEwqADbKuA51wgyQppc4DnXCCpDSVEuTkFTREFRR1M6SU5UQy5JUV9TVF9ERUJUX0lTU1VFRC5GWTIwMTQBAAAAh1IAAAIAAAADMjM1AQgAAAAFAAAAATEBAAAACjE4MjgxNjgwNDADAAAAAzE2MAIAAAAEMjA0MwQAAAABMAcAAAAJOS8xNS8yMDE5CAAAAAoxMi8yNy8yMDE0CQAAAAEwgjtVK+A51wjGemxc4DnXCCxDSVEuTkFTREFRR1M6SU5UQy5JUV9NQVJLRVRDQVAuMjAwMS8zLzMxLkpQWQEAAACHUgAAAgAAAA0yMjE5MTM3Ni4yNTc1AQYAAAAFAAAAATEBAAAACTI5NjM2MzU3NgMAAAACNzkCAAAABjEwMDA1NAQAAAABMAcAAAAJMy8zMS8yMDAx2I9+YOA51wi8vHZN4TnXCCNDSVEuVFNFOjY5NjMuSVFfQkVUQV81WVIuMjAxMi8wMy8zMQEAAAD5XA0AAgAAABEwLjY4MjU4MjI1MDUyOTgzNgBdyH9g4DnXCO9LPGLgOdcIKENJUS5OQVNEQVFHUzpBREkuSVFfU0FMRV9JTlRBTl9DRi5GWTIwMTUBAAAAE9YDAAMAAAAAAGOb/yfgOdcIcwROXeA51wgmQ0lRLlRTRTo2NTAxLklRX09USEVSX0xUX0FTU0VUUy5GWTIwMTkBAAAAmy0CAAIAAAAGMTc1NDc5AQgAAAAFAAAAATEBAAAACjE5Njk5MDMzMDcDAAAAAjc5AgAAAAQxMDYwBAAA</t>
  </si>
  <si>
    <t>AAEwBwAAAAk5LzE1LzIwMTkIAAAACTMvMzEvMjAxOQkAAAABMIah/CvgOdcIVbhFXOA51wgiQ0lRLk5BU0RBUUdTOklOVEMuSVFfRUJJVERBLkZZMjAwOQEAAACHUgAAAgAAAAUxMzY5MQEIAAAABQAAAAExAQAAAAoxNTIzMzk0ODI5AwAAAAMxNjACAAAABDQwNTEEAAAAATAHAAAACTkvMTUvMjAxOQgAAAAKMTIvMjYvMjAwOQkAAAABMD53qSvgOdcIByZTXOA51wgsQ0lRLk5BU0RBUUdTOlRYTi5JUV9UT1RBTF9ERUJUX0VCSVREQS5GWTIwMTgBAAAA+yMCAAIAAAAIMC42Njc4MDgBCAAAAAUAAAABMQEAAAAKMTk0NjY2NTQ2MAMAAAADMTYwAgAAAAQ0MTkyBAAAAAEwBwAAAAk5LzE1LzIwMTkIAAAACjEyLzMxLzIwMTgJAAAAATAFE68l4DnXCI9nt1zgOdcILkNJUS5OWVNFOkVNUi5JUV9UT1RBTF9ERUJUX0VCSVREQV9DQVBFWC5GWTIwMTcBAAAArxsEAAIAAAAIMS42ODM5MDUBCAAAAAUAAAABMQEAAAAKMTkyNDYzOTk1NwMAAAADMTYwAgAAAAUyMzMxMwQAAAABMAcAAAAJOS8xNS8yMDE5CAAAAAk5LzMwLzIwMTcJAAAAATBIr68l4DnXCA0R6lzgOdcIJ0NJUS5UU0U6NjU5NC5JUV9NQVJLRVRDQVAuMjAxMy8zLzMxLkpQWQEAAAD5eA0AAgAAAAw3NjMwMzYuNjI0OTIBBgAAAAUAAAABMQEAAAAKMTU4ODMyNjc0NgMAAAACNzkCAAAABjEwMDA1NAQAAAABMAcAAAAJMy8zMS8yMDEzphp+YOA51wjcT3JN</t>
  </si>
  <si>
    <t>4TnXCCJDSVEuS09TRTpBMDA1OTMwLklRX0xUX0RFQlQuRlkyMDExAQAAANxmAQACAAAABzQ4Mzk2NzgBCAAAAAUAAAABMQEAAAAKMTU5ODk5ODI1MAMAAAACODUCAAAABDEwNDkEAAAAATAHAAAACTkvMTUvMjAxOQgAAAAKMTIvMzEvMjAxMQkAAAABMGUAKyngOdcIzGUDXeA51wglQ0lRLlRTRTo2NTAxLklRX1NUX0RFQlRfSVNTVUVELkZZMjAxOQEAAACbLQIAAgAAAAQzNzA2AQgAAAAFAAAAATEBAAAACjE5Njk5MDMzMDcDAAAAAjc5AgAAAAQyMDQzBAAAAAEwBwAAAAk5LzE1LzIwMTkIAAAACTMvMzEvMjAxOQkAAAABMJbI/CvgOdcI+j5HXOA51wgnQ0lRLlRTRTo2NTAxLklRX1RPVEFMX09USEVSX09QRVIuRlkyMDE0AQAAAJstAgACAAAABzE4ODc5MDEBCAAAAAUAAAABMQEAAAAKMTc0NTI3MDU0NAMAAAACNzkCAAAAAzM4MAQAAAABMAcAAAAJOS8xNS8yMDE5CAAAAAkzLzMxLzIwMTQJAAAAATB4uXQs4DnXCDvqLVzgOdcIN0NJUS5OQVNEQVFHUzpUWE4uSVFfQ0hBTkdFX09USEVSX05FVF9PUEVSX0FTU0VUUy5GWTIwMTgBAAAA+yMCAAIAAAADNjYyAQgAAAAFAAAAATEBAAAACjE5NDY2NjU0NjADAAAAAzE2MAIAAAAEMjA0NQQAAAABMAcAAAAJOS8xNS8yMDE5CAAAAAoxMi8zMS8yMDE4CQAAAAEwuxlxKuA51wjp4LVc4DnXCCZDSVEuTllTRTpFTVIuSVFfQVNTRVRfV1JJVEVET1dOLkZZMjAxOAEA</t>
  </si>
  <si>
    <t>AACvGwQAAwAAAAAAkTS7KeA51whg1Opc4DnXCBpDSVEuTllTRTpFTVIuSVFfQ0lQLkZZMjAxNQEAAACvGwQAAgAAAAMzNzkBCAAAAAUAAAABMQEAAAAKMTg2NzA1NTA1MQMAAAADMTYwAgAAAAQzMDMzBAAAAAEwBwAAAAk5LzE1LzIwMTkIAAAACTkvMzAvMjAxNQkAAAABMC5KuingOdcIQsbeXOA51wgZQ0lRLk5ZU0U6RU1SLklRX0ZYLkZZMjAxNAEAAACvGwQAAgAAAAQtMTAwAQgAAAAFAAAAATEBAAAACjE4MTg2MDQ1ODADAAAAAzE2MAIAAAAEMjE0NAQAAAABMAcAAAAJOS8xNS8yMDE5CAAAAAk5LzMwLzIwMTQJAAAAATAdI7op4DnXCLUc21zgOdcIJ0NJUS5UU0U6NjUwMS5JUV9NQVJLRVRDQVAuMjAwOC8zLzMxLkpQWQEAAACbLQIAAgAAAA4xOTY0ODc1LjQ2MzYyNQEGAAAABQAAAAExAQAAAAoxNjI1NjUwNjQzAwAAAAI3OQIAAAAGMTAwMDU0BAAAAAEwBwAAAAkzLzMxLzIwMDjBEq6y3DnXCOXAdE3hOdcIIUNJUS5UU0U6NjUwMS5JUV9UT1RBTF9ERUJULkZZMjAxNwEAAACbLQIAAgAAAAcxMTc2NjAzAQgAAAAFAAAAATEBAAAACjE5NjMzMTU5MDADAAAAAjc5AgAAAAQ0MTczBAAAAAEwBwAAAAk5LzE1LzIwMTkIAAAACTMvMzEvMjAxNwkAAAABMCK3+yvgOdcIxVM9XOA51wgjQ0lRLktPU0U6QTAwNTkzMC5JUV9FQklUX0lOVC5GWTIwMTgBAAAA3GYBAAIAAAAJODcuMjg5MDM4AQgAAAAFAAAAATEB</t>
  </si>
  <si>
    <t>AAAACjE5NDc1NTE1NzMDAAAAAjg1AgAAAAQ0MTg5BAAAAAEwBwAAAAk5LzE1LzIwMTkIAAAACjEyLzMxLzIwMTgJAAAAATAgdZwl4DnXCI4wJl3gOdcIHUNJUS5OQVNEQVFHUzpUWE4uSVFfTkkuRlkyMDEwAQAAAPsjAgACAAAABDMyMjgBCAAAAAUAAAABMQEAAAAKMTU4ODg0MDczOAMAAAADMTYwAgAAAAIxNQQAAAABMAcAAAAJOS8xNS8yMDE5CAAAAAoxMi8zMS8yMDEwCQAAAAEwZmTaKuA51wiZbI9c4DnXCCRDSVEuTkFTREFRR1M6VFhOLklRX0ZVTExfVElNRS5GWTIwMTUBAAAA+yMCAAIAAAAFMjk5NzcAeX1wKuA51wj01qdc4DnXCCpDSVEuTkFTREFRR1M6SU5UQy5JUV9TVF9ERUJUX1JFUEFJRC5GWTIwMTABAAAAh1IAAAMAAAAAAIATqivgOdcIInlaXOA51wgtQ0lRLktPU0U6QTAwNTkzMC5JUV9UT1RBTF9ERUJUX0NBUElUQUwuRlkyMDE4AQAAANxmAQACAAAABjUuNTg5MQEIAAAABQAAAAExAQAAAAoxOTQ3NTUxNTczAwAAAAI4NQIAAAAENDE4NgQAAAABMAcAAAAJOS8xNS8yMDE5CAAAAAoxMi8zMS8yMDE4CQAAAAEwIHWcJeA51wiOMCZd4DnXCCRDSVEuTkFTREFRR1M6SU5UQy5JUV9ORVRfREVCVC5GWTIwMTEBAAAAh1IAAAIAAAAFLTc0NjYBCAAAAAUAAAABMQEAAAAKMTY1ODMxNTQ3OAMAAAADMTYwAgAAAAQ0MzY0BAAAAAEwBwAAAAk5LzE1LzIwMTkIAAAACjEyLzMxLzIwMTEJAAAAATCT</t>
  </si>
  <si>
    <t>9a4r4DnXCKD7XVzgOdcIJUNJUS5OWVNFOkVNUi5JUV9DQVNIX1NUX0lOVkVTVC5GWTIwMTIBAAAArxsEAAIAAAAEMjM2NwEIAAAABQAAAAExAQAAAAoxNzA3OTA5MDk3AwAAAAMxNjACAAAABDEwMDIEAAAAATAHAAAACTkvMTUvMjAxOQgAAAAJOS8zMC8yMDEyCQAAAAEwx0b0KeA51wjaqs9c4DnXCCRDSVEuTllTRTpFTVIuSVFfRUJJVERBX01BUkdJTi5GWTIwMDcBAAAArxsEAAIAAAAGMTguNzYxAQgAAAAFAAAAATEBAAAACjEyNjQ0NzgwMjcDAAAAAzE2MAIAAAAENDA0NwQAAAABMAcAAAAJOS8xNS8yMDE5CAAAAAk5LzMwLzIwMDcJAAAAATAFE68l4DnXCE6Gu1zgOdcIKUNJUS5OQVNEQVFHUzpJTlRDLklRX09USEVSX0xJQUJfTFQuRlkyMDE2AQAAAIdSAAACAAAABDI0NzYBCAAAAAUAAAABMQEAAAAKMTk0MzUwNTM0NQMAAAADMTYwAgAAAAQxMDYyBAAAAAEwBwAAAAk5LzE1LzIwMTkIAAAACjEyLzMxLzIwMTYJAAAAATDF11Ur4DnXCDSRdFzgOdcIJUNJUS5UU0U6NjUwMS5JUV9MVF9ERUJUX0lTU1VFRC5GWTIwMTUBAAAAmy0CAAIAAAAGODM1MTQwAQgAAAAFAAAAATEBAAAACjE3NDUyNzA2NzIDAAAAAjc5AgAAAAQyMDM0BAAAAAEwBwAAAAk5LzE1LzIwMTkIAAAACTMvMzEvMjAxNQkAAAABMM/z+ivgOdcIVz01XOA51wgkQ0lRLk5BU0RBUUdTOlRYTi5JUV9GVUxMX1RJTUUuRlkyMDA4AQAAAPsj</t>
  </si>
  <si>
    <t>AgACAAAABTI5NTM3AEUW2irgOdcITKSHXOA51wglQ0lRLlRTRTo2NTAxLklRX09USEVSX0NBX1NVUFBMLkZZMjAxOAEAAACbLQIAAgAAAAYyMDM4NjYBCAAAAAUAAAABMQEAAAAKMTk2OTkwMzI5MQMAAAACNzkCAAAABDEwNTUEAAAAATAHAAAACTkvMTUvMjAxOQgAAAAJMy8zMS8yMDE4CQAAAAEwRAX8K+A51whT/UBc4DnXCCNDSVEuVFNFOjY1OTQuSVFfQkVUQV8xWVIuMjAxNS8wMy8zMQEAAAD5eA0AAgAAAA8xLjA1MTM0NTI1MDY2MjkAGix/YOA51wgKn0Ni4DnXCCZDSVEuS09TRTpBMDA1OTMwLklRX1FVSUNLX1JBVElPLkZZMjAxNgEAAADcZgEAAgAAAAgyLjExOTc4OQEIAAAABQAAAAExAQAAAAoxODc2NzM0NzM2AwAAAAI4NQIAAAAENDEyMQQAAAABMAcAAAAJOS8xNS8yMDE5CAAAAAoxMi8zMS8yMDE2CQAAAAEwD06cJeA51wib4Rxd4DnXCC5DSVEuTllTRTpFTVIuSVFfTUlOT1JJVFlfSU5URVJFU1RfVE9UQUwuRlkyMDE1AQAAAK8bBAACAAAAAjQ3AQgAAAAFAAAAATEBAAAACjE4NjcwNTUwNTEDAAAAAzE2MAIAAAAEMTMxMgQAAAABMAcAAAAJOS8xNS8yMDE5CAAAAAk5LzMwLzIwMTUJAAAAATAuSrop4DnXCDKf3lzgOdcIIkNJUS5LT1NFOkEwMDU5MzAuSVFfU1RfREVCVC5GWTIwMTABAAAA3GYBAAIAAAAHODQyOTcyMQEIAAAABQAAAAExAQAAAAoxNTMzMjAzMjYyAwAAAAI4NQIAAAAEMTA0</t>
  </si>
  <si>
    <t>NgQAAAABMAcAAAAJOS8xNS8yMDE5CAAAAAoxMi8zMS8yMDEwCQAAAAEwVNkqKeA51wjKqv5c4DnXCClDSVEuTkFTREFRR1M6VFhOLklRX0RJTFVUX0VQU19JTkNMLkZZMjAxMQEAAAD7IwIAAgAAAAgxLjg4MDQ0NAEIAAAABQAAAAExAQAAAAoxNjYwMDM0NTY4AwAAAAMxNjACAAAAATgEAAAAATAHAAAACTkvMTUvMjAxOQgAAAAKMTIvMzEvMjAxMQkAAAABMIey2irgOdcIigCUXOA51wgyQ0lRLktPU0U6QTAwNTkzMC5JUV9UT1RBTF9MSUFCX1RPVEFMX0FTU0VUUy5GWTIwMTYBAAAA3GYBAAIAAAAHMjYuMzk4OQEIAAAABQAAAAExAQAAAAoxODc2NzM0NzM2AwAAAAI4NQIAAAAENDE4OAQAAAABMAcAAAAJOS8xNS8yMDE5CAAAAAoxMi8zMS8yMDE2CQAAAAEwD06cJeA51wisCB1d4DnXCCpDSVEuTkFTREFRR1M6SU5UQy5JUV9PVEhFUl9PUEVSX0FDVC5GWTIwMTIBAAAAh1IAAAIAAAAELTI0MgEIAAAABQAAAAExAQAAAAoxNzE4ODUwNjA1AwAAAAMxNjACAAAABDIwNDcEAAAAATAHAAAACTkvMTUvMjAxOQgAAAAKMTIvMjkvMjAxMgkAAAABMLRDryvgOdcI0ytjXOA51wgkQ0lRLk5ZU0U6RU1SLklRX1VOTEVWRVJFRF9GQ0YuRlkyMDE1AQAAAK8bBAACAAAACDIwMDYuODc1AQgAAAAFAAAAATEBAAAACjE4NjcwNTUwNTEDAAAAAzE2MAIAAAAENDQyMwQAAAABMAcAAAAJOS8xNS8yMDE5CAAAAAk5LzMwLzIw</t>
  </si>
  <si>
    <t>MTUJAAAAATA+cbop4DnXCLbX31zgOdcIKUNJUS5OQVNEQVFHUzpBREkuSVFfQ0FTSF9TVF9JTlZFU1QuRlkyMDE2AQAAABPWAwACAAAACDQwNTUuNzkzAQgAAAAFAAAAATEBAAAACjE5Mjc2MTgyMDADAAAAAzE2MAIAAAAEMTAwMgQAAAABMAcAAAAJOS8xNS8yMDE5CAAAAAoxMC8yOS8yMDE2CQAAAAEwc8L/J+A51wiu6lBd4DnXCCZDSVEuTllTRTpFTVIuSVFfTkVUX0RFQlRfSVNTVUVELkZZMjAxNAEAAACvGwQAAgAAAAMyOTQBCAAAAAUAAAABMQEAAAAKMTgxODYwNDU4MAMAAAADMTYwAgAAAAQyMDAzBAAAAAEwBwAAAAk5LzE1LzIwMTkIAAAACTkvMzAvMjAxNAkAAAABMB0juingOdcI1mrbXOA51wgiQ0lRLk5BU0RBUUdTOlRYTi5JUV9SQVdfSU5WLkZZMjAxNwEAAAD7IwIAAgAAAAMxMjYBCAAAAAUAAAABMQEAAAAKMTk0NjY2NTQ0NAMAAAADMTYwAgAAAAQzMTcxBAAAAAEwBwAAAAk5LzE1LzIwMTkIAAAACjEyLzMxLzIwMTcJAAAAATCay3Aq4DnXCMbXsFzgOdcIKENJUS5UU0U6NjUwMS5JUV9FQVJOSU5HX0NPX01BUkdJTi5GWTIwMTMBAAAAmy0CAAIAAAAGMi42MjkzAQgAAAAFAAAAATEBAAAACjE2ODU1MjE3MjIDAAAAAjc5AgAAAAQ0MTgxBAAAAAEwBwAAAAk5LzE1LzIwMTkIAAAACTMvMzEvMjAxMwkAAAABMLVXlSbgOdcI2P8sXOA51wgqQ0lRLk5BU0RBUUdTOklOVEMuSVFfT1RIRVJfT1BF</t>
  </si>
  <si>
    <t>Ul9BQ1QuRlkyMDA3AQAAAIdSAAACAAAABC00NDMBCAAAAAUAAAABMQEAAAAKMTMyODg3MTI3NQMAAAADMTYwAgAAAAQyMDQ3BAAAAAEwBwAAAAk5LzE1LzIwMTkIAAAACjEyLzI5LzIwMDcJAAAAATC4Fv0r4DnXCOzSS1zgOdcIJkNJUS5OWVNFOkVNUi5JUV9JTlZFTlRPUllfVFVSTlMuRlkyMDA5AQAAAK8bBAACAAAACDUuOTY4MTE4AQgAAAAFAAAAATEBAAAACjE0ODI3MjIwNjIDAAAAAzE2MAIAAAAENDA4MgQAAAABMAcAAAAJOS8xNS8yMDE5CAAAAAk5LzMwLzIwMDkJAAAAATAWOq8l4DnXCFL8xFzgOdcIJ0NJUS5LT1NFOkEwMDU5MzAuSVFfR1JPU1NfTUFSR0lOLkZZMjAxMwEAAADcZgEAAgAAAAczOS43ODk4AQgAAAAFAAAAATEBAAAACjE3MjMyODgzODYDAAAAAjg1AgAAAAQ0MDc0BAAAAAEwBwAAAAk5LzE1LzIwMTkIAAAACjEyLzMxLzIwMTMJAAAAATB5JLAl4DnXCKfXDl3gOdcIOUNJUS5UU0U6Njk3MS5JUV9DVVNUT01fQkVUQS4tMTA0Vy4yMDA4LzAzLzMxLi5eTjIyNS5KUFkuSAEAAACjUwAAAgAAABAxLjE2NDk5Mzc0MzQ3NjY3ADx6f2DgOdcI+Lw+YuA51wglQ0lRLk5ZU0U6RU1SLklRX0RJTFVUX0VQU19JTkNMLkZZMjAxMwEAAACvGwQAAgAAAAQyLjc2AQgAAAAFAAAAATEBAAAACjE3NjU1NzA4MDUDAAAAAzE2MAIAAAABOAQAAAABMAcAAAAJOS8xNS8yMDE5CAAAAAk5LzMwLzIwMTMJ</t>
  </si>
  <si>
    <t>AAAAATDolPQp4DnXCLoX1FzgOdcIG0NJUS5UU0U6NjUwMS5JUV9OUFBFLkZZMjAxOAEAAACbLQIAAgAAAAcyMTI0ODI3AQgAAAAFAAAAATEBAAAACjE5Njk5MDMyOTEDAAAAAjc5AgAAAAQxMDA0BAAAAAEwBwAAAAk5LzE1LzIwMTkIAAAACTMvMzEvMjAxOAkAAAABMEQF/CvgOdcIYyRBXOA51wguQ0lRLk5BU0RBUUdTOkFESS5JUV9UT1RBTF9DT01NT05fRVFVSVRZLkZZMjAwNwEAAAAT1gMAAgAAAAgyMzM3LjEzNAEIAAAABQAAAAExAQAAAAoxMjY0NDcyNDQ5AwAAAAMxNjACAAAABDEwMDYEAAAAATAHAAAACTkvMTUvMjAxOQgAAAAJMTEvMy8yMDA3CQAAAAEwu6bbKOA51wiHeihd4DnXCCRDSVEuS09TRTpBMDA1OTMwLklRX0RJVl9TSEFSRS5GWTIwMDgBAAAA3GYBAAIAAAADMTEwAQgAAAAFAAAAATEBAAAACjEzNjA4MDY2ODMDAAAAAjg1AgAAAAQzMDU4BAAAAAEwBwAAAAk5LzE1LzIwMTkIAAAACjEyLzMxLzIwMDgJAAAAATDU0Lsp4DnXCISY9FzgOdcIJkNJUS5OWVNFOkVNUi5JUV9DQVNIX0FDUVVJUkVfQ0YuRlkyMDE1AQAAAK8bBAACAAAABC0zMjQBCAAAAAUAAAABMQEAAAAKMTg2NzA1NTA1MQMAAAADMTYwAgAAAAQyMDU3BAAAAAEwBwAAAAk5LzE1LzIwMTkIAAAACTkvMzAvMjAxNQkAAAABMD5xuingOdcIdDvfXOA51wglQ0lRLk5ZU0U6RU1SLklRX1JFVFVSTl9DQVBJVEFMLkZZMjAxNwEA</t>
  </si>
  <si>
    <t>AACvGwQAAgAAAAcxMi4xNTI3AQgAAAAFAAAAATEBAAAACjE5MjQ2Mzk5NTcDAAAAAzE2MAIAAAAENDM2MwQAAAABMAcAAAAJOS8xNS8yMDE5CAAAAAk5LzMwLzIwMTcJAAAAATBIr68l4DnXCMp06VzgOdcIJkNJUS5OQVNEQVFHUzpBREkuSVFfUVVJQ0tfUkFUSU8uRlkyMDE3AQAAABPWAwACAAAACDEuMDg3OTg4AQgAAAAFAAAAATEBAAAACjE5Mjc2MTgyNDgDAAAAAzE2MAIAAAAENDEyMQQAAAABMAcAAAAJOS8xNS8yMDE5CAAAAAoxMC8yOC8yMDE3CQAAAAEwUeqcJeA51wjaZFhd4DnXCCBDSVEuS09TRTpBMDA1OTMwLklRX0VCSVRBLkZZMjAwNwEAAADcZgEAAgAAAAc5MTY5NzQ2AQgAAAAFAAAAATEBAAAACjEzNTI5NDU1MzADAAAAAjg1AgAAAAYxMDA2ODkEAAAAATAHAAAACTkvMTUvMjAxOQgAAAAKMTIvMzEvMjAwNwkAAAABMLKCuyngOdcIkwTwXOA51wgmQ0lRLk5BU0RBUUdTOkFESS5JUV9HQUlOX0lOVkVTVC5GWTIwMTYBAAAAE9YDAAIAAAACLTYBCAAAAAUAAAABMQEAAAAKMTkyNzYxODIwMAMAAAADMTYwAgAAAAI2MgQAAAABMAcAAAAJOS8xNS8yMDE5CAAAAAoxMC8yOS8yMDE2CQAAAAEwY5v/J+A51whbJ1Bd4DnXCCtDSVEuS09TRTpBMDA1OTMwLklRX05FVF9JTlRFUkVTVF9FWFAuRlkyMDA4AQAAANxmAQACAAAABi0zMDgzMgEIAAAABQAAAAExAQAAAAoxMzYwODA2NjgzAwAAAAI4NQIA</t>
  </si>
  <si>
    <t>AAADMzY4BAAAAAEwBwAAAAk5LzE1LzIwMTkIAAAACjEyLzMxLzIwMDgJAAAAATDU0Lsp4DnXCFIj9FzgOdcIIkNJUS5LT1NFOkEwMDU5MzAuSVFfSU5DX1RBWC5GWTIwMDgBAAAA3GYBAAIAAAAGNjg3NTYxAQgAAAAFAAAAATEBAAAACjEzNjA4MDY2ODMDAAAAAjg1AgAAAAI3NQQAAAABMAcAAAAJOS8xNS8yMDE5CAAAAAoxMi8zMS8yMDA4CQAAAAEw1NC7KeA51whjSvRc4DnXCCpDSVEuS09TRTpBMDA1OTMwLklRX1BFUklPRExFTkdUSF9JUy5GWTIwMDgBAAAA3GYBAAEAAAACMTIAI2QqKeA51wieMPdc4DnXCCdDSVEuVFNFOjY3NjIuSVFfTUFSS0VUQ0FQLjIwMDYvMy8zMS5KUFkBAAAAO9IEAAIAAAANMTE3MjU3Ni42MjE4MgEGAAAABQAAAAExAQAAAAkzMjUyNzc4MjgDAAAAAjc5AgAAAAYxMDAwNTQEAAAAATAHAAAACTMvMzEvMjAwNrdBfmDgOdcIJ111TeE51wggQ0lRLk5ZU0U6RU1SLklRX0NBU0hfT1BFUi5GWTIwMTgBAAAArxsEAAIAAAAEMjg5MgEIAAAABQAAAAExAQAAAAoxOTI0NjM5OTYyAwAAAAMxNjACAAAABDIwMDYEAAAAATAHAAAACTkvMTUvMjAxOQgAAAAJOS8zMC8yMDE4CQAAAAEwolu7KeA51whpRe1c4DnXCCNDSVEuS09TRTpBMDA1OTMwLklRX0VCSVRfSU5ULkZZMjAxMwEAAADcZgEAAgAAAAk3Mi4xNzU4NzYBCAAAAAUAAAABMQEAAAAKMTcyMzI4ODM4NgMAAAACODUCAAAABDQx</t>
  </si>
  <si>
    <t>ODkEAAAAATAHAAAACTkvMTUvMjAxOQgAAAAKMTIvMzEvMjAxMwkAAAABMHkksCXgOdcI6XMPXeA51wgmQ0lRLlRTRTo2NTAxLklRX0NVU1RPTV9CRVRBLjIwMTMvMDMvMzEBAAAAmy0CAAIAAAAQMS4xOTgzMjU3ODI1NTczMgA1JK+y3DnXCMfYLFzgOdcIJ0NJUS5OQVNEQVFHUzpBREkuSVFfR1JPU1NfTUFSR0lOLkZZMjAwNwEAAAAT1gMAAgAAAAc2MC42MzU2AQgAAAAFAAAAATEBAAAACjEyNjQ0NzI0NDkDAAAAAzE2MAIAAAAENDA3NAQAAAABMAcAAAAJOS8xNS8yMDE5CAAAAAkxMS8zLzIwMDcJAAAAATAgdZwl4DnXCCwBKl3gOdcIOUNJUS5UU0U6Njk3MS5JUV9DVVNUT01fQkVUQS4tMTA0Vy4yMDEzLzAzLzMxLi5eTjIyNS5KUFkuSAEAAACjUwAAAgAAABAxLjA5NzkwNjYzNDYwNDg2AEyhf2DgOdcItiA+YuA51wgiQ0lRLk5ZU0U6RU1SLklRX0FTU0VUX1RVUk5TLkZZMjAxMwEAAACvGwQAAgAAAAcxLjAxNjY3AQgAAAAFAAAAATEBAAAACjE3NjU1NzA4MDUDAAAAAzE2MAIAAAAENDE3NwQAAAABMAcAAAAJOS8xNS8yMDE5CAAAAAk5LzMwLzIwMTMJAAAAATAnYa8l4DnXCAYl11zgOdcIOENJUS5LT1NFOkEwMDU5MzAuSVFfVE9UQUxfT1VUU1RBTkRJTkdfRklMSU5HX0RBVEUuRlkyMDEzAQAAANxmAQACAAAACjc1MzguNDQyNzUBBAAAAAUAAAABNQEAAAAKMTcyMzI4ODM4NgIAAAAFMjQxNTMGAAAA</t>
  </si>
  <si>
    <t>ATCXdSsp4DnXCPApDV3gOdcIMkNJUS5OQVNEQVFHUzpBREkuSVFfT1RIRVJfRklOQU5DRV9BQ1RfU1VQUEwuRlkyMDEyAQAAABPWAwACAAAABTIwLjg5AQgAAAAFAAAAATEBAAAACjE3MTEzODU4OTYDAAAAAzE2MAIAAAAEMjA1MAQAAAABMAcAAAAJOS8xNS8yMDE5CAAAAAkxMS8zLzIwMTIJAAAAATDIMKMo4DnXCMGWQF3gOdcIIUNJUS5UU0U6NjUwMS5JUV9TR0FfTUFSR0lOLkZZMjAxNQEAAACbLQIAAgAAAAcxOS43OTkzAQgAAAAFAAAAATEBAAAACjE3NDUyNzA2NzIDAAAAAjc5AgAAAAQ0Mzc1BAAAAAEwBwAAAAk5LzE1LzIwMTkIAAAACTMvMzEvMjAxNQkAAAABMLVXlSbgOdcIqgA2XOA51wguQ0lRLktPU0U6QTAwNTkzMC5JUV9PVEhFUl9VTlVTVUFMX1NVUFBMLkZZMjAxNgEAAADcZgEAAwAAAAAAN27aKOA51wgeXxld4DnXCCFDSVEuTllTRTpFTVIuSVFfT1RIRVJfT1BFUi5GWTIwMTMBAAAArxsEAAIAAAADMjc5AQgAAAAFAAAAATEBAAAACjE3NjU1NzA4MDUDAAAAAzE2MAIAAAADMjYwBAAAAAEwBwAAAAk5LzE1LzIwMTkIAAAACTkvMzAvMjAxMwkAAAABMOiU9CngOdcIeHvTXOA51wgdQ0lRLktPU0U6QTAwNTkzMC5JUV9BRS5GWTIwMDcBAAAA3GYBAAIAAAAHNjc3NzkzNgEIAAAABQAAAAExAQAAAAoxMzUyOTQ1NTMwAwAAAAI4NQIAAAAEMTAxNgQAAAABMAcAAAAJOS8xNS8yMDE5CAAAAAox</t>
  </si>
  <si>
    <t>Mi8zMS8yMDA3CQAAAAEww6m7KeA51wjVoPBc4DnXCB5DSVEuTkFTREFRR1M6VFhOLklRX0NJUC5GWTIwMTUBAAAA+yMCAAMAAAAAAHl9cCrgOdcI5K+nXOA51wgqQ0lRLk5BU0RBUUdTOlRYTi5JUV9ERUZfVEFYX0xJQUJfTFQuRlkyMDA3AQAAAPsjAgACAAAAAjQ5AQgAAAAFAAAAATEBAAAACjEzMjg0ODIzNzADAAAAAzE2MAIAAAAEMTAyNwQAAAABMAcAAAAJOS8xNS8yMDE5CAAAAAoxMi8zMS8yMDA3CQAAAAEwKMJWK+A51wgYdIJc4DnXCC9DSVEuTkFTREFRR1M6SU5UQy5JUV9DVVJSRU5UX1BPUlRfTEVBU0VTLkZZMjAxMQEAAACHUgAAAwAAAAAAgs6uK+A51whuhl1c4DnXCChDSVEuTkFTREFRR1M6VFhOLklRX0VRVUlUWV9NRVRIT0QuRlkyMDE3AQAAAPsjAgACAAAAAjI2AQgAAAAFAAAAATEBAAAACjE5NDY2NjU0NDQDAAAAAzE2MAIAAAAEMzA2MwQAAAABMAcAAAAJOS8xNS8yMDE5CAAAAAoxMi8zMS8yMDE3CQAAAAEwmstwKuA51wjG17Bc4DnXCB9DSVEuTkFTREFRR1M6QURJLklRX0dQUEUuRlkyMDA3AQAAABPWAwACAAAACDE5MjQuNjQyAQgAAAAFAAAAATEBAAAACjEyNjQ0NzI0NDkDAAAAAzE2MAIAAAAEMTE2OQQAAAABMAcAAAAJOS8xNS8yMDE5CAAAAAkxMS8zLzIwMDcJAAAAATC7ptso4DnXCDS3J13gOdcILUNJUS5OQVNEQVFHUzpJTlRDLklRX0dXX0lOVEFOX0FNT1JUX0NGLkZZMjAx</t>
  </si>
  <si>
    <t>NgEAAACHUgAAAgAAAAQxNTI0AQgAAAAFAAAAATEBAAAACjE5NDM1MDUzNDUDAAAAAzE2MAIAAAAEMjE4MgQAAAABMAcAAAAJOS8xNS8yMDE5CAAAAAoxMi8zMS8yMDE2CQAAAAEwxddVK+A51wiHVHVc4DnXCCtDSVEuTkFTREFRR1M6QURJLklRX0RBWVNfUEFZQUJMRV9PVVQuRlkyMDA3AQAAABPWAwACAAAACTU2LjQwOTA2NgEIAAAABQAAAAExAQAAAAoxMjY0NDcyNDQ5AwAAAAMxNjACAAAABDQxODMEAAAAATAHAAAACTkvMTUvMjAxOQgAAAAJMTEvMy8yMDA3CQAAAAEwIHWcJeA51whedipd4DnXCClDSVEuTkFTREFRR1M6QURJLklRX0xUX0RFQlRfSVNTVUVELkZZMjAxMgEAAAAT1gMAAwAAAAAAtwmjKOA51wigSEBd4DnXCClDSVEuTkFTREFRR1M6VFhOLklRX0JBU0lDX0VQU19JTkNMLkZZMjAxNwEAAAD7IwIAAgAAAAczLjY4MTEzAQgAAAAFAAAAATEBAAAACjE5NDY2NjU0NDQDAAAAAzE2MAIAAAABOQQAAAABMAcAAAAJOS8xNS8yMDE5CAAAAAoxMi8zMS8yMDE3CQAAAAEwmstwKuA51wggUa9c4DnXCCZDSVEuTkFTREFRR1M6VFhOLklRX0RBX1NVUFBMX0NGLkZZMjAxOAEAAAD7IwIAAgAAAAM1ODcBCAAAAAUAAAABMQEAAAAKMTk0NjY2NTQ2MAMAAAADMTYwAgAAAAQyMTcxBAAAAAEwBwAAAAk5LzE1LzIwMTkIAAAACjEyLzMxLzIwMTgJAAAAATC7GXEq4DnXCNi5tVzgOdcIIkNJUS5OQVNEQVFH</t>
  </si>
  <si>
    <t>UzpBREkuSVFfV0lQX0lOVi5GWTIwMDgBAAAAE9YDAAIAAAAHMjAwLjQzNgEIAAAABQAAAAExAQAAAAoxNDEzMDkxNTY3AwAAAAMxNjACAAAABDMyMTkEAAAAATAHAAAACTkvMTUvMjAxOQgAAAAJMTEvMS8yMDA4CQAAAAEwIqqhKOA51wiINS1d4DnXCCpDSVEuTkFTREFRR1M6VFhOLklRX0ZJTElOR19DVVJSRU5DWS5GWTIwMTIBAAAA+yMCAAMAAAADVVNEAKgA2yrgOdcIplObXOA51wglQ0lRLlRTRTo2NTAxLklRX1BSRUZfRElWX09USEVSLkZZMjAxOAEAAACbLQIAAwAAAAAARAX8K+A51wgRYUBc4DnXCCRDSVEuTkFTREFRR1M6SU5UQy5JUV9FQlRfRVhDTC5GWTIwMDkBAAAAh1IAAAIAAAAEODgwMgEIAAAABQAAAAExAQAAAAoxNTIzMzk0ODI5AwAAAAMxNjACAAAAATQEAAAAATAHAAAACTkvMTUvMjAxOQgAAAAKMTIvMjYvMjAwOQkAAAABMD53qSvgOdcI1bBSXOA51wglQ0lRLk5ZU0U6RU1SLklRX1JFVFVSTl9DQVBJVEFMLkZZMjAxOAEAAACvGwQAAgAAAAcxMy4zNjY1AQgAAAAFAAAAATEBAAAACjE5MjQ2Mzk5NjIDAAAAAzE2MAIAAAAENDM2MwQAAAABMAcAAAAJOS8xNS8yMDE5CAAAAAk5LzMwLzIwMTgJAAAAATBIr68l4DnXCMwv7lzgOdcIJENJUS5UU0U6Njk2My5JUV9NQVJLRVRDQVAuMjAxNy8wMy8zMQEAAAD5XA0AAgAAAAs3ODI3MzguMzM3NAEGAAAABQAAAAExAQAAAAoxODI2NTg0MDI3</t>
  </si>
  <si>
    <t>AwAAAAI3OQIAAAAGMTAwMDU0BAAAAAEwBwAAAAkzLzMxLzIwMTcKBX9g4DnXCJyIO2LgOdcIJUNJUS5OQVNEQVFHUzpJTlRDLklRX0NBU0hfT1BFUi5GWTIwMTcBAAAAh1IAAAIAAAAFMjIxMTABCAAAAAUAAAABMQEAAAAKMTk0MzUwNTM0OQMAAAADMTYwAgAAAAQyMDA2BAAAAAEwBwAAAAk5LzE1LzIwMTkIAAAACjEyLzMwLzIwMTcJAAAAATDmJVYr4DnXCJk2elzgOdcIMENJUS5OQVNEQVFHUzpUWE4uSVFfSU1QVVRfT1BFUl9MRUFTRV9ERVBSLkZZMjAxNgEAAAD7IwIAAgAAAAk3MS43NTc3MTIBCAAAAAUAAAABMQEAAAAKMTk0NjY2NTM5OAMAAAADMTYwAgAAAAUyMTY3MwQAAAABMAcAAAAJOS8xNS8yMDE5CAAAAAoxMi8zMS8yMDE2CQAAAAEwiaRwKuA51whQC6tc4DnXCB1DSVEuTllTRTpFTVIuSVFfRUJJVERBLkZZMjAxNQEAAACvGwQAAgAAAAQzNTYwAQgAAAAFAAAAATEBAAAACjE4NjcwNTUwNTEDAAAAAzE2MAIAAAAENDA1MQQAAAABMAcAAAAJOS8xNS8yMDE5CAAAAAk5LzMwLzIwMTUJAAAAATAuSrop4DnXCJ0/3VzgOdcIHkNJUS5OQVNEQVFHUzpJTlRDLklRX1JFLkZZMjAxNgEAAACHUgAAAgAAAAU0MDc0NwEIAAAABQAAAAExAQAAAAoxOTQzNTA1MzQ1AwAAAAMxNjACAAAABDEyMjIEAAAAATAHAAAACTkvMTUvMjAxOQgAAAAKMTIvMzEvMjAxNgkAAAABMMXXVSvgOdcIRbh0XOA51wgoQ0lR</t>
  </si>
  <si>
    <t>Lk5BU0RBUUdTOlRYTi5JUV9FQklUREFfTUFSR0lOLkZZMjAxOAEAAAD7IwIAAgAAAAc0OC4wODAzAQgAAAAFAAAAATEBAAAACjE5NDY2NjU0NjADAAAAAzE2MAIAAAAENDA0NwQAAAABMAcAAAAJOS8xNS8yMDE5CAAAAAoxMi8zMS8yMDE4CQAAAAEwBROvJeA51whd8rZc4DnXCCJDSVEuTkFTREFRR1M6SU5UQy5JUV9HQV9FWFAuRlkyMDA4AQAAAIdSAAADAAAAAAAdKakr4DnXCCa5TlzgOdcIKkNJUS5LT1NFOkEwMDU5MzAuSVFfTFRfREVCVF9DQVBJVEFMLkZZMjAxMQEAAADcZgEAAgAAAAY0LjI3OTUBCAAAAAUAAAABMQEAAAAKMTU5ODk5ODI1MAMAAAACODUCAAAABDQxODcEAAAAATAHAAAACTkvMTUvMjAxOQgAAAAKMTIvMzEvMjAxMQkAAAABMGn9ryXgOdcI9iQGXeA51wgoQ0lRLktPU0U6QTAwNTkzMC5JUV9NQVJLRVRDQVAuMjAxMS8xMi8zMQEAAADcZgEAAgAAAA0xNTA5MzkzMjkuMjgyAQYAAAAFAAAAATEBAAAACjE0ODU4MjQxMjkDAAAAAjg1AgAAAAYxMDAwNTQEAAAAATAHAAAACjEyLzMxLzIwMTEPVlFf4DnXCHfEMWLgOdcIKUNJUS5OQVNEQVFHUzpBREkuSVFfT1RIRVJfQ0FfU1VQUEwuRlkyMDE3AQAAABPWAwACAAAABTMuNzc5AQgAAAAFAAAAATEBAAAACjE5Mjc2MTgyNDgDAAAAAzE2MAIAAAAEMTA1NQQAAAABMAcAAAAJOS8xNS8yMDE5CAAAAAoxMC8yOC8yMDE3CQAAAAEwlBAAKOA5</t>
  </si>
  <si>
    <t>1wjR81Vd4DnXCC5DSVEuTkFTREFRR1M6VFhOLklRX09USEVSX1VOVVNVQUxfU1VQUEwuRlkyMDE3AQAAAPsjAgADAAAAAACay3Aq4DnXCBAqr1zgOdcIKUNJUS5LT1NFOkEwMDU5MzAuSVFfREFZU19TQUxFU19PVVQuRlkyMDE4AQAAANxmAQACAAAACTQ2LjA4OTY0NQEIAAAABQAAAAExAQAAAAoxOTQ3NTUxNTczAwAAAAI4NQIAAAAENDA0MgQAAAABMAcAAAAJOS8xNS8yMDE5CAAAAAoxMi8zMS8yMDE4CQAAAAEwIHWcJeA51wht4iVd4DnXCCxDSVEuTkFTREFRR1M6QURJLklRX1RPVEFMX0RJVl9QQUlEX0NGLkZZMjAxOAEAAAAT1gMAAgAAAAgtNzAzLjMwNwEIAAAABQAAAAExAQAAAAoxOTI3NjE4MjQ3AwAAAAMxNjACAAAABDIwMjIEAAAAATAHAAAACTkvMTUvMjAxOQgAAAAJMTEvMy8yMDE4CQAAAAEwxoUAKOA51wh5NVxd4DnXCCBDSVEuTllTRTpFTVIuSVFfQ0hBTkdFX0FQLkZZMjAxNAEAAACvGwQAAgAAAAMyMzIBCAAAAAUAAAABMQEAAAAKMTgxODYwNDU4MAMAAAADMTYwAgAAAAQyMDE3BAAAAAEwBwAAAAk5LzE1LzIwMTkIAAAACTkvMzAvMjAxNAkAAAABMB0juingOdcIg6faXOA51wgqQ0lRLlRTRTo2NTAxLklRX0lOVEVSRVNUX0lOVkVTVF9JTkMuRlkyMDE3AQAAAJstAgACAAAABTE5ODQyAQgAAAAFAAAAATEBAAAACjE5NjMzMTU5MDADAAAAAjc5AgAAAAI2NQQAAAABMAcAAAAJOS8xNS8y</t>
  </si>
  <si>
    <t>MDE5CAAAAAkzLzMxLzIwMTcJAAAAATASkPsr4DnXCA+mO1zgOdcIIkNJUS5OQVNEQVFHUzpUWE4uSVFfTFRfREVCVC5GWTIwMTUBAAAA+yMCAAIAAAAEMzEyMAEIAAAABQAAAAExAQAAAAoxODc1Njg3MDU2AwAAAAMxNjACAAAABDEwNDkEAAAAATAHAAAACTkvMTUvMjAxOQgAAAAKMTIvMzEvMjAxNQkAAAABMHl9cCrgOdcIohOnXOA51wgtQ0lRLk5BU0RBUUdTOkFESS5JUV9EQVlTX0lOVkVOVE9SWV9PVVQuRlkyMDE3AQAAABPWAwACAAAACjEwMC4wMzcwMjgBCAAAAAUAAAABMQEAAAAKMTkyNzYxODI0OAMAAAADMTYwAgAAAAQ0MDM1BAAAAAEwBwAAAAk5LzE1LzIwMTkIAAAACjEwLzI4LzIwMTcJAAAAATBR6pwl4DnXCOuLWF3gOdcIJkNJUS5OQVNEQVFHUzpUWE4uSVFfQVNTRVRfVFVSTlMuRlkyMDA3AQAAAPsjAgACAAAACDEuMDQwMzQyAQgAAAAFAAAAATEBAAAACjEzMjg0ODIzNzADAAAAAzE2MAIAAAAENDE3NwQAAAABMAcAAAAJOS8xNS8yMDE5CAAAAAoxMi8zMS8yMDA3CQAAAAEwGEKWJuA51wgAl4Rc4DnXCDBDSVEuTkFTREFRR1M6QURJLklRX05FVF9ERUJUX0VCSVREQV9DQVBFWC5GWTIwMTMBAAAAE9YDAAMAAAACTk0BCAAAAAUAAAABMQEAAAAKMTc2NjU5MDYzMgMAAAADMTYwAgAAAAUyMzMxNAQAAAABMAcAAAAJOS8xNS8yMDE5CAAAAAkxMS8yLzIwMTMJAAAAATBBw5wl4DnXCDdjRl3g</t>
  </si>
  <si>
    <t>OdcIJENJUS5OQVNEQVFHUzpBREkuSVFfVE9UQUxfUkVWLkZZMjAxMQEAAAAT1gMAAgAAAAcyOTkzLjMyAQgAAAAFAAAAATEBAAAACjE2NDc0NTU4NjkDAAAAAzE2MAIAAAACMjgEAAAAATAHAAAACTkvMTUvMjAxOQgAAAAKMTAvMjkvMjAxMQkAAAABMHVtoijgOdcIdM44XeA51wgqQ0lRLk5BU0RBUUdTOkFESS5JUV9JTlZFU1RfTE9BTlNfQ0YuRlkyMDA5AQAAABPWAwADAAAAAABUH6Io4DnXCMyMMl3gOdcIHUNJUS5OQVNEQVFHUzpUWE4uSVFfR1cuRlkyMDA4AQAAAPsjAgACAAAAAzg0MAEIAAAABQAAAAExAQAAAAoxNDMzNDU0MTA4AwAAAAMxNjACAAAABDExNzEEAAAAATAHAAAACTkvMTUvMjAxOQgAAAAKMTIvMzEvMjAwOAkAAAABMEUW2irgOdcI6LmGXOA51wgfQ0lRLktPU0U6QTAwNTkzMC5JUV9FQklULkZZMjAwOQEAAADcZgEAAgAAAAgxMDkxNzczMwEIAAAABQAAAAExAQAAAAoxNDY1NzE0MzA3AwAAAAI4NQIAAAADNDAwBAAAAAEwBwAAAAk5LzE1LzIwMTkIAAAACjEyLzMxLzIwMDkJAAAAATAziyop4DnXCJZ6+VzgOdcILENJUS5OQVNEQVFHUzpJTlRDLklRX0NIQU5HRV9JTlZFTlRPUlkuRlkyMDE3AQAAAIdSAAACAAAABS0xMzAwAQgAAAAFAAAAATEBAAAACjE5NDM1MDUzNDkDAAAAAzE2MAIAAAAEMjA5OQQAAAABMAcAAAAJOS8xNS8yMDE5CAAAAAoxMi8zMC8yMDE3CQAAAAEw5iVWK+A5</t>
  </si>
  <si>
    <t>1wiJD3pc4DnXCCZDSVEuVFNFOjY1MDEuSVFfRVhUUkFfQUNDX0lURU1TLkZZMjAxNQEAAACbLQIAAwAAAAAArqX6K+A51whOzDJc4DnXCCRDSVEuTkFTREFRR1M6QURJLklRX0xUX0lOVkVTVC5GWTIwMTcBAAAAE9YDAAIAAAAGMjcuODA0AQgAAAAFAAAAATEBAAAACjE5Mjc2MTgyNDgDAAAAAzE2MAIAAAAEMTA1NAQAAAABMAcAAAAJOS8xNS8yMDE5CAAAAAoxMC8yOC8yMDE3CQAAAAEwlBAAKOA51wjR81Vd4DnXCCBDSVEuTkFTREFRR1M6QURJLklRX0NBUEVYLkZZMjAxNAEAAAAT1gMAAgAAAAgtMTc3LjkxMwEIAAAABQAAAAExAQAAAAoxODE5OTYyNDk2AwAAAAMxNjACAAAABDIwMjEEAAAAATAHAAAACTkvMTUvMjAxOQgAAAAJMTEvMS8yMDE0CQAAAAEwQU3/J+A51wiCcEld4DnXCCNDSVEuVFNFOjY0NzEuSVFfQkVUQV8yWVIuMjAxMC8wMy8zMQEAAACSVw0AAgAAABAxLjI1NzkyMzM3MDA3MTEzAG3vf2DgOdcIScU6YuA51wgpQ0lRLk5ZU0U6RU1SLklRX0RFQlRfRVFVSVZfTkVUX1BCTy5GWTIwMTEBAAAArxsEAAIAAAADNzMyAQgAAAAFAAAAATEBAAAACjE2NDYxOTA1NjgDAAAAAzE2MAIAAAAFMjE2NzkEAAAAATAHAAAACTkvMTUvMjAxOQgAAAAJOS8zMC8yMDExCQAAAAEwtx/0KeA51whtT8xc4DnXCClDSVEuTkFTREFRR1M6SU5UQy5JUV9DVVJSRU5DWV9HQUlOLkZZMjAxNQEAAACHUgAAAgAA</t>
  </si>
  <si>
    <t>AAMyODcBCAAAAAUAAAABMQEAAAAKMTg3NDc3MzIyNgMAAAADMTYwAgAAAAIzOAQAAAABMAcAAAAJOS8xNS8yMDE5CAAAAAoxMi8yNi8yMDE1CQAAAAEwk2JVK+A51wiunW5c4DnXCChDSVEuTkFTREFRR1M6SU5UQy5JUV9CRVRBXzVZUi4yMDE1LzEyLzI2AQAAAIdSAAACAAAAETAuODY4NjIzNzk4NjQ3NTMyAH4WgGDgOdcIuxs3YuA51wgqQ0lRLk5BU0RBUUdTOkFESS5JUV9DQVNIX0NPTlZFUlNJT04uRlkyMDE0AQAAABPWAwACAAAACjExOC4zMDgzNzIBCAAAAAUAAAABMQEAAAAKMTgxOTk2MjQ5NgMAAAADMTYwAgAAAAQ0MTg0BAAAAAEwBwAAAAk5LzE1LzIwMTkIAAAACTExLzEvMjAxNAkAAAABMEHDnCXgOdcIB6lKXeA51wgqQ0lRLk5BU0RBUUdTOkFESS5JUV9FWFRSQV9BQ0NfSVRFTVMuRlkyMDE3AQAAABPWAwADAAAAAACUEAAo4DnXCH4wVV3gOdcIPkNJUS5OQVNEQVFHUzpJTlRDLklRX0NVU1RPTV9CRVRBLi0xMDRXLjIwMDcvMTIvMjkuLl5OMjI1LkpQWS5IAQAAAIdSAAACAAAAETAuNzg1MDM4OTMzODQ2NTcxAG3vf2DgOdcIkxc5YuA51wglQ0lRLk5ZU0U6RU1SLklRX1NUX0RFQlRfUkVQQUlELkZZMjAxMwEAAACvGwQAAgAAAAUtMTIwMQEIAAAABQAAAAExAQAAAAoxNzY1NTcwODA1AwAAAAMxNjACAAAABDIwNDQEAAAAATAHAAAACTkvMTUvMjAxOQgAAAAJOS8zMC8yMDEzCQAAAAEwCuP0</t>
  </si>
  <si>
    <t>KeA51wizYdZc4DnXCCZDSVEuTllTRTpFTVIuSVFfUEVSSU9ETEVOR1RIX0lTLkZZMjAxMAEAAACvGwQAAQAAAAIxMgCm+PMp4DnXCAH0yFzgOdcILENJUS5OQVNEQVFHUzpUWE4uSVFfVE9UQUxfREVCVF9FUVVJVFkuRlkyMDEyAQAAAPsjAgACAAAABzUxLjg3NDgBCAAAAAUAAAABMQEAAAAKMTcyMDYxMTI2NAMAAAADMTYwAgAAAAQ0MDM0BAAAAAEwBwAAAAk5LzE1LzIwMTkIAAAACjEyLzMxLzIwMTIJAAAAATDkxK4l4DnXCOjvm1zgOdcII0NJUS5LT1NFOkEwMDU5MzAuSVFfT1BFUl9JTkMuRlkyMDA5AQAAANxmAQACAAAACDEwOTE3NzMzAQgAAAAFAAAAATEBAAAACjE0NjU3MTQzMDcDAAAAAjg1AgAAAAIyMQQAAAABMAcAAAAJOS8xNS8yMDE5CAAAAAoxMi8zMS8yMDA5CQAAAAEwI2QqKeA51wgzkPhc4DnXCB9DSVEuTkFTREFRR1M6SU5UQy5JUV9SRVYuRlkyMDE0AQAAAIdSAAACAAAABTU1ODcwAQgAAAAFAAAAATEBAAAACjE4MjgxNjgwNDADAAAAAzE2MAIAAAADMTEyBAAAAAEwBwAAAAk5LzE1LzIwMTkIAAAACjEyLzI3LzIwMTQJAAAAATBh7VQr4DnXCGpGaVzgOdcIKUNJUS5OQVNEQVFHUzpBREkuSVFfU1RfREVCVF9JU1NVRUQuRlkyMDE3AQAAABPWAwADAAAAAAClNwAo4DnXCHd6V13gOdcIMkNJUS5OQVNEQVFHUzpUWE4uSVFfTUlOT1JJVFlfSU5URVJFU1RfVE9UQUwuRlkyMDE3AQAAAPsj</t>
  </si>
  <si>
    <t>AgADAAAAAACay3Aq4DnXCMbXsFzgOdcIIkNJUS5UU0U6NjUwMS5JUV9PVEhFUl9JTlRBTi5GWTIwMTUBAAAAmy0CAAIAAAAGNDk1NDUxAQgAAAAFAAAAATEBAAAACjE3NDUyNzA2NzIDAAAAAjc5AgAAAAQxMDQwBAAAAAEwBwAAAAk5LzE1LzIwMTkIAAAACTMvMzEvMjAxNQkAAAABML/M+ivgOdcIoY8zXOA51wgoQ0lRLk5BU0RBUUdTOkFESS5JUV9NQVJLRVRDQVAuMjAxMC8xMC8zMAEAAAAT1gMAAgAAAAsxMDAzNi42NTY2MwEGAAAABQAAAAExAQAAAAoxMzkyODExMzE4AwAAAAMxNjACAAAABjEwMDA1NAQAAAABMAcAAAAKMTAvMzAvMjAxMEHLUV/gOdcIse8vYuA51wgZQ0lRLk5ZU0U6RU1SLklRX0FSLkZZMjAxMwEAAACvGwQAAgAAAAQ0ODA4AQgAAAAFAAAAATEBAAAACjE3NjU1NzA4MDUDAAAAAzE2MAIAAAAEMTAyMQQAAAABMAcAAAAJOS8xNS8yMDE5CAAAAAk5LzMwLzIwMTMJAAAAATD5u/Qp4DnXCOyM1FzgOdcIJUNJUS5OWVNFOkVNUi5JUV9PVEhFUl9DTF9TVVBQTC5GWTIwMTUBAAAArxsEAAIAAAAEMjE2MQEIAAAABQAAAAExAQAAAAoxODY3MDU1MDUxAwAAAAMxNjACAAAABDEwNTcEAAAAATAHAAAACTkvMTUvMjAxOQgAAAAJOS8zMC8yMDE1CQAAAAEwLkq6KeA51wgAKt5c4DnXCCVDSVEuVFNFOjY1MDEuSVFfU1RfREVCVF9SRVBBSUQuRlkyMDE2AQAAAJstAgACAAAABi02OTgwMQEIAAAA</t>
  </si>
  <si>
    <t>BQAAAAExAQAAAAoxNzk3NTU0NDUxAwAAAAI3OQIAAAAEMjA0NAQAAAABMAcAAAAJOS8xNS8yMDE5CAAAAAkzLzMxLzIwMTYJAAAAATABafsr4DnXCEjROVzgOdcIIENJUS5OWVNFOkVNUi5JUV9PVEhFUl9SRVYuRlkyMDE1AQAAAK8bBAADAAAAAAAdI7op4DnXCDlV3FzgOdcIJ0NJUS5LT1NFOkEwMDU5MzAuSVFfQkVUQV81WVIuMjAxMi8xMi8zMQEAAADcZgEAAgAAABEwLjM0MDU2NDQ4MTE0MDE4MgBiGVJf4DnXCGedMWLgOdcILkNJUS5OQVNEQVFHUzpUWE4uSVFfT1RIRVJfVU5VU1VBTF9TVVBQTC5GWTIwMTgBAAAA+yMCAAMAAAAAAKvycCrgOdcIAb6zXOA51wgsQ0lRLk5BU0RBUUdTOlRYTi5JUV9UT1RBTF9ERUJUX0VCSVREQS5GWTIwMDcBAAAA+yMCAAMAAAAAABhClibgOdcIMgyFXOA51wguQ0lRLk5BU0RBUUdTOklOVEMuSVFfREVCVF9FUVVJVl9ORVRfUEJPLkZZMjAxNQEAAACHUgAAAgAAAAQxNDkyAQgAAAAFAAAAATEBAAAACjE4NzQ3NzMyMjYDAAAAAzE2MAIAAAAFMjE2NzkEAAAAATAHAAAACTkvMTUvMjAxOQgAAAAKMTIvMjYvMjAxNQkAAAABMKOJVSvgOdcIdXJwXOA51wgpQ0lRLk5BU0RBUUdTOlRYTi5JUV9MVF9ERUJUX0lTU1VFRC5GWTIwMTgBAAAA+yMCAAIAAAAEMTUwMAEIAAAABQAAAAExAQAAAAoxOTQ2NjY1NDYwAwAAAAMxNjACAAAABDIwMzQEAAAAATAHAAAACTkvMTUvMjAx</t>
  </si>
  <si>
    <t>OQgAAAAKMTIvMzEvMjAxOAkAAAABMLsZcSrgOdcICi+2XOA51wglQ0lRLktPU0U6QTAwNTkzMC5JUV9OSV9DT01QQU5ZLkZZMjAxMgEAAADcZgEAAgAAAAgyMzg0NTI4NQEIAAAABQAAAAExAQAAAAoxNjY3NTM0MDE0AwAAAAI4NQIAAAAFNDE1NzEEAAAAATAHAAAACTkvMTUvMjAxOQgAAAAKMTIvMzEvMjAxMgkAAAABMHUnKyngOdcIWQ8HXeA51wgbQ0lRLk5ZU0U6RU1SLklRX0NPR1MuRlkyMDE3AQAAAK8bBAACAAAABDg3ODYBCAAAAAUAAAABMQEAAAAKMTkyNDYzOTk1NwMAAAADMTYwAgAAAAIzNAQAAAABMAcAAAAJOS8xNS8yMDE5CAAAAAk5LzMwLzIwMTcJAAAAATBgv7op4DnXCBx95VzgOdcIJkNJUS5OQVNEQVFHUzpUWE4uSVFfUVVJQ0tfUkFUSU8uRlkyMDE3AQAAAPsjAgACAAAACDIuNTQ1MTcyAQgAAAAFAAAAATEBAAAACjE5NDY2NjU0NDQDAAAAAzE2MAIAAAAENDEyMQQAAAABMAcAAAAJOS8xNS8yMDE5CAAAAAoxMi8zMS8yMDE3CQAAAAEwBROvJeA51wh8hbJc4DnXCClDSVEuTkFTREFRR1M6QURJLklRX0RBWVNfU0FMRVNfT1VULkZZMjAwOAEAAAAT1gMAAgAAAAk0NS4wMzAwNzYBCAAAAAUAAAABMQEAAAAKMTQxMzA5MTU2NwMAAAADMTYwAgAAAAQ0MDQyBAAAAAEwBwAAAAk5LzE1LzIwMTkIAAAACTExLzEvMjAwOAkAAAABMCB1nCXgOdcIP+MuXeA51wgjQ0lRLlRTRTo2OTgxLklRX0JF</t>
  </si>
  <si>
    <t>VEFfMVlSLjIwMTYvMDMvMzEBAAAA9VcNAAIAAAAQMS4yODQ5NzEwODU2NTE0NwArU39g4DnXCBJVQWLgOdcILkNJUS5OQVNEQVFHUzpBREkuSVFfVE9UQUxfQ09NTU9OX0VRVUlUWS5GWTIwMTIBAAAAE9YDAAIAAAAINDE2NS4zNTkBCAAAAAUAAAABMQEAAAAKMTcxMTM4NTg5NgMAAAADMTYwAgAAAAQxMDA2BAAAAAEwBwAAAAk5LzE1LzIwMTkIAAAACTExLzMvMjAxMgkAAAABMLcJoyjgOdcIPF4/XeA51wgmQ0lRLk5BU0RBUUdTOklOVEMuSVFfRUFSTklOR19DTy5GWTIwMTMBAAAAh1IAAAIAAAAEOTYyMAEIAAAABQAAAAExAQAAAAoxNzc1OTMwMjc0AwAAAAMxNjACAAAAATcEAAAAATAHAAAACTkvMTUvMjAxOQgAAAAKMTIvMjgvMjAxMwkAAAABMMRqryvgOdcIzHVlXOA51wggQ0lRLk5ZU0U6RU1SLklRX0ZVTExfVElNRS5GWTIwMDkBAAAArxsEAAIAAAAGMTI5MDAwAHSD8yngOdcIrHXDXOA51wghQ0lRLk5BU0RBUUdTOkFESS5JUV9FQklUREEuRlkyMDEzAQAAABPWAwACAAAABzg5OS42MzkBCAAAAAUAAAABMQEAAAAKMTc2NjU5MDYzMgMAAAADMTYwAgAAAAQ0MDUxBAAAAAEwBwAAAAk5LzE1LzIwMTkIAAAACTExLzIvMjAxMwkAAAABMMgwoyjgOdcIqblCXeA51wghQ0lRLk5BU0RBUUdTOklOVEMuSVFfTklfQ0YuRlkyMDE3AQAAAIdSAAACAAAABDk2MDEBCAAAAAUAAAABMQEAAAAKMTk0MzUwNTM0</t>
  </si>
  <si>
    <t>OQMAAAADMTYwAgAAAAQyMTUwBAAAAAEwBwAAAAk5LzE1LzIwMTkIAAAACjEyLzMwLzIwMTcJAAAAATDmJVYr4DnXCGjBeVzgOdcII0NJUS5UU0U6Njk4MS5JUV9CRVRBXzJZUi4yMDEwLzAzLzMxAQAAAPVXDQACAAAAETAuNTczNTkxMjk1MjEwODk3ACtTf2DgOdcIhmZCYuA51wgaQ0lRLlRTRTo2NTAxLklRX0VCVC5GWTIwMTUBAAAAmy0CAAIAAAAGNTE4OTk0AQgAAAAFAAAAATEBAAAACjE3NDUyNzA2NzIDAAAAAjc5AgAAAAMxMzkEAAAAATAHAAAACTkvMTUvMjAxOQgAAAAJMy8zMS8yMDE1CQAAAAEwrqX6K+A51wg9pTJc4DnXCClDSVEuTkFTREFRR1M6VFhOLklRX09USEVSX0NMX1NVUFBMLkZZMjAxMQEAAAD7IwIAAgAAAAMzNjcBCAAAAAUAAAABMQEAAAAKMTY2MDAzNDU2OAMAAAADMTYwAgAAAAQxMDU3BAAAAAEwBwAAAAk5LzE1LzIwMTkIAAAACjEyLzMxLzIwMTEJAAAAATCHstoq4DnXCP4RlVzgOdcIKkNJUS5OQVNEQVFHUzpJTlRDLklRX0RBWVNfU0FMRVNfT1VULkZZMjAxNgEAAACHUgAAAgAAAAgyOS42MDIwOQEIAAAABQAAAAExAQAAAAoxOTQzNTA1MzQ1AwAAAAMxNjACAAAABDQwNDIEAAAAATAHAAAACTkvMTUvMjAxOQgAAAAKMTIvMzEvMjAxNgkAAAABMAcblibgOdcIHLR2XOA51wgZQ0lRLlRTRTo2NTAxLklRX0FQLkZZMjAxNAEAAACbLQIAAgAAAAcxMzQ3MTg0AQgAAAAFAAAAATEB</t>
  </si>
  <si>
    <t>AAAACjE3NDUyNzA1NDQDAAAAAjc5AgAAAAQxMDE4BAAAAAEwBwAAAAk5LzE1LzIwMTkIAAAACTMvMzEvMjAxNAkAAAABMIngdCzgOdcI0UkvXOA51wgdQ0lRLk5BU0RBUUdTOkFESS5JUV9SRS5GWTIwMTABAAAAE9YDAAIAAAAIMjg5Ni41NjYBCAAAAAUAAAABMQEAAAAKMTU3ODMzMDQyMgMAAAADMTYwAgAAAAQxMjIyBAAAAAEwBwAAAAk5LzE1LzIwMTkIAAAACjEwLzMwLzIwMTAJAAAAATBkRqIo4DnXCFo2Nl3gOdcIJUNJUS5OWVNFOkVNUi5JUV9CQVNJQ19FUFNfRVhDTC5GWTIwMTYBAAAArxsEAAIAAAAIMi40Njg5NDQBCAAAAAUAAAABMQEAAAAKMTkyNDYzOTk1NgMAAAADMTYwAgAAAAQzMDY0BAAAAAEwBwAAAAk5LzE1LzIwMTkIAAAACTkvMzAvMjAxNgkAAAABME+YuingOdcIjtPhXOA51wgzQ0lRLk5BU0RBUUdTOlRYTi5JUV9PVEhFUl9OT05fT1BFUl9FWFBfU1VQUEwuRlkyMDA4AQAAAPsjAgACAAAAAy0zMgEIAAAABQAAAAExAQAAAAoxNDMzNDU0MTA4AwAAAAMxNjACAAAAAjg1BAAAAAEwBwAAAAk5LzE1LzIwMTkIAAAACjEyLzMxLzIwMDgJAAAAATA079kq4DnXCGSBhVzgOdcIJUNJUS5OQVNEQVFHUzpJTlRDLklRX1RPVEFMX1JFVi5GWTIwMDcBAAAAh1IAAAIAAAAFMzgzMzQBCAAAAAUAAAABMQEAAAAKMTMyODg3MTI3NQMAAAADMTYwAgAAAAIyOAQAAAABMAcAAAAJOS8xNS8yMDE5CAAA</t>
  </si>
  <si>
    <t>AAoxMi8yOS8yMDA3CQAAAAEwlsj8K+A51wigxUhc4DnXCCBDSVEuTkFTREFRR1M6QURJLklRX05JX0NGLkZZMjAxNAEAAAAT1gMAAgAAAAY2MjkuMzIBCAAAAAUAAAABMQEAAAAKMTgxOTk2MjQ5NgMAAAADMTYwAgAAAAQyMTUwBAAAAAEwBwAAAAk5LzE1LzIwMTkIAAAACTExLzEvMjAxNAkAAAABMDEm/yfgOdcIUPtIXeA51wg6Q0lRLk5ZU0U6RU1SLklRX0NVU1RPTV9CRVRBLi0xMDRXLjIwMDkvMDkvMzAuLl5UT1BJWC5KUFkuSAEAAACvGwQAAgAAABAxLjAyNzA5NjMxOTUyMjM3AFHyUV/gOdcIcA40YuA51wgoQ0lRLktPU0U6QTAwNTkzMC5JUV9VTkxFVkVSRURfRkNGLkZZMjAxNgEAAADcZgEAAgAAAAgxNTQ2OTk5MgEIAAAABQAAAAExAQAAAAoxODc2NzM0NzM2AwAAAAI4NQIAAAAENDQyMwQAAAABMAcAAAAJOS8xNS8yMDE5CAAAAAoxMi8zMS8yMDE2CQAAAAEwWLzaKOA51whZRRxd4DnXCCZDSVEuTkFTREFRR1M6SU5UQy5JUV9ORVRfQ0hBTkdFLkZZMjAxMgEAAACHUgAAAgAAAAQzNDEzAQgAAAAFAAAAATEBAAAACjE3MTg4NTA2MDUDAAAAAzE2MAIAAAAEMjA5MwQAAAABMAcAAAAJOS8xNS8yMDE5CAAAAAoxMi8yOS8yMDEyCQAAAAEwxGqvK+A51wgVyGNc4DnXCCpDSVEuTkFTREFRR1M6QURJLklRX05FVF9ERUJUX0VCSVREQS5GWTIwMDcBAAAAE9YDAAMAAAACTk0BCAAAAAUAAAABMQEAAAAK</t>
  </si>
  <si>
    <t>MTI2NDQ3MjQ0OQMAAAADMTYwAgAAAAQ0MTkzBAAAAAEwBwAAAAk5LzE1LzIwMTkIAAAACTExLzMvMjAwNwkAAAABMCB1nCXgOdcIb50qXeA51wgsQ0lRLktPU0U6QTAwNTkzMC5JUV9UT1RBTF9ERUJUX0VRVUlUWS5GWTIwMDcBAAAA3GYBAAIAAAAHMjUuOTI4NAEIAAAABQAAAAExAQAAAAoxMzUyOTQ1NTMwAwAAAAI4NQIAAAAENDAzNAQAAAABMAcAAAAJOS8xNS8yMDE5CAAAAAoxMi8zMS8yMDA3CQAAAAEwWNavJeA51wgAYPNc4DnXCDlDSVEuVFNFOjY1MDEuSVFfQ1VTVE9NX0JFVEEuLTEwNFcuMjAxNS8wMy8zMS4uXk4yMjUuSlBZLkgBAAAAmy0CAAIAAAARMC43MDM2NjUzNjI2ODgwNDMANSSvstw51wjsnDZc4DnXCClDSVEuTkFTREFRR1M6QURJLklRX1NUX0RFQlRfSVNTVUVELkZZMjAxOAEAAAAT1gMAAwAAAAAAxoUAKOA51whX51td4DnXCCxDSVEuTllTRTpFTVIuSVFfSU1QVVRfT1BFUl9MRUFTRV9ERVBSLkZZMjAwOAEAAACvGwQAAgAAAAoxNzguMzc1NDQ4AQgAAAAFAAAAATEBAAAACjE0MTE2NTY0MzADAAAAAzE2MAIAAAAFMjE2NzMEAAAAATAHAAAACTkvMTUvMjAxOQgAAAAJOS8zMC8yMDA4CQAAAAEwQw7zKeA51wgmgr1c4DnXCDRDSVEuTkFTREFRR1M6SU5UQy5JUV9PVEhFUl9OT05fT1BFUl9FWFBfU1VQUEwuRlkyMDE2AQAAAIdSAAACAAAABC0zMzMBCAAAAAUAAAABMQEAAAAKMTk0</t>
  </si>
  <si>
    <t>MzUwNTM0NQMAAAADMTYwAgAAAAI4NQQAAAABMAcAAAAJOS8xNS8yMDE5CAAAAAoxMi8zMS8yMDE2CQAAAAEwtLBVK+A51wifMXNc4DnXCCNDSVEuVFNFOjY1OTQuSVFfQkVUQV8xWVIuMjAxNi8wMy8zMQEAAAD5eA0AAgAAABAxLjI2NzA0NjAxMDA5NTgyABosf2DgOdcI6VBDYuA51wglQ0lRLk5ZU0U6RU1SLklRX1NQRUNJQUxfRElWX0NGLkZZMjAxMgEAAACvGwQAAwAAAAAA6JT0KeA51wjCzdFc4DnXCDdDSVEuTkFTREFRR1M6VFhOLklRX0NIQU5HRV9PVEhFUl9ORVRfT1BFUl9BU1NFVFMuRlkyMDEzAQAAAPsjAgACAAAABC0xMTgBCAAAAAUAAAABMQEAAAAKMTc3NzYzMzcwMwMAAAADMTYwAgAAAAQyMDQ1BAAAAAEwBwAAAAk5LzE1LzIwMTkIAAAACjEyLzMxLzIwMTMJAAAAATC5J9sq4DnXCEQkn1zgOdcIJUNJUS5OQVNEQVFHUzpUWE4uSVFfQ09NTU9OX1JFUC5GWTIwMTcBAAAA+yMCAAIAAAAFLTI1NTYBCAAAAAUAAAABMQEAAAAKMTk0NjY2NTQ0NAMAAAADMTYwAgAAAAQyMTY0BAAAAAEwBwAAAAk5LzE1LzIwMTkIAAAACjEyLzMxLzIwMTcJAAAAATCr8nAq4DnXCCrCsVzgOdcILENJUS5LT1NFOkEwMDU5MzAuSVFfREVGX1RBWF9BU1NFVFNfTFQuRlkyMDEyAQAAANxmAQACAAAABzI1MTYwODABCAAAAAUAAAABMQEAAAAKMTY2NzUzNDAxNAMAAAACODUCAAAABDEwMjYEAAAAATAHAAAACTkvMTUv</t>
  </si>
  <si>
    <t>MjAxOQgAAAAKMTIvMzEvMjAxMgkAAAABMHUnKyngOdcIvfkHXeA51wgoQ0lRLk5BU0RBUUdTOlRYTi5JUV9VTkxFVkVSRURfRkNGLkZZMjAxMQEAAAD7IwIAAgAAAAYxOTMwLjUBCAAAAAUAAAABMQEAAAAKMTY2MDAzNDU2OAMAAAADMTYwAgAAAAQ0NDIzBAAAAAEwBwAAAAk5LzE1LzIwMTkIAAAACjEyLzMxLzIwMTEJAAAAATCY2doq4DnXCKSYllzgOdcII0NJUS5LT1NFOkEwMDU5MzAuSVFfRUJUX0VYQ0wuRlkyMDEwAQAAANxmAQACAAAACDE4OTUyODg2AQgAAAAFAAAAATEBAAAACjE1MzMyMDMyNjIDAAAAAjg1AgAAAAE0BAAAAAEwBwAAAAk5LzE1LzIwMTkIAAAACjEyLzMxLzIwMTAJAAAAATBEsiop4DnXCFaZ/VzgOdcILUNJUS5OQVNEQVFHUzpUWE4uSVFfREFZU19JTlZFTlRPUllfT1VULkZZMjAxMgEAAAD7IwIAAgAAAAoxMDAuNzk3NDk4AQgAAAAFAAAAATEBAAAACjE3MjA2MTEyNjQDAAAAAzE2MAIAAAAENDAzNQQAAAABMAcAAAAJOS8xNS8yMDE5CAAAAAoxMi8zMS8yMDEyCQAAAAEw5MSuJeA51wj4Fpxc4DnXCCtDSVEuTkFTREFRR1M6SU5UQy5JUV9JTlZFTlRPUllfVFVSTlMuRlkyMDE4AQAAAIdSAAACAAAACDMuODA4Nzk0AQgAAAAFAAAAATEBAAAACjE5NDM1MDUzNDEDAAAAAzE2MAIAAAAENDA4MgQAAAABMAcAAAAJOS8xNS8yMDE5CAAAAAoxMi8yOS8yMDE4CQAAAAEwGEKWJuA51wj/</t>
  </si>
  <si>
    <t>239c4DnXCCJDSVEuTllTRTpFTVIuSVFfR0FJTl9BU1NFVFMuRlkyMDExAQAAAK8bBAADAAAAAACm+PMp4DnXCKZ6ylzgOdcIJUNJUS5OQVNEQVFHUzpBREkuSVFfRUJJVERBX0lOVC5GWTIwMTABAAAAE9YDAAIAAAAJOTkuNDc5MTQ0AQgAAAAFAAAAATEBAAAACjE1NzgzMzA0MjIDAAAAAzE2MAIAAAAENDE5MAQAAAABMAcAAAAJOS8xNS8yMDE5CAAAAAoxMC8zMC8yMDEwCQAAAAEwMJycJeA51whTgDhd4DnXCCJDSVEuTkFTREFRR1M6VFhOLklRX0lOQ19UQVguRlkyMDExAQAAAPsjAgACAAAAAzcxOQEIAAAABQAAAAExAQAAAAoxNjYwMDM0NTY4AwAAAAMxNjACAAAAAjc1BAAAAAEwBwAAAAk5LzE1LzIwMTkIAAAACjEyLzMxLzIwMTEJAAAAATCHstoq4DnXCHrZk1zgOdcIHkNJUS5OQVNEQVFHUzpUWE4uSVFfUkVWLkZZMjAxMwEAAAD7IwIAAgAAAAUxMjIwNQEIAAAABQAAAAExAQAAAAoxNzc3NjMzNzAzAwAAAAMxNjACAAAAAzExMgQAAAABMAcAAAAJOS8xNS8yMDE5CAAAAAoxMi8zMS8yMDEzCQAAAAEwqADbKuA51wgaZZxc4DnXCBpDSVEuTllTRTpFTVIuSVFfRUJULkZZMjAxOAEAAACvGwQAAgAAAAQyNjY3AQgAAAAFAAAAATEBAAAACjE5MjQ2Mzk5NjIDAAAAAzE2MAIAAAADMTM5BAAAAAEwBwAAAAk5LzE1LzIwMTkIAAAACTkvMzAvMjAxOAkAAAABMJE0uyngOdcIYNTqXOA51wgZQ0lRLk5ZU0U6</t>
  </si>
  <si>
    <t>RU1SLklRX0dQLkZZMjAxNQEAAACvGwQAAgAAAAQ3MDA4AQgAAAAFAAAAATEBAAAACjE4NjcwNTUwNTEDAAAAAzE2MAIAAAACMTAEAAAAATAHAAAACTkvMTUvMjAxOQgAAAAJOS8zMC8yMDE1CQAAAAEwHSO6KeA51whKfNxc4DnXCDNDSVEuTkFTREFRR1M6QURJLklRX0lNUFVUX09QRVJfTEVBU0VfSU5UX0VYUC5GWTIwMTUBAAAAE9YDAAIAAAAJMTIuNjE3NjUxAQgAAAAFAAAAATEBAAAACjE4NjcyNzk5NjkDAAAAAzE2MAIAAAAFMjE2NzIEAAAAATAHAAAACTkvMTUvMjAxOQgAAAAKMTAvMzEvMjAxNQkAAAABMFJ0/yfgOdcIrC9MXeA51wgmQ0lRLlRTRTo2NTAxLklRX0ZJTElOR19DVVJSRU5DWS5GWTIwMTYBAAAAmy0CAAMAAAADSlBZAAFp+yvgOdcIekY6XOA51wggQ0lRLlRTRTo2NTAxLklRX01BQ0hJTkVSWS5GWTIwMTgBAAAAmy0CAAIAAAAHMzQzNzY4MgEIAAAABQAAAAExAQAAAAoxOTY5OTAzMjkxAwAAAAI3OQIAAAAEMzExNAQAAAABMAcAAAAJOS8xNS8yMDE5CAAAAAkzLzMxLzIwMTgJAAAAATBULPwr4DnXCMcOQlzgOdcIHENJUS5OWVNFOkVNUi5JUV9OSV9DRi5GWTIwMDkBAAAArxsEAAIAAAAEMTcyNAEIAAAABQAAAAExAQAAAAoxNDgyNzIyMDYyAwAAAAMxNjACAAAABDIxNTAEAAAAATAHAAAACTkvMTUvMjAxOQgAAAAJOS8zMC8yMDA5CQAAAAEwdIPzKeA51wisdcNc4DnXCClDSVEuS09T</t>
  </si>
  <si>
    <t>RTpBMDA1OTMwLklRX0NBU0hfU1RfSU5WRVNULkZZMjAwOQEAAADcZgEAAgAAAAgyMDgwNTYyOAEIAAAABQAAAAExAQAAAAoxNDY1NzE0MzA3AwAAAAI4NQIAAAAEMTAwMgQAAAABMAcAAAAJOS8xNS8yMDE5CAAAAAoxMi8zMS8yMDA5CQAAAAEwM4sqKeA51wi4yPlc4DnXCCtDSVEuTkFTREFRR1M6SU5UQy5JUV9DVVNUT01fQkVUQS4yMDA4LzEyLzI3AQAAAIdSAAACAAAAEDAuOTI0OTQwNjM5OTM0NjgAfhaAYOA51wiTFzli4DnXCCZDSVEuTkFTREFRR1M6SU5UQy5JUV9FQVJOSU5HX0NPLkZZMjAxOAEAAACHUgAAAgAAAAUyMTA1MwEIAAAABQAAAAExAQAAAAoxOTQzNTA1MzQxAwAAAAMxNjACAAAAATcEAAAAATAHAAAACTkvMTUvMjAxOQgAAAAKMTIvMjkvMjAxOAkAAAABMPZMVivgOdcIo6d8XOA51wgqQ0lRLlRTRTo2NTAxLklRX1RPVEFMX0NPTU1PTl9FUVVJVFkuRlkyMDE4AQAAAJstAgACAAAABzMyNzgwMjQBCAAAAAUAAAABMQEAAAAKMTk2OTkwMzI5MQMAAAACNzkCAAAABDEwMDYEAAAAATAHAAAACTkvMTUvMjAxOQgAAAAJMy8zMS8yMDE4CQAAAAEwVCz8K+A51wimwEFc4DnXCC1DSVEuTllTRTpFTVIuSVFfT1RIRVJfSU5WRVNUX0FDVF9TVVBQTC5GWTIwMTYBAAAArxsEAAIAAAADLTQ3AQgAAAAFAAAAATEBAAAACjE5MjQ2Mzk5NTYDAAAAAzE2MAIAAAAEMjA1MQQAAAABMAcAAAAJOS8xNS8y</t>
  </si>
  <si>
    <t>MDE5CAAAAAk5LzMwLzIwMTYJAAAAATBgv7op4DnXCHb241zgOdcIKkNJUS5OQVNEQVFHUzpJTlRDLklRX0xUX0RFQlRfUkVQQUlELkZZMjAwOQEAAACHUgAAAwAAAAAAX8WpK+A51wgx5VVc4DnXCCpDSVEuTkFTREFRR1M6QURJLklRX05FVF9ERUJUX0lTU1VFRC5GWTIwMTIBAAAAE9YDAAIAAAAFLTU2LjUBCAAAAAUAAAABMQEAAAAKMTcxMTM4NTg5NgMAAAADMTYwAgAAAAQyMDAzBAAAAAEwBwAAAAk5LzE1LzIwMTkIAAAACTExLzMvMjAxMgkAAAABMMgwoyjgOdcI0r1AXeA51wgdQ0lRLk5ZU0U6RU1SLklRX0NPTU1PTi5GWTIwMTUBAAAArxsEAAIAAAADNDc3AQgAAAAFAAAAATEBAAAACjE4NjcwNTUwNTEDAAAAAzE2MAIAAAAEMTEwMwQAAAABMAcAAAAJOS8xNS8yMDE5CAAAAAk5LzMwLzIwMTUJAAAAATAuSrop4DnXCBFR3lzgOdcIJUNJUS5OWVNFOkVNUi5JUV9ESUxVVF9FUFNfRVhDTC5GWTIwMTQBAAAArxsEAAIAAAAEMy4xMQEIAAAABQAAAAExAQAAAAoxODE4NjA0NTgwAwAAAAMxNjACAAAAAzE0MgQAAAABMAcAAAAJOS8xNS8yMDE5CAAAAAk5LzMwLzIwMTQJAAAAATD81Lkp4DnXCLzS2FzgOdcIKkNJUS5OQVNEQVFHUzpUWE4uSVFfTFRfREVCVF9DQVBJVEFMLkZZMjAxMQEAAAD7IwIAAgAAAAcyNS40NTMzAQgAAAAFAAAAATEBAAAACjE2NjAwMzQ1NjgDAAAAAzE2MAIAAAAENDE4NwQAAAAB</t>
  </si>
  <si>
    <t>MAcAAAAJOS8xNS8yMDE5CAAAAAoxMi8zMS8yMDExCQAAAAEw5MSuJeA51wgHg5dc4DnXCBlDSVEuTllTRTpFTVIuSVFfR1cuRlkyMDEyAQAAAK8bBAACAAAABDgwMjYBCAAAAAUAAAABMQEAAAAKMTcwNzkwOTA5NwMAAAADMTYwAgAAAAQxMTcxBAAAAAEwBwAAAAk5LzE1LzIwMTkIAAAACTkvMzAvMjAxMgkAAAABMMdG9CngOdcI+/jPXOA51wgmQ0lRLk5BU0RBUUdTOklOVEMuSVFfTklfQ09NUEFOWS5GWTIwMTUBAAAAh1IAAAIAAAAFMTE0MjABCAAAAAUAAAABMQEAAAAKMTg3NDc3MzIyNgMAAAADMTYwAgAAAAU0MTU3MQQAAAABMAcAAAAJOS8xNS8yMDE5CAAAAAoxMi8yNi8yMDE1CQAAAAEwk2JVK+A51wi/xG5c4DnXCCZDSVEuTkFTREFRR1M6VFhOLklRX0dBSU5fQVNTRVRTLkZZMjAxMQEAAAD7IwIAAwAAAAAAh7LaKuA51whpspNc4DnXCCRDSVEuTllTRTpFTVIuSVFfQ09NTU9OX0lTU1VFRC5GWTIwMTEBAAAArxsEAAMAAAAAALcf9CngOdcI0TnNXOA51wgoQ0lRLk5BU0RBUUdTOlRYTi5JUV9DVVJSRU5UX1JBVElPLkZZMjAxMgEAAAD7IwIAAgAAAAgyLjM5OTQxNgEIAAAABQAAAAExAQAAAAoxNzIwNjExMjY0AwAAAAMxNjACAAAABDQwMzAEAAAAATAHAAAACTkvMTUvMjAxOQgAAAAKMTIvMzEvMjAxMgkAAAABMOTEriXgOdcI6O+bXOA51wgrQ0lRLk5BU0RBUUdTOklOVEMuSVFfTkVUX0RFQlRf</t>
  </si>
  <si>
    <t>RUJJVERBLkZZMjAxNAEAAACHUgAAAwAAAAJOTQEIAAAABQAAAAExAQAAAAoxODI4MTY4MDQwAwAAAAMxNjACAAAABDQxOTMEAAAAATAHAAAACTkvMTUvMjAxOQgAAAAKMTIvMjcvMjAxNAkAAAABMAcblibgOdcIW9ptXOA51wgmQ0lRLk5BU0RBUUdTOklOVEMuSVFfVE9UQUxfTElBQi5GWTIwMTMBAAAAh1IAAAIAAAAFMzQxMDIBCAAAAAUAAAABMQEAAAAKMTc3NTkzMDI3NAMAAAADMTYwAgAAAAQxMjc2BAAAAAEwBwAAAAk5LzE1LzIwMTkIAAAACjEyLzI4LzIwMTMJAAAAATDVka8r4DnXCFCuZlzgOdcIKkNJUS5LT1NFOkEwMDU5MzAuSVFfTkVUX0RFQlRfSVNTVUVELkZZMjAxNgEAAADcZgEAAgAAAAcyMTM5OTM0AQgAAAAFAAAAATEBAAAACjE4NzY3MzQ3MzYDAAAAAjg1AgAAAAQyMDAzBAAAAAEwBwAAAAk5LzE1LzIwMTkIAAAACjEyLzMxLzIwMTYJAAAAATBYvNoo4DnXCGlsHF3gOdcIKkNJUS5OQVNEQVFHUzpJTlRDLklRX0dBSU5fSU5WRVNUX0NGLkZZMjAxNAEAAACHUgAAAgAAAAQtMjc2AQgAAAAFAAAAATEBAAAACjE4MjgxNjgwNDADAAAAAzE2MAIAAAAEMjA5MAQAAAABMAcAAAAJOS8xNS8yMDE5CAAAAAoxMi8yNy8yMDE0CQAAAAEwgjtVK+A51wiUBWxc4DnXCCVDSVEuTkFTREFRR1M6SU5UQy5JUV9QQVJUX1RJTUUuRlkyMDA4AQAAAIdSAAADAAAAAAAtUKkr4DnXCLwYUFzgOdcIIkNJUS5O</t>
  </si>
  <si>
    <t>QVNEQVFHUzpUWE4uSVFfUEVOU0lPTi5GWTIwMTEBAAAA+yMCAAIAAAADNzAxAQgAAAAFAAAAATEBAAAACjE2NjAwMzQ1NjgDAAAAAzE2MAIAAAAEMTIxMwQAAAABMAcAAAAJOS8xNS8yMDE5CAAAAAoxMi8zMS8yMDExCQAAAAEwh7LaKuA51wj+EZVc4DnXCB1DSVEuTkFTREFRR1M6QURJLklRX0FFLkZZMjAxMgEAAAAT1gMAAgAAAAcxNDguOTA3AQgAAAAFAAAAATEBAAAACjE3MTEzODU4OTYDAAAAAzE2MAIAAAAEMTAxNgQAAAABMAcAAAAJOS8xNS8yMDE5CAAAAAkxMS8zLzIwMTIJAAAAATC3CaMo4DnXCAvpPl3gOdcIKENJUS5OWVNFOkVNUi5JUV9NSU5PUklUWV9JTlRFUkVTVC5GWTIwMTgBAAAArxsEAAIAAAACNDMBCAAAAAUAAAABMQEAAAAKMTkyNDYzOTk2MgMAAAADMTYwAgAAAAQxMDUyBAAAAAEwBwAAAAk5LzE1LzIwMTkIAAAACTkvMzAvMjAxOAkAAAABMKJbuyngOdcIBVvsXOA51wgqQ0lRLk5BU0RBUUdTOkFESS5JUV9TQUxFU19NQVJLRVRJTkcuRlkyMDE0AQAAABPWAwADAAAAAADpfqMo4DnXCLubR13gOdcIOkNJUS5UU0U6NjQ3MS5JUV9DVVNUT01fQkVUQS4tMTA0Vy4yMDExLzAzLzMxLi5eVE9QSVguSlBZLkgBAAAAklcNAAIAAAAQMS41MDY5MDI4NTc0MjU1MgBt739g4DnXCDmeOmLgOdcIJ0NJUS5OQVNEQVFHUzpUWE4uSVFfRUJJVEFfTUFSR0lOLkZZMjAxOAEAAAD7IwIAAgAAAAc0</t>
  </si>
  <si>
    <t>NC4zNjEzAQgAAAAFAAAAATEBAAAACjE5NDY2NjU0NjADAAAAAzE2MAIAAAAENDQxOQQAAAABMAcAAAAJOS8xNS8yMDE5CAAAAAoxMi8zMS8yMDE4CQAAAAEwBROvJeA51whNy7Zc4DnXCChDSVEuTkFTREFRR1M6QURJLklRX0NPTU1PTl9ESVZfQ0YuRlkyMDEyAQAAABPWAwACAAAACC0zNDQuNzAxAQgAAAAFAAAAATEBAAAACjE3MTEzODU4OTYDAAAAAzE2MAIAAAAEMjA3NAQAAAABMAcAAAAJOS8xNS8yMDE5CAAAAAkxMS8zLzIwMTIJAAAAATDIMKMo4DnXCLBvQF3gOdcILkNJUS5OWVNFOkVNUi5JUV9UT1RBTF9ERUJUX0VCSVREQV9DQVBFWC5GWTIwMTABAAAArxsEAAIAAAAIMS40NzIyNDYBCAAAAAUAAAABMQEAAAAKMTU3NzAwNDY0MQMAAAADMTYwAgAAAAUyMzMxMwQAAAABMAcAAAAJOS8xNS8yMDE5CAAAAAk5LzMwLzIwMTAJAAAAATAnYa8l4DnXCGTeyVzgOdcIKUNJUS5OWVNFOkVNUi5JUV9BU1NFVF9XUklURURPV05fQ0YuRlkyMDE2AQAAAK8bBAADAAAAAABgv7op4DnXCFWo41zgOdcIIUNJUS5OQVNEQVFHUzpUWE4uSVFfUkRfRVhQLkZZMjAwNwEAAAD7IwIAAgAAAAQyMTQwAQgAAAAFAAAAATEBAAAACjEzMjg0ODIzNzADAAAAAzE2MAIAAAADMTAwBAAAAAEwBwAAAAk5LzE1LzIwMTkIAAAACjEyLzMxLzIwMDcJAAAAATAXm1Yr4DnXCGLGgFzgOdcIJENJUS5OQVNEQVFHUzpUWE4uSVFfVE9U</t>
  </si>
  <si>
    <t>QUxfUkVWLkZZMjAxMwEAAAD7IwIAAgAAAAUxMjIwNQEIAAAABQAAAAExAQAAAAoxNzc3NjMzNzAzAwAAAAMxNjACAAAAAjI4BAAAAAEwBwAAAAk5LzE1LzIwMTkIAAAACjEyLzMxLzIwMTMJAAAAATCoANsq4DnXCCqMnFzgOdcIJUNJUS5OWVNFOkVNUi5JUV9DQVNIX1NUX0lOVkVTVC5GWTIwMDgBAAAArxsEAAIAAAAEMTc3NwEIAAAABQAAAAExAQAAAAoxNDExNjU2NDMwAwAAAAMxNjACAAAABDEwMDIEAAAAATAHAAAACTkvMTUvMjAxOQgAAAAJOS8zMC8yMDA4CQAAAAEwQw7zKeA51wgmgr1c4DnXCBlDSVEuVFNFOjY1MDEuSVFfQUUuRlkyMDE2AQAAAJstAgACAAAABjcyNzQwMgEIAAAABQAAAAExAQAAAAoxNzk3NTU0NDUxAwAAAAI3OQIAAAAEMTAxNgQAAAABMAcAAAAJOS8xNS8yMDE5CAAAAAkzLzMxLzIwMTYJAAAAATDxQfsr4DnXCKJKOFzgOdcIHUNJUS5LT1NFOkEwMDU5MzAuSVFfRE8uRlkyMDEyAQAAANxmAQADAAAAAAB1Jysp4DnXCEnoBl3gOdcIIENJUS5OWVNFOkVNUi5JUV9ESVZFU1RfQ0YuRlkyMDA4AQAAAK8bBAACAAAAAzIwMQEIAAAABQAAAAExAQAAAAoxNDExNjU2NDMwAwAAAAMxNjACAAAABDIwNzcEAAAAATAHAAAACTkvMTUvMjAxOQgAAAAJOS8zMC8yMDA4CQAAAAEwUzXzKeA51wjcL79c4DnXCCxDSVEuTkFTREFRR1M6VFhOLklRX0dXX0lOVEFOX0FNT1JUX0NGLkZZMjAxMgEA</t>
  </si>
  <si>
    <t>AAD7IwIAAgAAAAMzNDIBCAAAAAUAAAABMQEAAAAKMTcyMDYxMTI2NAMAAAADMTYwAgAAAAQyMTgyBAAAAAEwBwAAAAk5LzE1LzIwMTkIAAAACjEyLzMxLzIwMTIJAAAAATCoANsq4DnXCEJpmlzgOdcIJUNJUS5OQVNEQVFHUzpUWE4uSVFfT1RIRVJfT1BFUi5GWTIwMTMBAAAA+yMCAAMAAAAAAKgA2yrgOdcIKoycXOA51wgkQ0lRLktPU0U6QTAwNTkzMC5JUV9ESVZFU1RfQ0YuRlkyMDEyAQAAANxmAQADAAAAAACGTisp4DnXCEEyCV3gOdcIIkNJUS5OQVNEQVFHUzpUWE4uSVFfUkFXX0lOVi5GWTIwMDgBAAAA+yMCAAIAAAACOTkBCAAAAAUAAAABMQEAAAAKMTQzMzQ1NDEwOAMAAAADMTYwAgAAAAQzMTcxBAAAAAEwBwAAAAk5LzE1LzIwMTkIAAAACjEyLzMxLzIwMDgJAAAAATBFFtoq4DnXCDt9h1zgOdcINUNJUS5OQVNEQVFHUzpBREkuSVFfQ0hBTkdFX05FVF9XT1JLSU5HX0NBUElUQUwuRlkyMDA4AQAAABPWAwACAAAACC0xMzguNzYxAQgAAAAFAAAAATEBAAAACjE0MTMwOTE1NjcDAAAAAzE2MAIAAAAENDQyMQQAAAABMAcAAAAJOS8xNS8yMDE5CAAAAAkxMS8xLzIwMDgJAAAAATAz0aEo4DnXCPxGLl3gOdcIJENJUS5OQVNEQVFHUzpJTlRDLklRX0JWX1NIQVJFLkZZMjAxMQEAAACHUgAAAgAAAAY5LjE4MjIBCAAAAAUAAAABMQEAAAAKMTY1ODMxNTQ3OAMAAAADMTYwAgAAAAQ0MDIwBAAAAAEwBwAA</t>
  </si>
  <si>
    <t>AAk5LzE1LzIwMTkIAAAACjEyLzMxLzIwMTEJAAAAATCT9a4r4DnXCKD7XVzgOdcILENJUS5OQVNEQVFHUzpBREkuSVFfR1dfSU5UQU5fQU1PUlRfQ0YuRlkyMDExAQAAABPWAwACAAAABTEuMzQ2AQgAAAAFAAAAATEBAAAACjE2NDc0NTU4NjkDAAAAAzE2MAIAAAAEMjE4MgQAAAABMAcAAAAJOS8xNS8yMDE5CAAAAAoxMC8yOS8yMDExCQAAAAEwlruiKOA51wh9Pztd4DnXCCJDSVEuS09TRTpBMDA1OTMwLklRX0lOQ19UQVguRlkyMDA3AQAAANxmAQACAAAABzE3MDk4OTIBCAAAAAUAAAABMQEAAAAKMTM1Mjk0NTUzMAMAAAACODUCAAAAAjc1BAAAAAEwBwAAAAk5LzE1LzIwMTkIAAAACjEyLzMxLzIwMDcJAAAAATCygrsp4DnXCHK271zgOdcIK0NJUS5OQVNEQVFHUzpBREkuSVFfRUJJVERBX0NBUEVYX0lOVC5GWTIwMTQBAAAAE9YDAAIAAAAJMjIuNjMwMDMxAQgAAAAFAAAAATEBAAAACjE4MTk5NjI0OTYDAAAAAzE2MAIAAAAENDE5MQQAAAABMAcAAAAJOS8xNS8yMDE5CAAAAAkxMS8xLzIwMTQJAAAAATBBw5wl4DnXCBfQSl3gOdcIIkNJUS5OWVNFOkVNUi5JUV9EQV9TVVBQTF9DRi5GWTIwMTcBAAAArxsEAAIAAAADNDE0AQgAAAAFAAAAATEBAAAACjE5MjQ2Mzk5NTcDAAAAAzE2MAIAAAAEMjE3MQQAAAABMAcAAAAJOS8xNS8yMDE5CAAAAAk5LzMwLzIwMTcJAAAAATCBDbsp4DnXCDUV6FzgOdcIKkNJ</t>
  </si>
  <si>
    <t>US5OQVNEQVFHUzpJTlRDLklRX1JFVFVSTl9DQVBJVEFMLkZZMjAxOAEAAACHUgAAAgAAAAcxNC43NjcxAQgAAAAFAAAAATEBAAAACjE5NDM1MDUzNDEDAAAAAzE2MAIAAAAENDM2MwQAAAABMAcAAAAJOS8xNS8yMDE5CAAAAAoxMi8yOS8yMDE4CQAAAAEwBxuWJuA51wjutH9c4DnXCCJDSVEuTkFTREFRR1M6VFhOLklRX1dJUF9JTlYuRlkyMDA3AQAAAPsjAgACAAAAAzg3NgEIAAAABQAAAAExAQAAAAoxMzI4NDgyMzcwAwAAAAMxNjACAAAABDMyMTkEAAAAATAHAAAACTkvMTUvMjAxOQgAAAAKMTIvMzEvMjAwNwkAAAABMCjCVivgOdcISumCXOA51wgdQ0lRLk5BU0RBUUdTOlRYTi5JUV9HUC5GWTIwMTABAAAA+yMCAAIAAAAENzQ5MgEIAAAABQAAAAExAQAAAAoxNTg4ODQwNzM4AwAAAAMxNjACAAAAAjEwBAAAAAEwBwAAAAk5LzE1LzIwMTkIAAAACjEyLzMxLzIwMTAJAAAAATBmZNoq4DnXCDWCjlzgOdcIIUNJUS5OWVNFOkVNUi5JUV9PVEhFUl9PUEVSLkZZMjAwOQEAAACvGwQAAgAAAAMxMzMBCAAAAAUAAAABMQEAAAAKMTQ4MjcyMjA2MgMAAAADMTYwAgAAAAMyNjAEAAAAATAHAAAACTkvMTUvMjAxOQgAAAAJOS8zMC8yMDA5CQAAAAEwUzXzKeA51wizK8Fc4DnXCCdDSVEuTkFTREFRR1M6QURJLklRX0JFVEFfNVlSLjIwMDcvMTEvMDMBAAAAE9YDAAIAAAAQMS44NDM3ODAwMDUyOTcxNQBiGVJf4DnX</t>
  </si>
  <si>
    <t>CPOLMGLgOdcIHUNJUS5OQVNEQVFHUzpBREkuSVFfRlguRlkyMDExAQAAABPWAwACAAAABi0wLjMwMwEIAAAABQAAAAExAQAAAAoxNjQ3NDU1ODY5AwAAAAMxNjACAAAABDIxNDQEAAAAATAHAAAACTkvMTUvMjAxOQgAAAAKMTAvMjkvMjAxMQkAAAABMJa7oijgOdcI0AI8XeA51wgqQ0lRLk5BU0RBUUdTOlRYTi5JUV9DQVNIX0NPTlZFUlNJT04uRlkyMDE4AQAAAPsjAgACAAAACTEzNy4xODM3OQEIAAAABQAAAAExAQAAAAoxOTQ2NjY1NDYwAwAAAAMxNjACAAAABDQxODQEAAAAATAHAAAACTkvMTUvMjAxOQgAAAAKMTIvMzEvMjAxOAkAAAABMAUTryXgOdcIfkC3XOA51wgnQ0lRLk5BU0RBUUdTOklOVEMuSVFfQVNTRVRfVFVSTlMuRlkyMDE0AQAAAIdSAAACAAAACDAuNjA2NDMyAQgAAAAFAAAAATEBAAAACjE4MjgxNjgwNDADAAAAAzE2MAIAAAAENDE3NwQAAAABMAcAAAAJOS8xNS8yMDE5CAAAAAoxMi8yNy8yMDE0CQAAAAEw9/OVJuA51wg6jG1c4DnXCCpDSVEuTkFTREFRR1M6VFhOLklRX09USEVSX0xUX0FTU0VUUy5GWTIwMTEBAAAA+yMCAAIAAAACODUBCAAAAAUAAAABMQEAAAAKMTY2MDAzNDU2OAMAAAADMTYwAgAAAAQxMDYwBAAAAAEwBwAAAAk5LzE1LzIwMTkIAAAACjEyLzMxLzIwMTEJAAAAATCHstoq4DnXCN3DlFzgOdcIJUNJUS5LT1NFOkEwMDU5MzAuSVFfRUJJVERBX0lOVC5GWTIwMDkB</t>
  </si>
  <si>
    <t>AAAA3GYBAAIAAAAJNDAuOTA5NDkzAQgAAAAFAAAAATEBAAAACjE0NjU3MTQzMDcDAAAAAjg1AgAAAAQ0MTkwBAAAAAEwBwAAAAk5LzE1LzIwMTkIAAAACjEyLzMxLzIwMDkJAAAAATBp/a8l4DnXCAPW/FzgOdcIJENJUS5OQVNEQVFHUzpUWE4uSVFfQlVJTERJTkdTLkZZMjAxNAEAAAD7IwIAAgAAAAQyODAxAQgAAAAFAAAAATEBAAAACjE4MjkxMTkzMDYDAAAAAzE2MAIAAAAEMzAyMwQAAAABMAcAAAAJOS8xNS8yMDE5CAAAAAoxMi8zMS8yMDE0CQAAAAEwWC9wKuA51wgDQ6Nc4DnXCCxDSVEuS09TRTpBMDA1OTMwLklRX0ZJWEVEX0FTU0VUX1RVUk5TLkZZMjAwOAEAAADcZgEAAgAAAAgyLjk3MDAxMwEIAAAABQAAAAExAQAAAAoxMzYwODA2NjgzAwAAAAI4NQIAAAAENDA2NgQAAAABMAcAAAAJOS8xNS8yMDE5CAAAAAoxMi8zMS8yMDA4CQAAAAEwWNavJeA51wjgzPdc4DnXCB1DSVEuTkFTREFRR1M6QURJLklRX0FELkZZMjAwNwEAAAAT1gMAAgAAAAktMTM2OC41NjcBCAAAAAUAAAABMQEAAAAKMTI2NDQ3MjQ0OQMAAAADMTYwAgAAAAQxMDc1BAAAAAEwBwAAAAk5LzE1LzIwMTkIAAAACTExLzMvMjAwNwkAAAABMLum2yjgOdcIRN4nXeA51wgwQ0lRLk5BU0RBUUdTOlRYTi5JUV9JTVBVVF9PUEVSX0xFQVNFX0RFUFIuRlkyMDA5AQAAAPsjAgADAAAAAABVPdoq4DnXCKjYilzgOdcIKENJUS5OQVNEQVFH</t>
  </si>
  <si>
    <t>UzpUWE4uSVFfTUFSS0VUQ0FQLjIwMTEvMTIvMzEBAAAA+yMCAAIAAAAMMzMyNjIuNTM3ODMyAQYAAAAFAAAAATEBAAAACjE0ODAyMDIwOTADAAAAAzE2MAIAAAAGMTAwMDU0BAAAAAEwBwAAAAoxMi8zMS8yMDExCgV/YOA51wg34zVi4DnXCCdDSVEuVFNFOjY3NjIuSVFfTUFSS0VUQ0FQLjIwMDMvMy8zMS5KUFkBAAAAO9IEAAIAAAAJNjAwNzk1Ljc4AQYAAAAFAAAAATEBAAAABzI1MDM3NjkDAAAAAjc5AgAAAAYxMDAwNTQEAAAAATAHAAAACTMvMzEvMjAwM7dBfmDgOdcIeiB2TeE51wgdQ0lRLk5BU0RBUUdTOlRYTi5JUV9ETy5GWTIwMDgBAAAA+yMCAAMAAAAAADTv2SrgOdcIhc+FXOA51wgfQ0lRLk5BU0RBUUdTOlRYTi5JUV9OUFBFLkZZMjAwNwEAAAD7IwIAAgAAAAQzNjA5AQgAAAAFAAAAATEBAAAACjEzMjg0ODIzNzADAAAAAzE2MAIAAAAEMTAwNAQAAAABMAcAAAAJOS8xNS8yMDE5CAAAAAoxMi8zMS8yMDA3CQAAAAEwKMJWK+A51wjn/oFc4DnXCCVDSVEuTkFTREFRR1M6VFhOLklRX05FVF9DSEFOR0UuRlkyMDE2AQAAAPsjAgACAAAAAzE1NAEIAAAABQAAAAExAQAAAAoxOTQ2NjY1Mzk4AwAAAAMxNjACAAAABDIwOTMEAAAAATAHAAAACTkvMTUvMjAxOQgAAAAKMTIvMzEvMjAxNgkAAAABMJrLcCrgOdcIOC6tXOA51wgkQ0lRLk5ZU0U6RU1SLklRX0lOQ19FUVVJVFlfQ0YuRlkyMDEyAQAAAK8b</t>
  </si>
  <si>
    <t>BAADAAAAAADYbfQp4DnXCH8x0VzgOdcIH0NJUS5UU0U6NjUwMS5JUV9EQV9TVVBQTC5GWTIwMTcBAAAAmy0CAAMAAAAAABKQ+yvgOdcI/n47XOA51wgkQ0lRLktPU0U6QTAwNTkzMC5JUV9UT1RBTF9SRVYuRlkyMDEzAQAAANxmAQACAAAACTIyODY5MjY2NwEIAAAABQAAAAExAQAAAAoxNzIzMjg4Mzg2AwAAAAI4NQIAAAACMjgEAAAAATAHAAAACTkvMTUvMjAxOQgAAAAKMTIvMzEvMjAxMwkAAAABMIZOKyngOdcICAcLXeA51wgrQ0lRLk5BU0RBUUdTOklOVEMuSVFfQ0FTSF9DT05WRVJTSU9OLkZZMjAxMQEAAACHUgAAAgAAAAk0Ny4wNjk4ODMBCAAAAAUAAAABMQEAAAAKMTY1ODMxNTQ3OAMAAAADMTYwAgAAAAQ0MTg0BAAAAAEwBwAAAAk5LzE1LzIwMTkIAAAACjEyLzMxLzIwMTEJAAAAATD385Um4DnXCHf3X1zgOdcIJUNJUS5OQVNEQVFHUzpJTlRDLklRX0RJVkVTVF9DRi5GWTIwMTIBAAAAh1IAAAMAAAAAAMRqryvgOdcI5FJjXOA51wglQ0lRLk5BU0RBUUdTOkFESS5JUV9UT1RBTF9MSUFCLkZZMjAxNgEAAAAT1gMAAgAAAAcyODA0LjY2AQgAAAAFAAAAATEBAAAACjE5Mjc2MTgyMDADAAAAAzE2MAIAAAAEMTI3NgQAAAABMAcAAAAJOS8xNS8yMDE5CAAAAAoxMC8yOS8yMDE2CQAAAAEwc8L/J+A51wjxhlFd4DnXCCdDSVEuTkFTREFRR1M6VFhOLklRX0JFVEFfNVlSLjIwMTUvMTIvMzEBAAAA+yMC</t>
  </si>
  <si>
    <t>AAIAAAAQMS4yODMxNzQyMjQyMDA3MwBBy1Ff4DnXCOQfNWLgOdcIJENJUS5LT1NFOkEwMDU5MzAuSVFfQ0hBTkdFX0FQLkZZMjAxNQEAAADcZgEAAgAAAAgtMTg3MTE3NQEIAAAABQAAAAExAQAAAAoxODI5ODQzMDExAwAAAAI4NQIAAAAEMjAxNwQAAAABMAcAAAAJOS8xNS8yMDE5CAAAAAoxMi8zMS8yMDE1CQAAAAEwJkfaKOA51wglFRdd4DnXCDhDSVEuS09TRTpBMDA1OTMwLklRX1RPVEFMX09VVFNUQU5ESU5HX0ZJTElOR19EQVRFLkZZMjAwOQEAAADcZgEAAgAAAAo3NDA2LjI1NjA1AQQAAAAFAAAAATUBAAAACjE0NjU3MTQzMDcCAAAABTI0MTUzBgAAAAEwM4sqKeA51wgKjPpc4DnXCCZDSVEuTkFTREFRR1M6SU5UQy5JUV9DQVNIX0ZJTkFOLkZZMjAwNwEAAACHUgAAAgAAAAUtMTk5MAEIAAAABQAAAAExAQAAAAoxMzI4ODcxMjc1AwAAAAMxNjACAAAABDIwMDQEAAAAATAHAAAACTkvMTUvMjAxOQgAAAAKMTIvMjkvMjAwNwkAAAABMAwCqSvgOdcIHUhMXOA51wgwQ0lRLk5BU0RBUUdTOklOVEMuSVFfUkVUVVJOX0NPTU1PTl9FUVVJVFkuRlkyMDE3AQAAAIdSAAACAAAABzE0LjE5NzkBCAAAAAUAAAABMQEAAAAKMTk0MzUwNTM0OQMAAAADMTYwAgAAAAUzMzMyMAQAAAABMAcAAAAJOS8xNS8yMDE5CAAAAAoxMi8zMC8yMDE3CQAAAAEwBxuWJuA51wgNSHtc4DnXCCRDSVEuVFNFOjY1MDEuSVFfQ1VS</t>
  </si>
  <si>
    <t>UkVOQ1lfR0FJTi5GWTIwMTYBAAAAmy0CAAIAAAAGLTI2NTc5AQgAAAAFAAAAATEBAAAACjE3OTc1NTQ0NTEDAAAAAjc5AgAAAAIzOAQAAAABMAcAAAAJOS8xNS8yMDE5CAAAAAkzLzMxLzIwMTYJAAAAATDgGvsr4DnXCB4SN1zgOdcIKkNJUS5LT1NFOkEwMDU5MzAuSVFfT1RIRVJfTFRfQVNTRVRTLkZZMjAwOAEAAADcZgEAAgAAAAcxODI1NTU5AQgAAAAFAAAAATEBAAAACjEzNjA4MDY2ODMDAAAAAjg1AgAAAAQxMDYwBAAAAAEwBwAAAAk5LzE1LzIwMTkIAAAACjEyLzMxLzIwMDgJAAAAATASPSop4DnXCMY09VzgOdcIJkNJUS5OQVNEQVFHUzpJTlRDLklRX09USEVSX09QRVIuRlkyMDEzAQAAAIdSAAADAAAAAADEaq8r4DnXCJoAZVzgOdcIJkNJUS5OQVNEQVFHUzpBREkuSVFfUVVJQ0tfUkFUSU8uRlkyMDEwAQAAABPWAwACAAAACDQuNzc4NzAxAQgAAAAFAAAAATEBAAAACjE1NzgzMzA0MjIDAAAAAzE2MAIAAAAENDEyMQQAAAABMAcAAAAJOS8xNS8yMDE5CAAAAAoxMC8zMC8yMDEwCQAAAAEwMJycJeA51wgyMjhd4DnXCCpDSVEuTkFTREFRR1M6QURJLklRX0lOVkVOVE9SWV9UVVJOUy5GWTIwMDkBAAAAE9YDAAIAAAAIMy4xNTcwNTEBCAAAAAUAAAABMQEAAAAKMTQ4Mjg2ODYzMwMAAAADMTYwAgAAAAQ0MDgyBAAAAAEwBwAAAAk5LzE1LzIwMTkIAAAACjEwLzMxLzIwMDkJAAAAATAwnJwl4DnXCECe</t>
  </si>
  <si>
    <t>M13gOdcIKUNJUS5OWVNFOkVNUi5JUV9DT01NT05fUFJFRl9ESVZfQ0YuRlkyMDE2AQAAAK8bBAADAAAAAABgv7op4DnXCJdE5FzgOdcIJENJUS5OQVNEQVFHUzpUWE4uSVFfT1RIRVJfUkVWLkZZMjAxNQEAAAD7IwIAAwAAAAAAaFZwKuA51wjrZaVc4DnXCCtDSVEuTkFTREFRR1M6SU5UQy5JUV9FRkZFQ1RfVEFYX1JBVEUuRlkyMDE0AQAAAIdSAAACAAAABzI1LjkyODcBCAAAAAUAAAABMQEAAAAKMTgyODE2ODA0MAMAAAADMTYwAgAAAAQ0Mzc2BAAAAAEwBwAAAAk5LzE1LzIwMTkIAAAACjEyLzI3LzIwMTQJAAAAATByFFUr4DnXCO9+alzgOdcIG0NJUS5OWVNFOkVNUi5JUV9MQU5ELkZZMjAxNgEAAACvGwQAAgAAAAMyMTABCAAAAAUAAAABMQEAAAAKMTkyNDYzOTk1NgMAAAADMTYwAgAAAAQzMDk4BAAAAAEwBwAAAAk5LzE1LzIwMTkIAAAACTkvMzAvMjAxNgkAAAABMGC/uingOdcIIzPjXOA51wgiQ0lRLk5BU0RBUUdTOkFESS5JUV9SQVdfSU5WLkZZMjAxNQEAAAAT1gMAAgAAAAYyMS44MjUBCAAAAAUAAAABMQEAAAAKMTg2NzI3OTk2OQMAAAADMTYwAgAAAAQzMTcxBAAAAAEwBwAAAAk5LzE1LzIwMTkIAAAACjEwLzMxLzIwMTUJAAAAATBSdP8n4DnXCCBBTV3gOdcIJUNJUS5OWVNFOkVNUi5JUV9MVF9ERUJUX1JFUEFJRC5GWTIwMTABAAAArxsEAAIAAAAELTY4MAEIAAAABQAAAAExAQAAAAoxNTc3</t>
  </si>
  <si>
    <t>MDA0NjQxAwAAAAMxNjACAAAABDIwMzYEAAAAATAHAAAACTkvMTUvMjAxOQgAAAAJOS8zMC8yMDEwCQAAAAEwltHzKeA51wjfpchc4DnXCCBDSVEuTkFTREFRR1M6VFhOLklRX0RBX0NGLkZZMjAwNwEAAAD7IwIAAgAAAAQxMDcwAQgAAAAFAAAAATEBAAAACjEzMjg0ODIzNzADAAAAAzE2MAIAAAAEMjE2MAQAAAABMAcAAAAJOS8xNS8yMDE5CAAAAAoxMi8zMS8yMDA3CQAAAAEwKMJWK+A51whbEINc4DnXCB9DSVEuTllTRTpFTVIuSVFfREFfU1VQUEwuRlkyMDE3AQAAAK8bBAADAAAAAABgv7op4DnXCCyk5VzgOdcIK0NJUS5OQVNEQVFHUzpBREkuSVFfQ0ZPX0NVUlJFTlRfTElBQi5GWTIwMDgBAAAAE9YDAAIAAAAIMS4xNzYyNzMBCAAAAAUAAAABMQEAAAAKMTQxMzA5MTU2NwMAAAADMTYwAgAAAAQ0MTg1BAAAAAEwBwAAAAk5LzE1LzIwMTkIAAAACTExLzEvMjAwOAkAAAABMCB1nCXgOdcIP+MuXeA51wghQ0lRLlRTRTo2NTAxLklRX1NHQV9NQVJHSU4uRlkyMDE5AQAAAJstAgACAAAABzE4LjU3NDgBCAAAAAUAAAABMQEAAAAKMTk2OTkwMzMwNwMAAAACNzkCAAAABDQzNzUEAAAAATAHAAAACTkvMTUvMjAxOQgAAAAJMy8zMS8yMDE5CQAAAAEw1qWVJuA51whNAkhc4DnXCCpDSVEuVFNFOjY1MDEuSVFfSU5URVJFU1RfSU5WRVNUX0lOQy5GWTIwMTgBAAAAmy0CAAIAAAAFMjExNTUBCAAAAAUAAAABMQEA</t>
  </si>
  <si>
    <t>AAAKMTk2OTkwMzI5MQMAAAACNzkCAAAAAjY1BAAAAAEwBwAAAAk5LzE1LzIwMTkIAAAACTMvMzEvMjAxOAkAAAABMEQF/CvgOdcI7xJAXOA51wgpQ0lRLk5BU0RBUUdTOlRYTi5JUV9DQVBJVEFMX0xFQVNFUy5GWTIwMTMBAAAA+yMCAAMAAAAAALkn2yrgOdcI4DmeXOA51wgsQ0lRLktPU0U6QTAwNTkzMC5JUV9UT1RBTF9ERUJUX1JFUEFJRC5GWTIwMTIBAAAA3GYBAAIAAAAILTEzMjM0NzgBCAAAAAUAAAABMQEAAAAKMTY2NzUzNDAxNAMAAAACODUCAAAABDIxNjYEAAAAATAHAAAACTkvMTUvMjAxOQgAAAAKMTIvMzEvMjAxMgkAAAABMIZOKyngOdcIUlkJXeA51wgkQ0lRLktPU0U6QTAwNTkzMC5JUV9PVEhFUl9SRVYuRlkyMDEzAQAAANxmAQADAAAAAACGTisp4DnXCPjfCl3gOdcIK0NJUS5OQVNEQVFHUzpJTlRDLklRX0ZJTElOR19DVVJSRU5DWS5GWTIwMTgBAAAAh1IAAAMAAAADVVNEABebVivgOdcI3Y1/XOA51wg4Q0lRLk5BU0RBUUdTOlRYTi5JUV9UT1RBTF9PVVRTVEFORElOR19GSUxJTkdfREFURS5GWTIwMDgBAAAA+yMCAAIAAAALMTI3Ni41NTUyNTQBBAAAAAUAAAABNQEAAAAKMTQzMzQ1NDEwOAIAAAAFMjQxNTMGAAAAATBFFtoq4DnXCBovh1zgOdcIIENJUS5LT1NFOkEwMDU5MzAuSVFfREFfQ0YuRlkyMDExAQAAANxmAQACAAAACDEzMzk4ODk1AQgAAAAFAAAAATEBAAAACjE1OTg5OTgy</t>
  </si>
  <si>
    <t>NTADAAAAAjg1AgAAAAQyMTYwBAAAAAEwBwAAAAk5LzE1LzIwMTkIAAAACjEyLzMxLzIwMTEJAAAAATBlACsp4DnXCC9QBF3gOdcIJkNJUS5UU0U6NjUwMS5JUV9DVVNUT01fQkVUQS4yMDE0LzAzLzMxAQAAAJstAgACAAAAEDEuMjcyNDg3NDQzNjkyNjMANSSvstw51wioRTFc4DnXCClDSVEuTkFTREFRR1M6SU5UQy5JUV9FQklUREFfTUFSR0lOLkZZMjAxNQEAAACHUgAAAgAAAAY0MS42NzEBCAAAAAUAAAABMQEAAAAKMTg3NDc3MzIyNgMAAAADMTYwAgAAAAQ0MDQ3BAAAAAEwBwAAAAk5LzE1LzIwMTkIAAAACjEyLzI2LzIwMTUJAAAAATAHG5Ym4DnXCCsgclzgOdcII0NJUS5LT1NFOkEwMDU5MzAuSVFfRUJUX0VYQ0wuRlkyMDEyAQAAANxmAQACAAAACDMwMTk2NjUwAQgAAAAFAAAAATEBAAAACjE2Njc1MzQwMTQDAAAAAjg1AgAAAAE0BAAAAAEwBwAAAAk5LzE1LzIwMTkIAAAACjEyLzMxLzIwMTIJAAAAATB1Jysp4DnXCDjBBl3gOdcIM0NJUS5OQVNEQVFHUzpBREkuSVFfT1RIRVJfTk9OX09QRVJfRVhQX1NVUFBMLkZZMjAwOQEAAAAT1gMAAgAAAAMxLjEBCAAAAAUAAAABMQEAAAAKMTQ4Mjg2ODYzMwMAAAADMTYwAgAAAAI4NQQAAAABMAcAAAAJOS8xNS8yMDE5CAAAAAoxMC8zMS8yMDA5CQAAAAEwM9GhKOA51wiizS9d4DnXCCRDSVEuTkFTREFRR1M6VFhOLklRX1NHQV9TVVBQTC5GWTIwMTgBAAAA</t>
  </si>
  <si>
    <t>+yMCAAIAAAAEMTcxNgEIAAAABQAAAAExAQAAAAoxOTQ2NjY1NDYwAwAAAAMxNjACAAAAAzEwMgQAAAABMAcAAAAJOS8xNS8yMDE5CAAAAAoxMi8zMS8yMDE4CQAAAAEwq/JwKuA51wjPSLNc4DnXCCxDSVEuTkFTREFRR1M6QURJLklRX1RPVEFMX0RFQlRfRUJJVERBLkZZMjAxOAEAAAAT1gMAAgAAAAgyLjMwOTQxMQEIAAAABQAAAAExAQAAAAoxOTI3NjE4MjQ3AwAAAAMxNjACAAAABDQxOTIEAAAAATAHAAAACTkvMTUvMjAxOQgAAAAJMTEvMy8yMDE4CQAAAAEwUeqcJeA51wjcH11d4DnXCCZDSVEuTllTRTpFTVIuSVFfQ0FTSF9DT05WRVJTSU9OLkZZMjAxNwEAAACvGwQAAgAAAAg2NC41NDIyMgEIAAAABQAAAAExAQAAAAoxOTI0NjM5OTU3AwAAAAMxNjACAAAABDQxODQEAAAAATAHAAAACTkvMTUvMjAxOQgAAAAJOS8zMC8yMDE3CQAAAAEwSK+vJeA51wj86elc4DnXCC5DSVEuVFNFOjY1MDEuSVFfT1RIRVJfRklOQU5DRV9BQ1RfU1VQUEwuRlkyMDE2AQAAAJstAgACAAAABi03OTExMwEIAAAABQAAAAExAQAAAAoxNzk3NTU0NDUxAwAAAAI3OQIAAAAEMjA1MAQAAAABMAcAAAAJOS8xNS8yMDE5CAAAAAkzLzMxLzIwMTYJAAAAATABafsr4DnXCFn4OVzgOdcIIUNJUS4wLklRX0RFQlRfRVFVSVZfT1BFUl9MRUFTRS5GWQUAAAAAAAAACAAAABUoSW52YWxpZCBUaW1lIFBlcmlvZCkg//4n4DnXCDzhNl7g</t>
  </si>
  <si>
    <t>OdcILUNJUS5OQVNEQVFHUzpUWE4uSVFfREFZU19JTlZFTlRPUllfT1VULkZZMjAwNwEAAAD7IwIAAgAAAAg4MC41ODEwNQEIAAAABQAAAAExAQAAAAoxMzI4NDgyMzcwAwAAAAMxNjACAAAABDQwMzUEAAAAATAHAAAACTkvMTUvMjAxOQgAAAAKMTIvMzEvMjAwNwkAAAABMBhClibgOdcIEb6EXOA51wgxQ0lRLk5BU0RBUUdTOklOVEMuSVFfTkVUX0RFQlRfRUJJVERBX0NBUEVYLkZZMjAxMQEAAACHUgAAAwAAAAJOTQEIAAAABQAAAAExAQAAAAoxNjU4MzE1NDc4AwAAAAMxNjACAAAABTIzMzE0BAAAAAEwBwAAAAk5LzE1LzIwMTkIAAAACjEyLzMxLzIwMTEJAAAAATD385Um4DnXCJhFYFzgOdcIJkNJUS5OQVNEQVFHUzpJTlRDLklRX0NPTU1PTl9SRVAuRlkyMDE4AQAAAIdSAAACAAAABi0xMDczMAEIAAAABQAAAAExAQAAAAoxOTQzNTA1MzQxAwAAAAMxNjACAAAABDIxNjQEAAAAATAHAAAACTkvMTUvMjAxOQgAAAAKMTIvMjkvMjAxOAkAAAABMBebVivgOdcIrBh/XOA51wgmQ0lRLk5BU0RBUUdTOlRYTi5JUV9RVUlDS19SQVRJTy5GWTIwMDgBAAAA+yMCAAIAAAAIMi4yNTM5MTYBCAAAAAUAAAABMQEAAAAKMTQzMzQ1NDEwOAMAAAADMTYwAgAAAAQ0MTIxBAAAAAEwBwAAAAk5LzE1LzIwMTkIAAAACjEyLzMxLzIwMDgJAAAAATAYQpYm4DnXCPEqiVzgOdcIJENJUS5OWVNFOkVNUi5JUV9DVVJSRU5UX1JB</t>
  </si>
  <si>
    <t>VElPLkZZMjAwOAEAAACvGwQAAgAAAAgxLjQxOTU5NQEIAAAABQAAAAExAQAAAAoxNDExNjU2NDMwAwAAAAMxNjACAAAABDQwMzAEAAAAATAHAAAACTkvMTUvMjAxOQgAAAAJOS8zMC8yMDA4CQAAAAEwFjqvJeA51whxj8Bc4DnXCCVDSVEuTkFTREFRR1M6VFhOLklRX05JX0NPTVBBTlkuRlkyMDExAQAAAPsjAgACAAAABDIyMzYBCAAAAAUAAAABMQEAAAAKMTY2MDAzNDU2OAMAAAADMTYwAgAAAAU0MTU3MQQAAAABMAcAAAAJOS8xNS8yMDE5CAAAAAoxMi8zMS8yMDExCQAAAAEwh7LaKuA51wh62ZNc4DnXCDpDSVEuVFNFOjY1OTQuSVFfQ1VTVE9NX0JFVEEuLTEwNFcuMjAxMy8wMy8zMS4uXlRPUElYLkpQWS5IAQAAAPl4DQACAAAAETAuNDExMjUwNzY4Mzk4NzY1ABosf2DgOdcIG8ZDYuA51wgrQ0lRLk5BU0RBUUdTOklOVEMuSVFfT1RIRVJfTFRfQVNTRVRTLkZZMjAwNwEAAACHUgAAAgAAAAMzOTYBCAAAAAUAAAABMQEAAAAKMTMyODg3MTI3NQMAAAADMTYwAgAAAAQxMDYwBAAAAAEwBwAAAAk5LzE1LzIwMTkIAAAACjEyLzI5LzIwMDcJAAAAATCn7/wr4DnXCFZzSlzgOdcII0NJUS5OQVNEQVFHUzpUWE4uSVFfVE9UQUxfQ0EuRlkyMDEzAQAAAPsjAgACAAAABDgwMTkBCAAAAAUAAAABMQEAAAAKMTc3NzYzMzcwMwMAAAADMTYwAgAAAAQxMDA4BAAAAAEwBwAAAAk5LzE1LzIwMTkIAAAACjEyLzMxLzIw</t>
  </si>
  <si>
    <t>MTMJAAAAATC5J9sq4DnXCK/EnVzgOdcIJENJUS5OQVNEQVFHUzpBREkuSVFfQlVJTERJTkdTLkZZMjAxNQEAAAAT1gMAAwAAAAAAUnT/J+A51wgxaE1d4DnXCCRDSVEuS09TRTpBMDA1OTMwLklRX1NHQV9TVVBQTC5GWTIwMTUBAAAA3GYBAAIAAAAIMzYwODE2MzYBCAAAAAUAAAABMQEAAAAKMTgyOTg0MzAxMQMAAAACODUCAAAAAzEwMgQAAAABMAcAAAAJOS8xNS8yMDE5CAAAAAoxMi8zMS8yMDE1CQAAAAEwBfnZKOA51wgMfRRd4DnXCCpDSVEuTkFTREFRR1M6VFhOLklRX0xUX0RFQlRfQ0FQSVRBTC5GWTIwMTgBAAAA+yMCAAIAAAAHMzAuNzEzOQEIAAAABQAAAAExAQAAAAoxOTQ2NjY1NDYwAwAAAAMxNjACAAAABDQxODcEAAAAATAHAAAACTkvMTUvMjAxOQgAAAAKMTIvMzEvMjAxOAkAAAABMAUTryXgOdcIfkC3XOA51wgqQ0lRLk5BU0RBUUdTOlRYTi5JUV9BU1NFVF9XUklURURPV04uRlkyMDA5AQAAAPsjAgADAAAAAABVPdoq4DnXCGU8ilzgOdcIJENJUS5UU0U6NjUwMS5JUV9DVVJSRU5DWV9HQUlOLkZZMjAxOQEAAACbLQIAAgAAAAQ3NjQwAQgAAAAFAAAAATEBAAAACjE5Njk5MDMzMDcDAAAAAjc5AgAAAAIzOAQAAAABMAcAAAAJOS8xNS8yMDE5CAAAAAkzLzMxLzIwMTkJAAAAATB1evwr4DnXCOGmRFzgOdcILUNJUS5OQVNEQVFHUzpUWE4uSVFfREVCVF9FUVVJVl9ORVRfUEJPLkZZMjAxNQEA</t>
  </si>
  <si>
    <t>AAD7IwIAAgAAAAMxMTEBCAAAAAUAAAABMQEAAAAKMTg3NTY4NzA1NgMAAAADMTYwAgAAAAUyMTY3OQQAAAABMAcAAAAJOS8xNS8yMDE5CAAAAAoxMi8zMS8yMDE1CQAAAAEweX1wKuA51wjTiKdc4DnXCB9DSVEuTllTRTpFTVIuSVFfVFJFQVNVUlkuRlkyMDEzAQAAAK8bBAACAAAABS04OTg1AQgAAAAFAAAAATEBAAAACjE3NjU1NzA4MDUDAAAAAzE2MAIAAAAEMTI0OAQAAAABMAcAAAAJOS8xNS8yMDE5CAAAAAk5LzMwLzIwMTMJAAAAATD5u/Qp4DnXCD9Q1VzgOdcIMUNJUS5OQVNEQVFHUzpJTlRDLklRX0RFQlRfRVFVSVZfT1BFUl9MRUFTRS5GWTIwMTEBAAAAh1IAAAIAAAAEMTQyNAEIAAAABQAAAAExAQAAAAoxNjU4MzE1NDc4AwAAAAMxNjACAAAABTIxNjcxBAAAAAEwBwAAAAk5LzE1LzIwMTkIAAAACjEyLzMxLzIwMTEJAAAAATCT9a4r4DnXCKD7XVzgOdcIIUNJUS5UU0U6NjUwMS5JUV9DT01NT05fUkVQLkZZMjAxNAEAAACbLQIAAgAAAAUtNDQzMQEIAAAABQAAAAExAQAAAAoxNzQ1MjcwNTQ0AwAAAAI3OQIAAAAEMjE2NAQAAAABMAcAAAAJOS8xNS8yMDE5CAAAAAkzLzMxLzIwMTQJAAAAATCefvor4DnXCHbQMFzgOdcIJENJUS5LT1NFOkEwMDU5MzAuSVFfUEFSVF9USU1FLkZZMjAwNwEAAADcZgEAAwAAAAAAw6m7KeA51wg5i/Fc4DnXCCpDSVEuTkFTREFRR1M6SU5UQy5JUV9CQVNJQ19FUFNf</t>
  </si>
  <si>
    <t>SU5DTC5GWTIwMDkBAAAAh1IAAAIAAAAIMC43ODYyMTUBCAAAAAUAAAABMQEAAAAKMTUyMzM5NDgyOQMAAAADMTYwAgAAAAE5BAAAAAEwBwAAAAk5LzE1LzIwMTkIAAAACjEyLzI2LzIwMDkJAAAAATA+d6kr4DnXCPb+UlzgOdcILENJUS5OQVNEQVFHUzpJTlRDLklRX0VCSVREQV9DQVBFWF9JTlQuRlkyMDE2AQAAAIdSAAACAAAACTE4LjE2NTUxNwEIAAAABQAAAAExAQAAAAoxOTQzNTA1MzQ1AwAAAAMxNjACAAAABDQxOTEEAAAAATAHAAAACTkvMTUvMjAxOQgAAAAKMTIvMzEvMjAxNgkAAAABMAcblibgOdcIPQJ3XOA51wglQ0lRLk5BU0RBUUdTOklOVEMuSVFfQ0FTSF9PUEVSLkZZMjAxMAEAAACHUgAAAgAAAAUxNjY5MgEIAAAABQAAAAExAQAAAAoxNTg4MTU2OTYwAwAAAAMxNjACAAAABDIwMDYEAAAAATAHAAAACTkvMTUvMjAxOQgAAAAKMTIvMjUvMjAxMAkAAAABMIATqivgOdcIAStaXOA51wgoQ0lRLk5BU0RBUUdTOkFESS5JUV9FUVVJVFlfTUVUSE9ELkZZMjAxNQEAAAAT1gMAAwAAAAAAUnT/J+A51wggQU1d4DnXCCRDSVEuVFNFOjY1MDEuSVFfUEVSSU9EREFURV9JUy5GWTIwMTUBAAAAmy0CAAUAAAAKMjAxNS8wMy8zMQC/zPor4DnXCH9BM1zgOdcIKENJUS5OQVNEQVFHUzpBREkuSVFfQ09NTU9OX0RJVl9DRi5GWTIwMTABAAAAE9YDAAIAAAAILTI0OS45NjQBCAAAAAUAAAABMQEAAAAKMTU3</t>
  </si>
  <si>
    <t>ODMzMDQyMgMAAAADMTYwAgAAAAQyMDc0BAAAAAEwBwAAAAk5LzE1LzIwMTkIAAAACjEwLzMwLzIwMTAJAAAAATB1baIo4DnXCN9uN13gOdcIKUNJUS5OQVNEQVFHUzpUWE4uSVFfTFRfREVCVF9SRVBBSUQuRlkyMDE2AQAAAPsjAgACAAAABS0xMDAwAQgAAAAFAAAAATEBAAAACjE5NDY2NjUzOTgDAAAAAzE2MAIAAAAEMjAzNgQAAAABMAcAAAAJOS8xNS8yMDE5CAAAAAoxMi8zMS8yMDE2CQAAAAEwiaRwKuA51wgoB61c4DnXCCpDSVEuTllTRTpFTVIuSVFfQ1VSUkVOVF9QT1JUX0xFQVNFUy5GWTIwMTYBAAAArxsEAAMAAAAAAE+YuingOdcI4ZbiXOA51wgpQ0lRLk5BU0RBUUdTOlRYTi5JUV9DQVNIX1NUX0lOVkVTVC5GWTIwMTABAAAA+yMCAAIAAAAEMzA3MgEIAAAABQAAAAExAQAAAAoxNTg4ODQwNzM4AwAAAAMxNjACAAAABDEwMDIEAAAAATAHAAAACTkvMTUvMjAxOQgAAAAKMTIvMzEvMjAxMAkAAAABMHaL2irgOdcIurqPXOA51wgxQ0lRLk5BU0RBUUdTOkFESS5JUV9PVEhFUl9JTlZFU1RfQUNUX1NVUFBMLkZZMjAxNgEAAAAT1gMAAgAAAAYtMTguNTIBCAAAAAUAAAABMQEAAAAKMTkyNzYxODIwMAMAAAADMTYwAgAAAAQyMDUxBAAAAAEwBwAAAAk5LzE1LzIwMTkIAAAACjEwLzI5LzIwMTYJAAAAATCE6f8n4DnXCGWYUl3gOdcILENJUS5OQVNEQVFHUzpJTlRDLklRX05FVF9JTlRFUkVTVF9FWFAu</t>
  </si>
  <si>
    <t>RlkyMDA5AQAAAIdSAAACAAAAAzE2NwEIAAAABQAAAAExAQAAAAoxNTIzMzk0ODI5AwAAAAMxNjACAAAAAzM2OAQAAAABMAcAAAAJOS8xNS8yMDE5CAAAAAoxMi8yNi8yMDA5CQAAAAEwPnepK+A51wjVsFJc4DnXCC1DSVEuTkFTREFRR1M6QURJLklRX0NPTU1PTl9QUkVGX0RJVl9DRi5GWTIwMTYBAAAAE9YDAAMAAAAAAITp/yfgOdcIhuZSXeA51wgoQ0lRLktPU0U6QTAwNTkzMC5JUV9FQklUREFfTUFSR0lOLkZZMjAxMQEAAADcZgEAAgAAAAcxNy42MDE3AQgAAAAFAAAAATEBAAAACjE1OTg5OTgyNTADAAAAAjg1AgAAAAQ0MDQ3BAAAAAEwBwAAAAk5LzE1LzIwMTkIAAAACjEyLzMxLzIwMTEJAAAAATBp/a8l4DnXCMSvBV3gOdcIJENJUS5UU0U6NjUwMS5JUV9VTkxFVkVSRURfRkNGLkZZMjAxMwEAAACbLQIAAgAAAAktMzU2NTIwLjUBCAAAAAUAAAABMQEAAAAKMTY4NTUyMTcyMgMAAAACNzkCAAAABDQ0MjMEAAAAATAHAAAACTkvMTUvMjAxOQgAAAAJMy8zMS8yMDEzCQAAAAEweLl0LOA51wi3sSxc4DnXCC9DSVEuTkFTREFRR1M6QURJLklRX1JFVFVSTl9DT01NT05fRVFVSVRZLkZZMjAwNwEAAAAT1gMAAgAAAAcxNy4zOTU3AQgAAAAFAAAAATEBAAAACjEyNjQ0NzI0NDkDAAAAAzE2MAIAAAAFMzMzMjAEAAAAATAHAAAACTkvMTUvMjAxOQgAAAAJMTEvMy8yMDA3CQAAAAEwIHWcJeA51wg9KCpd4DnX</t>
  </si>
  <si>
    <t>CDFDSVEuS09TRTpBMDA1OTMwLklRX0RFRl9UQVhfQVNTRVRTX0NVUlJFTlQuRlkyMDE2AQAAANxmAQADAAAAAAA3btoo4DnXCHEiGl3gOdcIKUNJUS5UU0U6NjUwMS5JUV9BU1NFVF9XUklURURPV05fQ0YuRlkyMDE1AQAAAJstAgACAAAABTk3MTI1AQgAAAAFAAAAATEBAAAACjE3NDUyNzA2NzIDAAAAAjc5AgAAAAQyMDE5BAAAAAEwBwAAAAk5LzE1LzIwMTkIAAAACTMvMzEvMjAxNQkAAAABMM/z+ivgOdcIJcg0XOA51wgtQ0lRLk5BU0RBUUdTOklOVEMuSVFfTUlOT1JJVFlfSU5URVJFU1QuRlkyMDE0AQAAAIdSAAADAAAAAACCO1Ur4DnXCFJpa1zgOdcIIkNJUS5LT1NFOkEwMDU5MzAuSVFfWl9TQ09SRS5GWTIwMTABAAAA3GYBAAIAAAAINC4xNjg1NTYBCAAAAAUAAAABMQEAAAAKMTUzMzIwMzI2MgMAAAACODUCAAAABjEwMDEyMwQAAAABMAcAAAAJOS8xNS8yMDE5CAAAAAoxMi8zMS8yMDEwCQAAAAEwaf2vJeA51wgFkQFd4DnXCC5DSVEuTkFTREFRR1M6SU5UQy5JUV9JTlZFU1RfU0VDVVJJVFlfQ0YuRlkyMDE4AQAAAIdSAAACAAAABDM4NTYBCAAAAAUAAAABMQEAAAAKMTk0MzUwNTM0MQMAAAADMTYwAgAAAAQyMDI3BAAAAAEwBwAAAAk5LzE1LzIwMTkIAAAACjEyLzI5LzIwMTgJAAAAATAXm1Yr4DnXCJvxflzgOdcIIUNJUS5OWVNFOkVNUi5JUV9FQklUREFfSU5ULkZZMjAxMgEAAACvGwQAAgAA</t>
  </si>
  <si>
    <t>AAkxOS43MTM2OTIBCAAAAAUAAAABMQEAAAAKMTcwNzkwOTA5NwMAAAADMTYwAgAAAAQ0MTkwBAAAAAEwBwAAAAk5LzE1LzIwMTkIAAAACTkvMzAvMjAxMgkAAAABMCdhryXgOdcINt/SXOA51wgeQ0lRLk5BU0RBUUdTOklOVEMuSVFfTkkuRlkyMDA3AQAAAIdSAAACAAAABDY5NzYBCAAAAAUAAAABMQEAAAAKMTMyODg3MTI3NQMAAAADMTYwAgAAAAIxNQQAAAABMAcAAAAJOS8xNS8yMDE5CAAAAAoxMi8yOS8yMDA3CQAAAAEwp+/8K+A51wgU10lc4DnXCDVDSVEuTkFTREFRR1M6SU5UQy5JUV9UT1RBTF9PVVRTVEFORElOR19CU19EQVRFLkZZMjAxNAEAAACHUgAAAgAAAAQ0NzQ4AQQAAAAFAAAAATUBAAAACjE4MjgxNjgwNDACAAAABTI0MTUyBgAAAAEwgjtVK+A51whjkGtc4DnXCCJDSVEuTkFTREFRR1M6QURJLklRX1NUX0RFQlQuRlkyMDE2AQAAABPWAwADAAAAAABzwv8n4DnXCM84UV3gOdcIKENJUS5LT1NFOkEwMDU5MzAuSVFfQ09NTU9OX0RJVl9DRi5GWTIwMTQBAAAA3GYBAAIAAAAILTIyMzM5MDUBCAAAAAUAAAABMQEAAAAKMTc3ODE0MTgyMwMAAAACODUCAAAABDIwNzQEAAAAATAHAAAACTkvMTUvMjAxOQgAAAAKMTIvMzEvMjAxNAkAAAABMAX52SjgOdcIVc8SXeA51wgqQ0lRLktPU0U6QTAwNTkzMC5JUV9ORVRfREVCVF9FQklUREEuRlkyMDE0AQAAANxmAQADAAAAAk5NAQgAAAAFAAAAATEB</t>
  </si>
  <si>
    <t>AAAACjE3NzgxNDE4MjMDAAAAAjg1AgAAAAQ0MTkzBAAAAAEwBwAAAAk5LzE1LzIwMTkIAAAACjEyLzMxLzIwMTQJAAAAATAPTpwl4DnXCPtVFF3gOdcIH0NJUS5OWVNFOkVNUi5JUV9FQlRfRVhDTC5GWTIwMTcBAAAArxsEAAIAAAAEMjQ4NwEIAAAABQAAAAExAQAAAAoxOTI0NjM5OTU3AwAAAAMxNjACAAAAATQEAAAAATAHAAAACTkvMTUvMjAxOQgAAAAJOS8zMC8yMDE3CQAAAAEwcOa6KeA51wg9y+Vc4DnXCB9DSVEuTkFTREFRR1M6VFhOLklRX0NPR1MuRlkyMDExAQAAAPsjAgACAAAABDY4NjcBCAAAAAUAAAABMQEAAAAKMTY2MDAzNDU2OAMAAAADMTYwAgAAAAIzNAQAAAABMAcAAAAJOS8xNS8yMDE5CAAAAAoxMi8zMS8yMDExCQAAAAEwh7LaKuA51wgnFpNc4DnXCC5DSVEuTkFTREFRR1M6QURJLklRX0lOQ19UQVhfUEFZX0NVUlJFTlQuRlkyMDEzAQAAABPWAwACAAAABTQ1LjQ5AQgAAAAFAAAAATEBAAAACjE3NjY1OTA2MzIDAAAAAzE2MAIAAAAEMTA5NAQAAAABMAcAAAAJOS8xNS8yMDE5CAAAAAkxMS8yLzIwMTMJAAAAATDYV6Mo4DnXCPx8Q13gOdcIOUNJUS5UU0U6NjUwMS5JUV9DVVNUT01fQkVUQS4tMTA0Vy4yMDE4LzAzLzMxLi5eTjIyNS5KUFkuSAEAAACbLQIAAgAAABAxLjYyNjk1MTU1ODYxNjg4ADUkr7LcOdcIrzFEXOA51wgnQ0lRLk5ZU0U6RU1SLklRX05FVF9JTlRFUkVTVF9FWFAu</t>
  </si>
  <si>
    <t>RlkyMDEwAQAAAK8bBAACAAAABC0yNjEBCAAAAAUAAAABMQEAAAAKMTU3NzAwNDY0MQMAAAADMTYwAgAAAAMzNjgEAAAAATAHAAAACTkvMTUvMjAxOQgAAAAJOS8zMC8yMDEwCQAAAAEwharzKeA51wi15sVc4DnXCClDSVEuS09TRTpBMDA1OTMwLklRX1NUX0RFQlRfSVNTVUVELkZZMjAxOAEAAADcZgEAAwAAAAAAmljbKOA51wgJ+CRd4DnXCDNDSVEuTkFTREFRR1M6SU5UQy5JUV9UT1RBTF9MSUFCX1RPVEFMX0FTU0VUUy5GWTIwMTABAAAAh1IAAAIAAAAHMjEuNzcwNgEIAAAABQAAAAExAQAAAAoxNTg4MTU2OTYwAwAAAAMxNjACAAAABDQxODgEAAAAATAHAAAACTkvMTUvMjAxOQgAAAAKMTIvMjUvMjAxMAkAAAABMObMlSbgOdcIlopbXOA51wgtQ0lRLk5BU0RBUUdTOklOVEMuSVFfVE9UQUxfTElBQl9FUVVJVFkuRlkyMDA4AQAAAIdSAAACAAAABTUwNDcyAQgAAAAFAAAAATEBAAAACjE0MzA2MTQ0ODYDAAAAAzE2MAIAAAAEMTAxMwQAAAABMAcAAAAJOS8xNS8yMDE5CAAAAAoxMi8yNy8yMDA4CQAAAAEwLVCpK+A51wiKo09c4DnXCB9DSVEuTkFTREFRR1M6SU5UQy5JUV9SRVYuRlkyMDE4AQAAAIdSAAACAAAABTcwODQ4AQgAAAAFAAAAATEBAAAACjE5NDM1MDUzNDEDAAAAAzE2MAIAAAADMTEyBAAAAAEwBwAAAAk5LzE1LzIwMTkIAAAACjEyLzI5LzIwMTgJAAAAATD2TFYr4DnXCGALfFzgOdcIK0NJ</t>
  </si>
  <si>
    <t>US5OQVNEQVFHUzpBREkuSVFfTkVUX0lOVEVSRVNUX0VYUC5GWTIwMTABAAAAE9YDAAIAAAAGLTAuNTkyAQgAAAAFAAAAATEBAAAACjE1NzgzMzA0MjIDAAAAAzE2MAIAAAADMzY4BAAAAAEwBwAAAAk5LzE1LzIwMTkIAAAACjEwLzMwLzIwMTAJAAAAATBUH6Io4DnXCLSvNF3gOdcIJkNJUS5OQVNEQVFHUzpUWE4uSVFfQURWRVJUSVNJTkcuRlkyMDA5AQAAAPsjAgACAAAAAjQyAQgAAAAFAAAAATEBAAAACjE1MjM3OTYyNDEDAAAAAzE2MAIAAAAEMzAxMwQAAAABMAcAAAAJOS8xNS8yMDE5CAAAAAoxMi8zMS8yMDA5CQAAAAEwVT3aKuA51wiXsYpc4DnXCCpDSVEuTkFTREFRR1M6VFhOLklRX0VGRkVDVF9UQVhfUkFURS5GWTIwMTQBAAAA+yMCAAIAAAAHMjcuMTgxMgEIAAAABQAAAAExAQAAAAoxODI5MTE5MzA2AwAAAAMxNjACAAAABDQzNzYEAAAAATAHAAAACTkvMTUvMjAxOQgAAAAKMTIvMzEvMjAxNAkAAAABMFgvcCrgOdcIXryhXOA51wgrQ0lRLktPU0U6QTAwNTkzMC5JUV9UT1RBTF9PVEhFUl9PUEVSLkZZMjAxMgEAAADcZgEAAgAAAAg0NTQwMjM0NAEIAAAABQAAAAExAQAAAAoxNjY3NTM0MDE0AwAAAAI4NQIAAAADMzgwBAAAAAEwBwAAAAk5LzE1LzIwMTkIAAAACjEyLzMxLzIwMTIJAAAAATB1Jysp4DnXCCiaBl3gOdcIHUNJUS5LT1NFOkEwMDU5MzAuSVFfRlguRlkyMDA3AQAAANxmAQACAAAA</t>
  </si>
  <si>
    <t>BjQxOTAwNQEIAAAABQAAAAExAQAAAAoxMzUyOTQ1NTMwAwAAAAI4NQIAAAAEMjE0NAQAAAABMAcAAAAJOS8xNS8yMDE5CAAAAAoxMi8zMS8yMDA3CQAAAAEw1NC7KeA51wicdfJc4DnXCCNDSVEuVFNFOjY1MDEuSVFfR1JPU1NfTUFSR0lOLkZZMjAxNwEAAACbLQIAAgAAAAcyNS45NzE2AQgAAAAFAAAAATEBAAAACjE5NjMzMTU5MDADAAAAAjc5AgAAAAQ0MDc0BAAAAAEwBwAAAAk5LzE1LzIwMTkIAAAACTMvMzEvMjAxNwkAAAABMMV+lSbgOdcIewE/XOA51wgiQ0lRLk5BU0RBUUdTOkFESS5JUV9MVF9ERUJULkZZMjAwNwEAAAAT1gMAAwAAAAAAu6bbKOA51whlLChd4DnXCCZDSVEuTllTRTpFTVIuSVFfSU5WRU5UT1JZX1RVUk5TLkZZMjAxNQEAAACvGwQAAgAAAAg1LjU2MzUxNQEIAAAABQAAAAExAQAAAAoxODY3MDU1MDUxAwAAAAMxNjACAAAABDQwODIEAAAAATAHAAAACTkvMTUvMjAxOQgAAAAJOS8zMC8yMDE1CQAAAAEwN4ivJeA51wjoTOBc4DnXCDJDSVEuTkFTREFRR1M6VFhOLklRX01JTk9SSVRZX0lOVEVSRVNUX1RPVEFMLkZZMjAxMAEAAAD7IwIAAwAAAAAAdovaKuA51wguzJBc4DnXCCxDSVEuS09TRTpBMDA1OTMwLklRX0RFRl9UQVhfQVNTRVRTX0xULkZZMjAwOQEAAADcZgEAAgAAAAcxMDUxNjAxAQgAAAAFAAAAATEBAAAACjE0NjU3MTQzMDcDAAAAAjg1AgAAAAQxMDI2BAAAAAEwBwAA</t>
  </si>
  <si>
    <t>AAk5LzE1LzIwMTkIAAAACjEyLzMxLzIwMDkJAAAAATAziyop4DnXCNkW+lzgOdcIH0NJUS5LT1NFOkEwMDU5MzAuSVFfTlBQRS5GWTIwMTcBAAAA3GYBAAIAAAAJMTExNjY1NjQ4AQgAAAAFAAAAATEBAAAACjE5NDc1NTE1NzgDAAAAAjg1AgAAAAQxMDA0BAAAAAEwBwAAAAk5LzE1LzIwMTkIAAAACjEyLzMxLzIwMTcJAAAAATBp49oo4DnXCGK2Hl3gOdcIJ0NJUS5OQVNEQVFHUzpUWE4uSVFfR1JPU1NfTUFSR0lOLkZZMjAwOAEAAAD7IwIAAgAAAAY0OS45NTYBCAAAAAUAAAABMQEAAAAKMTQzMzQ1NDEwOAMAAAADMTYwAgAAAAQ0MDc0BAAAAAEwBwAAAAk5LzE1LzIwMTkIAAAACjEyLzMxLzIwMDgJAAAAATAYQpYm4DnXCOEDiVzgOdcIIkNJUS5OQVNEQVFHUzpBREkuSVFfTFRfREVCVC5GWTIwMTIBAAAAE9YDAAIAAAAHODA3LjA5OAEIAAAABQAAAAExAQAAAAoxNzExMzg1ODk2AwAAAAMxNjACAAAABDEwNDkEAAAAATAHAAAACTkvMTUvMjAxOQgAAAAJMTEvMy8yMDEyCQAAAAEwtwmjKOA51wgbED9d4DnXCCtDSVEuTkFTREFRR1M6SU5UQy5JUV9DQVNIX0NPTlZFUlNJT04uRlkyMDE4AQAAAIdSAAACAAAACTgyLjM1OTczMgEIAAAABQAAAAExAQAAAAoxOTQzNTA1MzQxAwAAAAMxNjACAAAABDQxODQEAAAAATAHAAAACTkvMTUvMjAxOQgAAAAKMTIvMjkvMjAxOAkAAAABMBhClibgOdcIICqAXOA51wgh</t>
  </si>
  <si>
    <t>Q0lRLk5ZU0U6RU1SLklRX0lOQ19FUVVJVFkuRlkyMDEwAQAAAK8bBAADAAAAAACFqvMp4DnXCLXmxVzgOdcIKENJUS5OQVNEQVFHUzpJTlRDLklRX0VCSVRBX01BUkdJTi5GWTIwMDcBAAAAh1IAAAIAAAAHMjMuNDM2MQEIAAAABQAAAAExAQAAAAoxMzI4ODcxMjc1AwAAAAMxNjACAAAABDQ0MTkEAAAAATAHAAAACTkvMTUvMjAxOQgAAAAKMTIvMjkvMjAwNwkAAAABMNallSbgOdcIYORMXOA51wgmQ0lRLlRTRTo2NTAxLklRX0NBU0hfQUNRVUlSRV9DRi5GWTIwMTUBAAAAmy0CAAIAAAAGLTkxODk2AQgAAAAFAAAAATEBAAAACjE3NDUyNzA2NzIDAAAAAjc5AgAAAAQyMDU3BAAAAAEwBwAAAAk5LzE1LzIwMTkIAAAACTMvMzEvMjAxNQkAAAABMM/z+ivgOdcINu80XOA51wgnQ0lRLk5BU0RBUUdTOklOVEMuSVFfT1RIRVJfSU5UQU4uRlkyMDA5AQAAAIdSAAACAAAAAzg4MwEIAAAABQAAAAExAQAAAAoxNTIzMzk0ODI5AwAAAAMxNjACAAAABDEwNDAEAAAAATAHAAAACTkvMTUvMjAxOQgAAAAKMTIvMjYvMjAwOQkAAAABMD53qSvgOdcIezdUXOA51wgpQ0lRLktPU0U6QTAwNTkzMC5JUV9PVEhFUl9PUEVSX0FDVC5GWTIwMTgBAAAA3GYBAAIAAAAHNzUwNDIyNAEIAAAABQAAAAExAQAAAAoxOTQ3NTUxNTczAwAAAAI4NQIAAAAEMjA0NwQAAAABMAcAAAAJOS8xNS8yMDE5CAAAAAoxMi8zMS8yMDE4CQAAAAEw</t>
  </si>
  <si>
    <t>mljbKOA51wjoqSRd4DnXCDJDSVEuS09TRTpBMDA1OTMwLklRX09USEVSX0ZJTkFOQ0VfQUNUX1NVUFBMLkZZMjAxMgEAAADcZgEAAgAAAAgtMTIyNjYyMgEIAAAABQAAAAExAQAAAAoxNjY3NTM0MDE0AwAAAAI4NQIAAAAEMjA1MAQAAAABMAcAAAAJOS8xNS8yMDE5CAAAAAoxMi8zMS8yMDEyCQAAAAEwhk4rKeA51whzpwld4DnXCCZDSVEuVFNFOjY5NzEuSVFfQ1VTVE9NX0JFVEEuMjAxMC8wMy8zMQEAAACjUwAAAgAAABEwLjk1NzkxODUyNjY5MDA1OABMoX9g4DnXCOiVPmLgOdcIKUNJUS5LT1NFOkEwMDU5MzAuSVFfQ0FTSF9TVF9JTlZFU1QuRlkyMDEzAQAAANxmAQACAAAACDU0NDU2NzEwAQgAAAAFAAAAATEBAAAACjE3MjMyODgzODYDAAAAAjg1AgAAAAQxMDAyBAAAAAEwBwAAAAk5LzE1LzIwMTkIAAAACjEyLzMxLzIwMTMJAAAAATCXdSsp4DnXCHwYDF3gOdcII0NJUS5OWVNFOkVNUi5JUV9UT1RBTF9FUVVJVFkuRlkyMDA5AQAAAK8bBAACAAAABDg3MDYBCAAAAAUAAAABMQEAAAAKMTQ4MjcyMjA2MgMAAAADMTYwAgAAAAQxMjc1BAAAAAEwBwAAAAk5LzE1LzIwMTkIAAAACTkvMzAvMjAwOQkAAAABMHSD8yngOdcIiyfDXOA51wgjQ0lRLk5BU0RBUUdTOkFESS5JUV9BUl9UVVJOUy5GWTIwMTYBAAAAE9YDAAIAAAAINy4yNDc3MDMBCAAAAAUAAAABMQEAAAAKMTkyNzYxODIwMAMAAAADMTYwAgAA</t>
  </si>
  <si>
    <t>AAQ0MDAxBAAAAAEwBwAAAAk5LzE1LzIwMTkIAAAACjEwLzI5LzIwMTYJAAAAATBR6pwl4DnXCOnQU13gOdcIJ0NJUS5OQVNEQVFHUzpBREkuSVFfRElMVVRfV0VJR0hULkZZMjAxOAEAAAAT1gMAAgAAAAczNzQuOTM4ALVeACjgOdcIb8RZXeA51wgkQ0lRLktPU0U6QTAwNTkzMC5JUV9MVF9JTlZFU1QuRlkyMDEzAQAAANxmAQACAAAACDEyNjU0OTk1AQgAAAAFAAAAATEBAAAACjE3MjMyODgzODYDAAAAAjg1AgAAAAQxMDU0BAAAAAEwBwAAAAk5LzE1LzIwMTkIAAAACjEyLzMxLzIwMTMJAAAAATCXdSsp4DnXCI0/DF3gOdcIHUNJUS5LT1NFOkEwMDU5MzAuSVFfQUQuRlkyMDExAQAAANxmAQACAAAACS03MTkyODEyOQEIAAAABQAAAAExAQAAAAoxNTk4OTk4MjUwAwAAAAI4NQIAAAAEMTA3NQQAAAABMAcAAAAJOS8xNS8yMDE5CAAAAAoxMi8zMS8yMDExCQAAAAEwZQArKeA51wirFwNd4DnXCCtDSVEuTllTRTpFTVIuSVFfTUlOT1JJVFlfSU5URVJFU1RfSVMuRlkyMDEzAQAAAK8bBAACAAAAAy02MgEIAAAABQAAAAExAQAAAAoxNzY1NTcwODA1AwAAAAMxNjACAAAAAjgzBAAAAAEwBwAAAAk5LzE1LzIwMTkIAAAACTkvMzAvMjAxMwkAAAABMOiU9CngOdcIqvDTXOA51wggQ0lRLk5ZU0U6RU1SLklRX0lOVkVOVE9SWS5GWTIwMTYBAAAArxsEAAIAAAAEMTIwOAEIAAAABQAAAAExAQAAAAoxOTI0NjM5OTU2</t>
  </si>
  <si>
    <t>AwAAAAMxNjACAAAABDEwNDMEAAAAATAHAAAACTkvMTUvMjAxOQgAAAAJOS8zMC8yMDE2CQAAAAEwT5i6KeA51wjASOJc4DnXCDlDSVEuTkFTREFRR1M6SU5UQy5JUV9UT1RBTF9PVVRTVEFORElOR19GSUxJTkdfREFURS5GWTIwMTYBAAAAh1IAAAIAAAAENDcyOAEEAAAABQAAAAE1AQAAAAoxOTQzNTA1MzQ1AgAAAAUyNDE1MwYAAAABMMXXVSvgOdcIRbh0XOA51wg9Q0lRLk5BU0RBUUdTOkFESS5JUV9DVVNUT01fQkVUQS4tMTA0Vy4yMDExLzEwLzI5Li5eTjIyNS5KUFkuSAEAAAAT1gMAAgAAABEwLjg0NDkzMjM5NzM2MTIxNQByQFJf4DnXCI+hL2LgOdcIIENJUS5OWVNFOkVNUi5JUV9ESVZfU0hBUkUuRlkyMDEyAQAAAK8bBAACAAAAAzEuNgEIAAAABQAAAAExAQAAAAoxNzA3OTA5MDk3AwAAAAMxNjACAAAABDMwNTgEAAAAATAHAAAACTkvMTUvMjAxOQgAAAAJOS8zMC8yMDEyCQAAAAEwx0b0KeA51wi5XM9c4DnXCCRDSVEuTkFTREFRR1M6QURJLklRX05JX01BUkdJTi5GWTIwMTEBAAAAE9YDAAIAAAAHMjguOTc3NgEIAAAABQAAAAExAQAAAAoxNjQ3NDU1ODY5AwAAAAMxNjACAAAABDQwOTQEAAAAATAHAAAACTkvMTUvMjAxOQgAAAAKMTAvMjkvMjAxMQkAAAABMDCcnCXgOdcII8Y8XeA51wgpQ0lRLk5BU0RBUUdTOklOVEMuSVFfQ09NTU9OX0RJVl9DRi5GWTIwMDgBAAAAh1IAAAIAAAAFLTMxMDAB</t>
  </si>
  <si>
    <t>CAAAAAUAAAABMQEAAAAKMTQzMDYxNDQ4NgMAAAADMTYwAgAAAAQyMDc0BAAAAAEwBwAAAAk5LzE1LzIwMTkIAAAACjEyLzI3LzIwMDgJAAAAATAtUKkr4DnXCP60UFzgOdcIHUNJUS5OQVNEQVFHUzpUWE4uSVFfRlguRlkyMDEzAQAAAPsjAgADAAAAAADJTtsq4DnXCHaZn1zgOdcIIkNJUS5UU0U6NjUwMS5JUV9FQklUX01BUkdJTi5GWTIwMTMBAAAAmy0CAAIAAAAGNC42Njc4AQgAAAAFAAAAATEBAAAACjE2ODU1MjE3MjIDAAAAAjc5AgAAAAQ0MDUzBAAAAAEwBwAAAAk5LzE1LzIwMTkIAAAACTMvMzEvMjAxMwkAAAABMLVXlSbgOdcI2P8sXOA51wgjQ0lRLlRTRTo2OTYzLklRX0JFVEFfMllSLjIwMTIvMDMvMzEBAAAA+VwNAAIAAAARMC42MTUxOTI2MzE1NzY2NDEAXch/YOA51wjvSzxi4DnXCCtDSVEuTkFTREFRR1M6SU5UQy5JUV9ERUZfVEFYX0xJQUJfTFQuRlkyMDA4AQAAAIdSAAACAAAAAjQ2AQgAAAAFAAAAATEBAAAACjE0MzA2MTQ0ODYDAAAAAzE2MAIAAAAEMTAyNwQAAAABMAcAAAAJOS8xNS8yMDE5CAAAAAoxMi8yNy8yMDA4CQAAAAEwHSmpK+A51whpVU9c4DnXCChDSVEuMC5JUV9DVVNUT01fQkVUQS4tMTA0Vy4uLl5OMjI1LkpQWS5IBQAAAAAAAAAIAAAAFChJbnZhbGlkIElkZW50aWZpZXIp7lNy+9U51wic+Old4DnXCCZDSVEuTllTRTpFTVIuSVFfQ1VTVE9NX0JFVEEuMjAxNC8wOS8z</t>
  </si>
  <si>
    <t>MAEAAACvGwQAAgAAABAxLjM1Mzk0MzI4NzI4MDMyAFHyUV/gOdcILnIzYuA51wgmQ0lRLk5BU0RBUUdTOkFESS5JUV9EQV9TVVBQTF9DRi5GWTIwMTQBAAAAE9YDAAIAAAAHMTE0LjA2NAEIAAAABQAAAAExAQAAAAoxODE5OTYyNDk2AwAAAAMxNjACAAAABDIxNzEEAAAAATAHAAAACTkvMTUvMjAxOQgAAAAJMTEvMS8yMDE0CQAAAAEwMSb/J+A51whQ+0hd4DnXCBpDSVEuTllTRTpFTVIuSVFfQ0lQLkZZMjAwNwEAAACvGwQAAgAAAAM0MTQBCAAAAAUAAAABMQEAAAAKMTI2NDQ3ODAyNwMAAAADMTYwAgAAAAQzMDMzBAAAAAEwBwAAAAk5LzE1LzIwMTkIAAAACTkvMzAvMjAwNwkAAAABMMxAcSrgOdcIqf+5XOA51wgoQ0lRLk5BU0RBUUdTOklOVEMuSVFfVE9UQUxfUkVDRUlWLkZZMjAxNQEAAACHUgAAAgAAAAQ1MzkyAQgAAAAFAAAAATEBAAAACjE4NzQ3NzMyMjYDAAAAAzE2MAIAAAAEMTAwMQQAAAABMAcAAAAJOS8xNS8yMDE5CAAAAAoxMi8yNi8yMDE1CQAAAAEwk2JVK+A51wgRiG9c4DnXCCFDSVEuVFNFOjY1MDEuSVFfQ0FTSF9UQVhFUy5GWTIwMTcBAAAAmy0CAAIAAAAGMTQwMzAyAQgAAAAFAAAAATEBAAAACjE5NjMzMTU5MDADAAAAAjc5AgAAAAQzMDUzBAAAAAEwBwAAAAk5LzE1LzIwMTkIAAAACTMvMzEvMjAxNwkAAAABMDPe+yvgOdcISow+XOA51wgkQ0lRLktPU0U6QTAwNTkzMC5JUV9GVUxM</t>
  </si>
  <si>
    <t>X1RJTUUuRlkyMDA5AQAAANxmAQADAAAAAAAziyop4DnXCDwB+1zgOdcIKENJUS5OQVNEQVFHUzpBREkuSVFfRUJJVERBX01BUkdJTi5GWTIwMTEBAAAAE9YDAAIAAAAHMzkuODQ0MgEIAAAABQAAAAExAQAAAAoxNjQ3NDU1ODY5AwAAAAMxNjACAAAABDQwNDcEAAAAATAHAAAACTkvMTUvMjAxOQgAAAAKMTAvMjkvMjAxMQkAAAABMDCcnCXgOdcIEp88XeA51wguQ0lRLk5BU0RBUUdTOkFESS5JUV9JTkNfVEFYX1BBWV9DVVJSRU5ULkZZMjAxOAEAAAAT1gMAAgAAAAY5My43MjIBCAAAAAUAAAABMQEAAAAKMTkyNzYxODI0NwMAAAADMTYwAgAAAAQxMDk0BAAAAAEwBwAAAAk5LzE1LzIwMTkIAAAACTExLzMvMjAxOAkAAAABMLVeACjgOdcI065aXeA51wgpQ0lRLk5BU0RBUUdTOlRYTi5JUV9QUk9WX0JBRF9ERUJUUy5GWTIwMTQBAAAA+yMCAAMAAAAAAMlO2yrgOdcIC/mgXOA51wgnQ0lRLk5BU0RBUUdTOlRYTi5JUV9JTlRFUkVTVF9FWFAuRlkyMDA4AQAAAPsjAgADAAAAAAA079kq4DnXCGSBhVzgOdcILkNJUS5OQVNEQVFHUzpBREkuSVFfSU5URVJFU1RfSU5WRVNUX0lOQy5GWTIwMTcBAAAAE9YDAAIAAAAGMzAuMzMzAQgAAAAFAAAAATEBAAAACjE5Mjc2MTgyNDgDAAAAAzE2MAIAAAACNjUEAAAAATAHAAAACTkvMTUvMjAxOQgAAAAKMTAvMjgvMjAxNwkAAAABMITp/yfgOdcIXeJUXeA51wglQ0lRLk5B</t>
  </si>
  <si>
    <t>U0RBUUdTOlRYTi5JUV9PVEhFUl9PUEVSLkZZMjAwOAEAAAD7IwIAAwAAAAAANO/ZKuA51whTWoVc4DnXCCFDSVEuTkFTREFRR1M6VFhOLklRX0NPTU1PTi5GWTIwMTYBAAAA+yMCAAIAAAAEMTc0MQEIAAAABQAAAAExAQAAAAoxOTQ2NjY1Mzk4AwAAAAMxNjACAAAABDExMDMEAAAAATAHAAAACTkvMTUvMjAxOQgAAAAKMTIvMzEvMjAxNgkAAAABMImkcCrgOdcIk6erXOA51wgjQ0lRLk5BU0RBUUdTOkFESS5JUV9UT1RBTF9DQS5GWTIwMDcBAAAAE9YDAAIAAAAIMTk3OC44NTIBCAAAAAUAAAABMQEAAAAKMTI2NDQ3MjQ0OQMAAAADMTYwAgAAAAQxMDA4BAAAAAEwBwAAAAk5LzE1LzIwMTkIAAAACTExLzMvMjAwNwkAAAABMLum2yjgOdcINLcnXeA51wggQ0lRLk5BU0RBUUdTOlRYTi5JUV9FQklUQS5GWTIwMTcBAAAA+yMCAAIAAAAENjM1MgEIAAAABQAAAAExAQAAAAoxOTQ2NjY1NDQ0AwAAAAMxNjACAAAABjEwMDY4OQQAAAABMAcAAAAJOS8xNS8yMDE5CAAAAAoxMi8zMS8yMDE3CQAAAAEwmstwKuA51whCn69c4DnXCChDSVEuTkFTREFRR1M6QURJLklRX0lOQ19FUVVJVFlfQ0YuRlkyMDE1AQAAABPWAwADAAAAAABjm/8n4DnXCFK2TV3gOdcIIENJUS5OWVNFOkVNUi5JUV9QQVJUX1RJTUUuRlkyMDE0AQAAAK8bBAADAAAAAAAN/Lkp4DnXCGJZ2lzgOdcIKENJUS5OQVNEQVFHUzpUWE4uSVFfQ09NTU9O</t>
  </si>
  <si>
    <t>X0RJVl9DRi5GWTIwMTYBAAAA+yMCAAIAAAAFLTE2NDYBCAAAAAUAAAABMQEAAAAKMTk0NjY2NTM5OAMAAAADMTYwAgAAAAQyMDc0BAAAAAEwBwAAAAk5LzE1LzIwMTkIAAAACjEyLzMxLzIwMTYJAAAAATCJpHAq4DnXCCgHrVzgOdcII0NJUS5UU0U6NjUwMS5JUV9HUk9TU19NQVJHSU4uRlkyMDE4AQAAAJstAgACAAAABzI2LjcwNzEBCAAAAAUAAAABMQEAAAAKMTk2OTkwMzI5MQMAAAACNzkCAAAABDQwNzQEAAAAATAHAAAACTkvMTUvMjAxOQgAAAAJMy8zMS8yMDE4CQAAAAEw1qWVJuA51whcbkNc4DnXCCRDSVEuTkFTREFRR1M6VFhOLklRX1NHQV9TVVBQTC5GWTIwMTEBAAAA+yMCAAIAAAAEMTYzOAEIAAAABQAAAAExAQAAAAoxNjYwMDM0NTY4AwAAAAMxNjACAAAAAzEwMgQAAAABMAcAAAAJOS8xNS8yMDE5CAAAAAoxMi8zMS8yMDExCQAAAAEwh7LaKuA51whIZJNc4DnXCCRDSVEuVFNFOjY1MDEuSVFfRVFVSVRZX01FVEhPRC5GWTIwMTQBAAAAmy0CAAIAAAAGNTk5NDkwAQgAAAAFAAAAATEBAAAACjE3NDUyNzA1NDQDAAAAAjc5AgAAAAQzMDYzBAAAAAEwBwAAAAk5LzE1LzIwMTkIAAAACTMvMzEvMjAxNAkAAAABMIngdCzgOdcIE+YvXOA51wglQ0lRLk5BU0RBUUdTOklOVEMuSVFfTUFDSElORVJZLkZZMjAxMAEAAACHUgAAAgAAAAUzMDQyMQEIAAAABQAAAAExAQAAAAoxNTg4MTU2OTYwAwAAAAMx</t>
  </si>
  <si>
    <t>NjACAAAABDMxMTQEAAAAATAHAAAACTkvMTUvMjAxOQgAAAAKMTIvMjUvMjAxMAkAAAABMIATqivgOdcI0LVZXOA51wguQ0lRLk5ZU0U6RU1SLklRX01JTk9SSVRZX0lOVEVSRVNUX1RPVEFMLkZZMjAwNwEAAACvGwQAAgAAAAMxOTEBCAAAAAUAAAABMQEAAAAKMTI2NDQ3ODAyNwMAAAADMTYwAgAAAAQxMzEyBAAAAAEwBwAAAAk5LzE1LzIwMTkIAAAACTkvMzAvMjAwNwkAAAABMMxAcSrgOdcIqf+5XOA51wgtQ0lRLk5BU0RBUUdTOklOVEMuSVFfVE9UQUxfREVCVF9FQklUREEuRlkyMDE1AQAAAIdSAAACAAAACDAuOTgyNzg5AQgAAAAFAAAAATEBAAAACjE4NzQ3NzMyMjYDAAAAAzE2MAIAAAAENDE5MgQAAAABMAcAAAAJOS8xNS8yMDE5CAAAAAoxMi8yNi8yMDE1CQAAAAEwBxuWJuA51whdlXJc4DnXCCxDSVEuTkFTREFRR1M6QURJLklRX1RPVEFMX0xJQUJfRVFVSVRZLkZZMjAxMwEAAAAT1gMAAgAAAAc2MzgxLjc1AQgAAAAFAAAAATEBAAAACjE3NjY1OTA2MzIDAAAAAzE2MAIAAAAEMTAxMwQAAAABMAcAAAAJOS8xNS8yMDE5CAAAAAkxMS8yLzIwMTMJAAAAATDYV6Mo4DnXCD4ZRF3gOdcIKENJUS5OWVNFOkVNUi5JUV9HV19JTlRBTl9BTU9SVF9DRi5GWTIwMTQBAAAArxsEAAIAAAACOTUBCAAAAAUAAAABMQEAAAAKMTgxODYwNDU4MAMAAAADMTYwAgAAAAQyMTgyBAAAAAEwBwAAAAk5LzE1LzIwMTkI</t>
  </si>
  <si>
    <t>AAAACTkvMzAvMjAxNAkAAAABMA38uSngOdcIYlnaXOA51wgkQ0lRLlRTRTo2NTAxLklRX0NBU0hfSU5URVJFU1QuRlkyMDE0AQAAAJstAgACAAAABTI3NTE3AQgAAAAFAAAAATEBAAAACjE3NDUyNzA1NDQDAAAAAjc5AgAAAAQzMDI4BAAAAAEwBwAAAAk5LzE1LzIwMTkIAAAACTMvMzEvMjAxNAkAAAABMK6l+ivgOdcIlx4xXOA51wgZQ0lRLk5ZU0U6RU1SLklRX0dXLkZZMjAwOQEAAACvGwQAAgAAAAQ3MDc4AQgAAAAFAAAAATEBAAAACjE0ODI3MjIwNjIDAAAAAzE2MAIAAAAEMTE3MQQAAAABMAcAAAAJOS8xNS8yMDE5CAAAAAk5LzMwLzIwMDkJAAAAATBkXPMp4DnXCEmLwlzgOdcIKUNJUS5LT1NFOkEwMDU5MzAuSVFfT1RIRVJfT1BFUl9BQ1QuRlkyMDE3AQAAANxmAQACAAAABzk1MDcyNzIBCAAAAAUAAAABMQEAAAAKMTk0NzU1MTU3OAMAAAACODUCAAAABDIwNDcEAAAAATAHAAAACTkvMTUvMjAxOQgAAAAKMTIvMzEvMjAxNwkAAAABMHkK2yjgOdcI9xUgXeA51wgoQ0lRLk5ZU0U6RU1SLklRX0VBUk5JTkdfQ09fTUFSR0lOLkZZMjAxMAEAAACvGwQAAgAAAAY5LjY1MzUBCAAAAAUAAAABMQEAAAAKMTU3NzAwNDY0MQMAAAADMTYwAgAAAAQ0MTgxBAAAAAEwBwAAAAk5LzE1LzIwMTkIAAAACTkvMzAvMjAxMAkAAAABMBY6ryXgOdcIMmnJXOA51wguQ0lRLk5BU0RBUUdTOklOVEMuSVFfQVNTRVRfV1JJ</t>
  </si>
  <si>
    <t>VEVET1dOX0NGLkZZMjAwNwEAAACHUgAAAgAAAAM1NjQBCAAAAAUAAAABMQEAAAAKMTMyODg3MTI3NQMAAAADMTYwAgAAAAQyMDE5BAAAAAEwBwAAAAk5LzE1LzIwMTkIAAAACjEyLzI5LzIwMDcJAAAAATC4Fv0r4DnXCNurS1zgOdcIIUNJUS5OWVNFOkVNUi5JUV9TR0FfTUFSR0lOLkZZMjAxMQEAAACvGwQAAgAAAAcyMS45OTY1AQgAAAAFAAAAATEBAAAACjE2NDYxOTA1NjgDAAAAAzE2MAIAAAAENDM3NQQAAAABMAcAAAAJOS8xNS8yMDE5CAAAAAk5LzMwLzIwMTEJAAAAATAnYa8l4DnXCAKvzVzgOdcIJUNJUS5UU0U6NjUwMS5JUV9EQVlTX1NBTEVTX09VVC5GWTIwMTgBAAAAmy0CAAIAAAAIOTYuMTI0OTQBCAAAAAUAAAABMQEAAAAKMTk2OTkwMzI5MQMAAAACNzkCAAAABDQwNDIEAAAAATAHAAAACTkvMTUvMjAxOQgAAAAJMy8zMS8yMDE4CQAAAAEw1qWVJuA51wh9vENc4DnXCCtDSVEuTkFTREFRR1M6SU5UQy5JUV9TQUxFU19NQVJLRVRJTkcuRlkyMDA4AQAAAIdSAAACAAAABDE5MDABCAAAAAUAAAABMQEAAAAKMTQzMDYxNDQ4NgMAAAADMTYwAgAAAAUyMTU2MQQAAAABMAcAAAAJOS8xNS8yMDE5CAAAAAoxMi8yNy8yMDA4CQAAAAEwHSmpK+A51wgWkk5c4DnXCCZDSVEuTllTRTpFTVIuSVFfU0FMRVNfTUFSS0VUSU5HLkZZMjAxNwEAAACvGwQAAwAAAAAAcOa6KeA51wiQjuZc4DnXCCZDSVEuTkFT</t>
  </si>
  <si>
    <t>REFRR1M6SU5UQy5JUV9DT01NT05fUkVQLkZZMjAxNQEAAACHUgAAAgAAAAUtMzAwMQEIAAAABQAAAAExAQAAAAoxODc0NzczMjI2AwAAAAMxNjACAAAABDIxNjQEAAAAATAHAAAACTkvMTUvMjAxOQgAAAAKMTIvMjYvMjAxNQkAAAABMKOJVSvgOdcI2FxxXOA51wgrQ0lRLjAuSVFfQ1VTVE9NX0JFVEEuLTEwNFcuI05BLi5eTjIyNS5KUFkuSAUAAAAAAAAACAAAABIoSW52YWxpZCBFbmQgRGF0ZSkxJv8n4DnXCDRhTl7gOdcIHkNJUS5OQVNEQVFHUzpJTlRDLklRX0dXLkZZMjAwNwEAAACHUgAAAgAAAAQzOTE2AQgAAAAFAAAAATEBAAAACjEzMjg4NzEyNzUDAAAAAzE2MAIAAAAEMTE3MQQAAAABMAcAAAAJOS8xNS8yMDE5CAAAAAoxMi8yOS8yMDA3CQAAAAEwp+/8K+A51whWc0pc4DnXCBlDSVEuTllTRTpFTVIuSVFfQUQuRlkyMDE4AQAAAK8bBAACAAAABS00ODA4AQgAAAAFAAAAATEBAAAACjE5MjQ2Mzk5NjIDAAAAAzE2MAIAAAAEMTA3NQQAAAABMAcAAAAJOS8xNS8yMDE5CAAAAAk5LzMwLzIwMTgJAAAAATCRNLsp4DnXCMO+61zgOdcIKkNJUS5LT1NFOkEwMDU5MzAuSVFfT1RIRVJfTFRfQVNTRVRTLkZZMjAxNgEAAADcZgEAAgAAAAc1OTYzOTQ5AQgAAAAFAAAAATEBAAAACjE4NzY3MzQ3MzYDAAAAAjg1AgAAAAQxMDYwBAAAAAEwBwAAAAk5LzE1LzIwMTkIAAAACjEyLzMxLzIwMTYJAAAAATBHldoo</t>
  </si>
  <si>
    <t>4DnXCJJwGl3gOdcIOENJUS5OQVNEQVFHUzpBREkuSVFfVE9UQUxfT1VUU1RBTkRJTkdfRklMSU5HX0RBVEUuRlkyMDE4AQAAABPWAwACAAAACjM3MC4xNTk1NTMBBAAAAAUAAAABNQEAAAAKMTkyNzYxODI0NwIAAAAFMjQxNTMGAAAAATDGhQAo4DnXCPT8Wl3gOdcIKUNJUS5LT1NFOkEwMDU5MzAuSVFfRElMVVRfRVBTX0VYQ0wuRlkyMDE2AQAAANxmAQACAAAACzMxNTUuNjQ1NTc1AQgAAAAFAAAAATEBAAAACjE4NzY3MzQ3MzYDAAAAAjg1AgAAAAMxNDIEAAAAATAHAAAACTkvMTUvMjAxOQgAAAAKMTIvMzEvMjAxNgkAAAABMDdu2ijgOdcIP60ZXeA51wgoQ0lRLk5ZU0U6RU1SLklRX1RPVEFMX0RFQlRfUkVQQUlELkZZMjAwOQEAAACvGwQAAgAAAAUtMTM2MgEIAAAABQAAAAExAQAAAAoxNDgyNzIyMDYyAwAAAAMxNjACAAAABDIxNjYEAAAAATAHAAAACTkvMTUvMjAxOQgAAAAJOS8zMC8yMDA5CQAAAAEwdIPzKeA51wjuEcRc4DnXCCRDSVEuS09TRTpBMDA1OTMwLklRX01BQ0hJTkVSWS5GWTIwMTYBAAAA3GYBAAIAAAAJMTU1Mjg1Mzc4AQgAAAAFAAAAATEBAAAACjE4NzY3MzQ3MzYDAAAAAjg1AgAAAAQzMTE0BAAAAAEwBwAAAAk5LzE1LzIwMTkIAAAACjEyLzMxLzIwMTYJAAAAATBHldoo4DnXCOUzG13gOdcIIENJUS5OWVNFOkVNUi5JUV9ESVZFU1RfQ0YuRlkyMDEyAQAAAK8bBAACAAAAAzEyNQEI</t>
  </si>
  <si>
    <t>AAAABQAAAAExAQAAAAoxNzA3OTA5MDk3AwAAAAMxNjACAAAABDIwNzcEAAAAATAHAAAACTkvMTUvMjAxOQgAAAAJOS8zMC8yMDEyCQAAAAEw2G30KeA51wihf9Fc4DnXCCVDSVEuTkFTREFRR1M6VFhOLklRX0lOQ19FUVVJVFkuRlkyMDE2AQAAAPsjAgADAAAAAAB5fXAq4DnXCO0gqlzgOdcIIENJUS5OWVNFOkVNUi5JUV9DSEFOR0VfQVAuRlkyMDExAQAAAK8bBAACAAAAAzE5NAEIAAAABQAAAAExAQAAAAoxNjQ2MTkwNTY4AwAAAAMxNjACAAAABDIwMTcEAAAAATAHAAAACTkvMTUvMjAxOQgAAAAJOS8zMC8yMDExCQAAAAEwtx/0KeA51wifxMxc4DnXCCJDSVEuTllTRTpFTVIuSVFfT1RIRVJfSU5UQU4uRlkyMDEyAQAAAK8bBAACAAAABDE4MzgBCAAAAAUAAAABMQEAAAAKMTcwNzkwOTA5NwMAAAADMTYwAgAAAAQxMDQwBAAAAAEwBwAAAAk5LzE1LzIwMTkIAAAACTkvMzAvMjAxMgkAAAABMMdG9CngOdcI+/jPXOA51wgqQ0lRLk5BU0RBUUdTOklOVEMuSVFfT1RIRVJfQ0xfU1VQUEwuRlkyMDE0AQAAAIdSAAACAAAAAzU0NQEIAAAABQAAAAExAQAAAAoxODI4MTY4MDQwAwAAAAMxNjACAAAABDEwNTcEAAAAATAHAAAACTkvMTUvMjAxOQgAAAAKMTIvMjcvMjAxNAkAAAABMHIUVSvgOdcIQUJrXOA51wgpQ0lRLktPU0U6QTAwNTkzMC5JUV9HV19JTlRBTl9BTU9SVC5GWTIwMTABAAAA3GYBAAMAAAAAAESy</t>
  </si>
  <si>
    <t>KingOdcINUv9XOA51wgvQ0lRLk5ZU0U6RU1SLklRX09USEVSX05PTl9PUEVSX0VYUF9TVVBQTC5GWTIwMTYBAAAArxsEAAMAAAAAAD5xuingOdcIXF7hXOA51wgrQ0lRLk5BU0RBUUdTOkFESS5JUV9DRk9fQ1VSUkVOVF9MSUFCLkZZMjAxNwEAAAAT1gMAAgAAAAgwLjcyMzEzNQEIAAAABQAAAAExAQAAAAoxOTI3NjE4MjQ4AwAAAAMxNjACAAAABDQxODUEAAAAATAHAAAACTkvMTUvMjAxOQgAAAAKMTAvMjgvMjAxNwkAAAABMFHqnCXgOdcI64tYXeA51wgeQ0lRLlRTRTo2NTAxLklRX1pfU0NPUkUuRlkyMDEzAQAAAJstAgACAAAACDEuNjEzMDY0AQgAAAAFAAAAATEBAAAACjE2ODU1MjE3MjIDAAAAAjc5AgAAAAYxMDAxMjMEAAAAATAHAAAACTkvMTUvMjAxOQgAAAAJMy8zMS8yMDEzCQAAAAEwtVeVJuA51wgKdS1c4DnXCCBDSVEuTllTRTpFTVIuSVFfQ0hBTkdFX0FSLkZZMjAxMQEAAACvGwQAAgAAAAQtNDc1AQgAAAAFAAAAATEBAAAACjE2NDYxOTA1NjgDAAAAAzE2MAIAAAAEMjAxOAQAAAABMAcAAAAJOS8xNS8yMDE5CAAAAAk5LzMwLzIwMTEJAAAAATC3H/Qp4DnXCJ/EzFzgOdcIJ0NJUS5OQVNEQVFHUzpBREkuSVFfR1JPU1NfTUFSR0lOLkZZMjAxNQEAAAAT1gMAAgAAAAU2NS43NwEIAAAABQAAAAExAQAAAAoxODY3Mjc5OTY5AwAAAAMxNjACAAAABDQwNzQEAAAAATAHAAAACTkvMTUvMjAxOQgA</t>
  </si>
  <si>
    <t>AAAKMTAvMzEvMjAxNQkAAAABMEHDnCXgOdcIxsdOXeA51wgnQ0lRLk5BU0RBUUdTOlRYTi5JUV9ESUxVVF9XRUlHSFQuRlkyMDA3AQAAAPsjAgACAAAACDE0NDQuMTYzABebVivgOdcItYmBXOA51wggQ0lRLk5BU0RBUUdTOlRYTi5JUV9DQVBFWC5GWTIwMDcBAAAA+yMCAAIAAAAELTY4NgEIAAAABQAAAAExAQAAAAoxMzI4NDgyMzcwAwAAAAMxNjACAAAABDIwMjEEAAAAATAHAAAACTkvMTUvMjAxOQgAAAAKMTIvMzEvMjAwNwkAAAABMDnpVivgOdcIjIWDXOA51wgfQ0lRLk5BU0RBUUdTOkFESS5JUV9BUElDLkZZMjAxNAEAAAAT1gMAAgAAAAc2NDMuMDU4AQgAAAAFAAAAATEBAAAACjE4MTk5NjI0OTYDAAAAAzE2MAIAAAAEMTA4NAQAAAABMAcAAAAJOS8xNS8yMDE5CAAAAAkxMS8xLzIwMTQJAAAAATAxJv8n4DnXCB+GSF3gOdcIKkNJUS5OQVNEQVFHUzpBREkuSVFfREVGX1RBWF9MSUFCX0xULkZZMjAwOQEAAAAT1gMAAgAAAAUxLjM0NQEIAAAABQAAAAExAQAAAAoxNDgyODY4NjMzAwAAAAMxNjACAAAABDEwMjcEAAAAATAHAAAACTkvMTUvMjAxOQgAAAAKMTAvMzEvMjAwOQkAAAABMEP4oSjgOdcISFQxXeA51wgoQ0lRLktPU0U6QTAwNTkzMC5JUV9PVEhFUl9MSUFCX0xULkZZMjAxNgEAAADcZgEAAgAAAAc1NzM3MjQ2AQgAAAAFAAAAATEBAAAACjE4NzY3MzQ3MzYDAAAAAjg1AgAAAAQxMDYyBAAA</t>
  </si>
  <si>
    <t>AAEwBwAAAAk5LzE1LzIwMTkIAAAACjEyLzMxLzIwMTYJAAAAATBHldoo4DnXCLO+Gl3gOdcIJkNJUS5LT1NFOkEwMDU5MzAuSVFfU0FMRV9QUEVfQ0YuRlkyMDE1AQAAANxmAQACAAAABjM1NzE1NAEIAAAABQAAAAExAQAAAAoxODI5ODQzMDExAwAAAAI4NQIAAAAEMjA0MgQAAAABMAcAAAAJOS8xNS8yMDE5CAAAAAoxMi8zMS8yMDE1CQAAAAEwJkfaKOA51wg2PBdd4DnXCCZDSVEuTllTRTpFTVIuSVFfREVGX1RBWF9MSUFCX0xULkZZMjAxNwEAAACvGwQAAgAAAAM0MjUBCAAAAAUAAAABMQEAAAAKMTkyNDYzOTk1NwMAAAADMTYwAgAAAAQxMDI3BAAAAAEwBwAAAAk5LzE1LzIwMTkIAAAACTkvMzAvMjAxNwkAAAABMHDmuingOdcI4lHnXOA51wgqQ0lRLk5BU0RBUUdTOkFESS5JUV9JTlZFTlRPUllfVFVSTlMuRlkyMDEyAQAAABPWAwACAAAACDMuMTU0MTg3AQgAAAAFAAAAATEBAAAACjE3MTEzODU4OTYDAAAAAzE2MAIAAAAENDA4MgQAAAABMAcAAAAJOS8xNS8yMDE5CAAAAAkxMS8zLzIwMTIJAAAAATBBw5wl4DnXCAMzQV3gOdcIKUNJUS5OQVNEQVFHUzpBREkuSVFfR1dfSU5UQU5fQU1PUlQuRlkyMDE4AQAAABPWAwACAAAABzQyOC45MDIBCAAAAAUAAAABMQEAAAAKMTkyNzYxODI0NwMAAAADMTYwAgAAAAIzMQQAAAABMAcAAAAJOS8xNS8yMDE5CAAAAAkxMS8zLzIwMTgJAAAAATClNwAo4DnXCC0o</t>
  </si>
  <si>
    <t>WV3gOdcIJUNJUS5LT1NFOkEwMDU5MzAuSVFfQ0FTSF9GSU5BTi5GWTIwMDgBAAAA3GYBAAIAAAAHMTkzNDIyMQEIAAAABQAAAAExAQAAAAoxMzYwODA2NjgzAwAAAAI4NQIAAAAEMjAwNAQAAAABMAcAAAAJOS8xNS8yMDE5CAAAAAoxMi8zMS8yMDA4CQAAAAEwI2QqKeA51wiNCfdc4DnXCCNDSVEuVFNFOjY1MDEuSVFfRklOSVNIRURfSU5WLkZZMjAxOQEAAACbLQIAAgAAAAY1Njc0NTQBCAAAAAUAAAABMQEAAAAKMTk2OTkwMzMwNwMAAAACNzkCAAAABDMwNzUEAAAAATAHAAAACTkvMTUvMjAxOQgAAAAJMy8zMS8yMDE5CQAAAAEwhqH8K+A51wioe0Zc4DnXCCJDSVEuVFNFOjY1MDEuSVFfREFfU1VQUExfQ0YuRlkyMDE5AQAAAJstAgACAAAABjI3MTY4MgEIAAAABQAAAAExAQAAAAoxOTY5OTAzMzA3AwAAAAI3OQIAAAAEMjE3MQQAAAABMAcAAAAJOS8xNS8yMDE5CAAAAAkzLzMxLzIwMTkJAAAAATCGofwr4DnXCMnJRlzgOdcIHENJUS5OWVNFOkVNUi5JUV9EQV9DRi5GWTIwMTABAAAArxsEAAIAAAADODE2AQgAAAAFAAAAATEBAAAACjE1NzcwMDQ2NDEDAAAAAzE2MAIAAAAEMjE2MAQAAAABMAcAAAAJOS8xNS8yMDE5CAAAAAk5LzMwLzIwMTAJAAAAATCW0fMp4DnXCJ0JyFzgOdcIM0NJUS5OQVNEQVFHUzpBREkuSVFfT1RIRVJfTk9OX09QRVJfRVhQX1NVUFBMLkZZMjAxNwEAAAAT1gMAAgAAAAYtMS4x</t>
  </si>
  <si>
    <t>NDIBCAAAAAUAAAABMQEAAAAKMTkyNzYxODI0OAMAAAADMTYwAgAAAAI4NQQAAAABMAcAAAAJOS8xNS8yMDE5CAAAAAoxMC8yOC8yMDE3CQAAAAEwhOn/J+A51whd4lRd4DnXCCtDSVEuTllTRTpFTVIuSVFfUkVUVVJOX0NPTU1PTl9FUVVJVFkuRlkyMDE2AQAAAK8bBAACAAAABzIwLjMyMDcBCAAAAAUAAAABMQEAAAAKMTkyNDYzOTk1NgMAAAADMTYwAgAAAAUzMzMyMAQAAAABMAcAAAAJOS8xNS8yMDE5CAAAAAk5LzMwLzIwMTYJAAAAATA3iK8l4DnXCMm55FzgOdcILENJUS5OQVNEQVFHUzpUWE4uSVFfQ1VSUkVOVF9QT1JUX0RFQlQuRlkyMDA3AQAAAPsjAgADAAAAAAAowlYr4DnXCAhNglzgOdcIK0NJUS5OQVNEQVFHUzpJTlRDLklRX09USEVSX0xUX0FTU0VUUy5GWTIwMDkBAAAAh1IAAAIAAAADNTE5AQgAAAAFAAAAATEBAAAACjE1MjMzOTQ4MjkDAAAAAzE2MAIAAAAEMTA2MAQAAAABMAcAAAAJOS8xNS8yMDE5CAAAAAoxMi8yNi8yMDA5CQAAAAEwT56pK+A51wiMXlRc4DnXCCJDSVEuTllTRTpFTVIuSVFfUVVJQ0tfUkFUSU8uRlkyMDE2AQAAAK8bBAACAAAABzAuNzM0NjQBCAAAAAUAAAABMQEAAAAKMTkyNDYzOTk1NgMAAAADMTYwAgAAAAQ0MTIxBAAAAAEwBwAAAAk5LzE1LzIwMTkIAAAACTkvMzAvMjAxNgkAAAABMEivryXgOdcI6gflXOA51wgoQ0lRLktPU0U6QTAwNTkzMC5JUV9QRVJJT0RE</t>
  </si>
  <si>
    <t>QVRFX0lTLkZZMjAxMwEAAADcZgEABQAAAAoyMDEzLzEyLzMxAJd1KyngOdcIbPELXeA51wgwQ0lRLktPU0U6QTAwNTkzMC5JUV9ORVRfREVCVF9FQklUREFfQ0FQRVguRlkyMDExAQAAANxmAQADAAAAAk5NAQgAAAAFAAAAATEBAAAACjE1OTg5OTgyNTADAAAAAjg1AgAAAAUyMzMxNAQAAAABMAcAAAAJOS8xNS8yMDE5CAAAAAoxMi8zMS8yMDExCQAAAAEwaf2vJeA51wgHTAZd4DnXCCtDSVEuTkFTREFRR1M6QURJLklRX0RBWVNfUEFZQUJMRV9PVVQuRlkyMDE1AQAAABPWAwACAAAACTQ2LjcxNjg1MgEIAAAABQAAAAExAQAAAAoxODY3Mjc5OTY5AwAAAAMxNjACAAAABDQxODMEAAAAATAHAAAACTkvMTUvMjAxOQgAAAAKMTAvMzEvMjAxNQkAAAABMFHqnCXgOdcI+DxPXeA51wgpQ0lRLk5BU0RBUUdTOkFESS5JUV9EQVlTX1NBTEVTX09VVC5GWTIwMTABAAAAE9YDAAIAAAAJNDUuMzU2NTg0AQgAAAAFAAAAATEBAAAACjE1NzgzMzA0MjIDAAAAAzE2MAIAAAAENDA0MgQAAAABMAcAAAAJOS8xNS8yMDE5CAAAAAoxMC8zMC8yMDEwCQAAAAEwMJycJeA51wgyMjhd4DnXCCxDSVEuTkFTREFRR1M6VFhOLklRX0ZJWEVEX0FTU0VUX1RVUk5TLkZZMjAxNgEAAAD7IwIAAgAAAAg1LjIzNDkyNQEIAAAABQAAAAExAQAAAAoxOTQ2NjY1Mzk4AwAAAAMxNjACAAAABDQwNjYEAAAAATAHAAAACTkvMTUvMjAxOQgAAAAK</t>
  </si>
  <si>
    <t>MTIvMzEvMjAxNgkAAAABMPXrriXgOdcIe8qtXOA51wgrQ0lRLk5BU0RBUUdTOkFESS5JUV9FQklUREFfQ0FQRVhfSU5ULkZZMjAxOAEAAAAT1gMAAgAAAAg5LjgwODE1NAEIAAAABQAAAAExAQAAAAoxOTI3NjE4MjQ3AwAAAAMxNjACAAAABDQxOTEEAAAAATAHAAAACTkvMTUvMjAxOQgAAAAJMTEvMy8yMDE4CQAAAAEwUeqcJeA51wjcH11d4DnXCCRDSVEuS09TRTpBMDA1OTMwLklRX09USEVSX1JFVi5GWTIwMDkBAAAA3GYBAAMAAAAAACNkKingOdcIImn4XOA51wgdQ0lRLk5BU0RBUUdTOlRYTi5JUV9HUC5GWTIwMTcBAAAA+yMCAAIAAAAEOTYxNAEIAAAABQAAAAExAQAAAAoxOTQ2NjY1NDQ0AwAAAAMxNjACAAAAAjEwBAAAAAEwBwAAAAk5LzE1LzIwMTkIAAAACjEyLzMxLzIwMTcJAAAAATCay3Aq4DnXCL1mrlzgOdcIKUNJUS5UU0U6NjUwMS5JUV9ERUJUX0VRVUlWX05FVF9QQk8uRlkyMDE2AQAAAJstAgACAAAABjc1NDI3OAEIAAAABQAAAAExAQAAAAoxNzk3NTU0NDUxAwAAAAI3OQIAAAAFMjE2NzkEAAAAATAHAAAACTkvMTUvMjAxOQgAAAAJMy8zMS8yMDE2CQAAAAEw8UH7K+A51wjl5jhc4DnXCCBDSVEuTkFTREFRR1M6SU5UQy5JUV9BUElDLkZZMjAxNgEAAACHUgAAAwAAAAAAxddVK+A51whFuHRc4DnXCCpDSVEuS09TRTpBMDA1OTMwLklRX0lOVkVTVF9MT0FOU19DRi5GWTIwMDcBAAAA3GYB</t>
  </si>
  <si>
    <t>AAMAAAAAAMOpuyngOdcIeyfyXOA51wgnQ0lRLk5BU0RBUUdTOkFESS5JUV9JTlRFUkVTVF9FWFAuRlkyMDA3AQAAABPWAwADAAAAAACrf9so4DnXCMClJl3gOdcIGkNJUS4wLklRX0xUX0RFQlRfSVNTVUVELkZZBQAAAAAAAAAIAAAAFShJbnZhbGlkIFRpbWUgUGVyaW9kKTEm/yfgOdcIyM81XuA51wgfQ0lRLk5ZU0U6RU1SLklRX1RPVEFMX0NBLkZZMjAxOAEAAACvGwQAAgAAAAQ2NjE5AQgAAAAFAAAAATEBAAAACjE5MjQ2Mzk5NjIDAAAAAzE2MAIAAAAEMTAwOAQAAAABMAcAAAAJOS8xNS8yMDE5CAAAAAk5LzMwLzIwMTgJAAAAATCRNLsp4DnXCMO+61zgOdcIG0NJUS5OWVNFOkVNUi5JUV9MQU5ELkZZMjAwOQEAAACvGwQAAgAAAAMyMTkBCAAAAAUAAAABMQEAAAAKMTQ4MjcyMjA2MgMAAAADMTYwAgAAAAQzMDk4BAAAAAEwBwAAAAk5LzE1LzIwMTkIAAAACTkvMzAvMjAwOQkAAAABMHSD8yngOdcIm07DXOA51wgrQ0lRLktPU0U6QTAwNTkzMC5JUV9EQVlTX1BBWUFCTEVfT1VULkZZMjAxNQEAAADcZgEAAgAAAAgyMC41OTI1NwEIAAAABQAAAAExAQAAAAoxODI5ODQzMDExAwAAAAI4NQIAAAAENDE4MwQAAAABMAcAAAAJOS8xNS8yMDE5CAAAAAoxMi8zMS8yMDE1CQAAAAEwD06cJeA51wiqTRhd4DnXCC1DSVEuTkFTREFRR1M6QURJLklRX0FTU0VUX1dSSVRFRE9XTl9DRi5GWTIwMTYBAAAAE9YDAAMA</t>
  </si>
  <si>
    <t>AAAAAITp/yfgOdcIQ0pSXeA51wglQ0lRLk5ZU0U6RU1SLklRX05FVF9SRU5UQUxfRVhQLkZZMjAxMgEAAACvGwQAAwAAAAAAx0b0KeA51wjJg89c4DnXCCZDSVEuTllTRTpFTVIuSVFfQ1VTVE9NX0JFVEEuMjAwNy8wOS8zMAEAAACvGwQAAgAAABAxLjIzMjA1NzU0MjY0NTc0AEHLUV/gOdcIkVw0YuA51wgsQ0lRLk5BU0RBUUdTOkFESS5JUV9QUk9WX0JBRF9ERUJUU19DRi5GWTIwMTABAAAAE9YDAAMAAAAAAHVtoijgOdcInNI2XeA51wghQ0lRLk5ZU0U6RU1SLklRX0lOQ19FUVVJVFkuRlkyMDEyAQAAAK8bBAADAAAAAADHRvQp4DnXCIfnzlzgOdcIJUNJUS5OWVNFOkVNUi5JUV9ESUxVVF9FUFNfRVhDTC5GWTIwMTABAAAArxsEAAIAAAADMi42AQgAAAAFAAAAATEBAAAACjE1NzcwMDQ2NDEDAAAAAzE2MAIAAAADMTQyBAAAAAEwBwAAAAk5LzE1LzIwMTkIAAAACTkvMzAvMjAxMAkAAAABMIWq8yngOdcI51vGXOA51wgrQ0lRLk5BU0RBUUdTOlRYTi5JUV9UT1RBTF9PVEhFUl9PUEVSLkZZMjAwNwEAAAD7IwIAAgAAAAQzODIwAQgAAAAFAAAAATEBAAAACjEzMjg0ODIzNzADAAAAAzE2MAIAAAADMzgwBAAAAAEwBwAAAAk5LzE1LzIwMTkIAAAACjEyLzMxLzIwMDcJAAAAATAXm1Yr4DnXCHPtgFzgOdcIKENJUS5OQVNEQVFHUzpUWE4uSVFfQ1VSUkVOQ1lfR0FJTi5GWTIwMDgBAAAA+yMCAAMAAAAAADTv</t>
  </si>
  <si>
    <t>2SrgOdcIdKiFXOA51wgpQ0lRLk5BU0RBUUdTOklOVEMuSVFfU0FMRV9JTlRBTl9DRi5GWTIwMTgBAAAAh1IAAAMAAAAAABebVivgOdcIm/F+XOA51wgqQ0lRLktPU0U6QTAwNTkzMC5JUV9DQVNIX0FDUVVJUkVfQ0YuRlkyMDEwAQAAANxmAQACAAAABTQ3NTQ5AQgAAAAFAAAAATEBAAAACjE1MzMyMDMyNjIDAAAAAjg1AgAAAAQyMDU3BAAAAAEwBwAAAAk5LzE1LzIwMTkIAAAACjEyLzMxLzIwMTAJAAAAATBU2Sop4DnXCE7j/1zgOdcIMUNJUS5OQVNEQVFHUzpBREkuSVFfT1RIRVJfSU5WRVNUX0FDVF9TVVBQTC5GWTIwMTgBAAAAE9YDAAIAAAAGLTYuMjgzAQgAAAAFAAAAATEBAAAACjE5Mjc2MTgyNDcDAAAAAzE2MAIAAAAEMjA1MQQAAAABMAcAAAAJOS8xNS8yMDE5CAAAAAkxMS8zLzIwMTgJAAAAATDGhQAo4DnXCFfnW13gOdcIMkNJUS5LT1NFOkEwMDU5MzAuSVFfT1RIRVJfRklOQU5DRV9BQ1RfU1VQUEwuRlkyMDEwAQAAANxmAQACAAAABy0xMjA2NzcBCAAAAAUAAAABMQEAAAAKMTUzMzIwMzI2MgMAAAACODUCAAAABDIwNTAEAAAAATAHAAAACTkvMTUvMjAxOQgAAAAKMTIvMzEvMjAxMAkAAAABMFTZKingOdcIkX8AXeA51wgjQ0lRLk5BU0RBUUdTOkFESS5JUV9UT1RBTF9DTC5GWTIwMTQBAAAAE9YDAAIAAAAHNzA5LjA1NgEIAAAABQAAAAExAQAAAAoxODE5OTYyNDk2AwAAAAMxNjACAAAABDEw</t>
  </si>
  <si>
    <t>MDkEAAAAATAHAAAACTkvMTUvMjAxOQgAAAAJMTEvMS8yMDE0CQAAAAEwMSb/J+A51wj+N0hd4DnXCB1DSVEuS09TRTpBMDA1OTMwLklRX0FELkZZMjAxOAEAAADcZgEAAgAAAAotMTYzNzQxNDQyAQgAAAAFAAAAATEBAAAACjE5NDc1NTE1NzMDAAAAAjg1AgAAAAQxMDc1BAAAAAEwBwAAAAk5LzE1LzIwMTkIAAAACjEyLzMxLzIwMTgJAAAAATCKMdso4DnXCGRxI13gOdcIKkNJUS5OQVNEQVFHUzpBREkuSVFfSU5WRVNUX0xPQU5TX0NGLkZZMjAxNQEAAAAT1gMAAwAAAAAAY5v/J+A51wiEK05d4DnXCCRDSVEuTkFTREFRR1M6VFhOLklRX0NBU0hfT1BFUi5GWTIwMTEBAAAA+yMCAAIAAAAEMzI1NgEIAAAABQAAAAExAQAAAAoxNjYwMDM0NTY4AwAAAAMxNjACAAAABDIwMDYEAAAAATAHAAAACTkvMTUvMjAxOQgAAAAKMTIvMzEvMjAxMQkAAAABMJjZ2irgOdcIYvyVXOA51wgmQ0lRLk5ZU0U6RU1SLklRX0xPQU5TX1JFQ0VJVl9MVC5GWTIwMTUBAAAArxsEAAMAAAAAAC5KuingOdcI39vdXOA51wgxQ0lRLktPU0U6QTAwNTkzMC5JUV9ERUZfVEFYX0FTU0VUU19DVVJSRU5ULkZZMjAwOQEAAADcZgEAAwAAAAAAM4sqKeA51wi4yPlc4DnXCCRDSVEuTkFTREFRR1M6SU5UQy5JUV9EQV9TVVBQTC5GWTIwMTMBAAAAh1IAAAMAAAAAAMRqryvgOdcIqidlXOA51wgpQ0lRLk5BU0RBUUdTOkFESS5JUV9ESUxVVF9F</t>
  </si>
  <si>
    <t>UFNfSU5DTC5GWTIwMTgBAAAAE9YDAAIAAAAEMy45NwEIAAAABQAAAAExAQAAAAoxOTI3NjE4MjQ3AwAAAAMxNjACAAAAATgEAAAAATAHAAAACTkvMTUvMjAxOQgAAAAJMTEvMy8yMDE4CQAAAAEwtV4AKOA51whvxFld4DnXCCRDSVEuTkFTREFRR1M6QURJLklRX1BBUlRfVElNRS5GWTIwMDgBAAAAE9YDAAMAAAAAACKqoSjgOdcImVwtXeA51wgsQ0lRLk5ZU0U6RU1SLklRX0RFQlRfRVFVSVZfT1BFUl9MRUFTRS5GWTIwMTABAAAArxsEAAIAAAAEMjgyNAEIAAAABQAAAAExAQAAAAoxNTc3MDA0NjQxAwAAAAMxNjACAAAABTIxNjcxBAAAAAEwBwAAAAk5LzE1LzIwMTkIAAAACTkvMzAvMjAxMAkAAAABMJbR8yngOdcIfLvHXOA51wgjQ0lRLktPU0U6QTAwNTkzMC5JUV9ORVRfREVCVC5GWTIwMTYBAAAA3GYBAAIAAAAJLTcyODc4Mzg2AQgAAAAFAAAAATEBAAAACjE4NzY3MzQ3MzYDAAAAAjg1AgAAAAQ0MzY0BAAAAAEwBwAAAAk5LzE1LzIwMTkIAAAACjEyLzMxLzIwMTYJAAAAATBHldoo4DnXCNQMG13gOdcIH0NJUS5OWVNFOkVNUi5JUV9UUkVBU1VSWS5GWTIwMTgBAAAArxsEAAIAAAAGLTEzOTM1AQgAAAAFAAAAATEBAAAACjE5MjQ2Mzk5NjIDAAAAAzE2MAIAAAAEMTI0OAQAAAABMAcAAAAJOS8xNS8yMDE5CAAAAAk5LzMwLzIwMTgJAAAAATCiW7sp4DnXCPUz7FzgOdcIOkNJUS5UU0U6NjQ3MS5JUV9D</t>
  </si>
  <si>
    <t>VVNUT01fQkVUQS4tMTA0Vy4yMDE5LzAzLzMxLi5eVE9QSVguSlBZLkgBAAAAklcNAAIAAAAQMS40OTMwNjQwMzQ5NjA3NgBt739g4DnXCKM+OWLgOdcII0NJUS5UU0U6Njc2Mi5JUV9CRVRBXzVZUi4yMDExLzAzLzMxAQAAADvSBAACAAAADzEuMDYzNzMwMjYyNTM3OAA8en9g4DnXCI0cQGLgOdcIKUNJUS5LT1NFOkEwMDU5MzAuSVFfQkFTSUNfRVBTX0VYQ0wuRlkyMDE2AQAAANxmAQACAAAACzMxNTUuNjQ1NTc1AQgAAAAFAAAAATEBAAAACjE4NzY3MzQ3MzYDAAAAAjg1AgAAAAQzMDY0BAAAAAEwBwAAAAk5LzE1LzIwMTkIAAAACjEyLzMxLzIwMTYJAAAAATA3btoo4DnXCD+tGV3gOdcIJUNJUS5OQVNEQVFHUzpUWE4uSVFfVE9UQUxfTElBQi5GWTIwMTcBAAAA+yMCAAIAAAAENzMwNQEIAAAABQAAAAExAQAAAAoxOTQ2NjY1NDQ0AwAAAAMxNjACAAAABDEyNzYEAAAAATAHAAAACTkvMTUvMjAxOQgAAAAKMTIvMzEvMjAxNwkAAAABMJrLcCrgOdcIpYmwXOA51wgqQ0lRLk5BU0RBUUdTOkFESS5JUV9BU1NFVF9XUklURURPV04uRlkyMDEwAQAAABPWAwADAAAAAABUH6Io4DnXCMXWNF3gOdcIGkNJUS5OWVNFOkVNUi5JUV9DSVAuRlkyMDEyAQAAAK8bBAACAAAAAzM3MAEIAAAABQAAAAExAQAAAAoxNzA3OTA5MDk3AwAAAAMxNjACAAAABDMwMzMEAAAAATAHAAAACTkvMTUvMjAxOQgAAAAJOS8zMC8yMDEy</t>
  </si>
  <si>
    <t>CQAAAAEw2G30KeA51whe49Bc4DnXCBlDSVEuMC5JUV9PVEhFUl9MSUFCX0xULkZZBQAAAAAAAAAIAAAAFShJbnZhbGlkIFRpbWUgUGVyaW9kKSD//ifgOdcIj6Q3XuA51wgpQ0lRLk5BU0RBUUdTOklOVEMuSVFfUEVSSU9EREFURV9JUy5GWTIwMTQBAAAAh1IAAAUAAAAKMjAxNC8xMi8yNwByFFUr4DnXCO9+alzgOdcIJENJUS5OQVNEQVFHUzpUWE4uSVFfSU5WRU5UT1JZLkZZMjAxNgEAAAD7IwIAAgAAAAQxNzkwAQgAAAAFAAAAATEBAAAACjE5NDY2NjUzOTgDAAAAAzE2MAIAAAAEMTA0MwQAAAABMAcAAAAJOS8xNS8yMDE5CAAAAAoxMi8zMS8yMDE2CQAAAAEwiaRwKuA51whhMqtc4DnXCCFDSVEuTkFTREFRR1M6QURJLklRX1JEX0VYUC5GWTIwMTEBAAAAE9YDAAIAAAAHNTA1LjM4NwEIAAAABQAAAAExAQAAAAoxNjQ3NDU1ODY5AwAAAAMxNjACAAAAAzEwMAQAAAABMAcAAAAJOS8xNS8yMDE5CAAAAAoxMC8yOS8yMDExCQAAAAEwdW2iKOA51wh0zjhd4DnXCCBDSVEuTllTRTpFTVIuSVFfU0dBX1NVUFBMLkZZMjAxNQEAAACvGwQAAgAAAAQzNzM1AQgAAAAFAAAAATEBAAAACjE4NjcwNTUwNTEDAAAAAzE2MAIAAAADMTAyBAAAAAEwBwAAAAk5LzE1LzIwMTkIAAAACTkvMzAvMjAxNQkAAAABMB0juingOdcIWqPcXOA51wgcQ0lRLlRTRTo2NTAxLklRX05JX0NGLkZZMjAxNQEAAACbLQIAAgAAAAYyMTc0</t>
  </si>
  <si>
    <t>ODIBCAAAAAUAAAABMQEAAAAKMTc0NTI3MDY3MgMAAAACNzkCAAAABDIxNTAEAAAAATAHAAAACTkvMTUvMjAxOQgAAAAJMy8zMS8yMDE1CQAAAAEwz/P6K+A51wgVoTRc4DnXCCFDSVEuVFNFOjY1MDEuSVFfT1RIRVJfT1BFUi5GWTIwMTYBAAAAmy0CAAIAAAAFLTE3MTUBCAAAAAUAAAABMQEAAAAKMTc5NzU1NDQ1MQMAAAACNzkCAAAAAzI2MAQAAAABMAcAAAAJOS8xNS8yMDE5CAAAAAkzLzMxLzIwMTYJAAAAATDgGvsr4DnXCA3rNlzgOdcIKUNJUS5OQVNEQVFHUzpJTlRDLklRX0NVUlJFTkNZX0dBSU4uRlkyMDA3AQAAAIdSAAADAAAAAACWyPwr4DnXCMETSVzgOdcIJUNJUS5OQVNEQVFHUzpJTlRDLklRX01BQ0hJTkVSWS5GWTIwMTIBAAAAh1IAAAIAAAAFMzkwMzMBCAAAAAUAAAABMQEAAAAKMTcxODg1MDYwNQMAAAADMTYwAgAAAAQzMTE0BAAAAAEwBwAAAAk5LzE1LzIwMTkIAAAACjEyLzI5LzIwMTIJAAAAATC0Q68r4DnXCKG2YlzgOdcIIkNJUS5OWVNFOkVNUi5JUV9BRFZFUlRJU0lORy5GWTIwMDkBAAAArxsEAAMAAAAAAGRc8yngOdcIFxbCXOA51wgkQ0lRLlRTRTo2NTAxLklRX0lNUEFJUk1FTlRfR1cuRlkyMDE5AQAAAJstAgADAAAAAAB1evwr4DnXCOGmRFzgOdcIJkNJUS5OQVNEQVFHUzpUWE4uSVFfQURWRVJUSVNJTkcuRlkyMDE3AQAAAPsjAgACAAAAAjM5AQgAAAAFAAAAATEBAAAACjE5</t>
  </si>
  <si>
    <t>NDY2NjU0NDQDAAAAAzE2MAIAAAAEMzAxMwQAAAABMAcAAAAJOS8xNS8yMDE5CAAAAAoxMi8zMS8yMDE3CQAAAAEwmstwKuA51whCn69c4DnXCCRDSVEuVFNFOjY1MDEuSVFfVU5MRVZFUkVEX0ZDRi5GWTIwMTgBAAAAmy0CAAIAAAAJMzU1NjQ4Ljc1AQgAAAAFAAAAATEBAAAACjE5Njk5MDMyOTEDAAAAAjc5AgAAAAQ0NDIzBAAAAAEwBwAAAAk5LzE1LzIwMTkIAAAACTMvMzEvMjAxOAkAAAABMGVT/CvgOdcIOyBDXOA51wglQ0lRLk5ZU0U6RU1SLklRX09USEVSX09QRVJfQUNULkZZMjAxMQEAAACvGwQAAgAAAAMxNjgBCAAAAAUAAAABMQEAAAAKMTY0NjE5MDU2OAMAAAADMTYwAgAAAAQyMDQ3BAAAAAEwBwAAAAk5LzE1LzIwMTkIAAAACTkvMzAvMjAxMQkAAAABMLcf9CngOdcIn8TMXOA51wglQ0lRLk5BU0RBUUdTOkFESS5JUV9PVEhFUl9PUEVSLkZZMjAwNwEAAAAT1gMAAwAAAAAAq3/bKOA51wjApSZd4DnXCCVDSVEuTllTRTpFTVIuSVFfT1RIRVJfQ0xfU1VQUEwuRlkyMDA3AQAAAK8bBAADAAAAAADMQHEq4DnXCGZjuVzgOdcIMkNJUS5LT1NFOkEwMDU5MzAuSVFfVE9UQUxfTElBQl9UT1RBTF9BU1NFVFMuRlkyMDE1AQAAANxmAQACAAAABzI2LjA2MzEBCAAAAAUAAAABMQEAAAAKMTgyOTg0MzAxMQMAAAACODUCAAAABDQxODgEAAAAATAHAAAACTkvMTUvMjAxOQgAAAAKMTIvMzEvMjAxNQkAAAAB</t>
  </si>
  <si>
    <t>MA9OnCXgOdcIy5sYXeA51wgkQ0lRLk5BU0RBUUdTOklOVEMuSVFfVE9UQUxfQ0EuRlkyMDE4AQAAAIdSAAACAAAABTI4Nzg3AQgAAAAFAAAAATEBAAAACjE5NDM1MDUzNDEDAAAAAzE2MAIAAAAEMTAwOAQAAAABMAcAAAAJOS8xNS8yMDE5CAAAAAoxMi8yOS8yMDE4CQAAAAEwB3RWK+A51wj1an1c4DnXCCZDSVEuTllTRTpFTVIuSVFfQ0FTSF9DT05WRVJTSU9OLkZZMjAxMAEAAACvGwQAAgAAAAk2MS41MjI1NzUBCAAAAAUAAAABMQEAAAAKMTU3NzAwNDY0MQMAAAADMTYwAgAAAAQ0MTg0BAAAAAEwBwAAAAk5LzE1LzIwMTkIAAAACTkvMzAvMjAxMAkAAAABMBY6ryXgOdcIQ5DJXOA51wgsQ0lRLk5BU0RBUUdTOkFESS5JUV9UT1RBTF9ERUJUX1JFUEFJRC5GWTIwMDcBAAAAE9YDAAMAAAAAAMzN2yjgOdcI6mQpXeA51wgqQ0lRLk5BU0RBUUdTOklOVEMuSVFfQkFTSUNfRVBTX0VYQ0wuRlkyMDEwAQAAAIdSAAACAAAACDIuMDYzNzI2AQgAAAAFAAAAATEBAAAACjE1ODgxNTY5NjADAAAAAzE2MAIAAAAEMzA2NAQAAAABMAcAAAAJOS8xNS8yMDE5CAAAAAoxMi8yNS8yMDEwCQAAAAEwX8WpK+A51wgqL1hc4DnXCCNDSVEuTllTRTpFTVIuSVFfVE9UQUxfRVFVSVRZLkZZMjAxNgEAAACvGwQAAgAAAAQ3NjE4AQgAAAAFAAAAATEBAAAACjE5MjQ2Mzk5NTYDAAAAAzE2MAIAAAAEMTI3NQQAAAABMAcAAAAJOS8x</t>
  </si>
  <si>
    <t>NS8yMDE5CAAAAAk5LzMwLzIwMTYJAAAAATBPmLop4DnXCBIM41zgOdcIJENJUS5OQVNEQVFHUzpUWE4uSVFfU1RfSU5WRVNULkZZMjAwOQEAAAD7IwIAAgAAAAQxNzQzAQgAAAAFAAAAATEBAAAACjE1MjM3OTYyNDEDAAAAAzE2MAIAAAAEMTA2OQQAAAABMAcAAAAJOS8xNS8yMDE5CAAAAAoxMi8zMS8yMDA5CQAAAAEwVT3aKuA51wjJJotc4DnXCC1DSVEuTllTRTpFTVIuSVFfT1RIRVJfSU5WRVNUX0FDVF9TVVBQTC5GWTIwMTMBAAAArxsEAAIAAAADLTk1AQgAAAAFAAAAATEBAAAACjE3NjU1NzA4MDUDAAAAAzE2MAIAAAAEMjA1MQQAAAABMAcAAAAJOS8xNS8yMDE5CAAAAAk5LzMwLzIwMTMJAAAAATAK4/Qp4DnXCKI61lzgOdcIJ0NJUS5UU0U6NjUwMS5JUV9UT1RBTF9PVEhFUl9PUEVSLkZZMjAxNgEAAACbLQIAAgAAAAcxOTM4NjQ4AQgAAAAFAAAAATEBAAAACjE3OTc1NTQ0NTEDAAAAAjc5AgAAAAMzODAEAAAAATAHAAAACTkvMTUvMjAxOQgAAAAJMy8zMS8yMDE2CQAAAAEw4Br7K+A51wgN6zZc4DnXCCxDSVEuTllTRTpFTVIuSVFfTkVUX0RFQlRfRUJJVERBX0NBUEVYLkZZMjAxNAEAAACvGwQAAgAAAAgwLjg2ODg0MgEIAAAABQAAAAExAQAAAAoxODE4NjA0NTgwAwAAAAMxNjACAAAABTIzMzE0BAAAAAEwBwAAAAk5LzE1LzIwMTkIAAAACTkvMzAvMjAxNAkAAAABMDeIryXgOdcIKS7cXOA51wgo</t>
  </si>
  <si>
    <t>Q0lRLk5BU0RBUUdTOkFESS5JUV9JTVBBSVJNRU5UX0dXLkZZMjAxMAEAAAAT1gMAAwAAAAAAVB+iKOA51wjF1jRd4DnXCCpDSVEuTkFTREFRR1M6SU5UQy5JUV9HQUlOX0lOVkVTVF9DRi5GWTIwMDgBAAAAh1IAAAIAAAAEMTQ0MAEIAAAABQAAAAExAQAAAAoxNDMwNjE0NDg2AwAAAAMxNjACAAAABDIwOTAEAAAAATAHAAAACTkvMTUvMjAxOQgAAAAKMTIvMjcvMjAwOAkAAAABMC1QqSvgOdcIvBhQXOA51wgkQ0lRLk5BU0RBUUdTOkFESS5JUV9JTlZFTlRPUlkuRlkyMDEyAQAAABPWAwACAAAABzMxMy43MjMBCAAAAAUAAAABMQEAAAAKMTcxMTM4NTg5NgMAAAADMTYwAgAAAAQxMDQzBAAAAAEwBwAAAAk5LzE1LzIwMTkIAAAACTExLzMvMjAxMgkAAAABMKfioijgOdcI6po+XeA51wgpQ0lRLk5BU0RBUUdTOklOVEMuSVFfQ09NTU9OX0lTU1VFRC5GWTIwMTEBAAAAh1IAAAIAAAAEMjA0NQEIAAAABQAAAAExAQAAAAoxNjU4MzE1NDc4AwAAAAMxNjACAAAABDIxNjkEAAAAATAHAAAACTkvMTUvMjAxOQgAAAAKMTIvMzEvMjAxMQkAAAABMJP1rivgOdcIFA1fXOA51wgmQ0lRLk5ZU0U6RU1SLklRX0xUX0RFQlRfQ0FQSVRBTC5GWTIwMTMBAAAArxsEAAIAAAAGMjQuNzg2AQgAAAAFAAAAATEBAAAACjE3NjU1NzA4MDUDAAAAAzE2MAIAAAAENDE4NwQAAAABMAcAAAAJOS8xNS8yMDE5CAAAAAk5LzMwLzIwMTMJ</t>
  </si>
  <si>
    <t>AAAAATA3iK8l4DnXCEjB11zgOdcIJkNJUS5OWVNFOkVNUi5JUV9FWFRSQV9BQ0NfSVRFTVMuRlkyMDEzAQAAAK8bBAADAAAAAADolPQp4DnXCKrw01zgOdcIIENJUS5OWVNFOkVNUi5JUV9ESVZFU1RfQ0YuRlkyMDEwAQAAAK8bBAACAAAAAzg0NgEIAAAABQAAAAExAQAAAAoxNTc3MDA0NjQxAwAAAAMxNjACAAAABDIwNzcEAAAAATAHAAAACTkvMTUvMjAxOQgAAAAJOS8zMC8yMDEwCQAAAAEwltHzKeA51wi+V8hc4DnXCCVDSVEuTkFTREFRR1M6QURJLklRX0NBU0hfRklOQU4uRlkyMDEwAQAAABPWAwACAAAABy03Mi42MzgBCAAAAAUAAAABMQEAAAAKMTU3ODMzMDQyMgMAAAADMTYwAgAAAAQyMDA0BAAAAAEwBwAAAAk5LzE1LzIwMTkIAAAACjEwLzMwLzIwMTAJAAAAATB1baIo4DnXCO+VN13gOdcILENJUS5LT1NFOkEwMDU5MzAuSVFfVE9UQUxfREVCVF9FQklUREEuRlkyMDE3AQAAANxmAQACAAAACDAuMjUwNjAzAQgAAAAFAAAAATEBAAAACjE5NDc1NTE1NzgDAAAAAjg1AgAAAAQ0MTkyBAAAAAEwBwAAAAk5LzE1LzIwMTkIAAAACjEyLzMxLzIwMTcJAAAAATAgdZwl4DnXCK3DIV3gOdcIJENJUS5OQVNEQVFHUzpBREkuSVFfUEFSVF9USU1FLkZZMjAwNwEAAAAT1gMAAwAAAAAAu6bbKOA51wioyChd4DnXCCpDSVEuTkFTREFRR1M6QURJLklRX1NBTEVTX01BUktFVElORy5GWTIwMDgBAAAAE9YDAAMA</t>
  </si>
  <si>
    <t>AAAAAN302yjgOdcI89UrXeA51wgZQ0lRLk5ZU0U6RU1SLklRX0ZYLkZZMjAxNgEAAACvGwQAAgAAAAMtODIBCAAAAAUAAAABMQEAAAAKMTkyNDYzOTk1NgMAAAADMTYwAgAAAAQyMTQ0BAAAAAEwBwAAAAk5LzE1LzIwMTkIAAAACTkvMzAvMjAxNgkAAAABMGC/uingOdcIl0TkXOA51wgwQ0lRLktPU0U6QTAwNTkzMC5JUV9JTVBVVF9PUEVSX0xFQVNFX0RFUFIuRlkyMDA4AQAAANxmAQADAAAAAAASPSop4DnXCKXm9FzgOdcIKENJUS5OQVNEQVFHUzpJTlRDLklRX09USEVSX0VRVUlUWS5GWTIwMTgBAAAAh1IAAAIAAAAELTk3NAEIAAAABQAAAAExAQAAAAoxOTQzNTA1MzQxAwAAAAMxNjACAAAABDEwMjgEAAAAATAHAAAACTkvMTUvMjAxOQgAAAAKMTIvMjkvMjAxOAkAAAABMAd0VivgOdcIOAd+XOA51wgnQ0lRLk5BU0RBUUdTOlRYTi5JUV9UT1RBTF9SRUNFSVYuRlkyMDE4AQAAAPsjAgACAAAABDEyMDcBCAAAAAUAAAABMQEAAAAKMTk0NjY2NTQ2MAMAAAADMTYwAgAAAAQxMDAxBAAAAAEwBwAAAAk5LzE1LzIwMTkIAAAACjEyLzMxLzIwMTgJAAAAATCr8nAq4DnXCFSBtFzgOdcIJENJUS5OQVNEQVFHUzpUWE4uSVFfRlVMTF9USU1FLkZZMjAxMwEAAAD7IwIAAgAAAAUzMjIwOQC5J9sq4DnXCCPWnlzgOdcIJkNJUS5OQVNEQVFHUzpBREkuSVFfT1RIRVJfSU5UQU4uRlkyMDE4AQAAABPWAwACAAAACDQ3</t>
  </si>
  <si>
    <t>NzguMTkyAQgAAAAFAAAAATEBAAAACjE5Mjc2MTgyNDcDAAAAAzE2MAIAAAAEMTA0MAQAAAABMAcAAAAJOS8xNS8yMDE5CAAAAAkxMS8zLzIwMTgJAAAAATC1XgAo4DnXCLJgWl3gOdcIDkNJUS4wLklRX0FSLkZZBQAAAAAAAAAIAAAAFShJbnZhbGlkIFRpbWUgUGVyaW9kKRDY/ifgOdcIp4E1XuA51wgnQ0lRLk5BU0RBUUdTOklOVEMuSVFfT1RIRVJfSU5UQU4uRlkyMDEyAQAAAIdSAAACAAAABDYyMzUBCAAAAAUAAAABMQEAAAAKMTcxODg1MDYwNQMAAAADMTYwAgAAAAQxMDQwBAAAAAEwBwAAAAk5LzE1LzIwMTkIAAAACjEyLzI5LzIwMTIJAAAAATC0Q68r4DnXCD7MYVzgOdcII0NJUS5UU0U6Njk2My5JUV9CRVRBXzJZUi4yMDExLzAzLzMxAQAAAPlcDQACAAAAEDAuNzIyMTYwOTE0NjI0MTcAXch/YOA51wgAczxi4DnXCCtDSVEuS09TRTpBMDA1OTMwLklRX05FVF9JTlRFUkVTVF9FWFAuRlkyMDE2AQAAANxmAQACAAAABzExNTYzODYBCAAAAAUAAAABMQEAAAAKMTg3NjczNDczNgMAAAACODUCAAAAAzM2OAQAAAABMAcAAAAJOS8xNS8yMDE5CAAAAAoxMi8zMS8yMDE2CQAAAAEwN27aKOA51wgNOBld4DnXCClDSVEuTkFTREFRR1M6QURJLklRX1NQRUNJQUxfRElWX0NGLkZZMjAxMQEAAAAT1gMAAwAAAAAAlruiKOA51wjQAjxd4DnXCCNDSVEuVFNFOjY0NzEuSVFfQkVUQV81WVIuMjAxOS8wMy8zMQEA</t>
  </si>
  <si>
    <t>AACSVw0AAgAAABAxLjYzMjIzNzg4MjA3NTkxAG3vf2DgOdcItGU5YuA51wgkQ0lRLk5BU0RBUUdTOlRYTi5JUV9UT1RBTF9SRVYuRlkyMDE2AQAAAPsjAgACAAAABTEzMzcwAQgAAAAFAAAAATEBAAAACjE5NDY2NjUzOTgDAAAAAzE2MAIAAAACMjgEAAAAATAHAAAACTkvMTUvMjAxOQgAAAAKMTIvMzEvMjAxNgkAAAABMHl9cCrgOdcI3PmpXOA51wgqQ0lRLk5BU0RBUUdTOlRYTi5JUV9JTlZFU1RfTE9BTlNfQ0YuRlkyMDE1AQAAAPsjAgADAAAAAAB5fXAq4DnXCCZMqFzgOdcIKkNJUS5OQVNEQVFHUzpJTlRDLklRX0xUX0RFQlRfUkVQQUlELkZZMjAxMQEAAACHUgAAAwAAAAAAk/WuK+A51wgD5l5c4DnXCCZDSVEuVFNFOjY1OTQuSVFfQ1VTVE9NX0JFVEEuMjAxNC8wMy8zMQEAAAD5eA0AAgAAABAxLjQyNTE3ODAxNTg1NjU3ABosf2DgOdcIG8ZDYuA51wgcQ0lRLk5ZU0U6RU1SLklRX0RBX0NGLkZZMjAxMgEAAACvGwQAAgAAAAM3NDYBCAAAAAUAAAABMQEAAAAKMTcwNzkwOTA5NwMAAAADMTYwAgAAAAQyMTYwBAAAAAEwBwAAAAk5LzE1LzIwMTkIAAAACTkvMzAvMjAxMgkAAAABMNht9CngOdcIbwrRXOA51wgmQ0lRLktPU0U6QTAwNTkzMC5JUV9BU1NFVF9UVVJOUy5GWTIwMTgBAAAA3GYBAAIAAAAIMC43NjA0NjcBCAAAAAUAAAABMQEAAAAKMTk0NzU1MTU3MwMAAAACODUCAAAABDQxNzcEAAAAATAH</t>
  </si>
  <si>
    <t>AAAACTkvMTUvMjAxOQgAAAAKMTIvMzEvMjAxOAkAAAABMCB1nCXgOdcIbeIlXeA51wgrQ0lRLk5BU0RBUUdTOklOVEMuSVFfREVGX1RBWF9MSUFCX0xULkZZMjAxMwEAAACHUgAAAgAAAAQ0Mzk3AQgAAAAFAAAAATEBAAAACjE3NzU5MzAyNzQDAAAAAzE2MAIAAAAEMTAyNwQAAAABMAcAAAAJOS8xNS8yMDE5CAAAAAoxMi8yOC8yMDEzCQAAAAEw1ZGvK+A51whQrmZc4DnXCCVDSVEuS09TRTpBMDA1OTMwLklRX0VBUk5JTkdfQ08uRlkyMDExAQAAANxmAQACAAAACDEzNzU5MDQzAQgAAAAFAAAAATEBAAAACjE1OTg5OTgyNTADAAAAAjg1AgAAAAE3BAAAAAEwBwAAAAk5LzE1LzIwMTkIAAAACjEyLzMxLzIwMTEJAAAAATBlACsp4DnXCFhUAl3gOdcIIkNJUS5OQVNEQVFHUzpUWE4uSVFfU1RfREVCVC5GWTIwMDkBAAAA+yMCAAMAAAAAAFU92irgOdcI6nSLXOA51wglQ0lRLlRTRTo2NTAxLklRX1BST1ZfQkFEX0RFQlRTLkZZMjAxOQEAAACbLQIAAwAAAAAAZVP8K+A51wjAWERc4DnXCBlDSVEuTllTRTpFTVIuSVFfRE8uRlkyMDE2AQAAAK8bBAACAAAAAjQ1AQgAAAAFAAAAATEBAAAACjE5MjQ2Mzk5NTYDAAAAAzE2MAIAAAACNDAEAAAAATAHAAAACTkvMTUvMjAxOQgAAAAJOS8zMC8yMDE2CQAAAAEwPnG6KeA51whtheFc4DnXCB9DSVEuTkFTREFRR1M6VFhOLklRX0xBTkQuRlkyMDE0AQAAAPsjAgACAAAA</t>
  </si>
  <si>
    <t>AzEzNwEIAAAABQAAAAExAQAAAAoxODI5MTE5MzA2AwAAAAMxNjACAAAABDMwOTgEAAAAATAHAAAACTkvMTUvMjAxOQgAAAAKMTIvMzEvMjAxNAkAAAABMFgvcCrgOdcI8xujXOA51wgkQ0lRLk5ZU0U6RU1SLklRX1VOTEVWRVJFRF9GQ0YuRlkyMDEwAQAAAK8bBAACAAAACDI3ODkuMTI1AQgAAAAFAAAAATEBAAAACjE1NzcwMDQ2NDEDAAAAAzE2MAIAAAAENDQyMwQAAAABMAcAAAAJOS8xNS8yMDE5CAAAAAk5LzMwLzIwMTAJAAAAATCW0fMp4DnXCAH0yFzgOdcIMkNJUS5OQVNEQVFHUzpJTlRDLklRX09USEVSX0lOVkVTVF9BQ1RfU1VQUEwuRlkyMDE3AQAAAIdSAAACAAAAAzczMAEIAAAABQAAAAExAQAAAAoxOTQzNTA1MzQ5AwAAAAMxNjACAAAABDIwNTEEAAAAATAHAAAACTkvMTUvMjAxOQgAAAAKMTIvMzAvMjAxNwkAAAABMOYlVivgOdcIql16XOA51wgkQ0lRLlRTRTo2OTcxLklRX01BUktFVENBUC4yMDEzLzAzLzMxAQAAAKNTAAACAAAADTE2MTYxMTYuNjI4NDEBBgAAAAUAAAABMQEAAAAKMTU4NzU1NzExNwMAAAACNzkCAAAABjEwMDA1NAQAAAABMAcAAAAJMy8zMS8yMDEzCgV/YOA51wi2ID5i4DnXCCJDSVEuTkFTREFRR1M6VFhOLklRX1JBV19JTlYuRlkyMDExAQAAAPsjAgACAAAAAzExNQEIAAAABQAAAAExAQAAAAoxNjYwMDM0NTY4AwAAAAMxNjACAAAABDMxNzEEAAAAATAHAAAACTkvMTUv</t>
  </si>
  <si>
    <t>MjAxOQgAAAAKMTIvMzEvMjAxMQkAAAABMIey2irgOdcIMIeVXOA51wg9Q0lRLktPU0U6QTAwNTkzMC5JUV9DVVNUT01fQkVUQS4tMTA0Vy4yMDE4LzEyLzMxLi5eTjIyNS5KUFkuSAEAAADcZgEAAgAAABAxLjAzODg0NTI1MTM1MTIzAGIZUl/gOdcIA7MwYuA51wgqQ0lRLk5BU0RBUUdTOlRYTi5JUV9TQUxFU19NQVJLRVRJTkcuRlkyMDEwAQAAAPsjAgADAAAAAAB2i9oq4DnXCKmTj1zgOdcILkNJUS5OQVNEQVFHUzpBREkuSVFfQ1VSUkVOVF9QT1JUX0xFQVNFUy5GWTIwMTQBAAAAE9YDAAMAAAAAADEm/yfgOdcI/jdIXeA51wgxQ0lRLktPU0U6QTAwNTkzMC5JUV9PVEhFUl9JTlZFU1RfQUNUX1NVUFBMLkZZMjAxOAEAAADcZgEAAgAAAAUtMjI4OQEIAAAABQAAAAExAQAAAAoxOTQ3NTUxNTczAwAAAAI4NQIAAAAEMjA1MQQAAAABMAcAAAAJOS8xNS8yMDE5CAAAAAoxMi8zMS8yMDE4CQAAAAEwmljbKOA51wgJ+CRd4DnXCCVDSVEuTllTRTpFTVIuSVFfUkVUVVJOX0NBUElUQUwuRlkyMDExAQAAAK8bBAACAAAABzE1Ljk2NTIBCAAAAAUAAAABMQEAAAAKMTY0NjE5MDU2OAMAAAADMTYwAgAAAAQ0MzYzBAAAAAEwBwAAAAk5LzE1LzIwMTkIAAAACTkvMzAvMjAxMQkAAAABMCdhryXgOdcIE9bNXOA51wgfQ0lRLk5ZU0U6RU1SLklRX0VCVF9FWENMLkZZMjAxMAEAAACvGwQAAgAAAAQzMDA1AQgAAAAFAAAA</t>
  </si>
  <si>
    <t>ATEBAAAACjE1NzcwMDQ2NDEDAAAAAzE2MAIAAAABNAQAAAABMAcAAAAJOS8xNS8yMDE5CAAAAAk5LzMwLzIwMTAJAAAAATCFqvMp4DnXCLXmxVzgOdcIK0NJUS5OQVNEQVFHUzpJTlRDLklRX0FTU0VUX1dSSVRFRE9XTi5GWTIwMDgBAAAAh1IAAAMAAAAAAB0pqSvgOdcI5BxOXOA51wgmQ0lRLlRTRTo2NTAxLklRX1BFUklPRExFTkdUSF9JUy5GWTIwMTcBAAAAmy0CAAEAAAACMTIAM977K+A51whasz5c4DnXCChDSVEuTkFTREFRR1M6SU5UQy5JUV9CRVRBXzFZUi4yMDE1LzEyLzI2AQAAAIdSAAACAAAAEDEuMjQ4NzYyNTc1NjUwNDEAfhaAYOA51wir9DZi4DnXCCdDSVEuTkFTREFRR1M6VFhOLklRX0lOVEVSRVNUX0VYUC5GWTIwMDcBAAAA+yMCAAMAAAAAABebVivgOdcIYsaAXOA51wg+Q0lRLk5BU0RBUUdTOlRYTi5JUV9DVVNUT01fQkVUQS4tMTA0Vy4yMDA5LzEyLzMxLi5eVE9QSVguSlBZLkgBAAAA+yMCAAIAAAARMC45NzA0NjYyODc3NjA1MDgAjj2AYOA51whHCjZi4DnXCCVDSVEuTllTRTpFTVIuSVFfTkVUX1JFTlRBTF9FWFAuRlkyMDA3AQAAAK8bBAADAAAAAADMQHEq4DnXCCTHuFzgOdcIK0NJUS5OQVNEQVFHUzpBREkuSVFfREFZU19QQVlBQkxFX09VVC5GWTIwMTgBAAAAE9YDAAIAAAAJNDYuMDY0ODQ0AQgAAAAFAAAAATEBAAAACjE5Mjc2MTgyNDcDAAAAAzE2MAIAAAAENDE4MwQAAAAB</t>
  </si>
  <si>
    <t>MAcAAAAJOS8xNS8yMDE5CAAAAAkxMS8zLzIwMTgJAAAAATBR6pwl4DnXCMv4XF3gOdcIJUNJUS5OQVNEQVFHUzpUWE4uSVFfTkVUX0NIQU5HRS5GWTIwMTMBAAAA+yMCAAIAAAADMjExAQgAAAAFAAAAATEBAAAACjE3Nzc2MzM3MDMDAAAAAzE2MAIAAAAEMjA5MwQAAAABMAcAAAAJOS8xNS8yMDE5CAAAAAoxMi8zMS8yMDEzCQAAAAEwyU7bKuA51wiGwJ9c4DnXCCpDSVEuTkFTREFRR1M6VFhOLklRX0NVU1RPTV9CRVRBLjIwMTAvMTIvMzEBAAAA+yMCAAIAAAAQMS4yNDY2OTM5NzI3MzU1OQCOPYBg4DnXCEcKNmLgOdcILkNJUS5LT1NFOkEwMDU5MzAuSVFfSU5DX1RBWF9QQVlfQ1VSUkVOVC5GWTIwMTABAAAA3GYBAAIAAAAHMjA1MTQ1MgEIAAAABQAAAAExAQAAAAoxNTMzMjAzMjYyAwAAAAI4NQIAAAAEMTA5NAQAAAABMAcAAAAJOS8xNS8yMDE5CAAAAAoxMi8zMS8yMDEwCQAAAAEwVNkqKeA51wja0f5c4DnXCCNDSVEuVFNFOjY1MDEuSVFfQkVUQV8xWVIuMjAxNC8wMy8zMQEAAACbLQIAAgAAABAxLjE4MjQ0NDA5NTM0NzM2ADUkr7LcOdcIqEUxXOA51wgjQ0lRLktPU0U6QTAwNTkzMC5JUV9UT1RBTF9DQS5GWTIwMTMBAAAA3GYBAAIAAAAJMTEwNzYwMjcxAQgAAAAFAAAAATEBAAAACjE3MjMyODgzODYDAAAAAjg1AgAAAAQxMDA4BAAAAAEwBwAAAAk5LzE1LzIwMTkIAAAACjEyLzMxLzIwMTMJAAAA</t>
  </si>
  <si>
    <t>ATCXdSsp4DnXCI0/DF3gOdcIHENJUS5UU0U6NjUwMS5JUV9EQV9DRi5GWTIwMTgBAAAAmy0CAAIAAAAGMjk1MDk5AQgAAAAFAAAAATEBAAAACjE5Njk5MDMyOTEDAAAAAjc5AgAAAAQyMTYwBAAAAAEwBwAAAAk5LzE1LzIwMTkIAAAACTMvMzEvMjAxOAkAAAABMFQs/CvgOdcI1zVCXOA51wgmQ0lRLk5BU0RBUUdTOklOVEMuSVFfRUJJVERBX0lOVC5GWTIwMDkBAAAAh1IAAAIAAAAFMTM2OTEBCAAAAAUAAAABMQEAAAAKMTUyMzM5NDgyOQMAAAADMTYwAgAAAAQ0MTkwBAAAAAEwBwAAAAk5LzE1LzIwMTkIAAAACjEyLzI2LzIwMDkJAAAAATDmzJUm4DnXCKX2VlzgOdcIJUNJUS5OQVNEQVFHUzpJTlRDLklRX0NBU0hfT1BFUi5GWTIwMTQBAAAAh1IAAAIAAAAFMjA0MTgBCAAAAAUAAAABMQEAAAAKMTgyODE2ODA0MAMAAAADMTYwAgAAAAQyMDA2BAAAAAEwBwAAAAk5LzE1LzIwMTkIAAAACjEyLzI3LzIwMTQJAAAAATCCO1Ur4DnXCKUsbFzgOdcIJkNJUS5OQVNEQVFHUzpUWE4uSVFfQVNTRVRfVFVSTlMuRlkyMDE2AQAAAPsjAgACAAAACDAuODE4NzEzAQgAAAAFAAAAATEBAAAACjE5NDY2NjUzOTgDAAAAAzE2MAIAAAAENDE3NwQAAAABMAcAAAAJOS8xNS8yMDE5CAAAAAoxMi8zMS8yMDE2CQAAAAEw9euuJeA51wh7yq1c4DnXCCBDSVEuTllTRTpFTVIuSVFfUkRfRVhQX0ZOLkZZMjAxOAEAAACvGwQAAgAA</t>
  </si>
  <si>
    <t>AAM0MzYBCAAAAAUAAAABMQEAAAAKMTkyNDYzOTk2MgMAAAADMTYwAgAAAAQzMTY4BAAAAAEwBwAAAAk5LzE1LzIwMTkIAAAACTkvMzAvMjAxOAkAAAABMJE0uyngOdcIonDrXOA51wgdQ0lRLktPU0U6QTAwNTkzMC5JUV9BUi5GWTIwMTABAAAA3GYBAAIAAAAIMTkxNTMxMTQBCAAAAAUAAAABMQEAAAAKMTUzMzIwMzI2MgMAAAACODUCAAAABDEwMjEEAAAAATAHAAAACTkvMTUvMjAxOQgAAAAKMTIvMzEvMjAxMAkAAAABMESyKingOdcIqVz+XOA51wghQ0lRLk5ZU0U6RU1SLklRX05JX0NPTVBBTlkuRlkyMDE3AQAAAK8bBAACAAAABDE1NTABCAAAAAUAAAABMQEAAAAKMTkyNDYzOTk1NwMAAAADMTYwAgAAAAU0MTU3MQQAAAABMAcAAAAJOS8xNS8yMDE5CAAAAAk5LzMwLzIwMTcJAAAAATBw5rop4DnXCF4Z5lzgOdcIHUNJUS5OQVNEQVFHUzpUWE4uSVFfRlguRlkyMDA5AQAAAPsjAgADAAAAAABmZNoq4DnXCKAijVzgOdcIGUNJUS5OWVNFOkVNUi5JUV9SRS5GWTIwMTUBAAAArxsEAAIAAAAFMjEzMDgBCAAAAAUAAAABMQEAAAAKMTg2NzA1NTA1MQMAAAADMTYwAgAAAAQxMjIyBAAAAAEwBwAAAAk5LzE1LzIwMTkIAAAACTkvMzAvMjAxNQkAAAABMC5KuingOdcIEVHeXOA51wg4Q0lRLktPU0U6QTAwNTkzMC5JUV9UT1RBTF9PVVRTVEFORElOR19GSUxJTkdfREFURS5GWTIwMTUBAAAA3GYBAAIAAAAKNzI5</t>
  </si>
  <si>
    <t>Ny4yMzQwNQEEAAAABQAAAAE1AQAAAAoxODI5ODQzMDExAgAAAAUyNDE1MwYAAAABMCZH2ijgOdcI43gWXeA51wgjQ0lRLk5ZU0U6RU1SLklRX0JFVEFfMllSLjIwMTgvMDkvMzABAAAArxsEAAIAAAAQMS4yMzk5NjU1OTkyMjcwNABR8lFf4DnXCMqHMmLgOdcII0NJUS5LT1NFOkEwMDU5MzAuSVFfREFfU1VQUEwuRlkyMDExAQAAANxmAQACAAAABjM2ODEyMwEIAAAABQAAAAExAQAAAAoxNTk4OTk4MjUwAwAAAAI4NQIAAAACNDEEAAAAATAHAAAACTkvMTUvMjAxOQgAAAAKMTIvMzEvMjAxMQkAAAABMFTZKingOdcIJt8BXeA51wgfQ0lRLktPU0U6QTAwNTkzMC5JUV9OUFBFLkZZMjAxMAEAAADcZgEAAgAAAAg1Mjk2NDU5NAEIAAAABQAAAAExAQAAAAoxNTMzMjAzMjYyAwAAAAI4NQIAAAAEMTAwNAQAAAABMAcAAAAJOS8xNS8yMDE5CAAAAAoxMi8zMS8yMDEwCQAAAAEwVNkqKeA51wi5g/5c4DnXCCpDSVEuS09TRTpBMDA1OTMwLklRX0xUX0RFQlRfQ0FQSVRBTC5GWTIwMTIBAAAA3GYBAAIAAAAFMy45OTgBCAAAAAUAAAABMQEAAAAKMTY2NzUzNDAxNAMAAAACODUCAAAABDQxODcEAAAAATAHAAAACTkvMTUvMjAxOQgAAAAKMTIvMzEvMjAxMgkAAAABMHkksCXgOdcI15EKXeA51wghQ0lRLk5ZU0U6RU1SLklRX09USEVSX09QRVIuRlkyMDExAQAAAK8bBAACAAAAAzI5OQEIAAAABQAAAAExAQAAAAoxNjQ2</t>
  </si>
  <si>
    <t>MTkwNTY4AwAAAAMxNjACAAAAAzI2MAQAAAABMAcAAAAJOS8xNS8yMDE5CAAAAAk5LzMwLzIwMTEJAAAAATCm+PMp4DnXCJZTylzgOdcIKUNJUS5OQVNEQVFHUzpUWE4uSVFfU1RfREVCVF9JU1NVRUQuRlkyMDE2AQAAAPsjAgADAAAAAACJpHAq4DnXCBfgrFzgOdcIJ0NJUS5UU0U6NjUwMS5JUV9DRk9fQ1VSUkVOVF9MSUFCLkZZMjAxNgEAAACbLQIAAgAAAAgwLjE2MjYzMwEIAAAABQAAAAExAQAAAAoxNzk3NTU0NDUxAwAAAAI3OQIAAAAENDE4NQQAAAABMAcAAAAJOS8xNS8yMDE5CAAAAAkzLzMxLzIwMTYJAAAAATDFfpUm4DnXCKu7OlzgOdcIKUNJUS5OQVNEQVFHUzpBREkuSVFfTFRfREVCVF9JU1NVRUQuRlkyMDA4AQAAABPWAwADAAAAAAAz0aEo4DnXCMvRLV3gOdcIF0NJUS4wLklRX0FEVkVSVElTSU5HLkZZBQAAAAAAAAAIAAAAFShJbnZhbGlkIFRpbWUgUGVyaW9kKRDY/ifgOdcILLo2XuA51wgmQ0lRLk5BU0RBUUdTOklOVEMuSVFfT1RIRVJfT1BFUi5GWTIwMTYBAAAAh1IAAAMAAAAAALSwVSvgOdcIfuNyXOA51wghQ0lRLk5BU0RBUUdTOlRYTi5JUV9SRF9FWFAuRlkyMDE1AQAAAPsjAgACAAAABDEyNjcBCAAAAAUAAAABMQEAAAAKMTg3NTY4NzA1NgMAAAADMTYwAgAAAAMxMDAEAAAAATAHAAAACTkvMTUvMjAxOQgAAAAKMTIvMzEvMjAxNQkAAAABMGhWcCrgOdcI62WlXOA51wgiQ0lRLktP</t>
  </si>
  <si>
    <t>U0U6QTAwNTkzMC5JUV9XSVBfSU5WLkZZMjAwOAEAAADcZgEAAgAAAAcyMDY3OTM1AQgAAAAFAAAAATEBAAAACjEzNjA4MDY2ODMDAAAAAjg1AgAAAAQzMjE5BAAAAAEwBwAAAAk5LzE1LzIwMTkIAAAACjEyLzMxLzIwMDgJAAAAATASPSop4DnXCBn49VzgOdcIK0NJUS5OWVNFOkVNUi5JUV9SRVRVUk5fQ09NTU9OX0VRVUlUWS5GWTIwMDkBAAAArxsEAAIAAAAHMTkuNDEzNgEIAAAABQAAAAExAQAAAAoxNDgyNzIyMDYyAwAAAAMxNjACAAAABTMzMzIwBAAAAAEwBwAAAAk5LzE1LzIwMTkIAAAACTkvMzAvMjAwOQkAAAABMBY6ryXgOdcIQdXEXOA51wg6Q0lRLlRTRTo2NDcxLklRX0NVU1RPTV9CRVRBLi0xMDRXLjIwMDgvMDMvMzEuLl5UT1BJWC5KUFkuSAEAAACSVw0AAgAAABAxLjQ3MDExMjAxMjc5Nzc1AG3vf2DgOdcIahM7YuA51wgwQ0lRLktPU0U6QTAwNTkzMC5JUV9ERUJUX0VRVUlWX09QRVJfTEVBU0UuRlkyMDE3AQAAANxmAQADAAAAAABp49oo4DnXCLV5H13gOdcIKkNJUS5OQVNEQVFHUzpBREkuSVFfRUZGRUNUX1RBWF9SQVRFLkZZMjAwNwEAAAAT1gMAAgAAAAcyNC4xMjE0AQgAAAAFAAAAATEBAAAACjEyNjQ0NzI0NDkDAAAAAzE2MAIAAAAENDM3NgQAAAABMAcAAAAJOS8xNS8yMDE5CAAAAAkxMS8zLzIwMDcJAAAAATCrf9so4DnXCBNpJ13gOdcIKUNJUS5LT1NFOkEwMDU5MzAuSVFfR0FJ</t>
  </si>
  <si>
    <t>Tl9JTlZFU1RfQ0YuRlkyMDA3AQAAANxmAQACAAAABi05NzM2NQEIAAAABQAAAAExAQAAAAoxMzUyOTQ1NTMwAwAAAAI4NQIAAAAEMjA5MAQAAAABMAcAAAAJOS8xNS8yMDE5CAAAAAoxMi8zMS8yMDA3CQAAAAEww6m7KeA51wha2fFc4DnXCCJDSVEuTllTRTpFTVIuSVFfT1RIRVJfSU5UQU4uRlkyMDA4AQAAAK8bBAACAAAAAzgxOQEIAAAABQAAAAExAQAAAAoxNDExNjU2NDMwAwAAAAMxNjACAAAABDEwNDAEAAAAATAHAAAACTkvMTUvMjAxOQgAAAAJOS8zMC8yMDA4CQAAAAEwQw7zKeA51whH0L1c4DnXCCdDSVEuS09TRTpBMDA1OTMwLklRX0JBU0lDX1dFSUdIVC5GWTIwMTMBAAAA3GYBAAIAAAAGNzUzNi43AJd1KyngOdcIS6MLXeA51wgxQ0lRLktPU0U6QTAwNTkzMC5JUV9PVEhFUl9JTlZFU1RfQUNUX1NVUFBMLkZZMjAxMwEAAADcZgEAAgAAAAgtMTQ5MDYwMQEIAAAABQAAAAExAQAAAAoxNzIzMjg4Mzg2AwAAAAI4NQIAAAAEMjA1MQQAAAABMAcAAAAJOS8xNS8yMDE5CAAAAAoxMi8zMS8yMDEzCQAAAAEwl3UrKeA51whUFA5d4DnXCCdDSVEuVFNFOjY1MDEuSVFfRUJJVERBX0NBUEVYX0lOVC5GWTIwMTQBAAAAmy0CAAIAAAAINS43MTg0NjMBCAAAAAUAAAABMQEAAAAKMTc0NTI3MDU0NAMAAAACNzkCAAAABDQxOTEEAAAAATAHAAAACTkvMTUvMjAxOQgAAAAJMy8zMS8yMDE0CQAAAAEwtVeVJuA5</t>
  </si>
  <si>
    <t>1wj7CDJc4DnXCCpDSVEuTkFTREFRR1M6QURJLklRX0RFRl9UQVhfTElBQl9MVC5GWTIwMTMBAAAAE9YDAAIAAAAFNi4wMzcBCAAAAAUAAAABMQEAAAAKMTc2NjU5MDYzMgMAAAADMTYwAgAAAAQxMDI3BAAAAAEwBwAAAAk5LzE1LzIwMTkIAAAACTExLzIvMjAxMwkAAAABMNhXoyjgOdcIDKRDXeA51wgpQ0lRLk5BU0RBUUdTOkFESS5JUV9DQVNIX1NUX0lOVkVTVC5GWTIwMDcBAAAAE9YDAAIAAAAIMTA4MS4yMDcBCAAAAAUAAAABMQEAAAAKMTI2NDQ3MjQ0OQMAAAADMTYwAgAAAAQxMDAyBAAAAAEwBwAAAAk5LzE1LzIwMTkIAAAACTExLzMvMjAwNwkAAAABMKt/2yjgOdcINLcnXeA51wglQ0lRLk5ZU0U6RU1SLklRX09USEVSX0NBX1NVUFBMLkZZMjAxOAEAAACvGwQAAgAAAAMzNjkBCAAAAAUAAAABMQEAAAAKMTkyNDYzOTk2MgMAAAADMTYwAgAAAAQxMDU1BAAAAAEwBwAAAAk5LzE1LzIwMTkIAAAACTkvMzAvMjAxOAkAAAABMJE0uyngOdcIw77rXOA51wgnQ0lRLk5BU0RBUUdTOklOVEMuSVFfQVNTRVRfVFVSTlMuRlkyMDA4AQAAAIdSAAACAAAACDAuNzA4MzQ3AQgAAAAFAAAAATEBAAAACjE0MzA2MTQ0ODYDAAAAAzE2MAIAAAAENDE3NwQAAAABMAcAAAAJOS8xNS8yMDE5CAAAAAoxMi8yNy8yMDA4CQAAAAEw5syVJuA51whyxlFc4DnXCCBDSVEuTllTRTpFTVIuSVFfTFRfSU5WRVNULkZZMjAxMgEA</t>
  </si>
  <si>
    <t>AACvGwQAAwAAAAAAx0b0KeA51wj7+M9c4DnXCCNDSVEuTkFTREFRR1M6SU5UQy5JUV9aX1NDT1JFLkZZMjAxMgEAAACHUgAAAgAAAAg0LjI3MTIwOAEIAAAABQAAAAExAQAAAAoxNzE4ODUwNjA1AwAAAAMxNjACAAAABjEwMDEyMwQAAAABMAcAAAAJOS8xNS8yMDE5CAAAAAoxMi8yOS8yMDEyCQAAAAEw9/OVJuA51wh5smRc4DnXCChDSVEuTllTRTpFTVIuSVFfVE9UQUxfREVCVF9SRVBBSUQuRlkyMDE2AQAAAK8bBAACAAAABS0xNDYyAQgAAAAFAAAAATEBAAAACjE5MjQ2Mzk5NTYDAAAAAzE2MAIAAAAEMjE2NgQAAAABMAcAAAAJOS8xNS8yMDE5CAAAAAk5LzMwLzIwMTYJAAAAATBgv7op4DnXCHb241zgOdcILENJUS5LT1NFOkEwMDU5MzAuSVFfUFJPVl9CQURfREVCVFNfQ0YuRlkyMDExAQAAANxmAQACAAAABTkzODAxAQgAAAAFAAAAATEBAAAACjE1OTg5OTgyNTADAAAAAjg1AgAAAAQyMTExBAAAAAEwBwAAAAk5LzE1LzIwMTkIAAAACjEyLzMxLzIwMTEJAAAAATBlACsp4DnXCEB3BF3gOdcILUNJUS5OQVNEQVFHUzpBREkuSVFfSU5WRVNUX1NFQ1VSSVRZX0NGLkZZMjAxNwEAAAAT1gMAAgAAAAgzMjM0LjQ5NAEIAAAABQAAAAExAQAAAAoxOTI3NjE4MjQ4AwAAAAMxNjACAAAABDIwMjcEAAAAATAHAAAACTkvMTUvMjAxOQgAAAAKMTAvMjgvMjAxNwkAAAABMKU3ACjgOdcIZlNXXeA51wgbQ0lRLlRT</t>
  </si>
  <si>
    <t>RTo2NTAxLklRX0xBTkQuRlkyMDE5AQAAAJstAgACAAAABjM2NjM1MAEIAAAABQAAAAExAQAAAAoxOTY5OTAzMzA3AwAAAAI3OQIAAAAEMzA5OAQAAAABMAcAAAAJOS8xNS8yMDE5CAAAAAkzLzMxLzIwMTkJAAAAATCGofwr4DnXCKh7RlzgOdcIGENJUS4wLklRX0dST1NTX01BUkdJTi5GWQUAAAAAAAAACAAAABUoSW52YWxpZCBUaW1lIFBlcmlvZCn/Jpwl4DnXCLtUVF7gOdcIKUNJUS5OQVNEQVFHUzpUWE4uSVFfREFZU19TQUxFU19PVVQuRlkyMDEyAQAAAPsjAgACAAAACTM5LjU5NjQ0MgEIAAAABQAAAAExAQAAAAoxNzIwNjExMjY0AwAAAAMxNjACAAAABDQwNDIEAAAAATAHAAAACTkvMTUvMjAxOQgAAAAKMTIvMzEvMjAxMgkAAAABMOTEriXgOdcI6O+bXOA51wgmQ0lRLk5BU0RBUUdTOlRYTi5JUV9FQklUX01BUkdJTi5GWTIwMTIBAAAA+yMCAAIAAAAHMTguNTE4NQEIAAAABQAAAAExAQAAAAoxNzIwNjExMjY0AwAAAAMxNjACAAAABDQwNTMEAAAAATAHAAAACTkvMTUvMjAxOQgAAAAKMTIvMzEvMjAxMgkAAAABMOTEriXgOdcI18ibXOA51wgkQ0lRLk5ZU0U6RU1SLklRX0NVUlJFTkNZX0dBSU4uRlkyMDE0AQAAAK8bBAACAAAAAi0zAQgAAAAFAAAAATEBAAAACjE4MTg2MDQ1ODADAAAAAzE2MAIAAAACMzgEAAAAATAHAAAACTkvMTUvMjAxOQgAAAAJOS8zMC8yMDE0CQAAAAEwCuP0KeA51wiKXdhc</t>
  </si>
  <si>
    <t>4DnXCB1DSVEuTllTRTpFTVIuSVFfRUJJVERBLkZZMjAxMAEAAACvGwQAAgAAAAQzOTY1AQgAAAAFAAAAATEBAAAACjE1NzcwMDQ2NDEDAAAAAzE2MAIAAAAENDA1MQQAAAABMAcAAAAJOS8xNS8yMDE5CAAAAAk5LzMwLzIwMTAJAAAAATCFqvMp4DnXCOdbxlzgOdcIJUNJUS5UU0U6NjUwMS5JUV9MVF9ERUJUX1JFUEFJRC5GWTIwMTcBAAAAmy0CAAIAAAAHLTM5NzM5NAEIAAAABQAAAAExAQAAAAoxOTYzMzE1OTAwAwAAAAI3OQIAAAAEMjAzNgQAAAABMAcAAAAJOS8xNS8yMDE5CAAAAAkzLzMxLzIwMTcJAAAAATAz3vsr4DnXCCk+PlzgOdcIJ0NJUS5LT1NFOkEwMDU5MzAuSVFfSU5URVJFU1RfRVhQLkZZMjAxMAEAAADcZgEAAgAAAActNTgxMDkxAQgAAAAFAAAAATEBAAAACjE1MzMyMDMyNjIDAAAAAjg1AgAAAAI4MgQAAAABMAcAAAAJOS8xNS8yMDE5CAAAAAoxMi8zMS8yMDEwCQAAAAEwRLIqKeA51whFcv1c4DnXCCZDSVEuTllTRTpFTVIuSVFfQ0FTSF9DT05WRVJTSU9OLkZZMjAxMgEAAACvGwQAAgAAAAg1NS45ODUxOQEIAAAABQAAAAExAQAAAAoxNzA3OTA5MDk3AwAAAAMxNjACAAAABDQxODQEAAAAATAHAAAACTkvMTUvMjAxOQgAAAAJOS8zMC8yMDEyCQAAAAEwJ2GvJeA51wgluNJc4DnXCCJDSVEuVFNFOjY1MDEuSVFfTEVWRVJFRF9GQ0YuRlkyMDEzAQAAAJstAgACAAAACy0zNzMyMTIuMzc1</t>
  </si>
  <si>
    <t>AQgAAAAFAAAAATEBAAAACjE2ODU1MjE3MjIDAAAAAjc5AgAAAAQ0NDIyBAAAAAEwBwAAAAk5LzE1LzIwMTkIAAAACTMvMzEvMjAxMwkAAAABMHi5dCzgOdcIt7EsXOA51wgyQ0lRLk5BU0RBUUdTOlRYTi5JUV9NSU5PUklUWV9JTlRFUkVTVF9UT1RBTC5GWTIwMTQBAAAA+yMCAAMAAAAAAFgvcCrgOdcI8xujXOA51wgoQ0lRLktPU0U6QTAwNTkzMC5JUV9TQUxFX0lOVEFOX0NGLkZZMjAxMgEAAADcZgEAAgAAAActNTg5Mzg3AQgAAAAFAAAAATEBAAAACjE2Njc1MzQwMTQDAAAAAjg1AgAAAAQyMDI5BAAAAAEwBwAAAAk5LzE1LzIwMTkIAAAACjEyLzMxLzIwMTIJAAAAATCGTisp4DnXCEEyCV3gOdcIHkNJUS5OQVNEQVFHUzpBREkuSVFfUkVWLkZZMjAxMgEAAAAT1gMAAgAAAAgyNzAxLjE0MgEIAAAABQAAAAExAQAAAAoxNzExMzg1ODk2AwAAAAMxNjACAAAAAzExMgQAAAABMAcAAAAJOS8xNS8yMDE5CAAAAAkxMS8zLzIwMTIJAAAAATCn4qIo4DnXCFQ7PV3gOdcIHkNJUS5LT1NFOkEwMDU5MzAuSVFfRUJULkZZMjAxOAEAAADcZgEAAgAAAAg2MTE1OTk1OAEIAAAABQAAAAExAQAAAAoxOTQ3NTUxNTczAwAAAAI4NQIAAAADMTM5BAAAAAEwBwAAAAk5LzE1LzIwMTkIAAAACjEyLzMxLzIwMTgJAAAAATCKMdso4DnXCPBfIl3gOdcIJUNJUS5OQVNEQVFHUzpBREkuSVFfQ0FTSF9GSU5BTi5GWTIwMTIBAAAA</t>
  </si>
  <si>
    <t>E9YDAAIAAAAILTM0OS42MjcBCAAAAAUAAAABMQEAAAAKMTcxMTM4NTg5NgMAAAADMTYwAgAAAAQyMDA0BAAAAAEwBwAAAAk5LzE1LzIwMTkIAAAACTExLzMvMjAxMgkAAAABMMgwoyjgOdcIwZZAXeA51wgsQ0lRLk5BU0RBUUdTOkFESS5JUV9UT1RBTF9ESVZfUEFJRF9DRi5GWTIwMDcBAAAAE9YDAAIAAAAILTIyOC4yODEBCAAAAAUAAAABMQEAAAAKMTI2NDQ3MjQ0OQMAAAADMTYwAgAAAAQyMDIyBAAAAAEwBwAAAAk5LzE1LzIwMTkIAAAACTExLzMvMjAwNwkAAAABMMzN2yjgOdcI+4spXeA51wguQ0lRLk5BU0RBUUdTOlRYTi5JUV9JTkNfVEFYX1BBWV9DVVJSRU5ULkZZMjAxNQEAAAD7IwIAAgAAAAI5NQEIAAAABQAAAAExAQAAAAoxODc1Njg3MDU2AwAAAAMxNjACAAAABDEwOTQEAAAAATAHAAAACTkvMTUvMjAxOQgAAAAKMTIvMzEvMjAxNQkAAAABMHl9cCrgOdcIkeymXOA51wgjQ0lRLk5ZU0U6RU1SLklRX0VCSVRBX01BUkdJTi5GWTIwMTgBAAAArxsEAAIAAAAHMTcuOTA1NQEIAAAABQAAAAExAQAAAAoxOTI0NjM5OTYyAwAAAAMxNjACAAAABDQ0MTkEAAAAATAHAAAACTkvMTUvMjAxOQgAAAAJOS8zMC8yMDE4CQAAAAEwSK+vJeA51wjML+5c4DnXCBtDSVEuTllTRTpFTVIuSVFfQ09HUy5GWTIwMTQBAAAArxsEAAIAAAAEOTk3MQEIAAAABQAAAAExAQAAAAoxODE4NjA0NTgwAwAAAAMxNjACAAAA</t>
  </si>
  <si>
    <t>AjM0BAAAAAEwBwAAAAk5LzE1LzIwMTkIAAAACTkvMzAvMjAxNAkAAAABMArj9CngOdcIaQ/YXOA51wgxQ0lRLk5BU0RBUUdTOklOVEMuSVFfTkVUX0RFQlRfRUJJVERBX0NBUEVYLkZZMjAwOAEAAACHUgAAAwAAAAJOTQEIAAAABQAAAAExAQAAAAoxNDMwNjE0NDg2AwAAAAMxNjACAAAABTIzMzE0BAAAAAEwBwAAAAk5LzE1LzIwMTkIAAAACjEyLzI3LzIwMDgJAAAAATDmzJUm4DnXCJMUUlzgOdcIJENJUS5OQVNEQVFHUzpBREkuSVFfVE9UQUxfUkVWLkZZMjAxNwEAAAAT1gMAAgAAAAg1MTA3LjUwMwEIAAAABQAAAAExAQAAAAoxOTI3NjE4MjQ4AwAAAAMxNjACAAAAAjI4BAAAAAEwBwAAAAk5LzE1LzIwMTkIAAAACjEwLzI4LzIwMTcJAAAAATCE6f8n4DnXCDyUVF3gOdcIHUNJUS5OQVNEQVFHUzpUWE4uSVFfQVAuRlkyMDEyAQAAAPsjAgACAAAAAzQ0NAEIAAAABQAAAAExAQAAAAoxNzIwNjExMjY0AwAAAAMxNjACAAAABDEwMTgEAAAAATAHAAAACTkvMTUvMjAxOQgAAAAKMTIvMzEvMjAxMgkAAAABMKgA2yrgOdcI336ZXOA51wglQ0lRLk5ZU0U6RU1SLklRX1BSRUZfRElWX09USEVSLkZZMjAwNwEAAACvGwQAAwAAAAAAzEBxKuA51wgDebhc4DnXCCVDSVEuS09TRTpBMDA1OTMwLklRX0NBU0hfVEFYRVMuRlkyMDE1AQAAANxmAQACAAAABzU1OTcxNzYBCAAAAAUAAAABMQEAAAAKMTgyOTg0MzAxMQMA</t>
  </si>
  <si>
    <t>AAACODUCAAAABDMwNTMEAAAAATAHAAAACTkvMTUvMjAxOQgAAAAKMTIvMzEvMjAxNQkAAAABMCZH2ijgOdcIaLEXXeA51wgiQ0lRLk5BU0RBUUdTOlRYTi5JUV9aX1NDT1JFLkZZMjAxMAEAAAD7IwIAAgAAAAkxMS42MTU5MDMBCAAAAAUAAAABMQEAAAAKMTU4ODg0MDczOAMAAAADMTYwAgAAAAYxMDAxMjMEAAAAATAHAAAACTkvMTUvMjAxOQgAAAAKMTIvMzEvMjAxMAkAAAABMNSdriXgOdcIBsiSXOA51wgnQ0lRLk5ZU0U6RU1SLklRX0NGT19DVVJSRU5UX0xJQUIuRlkyMDE4AQAAAK8bBAACAAAACDAuNDY5MTc1AQgAAAAFAAAAATEBAAAACjE5MjQ2Mzk5NjIDAAAAAzE2MAIAAAAENDE4NQQAAAABMAcAAAAJOS8xNS8yMDE5CAAAAAk5LzMwLzIwMTgJAAAAATBIr68l4DnXCO197lzgOdcILENJUS5OQVNEQVFHUzpJTlRDLklRX0NIQU5HRV9JTlZFTlRPUlkuRlkyMDE1AQAAAIdSAAACAAAABC03NjQBCAAAAAUAAAABMQEAAAAKMTg3NDc3MzIyNgMAAAADMTYwAgAAAAQyMDk5BAAAAAEwBwAAAAk5LzE1LzIwMTkIAAAACjEyLzI2LzIwMTUJAAAAATCjiVUr4DnXCKfncFzgOdcIJUNJUS5OWVNFOkVNUi5JUV9TVF9ERUJUX1JFUEFJRC5GWTIwMDkBAAAArxsEAAIAAAAELTY4NAEIAAAABQAAAAExAQAAAAoxNDgyNzIyMDYyAwAAAAMxNjACAAAABDIwNDQEAAAAATAHAAAACTkvMTUvMjAxOQgAAAAJOS8zMC8y</t>
  </si>
  <si>
    <t>MDA5CQAAAAEwdIPzKeA51wj/OMRc4DnXCCJDSVEuTkFTREFRR1M6QURJLklRX1JBV19JTlYuRlkyMDA5AQAAABPWAwACAAAABjEzLjM3MwEIAAAABQAAAAExAQAAAAoxNDgyODY4NjMzAwAAAAMxNjACAAAABDMxNzEEAAAAATAHAAAACTkvMTUvMjAxOQgAAAAKMTAvMzEvMjAwOQkAAAABMEP4oSjgOdcIeskxXeA51wgsQ0lRLktPU0U6QTAwNTkzMC5JUV9NSU5PUklUWV9JTlRFUkVTVC5GWTIwMDgBAAAA3GYBAAIAAAAHNDgwNjk0NQEIAAAABQAAAAExAQAAAAoxMzYwODA2NjgzAwAAAAI4NQIAAAAEMTA1MgQAAAABMAcAAAAJOS8xNS8yMDE5CAAAAAoxMi8zMS8yMDA4CQAAAAEwEj0qKeA51wj4qfVc4DnXCCNDSVEuS09TRTpBMDA1OTMwLklRX05FVF9ERUJULkZZMjAwOAEAAADcZgEAAgAAAAc0MTI3NTA4AQgAAAAFAAAAATEBAAAACjEzNjA4MDY2ODMDAAAAAjg1AgAAAAQ0MzY0BAAAAAEwBwAAAAk5LzE1LzIwMTkIAAAACjEyLzMxLzIwMDgJAAAAATASPSop4DnXCBn49VzgOdcIJUNJUS5OQVNEQVFHUzpUWE4uSVFfVE9UQUxfTElBQi5GWTIwMDgBAAAA+yMCAAIAAAAEMjU5NwEIAAAABQAAAAExAQAAAAoxNDMzNDU0MTA4AwAAAAMxNjACAAAABDEyNzYEAAAAATAHAAAACTkvMTUvMjAxOQgAAAAKMTIvMzEvMjAwOAkAAAABMEUW2irgOdcICQiHXOA51wgpQ0lRLk5ZU0U6RU1SLklRX0RFQlRfRVFVSVZf</t>
  </si>
  <si>
    <t>TkVUX1BCTy5GWTIwMTcBAAAArxsEAAIAAAADMzMwAQgAAAAFAAAAATEBAAAACjE5MjQ2Mzk5NTcDAAAAAzE2MAIAAAAFMjE2NzkEAAAAATAHAAAACTkvMTUvMjAxOQgAAAAJOS8zMC8yMDE3CQAAAAEwgQ27KeA51wgEoOdc4DnXCCxDSVEuS09TRTpBMDA1OTMwLklRX1RPVEFMX0RFQlRfRVFVSVRZLkZZMjAxNgEAAADcZgEAAgAAAAY3LjkxOTgBCAAAAAUAAAABMQEAAAAKMTg3NjczNDczNgMAAAACODUCAAAABDQwMzQEAAAAATAHAAAACTkvMTUvMjAxOQgAAAAKMTIvMzEvMjAxNgkAAAABMA9OnCXgOdcIm+EcXeA51wgqQ0lRLk5BU0RBUUdTOklOVEMuSVFfU1RfREVCVF9JU1NVRUQuRlkyMDA4AQAAAIdSAAADAAAAAAAtUKkr4DnXCP60UFzgOdcIKUNJUS5OQVNEQVFHUzpUWE4uSVFfT1RIRVJfQ0xfU1VQUEwuRlkyMDE2AQAAAPsjAgADAAAAAACJpHAq4DnXCJOnq1zgOdcIIkNJUS5OWVNFOkVNUi5JUV9BRFZFUlRJU0lORy5GWTIwMDcBAAAArxsEAAMAAAAAAMxAcSrgOdcIJMe4XOA51wgsQ0lRLk5BU0RBUUdTOklOVEMuSVFfREFZU19QQVlBQkxFX09VVC5GWTIwMTgBAAAAh1IAAAIAAAAJNDQuODgwMTA4AQgAAAAFAAAAATEBAAAACjE5NDM1MDUzNDEDAAAAAzE2MAIAAAAENDE4MwQAAAABMAcAAAAJOS8xNS8yMDE5CAAAAAoxMi8yOS8yMDE4CQAAAAEwGEKWJuA51wggKoBc4DnXCCRDSVEuVFNFOjY1</t>
  </si>
  <si>
    <t>MDEuSVFfSU1QQUlSTUVOVF9HVy5GWTIwMTcBAAAAmy0CAAMAAAAAABKQ+yvgOdcIH807XOA51wgnQ0lRLktPU0U6QTAwNTkzMC5JUV9CRVRBXzFZUi4yMDEzLzEyLzMxAQAAANxmAQACAAAAETAuODE2NzkyNzU4Mjg0NDk5AGIZUl/gOdcIVnYxYuA51wgkQ0lRLlRTRTo2NTAxLklRX1VOTEVWRVJFRF9GQ0YuRlkyMDE2AQAAAJstAgACAAAABTQxMDgzAQgAAAAFAAAAATEBAAAACjE3OTc1NTQ0NTEDAAAAAjc5AgAAAAQ0NDIzBAAAAAEwBwAAAAk5LzE1LzIwMTkIAAAACTMvMzEvMjAxNgkAAAABMAFp+yvgOdcIaR86XOA51wgpQ0lRLk5BU0RBUUdTOkFESS5JUV9TVF9ERUJUX0lTU1VFRC5GWTIwMTEBAAAAE9YDAAMAAAAAAJa7oijgOdcIv9s7XeA51wglQ0lRLk5BU0RBUUdTOlRYTi5JUV9PVEhFUl9PUEVSLkZZMjAwNwEAAAD7IwIAAwAAAAAAF5tWK+A51whixoBc4DnXCCpDSVEuS09TRTpBMDA1OTMwLklRX0RFRl9UQVhfTElBQl9MVC5GWTIwMTABAAAA3GYBAAIAAAAHMTY1MjY2NwEIAAAABQAAAAExAQAAAAoxNTMzMjAzMjYyAwAAAAI4NQIAAAAEMTAyNwQAAAABMAcAAAAJOS8xNS8yMDE5CAAAAAoxMi8zMS8yMDEwCQAAAAEwVNkqKeA51wjr+P5c4DnXCChDSVEuS09TRTpBMDA1OTMwLklRX1VOTEVWRVJFRF9GQ0YuRlkyMDE1AQAAANxmAQACAAAACjY5ODUxNDkuMjUBCAAAAAUAAAABMQEAAAAKMTgy</t>
  </si>
  <si>
    <t>OTg0MzAxMQMAAAACODUCAAAABDQ0MjMEAAAAATAHAAAACTkvMTUvMjAxOQgAAAAKMTIvMzEvMjAxNQkAAAABMCZH2ijgOdcIeNgXXeA51wgkQ0lRLk5BU0RBUUdTOkFESS5JUV9SRF9FWFBfRk4uRlkyMDE4AQAAABPWAwACAAAABzExNjUuNDEBCAAAAAUAAAABMQEAAAAKMTkyNzYxODI0NwMAAAADMTYwAgAAAAQzMTY4BAAAAAEwBwAAAAk5LzE1LzIwMTkIAAAACTExLzMvMjAxOAkAAAABMLVeACjgOdcIkRJaXeA51wgpQ0lRLk5BU0RBUUdTOlRYTi5JUV9TUEVDSUFMX0RJVl9DRi5GWTIwMTIBAAAA+yMCAAMAAAAAAKgA2yrgOdcIhAWbXOA51wgjQ0lRLlRTRTo2NTAxLklRX0ZJTklTSEVEX0lOVi5GWTIwMTUBAAAAmy0CAAIAAAAGNjM0MzQ1AQgAAAAFAAAAATEBAAAACjE3NDUyNzA2NzIDAAAAAjc5AgAAAAQzMDc1BAAAAAEwBwAAAAk5LzE1LzIwMTkIAAAACTMvMzEvMjAxNQkAAAABMM/z+ivgOdcIBHo0XOA51wguQ0lRLk5BU0RBUUdTOklOVEMuSVFfREVCVF9FUVVJVl9ORVRfUEJPLkZZMjAxNwEAAACHUgAAAgAAAAQxNTU1AQgAAAAFAAAAATEBAAAACjE5NDM1MDUzNDkDAAAAAzE2MAIAAAAFMjE2NzkEAAAAATAHAAAACTkvMTUvMjAxOQgAAAAKMTIvMzAvMjAxNwkAAAABMOYlVivgOdcIV5p5XOA51wgoQ0lRLk5BU0RBUUdTOlRYTi5JUV9PVEhFUl9MSUFCX0xULkZZMjAxNwEAAAD7IwIAAgAAAAQx</t>
  </si>
  <si>
    <t>MzAzAQgAAAAFAAAAATEBAAAACjE5NDY2NjU0NDQDAAAAAzE2MAIAAAAEMTA2MgQAAAABMAcAAAAJOS8xNS8yMDE5CAAAAAoxMi8zMS8yMDE3CQAAAAEwmstwKuA51wilibBc4DnXCBtDSVEuVFNFOjY1MDEuSVFfQ09HUy5GWTIwMTgBAAAAmy0CAAIAAAAHNjg2NjUyMgEIAAAABQAAAAExAQAAAAoxOTY5OTAzMjkxAwAAAAI3OQIAAAACMzQEAAAAATAHAAAACTkvMTUvMjAxOQgAAAAJMy8zMS8yMDE4CQAAAAEwM977K+A51wjOxD9c4DnXCCxDSVEuTkFTREFRR1M6QURJLklRX1RPVEFMX0RFQlRfRVFVSVRZLkZZMjAxMQEAAAAT1gMAAgAAAAcyMy4zNTM4AQgAAAAFAAAAATEBAAAACjE2NDc0NTU4NjkDAAAAAzE2MAIAAAAENDAzNAQAAAABMAcAAAAJOS8xNS8yMDE5CAAAAAoxMC8yOS8yMDExCQAAAAEwMJycJeA51wgz7Txd4DnXCC1DSVEuTkFTREFRR1M6SU5UQy5JUV9UT1RBTF9ERUJUX0VRVUlUWS5GWTIwMTABAAAAh1IAAAIAAAAGNC41OTQzAQgAAAAFAAAAATEBAAAACjE1ODgxNTY5NjADAAAAAzE2MAIAAAAENDAzNAQAAAABMAcAAAAJOS8xNS8yMDE5CAAAAAoxMi8yNS8yMDEwCQAAAAEw5syVJuA51wiGY1tc4DnXCC1DSVEuTllTRTpFTVIuSVFfT1RIRVJfSU5WRVNUX0FDVF9TVVBQTC5GWTIwMDcBAAAArxsEAAIAAAADMTA2AQgAAAAFAAAAATEBAAAACjEyNjQ0NzgwMjcDAAAAAzE2MAIAAAAEMjA1</t>
  </si>
  <si>
    <t>MQQAAAABMAcAAAAJOS8xNS8yMDE5CAAAAAk5LzMwLzIwMDcJAAAAATDMQHEq4DnXCOubulzgOdcIIUNJUS5OWVNFOkVNUi5JUV9FQklUREFfSU5ULkZZMjAxNwEAAACvGwQAAgAAAAkxNi4xMjQzNzgBCAAAAAUAAAABMQEAAAAKMTkyNDYzOTk1NwMAAAADMTYwAgAAAAQ0MTkwBAAAAAEwBwAAAAk5LzE1LzIwMTkIAAAACTkvMzAvMjAxNwkAAAABMEivryXgOdcI/OnpXOA51wgtQ0lRLk5BU0RBUUdTOkFESS5JUV9ERUJUX0VRVUlWX05FVF9QQk8uRlkyMDE1AQAAABPWAwACAAAABjM2LjE2OAEIAAAABQAAAAExAQAAAAoxODY3Mjc5OTY5AwAAAAMxNjACAAAABTIxNjc5BAAAAAEwBwAAAAk5LzE1LzIwMTkIAAAACjEwLzMxLzIwMTUJAAAAATBSdP8n4DnXCCBBTV3gOdcIMkNJUS5OQVNEQVFHUzpBREkuSVFfTUlOT1JJVFlfSU5URVJFU1RfVE9UQUwuRlkyMDE0AQAAABPWAwADAAAAAAAxJv8n4DnXCEDUSF3gOdcIIUNJUS5OWVNFOkVNUi5JUV9ORVRfQ0hBTkdFLkZZMjAxNAEAAACvGwQAAgAAAAQtMTI2AQgAAAAFAAAAATEBAAAACjE4MTg2MDQ1ODADAAAAAzE2MAIAAAAEMjA5MwQAAAABMAcAAAAJOS8xNS8yMDE5CAAAAAk5LzMwLzIwMTQJAAAAATAdI7op4DnXCMVD21zgOdcIHkNJUS5OQVNEQVFHUzpJTlRDLklRX1JFLkZZMjAwNwEAAACHUgAAAgAAAAUzMDg0OAEIAAAABQAAAAExAQAAAAoxMzI4ODcx</t>
  </si>
  <si>
    <t>Mjc1AwAAAAMxNjACAAAABDEyMjIEAAAAATAHAAAACTkvMTUvMjAxOQgAAAAKMTIvMjkvMjAwNwkAAAABMLgW/SvgOdcIiOhKXOA51wggQ0lRLk5ZU0U6RU1SLklRX0ZVTExfVElNRS5GWTIwMTMBAAAArxsEAAIAAAAGMTMxNjAwAPm79CngOdcIccXVXOA51wgpQ0lRLk5BU0RBUUdTOkFESS5JUV9ESUxVVF9FUFNfSU5DTC5GWTIwMDcBAAAAE9YDAAIAAAAIMS40OTQzMDMBCAAAAAUAAAABMQEAAAAKMTI2NDQ3MjQ0OQMAAAADMTYwAgAAAAE4BAAAAAEwBwAAAAk5LzE1LzIwMTkIAAAACTExLzMvMjAwNwkAAAABMKt/2yjgOdcIAkInXeA51wgjQ0lRLk5ZU0U6RU1SLklRX0VCSVRBX01BUkdJTi5GWTIwMTcBAAAArxsEAAIAAAAHMTguNTIwNwEIAAAABQAAAAExAQAAAAoxOTI0NjM5OTU3AwAAAAMxNjACAAAABDQ0MTkEAAAAATAHAAAACTkvMTUvMjAxOQgAAAAJOS8zMC8yMDE3CQAAAAEwSK+vJeA51wjbm+lc4DnXCB1DSVEuTkFTREFRR1M6QURJLklRX0RPLkZZMjAxMQEAAAAT1gMAAgAAAAM2LjUBCAAAAAUAAAABMQEAAAAKMTY0NzQ1NTg2OQMAAAADMTYwAgAAAAI0MAQAAAABMAcAAAAJOS8xNS8yMDE5CAAAAAoxMC8yOS8yMDExCQAAAAEwhZSiKOA51wimQzld4DnXCC1DSVEuTkFTREFRR1M6VFhOLklRX0RBWVNfSU5WRU5UT1JZX09VVC5GWTIwMTUBAAAA+yMCAAIAAAAJMTE2LjkwMDc0AQgAAAAFAAAA</t>
  </si>
  <si>
    <t>ATEBAAAACjE4NzU2ODcwNTYDAAAAAzE2MAIAAAAENDAzNQQAAAABMAcAAAAJOS8xNS8yMDE5CAAAAAoxMi8zMS8yMDE1CQAAAAEw9euuJeA51wiaXalc4DnXCCZDSVEuTkFTREFRR1M6SU5UQy5JUV9FQVJOSU5HX0NPLkZZMjAxMQEAAACHUgAAAgAAAAUxMjk0MgEIAAAABQAAAAExAQAAAAoxNjU4MzE1NDc4AwAAAAMxNjACAAAAATcEAAAAATAHAAAACTkvMTUvMjAxOQgAAAAKMTIvMzEvMjAxMQkAAAABMJE6qivgOdcI+nRcXOA51wglQ0lRLk5ZU0U6RU1SLklRX1BSRUZfRElWX09USEVSLkZZMjAwOAEAAACvGwQAAwAAAAAAMufyKeA51wj0DL1c4DnXCClDSVEuTkFTREFRR1M6QURJLklRX0RBWVNfU0FMRVNfT1VULkZZMjAxNwEAAAAT1gMAAgAAAAc0MS41Njg4AQgAAAAFAAAAATEBAAAACjE5Mjc2MTgyNDgDAAAAAzE2MAIAAAAENDA0MgQAAAABMAcAAAAJOS8xNS8yMDE5CAAAAAoxMC8yOC8yMDE3CQAAAAEwUeqcJeA51wjri1hd4DnXCCpDSVEuTkFTREFRR1M6VFhOLklRX0VGRkVDVF9UQVhfUkFURS5GWTIwMTEBAAAA+yMCAAIAAAAHMjQuMzMxNgEIAAAABQAAAAExAQAAAAoxNjYwMDM0NTY4AwAAAAMxNjACAAAABDQzNzYEAAAAATAHAAAACTkvMTUvMjAxOQgAAAAKMTIvMzEvMjAxMQkAAAABMIey2irgOdcImyeUXOA51wghQ0lRLk5BU0RBUUdTOklOVEMuSVFfTklfQ0YuRlkyMDExAQAAAIdSAAAC</t>
  </si>
  <si>
    <t>AAAABTEyOTQyAQgAAAAFAAAAATEBAAAACjE2NTgzMTU0NzgDAAAAAzE2MAIAAAAEMjE1MAQAAAABMAcAAAAJOS8xNS8yMDE5CAAAAAoxMi8zMS8yMDExCQAAAAEwk/WuK+A51wjBSV5c4DnXCCFDSVEuTkFTREFRR1M6VFhOLklRX0VCSVREQS5GWTIwMTMBAAAA+yMCAAIAAAAEMzg2OQEIAAAABQAAAAExAQAAAAoxNzc3NjMzNzAzAwAAAAMxNjACAAAABDQwNTEEAAAAATAHAAAACTkvMTUvMjAxOQgAAAAKMTIvMzEvMjAxMwkAAAABMLkn2yrgOdcIfU+dXOA51wgZQ0lRLlRTRTo2NTAxLklRX0FQLkZZMjAxNgEAAACbLQIAAgAAAAcxNDUxOTE4AQgAAAAFAAAAATEBAAAACjE3OTc1NTQ0NTEDAAAAAjc5AgAAAAQxMDE4BAAAAAEwBwAAAAk5LzE1LzIwMTkIAAAACTMvMzEvMjAxNgkAAAABMPFB+yvgOdcIoko4XOA51wgQQ0lRLjAuSVFfR1BQRS5GWQUAAAAAAAAACAAAABUoSW52YWxpZCBUaW1lIFBlcmlvZCkQ2P4n4DnXCH99N17gOdcII0NJUS5OWVNFOkVNUi5JUV9ESUxVVF9XRUlHSFQuRlkyMDEyAQAAAK8bBAACAAAABTczNC42AMdG9CngOdcIuVzPXOA51wgfQ0lRLk5BU0RBUUdTOlRYTi5JUV9OUFBFLkZZMjAxMwEAAAD7IwIAAgAAAAQzMzk5AQgAAAAFAAAAATEBAAAACjE3Nzc2MzM3MDMDAAAAAzE2MAIAAAAEMTAwNAQAAAABMAcAAAAJOS8xNS8yMDE5CAAAAAoxMi8zMS8yMDEzCQAAAAEwuSfbKuA5</t>
  </si>
  <si>
    <t>1wivxJ1c4DnXCCtDSVEuS09TRTpBMDA1OTMwLklRX05FVF9JTlRFUkVTVF9FWFAuRlkyMDE4AQAAANxmAQACAAAABzE3NTM5MDEBCAAAAAUAAAABMQEAAAAKMTk0NzU1MTU3MwMAAAACODUCAAAAAzM2OAQAAAABMAcAAAAJOS8xNS8yMDE5CAAAAAoxMi8zMS8yMDE4CQAAAAEweQrbKOA51wjfOCJd4DnXCDJDSVEuS09TRTpBMDA1OTMwLklRX01JTk9SSVRZX0lOVEVSRVNUX1RPVEFMLkZZMjAxMQEAAADcZgEAAgAAAAc0MjIzMjQ3AQgAAAAFAAAAATEBAAAACjE1OTg5OTgyNTADAAAAAjg1AgAAAAQxMzEyBAAAAAEwBwAAAAk5LzE1LzIwMTkIAAAACjEyLzMxLzIwMTEJAAAAATBlACsp4DnXCA4CBF3gOdcIJENJUS5LT1NFOkEwMDU5MzAuSVFfVE9UQUxfUkVWLkZZMjAwNwEAAADcZgEAAgAAAAg5ODUwNzgxNwEIAAAABQAAAAExAQAAAAoxMzUyOTQ1NTMwAwAAAAI4NQIAAAACMjgEAAAAATAHAAAACTkvMTUvMjAxOQgAAAAKMTIvMzEvMjAwNwkAAAABMLKCuyngOdcIMBrvXOA51wgiQ0lRLlRTRTo2NTAxLklRX0FEVkVSVElTSU5HLkZZMjAxNgEAAACbLQIAAwAAAAAA4Br7K+A51whgrjdc4DnXCCRDSVEuVFNFOjY1MDEuSVFfQ09NTU9OX0lTU1VFRC5GWTIwMTQBAAAAmy0CAAIAAAACMTYBCAAAAAUAAAABMQEAAAAKMTc0NTI3MDU0NAMAAAACNzkCAAAABDIxNjkEAAAAATAHAAAACTkvMTUvMjAxOQgAAAAJ</t>
  </si>
  <si>
    <t>My8zMS8yMDE0CQAAAAEwnn76K+A51wh20DBc4DnXCDNDSVEuTkFTREFRR1M6VFhOLklRX0lNUFVUX09QRVJfTEVBU0VfSU5UX0VYUC5GWTIwMTIBAAAA+yMCAAIAAAAJMTQuOTUyNDE2AQgAAAAFAAAAATEBAAAACjE3MjA2MTEyNjQDAAAAAzE2MAIAAAAFMjE2NzIEAAAAATAHAAAACTkvMTUvMjAxOQgAAAAKMTIvMzEvMjAxMgkAAAABMJjZ2irgOdcIrQmZXOA51wgeQ0lRLktPU0U6QTAwNTkzMC5JUV9DSVAuRlkyMDEzAQAAANxmAQACAAAACDEzODQwMTcyAQgAAAAFAAAAATEBAAAACjE3MjMyODgzODYDAAAAAjg1AgAAAAQzMDMzBAAAAAEwBwAAAAk5LzE1LzIwMTkIAAAACjEyLzMxLzIwMTMJAAAAATCXdSsp4DnXCBF4DV3gOdcIJENJUS5OQVNEQVFHUzpBREkuSVFfU0dBX1NVUFBMLkZZMjAxNwEAAAAT1gMAAgAAAAc2NDMuNTQ2AQgAAAAFAAAAATEBAAAACjE5Mjc2MTgyNDgDAAAAAzE2MAIAAAADMTAyBAAAAAEwBwAAAAk5LzE1LzIwMTkIAAAACjEwLzI4LzIwMTcJAAAAATCE6f8n4DnXCE27VF3gOdcIOkNJUS5UU0U6Njk3MS5JUV9DVVNUT01fQkVUQS4tMTA0Vy4yMDEyLzAzLzMxLi5eVE9QSVguSlBZLkgBAAAAo1MAAAIAAAAQMS4wNjU3MDgyNzAwMzg0MwBMoX9g4DnXCLYgPmLgOdcIKUNJUS5LT1NFOkEwMDU5MzAuSVFfQ0FTSF9TVF9JTlZFU1QuRlkyMDE2AQAAANxmAQACAAAACDg4MTYwNzcy</t>
  </si>
  <si>
    <t>AQgAAAAFAAAAATEBAAAACjE4NzY3MzQ3MzYDAAAAAjg1AgAAAAQxMDAyBAAAAAEwBwAAAAk5LzE1LzIwMTkIAAAACjEyLzMxLzIwMTYJAAAAATA3btoo4DnXCHEiGl3gOdcIIkNJUS5OQVNEQVFHUzpUWE4uSVFfUEVOU0lPTi5GWTIwMTIBAAAA+yMCAAIAAAADMjY5AQgAAAAFAAAAATEBAAAACjE3MjA2MTEyNjQDAAAAAzE2MAIAAAAEMTIxMwQAAAABMAcAAAAJOS8xNS8yMDE5CAAAAAoxMi8zMS8yMDEyCQAAAAEwqADbKuA51wjvpZlc4DnXCCNDSVEuTkFTREFRR1M6QURJLklRX09QRVJfSU5DLkZZMjAwOAEAAAAT1gMAAgAAAAc2MjguMTEzAQgAAAAFAAAAATEBAAAACjE0MTMwOTE1NjcDAAAAAzE2MAIAAAACMjEEAAAAATAHAAAACTkvMTUvMjAxOQgAAAAJMTEvMS8yMDA4CQAAAAEwzM3bKOA51wixOStd4DnXCCBDSVEuVFNFOjY1MDEuSVFfQ0hBTkdFX0FQLkZZMjAxOQEAAACbLQIAAgAAAAYtMTYxMDcBCAAAAAUAAAABMQEAAAAKMTk2OTkwMzMwNwMAAAACNzkCAAAABDIwMTcEAAAAATAHAAAACTkvMTUvMjAxOQgAAAAJMy8zMS8yMDE5CQAAAAEwlsj8K+A51wjZ8EZc4DnXCCdDSVEuVFNFOjY5NzEuSVFfTUFSS0VUQ0FQLjIwMDIvMy8zMS5KUFkBAAAAo1MAAAIAAAAKMTY2NTY2Mi42NQEGAAAABQAAAAExAQAAAAkyOTQ3MDg4NDkDAAAAAjc5AgAAAAYxMDAwNTQEAAAAATAHAAAACTMvMzEvMjAwMrdB</t>
  </si>
  <si>
    <t>fmDgOdcIm252TeE51wglQ0lRLk5BU0RBUUdTOklOVEMuSVFfUkRfRVhQX0ZOLkZZMjAxNQEAAACHUgAAAgAAAAUxMjEyOAEIAAAABQAAAAExAQAAAAoxODc0NzczMjI2AwAAAAMxNjACAAAABDMxNjgEAAAAATAHAAAACTkvMTUvMjAxOQgAAAAKMTIvMjYvMjAxNQkAAAABMJNiVSvgOdcI8DlvXOA51wgmQ0lRLk5BU0RBUUdTOklOVEMuSVFfSU5DX0VRVUlUWS5GWTIwMDkBAAAAh1IAAAMAAAAAAD53qSvgOdcIxYlSXOA51wg3Q0lRLk5BU0RBUUdTOlRYTi5JUV9DSEFOR0VfT1RIRVJfTkVUX09QRVJfQVNTRVRTLkZZMjAwOAEAAAD7IwIAAgAAAAQtMjY2AQgAAAAFAAAAATEBAAAACjE0MzM0NTQxMDgDAAAAAzE2MAIAAAAEMjA0NQQAAAABMAcAAAAJOS8xNS8yMDE5CAAAAAoxMi8zMS8yMDA4CQAAAAEwRRbaKuA51wht8odc4DnXCClDSVEuS09TRTpBMDA1OTMwLklRX09USEVSX0NMX1NVUFBMLkZZMjAxNwEAAADcZgEAAgAAAAgyMDY0MDM0OAEIAAAABQAAAAExAQAAAAoxOTQ3NTUxNTc4AwAAAAI4NQIAAAAEMTA1NwQAAAABMAcAAAAJOS8xNS8yMDE5CAAAAAoxMi8zMS8yMDE3CQAAAAEwaePaKOA51wiUKx9d4DnXCCpDSVEuTkFTREFRR1M6SU5UQy5JUV9MVF9ERUJUX0VRVUlUWS5GWTIwMTABAAAAh1IAAAIAAAAGNC4yMjgyAQgAAAAFAAAAATEBAAAACjE1ODgxNTY5NjADAAAAAzE2MAIAAAAENDA4NQQA</t>
  </si>
  <si>
    <t>AAABMAcAAAAJOS8xNS8yMDE5CAAAAAoxMi8yNS8yMDEwCQAAAAEw5syVJuA51wiWiltc4DnXCCZDSVEuTllTRTpFTVIuSVFfQVNTRVRfV1JJVEVET1dOLkZZMjAwOAEAAACvGwQAAwAAAAAAMufyKeA51wjTvrxc4DnXCB5DSVEuTkFTREFRR1M6VFhOLklRX1JFVi5GWTIwMDkBAAAA+yMCAAIAAAAFMTA0MjcBCAAAAAUAAAABMQEAAAAKMTUyMzc5NjI0MQMAAAADMTYwAgAAAAMxMTIEAAAAATAHAAAACTkvMTUvMjAxOQgAAAAKMTIvMzEvMjAwOQkAAAABMFU92irgOdcINMeJXOA51wglQ0lRLk5BU0RBUUdTOlRYTi5JUV9DT01NT05fUkVQLkZZMjAxNQEAAAD7IwIAAgAAAAUtMjc0MQEIAAAABQAAAAExAQAAAAoxODc1Njg3MDU2AwAAAAMxNjACAAAABDIxNjQEAAAAATAHAAAACTkvMTUvMjAxOQgAAAAKMTIvMzEvMjAxNQkAAAABMHl9cCrgOdcIN3OoXOA51wgdQ0lRLktPU0U6QTAwNTkzMC5JUV9OSS5GWTIwMDkBAAAA3GYBAAIAAAAHOTU3MTU5OAEIAAAABQAAAAExAQAAAAoxNDY1NzE0MzA3AwAAAAI4NQIAAAACMTUEAAAAATAHAAAACTkvMTUvMjAxOQgAAAAKMTIvMzEvMjAwOQkAAAABMDOLKingOdcIlnr5XOA51wgZQ0lRLk5ZU0U6RU1SLklRX0RPLkZZMjAwOAEAAACvGwQAAgAAAAMtMzQBCAAAAAUAAAABMQEAAAAKMTQxMTY1NjQzMAMAAAADMTYwAgAAAAI0MAQAAAABMAcAAAAJOS8xNS8yMDE5CAAA</t>
  </si>
  <si>
    <t>AAk5LzMwLzIwMDgJAAAAATAy5/Ip4DnXCOPlvFzgOdcIJkNJUS5OWVNFOkVNUi5JUV9BU1NFVF9XUklURURPV04uRlkyMDE1AQAAAK8bBAADAAAAAAAdI7op4DnXCHzx3FzgOdcIPUNJUS5OQVNEQVFHUzpBREkuSVFfQ1VTVE9NX0JFVEEuLTEwNFcuMjAxNi8xMC8yOS4uXk4yMjUuSlBZLkgBAAAAE9YDAAIAAAAQMS4wNzExNzQ1ODY5OTEwMwByQFJf4DnXCD3eLmLgOdcIPkNJUS5OQVNEQVFHUzpBREkuSVFfQ1VTVE9NX0JFVEEuLTEwNFcuMjAxNS8xMC8zMS4uXlRPUElYLkpQWS5IAQAAABPWAwACAAAAETAuOTczNDE5NDI2NjUwNDc2AHJAUl/gOdcITQUvYuA51wghQ0lRLk5ZU0U6RU1SLklRX0VCSVREQV9JTlQuRlkyMDE4AQAAAK8bBAACAAAACTE3LjYyODcxMgEIAAAABQAAAAExAQAAAAoxOTI0NjM5OTYyAwAAAAMxNjACAAAABDQxOTAEAAAAATAHAAAACTkvMTUvMjAxOQgAAAAJOS8zMC8yMDE4CQAAAAEwSK+vJeA51wgOzO5c4DnXCCdDSVEuTkFTREFRR1M6VFhOLklRX0JBU0lDX1dFSUdIVC5GWTIwMDcBAAAA+yMCAAIAAAAEMTQxNwAXm1Yr4DnXCKRigVzgOdcIIkNJUS5OWVNFOkVNUi5JUV9HQUlOX0FTU0VUUy5GWTIwMTcBAAAArxsEAAMAAAAAAHDmuingOdcITfLlXOA51wgqQ0lRLktPU0U6QTAwNTkzMC5JUV9ORVRfREVCVF9FQklUREEuRlkyMDA4AQAAANxmAQACAAAACDAuMjU1OTM2AQgA</t>
  </si>
  <si>
    <t>AAAFAAAAATEBAAAACjEzNjA4MDY2ODMDAAAAAjg1AgAAAAQ0MTkzBAAAAAEwBwAAAAk5LzE1LzIwMTkIAAAACjEyLzMxLzIwMDgJAAAAATBY1q8l4DnXCBJC+FzgOdcIKUNJUS5LT1NFOkEwMDU5MzAuSVFfUFJPVl9CQURfREVCVFMuRlkyMDA3AQAAANxmAQADAAAAAACygrsp4DnXCDAa71zgOdcIKENJUS5OWVNFOkVNUi5JUV9GSVhFRF9BU1NFVF9UVVJOUy5GWTIwMTYBAAAArxsEAAIAAAAINC45NTYzMTMBCAAAAAUAAAABMQEAAAAKMTkyNDYzOTk1NgMAAAADMTYwAgAAAAQ0MDY2BAAAAAEwBwAAAAk5LzE1LzIwMTkIAAAACTkvMzAvMjAxNgkAAAABMEivryXgOdcI2eDkXOA51wg5Q0lRLlRTRTo2NTk0LklRX0NVU1RPTV9CRVRBLi0xMDRXLjIwMTQvMDMvMzEuLl5OMjI1LkpQWS5IAQAAAPl4DQACAAAAEDAuMjU2NzYyMzc4Nzk1NTIAGix/YOA51wgKn0Ni4DnXCCRDSVEuTkFTREFRR1M6VFhOLklRX0ZVTExfVElNRS5GWTIwMTgBAAAA+yMCAAIAAAAFMjk4ODgAuxlxKuA51wjIkrVc4DnXCDNDSVEuTkFTREFRR1M6QURJLklRX0lNUFVUX09QRVJfTEVBU0VfSU5UX0VYUC5GWTIwMTABAAAAE9YDAAIAAAAHOC41NTQyNAEIAAAABQAAAAExAQAAAAoxNTc4MzMwNDIyAwAAAAMxNjACAAAABTIxNjcyBAAAAAEwBwAAAAk5LzE1LzIwMTkIAAAACjEwLzMwLzIwMTAJAAAAATBkRqIo4DnXCAdzNV3gOdcIJ0NJ</t>
  </si>
  <si>
    <t>US5UU0U6NjUwMS5JUV9EQVlTX1BBWUFCTEVfT1VULkZZMjAxNwEAAACbLQIAAgAAAAk3Ny42NDI0MzUBCAAAAAUAAAABMQEAAAAKMTk2MzMxNTkwMAMAAAACNzkCAAAABDQxODMEAAAAATAHAAAACTkvMTUvMjAxOQgAAAAJMy8zMS8yMDE3CQAAAAEwxX6VJuA51widTz9c4DnXCCRDSVEuTllTRTpFTVIuSVFfQ0FTSF9JTlRFUkVTVC5GWTIwMTMBAAAArxsEAAIAAAADMjI2AQgAAAAFAAAAATEBAAAACjE3NjU1NzA4MDUDAAAAAzE2MAIAAAAEMzAyOAQAAAABMAcAAAAJOS8xNS8yMDE5CAAAAAk5LzMwLzIwMTMJAAAAATAK4/Qp4DnXCNSv1lzgOdcIHUNJUS5OQVNEQVFHUzpBREkuSVFfTkkuRlkyMDA3AQAAABPWAwACAAAABzQ5Ni45MDcBCAAAAAUAAAABMQEAAAAKMTI2NDQ3MjQ0OQMAAAADMTYwAgAAAAIxNQQAAAABMAcAAAAJOS8xNS8yMDE5CAAAAAkxMS8zLzIwMDcJAAAAATCrf9so4DnXCBNpJ13gOdcIGUNJUS5OWVNFOkVNUi5JUV9BUC5GWTIwMTYBAAAArxsEAAIAAAAEMTUxNwEIAAAABQAAAAExAQAAAAoxOTI0NjM5OTU2AwAAAAMxNjACAAAABDEwMTgEAAAAATAHAAAACTkvMTUvMjAxOQgAAAAJOS8zMC8yMDE2CQAAAAEwT5i6KeA51wjhluJc4DnXCC1DSVEuS09TRTpBMDA1OTMwLklRX0RFQlRfRVFVSVZfTkVUX1BCTy5GWTIwMTMBAAAA3GYBAAIAAAAHMTg1NDkwMgEIAAAABQAAAAExAQAAAAox</t>
  </si>
  <si>
    <t>NzIzMjg4Mzg2AwAAAAI4NQIAAAAFMjE2NzkEAAAAATAHAAAACTkvMTUvMjAxOQgAAAAKMTIvMzEvMjAxMwkAAAABMJd1KyngOdcIAVENXeA51wgcQ0lRLlRTRTo2NTAxLklRX05JX0NGLkZZMjAxOQEAAACbLQIAAgAAAAYyMjI1NDYBCAAAAAUAAAABMQEAAAAKMTk2OTkwMzMwNwMAAAACNzkCAAAABDIxNTAEAAAAATAHAAAACTkvMTUvMjAxOQgAAAAJMy8zMS8yMDE5CQAAAAEwhqH8K+A51wi4okZc4DnXCCVDSVEuTkFTREFRR1M6QURJLklRX0NPTU1PTl9SRVAuRlkyMDE3AQAAABPWAwACAAAABy00Ni41MzMBCAAAAAUAAAABMQEAAAAKMTkyNzYxODI0OAMAAAADMTYwAgAAAAQyMTY0BAAAAAEwBwAAAAk5LzE1LzIwMTkIAAAACjEwLzI4LzIwMTcJAAAAATClNwAo4DnXCIehV13gOdcIHENJUS5OWVNFOkVNUi5JUV9OSV9DRi5GWTIwMTYBAAAArxsEAAIAAAAEMTYzNQEIAAAABQAAAAExAQAAAAoxOTI0NjM5OTU2AwAAAAMxNjACAAAABDIxNTAEAAAAATAHAAAACTkvMTUvMjAxOQgAAAAJOS8zMC8yMDE2CQAAAAEwYL+6KeA51wg0WuNc4DnXCBlDSVEuTllTRTpFTVIuSVFfR1cuRlkyMDE0AQAAAK8bBAACAAAABDcxODIBCAAAAAUAAAABMQEAAAAKMTgxODYwNDU4MAMAAAADMTYwAgAAAAQxMTcxBAAAAAEwBwAAAAk5LzE1LzIwMTkIAAAACTkvMzAvMjAxNAkAAAABMA38uSngOdcI/m7ZXOA51wgnQ0lRLlRT</t>
  </si>
  <si>
    <t>RTo2OTYzLklRX01BUktFVENBUC4yMDE0LzMvMzEuSlBZAQAAAPlcDQACAAAADDQ5NjQ1My45NDI3NAEGAAAABQAAAAExAQAAAAoxNjU4MTA5NzY5AwAAAAI3OQIAAAAGMTAwMDU0BAAAAAEwBwAAAAkzLzMxLzIwMTTIaH5g4DnXCKracU3hOdcIL0NJUS5OWVNFOkVNUi5JUV9JTVBVVF9PUEVSX0xFQVNFX0lOVF9FWFAuRlkyMDE0AQAAAK8bBAACAAAACTg5LjIyMjc4NAEIAAAABQAAAAExAQAAAAoxODE4NjA0NTgwAwAAAAMxNjACAAAABTIxNjcyBAAAAAEwBwAAAAk5LzE1LzIwMTkIAAAACTkvMzAvMjAxNAkAAAABMA38uSngOdcI3SDZXOA51wglQ0lRLk5BU0RBUUdTOkFESS5JUV9ORVRfQ0hBTkdFLkZZMjAwNwEAAAAT1gMAAgAAAAY4MS4wMjUBCAAAAAUAAAABMQEAAAAKMTI2NDQ3MjQ0OQMAAAADMTYwAgAAAAQyMDkzBAAAAAEwBwAAAAk5LzE1LzIwMTkIAAAACTExLzMvMjAwNwkAAAABMMzN2yjgOdcIC7MpXeA51wgqQ0lRLk5BU0RBUUdTOkFESS5JUV9QRVJJT0RMRU5HVEhfSVMuRlkyMDE1AQAAABPWAwABAAAAAjEyAGOb/yfgOdcItqBOXeA51wgjQ0lRLk5BU0RBUUdTOkFESS5JUV9FQlRfRVhDTC5GWTIwMTABAAAAE9YDAAIAAAAHOTE4LjE0OAEIAAAABQAAAAExAQAAAAoxNTc4MzMwNDIyAwAAAAMxNjACAAAAATQEAAAAATAHAAAACTkvMTUvMjAxOQgAAAAKMTAvMzAvMjAxMAkAAAABMFQfoijg</t>
  </si>
  <si>
    <t>OdcItK80XeA51wggQ0lRLlRTRTo2NTAxLklRX05JX01BUkdJTi5GWTIwMTkBAAAAmy0CAAIAAAAGMi4zNDczAQgAAAAFAAAAATEBAAAACjE5Njk5MDMzMDcDAAAAAjc5AgAAAAQ0MDk0BAAAAAEwBwAAAAk5LzE1LzIwMTkIAAAACTMvMzEvMjAxOQkAAAABMNallSbgOdcITQJIXOA51wgoQ0lRLk5ZU0U6RU1SLklRX1RPVEFMX0RJVl9QQUlEX0NGLkZZMjAxNwEAAACvGwQAAgAAAAUtMTIzOQEIAAAABQAAAAExAQAAAAoxOTI0NjM5OTU3AwAAAAMxNjACAAAABDIwMjIEAAAAATAHAAAACTkvMTUvMjAxOQgAAAAJOS8zMC8yMDE3CQAAAAEwgQ27KeA51wiZ/+hc4DnXCCxDSVEuTkFTREFRR1M6VFhOLklRX0dXX0lOVEFOX0FNT1JUX0NGLkZZMjAwOQEAAAD7IwIAAgAAAAI0OAEIAAAABQAAAAExAQAAAAoxNTIzNzk2MjQxAwAAAAMxNjACAAAABDIxODIEAAAAATAHAAAACTkvMTUvMjAxOQgAAAAKMTIvMzEvMjAwOQkAAAABMGZk2irgOdcITV+MXOA51wgnQ0lRLk5BU0RBUUdTOklOVEMuSVFfUVVJQ0tfUkFUSU8uRlkyMDA3AQAAAIdSAAACAAAACDIuMDkyOTg3AQgAAAAFAAAAATEBAAAACjEzMjg4NzEyNzUDAAAAAzE2MAIAAAAENDEyMQQAAAABMAcAAAAJOS8xNS8yMDE5CAAAAAoxMi8yOS8yMDA3CQAAAAEw1qWVJuA51whwC01c4DnXCChDSVEuTkFTREFRR1M6QURJLklRX0VCSVREQV9NQVJHSU4uRlkyMDA5</t>
  </si>
  <si>
    <t>AQAAABPWAwACAAAABzIzLjc0MDEBCAAAAAUAAAABMQEAAAAKMTQ4Mjg2ODYzMwMAAAADMTYwAgAAAAQ0MDQ3BAAAAAEwBwAAAAk5LzE1LzIwMTkIAAAACjEwLzMxLzIwMDkJAAAAATAwnJwl4DnXCDB3M13gOdcIOUNJUS5UU0U6NjUwMS5JUV9DVVNUT01fQkVUQS4tMTA0Vy4yMDE3LzAzLzMxLi5eTjIyNS5KUFkuSAEAAACbLQIAAgAAABAxLjc4MDMzOTQzNzY0MjM4ADUkr7LcOdcIvp0/XOA51wgtQ0lRLk5BU0RBUUdTOklOVEMuSVFfQ1VSUkVOVF9QT1JUX0RFQlQuRlkyMDE2AQAAAIdSAAACAAAABDQ2MDkBCAAAAAUAAAABMQEAAAAKMTk0MzUwNTM0NQMAAAADMTYwAgAAAAQxMjk3BAAAAAEwBwAAAAk5LzE1LzIwMTkIAAAACjEyLzMxLzIwMTYJAAAAATDF11Ur4DnXCCRqdFzgOdcIKENJUS5OWVNFOkVNUi5JUV9NSU5PUklUWV9JTlRFUkVTVC5GWTIwMDcBAAAArxsEAAIAAAADMTkxAQgAAAAFAAAAATEBAAAACjEyNjQ0NzgwMjcDAAAAAzE2MAIAAAAEMTA1MgQAAAABMAcAAAAJOS8xNS8yMDE5CAAAAAk5LzMwLzIwMDcJAAAAATDMQHEq4DnXCIexuVzgOdcIHUNJUS5LT1NFOkEwMDU5MzAuSVFfUkUuRlkyMDExAQAAANxmAQACAAAACDk3NjIyODcyAQgAAAAFAAAAATEBAAAACjE1OTg5OTgyNTADAAAAAjg1AgAAAAQxMjIyBAAAAAEwBwAAAAk5LzE1LzIwMTkIAAAACjEyLzMxLzIwMTEJAAAAATBlACsp</t>
  </si>
  <si>
    <t>4DnXCO2zA13gOdcII0NJUS5UU0U6NjUwMS5JUV9CRVRBXzJZUi4yMDEzLzAzLzMxAQAAAJstAgACAAAAETAuODQzMjM3MTczNzE0OTAyADUkr7LcOdcIx9gsXOA51wgrQ0lRLk5ZU0U6RU1SLklRX05JX0FWQUlMX0VYQ0xfTUFSR0lOLkZZMjAwOQEAAACvGwQAAgAAAAY4LjUzMTQBCAAAAAUAAAABMQEAAAAKMTQ4MjcyMjA2MgMAAAADMTYwAgAAAAQ0MTgyBAAAAAEwBwAAAAk5LzE1LzIwMTkIAAAACTkvMzAvMjAwOQkAAAABMBY6ryXgOdcIUvzEXOA51wgiQ0lRLk5ZU0U6RU1SLklRX0VCSVRfTUFSR0lOLkZZMjAwOAEAAACvGwQAAgAAAAcxNi45MzgyAQgAAAAFAAAAATEBAAAACjE0MTE2NTY0MzADAAAAAzE2MAIAAAAENDA1MwQAAAABMAcAAAAJOS8xNS8yMDE5CAAAAAk5LzMwLzIwMDgJAAAAATAWOq8l4DnXCGFowFzgOdcIGUNJUS5UU0U6NjUwMS5JUV9BRS5GWTIwMTQBAAAAmy0CAAIAAAAGNzA5NjcxAQgAAAAFAAAAATEBAAAACjE3NDUyNzA1NDQDAAAAAjc5AgAAAAQxMDE2BAAAAAEwBwAAAAk5LzE1LzIwMTkIAAAACTMvMzEvMjAxNAkAAAABMIngdCzgOdcI0UkvXOA51wgoQ0lRLktPU0U6QTAwNTkzMC5JUV9DQVNIX0lOVEVSRVNULkZZMjAxMQEAAADcZgEAAgAAAAY2NDE0NjIBCAAAAAUAAAABMQEAAAAKMTU5ODk5ODI1MAMAAAACODUCAAAABDMwMjgEAAAAATAHAAAACTkvMTUvMjAxOQgAAAAK</t>
  </si>
  <si>
    <t>MTIvMzEvMjAxMQkAAAABMHUnKyngOdcIkzoFXeA51wgVQ0lRLjAuSVFfUkRfRVhQX0ZOLkZZBQAAAAAAAAAIAAAAFShJbnZhbGlkIFRpbWUgUGVyaW9kKRDY/ifgOdcIl1o1XuA51wgoQ0lRLk5BU0RBUUdTOklOVEMuSVFfVE9UQUxfRVFVSVRZLkZZMjAxMgEAAACHUgAAAgAAAAU1MTIwMwEIAAAABQAAAAExAQAAAAoxNzE4ODUwNjA1AwAAAAMxNjACAAAABDEyNzUEAAAAATAHAAAACTkvMTUvMjAxOQgAAAAKMTIvMjkvMjAxMgkAAAABMLRDryvgOdcIgGhiXOA51wgjQ0lRLktPU0U6QTAwNTkzMC5JUV9UT1RBTF9DQS5GWTIwMDgBAAAA3GYBAAIAAAAINDg5Njg1NTYBCAAAAAUAAAABMQEAAAAKMTM2MDgwNjY4MwMAAAACODUCAAAABDEwMDgEAAAAATAHAAAACTkvMTUvMjAxOQgAAAAKMTIvMzEvMjAwOAkAAAABMBI9KingOdcItg31XOA51wgkQ0lRLk5BU0RBUUdTOklOVEMuSVFfQlZfU0hBUkUuRlkyMDEzAQAAAIdSAAACAAAACTExLjcyODYwOAEIAAAABQAAAAExAQAAAAoxNzc1OTMwMjc0AwAAAAMxNjACAAAABDQwMjAEAAAAATAHAAAACTkvMTUvMjAxOQgAAAAKMTIvMjgvMjAxMwkAAAABMNWRryvgOdcIcfxmXOA51wggQ0lRLk5ZU0U6RU1SLklRX0RJVkVTVF9DRi5GWTIwMTcBAAAArxsEAAIAAAACMzkBCAAAAAUAAAABMQEAAAAKMTkyNDYzOTk1NwMAAAADMTYwAgAAAAQyMDc3BAAAAAEwBwAAAAk5</t>
  </si>
  <si>
    <t>LzE1LzIwMTkIAAAACTkvMzAvMjAxNwkAAAABMIENuyngOdcIeLHoXOA51wg6Q0lRLlRTRTo2OTgxLklRX0NVU1RPTV9CRVRBLi0xMDRXLjIwMDgvMDMvMzEuLl5UT1BJWC5KUFkuSAEAAAD1Vw0AAgAAABAxLjM5MjQxOTgxMTkxMzYyABosf2DgOdcIp7RCYuA51wgxQ0lRLktPU0U6QTAwNTkzMC5JUV9PVEhFUl9JTlZFU1RfQUNUX1NVUFBMLkZZMjAwNwEAAADcZgEAAgAAAAU0OTgzNAEIAAAABQAAAAExAQAAAAoxMzUyOTQ1NTMwAwAAAAI4NQIAAAAEMjA1MQQAAAABMAcAAAAJOS8xNS8yMDE5CAAAAAoxMi8zMS8yMDA3CQAAAAEww6m7KeA51wh7J/Jc4DnXCB5DSVEuTkFTREFRR1M6SU5UQy5JUV9BUi5GWTIwMDkBAAAAh1IAAAIAAAAEMjI3MwEIAAAABQAAAAExAQAAAAoxNTIzMzk0ODI5AwAAAAMxNjACAAAABDEwMjEEAAAAATAHAAAACTkvMTUvMjAxOQgAAAAKMTIvMjYvMjAwOQkAAAABMD53qSvgOdcIWulTXOA51wgqQ0lRLk5BU0RBUUdTOklOVEMuSVFfU1BFQ0lBTF9ESVZfQ0YuRlkyMDA3AQAAAIdSAAADAAAAAAAMAqkr4DnXCB1ITFzgOdcIL0NJUS5OQVNEQVFHUzpJTlRDLklRX09USEVSX1VOVVNVQUxfU1VQUEwuRlkyMDEzAQAAAIdSAAADAAAAAADEaq8r4DnXCMx1ZVzgOdcIJkNJUS5LT1NFOkEwMDU5MzAuSVFfREFfU1VQUExfQ0YuRlkyMDExAQAAANxmAQACAAAACDEyOTM0Mjc0AQgAAAAF</t>
  </si>
  <si>
    <t>AAAAATEBAAAACjE1OTg5OTgyNTADAAAAAjg1AgAAAAQyMTcxBAAAAAEwBwAAAAk5LzE1LzIwMTkIAAAACjEyLzMxLzIwMTEJAAAAATBlACsp4DnXCC9QBF3gOdcIJkNJUS5OQVNEQVFHUzpBREkuSVFfT1RIRVJfSU5UQU4uRlkyMDE0AQAAABPWAwACAAAABzY3MS40MDIBCAAAAAUAAAABMQEAAAAKMTgxOTk2MjQ5NgMAAAADMTYwAgAAAAQxMDQwBAAAAAEwBwAAAAk5LzE1LzIwMTkIAAAACTExLzEvMjAxNAkAAAABMPmloyjgOdcI7RBIXeA51wgiQ0lRLk5ZU0U6RU1SLklRX0RBX1NVUFBMX0NGLkZZMjAxNQEAAACvGwQAAgAAAAMzOTkBCAAAAAUAAAABMQEAAAAKMTg2NzA1NTA1MQMAAAADMTYwAgAAAAQyMTcxBAAAAAEwBwAAAAk5LzE1LzIwMTkIAAAACTkvMzAvMjAxNQkAAAABMC5KuingOdcIU+3eXOA51wgcQ0lRLk5ZU0U6RU1SLklRX0NBUEVYLkZZMjAwNwEAAACvGwQAAgAAAAQtNjgxAQgAAAAFAAAAATEBAAAACjEyNjQ0NzgwMjcDAAAAAzE2MAIAAAAEMjAyMQQAAAABMAcAAAAJOS8xNS8yMDE5CAAAAAk5LzMwLzIwMDcJAAAAATDMQHEq4DnXCOubulzgOdcIKUNJUS5LT1NFOkEwMDU5MzAuSVFfT1RIRVJfQ0FfU1VQUEwuRlkyMDA3AQAAANxmAQACAAAABjIxMTQwOAEIAAAABQAAAAExAQAAAAoxMzUyOTQ1NTMwAwAAAAI4NQIAAAAEMTA1NQQAAAABMAcAAAAJOS8xNS8yMDE5CAAAAAoxMi8zMS8y</t>
  </si>
  <si>
    <t>MDA3CQAAAAEwsoK7KeA51wi0UvBc4DnXCCdDSVEuTkFTREFRR1M6QURJLklRX0JFVEFfMVlSLjIwMDkvMTAvMzEBAAAAE9YDAAIAAAARMC43NDgxNTUzOTc4NjkyMjQAYhlSX+A51wix7y9i4DnXCCNDSVEuVFNFOjY1MDEuSVFfRUJJVEFfTUFSR0lOLkZZMjAxNwEAAACbLQIAAgAAAAY2Ljc4OTkBCAAAAAUAAAABMQEAAAAKMTk2MzMxNTkwMAMAAAACNzkCAAAABDQ0MTkEAAAAATAHAAAACTkvMTUvMjAxOQgAAAAJMy8zMS8yMDE3CQAAAAEwxX6VJuA51whr2j5c4DnXCCdDSVEuVFNFOjY1MDEuSVFfTkVUX0lOVEVSRVNUX0VYUC5GWTIwMTkBAAAAmy0CAAIAAAAEODY1MAEIAAAABQAAAAExAQAAAAoxOTY5OTAzMzA3AwAAAAI3OQIAAAADMzY4BAAAAAEwBwAAAAk5LzE1LzIwMTkIAAAACTMvMzEvMjAxOQkAAAABMHV6/CvgOdcI0H9EXOA51wgdQ0lRLk5BU0RBUUdTOlRYTi5JUV9BRC5GWTIwMTQBAAAA+yMCAAIAAAAFLTM0MjYBCAAAAAUAAAABMQEAAAAKMTgyOTExOTMwNgMAAAADMTYwAgAAAAQxMDc1BAAAAAEwBwAAAAk5LzE1LzIwMTkIAAAACjEyLzMxLzIwMTQJAAAAATBYL3Aq4DnXCKBYolzgOdcIJENJUS5OQVNEQVFHUzpUWE4uSVFfQlVJTERJTkdTLkZZMjAxNgEAAAD7IwIAAgAAAAQyNzUzAQgAAAAFAAAAATEBAAAACjE5NDY2NjUzOTgDAAAAAzE2MAIAAAAEMzAyMwQAAAABMAcAAAAJOS8xNS8y</t>
  </si>
  <si>
    <t>MDE5CAAAAAoxMi8zMS8yMDE2CQAAAAEwiaRwKuA51wjVQ6xc4DnXCDNDSVEuTkFTREFRR1M6QURJLklRX09USEVSX05PTl9PUEVSX0VYUF9TVVBQTC5GWTIwMTIBAAAAE9YDAAIAAAAFMC4yMjgBCAAAAAUAAAABMQEAAAAKMTcxMTM4NTg5NgMAAAADMTYwAgAAAAI4NQQAAAABMAcAAAAJOS8xNS8yMDE5CAAAAAkxMS8zLzIwMTIJAAAAATCn4qIo4DnXCIawPV3gOdcIH0NJUS5UU0U6NjUwMS5JUV9EQV9TVVBQTC5GWTIwMTUBAAAAmy0CAAMAAAAAAK6l+ivgOdcIHFcyXOA51wggQ0lRLktPU0U6QTAwNTkzMC5JUV9EQV9DRi5GWTIwMTIBAAAA3GYBAAIAAAAIMTUzOTI4MzABCAAAAAUAAAABMQEAAAAKMTY2NzUzNDAxNAMAAAACODUCAAAABDIxNjAEAAAAATAHAAAACTkvMTUvMjAxOQgAAAAKMTIvMzEvMjAxMgkAAAABMIZOKyngOdcIIOQIXeA51wgpQ0lRLk5BU0RBUUdTOlRYTi5JUV9QUkVGX0RJVl9PVEhFUi5GWTIwMTYBAAAA+yMCAAIAAAACNDUBCAAAAAUAAAABMQEAAAAKMTk0NjY2NTM5OAMAAAADMTYwAgAAAAI5NwQAAAABMAcAAAAJOS8xNS8yMDE5CAAAAAoxMi8zMS8yMDE2CQAAAAEwiaRwKuA51wgflqpc4DnXCCRDSVEuTllTRTpFTVIuSVFfUEVSSU9EREFURV9JUy5GWTIwMTcBAAAArxsEAAUAAAAKMjAxNy8wOS8zMABw5rop4DnXCJCO5lzgOdcIJkNJUS5UU0U6Njk4MS5JUV9DVVNUT01fQkVU</t>
  </si>
  <si>
    <t>QS4yMDE3LzAzLzMxAQAAAPVXDQACAAAAETAuOTA5NTI0NzM1ODM3Mjc4ACtTf2DgOdcIElVBYuA51wglQ0lRLk5BU0RBUUdTOkFESS5JUV9UT1RBTF9MSUFCLkZZMjAxNAEAAAAT1gMAAgAAAAgyMTAxLjc5MwEIAAAABQAAAAExAQAAAAoxODE5OTYyNDk2AwAAAAMxNjACAAAABDEyNzYEAAAAATAHAAAACTkvMTUvMjAxOQgAAAAJMTEvMS8yMDE0CQAAAAEwMSb/J+A51wgOX0hd4DnXCCNDSVEuTkFTREFRR1M6SU5UQy5JUV9aX1NDT1JFLkZZMjAwOAEAAACHUgAAAgAAAAg4LjY5MTA1MQEIAAAABQAAAAExAQAAAAoxNDMwNjE0NDg2AwAAAAMxNjACAAAABjEwMDEyMwQAAAABMAcAAAAJOS8xNS8yMDE5CAAAAAoxMi8yNy8yMDA4CQAAAAEw5syVJuA51wiTFFJc4DnXCBtDSVEuVFNFOjY1MDEuSVFfTlBQRS5GWTIwMTYBAAAAmy0CAAIAAAAHMjUwMDIyNgEIAAAABQAAAAExAQAAAAoxNzk3NTU0NDUxAwAAAAI3OQIAAAAEMTAwNAQAAAABMAcAAAAJOS8xNS8yMDE5CAAAAAkzLzMxLzIwMTYJAAAAATDxQfsr4DnXCJIjOFzgOdcIHUNJUS5LT1NFOkEwMDU5MzAuSVFfRlguRlkyMDEzAQAAANxmAQACAAAABy0zMzAwNzABCAAAAAUAAAABMQEAAAAKMTcyMzI4ODM4NgMAAAACODUCAAAABDIxNDQEAAAAATAHAAAACTkvMTUvMjAxOQgAAAAKMTIvMzEvMjAxMwkAAAABMKecKyngOdcIhYkOXeA51wgpQ0lRLk5ZU0U6</t>
  </si>
  <si>
    <t>RU1SLklRX0FTU0VUX1dSSVRFRE9XTl9DRi5GWTIwMDcBAAAArxsEAAMAAAAAAMxAcSrgOdcIyk26XOA51wgmQ0lRLk5BU0RBUUdTOlRYTi5JUV9TQUxFX1BQRV9DRi5GWTIwMTgBAAAA+yMCAAIAAAABOQEIAAAABQAAAAExAQAAAAoxOTQ2NjY1NDYwAwAAAAMxNjACAAAABDIwNDIEAAAAATAHAAAACTkvMTUvMjAxOQgAAAAKMTIvMzEvMjAxOAkAAAABMLsZcSrgOdcI+ge2XOA51wglQ0lRLlRTRTo2NTAxLklRX0dXX0lOVEFOX0FNT1JULkZZMjAxNQEAAACbLQIAAwAAAAAArqX6K+A51wgcVzJc4DnXCCJDSVEuTkFTREFRR1M6QURJLklRX1JBV19JTlYuRlkyMDE3AQAAABPWAwACAAAABjM1LjQzNgEIAAAABQAAAAExAQAAAAoxOTI3NjE4MjQ4AwAAAAMxNjACAAAABDMxNzEEAAAAATAHAAAACTkvMTUvMjAxOQgAAAAKMTAvMjgvMjAxNwkAAAABMKU3ACjgOdcIJLdWXeA51wgiQ0lRLk5ZU0U6RU1SLklRX0NBU0hfSU5WRVNULkZZMjAxNwEAAACvGwQAAgAAAAQxNTE0AQgAAAAFAAAAATEBAAAACjE5MjQ2Mzk5NTcDAAAAAzE2MAIAAAAEMjAwNQQAAAABMAcAAAAJOS8xNS8yMDE5CAAAAAk5LzMwLzIwMTcJAAAAATCBDbsp4DnXCHix6FzgOdcIIENJUS5OQVNEQVFHUzpBREkuSVFfQ0FQRVguRlkyMDA4AQAAABPWAwACAAAACC0xNTcuNDA4AQgAAAAFAAAAATEBAAAACjE0MTMwOTE1NjcDAAAAAzE2MAIAAAAE</t>
  </si>
  <si>
    <t>MjAyMQQAAAABMAcAAAAJOS8xNS8yMDE5CAAAAAkxMS8xLzIwMDgJAAAAATAz0aEo4DnXCLqqLV3gOdcIKENJUS5OQVNEQVFHUzpBREkuSVFfT1RIRVJfTElBQl9MVC5GWTIwMDgBAAAAE9YDAAIAAAAGODcuMzYxAQgAAAAFAAAAATEBAAAACjE0MTMwOTE1NjcDAAAAAzE2MAIAAAAEMTA2MgQAAAABMAcAAAAJOS8xNS8yMDE5CAAAAAkxMS8xLzIwMDgJAAAAATAiqqEo4DnXCFfALF3gOdcIHkNJUS5OQVNEQVFHUzpBREkuSVFfQ0lQLkZZMjAxNgEAAAAT1gMAAwAAAAAAhOn/J+A51wgi/FFd4DnXCC9DSVEuTkFTREFRR1M6QURJLklRX1JFVFVSTl9DT01NT05fRVFVSVRZLkZZMjAxNgEAAAAT1gMAAgAAAAcxNi44MzE3AQgAAAAFAAAAATEBAAAACjE5Mjc2MTgyMDADAAAAAzE2MAIAAAAFMzMzMjAEAAAAATAHAAAACTkvMTUvMjAxOQgAAAAKMTAvMjkvMjAxNgkAAAABMFHqnCXgOdcIyIJTXeA51wgqQ0lRLk5BU0RBUUdTOkFESS5JUV9DQVNIX0NPTlZFUlNJT04uRlkyMDA4AQAAABPWAwACAAAACjEwOC4yOTE0NTYBCAAAAAUAAAABMQEAAAAKMTQxMzA5MTU2NwMAAAADMTYwAgAAAAQ0MTg0BAAAAAEwBwAAAAk5LzE1LzIwMTkIAAAACTExLzEvMjAwOAkAAAABMDCcnCXgOdcIP+MuXeA51wgnQ0lRLk5BU0RBUUdTOlRYTi5JUV9UT1RBTF9FUVVJVFkuRlkyMDE0AQAAAPsjAgACAAAABTEwMzkwAQgAAAAFAAAA</t>
  </si>
  <si>
    <t>ATEBAAAACjE4MjkxMTkzMDYDAAAAAzE2MAIAAAAEMTI3NQQAAAABMAcAAAAJOS8xNS8yMDE5CAAAAAoxMi8zMS8yMDE0CQAAAAEwWC9wKuA51wji9KJc4DnXCC1DSVEuTkFTREFRR1M6VFhOLklRX0NPTU1PTl9QUkVGX0RJVl9DRi5GWTIwMTIBAAAA+yMCAAMAAAAAAKgA2yrgOdcIhAWbXOA51wgqQ0lRLk5BU0RBUUdTOkFESS5JUV9JTlZFTlRPUllfVFVSTlMuRlkyMDE4AQAAABPWAwACAAAACDMuNDU5MzU1AQgAAAAFAAAAATEBAAAACjE5Mjc2MTgyNDcDAAAAAzE2MAIAAAAENDA4MgQAAAABMAcAAAAJOS8xNS8yMDE5CAAAAAkxMS8zLzIwMTgJAAAAATBR6pwl4DnXCLvRXF3gOdcIJENJUS5OQVNEQVFHUzpUWE4uSVFfTUFDSElORVJZLkZZMjAwNwEAAAD7IwIAAgAAAAQ0NTkxAQgAAAAFAAAAATEBAAAACjEzMjg0ODIzNzADAAAAAzE2MAIAAAAEMzExNAQAAAABMAcAAAAJOS8xNS8yMDE5CAAAAAoxMi8zMS8yMDA3CQAAAAEwKMJWK+A51whbEINc4DnXCB1DSVEuTkFTREFRR1M6QURJLklRX0dQLkZZMjAwNwEAAAAT1gMAAgAAAAgxNDczLjI3NgEIAAAABQAAAAExAQAAAAoxMjY0NDcyNDQ5AwAAAAMxNjACAAAAAjEwBAAAAAEwBwAAAAk5LzE1LzIwMTkIAAAACTExLzMvMjAwNwkAAAABMKt/2yjgOdcIr34mXeA51wgjQ0lRLktPU0U6QTAwNTkzMC5JUV9FQlRfRVhDTC5GWTIwMTQBAAAA3GYBAAIAAAAI</t>
  </si>
  <si>
    <t>Mjg2MTgxNzcBCAAAAAUAAAABMQEAAAAKMTc3ODE0MTgyMwMAAAACODUCAAAAATQEAAAAATAHAAAACTkvMTUvMjAxOQgAAAAKMTIvMzEvMjAxNAkAAAABMKecKyngOdcIKxAQXeA51wgjQ0lRLk5BU0RBUUdTOlRYTi5JUV9FQlRfRVhDTC5GWTIwMTYBAAAA+yMCAAIAAAAENDkxNQEIAAAABQAAAAExAQAAAAoxOTQ2NjY1Mzk4AwAAAAMxNjACAAAAATQEAAAAATAHAAAACTkvMTUvMjAxOQgAAAAKMTIvMzEvMjAxNgkAAAABMHl9cCrgOdcI/keqXOA51wgkQ0lRLk5ZU0U6RU1SLklRX0NVUlJFTlRfUkFUSU8uRlkyMDEyAQAAAK8bBAACAAAACDEuNDE5NTk5AQgAAAAFAAAAATEBAAAACjE3MDc5MDkwOTcDAAAAAzE2MAIAAAAENDAzMAQAAAABMAcAAAAJOS8xNS8yMDE5CAAAAAk5LzMwLzIwMTIJAAAAATAnYa8l4DnXCBWR0lzgOdcIIENJUS5OQVNEQVFHUzpBREkuSVFfRUJJVEEuRlkyMDEyAQAAABPWAwACAAAABzgzMi42MDcBCAAAAAUAAAABMQEAAAAKMTcxMTM4NTg5NgMAAAADMTYwAgAAAAYxMDA2ODkEAAAAATAHAAAACTkvMTUvMjAxOQgAAAAJMTEvMy8yMDEyCQAAAAEwp+KiKOA51wjITD5d4DnXCCRDSVEuTkFTREFRR1M6SU5UQy5JUV9UT1RBTF9DTC5GWTIwMTIBAAAAh1IAAAIAAAAFMTI4OTgBCAAAAAUAAAABMQEAAAAKMTcxODg1MDYwNQMAAAADMTYwAgAAAAQxMDA5BAAAAAEwBwAAAAk5LzE1LzIw</t>
  </si>
  <si>
    <t>MTkIAAAACjEyLzI5LzIwMTIJAAAAATC0Q68r4DnXCF8aYlzgOdcIJENJUS5OWVNFOkVNUi5JUV9DT01NT05fRElWX0NGLkZZMjAwNwEAAACvGwQAAgAAAAQtODM3AQgAAAAFAAAAATEBAAAACjEyNjQ0NzgwMjcDAAAAAzE2MAIAAAAEMjA3NAQAAAABMAcAAAAJOS8xNS8yMDE5CAAAAAk5LzMwLzIwMDcJAAAAATDcZ3Eq4DnXCPvCulzgOdcIJkNJUS5LT1NFOkEwMDU5MzAuSVFfTEVWRVJFRF9GQ0YuRlkyMDA4AQAAANxmAQACAAAACC00NTY3NTk3AQgAAAAFAAAAATEBAAAACjEzNjA4MDY2ODMDAAAAAjg1AgAAAAQ0NDIyBAAAAAEwBwAAAAk5LzE1LzIwMTkIAAAACjEyLzMxLzIwMDgJAAAAATAjZCop4DnXCJ4w91zgOdcIJENJUS5UU0U6NjU5NC5JUV9NQVJLRVRDQVAuMjAxNy8wMy8zMQEAAAD5eA0AAgAAAA0zMTQyNDU4Ljk0NjEyAQYAAAAFAAAAATEBAAAACjE4Mjc0MjkxMTQDAAAAAjc5AgAAAAYxMDAwNTQEAAAAATAHAAAACTMvMzEvMjAxN/ndfmDgOdcI6VBDYuA51wgoQ0lRLktPU0U6QTAwNTkzMC5JUV9DVVJSRU5DWV9HQUlOLkZZMjAwOAEAAADcZgEAAgAAAActODQ4MjgwAQgAAAAFAAAAATEBAAAACjEzNjA4MDY2ODMDAAAAAjg1AgAAAAIzOAQAAAABMAcAAAAJOS8xNS8yMDE5CAAAAAoxMi8zMS8yMDA4CQAAAAEw1NC7KeA51whSI/Rc4DnXCCdDSVEuTkFTREFRR1M6SU5UQy5JUV9FQklUX01B</t>
  </si>
  <si>
    <t>UkdJTi5GWTIwMDcBAAAAh1IAAAIAAAAHMjIuNzc4NwEIAAAABQAAAAExAQAAAAoxMzI4ODcxMjc1AwAAAAMxNjACAAAABDQwNTMEAAAAATAHAAAACTkvMTUvMjAxOQgAAAAKMTIvMjkvMjAwNwkAAAABMNallSbgOdcIYORMXOA51wgpQ0lRLktPU0U6QTAwNTkzMC5JUV9MVF9ERUJUX0VRVUlUWS5GWTIwMDcBAAAA3GYBAAIAAAAGNy4yNzU3AQgAAAAFAAAAATEBAAAACjEzNTI5NDU1MzADAAAAAjg1AgAAAAQ0MDg1BAAAAAEwBwAAAAk5LzE1LzIwMTkIAAAACjEyLzMxLzIwMDcJAAAAATBY1q8l4DnXCABg81zgOdcIKENJUS5LT1NFOkEwMDU5MzAuSVFfRUJJVERBX01BUkdJTi5GWTIwMTIBAAAA3GYBAAIAAAAHMjIuMDk5MQEIAAAABQAAAAExAQAAAAoxNjY3NTM0MDE0AwAAAAI4NQIAAAAENDA0NwQAAAABMAcAAAAJOS8xNS8yMDE5CAAAAAoxMi8zMS8yMDEyCQAAAAEwaf2vJeA51wilHApd4DnXCClDSVEuS09TRTpBMDA1OTMwLklRX0JBU0lDX0VQU19FWENMLkZZMjAxMwEAAADcZgEAAgAAAAszOTU2LjgwMDA1OAEIAAAABQAAAAExAQAAAAoxNzIzMjg4Mzg2AwAAAAI4NQIAAAAEMzA2NAQAAAABMAcAAAAJOS8xNS8yMDE5CAAAAAoxMi8zMS8yMDEzCQAAAAEwl3UrKeA51whLowtd4DnXCCFDSVEuS09TRTpBMDA1OTMwLklRX0dBX0VYUC5GWTIwMTYBAAAA3GYBAAMAAAAAADdu2ijgOdcIYPsZXeA51wgk</t>
  </si>
  <si>
    <t>Q0lRLk5BU0RBUUdTOkFESS5JUV9ESVZFU1RfQ0YuRlkyMDEwAQAAABPWAwACAAAABjYzLjAzNgEIAAAABQAAAAExAQAAAAoxNTc4MzMwNDIyAwAAAAMxNjACAAAABDIwNzcEAAAAATAHAAAACTkvMTUvMjAxOQgAAAAKMTAvMzAvMjAxMAkAAAABMHVtoijgOdcIviA3XeA51wggQ0lRLk5BU0RBUUdTOkFESS5JUV9OSV9DRi5GWTIwMDgBAAAAE9YDAAIAAAAHNzg2LjI4NAEIAAAABQAAAAExAQAAAAoxNDEzMDkxNTY3AwAAAAMxNjACAAAABDIxNTAEAAAAATAHAAAACTkvMTUvMjAxOQgAAAAJMTEvMS8yMDA4CQAAAAEwIqqhKOA51wiINS1d4DnXCCZDSVEuTkFTREFRR1M6VFhOLklRX0NBU0hfSU5WRVNULkZZMjAxNQEAAAD7IwIAAgAAAAQtMzAyAQgAAAAFAAAAATEBAAAACjE4NzU2ODcwNTYDAAAAAzE2MAIAAAAEMjAwNQQAAAABMAcAAAAJOS8xNS8yMDE5CAAAAAoxMi8zMS8yMDE1CQAAAAEweX1wKuA51wgmTKhc4DnXCChDSVEuTkFTREFRR1M6VFhOLklRX1BFUklPRERBVEVfSVMuRlkyMDEzAQAAAPsjAgAFAAAACjIwMTMvMTIvMzEAuSfbKuA51wiOdp1c4DnXCCZDSVEuTllTRTpFTVIuSVFfQ0FTSF9DT05WRVJTSU9OLkZZMjAwOAEAAACvGwQAAgAAAAk2MS4yMDM2MTgBCAAAAAUAAAABMQEAAAAKMTQxMTY1NjQzMAMAAAADMTYwAgAAAAQ0MTg0BAAAAAEwBwAAAAk5LzE1LzIwMTkIAAAACTkvMzAvMjAw</t>
  </si>
  <si>
    <t>OAkAAAABMBY6ryXgOdcIcY/AXOA51wgjQ0lRLk5BU0RBUUdTOlRYTi5JUV9UT1RBTF9DQS5GWTIwMTEBAAAA+yMCAAIAAAAENzgyOAEIAAAABQAAAAExAQAAAAoxNjYwMDM0NTY4AwAAAAMxNjACAAAABDEwMDgEAAAAATAHAAAACTkvMTUvMjAxOQgAAAAKMTIvMzEvMjAxMQkAAAABMIey2irgOdcIzJyUXOA51wgnQ0lRLk5ZU0U6RU1SLklRX0NGT19DVVJSRU5UX0xJQUIuRlkyMDA3AQAAAK8bBAACAAAACDAuNTQzODE1AQgAAAAFAAAAATEBAAAACjEyNjQ0NzgwMjcDAAAAAzE2MAIAAAAENDE4NQQAAAABMAcAAAAJOS8xNS8yMDE5CAAAAAk5LzMwLzIwMDcJAAAAATAFE68l4DnXCG/Uu1zgOdcIKkNJUS5OQVNEQVFHUzpJTlRDLklRX0JBU0lDX0VQU19JTkNMLkZZMjAxMwEAAACHUgAAAgAAAAgxLjkzNTYxMwEIAAAABQAAAAExAQAAAAoxNzc1OTMwMjc0AwAAAAMxNjACAAAAATkEAAAAATAHAAAACTkvMTUvMjAxOQgAAAAKMTIvMjgvMjAxMwkAAAABMNWRryvgOdcI3JxlXOA51wgkQ0lRLktPU0U6QTAwNTkzMC5JUV9TR0FfU1VQUEwuRlkyMDE3AQAAANxmAQACAAAACDM4OTQ3NDQ1AQgAAAAFAAAAATEBAAAACjE5NDc1NTE1NzgDAAAAAjg1AgAAAAMxMDIEAAAAATAHAAAACTkvMTUvMjAxOQgAAAAKMTIvMzEvMjAxNwkAAAABMFi82ijgOdcI3X0dXeA51wguQ0lRLlRTRTo2NTAxLklRX1RPVEFMX0xJQUJf</t>
  </si>
  <si>
    <t>VE9UQUxfQVNTRVRTLkZZMjAxOQEAAACbLQIAAgAAAAc1NC4xNDM2AQgAAAAFAAAAATEBAAAACjE5Njk5MDMzMDcDAAAAAjc5AgAAAAQ0MTg4BAAAAAEwBwAAAAk5LzE1LzIwMTkIAAAACTMvMzEvMjAxOQkAAAABMNallSbgOdcIblBIXOA51wguQ0lRLktPU0U6QTAwNTkzMC5JUV9DVVJSRU5UX1BPUlRfTEVBU0VTLkZZMjAwNwEAAADcZgEAAwAAAAAAw6m7KeA51wjVoPBc4DnXCCNDSVEuTkFTREFRR1M6SU5UQy5JUV9QRU5TSU9OLkZZMjAxMwEAAACHUgAAAgAAAAQxMzA4AQgAAAAFAAAAATEBAAAACjE3NzU5MzAyNzQDAAAAAzE2MAIAAAAEMTIxMwQAAAABMAcAAAAJOS8xNS8yMDE5CAAAAAoxMi8yOC8yMDEzCQAAAAEw1ZGvK+A51whQrmZc4DnXCCdDSVEuS09TRTpBMDA1OTMwLklRX1RPVEFMX0FTU0VUUy5GWTIwMTABAAAA3GYBAAIAAAAJMTM0Mjg4NzQ0AQgAAAAFAAAAATEBAAAACjE1MzMyMDMyNjIDAAAAAjg1AgAAAAQxMDA3BAAAAAEwBwAAAAk5LzE1LzIwMTkIAAAACjEyLzMxLzIwMTAJAAAAATBU2Sop4DnXCMqq/lzgOdcIHENJUS5UU0U6NjUwMS5JUV9DQVBFWC5GWTIwMTcBAAAAmy0CAAIAAAAHLTYwOTA1OQEIAAAABQAAAAExAQAAAAoxOTYzMzE1OTAwAwAAAAI3OQIAAAAEMjAyMQQAAAABMAcAAAAJOS8xNS8yMDE5CAAAAAkzLzMxLzIwMTcJAAAAATAz3vsr4DnXCBgXPlzgOdcILUNJUS5O</t>
  </si>
  <si>
    <t>QVNEQVFHUzpUWE4uSVFfREVCVF9FUVVJVl9ORVRfUEJPLkZZMjAxMwEAAAD7IwIAAgAAAAMxMTEBCAAAAAUAAAABMQEAAAAKMTc3NzYzMzcwMwMAAAADMTYwAgAAAAUyMTY3OQQAAAABMAcAAAAJOS8xNS8yMDE5CAAAAAoxMi8zMS8yMDEzCQAAAAEwuSfbKuA51wgCiJ5c4DnXCDFDSVEuTkFTREFRR1M6SU5UQy5JUV9ERUJUX0VRVUlWX09QRVJfTEVBU0UuRlkyMDEzAQAAAIdSAAACAAAABDIxNjABCAAAAAUAAAABMQEAAAAKMTc3NTkzMDI3NAMAAAADMTYwAgAAAAUyMTY3MQQAAAABMAcAAAAJOS8xNS8yMDE5CAAAAAoxMi8yOC8yMDEzCQAAAAEw5rivK+A51whx/GZc4DnXCC1DSVEuTkFTREFRR1M6SU5UQy5JUV9UT1RBTF9ERUJUX0lTU1VFRC5GWTIwMTEBAAAAh1IAAAIAAAAENTE3MQEIAAAABQAAAAExAQAAAAoxNjU4MzE1NDc4AwAAAAMxNjACAAAABDIxNjEEAAAAATAHAAAACTkvMTUvMjAxOQgAAAAKMTIvMzEvMjAxMQkAAAABMJP1rivgOdcIA+ZeXOA51wg5Q0lRLlRTRTo2NzYyLklRX0NVU1RPTV9CRVRBLi0xMDRXLjIwMTUvMDMvMzEuLl5OMjI1LkpQWS5IAQAAADvSBAACAAAAEDEuMzM0MTMzNjQ0ODgxNDEAPHp/YOA51whLgD9i4DnXCChDSVEuS09TRTpBMDA1OTMwLklRX0lNUEFJUk1FTlRfR1cuRlkyMDE3AQAAANxmAQADAAAAAABYvNoo4DnXCP/LHV3gOdcIKkNJUS5OQVNEQVFHUzpBREku</t>
  </si>
  <si>
    <t>SVFfU0FMRVNfTUFSS0VUSU5HLkZZMjAxMAEAAAAT1gMAAwAAAAAAZEaiKOA51wj3SzVd4DnXCCpDSVEuS09TRTpBMDA1OTMwLklRX0ZJTElOR19DVVJSRU5DWS5GWTIwMDgBAAAA3GYBAAMAAAADS1JXACNkKingOdcInjD3XOA51wgiQ0lRLk5BU0RBUUdTOkFESS5JUV9TVF9ERUJULkZZMjAwOAEAAAAT1gMAAwAAAAAAIqqhKOA51wg2cixd4DnXCCdDSVEuTllTRTpFTVIuSVFfREFZU19QQVlBQkxFX09VVC5GWTIwMTUBAAAArxsEAAIAAAAJOTYuOTQxNDQ1AQgAAAAFAAAAATEBAAAACjE4NjcwNTUwNTEDAAAAAzE2MAIAAAAENDE4MwQAAAABMAcAAAAJOS8xNS8yMDE5CAAAAAk5LzMwLzIwMTUJAAAAATA3iK8l4DnXCPlz4FzgOdcIKENJUS5OQVNEQVFHUzpBREkuSVFfU0FMRV9JTlRBTl9DRi5GWTIwMTYBAAAAE9YDAAMAAAAAAITp/yfgOdcIZZhSXeA51wgkQ0lRLk5BU0RBUUdTOlRYTi5JUV9TVF9JTlZFU1QuRlkyMDE1AQAAAPsjAgACAAAABDIyMTgBCAAAAAUAAAABMQEAAAAKMTg3NTY4NzA1NgMAAAADMTYwAgAAAAQxMDY5BAAAAAEwBwAAAAk5LzE1LzIwMTkIAAAACjEyLzMxLzIwMTUJAAAAATBoVnAq4DnXCHCeplzgOdcIKkNJUS5OWVNFOkVNUi5JUV9DVVJSRU5UX1BPUlRfTEVBU0VTLkZZMjAxNAEAAACvGwQAAwAAAAAADfy5KeA51wgPltlc4DnXCCJDSVEuS09TRTpBMDA1OTMwLklRX0xUX0RF</t>
  </si>
  <si>
    <t>QlQuRlkyMDEyAQAAANxmAQACAAAABzUzNTA2MzEBCAAAAAUAAAABMQEAAAAKMTY2NzUzNDAxNAMAAAACODUCAAAABDEwNDkEAAAAATAHAAAACTkvMTUvMjAxOQgAAAAKMTIvMzEvMjAxMgkAAAABMIZOKyngOdcIzSAIXeA51wguQ0lRLk5BU0RBUUdTOkFESS5JUV9PVEhFUl9VTlVTVUFMX1NVUFBMLkZZMjAxNgEAAAAT1gMAAwAAAAAAY5v/J+A51whbJ1Bd4DnXCClDSVEuVFNFOjY1MDEuSVFfQ09NTU9OX1BSRUZfRElWX0NGLkZZMjAxOAEAAACbLQIAAwAAAAAAZVP8K+A51wgq+UJc4DnXCC1DSVEuTkFTREFRR1M6QURJLklRX0NPTU1PTl9QUkVGX0RJVl9DRi5GWTIwMTQBAAAAE9YDAAMAAAAAAEFN/yfgOdcIo75JXeA51wguQ0lRLk5BU0RBUUdTOlRYTi5JUV9JTlRFUkVTVF9JTlZFU1RfSU5DLkZZMjAxOAEAAAD7IwIAAwAAAAAAq/JwKuA51wjwlrNc4DnXCB5DSVEuTllTRTpFTVIuSVFfUkFXX0lOVi5GWTIwMDcBAAAArxsEAAIAAAAEMTM0MwEIAAAABQAAAAExAQAAAAoxMjY0NDc4MDI3AwAAAAMxNjACAAAABDMxNzEEAAAAATAHAAAACTkvMTUvMjAxOQgAAAAJOS8zMC8yMDA3CQAAAAEwzEBxKuA51wiY2Llc4DnXCCpDSVEuTkFTREFRR1M6SU5UQy5JUV9DQVBJVEFMX0xFQVNFUy5GWTIwMDcBAAAAh1IAAAMAAAAAAKfv/CvgOdcIiOhKXOA51wgqQ0lRLk5ZU0U6RU1SLklRX1RPVEFMX0NPTU1PTl9F</t>
  </si>
  <si>
    <t>UVVJVFkuRlkyMDA5AQAAAK8bBAACAAAABDg1NTUBCAAAAAUAAAABMQEAAAAKMTQ4MjcyMjA2MgMAAAADMTYwAgAAAAQxMDA2BAAAAAEwBwAAAAk5LzE1LzIwMTkIAAAACTkvMzAvMjAwOQkAAAABMHSD8yngOdcIegDDXOA51wgpQ0lRLktPU0U6QTAwNTkzMC5JUV9PVEhFUl9DTF9TVVBQTC5GWTIwMDkBAAAA3GYBAAIAAAAHNTU3NzY5MwEIAAAABQAAAAExAQAAAAoxNDY1NzE0MzA3AwAAAAI4NQIAAAAEMTA1NwQAAAABMAcAAAAJOS8xNS8yMDE5CAAAAAoxMi8zMS8yMDA5CQAAAAEwM4sqKeA51wjpPfpc4DnXCCxDSVEuTkFTREFRR1M6VFhOLklRX0RFRl9UQVhfQVNTRVRTX0xULkZZMjAxNgEAAAD7IwIAAgAAAAMzNzQBCAAAAAUAAAABMQEAAAAKMTk0NjY2NTM5OAMAAAADMTYwAgAAAAQxMDI2BAAAAAEwBwAAAAk5LzE1LzIwMTkIAAAACjEyLzMxLzIwMTYJAAAAATCJpHAq4DnXCIKAq1zgOdcIIUNJUS5OQVNEQVFHUzpUWE4uSVFfRUJJVERBLkZZMjAwOQEAAAD7IwIAAgAAAAQzMTI4AQgAAAAFAAAAATEBAAAACjE1MjM3OTYyNDEDAAAAAzE2MAIAAAAENDA1MQQAAAABMAcAAAAJOS8xNS8yMDE5CAAAAAoxMi8zMS8yMDA5CQAAAAEwVT3aKuA51wiHiopc4DnXCB9DSVEuTllTRTpFTVIuSVFfQVJfVFVSTlMuRlkyMDE3AQAAAK8bBAACAAAACDUuMjg4MDY1AQgAAAAFAAAAATEBAAAACjE5MjQ2Mzk5NTcD</t>
  </si>
  <si>
    <t>AAAAAzE2MAIAAAAENDAwMQQAAAABMAcAAAAJOS8xNS8yMDE5CAAAAAk5LzMwLzIwMTcJAAAAATBIr68l4DnXCOzC6VzgOdcIKkNJUS5OQVNEQVFHUzpBREkuSVFfSU5WRVNUX0xPQU5TX0NGLkZZMjAwNwEAAAAT1gMAAwAAAAAAzM3bKOA51wjqZCld4DnXCCRDSVEuTkFTREFRR1M6SU5UQy5JUV9ORVRfREVCVC5GWTIwMTYBAAAAh1IAAAIAAAAEODE4NAEIAAAABQAAAAExAQAAAAoxOTQzNTA1MzQ1AwAAAAMxNjACAAAABDQzNjQEAAAAATAHAAAACTkvMTUvMjAxOQgAAAAKMTIvMzEvMjAxNgkAAAABMMXXVSvgOdcIZgZ1XOA51wglQ0lRLk5ZU0U6RU1SLklRX0NBU0hfU1RfSU5WRVNULkZZMjAxMQEAAACvGwQAAgAAAAQyMDUyAQgAAAAFAAAAATEBAAAACjE2NDYxOTA1NjgDAAAAAzE2MAIAAAAEMTAwMgQAAAABMAcAAAAJOS8xNS8yMDE5CAAAAAk5LzMwLzIwMTEJAAAAATCm+PMp4DnXCAply1zgOdcIIENJUS5UU0U6NjUwMS5JUV9NQUNISU5FUlkuRlkyMDE0AQAAAJstAgACAAAABzMyNjE2MzABCAAAAAUAAAABMQEAAAAKMTc0NTI3MDU0NAMAAAACNzkCAAAABDMxMTQEAAAAATAHAAAACTkvMTUvMjAxOQgAAAAJMy8zMS8yMDE0CQAAAAEwieB0LOA51wgjDTBc4DnXCClDSVEuTkFTREFRR1M6SU5UQy5JUV9PVEhFUl9MSUFCX0xULkZZMjAxNQEAAACHUgAAAgAAAAQxNTUxAQgAAAAFAAAAATEBAAAACjE4</t>
  </si>
  <si>
    <t>NzQ3NzMyMjYDAAAAAzE2MAIAAAAEMTA2MgQAAAABMAcAAAAJOS8xNS8yMDE5CAAAAAoxMi8yNi8yMDE1CQAAAAEwo4lVK+A51whUJHBc4DnXCCBDSVEuTkFTREFRR1M6VFhOLklRX0NBUEVYLkZZMjAxMwEAAAD7IwIAAgAAAAQtNDEyAQgAAAAFAAAAATEBAAAACjE3Nzc2MzM3MDMDAAAAAzE2MAIAAAAEMjAyMQQAAAABMAcAAAAJOS8xNS8yMDE5CAAAAAoxMi8zMS8yMDEzCQAAAAEwuSfbKuA51whUS59c4DnXCCZDSVEuS09TRTpBMDA1OTMwLklRX1FVSUNLX1JBVElPLkZZMjAxMQEAAADcZgEAAgAAAAgxLjE1MDU0MgEIAAAABQAAAAExAQAAAAoxNTk4OTk4MjUwAwAAAAI4NQIAAAAENDEyMQQAAAABMAcAAAAJOS8xNS8yMDE5CAAAAAoxMi8zMS8yMDExCQAAAAEwaf2vJeA51wjErwVd4DnXCCZDSVEuTllTRTpFTVIuSVFfUEVSSU9ETEVOR1RIX0lTLkZZMjAxNQEAAACvGwQAAQAAAAIxMgA+cbop4DnXCLbX31zgOdcIJENJUS5OQVNEQVFHUzpUWE4uSVFfUEFSVF9USU1FLkZZMjAwOQEAAAD7IwIAAwAAAAAAZmTaKuA51whNX4xc4DnXCDNDSVEuS09TRTpBMDA1OTMwLklRX0lNUFVUX09QRVJfTEVBU0VfSU5UX0VYUC5GWTIwMTQBAAAA3GYBAAMAAAAAAPTR2SjgOdcIftMQXeA51wgrQ0lRLk5BU0RBUUdTOlRYTi5JUV9DSEFOR0VfSU5WRU5UT1JZLkZZMjAxMAEAAAD7IwIAAgAAAAQtMzA0AQgAAAAFAAAA</t>
  </si>
  <si>
    <t>ATEBAAAACjE1ODg4NDA3MzgDAAAAAzE2MAIAAAAEMjA5OQQAAAABMAcAAAAJOS8xNS8yMDE5CAAAAAoxMi8zMS8yMDEwCQAAAAEwdovaKuA51whgQZFc4DnXCCVDSVEuS09TRTpBMDA1OTMwLklRX05FVF9DSEFOR0UuRlkyMDEwAQAAANxmAQACAAAABy0zNTg1MTEBCAAAAAUAAAABMQEAAAAKMTUzMzIwMzI2MgMAAAACODUCAAAABDIwOTMEAAAAATAHAAAACTkvMTUvMjAxOQgAAAAKMTIvMzEvMjAxMAkAAAABMFTZKingOdcIkX8AXeA51wgiQ0lRLk5ZU0U6RU1SLklRX0xFVkVSRURfRkNGLkZZMjAxMQEAAACvGwQAAgAAAAYyMzQwLjUBCAAAAAUAAAABMQEAAAAKMTY0NjE5MDU2OAMAAAADMTYwAgAAAAQ0NDIyBAAAAAEwBwAAAAk5LzE1LzIwMTkIAAAACTkvMzAvMjAxMQkAAAABMMdG9CngOdcI8ofNXOA51wgqQ0lRLk5BU0RBUUdTOklOVEMuSVFfT1RIRVJfT1BFUl9BQ1QuRlkyMDExAQAAAIdSAAACAAAAAzc5MAEIAAAABQAAAAExAQAAAAoxNjU4MzE1NDc4AwAAAAMxNjACAAAABDIwNDcEAAAAATAHAAAACTkvMTUvMjAxOQgAAAAKMTIvMzEvMjAxMQkAAAABMJP1rivgOdcI4pdeXOA51wgmQ0lRLk5BU0RBUUdTOklOVEMuSVFfTklfQ09NUEFOWS5GWTIwMDkBAAAAh1IAAAIAAAAENDM2OQEIAAAABQAAAAExAQAAAAoxNTIzMzk0ODI5AwAAAAMxNjACAAAABTQxNTcxBAAAAAEwBwAAAAk5LzE1LzIwMTkI</t>
  </si>
  <si>
    <t>AAAACjEyLzI2LzIwMDkJAAAAATA+d6kr4DnXCPb+UlzgOdcIJENJUS5OQVNEQVFHUzpJTlRDLklRX0VCVF9FWENMLkZZMjAxOAEAAACHUgAAAgAAAAUyMzEzMwEIAAAABQAAAAExAQAAAAoxOTQzNTA1MzQxAwAAAAMxNjACAAAAATQEAAAAATAHAAAACTkvMTUvMjAxOQgAAAAKMTIvMjkvMjAxOAkAAAABMPZMVivgOdcIgVl8XOA51wgpQ0lRLk5BU0RBUUdTOklOVEMuSVFfQ0FTSF9JTlRFUkVTVC5GWTIwMTUBAAAAh1IAAAIAAAADMTg2AQgAAAAFAAAAATEBAAAACjE4NzQ3NzMyMjYDAAAAAzE2MAIAAAAEMzAyOAQAAAABMAcAAAAJOS8xNS8yMDE5CAAAAAoxMi8yNi8yMDE1CQAAAAEwo4lVK+A51wjpg3Fc4DnXCClDSVEuTkFTREFRR1M6QURJLklRX1NUX0RFQlRfUkVQQUlELkZZMjAwNwEAAAAT1gMAAwAAAAAAzM3bKOA51wj7iyld4DnXCCRDSVEuS09TRTpBMDA1OTMwLklRX0xUX0lOVkVTVC5GWTIwMDkBAAAA3GYBAAIAAAAHODgyMzg0MwEIAAAABQAAAAExAQAAAAoxNDY1NzE0MzA3AwAAAAI4NQIAAAAEMTA1NAQAAAABMAcAAAAJOS8xNS8yMDE5CAAAAAoxMi8zMS8yMDA5CQAAAAEwM4sqKeA51wjI7/lc4DnXCC1DSVEuTkFTREFRR1M6SU5UQy5JUV9UT1RBTF9ERUJUX0VRVUlUWS5GWTIwMTcBAAAAh1IAAAIAAAAHMzguODQ4NwEIAAAABQAAAAExAQAAAAoxOTQzNTA1MzQ5AwAAAAMxNjACAAAABDQw</t>
  </si>
  <si>
    <t>MzQEAAAAATAHAAAACTkvMTUvMjAxOQgAAAAKMTIvMzAvMjAxNwkAAAABMAcblibgOdcIL5Z7XOA51wgjQ0lRLktPU0U6QTAwNTkzMC5JUV9CVl9TSEFSRS5GWTIwMTQBAAAA3GYBAAIAAAAMMjE2MzQuNzQ3MzcxAQgAAAAFAAAAATEBAAAACjE3NzgxNDE4MjMDAAAAAjg1AgAAAAQ0MDIwBAAAAAEwBwAAAAk5LzE1LzIwMTkIAAAACjEyLzMxLzIwMTQJAAAAATD00dko4DnXCPLkEV3gOdcIIENJUS5OQVNEQVFHUzpJTlRDLklRX0NPR1MuRlkyMDE0AQAAAIdSAAACAAAABTIwMjYxAQgAAAAFAAAAATEBAAAACjE4MjgxNjgwNDADAAAAAzE2MAIAAAACMzQEAAAAATAHAAAACTkvMTUvMjAxOQgAAAAKMTIvMjcvMjAxNAkAAAABMGHtVCvgOdcIem1pXOA51wgwQ0lRLk5ZU0U6RU1SLklRX1RPVEFMX09VVFNUQU5ESU5HX0JTX0RBVEUuRlkyMDA5AQAAAK8bBAACAAAACjc1MS44NzI4NTcBBAAAAAUAAAABNQEAAAAKMTQ4MjcyMjA2MgIAAAAFMjQxNTIGAAAAATB0g/Mp4DnXCIsnw1zgOdcIJkNJUS5OWVNFOkVNUi5JUV9DQVNIX0FDUVVJUkVfQ0YuRlkyMDE2AQAAAK8bBAACAAAABC0xMzIBCAAAAAUAAAABMQEAAAAKMTkyNDYzOTk1NgMAAAADMTYwAgAAAAQyMDU3BAAAAAEwBwAAAAk5LzE1LzIwMTkIAAAACTkvMzAvMjAxNgkAAAABMGC/uingOdcIZc/jXOA51wgvQ0lRLk5BU0RBUUdTOklOVEMuSVFfSU5DX1RB</t>
  </si>
  <si>
    <t>WF9QQVlfQ1VSUkVOVC5GWTIwMDcBAAAAh1IAAAMAAAAAAKfv/CvgOdcIZ5pKXOA51wgpQ0lRLk5BU0RBUUdTOklOVEMuSVFfQ09NTU9OX0RJVl9DRi5GWTIwMTMBAAAAh1IAAAIAAAAFLTQ0NzkBCAAAAAUAAAABMQEAAAAKMTc3NTkzMDI3NAMAAAADMTYwAgAAAAQyMDc0BAAAAAEwBwAAAAk5LzE1LzIwMTkIAAAACjEyLzI4LzIwMTMJAAAAATDmuK8r4DnXCOUNaFzgOdcIJ0NJUS5UU0U6Njk3MS5JUV9NQVJLRVRDQVAuMjAwNy8zLzMxLkpQWQEAAACjUwAAAgAAAAoyMDkyMDY4LjU1AQYAAAAFAAAAATEBAAAACTM4MDYwMDcwMgMAAAACNzkCAAAABjEwMDA1NAQAAAABMAcAAAAJMy8zMS8yMDA3yGh+YOA51wgGD3VN4TnXCCZDSVEuTkFTREFRR1M6VFhOLklRX1NBTEVfUFBFX0NGLkZZMjAxMQEAAAD7IwIAAgAAAAIxNgEIAAAABQAAAAExAQAAAAoxNjYwMDM0NTY4AwAAAAMxNjACAAAABDIwNDIEAAAAATAHAAAACTkvMTUvMjAxOQgAAAAKMTIvMzEvMjAxMQkAAAABMJjZ2irgOdcIciOWXOA51wgjQ0lRLk5BU0RBUUdTOlRYTi5JUV9UUkVBU1VSWS5GWTIwMTABAAAA+yMCAAIAAAAGLTE2NDExAQgAAAAFAAAAATEBAAAACjE1ODg4NDA3MzgDAAAAAzE2MAIAAAAEMTI0OAQAAAABMAcAAAAJOS8xNS8yMDE5CAAAAAoxMi8zMS8yMDEwCQAAAAEwdovaKuA51wj8VpBc4DnXCClDSVEuTkFTREFRR1M6QURJLklR</t>
  </si>
  <si>
    <t>X05FVF9SRU5UQUxfRVhQLkZZMjAwNwEAAAAT1gMAAwAAAAAAq3/bKOA51wgjkCdd4DnXCCJDSVEuTllTRTpFTVIuSVFfRUJJVF9NQVJHSU4uRlkyMDE2AQAAAK8bBAACAAAABzE3Ljk0NTEBCAAAAAUAAAABMQEAAAAKMTkyNDYzOTk1NgMAAAADMTYwAgAAAAQ0MDUzBAAAAAEwBwAAAAk5LzE1LzIwMTkIAAAACTkvMzAvMjAxNgkAAAABMDeIryXgOdcI2eDkXOA51wgrQ0lRLk5ZU0U6RU1SLklRX01JTk9SSVRZX0lOVEVSRVNUX0lTLkZZMjAxMQEAAACvGwQAAgAAAAMtNTABCAAAAAUAAAABMQEAAAAKMTY0NjE5MDU2OAMAAAADMTYwAgAAAAI4MwQAAAABMAcAAAAJOS8xNS8yMDE5CAAAAAk5LzMwLzIwMTEJAAAAATCm+PMp4DnXCLehylzgOdcIOUNJUS5OQVNEQVFHUzpJTlRDLklRX1RPVEFMX09VVFNUQU5ESU5HX0ZJTElOR19EQVRFLkZZMjAxNAEAAACHUgAAAgAAAAQ0NzM2AQQAAAAFAAAAATUBAAAACjE4MjgxNjgwNDACAAAABTI0MTUzBgAAAAEwgjtVK+A51whjkGtc4DnXCCdDSVEuVFNFOjY1OTQuSVFfTUFSS0VUQ0FQLjIwMDYvMy8zMS5KUFkBAAAA+XgNAAIAAAAMMTM4ODg1OC44Njg2AQYAAAAFAAAAATEBAAAACTIxNzkwNjYxMgMAAAACNzkCAAAABjEwMDA1NAQAAAABMAcAAAAJMy8zMS8yMDA2php+YOA51wgXNnVN4TnXCB1DSVEuTkFTREFRR1M6VFhOLklRX0ZYLkZZMjAxNQEAAAD7IwIAAwAA</t>
  </si>
  <si>
    <t>AAAAeX1wKuA51whHmqhc4DnXCCRDSVEuS09TRTpBMDA1OTMwLklRX0ZVTExfVElNRS5GWTIwMTMBAAAA3GYBAAMAAAAAAJd1KyngOdcIIp8NXeA51wg4Q0lRLk5BU0RBUUdTOkFESS5JUV9UT1RBTF9PVVRTVEFORElOR19GSUxJTkdfREFURS5GWTIwMTEBAAAAE9YDAAIAAAAKMjk3Ljk2MDcxOAEEAAAABQAAAAE1AQAAAAoxNjQ3NDU1ODY5AgAAAAUyNDE1MwYAAAABMJa7oijgOdcIS8o6XeA51wgdQ0lRLjAuSVFfR1dfSU5UQU5fQU1PUlRfQ0YuRlkFAAAAAAAAAAgAAAAVKEludmFsaWQgVGltZSBQZXJpb2QpIP/+J+A51whNCDde4DnXCCxDSVEuTkFTREFRR1M6QURJLklRX0NVUlJFTlRfUE9SVF9ERUJULkZZMjAwNwEAAAAT1gMAAwAAAAAAu6bbKOA51whlLChd4DnXCCFDSVEuVFNFOjY1MDEuSVFfTklfQ09NUEFOWS5GWTIwMTcBAAAAmy0CAAIAAAAGMzM4MDI5AQgAAAAFAAAAATEBAAAACjE5NjMzMTU5MDADAAAAAjc5AgAAAAU0MTU3MQQAAAABMAcAAAAJOS8xNS8yMDE5CAAAAAkzLzMxLzIwMTcJAAAAATASkPsr4DnXCDD0O1zgOdcIP0NJUS5OQVNEQVFHUzpJTlRDLklRX0NVU1RPTV9CRVRBLi0xMDRXLjIwMDkvMTIvMjYuLl5UT1BJWC5KUFkuSAEAAACHUgAAAgAAABAxLjAwNjQ5MzMwNjkzMzI5AH4WgGDgOdcIcsk4YuA51wgmQ0lRLk5BU0RBUUdTOkFESS5JUV9EQV9TVVBQTF9DRi5GWTIwMTIB</t>
  </si>
  <si>
    <t>AAAAE9YDAAIAAAAHMTA5LjcwNQEIAAAABQAAAAExAQAAAAoxNzExMzg1ODk2AwAAAAMxNjACAAAABDIxNzEEAAAAATAHAAAACTkvMTUvMjAxOQgAAAAJMTEvMy8yMDEyCQAAAAEwtwmjKOA51whu0z9d4DnXCDJDSVEuTkFTREFRR1M6QURJLklRX09USEVSX0ZJTkFOQ0VfQUNUX1NVUFBMLkZZMjAxMQEAAAAT1gMAAgAAAAY0Ni4yMTUBCAAAAAUAAAABMQEAAAAKMTY0NzQ1NTg2OQMAAAADMTYwAgAAAAQyMDUwBAAAAAEwBwAAAAk5LzE1LzIwMTkIAAAACjEwLzI5LzIwMTEJAAAAATCWu6Io4DnXCOApPF3gOdcIMkNJUS5LT1NFOkEwMDU5MzAuSVFfVE9UQUxfREVCVF9FQklUREFfQ0FQRVguRlkyMDE4AQAAANxmAQACAAAACDAuMjY0Nzk1AQgAAAAFAAAAATEBAAAACjE5NDc1NTE1NzMDAAAAAjg1AgAAAAUyMzMxMwQAAAABMAcAAAAJOS8xNS8yMDE5CAAAAAoxMi8zMS8yMDE4CQAAAAEwIHWcJeA51wifVyZd4DnXCCtDSVEuTllTRTpFTVIuSVFfTklfQVZBSUxfRVhDTF9NQVJHSU4uRlkyMDEyAQAAAK8bBAACAAAABjguMDYxNgEIAAAABQAAAAExAQAAAAoxNzA3OTA5MDk3AwAAAAMxNjACAAAABDQxODIEAAAAATAHAAAACTkvMTUvMjAxOQgAAAAJOS8zMC8yMDEyCQAAAAEwJ2GvJeA51wjzQtJc4DnXCDVDSVEuTkFTREFRR1M6VFhOLklRX0NIQU5HRV9ORVRfV09SS0lOR19DQVBJVEFMLkZZMjAxMAEAAAD7</t>
  </si>
  <si>
    <t>IwIAAgAAAAM0MDUBCAAAAAUAAAABMQEAAAAKMTU4ODg0MDczOAMAAAADMTYwAgAAAAQ0NDIxBAAAAAEwBwAAAAk5LzE1LzIwMTkIAAAACjEyLzMxLzIwMTAJAAAAATB2i9oq4DnXCKLdkVzgOdcIKUNJUS5LT1NFOkEwMDU5MzAuSVFfT1RIRVJfQ0FfU1VQUEwuRlkyMDE4AQAAANxmAQACAAAABzM3NTEyMDgBCAAAAAUAAAABMQEAAAAKMTk0NzU1MTU3MwMAAAACODUCAAAABDEwNTUEAAAAATAHAAAACTkvMTUvMjAxOQgAAAAKMTIvMzEvMjAxOAkAAAABMIox2yjgOdcIU0ojXeA51wgsQ0lRLk5BU0RBUUdTOklOVEMuSVFfTUFSS0VUQ0FQLjIwMDYvMy8zMS5KUFkBAAAAh1IAAAIAAAANMTM0NDk0ODMuOTg2NAEGAAAABQAAAAExAQAAAAkyMTI5MTEyNzYDAAAAAjc5AgAAAAYxMDAwNTQEAAAAATAHAAAACTMvMzEvMjAwNtiPfmDgOdcIJ111TeE51wglQ0lRLk5BU0RBUUdTOklOVEMuSVFfQ0hBTkdFX0FQLkZZMjAwOAEAAACHUgAAAgAAAAIyOQEIAAAABQAAAAExAQAAAAoxNDMwNjE0NDg2AwAAAAMxNjACAAAABDIwMTcEAAAAATAHAAAACTkvMTUvMjAxOQgAAAAKMTIvMjcvMjAwOAkAAAABMC1QqSvgOdcI3WZQXOA51wggQ0lRLk5BU0RBUUdTOlRYTi5JUV9FQklUQS5GWTIwMTEBAAAA+yMCAAIAAAAEMzUzOQEIAAAABQAAAAExAQAAAAoxNjYwMDM0NTY4AwAAAAMxNjACAAAABjEwMDY4OQQAAAABMAcAAAAJ</t>
  </si>
  <si>
    <t>OS8xNS8yMDE5CAAAAAoxMi8zMS8yMDExCQAAAAEwh7LaKuA51wirTpRc4DnXCChDSVEuTllTRTpFTVIuSVFfTUFSS0VUQ0FQLjIwMTkvMDMvMzEuSlBZAQAAAK8bBAACAAAADjQ2NjMyMTkuNjM5Njc0AQYAAAAFAAAAATEBAAAACjE5NDM4OTk0MjIDAAAAAjc5AgAAAAYxMDAwNTQEAAAAATAHAAAACTMvMzEvMjAxOem2fmDgOdcIoWlvTeE51wg0Q0lRLk5BU0RBUUdTOlRYTi5JUV9UT1RBTF9PVVRTVEFORElOR19CU19EQVRFLkZZMjAxNwEAAAD7IwIAAgAAAAo5ODMuMTU4NzIyAQQAAAAFAAAAATUBAAAACjE5NDY2NjU0NDQCAAAABTI0MTUyBgAAAAEwmstwKuA51wi2sLBc4DnXCCBDSVEuTllTRTpFTVIuSVFfQ0hBTkdFX0FSLkZZMjAxMgEAAACvGwQAAgAAAAQtNTM2AQgAAAAFAAAAATEBAAAACjE3MDc5MDkwOTcDAAAAAzE2MAIAAAAEMjAxOAQAAAABMAcAAAAJOS8xNS8yMDE5CAAAAAk5LzMwLzIwMTIJAAAAATDYbfQp4DnXCH8x0VzgOdcII0NJUS5OWVNFOkVNUi5JUV9UT1RBTF9SRUNFSVYuRlkyMDE1AQAAAK8bBAACAAAABDI4NzABCAAAAAUAAAABMQEAAAAKMTg2NzA1NTA1MQMAAAADMTYwAgAAAAQxMDAxBAAAAAEwBwAAAAk5LzE1LzIwMTkIAAAACTkvMzAvMjAxNQkAAAABMC5KuingOdcIzrTdXOA51wgfQ0lRLk5BU0RBUUdTOkFESS5JUV9BUElDLkZZMjAxNwEAAAAT1gMAAgAAAAg1MjUwLjUx</t>
  </si>
  <si>
    <t>OQEIAAAABQAAAAExAQAAAAoxOTI3NjE4MjQ4AwAAAAMxNjACAAAABDEwODQEAAAAATAHAAAACTkvMTUvMjAxOQgAAAAKMTAvMjgvMjAxNwkAAAABMJQQACjgOdcIA2lWXeA51wgrQ0lRLk5BU0RBUUdTOlRYTi5JUV9NQVJLRVRDQVAuMjAwMC8zLzMxLkpQWQEAAAD7IwIAAgAAAA8xMzQyMjk4NS40MDA1NDcBBgAAAAUAAAABMQEAAAAKMTkxMDAwNTI4OAMAAAACNzkCAAAABjEwMDA1NAQAAAABMAcAAAAJMy8zMS8yMDAw2I9+YOA51wjuMXdN4TnXCCNDSVEuTllTRTpFTVIuSVFfQkVUQV8yWVIuMjAwOC8wOS8zMAEAAACvGwQAAgAAABAxLjA0NDc5MzAzMDEzODEzAEHLUV/gOdcIgTU0YuA51wgqQ0lRLk5BU0RBUUdTOlRYTi5JUV9JTlZFU1RfTE9BTlNfQ0YuRlkyMDA3AQAAAPsjAgADAAAAAAA56VYr4DnXCJ2sg1zgOdcIKENJUS5LT1NFOkEwMDU5MzAuSVFfT1RIRVJfTElBQl9MVC5GWTIwMTUBAAAA3GYBAAIAAAAHNTYwNjIwNQEIAAAABQAAAAExAQAAAAoxODI5ODQzMDExAwAAAAI4NQIAAAAEMTA2MgQAAAABMAcAAAAJOS8xNS8yMDE5CAAAAAoxMi8zMS8yMDE1CQAAAAEwFiDaKOA51wjTURZd4DnXCCpDSVEuTkFTREFRR1M6QURJLklRX0lOVkVOVE9SWV9UVVJOUy5GWTIwMTUBAAAAE9YDAAIAAAAIMy4wMTQwMTcBCAAAAAUAAAABMQEAAAAKMTg2NzI3OTk2OQMAAAADMTYwAgAAAAQ0MDgyBAAAAAEw</t>
  </si>
  <si>
    <t>BwAAAAk5LzE1LzIwMTkIAAAACjEwLzMxLzIwMTUJAAAAATBBw5wl4DnXCOcVT13gOdcIJkNJUS5OQVNEQVFHUzpJTlRDLklRX0VCSVREQV9JTlQuRlkyMDExAQAAAIdSAAACAAAACjU3NC4xNzA3MzEBCAAAAAUAAAABMQEAAAAKMTY1ODMxNTQ3OAMAAAADMTYwAgAAAAQ0MTkwBAAAAAEwBwAAAAk5LzE1LzIwMTkIAAAACjEyLzMxLzIwMTEJAAAAATD385Um4DnXCHf3X1zgOdcILkNJUS5OWVNFOkVNUi5JUV9UT1RBTF9MSUFCX1RPVEFMX0FTU0VUUy5GWTIwMTEBAAAArxsEAAIAAAAHNTUuNzgxNAEIAAAABQAAAAExAQAAAAoxNjQ2MTkwNTY4AwAAAAMxNjACAAAABDQxODgEAAAAATAHAAAACTkvMTUvMjAxOQgAAAAJOS8zMC8yMDExCQAAAAEwJ2GvJeA51whFS85c4DnXCChDSVEuS09TRTpBMDA1OTMwLklRX1BFUklPRERBVEVfSVMuRlkyMDA4AQAAANxmAQAFAAAACjIwMDgvMTIvMzEA1NC7KeA51wiVv/Rc4DnXCCZDSVEuVFNFOjY3NjIuSVFfQ1VTVE9NX0JFVEEuMjAwNy8wMy8zMQEAAAA70gQAAgAAABAxLjE2NzgzNTM2MTg1OTcyACtTf2DgOdcI4N9AYuA51wgoQ0lRLk5ZU0U6RU1SLklRX0dXX0lOVEFOX0FNT1JUX0NGLkZZMjAxNgEAAACvGwQAAgAAAAI4NAEIAAAABQAAAAExAQAAAAoxOTI0NjM5OTU2AwAAAAMxNjACAAAABDIxODIEAAAAATAHAAAACTkvMTUvMjAxOQgAAAAJOS8zMC8yMDE2CQAA</t>
  </si>
  <si>
    <t>AAEwYL+6KeA51whEgeNc4DnXCCRDSVEuVFNFOjY1MDEuSVFfQ0FTSF9JTlRFUkVTVC5GWTIwMTYBAAAAmy0CAAIAAAAFMjczNTYBCAAAAAUAAAABMQEAAAAKMTc5NzU1NDQ1MQMAAAACNzkCAAAABDMwMjgEAAAAATAHAAAACTkvMTUvMjAxOQgAAAAJMy8zMS8yMDE2CQAAAAEwAWn7K+A51whpHzpc4DnXCC9DSVEuTkFTREFRR1M6QURJLklRX05JX0FWQUlMX0VYQ0xfTUFSR0lOLkZZMjAxNgEAAAAT1gMAAgAAAAcyNS4xODQ0AQgAAAAFAAAAATEBAAAACjE5Mjc2MTgyMDADAAAAAzE2MAIAAAAENDE4MgQAAAABMAcAAAAJOS8xNS8yMDE5CAAAAAoxMC8yOS8yMDE2CQAAAAEwUeqcJeA51wjZqVNd4DnXCCdDSVEuTkFTREFRR1M6VFhOLklRX0RJTFVUX1dFSUdIVC5GWTIwMTgBAAAA+yMCAAIAAAADOTkwAKvycCrgOdcIIgy0XOA51wgdQ0lRLk5BU0RBUUdTOkFESS5JUV9GWC5GWTIwMDgBAAAAE9YDAAIAAAAGLTkuMDk2AQgAAAAFAAAAATEBAAAACjE0MTMwOTE1NjcDAAAAAzE2MAIAAAAEMjE0NAQAAAABMAcAAAAJOS8xNS8yMDE5CAAAAAkxMS8xLzIwMDgJAAAAATAz0aEo4DnXCOwfLl3gOdcIKUNJUS5OQVNEQVFHUzpBREkuSVFfTFRfREVCVF9SRVBBSUQuRlkyMDE4AQAAABPWAwACAAAABS0yMjc1AQgAAAAFAAAAATEBAAAACjE5Mjc2MTgyNDcDAAAAAzE2MAIAAAAEMjAzNgQAAAABMAcAAAAJOS8xNS8y</t>
  </si>
  <si>
    <t>MDE5CAAAAAkxMS8zLzIwMTgJAAAAATDGhQAo4DnXCGgOXF3gOdcIJkNJUS5UU0U6NjUwMS5JUV9FRkZFQ1RfVEFYX1JBVEUuRlkyMDE3AQAAAJstAgACAAAABzI2LjY3MTEBCAAAAAUAAAABMQEAAAAKMTk2MzMxNTkwMAMAAAACNzkCAAAABDQzNzYEAAAAATAHAAAACTkvMTUvMjAxOQgAAAAJMy8zMS8yMDE3CQAAAAEwEpD7K+A51whRQjxc4DnXCCtDSVEuTkFTREFRR1M6SU5UQy5JUV9JTlZFTlRPUllfVFVSTlMuRlkyMDEyAQAAAIdSAAACAAAACDQuNTczMDQ2AQgAAAAFAAAAATEBAAAACjE3MTg4NTA2MDUDAAAAAzE2MAIAAAAENDA4MgQAAAABMAcAAAAJOS8xNS8yMDE5CAAAAAoxMi8yOS8yMDEyCQAAAAEw9/OVJuA51whHPWRc4DnXCBlDSVEuVFNFOjY1MDEuSVFfR1cuRlkyMDE0AQAAAJstAgACAAAABjMyNzExNgEIAAAABQAAAAExAQAAAAoxNzQ1MjcwNTQ0AwAAAAI3OQIAAAAEMTE3MQQAAAABMAcAAAAJOS8xNS8yMDE5CAAAAAkzLzMxLzIwMTQJAAAAATCJ4HQs4DnXCMAiL1zgOdcIKUNJUS5OQVNEQVFHUzpBREkuSVFfQkFTSUNfRVBTX0lOQ0wuRlkyMDEzAQAAABPWAwACAAAACDIuMTg4MzI5AQgAAAAFAAAAATEBAAAACjE3NjY1OTA2MzIDAAAAAzE2MAIAAAABOQQAAAABMAcAAAAJOS8xNS8yMDE5CAAAAAkxMS8yLzIwMTMJAAAAATDIMKMo4DnXCIhrQl3gOdcIIENJUS5OWVNFOkVNUi5JUV9T</t>
  </si>
  <si>
    <t>VF9JTlZFU1QuRlkyMDEyAQAAAK8bBAADAAAAAADHRvQp4DnXCOrRz1zgOdcIIkNJUS5OQVNEQVFHUzpJTlRDLklRX0dBX0VYUC5GWTIwMTYBAAAAh1IAAAMAAAAAALSwVSvgOdcI4c1zXOA51wgvQ0lRLk5BU0RBUUdTOkFESS5JUV9NSU5PUklUWV9JTlRFUkVTVF9JUy5GWTIwMDkBAAAAE9YDAAMAAAAAADPRoSjgOdcIs/QvXeA51wgiQ0lRLktPU0U6QTAwNTkzMC5JUV9SQVdfSU5WLkZZMjAwNwEAAADcZgEAAgAAAAczOTMzMjI2AQgAAAAFAAAAATEBAAAACjEzNTI5NDU1MzADAAAAAjg1AgAAAAQzMTcxBAAAAAEwBwAAAAk5LzE1LzIwMTkIAAAACjEyLzMxLzIwMDcJAAAAATDDqbsp4DnXCBg98VzgOdcIHUNJUS5OWVNFOkVNUi5JUV9FQklUREEuRlkyMDE2AQAAAK8bBAACAAAABDMwODEBCAAAAAUAAAABMQEAAAAKMTkyNDYzOTk1NgMAAAADMTYwAgAAAAQ0MDUxBAAAAAEwBwAAAAk5LzE1LzIwMTkIAAAACTkvMzAvMjAxNgkAAAABME+YuingOdcIjtPhXOA51wguQ0lRLk5BU0RBUUdTOlRYTi5JUV9UT1RBTF9DT01NT05fRVFVSVRZLkZZMjAxNAEAAAD7IwIAAgAAAAUxMDM5MAEIAAAABQAAAAExAQAAAAoxODI5MTE5MzA2AwAAAAMxNjACAAAABDEwMDYEAAAAATAHAAAACTkvMTUvMjAxOQgAAAAKMTIvMzEvMjAxNAkAAAABMFgvcCrgOdcI0s2iXOA51wgdQ0lRLk5BU0RBUUdTOlRYTi5JUV9ETy5GWTIw</t>
  </si>
  <si>
    <t>MTgBAAAA+yMCAAMAAAAAAKvycCrgOdcIAb6zXOA51wgfQ0lRLlRTRTo2NTAxLklRX1RPVEFMX0NBLkZZMjAxNAEAAACbLQIAAgAAAAc1MjYyMDgzAQgAAAAFAAAAATEBAAAACjE3NDUyNzA1NDQDAAAAAjc5AgAAAAQxMDA4BAAAAAEwBwAAAAk5LzE1LzIwMTkIAAAACTMvMzEvMjAxNAkAAAABMIngdCzgOdcIr/suXOA51wgpQ0lRLk5BU0RBUUdTOkFESS5JUV9CQVNJQ19FUFNfRVhDTC5GWTIwMTABAAAAE9YDAAIAAAAHMi4zOTE1OAEIAAAABQAAAAExAQAAAAoxNTc4MzMwNDIyAwAAAAMxNjACAAAABDMwNjQEAAAAATAHAAAACTkvMTUvMjAxOQgAAAAKMTAvMzAvMjAxMAkAAAABMGRGoijgOdcI5iQ1XeA51wgpQ0lRLk5BU0RBUUdTOkFESS5JUV9PVEhFUl9DQV9TVVBQTC5GWTIwMTQBAAAAE9YDAAIAAAAFNi42MzMBCAAAAAUAAAABMQEAAAAKMTgxOTk2MjQ5NgMAAAADMTYwAgAAAAQxMDU1BAAAAAEwBwAAAAk5LzE1LzIwMTkIAAAACTExLzEvMjAxNAkAAAABMPmloyjgOdcI3OlHXeA51wgZQ0lRLk5ZU0U6RU1SLklRX0dXLkZZMjAxOAEAAACvGwQAAgAAAAQ2NDU1AQgAAAAFAAAAATEBAAAACjE5MjQ2Mzk5NjIDAAAAAzE2MAIAAAAEMTE3MQQAAAABMAcAAAAJOS8xNS8yMDE5CAAAAAk5LzMwLzIwMTgJAAAAATCRNLsp4DnXCNTl61zgOdcIKENJUS5OQVNEQVFHUzpUWE4uSVFfQ1VSUkVOQ1lfR0FJTi5G</t>
  </si>
  <si>
    <t>WTIwMTMBAAAA+yMCAAIAAAACLTIBCAAAAAUAAAABMQEAAAAKMTc3NzYzMzcwMwMAAAADMTYwAgAAAAIzOAQAAAABMAcAAAAJOS8xNS8yMDE5CAAAAAoxMi8zMS8yMDEzCQAAAAEwuSfbKuA51whL2pxc4DnXCDBDSVEuTkFTREFRR1M6SU5UQy5JUV9NSU5PUklUWV9JTlRFUkVTVF9DRi5GWTIwMDgBAAAAh1IAAAMAAAAAAC1QqSvgOdcIzD9QXOA51wggQ0lRLk5ZU0U6RU1SLklRX0NIQU5HRV9BUC5GWTIwMTMBAAAArxsEAAIAAAACMTQBCAAAAAUAAAABMQEAAAAKMTc2NTU3MDgwNQMAAAADMTYwAgAAAAQyMDE3BAAAAAEwBwAAAAk5LzE1LzIwMTkIAAAACTkvMzAvMjAxMwkAAAABMPm79CngOdcIkhPWXOA51wglQ0lRLk5ZU0U6RU1SLklRX05FVF9SRU5UQUxfRVhQLkZZMjAxNQEAAACvGwQAAwAAAAAALkq6KeA51witZt1c4DnXCCpDSVEuVFNFOjY1MDEuSVFfSU5URVJFU1RfSU5WRVNUX0lOQy5GWTIwMTQBAAAAmy0CAAIAAAAFMjIwMzcBCAAAAAUAAAABMQEAAAAKMTc0NTI3MDU0NAMAAAACNzkCAAAAAjY1BAAAAAEwBwAAAAk5LzE1LzIwMTkIAAAACTMvMzEvMjAxNAkAAAABMHi5dCzgOdcITBEuXOA51wg9Q0lRLk5BU0RBUUdTOlRYTi5JUV9DVVNUT01fQkVUQS4tMTA0Vy4yMDExLzEyLzMxLi5eTjIyNS5KUFkuSAEAAAD7IwIAAgAAABAxLjA0OTc4MjIyMjU5Mzc5AI49gGDgOdcIJrw1YuA51wgvQ0lR</t>
  </si>
  <si>
    <t>Lk5ZU0U6RU1SLklRX09USEVSX05PTl9PUEVSX0VYUF9TVVBQTC5GWTIwMTgBAAAArxsEAAMAAAAAAJE0uyngOdcIT63qXOA51wgnQ0lRLk5BU0RBUUdTOkFESS5JUV9HUk9TU19NQVJHSU4uRlkyMDE3AQAAABPWAwACAAAABzY2Ljk2NjQBCAAAAAUAAAABMQEAAAAKMTkyNzYxODI0OAMAAAADMTYwAgAAAAQ0MDc0BAAAAAEwBwAAAAk5LzE1LzIwMTkIAAAACjEwLzI4LzIwMTcJAAAAATBR6pwl4DnXCMo9WF3gOdcIL0NJUS5OQVNEQVFHUzpBREkuSVFfUkVUVVJOX0NPTU1PTl9FUVVJVFkuRlkyMDA4AQAAABPWAwACAAAABzIyLjA3ODMBCAAAAAUAAAABMQEAAAAKMTQxMzA5MTU2NwMAAAADMTYwAgAAAAUzMzMyMAQAAAABMAcAAAAJOS8xNS8yMDE5CAAAAAkxMS8xLzIwMDgJAAAAATAgdZwl4DnXCB6VLl3gOdcII0NJUS5OQVNEQVFHUzpUWE4uSVFfT1BFUl9JTkMuRlkyMDE4AQAAAPsjAgACAAAABDY2ODQBCAAAAAUAAAABMQEAAAAKMTk0NjY2NTQ2MAMAAAADMTYwAgAAAAIyMQQAAAABMAcAAAAJOS8xNS8yMDE5CAAAAAoxMi8zMS8yMDE4CQAAAAEwq/JwKuA51wjgb7Nc4DnXCCFDSVEuTkFTREFRR1M6VFhOLklRX1JEX0VYUC5GWTIwMDkBAAAA+yMCAAIAAAAEMTQ3NgEIAAAABQAAAAExAQAAAAoxNTIzNzk2MjQxAwAAAAMxNjACAAAAAzEwMAQAAAABMAcAAAAJOS8xNS8yMDE5CAAAAAoxMi8zMS8yMDA5</t>
  </si>
  <si>
    <t>CQAAAAEwVT3aKuA51wg0x4lc4DnXCClDSVEuVFNFOjY1MDEuSVFfSU5WRVNUX1NFQ1VSSVRZX0NGLkZZMjAxOAEAAACbLQIAAgAAAAYtNjQ5MzYBCAAAAAUAAAABMQEAAAAKMTk2OTkwMzI5MQMAAAACNzkCAAAABDIwMjcEAAAAATAHAAAACTkvMTUvMjAxOQgAAAAJMy8zMS8yMDE4CQAAAAEwZVP8K+A51wj5g0Jc4DnXCB1DSVEuTkFTREFRR1M6VFhOLklRX0FSLkZZMjAxNwEAAAD7IwIAAgAAAAQxMjc4AQgAAAAFAAAAATEBAAAACjE5NDY2NjU0NDQDAAAAAzE2MAIAAAAEMTAyMQQAAAABMAcAAAAJOS8xNS8yMDE5CAAAAAoxMi8zMS8yMDE3CQAAAAEwmstwKuA51whSxq9c4DnXCDBDSVEuTkFTREFRR1M6QURJLklRX05FVF9ERUJUX0VCSVREQV9DQVBFWC5GWTIwMDgBAAAAE9YDAAMAAAACTk0BCAAAAAUAAAABMQEAAAAKMTQxMzA5MTU2NwMAAAADMTYwAgAAAAUyMzMxNAQAAAABMAcAAAAJOS8xNS8yMDE5CAAAAAkxMS8xLzIwMDgJAAAAATAwnJwl4DnXCGAxL13gOdcIJkNJUS5UU0U6NjUwMS5JUV9FWFRSQV9BQ0NfSVRFTVMuRlkyMDE2AQAAAJstAgADAAAAAADgGvsr4DnXCD9gN1zgOdcIJENJUS5OQVNEQVFHUzpBREkuSVFfTFRfSU5WRVNULkZZMjAxNAEAAAAT1gMAAgAAAAUxNS4xMgEIAAAABQAAAAExAQAAAAoxODE5OTYyNDk2AwAAAAMxNjACAAAABDEwNTQEAAAAATAHAAAACTkvMTUvMjAxOQgA</t>
  </si>
  <si>
    <t>AAAJMTEvMS8yMDE0CQAAAAEw+aWjKOA51wjc6Udd4DnXCClDSVEuTkFTREFRR1M6SU5UQy5JUV9JTkNfRVFVSVRZX0NGLkZZMjAxOAEAAACHUgAAAgAAAAMxNTUBCAAAAAUAAAABMQEAAAAKMTk0MzUwNTM0MQMAAAADMTYwAgAAAAQyMDg2BAAAAAEwBwAAAAk5LzE1LzIwMTkIAAAACjEyLzI5LzIwMTgJAAAAATAHdFYr4DnXCHqjflzgOdcIK0NJUS5OQVNEQVFHUzpJTlRDLklRX0xUX0RFQlRfQ0FQSVRBTC5GWTIwMTcBAAAAh1IAAAIAAAAHMjYuMTI1OQEIAAAABQAAAAExAQAAAAoxOTQzNTA1MzQ5AwAAAAMxNjACAAAABDQxODcEAAAAATAHAAAACTkvMTUvMjAxOQgAAAAKMTIvMzAvMjAxNwkAAAABMAcblibgOdcIP717XOA51wgrQ0lRLk5ZU0U6RU1SLklRX1JFVFVSTl9DT01NT05fRVFVSVRZLkZZMjAxNAEAAACvGwQAAgAAAAcyMS4yNjE1AQgAAAAFAAAAATEBAAAACjE4MTg2MDQ1ODADAAAAAzE2MAIAAAAFMzMzMjAEAAAAATAHAAAACTkvMTUvMjAxOQgAAAAJOS8zMC8yMDE0CQAAAAEwN4ivJeA51wjmkdtc4DnXCCpDSVEuTkFTREFRR1M6VFhOLklRX0xPQU5TX1JFQ0VJVl9MVC5GWTIwMTMBAAAA+yMCAAMAAAAAALkn2yrgOdcIv+udXOA51wggQ0lRLk5BU0RBUUdTOkFESS5JUV9DQVBFWC5GWTIwMTMBAAAAE9YDAAIAAAAILTEyMy4wNzQBCAAAAAUAAAABMQEAAAAKMTc2NjU5MDYzMgMAAAADMTYw</t>
  </si>
  <si>
    <t>AgAAAAQyMDIxBAAAAAEwBwAAAAk5LzE1LzIwMTkIAAAACTExLzIvMjAxMwkAAAABMNhXoyjgOdcIkdxEXeA51wgmQ0lRLk5ZU0U6RU1SLklRX0RFRl9UQVhfTElBQl9MVC5GWTIwMDkBAAAArxsEAAIAAAADNDA2AQgAAAAFAAAAATEBAAAACjE0ODI3MjIwNjIDAAAAAzE2MAIAAAAEMTAyNwQAAAABMAcAAAAJOS8xNS8yMDE5CAAAAAk5LzMwLzIwMDkJAAAAATBkXPMp4DnXCGrZwlzgOdcINENJUS5OQVNEQVFHUzpBREkuSVFfVE9UQUxfT1VUU1RBTkRJTkdfQlNfREFURS5GWTIwMTcBAAAAE9YDAAIAAAAKMzY4LjYzNTc4OAEEAAAABQAAAAE1AQAAAAoxOTI3NjE4MjQ4AgAAAAUyNDE1MgYAAAABMJQQACjgOdcIJLdWXeA51wgfQ0lRLktPU0U6QTAwNTkzMC5JUV9FQklULkZZMjAxMgEAAADcZgEAAgAAAAgyOTA0OTMzOAEIAAAABQAAAAExAQAAAAoxNjY3NTM0MDE0AwAAAAI4NQIAAAADNDAwBAAAAAEwBwAAAAk5LzE1LzIwMTkIAAAACjEyLzMxLzIwMTIJAAAAATB1Jysp4DnXCHtdB13gOdcIMUNJUS5OQVNEQVFHUzpUWE4uSVFfT1RIRVJfSU5WRVNUX0FDVF9TVVBQTC5GWTIwMTgBAAAA+yMCAAIAAAADLTIzAQgAAAAFAAAAATEBAAAACjE5NDY2NjU0NjADAAAAAzE2MAIAAAAEMjA1MQQAAAABMAcAAAAJOS8xNS8yMDE5CAAAAAoxMi8zMS8yMDE4CQAAAAEwuxlxKuA51wgKL7Zc4DnXCCRDSVEuVFNFOjY1</t>
  </si>
  <si>
    <t>MDEuSVFfQ0FTSF9JTlRFUkVTVC5GWTIwMTkBAAAAmy0CAAIAAAAFMjI1MzABCAAAAAUAAAABMQEAAAAKMTk2OTkwMzMwNwMAAAACNzkCAAAABDMwMjgEAAAAATAHAAAACTkvMTUvMjAxOQgAAAAJMy8zMS8yMDE5CQAAAAEwlsj8K+A51wgcjUdc4DnXCCpDSVEuTkFTREFRR1M6QURJLklRX0NBU0hfQ09OVkVSU0lPTi5GWTIwMTMBAAAAE9YDAAIAAAAKMTE0LjA0MDgzNgEIAAAABQAAAAExAQAAAAoxNzY2NTkwNjMyAwAAAAMxNjACAAAABDQxODQEAAAAATAHAAAACTkvMTUvMjAxOQgAAAAJMTEvMi8yMDEzCQAAAAEwQcOcJeA51wgmPEZd4DnXCCZDSVEuS09TRTpBMDA1OTMwLklRX09USEVSX0lOVEFOLkZZMjAxOAEAAADcZgEAAgAAAAc4MzUzMTg2AQgAAAAFAAAAATEBAAAACjE5NDc1NTE1NzMDAAAAAjg1AgAAAAQxMDQwBAAAAAEwBwAAAAk5LzE1LzIwMTkIAAAACjEyLzMxLzIwMTgJAAAAATCKMdso4DnXCGRxI13gOdcIJENJUS5UU0U6NjU5NC5JUV9NQVJLRVRDQVAuMjAxNC8wMy8zMQEAAAD5eA0AAgAAAA4xNzMxODA4LjgzMDAyNAEGAAAABQAAAAExAQAAAAoxNjU4Njg0NDgzAwAAAAI3OQIAAAAGMTAwMDU0BAAAAAEwBwAAAAkzLzMxLzIwMTT53X5g4DnXCBvGQ2LgOdcIPUNJUS5OQVNEQVFHUzpBREkuSVFfQ1VTVE9NX0JFVEEuLTEwNFcuMjAwOS8xMC8zMS4uXk4yMjUuSlBZLkgBAAAAE9YDAAIA</t>
  </si>
  <si>
    <t>AAARMC45MDAxMjQ2MDYwNTU2MjcAYhlSX+A51wix7y9i4DnXCCVDSVEuTllTRTpFTVIuSVFfTkVUX1JFTlRBTF9FWFAuRlkyMDA4AQAAAK8bBAADAAAAAABDDvMp4DnXCBVbvVzgOdcIJUNJUS5OQVNEQVFHUzpBREkuSVFfSU5DX0VRVUlUWS5GWTIwMTYBAAAAE9YDAAMAAAAAAGOb/yfgOdcISwBQXeA51wglQ0lRLk5BU0RBUUdTOkFESS5JUV9UT1RBTF9ERUJULkZZMjAxMgEAAAAT1gMAAgAAAAc4MjEuNTk4AQgAAAAFAAAAATEBAAAACjE3MTEzODU4OTYDAAAAAzE2MAIAAAAENDE3MwQAAAABMAcAAAAJOS8xNS8yMDE5CAAAAAkxMS8zLzIwMTIJAAAAATC3CaMo4DnXCDxeP13gOdcIJUNJUS5UU0U6NjUwMS5JUV9PVEhFUl9PUEVSX0FDVC5GWTIwMTMBAAAAmy0CAAIAAAAFODE4MTMBCAAAAAUAAAABMQEAAAAKMTY4NTUyMTcyMgMAAAACNzkCAAAABDIwNDcEAAAAATAHAAAACTkvMTUvMjAxOQgAAAAJMy8zMS8yMDEzCQAAAAEwZ5J0LOA51whk7itc4DnXCCxDSVEuTkFTREFRR1M6VFhOLklRX0ZJWEVEX0FTU0VUX1RVUk5TLkZZMjAxNAEAAAD7IwIAAgAAAAg0LjE4MTc1OQEIAAAABQAAAAExAQAAAAoxODI5MTE5MzA2AwAAAAMxNjACAAAABDQwNjYEAAAAATAHAAAACTkvMTUvMjAxOQgAAAAKMTIvMzEvMjAxNAkAAAABMOTEriXgOdcIqcmkXOA51wgsQ0lRLktPU0U6QTAwNTkzMC5JUV9UT1RBTF9ERUJU</t>
  </si>
  <si>
    <t>X0lTU1VFRC5GWTIwMTIBAAAA3GYBAAIAAAAHMTg2MjI1NgEIAAAABQAAAAExAQAAAAoxNjY3NTM0MDE0AwAAAAI4NQIAAAAEMjE2MQQAAAABMAcAAAAJOS8xNS8yMDE5CAAAAAoxMi8zMS8yMDEyCQAAAAEwhk4rKeA51whSWQld4DnXCCdDSVEuVFNFOjY5NjMuSVFfTUFSS0VUQ0FQLjIwMTYvMy8zMS5KUFkBAAAA+VwNAAIAAAAMNTAxMzc5LjY5NTE4AQYAAAAFAAAAATEBAAAACjE3NzU0OTg5ODkDAAAAAjc5AgAAAAYxMDAwNTQEAAAAATAHAAAACTMvMzEvMjAxNshofmDgOdcINslwTeE51wgzQ0lRLk5BU0RBUUdTOklOVEMuSVFfT1RIRVJfRklOQU5DRV9BQ1RfU1VQUEwuRlkyMDE3AQAAAIdSAAACAAAABC0yMDYBCAAAAAUAAAABMQEAAAAKMTk0MzUwNTM0OQMAAAADMTYwAgAAAAQyMDUwBAAAAAEwBwAAAAk5LzE1LzIwMTkIAAAACjEyLzMwLzIwMTcJAAAAATD2TFYr4DnXCMurelzgOdcIHUNJUS5OQVNEQVFHUzpUWE4uSVFfR1AuRlkyMDE1AQAAAPsjAgACAAAABDc1NzUBCAAAAAUAAAABMQEAAAAKMTg3NTY4NzA1NgMAAAADMTYwAgAAAAIxMAQAAAABMAcAAAAJOS8xNS8yMDE5CAAAAAoxMi8zMS8yMDE1CQAAAAEwaFZwKuA51wjrZaVc4DnXCB9DSVEuTkFTREFRR1M6QURJLklRX0NPR1MuRlkyMDE0AQAAABPWAwACAAAACDEwMzQuNTg1AQgAAAAFAAAAATEBAAAACjE4MTk5NjI0OTYDAAAAAzE2MAIA</t>
  </si>
  <si>
    <t>AAACMzQEAAAAATAHAAAACTkvMTUvMjAxOQgAAAAJMTEvMS8yMDE0CQAAAAEw6X6jKOA51whHikZd4DnXCClDSVEuVFNFOjY1MDEuSVFfREVCVF9FUVVJVl9ORVRfUEJPLkZZMjAxNAEAAACbLQIAAgAAAAY3NTM5OTgBCAAAAAUAAAABMQEAAAAKMTc0NTI3MDU0NAMAAAACNzkCAAAABTIxNjc5BAAAAAEwBwAAAAk5LzE1LzIwMTkIAAAACTMvMzEvMjAxNAkAAAABMIngdCzgOdcIE+YvXOA51wggQ0lRLk5BU0RBUUdTOklOVEMuSVFfQVBJQy5GWTIwMTQBAAAAh1IAAAMAAAAAAHIUVSvgOdcIUmlrXOA51wgrQ0lRLktPU0U6QTAwNTkzMC5JUV9EQVlTX1BBWUFCTEVfT1VULkZZMjAxNwEAAADcZgEAAgAAAAgyMC45MDQyOAEIAAAABQAAAAExAQAAAAoxOTQ3NTUxNTc4AwAAAAI4NQIAAAAENDE4MwQAAAABMAcAAAAJOS8xNS8yMDE5CAAAAAoxMi8zMS8yMDE3CQAAAAEwIHWcJeA51wiMdSFd4DnXCCZDSVEuVFNFOjY1MDEuSVFfSU5WRVNUX0xPQU5TX0NGLkZZMjAxOQEAAACbLQIAAwAAAAAAlsj8K+A51wj6Pkdc4DnXCClDSVEuTllTRTpFTVIuSVFfVE9UQUxfREVCVF9DQVBJVEFMLkZZMjAwOQEAAACvGwQAAgAAAAczNC40NDc3AQgAAAAFAAAAATEBAAAACjE0ODI3MjIwNjIDAAAAAzE2MAIAAAAENDE4NgQAAAABMAcAAAAJOS8xNS8yMDE5CAAAAAk5LzMwLzIwMDkJAAAAATAWOq8l4DnXCGIjxVzgOdcIIENJ</t>
  </si>
  <si>
    <t>US5OWVNFOkVNUi5JUV9PVEhFUl9SRVYuRlkyMDE2AQAAAK8bBAADAAAAAAA+cbop4DnXCCrp4FzgOdcIJkNJUS5LT1NFOkEwMDU5MzAuSVFfTEVWRVJFRF9GQ0YuRlkyMDEyAQAAANxmAQACAAAACTc0MTU4NjguNQEIAAAABQAAAAExAQAAAAoxNjY3NTM0MDE0AwAAAAI4NQIAAAAENDQyMgQAAAABMAcAAAAJOS8xNS8yMDE5CAAAAAoxMi8zMS8yMDEyCQAAAAEwhk4rKeA51wiEzgld4DnXCCpDSVEuTkFTREFRR1M6SU5UQy5JUV9HQUlOX0FTU0VUU19DRi5GWTIwMDgBAAAAh1IAAAIAAAADLTU5AQgAAAAFAAAAATEBAAAACjE0MzA2MTQ0ODYDAAAAAzE2MAIAAAAEMjAyNgQAAAABMAcAAAAJOS8xNS8yMDE5CAAAAAoxMi8yNy8yMDA4CQAAAAEwLVCpK+A51wjMP1Bc4DnXCCZDSVEuTkFTREFRR1M6VFhOLklRX1FVSUNLX1JBVElPLkZZMjAxOAEAAAD7IwIAAgAAAAgyLjE5ODg2OAEIAAAABQAAAAExAQAAAAoxOTQ2NjY1NDYwAwAAAAMxNjACAAAABDQxMjEEAAAAATAHAAAACTkvMTUvMjAxOQgAAAAKMTIvMzEvMjAxOAkAAAABMAUTryXgOdcIbhm3XOA51wgtQ0lRLk5BU0RBUUdTOklOVEMuSVFfTUlOT1JJVFlfSU5URVJFU1QuRlkyMDA4AQAAAIdSAAADAAAAAAAtUKkr4DnXCIqjT1zgOdcIIkNJUS5OQVNEQVFHUzpBREkuSVFfWl9TQ09SRS5GWTIwMTYBAAAAE9YDAAIAAAAINi4xODY1NjIBCAAAAAUAAAAB</t>
  </si>
  <si>
    <t>MQEAAAAKMTkyNzYxODIwMAMAAAADMTYwAgAAAAYxMDAxMjMEAAAAATAHAAAACTkvMTUvMjAxOQgAAAAKMTAvMjkvMjAxNgkAAAABMFHqnCXgOdcIK21UXeA51wgqQ0lRLk5BU0RBUUdTOklOVEMuSVFfU1RfREVCVF9JU1NVRUQuRlkyMDExAQAAAIdSAAACAAAAAzIwOQEIAAAABQAAAAExAQAAAAoxNjU4MzE1NDc4AwAAAAMxNjACAAAABDIwNDMEAAAAATAHAAAACTkvMTUvMjAxOQgAAAAKMTIvMzEvMjAxMQkAAAABMJP1rivgOdcIA+ZeXOA51wgfQ0lRLk5ZU0U6RU1SLklRX1RPVEFMX0NBLkZZMjAwOQEAAACvGwQAAgAAAAQ3NjUzAQgAAAAFAAAAATEBAAAACjE0ODI3MjIwNjIDAAAAAzE2MAIAAAAEMTAwOAQAAAABMAcAAAAJOS8xNS8yMDE5CAAAAAk5LzMwLzIwMDkJAAAAATBkXPMp4DnXCDhkwlzgOdcIMUNJUS5OQVNEQVFHUzpJTlRDLklRX0RFQlRfRVFVSVZfT1BFUl9MRUFTRS5GWTIwMDgBAAAAh1IAAAIAAAAEMTEyOAEIAAAABQAAAAExAQAAAAoxNDMwNjE0NDg2AwAAAAMxNjACAAAABTIxNjcxBAAAAAEwBwAAAAk5LzE1LzIwMTkIAAAACjEyLzI3LzIwMDgJAAAAATAtUKkr4DnXCJrKT1zgOdcILkNJUS5OQVNEQVFHUzpBREkuSVFfVE9UQUxfQ09NTU9OX0VRVUlUWS5GWTIwMTUBAAAAE9YDAAIAAAAINTA3Mi45NTkBCAAAAAUAAAABMQEAAAAKMTg2NzI3OTk2OQMAAAADMTYwAgAAAAQxMDA2BAAA</t>
  </si>
  <si>
    <t>AAEwBwAAAAk5LzE1LzIwMTkIAAAACjEwLzMxLzIwMTUJAAAAATBSdP8n4DnXCP/yTF3gOdcII0NJUS5OQVNEQVFHUzpJTlRDLklRX1BFTlNJT04uRlkyMDA5AQAAAIdSAAACAAAAAzUzMQEIAAAABQAAAAExAQAAAAoxNTIzMzk0ODI5AwAAAAMxNjACAAAABDEyMTMEAAAAATAHAAAACTkvMTUvMjAxOQgAAAAKMTIvMjYvMjAwOQkAAAABME+eqSvgOdcInIVUXOA51wgnQ0lRLlRTRTo2OTcxLklRX01BUktFVENBUC4yMDEzLzMvMzEuSlBZAQAAAKNTAAACAAAADTE2MTYxMTYuNjI4NDEBBgAAAAUAAAABMQEAAAAKMTU4NzU1NzExNwMAAAACNzkCAAAABjEwMDA1NAQAAAABMAcAAAAJMy8zMS8yMDEzyGh+YOA51wjcT3JN4TnXCChDSVEuVFNFOjY1MDEuSVFfRUFSTklOR19DT19NQVJHSU4uRlkyMDE5AQAAAJstAgACAAAABjMuNDgyNAEIAAAABQAAAAExAQAAAAoxOTY5OTAzMzA3AwAAAAI3OQIAAAAENDE4MQQAAAABMAcAAAAJOS8xNS8yMDE5CAAAAAkzLzMxLzIwMTkJAAAAATDWpZUm4DnXCE0CSFzgOdcIJUNJUS5OQVNEQVFHUzpJTlRDLklRX0RJVkVTVF9DRi5GWTIwMTgBAAAAh1IAAAIAAAADNTQ4AQgAAAAFAAAAATEBAAAACjE5NDM1MDUzNDEDAAAAAzE2MAIAAAAEMjA3NwQAAAABMAcAAAAJOS8xNS8yMDE5CAAAAAoxMi8yOS8yMDE4CQAAAAEwF5tWK+A51wib8X5c4DnXCCZDSVEuTkFTREFRR1M6VFhO</t>
  </si>
  <si>
    <t>LklRX0xFVkVSRURfRkNGLkZZMjAxNgEAAAD7IwIAAgAAAAQzNTc3AQgAAAAFAAAAATEBAAAACjE5NDY2NjUzOTgDAAAAAzE2MAIAAAAENDQyMgQAAAABMAcAAAAJOS8xNS8yMDE5CAAAAAoxMi8zMS8yMDE2CQAAAAEwmstwKuA51whJVa1c4DnXCCRDSVEuS09TRTpBMDA1OTMwLklRX1NHQV9TVVBQTC5GWTIwMTgBAAAA3GYBAAIAAAAIMzI2ODg1NjUBCAAAAAUAAAABMQEAAAAKMTk0NzU1MTU3MwMAAAACODUCAAAAAzEwMgQAAAABMAcAAAAJOS8xNS8yMDE5CAAAAAoxMi8zMS8yMDE4CQAAAAEweQrbKOA51wjPESJd4DnXCC5DSVEuTkFTREFRR1M6VFhOLklRX0lOQ19UQVhfUEFZX0NVUlJFTlQuRlkyMDA3AQAAAPsjAgACAAAAAjUzAQgAAAAFAAAAATEBAAAACjEzMjg0ODIzNzADAAAAAzE2MAIAAAAEMTA5NAQAAAABMAcAAAAJOS8xNS8yMDE5CAAAAAoxMi8zMS8yMDA3CQAAAAEwKMJWK+A51wgITYJc4DnXCChDSVEuTkFTREFRR1M6QURJLklRX1VOTEVWRVJFRF9GQ0YuRlkyMDEwAQAAABPWAwACAAAACjc3NC4yNDAxMjUBCAAAAAUAAAABMQEAAAAKMTU3ODMzMDQyMgMAAAADMTYwAgAAAAQ0NDIzBAAAAAEwBwAAAAk5LzE1LzIwMTkIAAAACjEwLzMwLzIwMTAJAAAAATB1baIo4DnXCAC9N13gOdcILkNJUS5OQVNEQVFHUzpBREkuSVFfVE9UQUxfQ09NTU9OX0VRVUlUWS5GWTIwMDkBAAAAE9YDAAIAAAAI</t>
  </si>
  <si>
    <t>MjUyOS4xNDkBCAAAAAUAAAABMQEAAAAKMTQ4Mjg2ODYzMwMAAAADMTYwAgAAAAQxMDA2BAAAAAEwBwAAAAk5LzE1LzIwMTkIAAAACjEwLzMxLzIwMDkJAAAAATBD+KEo4DnXCGmiMV3gOdcII0NJUS5LT1NFOkEwMDU5MzAuSVFfTkVUX0RFQlQuRlkyMDE0AQAAANxmAQACAAAACS01MDUzNzkwMgEIAAAABQAAAAExAQAAAAoxNzc4MTQxODIzAwAAAAI4NQIAAAAENDM2NAQAAAABMAcAAAAJOS8xNS8yMDE5CAAAAAoxMi8zMS8yMDE0CQAAAAEw9NHZKOA51wjy5BFd4DnXCCpDSVEuTkFTREFRR1M6VFhOLklRX0xPQU5TX1JFQ0VJVl9MVC5GWTIwMTgBAAAA+yMCAAMAAAAAALsZcSrgOdcIZKi0XOA51wggQ0lRLk5BU0RBUUdTOkFESS5JUV9OSV9DRi5GWTIwMTcBAAAAE9YDAAIAAAAHNzI3LjI1OQEIAAAABQAAAAExAQAAAAoxOTI3NjE4MjQ4AwAAAAMxNjACAAAABDIxNTAEAAAAATAHAAAACTkvMTUvMjAxOQgAAAAKMTAvMjgvMjAxNwkAAAABMKU3ACjgOdcINd5WXeA51wgjQ0lRLktPU0U6QTAwNTkzMC5JUV9UT1RBTF9DQS5GWTIwMDcBAAAA3GYBAAIAAAAINDE5MDEwMTQBCAAAAAUAAAABMQEAAAAKMTM1Mjk0NTUzMAMAAAACODUCAAAABDEwMDgEAAAAATAHAAAACTkvMTUvMjAxOQgAAAAKMTIvMzEvMjAwNwkAAAABMLKCuyngOdcItFLwXOA51wglQ0lRLk5BU0RBUUdTOlRYTi5JUV9UT1RBTF9MSUFCLkZZ</t>
  </si>
  <si>
    <t>MjAxNQEAAAD7IwIAAgAAAAQ2Mjg0AQgAAAAFAAAAATEBAAAACjE4NzU2ODcwNTYDAAAAAzE2MAIAAAAEMTI3NgQAAAABMAcAAAAJOS8xNS8yMDE5CAAAAAoxMi8zMS8yMDE1CQAAAAEweX1wKuA51wiyOqdc4DnXCCtDSVEuS09TRTpBMDA1OTMwLklRX01BUktFVENBUC4yMDE2LzMvMzEuSlBZAQAAANxmAQACAAAADzIxMTc2NTkyLjQ1MTc4OAEGAAAABQAAAAExAQAAAAoxNzc4MTQzNTIxAwAAAAI3OQIAAAAGMTAwMDU0BAAAAAEwBwAAAAkzLzMxLzIwMTb53X5g4DnXCEfwcE3hOdcILENJUS5OQVNEQVFHUzpJTlRDLklRX0NIQU5HRV9JTlZFTlRPUlkuRlkyMDA3AQAAAIdSAAACAAAAAzcwMAEIAAAABQAAAAExAQAAAAoxMzI4ODcxMjc1AwAAAAMxNjACAAAABDIwOTkEAAAAATAHAAAACTkvMTUvMjAxOQgAAAAKMTIvMjkvMjAwNwkAAAABMLgW/SvgOdcI26tLXOA51wgjQ0lRLlRTRTo2NzYyLklRX0JFVEFfMVlSLjIwMDkvMDMvMzEBAAAAO9IEAAIAAAAQMS4xNDkyMzM3MzY4MDM4OQA8en9g4DnXCK5qQGLgOdcIKUNJUS5LT1NFOkEwMDU5MzAuSVFfU1RfREVCVF9JU1NVRUQuRlkyMDE0AQAAANxmAQACAAAABzE4MzM0MTkBCAAAAAUAAAABMQEAAAAKMTc3ODE0MTgyMwMAAAACODUCAAAABDIwNDMEAAAAATAHAAAACTkvMTUvMjAxOQgAAAAKMTIvMzEvMjAxNAkAAAABMAX52SjgOdcIVc8SXeA51wgpQ0lR</t>
  </si>
  <si>
    <t>Lk5BU0RBUUdTOklOVEMuSVFfUEVSSU9EREFURV9JUy5GWTIwMTYBAAAAh1IAAAUAAAAKMjAxNi8xMi8zMQC0sFUr4DnXCOHNc1zgOdcIJkNJUS5OQVNEQVFHUzpJTlRDLklRX05FVF9DSEFOR0UuRlkyMDE1AQAAAIdSAAACAAAABTEyNzQ3AQgAAAAFAAAAATEBAAAACjE4NzQ3NzMyMjYDAAAAAzE2MAIAAAAEMjA5MwQAAAABMAcAAAAJOS8xNS8yMDE5CAAAAAoxMi8yNi8yMDE1CQAAAAEwo4lVK+A51wj5qnFc4DnXCChDSVEuS09TRTpBMDA1OTMwLklRX0NVUlJFTlRfUkFUSU8uRlkyMDEwAQAAANxmAQACAAAACDEuNTM3MTg5AQgAAAAFAAAAATEBAAAACjE1MzMyMDMyNjIDAAAAAjg1AgAAAAQ0MDMwBAAAAAEwBwAAAAk5LzE1LzIwMTkIAAAACjEyLzMxLzIwMTAJAAAAATBp/a8l4DnXCORCAV3gOdcIHkNJUS5OQVNEQVFHUzpJTlRDLklRX0ZYLkZZMjAxMAEAAACHUgAAAwAAAAAAgBOqK+A51wgzoFpc4DnXCDJDSVEuS09TRTpBMDA1OTMwLklRX01JTk9SSVRZX0lOVEVSRVNUX1RPVEFMLkZZMjAwOAEAAADcZgEAAgAAAAc0ODA2OTQ1AQgAAAAFAAAAATEBAAAACjEzNjA4MDY2ODMDAAAAAjg1AgAAAAQxMzEyBAAAAAEwBwAAAAk5LzE1LzIwMTkIAAAACjEyLzMxLzIwMDgJAAAAATASPSop4DnXCBn49VzgOdcIIUNJUS5UU0U6NjUwMS5JUV9PVEhFUl9PUEVSLkZZMjAxNAEAAACbLQIAAwAAAAAAeLl0LOA5</t>
  </si>
  <si>
    <t>1wg76i1c4DnXCDRDSVEuTkFTREFRR1M6SU5UQy5JUV9PVEhFUl9OT05fT1BFUl9FWFBfU1VQUEwuRlkyMDExAQAAAIdSAAACAAAAAy04MAEIAAAABQAAAAExAQAAAAoxNjU4MzE1NDc4AwAAAAMxNjACAAAAAjg1BAAAAAEwBwAAAAk5LzE1LzIwMTkIAAAACjEyLzMxLzIwMTEJAAAAATCROqor4DnXCOlNXFzgOdcIJUNJUS5OQVNEQVFHUzpJTlRDLklRX01BQ0hJTkVSWS5GWTIwMTQBAAAAh1IAAAIAAAAFNDQ0NDEBCAAAAAUAAAABMQEAAAAKMTgyODE2ODA0MAMAAAADMTYwAgAAAAQzMTE0BAAAAAEwBwAAAAk5LzE1LzIwMTkIAAAACjEyLzI3LzIwMTQJAAAAATCCO1Ur4DnXCITea1zgOdcIH0NJUS5LT1NFOkEwMDU5MzAuSVFfR1BQRS5GWTIwMTUBAAAA3GYBAAIAAAAJMjA1Mjg3NTI0AQgAAAAFAAAAATEBAAAACjE4Mjk4NDMwMTEDAAAAAjg1AgAAAAQxMTY5BAAAAAEwBwAAAAk5LzE1LzIwMTkIAAAACjEyLzMxLzIwMTUJAAAAATAWINoo4DnXCJC1FV3gOdcILkNJUS5OWVNFOkVNUi5JUV9PVEhFUl9GSU5BTkNFX0FDVF9TVVBQTC5GWTIwMTUBAAAArxsEAAIAAAADLTE5AQgAAAAFAAAAATEBAAAACjE4NjcwNTUwNTEDAAAAAzE2MAIAAAAEMjA1MAQAAAABMAcAAAAJOS8xNS8yMDE5CAAAAAk5LzMwLzIwMTUJAAAAATA+cbop4DnXCKaw31zgOdcIKENJUS5OWVNFOkVNUi5JUV9DVVJSRU5UX1BPUlRfREVC</t>
  </si>
  <si>
    <t>VC5GWTIwMTcBAAAArxsEAAIAAAADMjcwAQgAAAAFAAAAATEBAAAACjE5MjQ2Mzk5NTcDAAAAAzE2MAIAAAAEMTI5NwQAAAABMAcAAAAJOS8xNS8yMDE5CAAAAAk5LzMwLzIwMTcJAAAAATBw5rop4DnXCNIq51zgOdcIJkNJUS5LT1NFOkEwMDU5MzAuSVFfR0FJTl9BU1NFVFMuRlkyMDA4AQAAANxmAQADAAAAAADU0Lsp4DnXCFIj9FzgOdcILkNJUS5OQVNEQVFHUzpUWE4uSVFfSU5URVJFU1RfSU5WRVNUX0lOQy5GWTIwMTMBAAAA+yMCAAIAAAACMTABCAAAAAUAAAABMQEAAAAKMTc3NzYzMzcwMwMAAAADMTYwAgAAAAI2NQQAAAABMAcAAAAJOS8xNS8yMDE5CAAAAAoxMi8zMS8yMDEzCQAAAAEwuSfbKuA51wg7s5xc4DnXCCxDSVEuTkFTREFRR1M6QURJLklRX0RFRl9UQVhfQVNTRVRTX0xULkZZMjAxNQEAAAAT1gMAAgAAAAUzMy4yOAEIAAAABQAAAAExAQAAAAoxODY3Mjc5OTY5AwAAAAMxNjACAAAABDEwMjYEAAAAATAHAAAACTkvMTUvMjAxOQgAAAAKMTAvMzEvMjAxNQkAAAABMFJ0/yfgOdcI3qRMXeA51wgqQ0lRLk5BU0RBUUdTOlRYTi5JUV9DQVNIX0NPTlZFUlNJT04uRlkyMDA5AQAAAPsjAgACAAAACTk2LjI1Mzc4NQEIAAAABQAAAAExAQAAAAoxNTIzNzk2MjQxAwAAAAMxNjACAAAABDQxODQEAAAAATAHAAAACTkvMTUvMjAxOQgAAAAKMTIvMzEvMjAwOQkAAAABMNSdriXgOdcIFDSOXOA51wgi</t>
  </si>
  <si>
    <t>Q0lRLktPU0U6QTAwNTkzMC5JUV9TVF9ERUJULkZZMjAxNgEAAADcZgEAAgAAAAgxMjc0Njc4OQEIAAAABQAAAAExAQAAAAoxODc2NzM0NzM2AwAAAAI4NQIAAAAEMTA0NgQAAAABMAcAAAAJOS8xNS8yMDE5CAAAAAoxMi8zMS8yMDE2CQAAAAEwR5XaKOA51wiScBpd4DnXCClDSVEuTkFTREFRR1M6QURJLklRX1NUX0RFQlRfUkVQQUlELkZZMjAxOAEAAAAT1gMAAwAAAAAAxoUAKOA51whoDlxd4DnXCCJDSVEuTkFTREFRR1M6VFhOLklRX0lOQ19UQVguRlkyMDE2AQAAAPsjAgACAAAABDEzMzUBCAAAAAUAAAABMQEAAAAKMTk0NjY2NTM5OAMAAAADMTYwAgAAAAI3NQQAAAABMAcAAAAJOS8xNS8yMDE5CAAAAAoxMi8zMS8yMDE2CQAAAAEweX1wKuA51wgOb6pc4DnXCCdDSVEuTkFTREFRR1M6SU5UQy5JUV9EQV9TVVBQTF9DRi5GWTIwMDcBAAAAh1IAAAIAAAAENDU0NgEIAAAABQAAAAExAQAAAAoxMzI4ODcxMjc1AwAAAAMxNjACAAAABDIxNzEEAAAAATAHAAAACTkvMTUvMjAxOQgAAAAKMTIvMjkvMjAwNwkAAAABMLgW/SvgOdcIyoRLXOA51wgkQ0lRLlRTRTo2NTk0LklRX01BUktFVENBUC4yMDE5LzAzLzMxAQAAAPl4DQACAAAADjQxMjc0ODQuMjE5Mzc1AQYAAAAFAAAAATEBAAAACjE5NDQ4NjAyMTIDAAAAAjc5AgAAAAYxMDAwNTQEAAAAATAHAAAACTMvMzEvMjAxOfndfmDgOdcIyAJDYuA51wgoQ0lR</t>
  </si>
  <si>
    <t>LktPU0U6QTAwNTkzMC5JUV9NQVJLRVRDQVAuMjAxMi8xMi8zMQEAAADcZgEAAgAAAA0yMTU5NzE5NTkuNTA0AQYAAAAFAAAAATEBAAAACjE1NzY5ODIwNjEDAAAAAjg1AgAAAAYxMDAwNTQEAAAAATAHAAAACjEyLzMxLzIwMTIPVlFf4DnXCHfEMWLgOdcIGUNJUS5OWVNFOkVNUi5JUV9HUC5GWTIwMTYBAAAArxsEAAIAAAAENjI2MgEIAAAABQAAAAExAQAAAAoxOTI0NjM5OTU2AwAAAAMxNjACAAAAAjEwBAAAAAEwBwAAAAk5LzE1LzIwMTkIAAAACTkvMzAvMjAxNgkAAAABMD5xuingOdcIOxDhXOA51wgyQ0lRLktPU0U6QTAwNTkzMC5JUV9UT1RBTF9MSUFCX1RPVEFMX0FTU0VUUy5GWTIwMTMBAAAA3GYBAAIAAAAHMjkuOTIzNgEIAAAABQAAAAExAQAAAAoxNzIzMjg4Mzg2AwAAAAI4NQIAAAAENDE4OAQAAAABMAcAAAAJOS8xNS8yMDE5CAAAAAoxMi8zMS8yMDEzCQAAAAEweSSwJeA51wjpcw9d4DnXCCdDSVEuTkFTREFRR1M6QURJLklRX0RJTFVUX1dFSUdIVC5GWTIwMTQBAAAAE9YDAAIAAAAHMzE4LjAyNwDpfqMo4DnXCKt0R13gOdcIKENJUS5OQVNEQVFHUzpJTlRDLklRX0ZJTklTSEVEX0lOVi5GWTIwMTMBAAAAh1IAAAIAAAAEMTcxNgEIAAAABQAAAAExAQAAAAoxNzc1OTMwMjc0AwAAAAMxNjACAAAABDMwNzUEAAAAATAHAAAACTkvMTUvMjAxOQgAAAAKMTIvMjgvMjAxMwkAAAABMOa4ryvgOdcI</t>
  </si>
  <si>
    <t>giNnXOA51wgtQ0lRLk5BU0RBUUdTOlRYTi5JUV9EQVlTX0lOVkVOVE9SWV9PVVQuRlkyMDA5AQAAAPsjAgACAAAABzg2LjY0MzcBCAAAAAUAAAABMQEAAAAKMTUyMzc5NjI0MQMAAAADMTYwAgAAAAQ0MDM1BAAAAAEwBwAAAAk5LzE1LzIwMTkIAAAACjEyLzMxLzIwMDkJAAAAATDUna4l4DnXCAQNjlzgOdcIKUNJUS5OQVNEQVFHUzpBREkuSVFfQ0FTSF9TVF9JTlZFU1QuRlkyMDEzAQAAABPWAwACAAAACDQ2ODIuOTEyAQgAAAAFAAAAATEBAAAACjE3NjY1OTA2MzIDAAAAAzE2MAIAAAAEMTAwMgQAAAABMAcAAAAJOS8xNS8yMDE5CAAAAAkxMS8yLzIwMTMJAAAAATDYV6Mo4DnXCMoHQ13gOdcII0NJUS5OWVNFOkVNUi5JUV9UT1RBTF9FUVVJVFkuRlkyMDE4AQAAAK8bBAACAAAABDg5OTABCAAAAAUAAAABMQEAAAAKMTkyNDYzOTk2MgMAAAADMTYwAgAAAAQxMjc1BAAAAAEwBwAAAAk5LzE1LzIwMTkIAAAACTkvMzAvMjAxOAkAAAABMKJbuyngOdcIBVvsXOA51wgtQ0lRLk5ZU0U6RU1SLklRX09USEVSX0lOVkVTVF9BQ1RfU1VQUEwuRlkyMDE1AQAAAK8bBAACAAAABC0zMDkBCAAAAAUAAAABMQEAAAAKMTg2NzA1NTA1MQMAAAADMTYwAgAAAAQyMDUxBAAAAAEwBwAAAAk5LzE1LzIwMTkIAAAACTkvMzAvMjAxNQkAAAABMD5xuingOdcIhWLfXOA51wgmQ0lRLk5ZU0U6RU1SLklRX05FVF9ERUJUX0lTU1VF</t>
  </si>
  <si>
    <t>RC5GWTIwMTEBAAAArxsEAAIAAAADMTI5AQgAAAAFAAAAATEBAAAACjE2NDYxOTA1NjgDAAAAAzE2MAIAAAAEMjAwMwQAAAABMAcAAAAJOS8xNS8yMDE5CAAAAAk5LzMwLzIwMTEJAAAAATDHRvQp4DnXCPKHzVzgOdcIJUNJUS5OWVNFOkVNUi5JUV9HQUlOX0FTU0VUU19DRi5GWTIwMTcBAAAArxsEAAMAAAAAAIENuyngOdcINRXoXOA51wgsQ0lRLk5ZU0U6RU1SLklRX05FVF9ERUJUX0VCSVREQV9DQVBFWC5GWTIwMTYBAAAArxsEAAIAAAAIMS4zMTA5MzMBCAAAAAUAAAABMQEAAAAKMTkyNDYzOTk1NgMAAAADMTYwAgAAAAUyMzMxNAQAAAABMAcAAAAJOS8xNS8yMDE5CAAAAAk5LzMwLzIwMTYJAAAAATBIr68l4DnXCAtW5VzgOdcIKENJUS5OQVNEQVFHUzpJTlRDLklRX0JFVEFfNVlSLjIwMTgvMTIvMjkBAAAAh1IAAAIAAAARMC44NjgxNTg2NjE4MDIxMTEAfhaAYOA51wh5fzZi4DnXCB9DSVEuTllTRTpFTVIuSVFfQVJfVFVSTlMuRlkyMDA4AQAAAK8bBAACAAAACDUuMzUwNTI5AQgAAAAFAAAAATEBAAAACjE0MTE2NTY0MzADAAAAAzE2MAIAAAAENDAwMQQAAAABMAcAAAAJOS8xNS8yMDE5CAAAAAk5LzMwLzIwMDgJAAAAATAWOq8l4DnXCGFowFzgOdcIKkNJUS5OQVNEQVFHUzpBREkuSVFfTkVUX0RFQlRfSVNTVUVELkZZMjAxMQEAAAAT1gMAAgAAAAc0ODcuMTE1AQgAAAAFAAAAATEBAAAACjE2NDc0</t>
  </si>
  <si>
    <t>NTU4NjkDAAAAAzE2MAIAAAAEMjAwMwQAAAABMAcAAAAJOS8xNS8yMDE5CAAAAAoxMC8yOS8yMDExCQAAAAEwp+KiKOA51wjxUDxd4DnXCCdDSVEuS09TRTpBMDA1OTMwLklRX0dST1NTX01BUkdJTi5GWTIwMTYBAAAA3GYBAAIAAAAHNDAuNDE3MgEIAAAABQAAAAExAQAAAAoxODc2NzM0NzM2AwAAAAI4NQIAAAAENDA3NAQAAAABMAcAAAAJOS8xNS8yMDE5CAAAAAoxMi8zMS8yMDE2CQAAAAEwD06cJeA51wh6kxxd4DnXCCRDSVEuTkFTREFRR1M6QURJLklRX0lOVkVOVE9SWS5GWTIwMTQBAAAAE9YDAAIAAAAHMzY3LjkyNwEIAAAABQAAAAExAQAAAAoxODE5OTYyNDk2AwAAAAMxNjACAAAABDEwNDMEAAAAATAHAAAACTkvMTUvMjAxOQgAAAAJMTEvMS8yMDE0CQAAAAEw+aWjKOA51wjc6Udd4DnXCDRDSVEuTkFTREFRR1M6SU5UQy5JUV9JTVBVVF9PUEVSX0xFQVNFX0lOVF9FWFAuRlkyMDE1AQAAAIdSAAACAAAACTY3LjE2MjM5MgEIAAAABQAAAAExAQAAAAoxODc0NzczMjI2AwAAAAMxNjACAAAABTIxNjcyBAAAAAEwBwAAAAk5LzE1LzIwMTkIAAAACjEyLzI2LzIwMTUJAAAAATCTYlUr4DnXCAFhb1zgOdcIIUNJUS5OQVNEQVFHUzpJTlRDLklRX0RBX0NGLkZZMjAxMAEAAACHUgAAAgAAAAQ0NjM4AQgAAAAFAAAAATEBAAAACjE1ODgxNTY5NjADAAAAAzE2MAIAAAAEMjE2MAQAAAABMAcAAAAJOS8xNS8y</t>
  </si>
  <si>
    <t>MDE5CAAAAAoxMi8yNS8yMDEwCQAAAAEwgBOqK+A51wjg3Flc4DnXCCRDSVEuTkFTREFRR1M6QURJLklRX0JVSUxESU5HUy5GWTIwMTABAAAAE9YDAAMAAAAAAGRGoijgOdcIjKs2XeA51wgmQ0lRLk5ZU0U6RU1SLklRX0VYVFJBX0FDQ19JVEVNUy5GWTIwMTEBAAAArxsEAAMAAAAAAKb48yngOdcIx8jKXOA51wglQ0lRLk5ZU0U6RU1SLklRX0RJTFVUX0VQU19JTkNMLkZZMjAxNgEAAACvGwQAAgAAAAgyLjUxOTU3MwEIAAAABQAAAAExAQAAAAoxOTI0NjM5OTU2AwAAAAMxNjACAAAAATgEAAAAATAHAAAACTkvMTUvMjAxOQgAAAAJOS8zMC8yMDE2CQAAAAEwT5i6KeA51wh9rOFc4DnXCCFDSVEuTkFTREFRR1M6QURJLklRX0NPTU1PTi5GWTIwMTQBAAAAE9YDAAIAAAAGNTEuODY5AQgAAAAFAAAAATEBAAAACjE4MTk5NjI0OTYDAAAAAzE2MAIAAAAEMTEwMwQAAAABMAcAAAAJOS8xNS8yMDE5CAAAAAkxMS8xLzIwMTQJAAAAATAxJv8n4DnXCA5fSF3gOdcIJENJUS5OWVNFOkVNUi5JUV9TQUxFX0lOVEFOX0NGLkZZMjAxMAEAAACvGwQAAwAAAAAAltHzKeA51wi+V8hc4DnXCClDSVEuTkFTREFRR1M6QURJLklRX0RJTFVUX0VQU19JTkNMLkZZMjAxNQEAAAAT1gMAAgAAAAMyLjIBCAAAAAUAAAABMQEAAAAKMTg2NzI3OTk2OQMAAAADMTYwAgAAAAE4BAAAAAEwBwAAAAk5LzE1LzIwMTkIAAAACjEwLzMxLzIw</t>
  </si>
  <si>
    <t>MTUJAAAAATBSdP8n4DnXCHu6S13gOdcIK0NJUS5OQVNEQVFHUzpJTlRDLklRX05FVF9ERUJUX0VCSVREQS5GWTIwMTcBAAAAh1IAAAIAAAAIMC40ODMzNjEBCAAAAAUAAAABMQEAAAAKMTk0MzUwNTM0OQMAAAADMTYwAgAAAAQ0MTkzBAAAAAEwBwAAAAk5LzE1LzIwMTkIAAAACjEyLzMwLzIwMTcJAAAAATAHG5Ym4DnXCD+9e1zgOdcIM0NJUS5OQVNEQVFHUzpJTlRDLklRX01JTk9SSVRZX0lOVEVSRVNUX1RPVEFMLkZZMjAxNgEAAACHUgAAAwAAAAAAxddVK+A51whmBnVc4DnXCCpDSVEuS09TRTpBMDA1OTMwLklRX05FVF9ERUJUX0lTU1VFRC5GWTIwMTUBAAAA3GYBAAIAAAAHMTU5MzQyNQEIAAAABQAAAAExAQAAAAoxODI5ODQzMDExAwAAAAI4NQIAAAAEMjAwMwQAAAABMAcAAAAJOS8xNS8yMDE5CAAAAAoxMi8zMS8yMDE1CQAAAAEwN27aKOA51wh42Bdd4DnXCDRDSVEuS09TRTpBMDA1OTMwLklRX1RPVEFMX09VVFNUQU5ESU5HX0JTX0RBVEUuRlkyMDExAQAAANxmAQACAAAACjc1MTIuMDIyODUBBAAAAAUAAAABNQEAAAAKMTU5ODk5ODI1MAIAAAAFMjQxNTIGAAAAATBlACsp4DnXCA4CBF3gOdcIJ0NJUS5UU0U6NjQ3MS5JUV9NQVJLRVRDQVAuMjAwOC8zLzMxLkpQWQEAAACSVw0AAgAAAAw0MDgzNzkuNjQ0OTYBBgAAAAUAAAABMQEAAAAJNTIwMzUzNTYyAwAAAAI3OQIAAAAGMTAwMDU0BAAAAAEw</t>
  </si>
  <si>
    <t>BwAAAAkzLzMxLzIwMDjIaH5g4DnXCPbndE3hOdcIKkNJUS5OQVNEQVFHUzpBREkuSVFfU0FMRVNfTUFSS0VUSU5HLkZZMjAxNwEAAAAT1gMAAwAAAAAAlBAAKOA51wifflVd4DnXCCVDSVEuTllTRTpFTVIuSVFfQkFTSUNfRVBTX0lOQ0wuRlkyMDE0AQAAAK8bBAACAAAACDMuMDY2MjY2AQgAAAAFAAAAATEBAAAACjE4MTg2MDQ1ODADAAAAAzE2MAIAAAABOQQAAAABMAcAAAAJOS8xNS8yMDE5CAAAAAk5LzMwLzIwMTQJAAAAATD81Lkp4DnXCKur2FzgOdcIKUNJUS5OQVNEQVFHUzpUWE4uSVFfR0FJTl9JTlZFU1RfQ0YuRlkyMDExAQAAAPsjAgADAAAAAACY2doq4DnXCFHVlVzgOdcIKENJUS5OQVNEQVFHUzpBREkuSVFfQ09NTU9OX0RJVl9DRi5GWTIwMTEBAAAAE9YDAAIAAAAILTI4MS42MjYBCAAAAAUAAAABMQEAAAAKMTY0NzQ1NTg2OQMAAAADMTYwAgAAAAQyMDc0BAAAAAEwBwAAAAk5LzE1LzIwMTkIAAAACjEwLzI5LzIwMTEJAAAAATCWu6Io4DnXCNACPF3gOdcIK0NJUS5LT1NFOkEwMDU5MzAuSVFfQ0ZPX0NVUlJFTlRfTElBQi5GWTIwMTIBAAAA3GYBAAIAAAAIMC44MDkwODQBCAAAAAUAAAABMQEAAAAKMTY2NzUzNDAxNAMAAAACODUCAAAABDQxODUEAAAAATAHAAAACTkvMTUvMjAxOQgAAAAKMTIvMzEvMjAxMgkAAAABMHkksCXgOdcIxmoKXeA51wgiQ0lRLktPU0U6QTAwNTkzMC5JUV9QRU5T</t>
  </si>
  <si>
    <t>SU9OLkZZMjAxNgEAAADcZgEAAgAAAAYxNzM2NTYBCAAAAAUAAAABMQEAAAAKMTg3NjczNDczNgMAAAACODUCAAAABDEyMTMEAAAAATAHAAAACTkvMTUvMjAxOQgAAAAKMTIvMzEvMjAxNgkAAAABMEeV2ijgOdcIo5caXeA51wgjQ0lRLlRTRTo2NTAxLklRX0lOVEVSRVNUX0VYUC5GWTIwMTUBAAAAmy0CAAIAAAAGLTI3NTk0AQgAAAAFAAAAATEBAAAACjE3NDUyNzA2NzIDAAAAAjc5AgAAAAI4MgQAAAABMAcAAAAJOS8xNS8yMDE5CAAAAAkzLzMxLzIwMTUJAAAAATCupfor4DnXCBxXMlzgOdcIJENJUS5OQVNEQVFHUzpUWE4uSVFfVE9UQUxfUkVWLkZZMjAxNAEAAAD7IwIAAgAAAAUxMzA0NQEIAAAABQAAAAExAQAAAAoxODI5MTE5MzA2AwAAAAMxNjACAAAAAjI4BAAAAAEwBwAAAAk5LzE1LzIwMTkIAAAACjEyLzMxLzIwMTQJAAAAATDJTtsq4DnXCAv5oFzgOdcIJkNJUS5OQVNEQVFHUzpUWE4uSVFfQVNTRVRfVFVSTlMuRlkyMDE1AQAAAPsjAgACAAAACDAuNzczNzYzAQgAAAAFAAAAATEBAAAACjE4NzU2ODcwNTYDAAAAAzE2MAIAAAAENDE3NwQAAAABMAcAAAAJOS8xNS8yMDE5CAAAAAoxMi8zMS8yMDE1CQAAAAEw9euuJeA51wiKNqlc4DnXCDhDSVEuS09TRTpBMDA1OTMwLklRX1RPVEFMX09VVFNUQU5ESU5HX0ZJTElOR19EQVRFLkZZMjAxNgEAAADcZgEAAgAAAAo2OTk5LjA2OTI1AQQAAAAFAAAA</t>
  </si>
  <si>
    <t>ATUBAAAACjE4NzY3MzQ3MzYCAAAABTI0MTUzBgAAAAEwR5XaKOA51wjE5Rpd4DnXCCNDSVEuTllTRTpFTVIuSVFfQkFTSUNfV0VJR0hULkZZMjAxMwEAAACvGwQAAgAAAAU3MTcuNwDolPQp4DnXCLoX1FzgOdcIJUNJUS5UU0U6NjUwMS5JUV9CQVNJQ19FUFNfSU5DTC5GWTIwMTgBAAAAmy0CAAIAAAAKMzc1LjkyOTQyMQEIAAAABQAAAAExAQAAAAoxOTY5OTAzMjkxAwAAAAI3OQIAAAABOQQAAAABMAcAAAAJOS8xNS8yMDE5CAAAAAkzLzMxLzIwMTgJAAAAATBEBfwr4DnXCBFhQFzgOdcIIENJUS5OWVNFOkVNUi5JUV9QQVJUX1RJTUUuRlkyMDA5AQAAAK8bBAADAAAAAAB0g/Mp4DnXCKx1w1zgOdcIIUNJUS5UU0U6NjUwMS5JUV9ORVRfQ0hBTkdFLkZZMjAxNQEAAACbLQIAAgAAAAYxNDEwNDYBCAAAAAUAAAABMQEAAAAKMTc0NTI3MDY3MgMAAAACNzkCAAAABDIwOTMEAAAAATAHAAAACTkvMTUvMjAxOQgAAAAJMy8zMS8yMDE1CQAAAAEwz/P6K+A51wh4izVc4DnXCB1DSVEuS09TRTpBMDA1OTMwLklRX0dXLkZZMjAwNwEAAADcZgEAAgAAAAUyNjY0NAEIAAAABQAAAAExAQAAAAoxMzUyOTQ1NTMwAwAAAAI4NQIAAAAEMTE3MQQAAAABMAcAAAAJOS8xNS8yMDE5CAAAAAoxMi8zMS8yMDA3CQAAAAEwsoK7KeA51wjFefBc4DnXCClDSVEuTkFTREFRR1M6SU5UQy5JUV9DT01NT05fRElWX0NGLkZZMjAxOAEA</t>
  </si>
  <si>
    <t>AACHUgAAAgAAAAUtNTU0MQEIAAAABQAAAAExAQAAAAoxOTQzNTA1MzQxAwAAAAMxNjACAAAABDIwNzQEAAAAATAHAAAACTkvMTUvMjAxOQgAAAAKMTIvMjkvMjAxOAkAAAABMBebVivgOdcIrBh/XOA51wgiQ0lRLktPU0U6QTAwNTkzMC5JUV9JTkNfVEFYLkZZMjAxMQEAAADcZgEAAgAAAAczNDMyODc1AQgAAAAFAAAAATEBAAAACjE1OTg5OTgyNTADAAAAAjg1AgAAAAI3NQQAAAABMAcAAAAJOS8xNS8yMDE5CAAAAAoxMi8zMS8yMDExCQAAAAEwZQArKeA51whYVAJd4DnXCCtDSVEuTkFTREFRR1M6SU5UQy5JUV9ERUZfVEFYX0xJQUJfTFQuRlkyMDExAQAAAIdSAAACAAAABDI2MTcBCAAAAAUAAAABMQEAAAAKMTY1ODMxNTQ3OAMAAAADMTYwAgAAAAQxMDI3BAAAAAEwBwAAAAk5LzE1LzIwMTkIAAAACjEyLzMxLzIwMTEJAAAAATCCzq4r4DnXCG6GXVzgOdcIJkNJUS5OQVNEQVFHUzpBREkuSVFfT1RIRVJfSU5UQU4uRlkyMDA5AQAAABPWAwACAAAABTYuODU1AQgAAAAFAAAAATEBAAAACjE0ODI4Njg2MzMDAAAAAzE2MAIAAAAEMTA0MAQAAAABMAcAAAAJOS8xNS8yMDE5CAAAAAoxMC8zMS8yMDA5CQAAAAEwQ/ihKOA51wgnBjFd4DnXCCdDSVEuVFNFOjY3NjIuSVFfTUFSS0VUQ0FQLjIwMTYvMy8zMS5KUFkBAAAAO9IEAAIAAAALNzg4MjAyLjI4NzUBBgAAAAUAAAABMQEAAAAKMTc3NjU3NDIwMAMAAAAC</t>
  </si>
  <si>
    <t>NzkCAAAABjEwMDA1NAQAAAABMAcAAAAJMy8zMS8yMDE2t0F+YOA51wg2yXBN4TnXCB9DSVEuTkFTREFRR1M6VFhOLklRX0xBTkQuRlkyMDE2AQAAAPsjAgACAAAAAzEyNwEIAAAABQAAAAExAQAAAAoxOTQ2NjY1Mzk4AwAAAAMxNjACAAAABDMwOTgEAAAAATAHAAAACTkvMTUvMjAxOQgAAAAKMTIvMzEvMjAxNgkAAAABMImkcCrgOdcIxBysXOA51wgeQ0lRLlRTRTo2NTAxLklRX1JBV19JTlYuRlkyMDE4AQAAAJstAgACAAAABjI1OTMzMAEIAAAABQAAAAExAQAAAAoxOTY5OTAzMjkxAwAAAAI3OQIAAAAEMzE3MQQAAAABMAcAAAAJOS8xNS8yMDE5CAAAAAkzLzMxLzIwMTgJAAAAATBULPwr4DnXCLbnQVzgOdcIMkNJUS5OQVNEQVFHUzpJTlRDLklRX09USEVSX0lOVkVTVF9BQ1RfU1VQUEwuRlkyMDE1AQAAAIdSAAACAAAAAzE4MQEIAAAABQAAAAExAQAAAAoxODc0NzczMjI2AwAAAAMxNjACAAAABDIwNTEEAAAAATAHAAAACTkvMTUvMjAxOQgAAAAKMTIvMjYvMjAxNQkAAAABMKOJVSvgOdcIyDVxXOA51wgnQ0lRLlRTRTo2NDcxLklRX01BUktFVENBUC4yMDA2LzMvMzEuSlBZAQAAAJJXDQACAAAADTU2MzM5Ni4wMDIyODgBBgAAAAUAAAABMQEAAAAJMjA5MzIxMjQ0AwAAAAI3OQIAAAAGMTAwMDU0BAAAAAEwBwAAAAkzLzMxLzIwMDbIaH5g4DnXCCdddU3hOdcIJUNJUS5OQVNEQVFHUzpBREkuSVFfRUFS</t>
  </si>
  <si>
    <t>TklOR19DTy5GWTIwMDgBAAAAE9YDAAIAAAAHNTI1LjE3NwEIAAAABQAAAAExAQAAAAoxNDEzMDkxNTY3AwAAAAMxNjACAAAAATcEAAAAATAHAAAACTkvMTUvMjAxOQgAAAAJMTEvMS8yMDA4CQAAAAEwzM3bKOA51wjShytd4DnXCCVDSVEuTkFTREFRR1M6QURJLklRX1RPVEFMX0RFQlQuRlkyMDEwAQAAABPWAwACAAAABzQwMC42MzUBCAAAAAUAAAABMQEAAAAKMTU3ODMzMDQyMgMAAAADMTYwAgAAAAQ0MTczBAAAAAEwBwAAAAk5LzE1LzIwMTkIAAAACjEwLzMwLzIwMTAJAAAAATBkRqIo4DnXCGtdNl3gOdcIK0NJUS5OQVNEQVFHUzpJTlRDLklRX0FTU0VUX1dSSVRFRE9XTi5GWTIwMTIBAAAAh1IAAAMAAAAAAKMcryvgOdcI2uFgXOA51wgsQ0lRLktPU0U6QTAwNTkzMC5JUV9UT1RBTF9ERUJUX0lTU1VFRC5GWTIwMTABAAAA3GYBAAIAAAAHMjAwNTgwMgEIAAAABQAAAAExAQAAAAoxNTMzMjAzMjYyAwAAAAI4NQIAAAAEMjE2MQQAAAABMAcAAAAJOS8xNS8yMDE5CAAAAAoxMi8zMS8yMDEwCQAAAAEwVNkqKeA51whwMQBd4DnXCCtDSVEuTkFTREFRR1M6QURJLklRX0VCSVREQV9DQVBFWF9JTlQuRlkyMDEzAQAAABPWAwACAAAACDI4LjY1MzQyAQgAAAAFAAAAATEBAAAACjE3NjY1OTA2MzIDAAAAAzE2MAIAAAAENDE5MQQAAAABMAcAAAAJOS8xNS8yMDE5CAAAAAkxMS8yLzIwMTMJAAAAATBBw5wl4DnX</t>
  </si>
  <si>
    <t>CDdjRl3gOdcIJ0NJUS5UU0U6NjUwMS5JUV9DSEFOR0VfSU5WRU5UT1JZLkZZMjAxOQEAAACbLQIAAgAAAActMTQ5NTAwAQgAAAAFAAAAATEBAAAACjE5Njk5MDMzMDcDAAAAAjc5AgAAAAQyMDk5BAAAAAEwBwAAAAk5LzE1LzIwMTkIAAAACTMvMzEvMjAxOQkAAAABMJbI/CvgOdcI2fBGXOA51wgoQ0lRLlRTRTo2NTAxLklRX1RPVEFMX0RFQlRfSVNTVUVELkZZMjAxOQEAAACbLQIAAgAAAAU5MTM0MgEIAAAABQAAAAExAQAAAAoxOTY5OTAzMzA3AwAAAAI3OQIAAAAEMjE2MQQAAAABMAcAAAAJOS8xNS8yMDE5CAAAAAkzLzMxLzIwMTkJAAAAATCWyPwr4DnXCPo+R1zgOdcILkNJUS5OQVNEQVFHUzpBREkuSVFfQ1VSUkVOVF9QT1JUX0xFQVNFUy5GWTIwMTIBAAAAE9YDAAMAAAAAALcJoyjgOdcIC+k+XeA51wgrQ0lRLk5BU0RBUUdTOkFESS5JUV9UT1RBTF9PVEhFUl9PUEVSLkZZMjAwOQEAAAAT1gMAAgAAAAc3ODAuMTY0AQgAAAAFAAAAATEBAAAACjE0ODI4Njg2MzMDAAAAAzE2MAIAAAADMzgwBAAAAAEwBwAAAAk5LzE1LzIwMTkIAAAACjEwLzMxLzIwMDkJAAAAATAz0aEo4DnXCJKmL13gOdcIH0NJUS5OQVNEQVFHUzpUWE4uSVFfTlBQRS5GWTIwMTgBAAAA+yMCAAIAAAAEMzE4MwEIAAAABQAAAAExAQAAAAoxOTQ2NjY1NDYwAwAAAAMxNjACAAAABDEwMDQEAAAAATAHAAAACTkvMTUvMjAxOQgAAAAK</t>
  </si>
  <si>
    <t>MTIvMzEvMjAxOAkAAAABMLsZcSrgOdcIZKi0XOA51wglQ0lRLk5BU0RBUUdTOkFESS5JUV9PVEhFUl9PUEVSLkZZMjAxNgEAAAAT1gMAAwAAAAAAY5v/J+A51wg62U9d4DnXCB9DSVEuTkFTREFRR1M6VFhOLklRX0NPR1MuRlkyMDEwAQAAAPsjAgACAAAABDY0NzQBCAAAAAUAAAABMQEAAAAKMTU4ODg0MDczOAMAAAADMTYwAgAAAAIzNAQAAAABMAcAAAAJOS8xNS8yMDE5CAAAAAoxMi8zMS8yMDEwCQAAAAEwZmTaKuA51wg1go5c4DnXCCNDSVEuTkFTREFRR1M6SU5UQy5JUV9TVF9ERUJULkZZMjAwOAEAAACHUgAAAgAAAAMxMDABCAAAAAUAAAABMQEAAAAKMTQzMDYxNDQ4NgMAAAADMTYwAgAAAAQxMDQ2BAAAAAEwBwAAAAk5LzE1LzIwMTkIAAAACjEyLzI3LzIwMDgJAAAAATAdKakr4DnXCFguT1zgOdcIJENJUS5LT1NFOkEwMDU5MzAuSVFfTklfTUFSR0lOLkZZMjAxMwEAAADcZgEAAgAAAAcxMy4wMzk4AQgAAAAFAAAAATEBAAAACjE3MjMyODgzODYDAAAAAjg1AgAAAAQ0MDk0BAAAAAEwBwAAAAk5LzE1LzIwMTkIAAAACjEyLzMxLzIwMTMJAAAAATB5JLAl4DnXCMglD13gOdcIJUNJUS5OQVNEQVFHUzpUWE4uSVFfTkVUX0NIQU5HRS5GWTIwMTUBAAAA+yMCAAIAAAAELTE5OQEIAAAABQAAAAExAQAAAAoxODc1Njg3MDU2AwAAAAMxNjACAAAABDIwOTMEAAAAATAHAAAACTkvMTUvMjAxOQgAAAAKMTIv</t>
  </si>
  <si>
    <t>MzEvMjAxNQkAAAABMHl9cCrgOdcIWMGoXOA51wglQ0lRLktPU0U6QTAwNTkzMC5JUV9JTkNfRVFVSVRZLkZZMjAwNwEAAADcZgEAAgAAAAYzNzc2MjYBCAAAAAUAAAABMQEAAAAKMTM1Mjk0NTUzMAMAAAACODUCAAAAAjQ3BAAAAAEwBwAAAAk5LzE1LzIwMTkIAAAACjEyLzMxLzIwMDcJAAAAATCygrsp4DnXCFFo71zgOdcII0NJUS5LT1NFOkEwMDU5MzAuSVFfVE9UQUxfQ0EuRlkyMDExAQAAANxmAQACAAAACDcxNTAyMDYzAQgAAAAFAAAAATEBAAAACjE1OTg5OTgyNTADAAAAAjg1AgAAAAQxMDA4BAAAAAEwBwAAAAk5LzE1LzIwMTkIAAAACjEyLzMxLzIwMTEJAAAAATBlACsp4DnXCKsXA13gOdcIKUNJUS5OQVNEQVFHUzpBREkuSVFfR0FJTl9JTlZFU1RfQ0YuRlkyMDA3AQAAABPWAwACAAAABi03LjkxOQEIAAAABQAAAAExAQAAAAoxMjY0NDcyNDQ5AwAAAAMxNjACAAAABDIwOTAEAAAAATAHAAAACTkvMTUvMjAxOQgAAAAJMTEvMy8yMDA3CQAAAAEwu6bbKOA51wi47yhd4DnXCClDSVEuS09TRTpBMDA1OTMwLklRX1NQRUNJQUxfRElWX0NGLkZZMjAwNwEAAADcZgEAAwAAAAAA1NC7KeA51wicdfJc4DnXCCFDSVEuTllTRTpFTVIuSVFfTklfQ09NUEFOWS5GWTIwMTUBAAAArxsEAAIAAAAEMjczMwEIAAAABQAAAAExAQAAAAoxODY3MDU1MDUxAwAAAAMxNjACAAAABTQxNTcxBAAAAAEwBwAAAAk5LzE1</t>
  </si>
  <si>
    <t>LzIwMTkIAAAACTkvMzAvMjAxNQkAAAABMB0juingOdcIjBjdXOA51wgvQ0lRLk5BU0RBUUdTOkFESS5JUV9NSU5PUklUWV9JTlRFUkVTVF9DRi5GWTIwMDkBAAAAE9YDAAMAAAAAAFQfoijgOdcImxcyXeA51wgZQ0lRLk5ZU0U6RU1SLklRX0ZYLkZZMjAwNwEAAACvGwQAAgAAAAI0NgEIAAAABQAAAAExAQAAAAoxMjY0NDc4MDI3AwAAAAMxNjACAAAABDIxNDQEAAAAATAHAAAACTkvMTUvMjAxOQgAAAAJOS8zMC8yMDA3CQAAAAEw3GdxKuA51wgM6rpc4DnXCCZDSVEuTkFTREFRR1M6QURJLklRX0NBU0hfSU5WRVNULkZZMjAxNQEAAAAT1gMAAgAAAActMTcuMTI1AQgAAAAFAAAAATEBAAAACjE4NjcyNzk5NjkDAAAAAzE2MAIAAAAEMjAwNQQAAAABMAcAAAAJOS8xNS8yMDE5CAAAAAoxMC8zMS8yMDE1CQAAAAEwY5v/J+A51whzBE5d4DnXCCtDSVEuTkFTREFRR1M6SU5UQy5JUV9DQVNIX0NPTlZFUlNJT04uRlkyMDEyAQAAAIdSAAACAAAACTUyLjg4MzAxMgEIAAAABQAAAAExAQAAAAoxNzE4ODUwNjA1AwAAAAMxNjACAAAABDQxODQEAAAAATAHAAAACTkvMTUvMjAxOQgAAAAKMTIvMjkvMjAxMgkAAAABMPfzlSbgOdcIWGRkXOA51wglQ0lRLk5BU0RBUUdTOklOVEMuSVFfRElWRVNUX0NGLkZZMjAxMQEAAACHUgAAAgAAAAI1MAEIAAAABQAAAAExAQAAAAoxNjU4MzE1NDc4AwAAAAMxNjACAAAABDIwNzcE</t>
  </si>
  <si>
    <t>AAAAATAHAAAACTkvMTUvMjAxOQgAAAAKMTIvMzEvMjAxMQkAAAABMJP1rivgOdcI8r5eXOA51wgkQ0lRLktPU0U6QTAwNTkzMC5JUV9DSEFOR0VfQVAuRlkyMDEyAQAAANxmAQACAAAABy00NjU0NTABCAAAAAUAAAABMQEAAAAKMTY2NzUzNDAxNAMAAAACODUCAAAABDIwMTcEAAAAATAHAAAACTkvMTUvMjAxOQgAAAAKMTIvMzEvMjAxMgkAAAABMIZOKyngOdcIMQsJXeA51wguQ0lRLk5BU0RBUUdTOlRYTi5JUV9PVEhFUl9VTlVTVUFMX1NVUFBMLkZZMjAxMgEAAAD7IwIAAgAAAAMxNDQBCAAAAAUAAAABMQEAAAAKMTcyMDYxMTI2NAMAAAADMTYwAgAAAAI4NwQAAAABMAcAAAAJOS8xNS8yMDE5CAAAAAoxMi8zMS8yMDEyCQAAAAEwmNnaKuA51whaRphc4DnXCBxDSVEuVFNFOjY1MDEuSVFfRUJJVEEuRlkyMDE0AQAAAJstAgACAAAABjY0NzE0MgEIAAAABQAAAAExAQAAAAoxNzQ1MjcwNTQ0AwAAAAI3OQIAAAAGMTAwNjg5BAAAAAEwBwAAAAk5LzE1LzIwMTkIAAAACTMvMzEvMjAxNAkAAAABMIngdCzgOdcIjq0uXOA51wgtQ0lRLktPU0U6QTAwNTkzMC5JUV9DT01NT05fUFJFRl9ESVZfQ0YuRlkyMDA4AQAAANxmAQADAAAAAAAjZCop4DnXCI0J91zgOdcIIkNJUS5OQVNEQVFHUzpUWE4uSVFfTFRfREVCVC5GWTIwMTgBAAAA+yMCAAIAAAAENDMxOQEIAAAABQAAAAExAQAAAAoxOTQ2NjY1NDYwAwAAAAMx</t>
  </si>
  <si>
    <t>NjACAAAABDEwNDkEAAAAATAHAAAACTkvMTUvMjAxOQgAAAAKMTIvMzEvMjAxOAkAAAABMLsZcSrgOdcIhva0XOA51wglQ0lRLk5BU0RBUUdTOkFESS5JUV9TR0FfTUFSR0lOLkZZMjAxMAEAAAAT1gMAAgAAAAYxNC4xNDMBCAAAAAUAAAABMQEAAAAKMTU3ODMzMDQyMgMAAAADMTYwAgAAAAQ0Mzc1BAAAAAEwBwAAAAk5LzE1LzIwMTkIAAAACjEwLzMwLzIwMTAJAAAAATAwnJwl4DnXCCELOF3gOdcILUNJUS5OQVNEQVFHUzpBREkuSVFfREFZU19JTlZFTlRPUllfT1VULkZZMjAxMgEAAAAT1gMAAgAAAAoxMTcuNjIxMDk4AQgAAAAFAAAAATEBAAAACjE3MTEzODU4OTYDAAAAAzE2MAIAAAAENDAzNQQAAAABMAcAAAAJOS8xNS8yMDE5CAAAAAkxMS8zLzIwMTIJAAAAATBBw5wl4DnXCCSBQV3gOdcIJkNJUS5LT1NFOkEwMDU5MzAuSVFfR0FJTl9JTlZFU1QuRlkyMDA3AQAAANxmAQADAAAAAACygrsp4DnXCGGP71zgOdcIIUNJUS5OQVNEQVFHUzpUWE4uSVFfUkRfRVhQLkZZMjAxNwEAAAD7IwIAAgAAAAQxNTA4AQgAAAAFAAAAATEBAAAACjE5NDY2NjU0NDQDAAAAAzE2MAIAAAADMTAwBAAAAAEwBwAAAAk5LzE1LzIwMTkIAAAACjEyLzMxLzIwMTcJAAAAATCay3Aq4DnXCM6NrlzgOdcIL0NJUS5OQVNEQVFHUzpJTlRDLklRX1RPVEFMX0NPTU1PTl9FUVVJVFkuRlkyMDA4AQAAAIdSAAACAAAABTM5NTQ2AQgA</t>
  </si>
  <si>
    <t>AAAFAAAAATEBAAAACjE0MzA2MTQ0ODYDAAAAAzE2MAIAAAAEMTAwNgQAAAABMAcAAAAJOS8xNS8yMDE5CAAAAAoxMi8yNy8yMDA4CQAAAAEwLVCpK+A51wiKo09c4DnXCCRDSVEuTkFTREFRR1M6VFhOLklRX09USEVSX1JFVi5GWTIwMTYBAAAA+yMCAAMAAAAAAHl9cCrgOdcIzNKpXOA51wgbQ0lRLk5ZU0U6RU1SLklRX0xBTkQuRlkyMDE1AQAAAK8bBAACAAAAAzE5MAEIAAAABQAAAAExAQAAAAoxODY3MDU1MDUxAwAAAAMxNjACAAAABDMwOTgEAAAAATAHAAAACTkvMTUvMjAxOQgAAAAJOS8zMC8yMDE1CQAAAAEwLkq6KeA51wgyn95c4DnXCCtDSVEuTkFTREFRR1M6SU5UQy5JUV9DVVNUT01fQkVUQS4yMDE1LzEyLzI2AQAAAIdSAAACAAAAETAuODU2MTc2Nzc3Njg3Mjk5AH4WgGDgOdcIq/Q2YuA51wgiQ0lRLk5BU0RBUUdTOkFESS5JUV9SQVdfSU5WLkZZMjAxMgEAAAAT1gMAAgAAAAYyOC4xMTEBCAAAAAUAAAABMQEAAAAKMTcxMTM4NTg5NgMAAAADMTYwAgAAAAQzMTcxBAAAAAEwBwAAAAk5LzE1LzIwMTkIAAAACTExLzMvMjAxMgkAAAABMLcJoyjgOdcITYU/XeA51wgpQ0lRLk5BU0RBUUdTOkFESS5JUV9PVEhFUl9DTF9TVVBQTC5GWTIwMDcBAAAAE9YDAAIAAAAGMjQuMTUzAQgAAAAFAAAAATEBAAAACjEyNjQ0NzI0NDkDAAAAAzE2MAIAAAAEMTA1NwQAAAABMAcAAAAJOS8xNS8yMDE5CAAAAAkx</t>
  </si>
  <si>
    <t>MS8zLzIwMDcJAAAAATC7ptso4DnXCGUsKF3gOdcIJENJUS5OQVNEQVFHUzpBREkuSVFfVE9UQUxfUkVWLkZZMjAxNAEAAAAT1gMAAgAAAAgyODY0Ljc3MwEIAAAABQAAAAExAQAAAAoxODE5OTYyNDk2AwAAAAMxNjACAAAAAjI4BAAAAAEwBwAAAAk5LzE1LzIwMTkIAAAACTExLzEvMjAxNAkAAAABMOl+oyjgOdcIWLFGXeA51wgwQ0lRLktPU0U6QTAwNTkzMC5JUV9ERUJUX0VRVUlWX09QRVJfTEVBU0UuRlkyMDE1AQAAANxmAQADAAAAAAAmR9oo4DnXCPSfFl3gOdcIIENJUS5OWVNFOkVNUi5JUV9MVF9JTlZFU1QuRlkyMDA4AQAAAK8bBAADAAAAAABDDvMp4DnXCDapvVzgOdcIJkNJUS5OQVNEQVFHUzpJTlRDLklRX1RPVEFMX0RFQlQuRlkyMDE1AQAAAIdSAAACAAAABTIyNjcwAQgAAAAFAAAAATEBAAAACjE4NzQ3NzMyMjYDAAAAAzE2MAIAAAAENDE3MwQAAAABMAcAAAAJOS8xNS8yMDE5CAAAAAoxMi8yNi8yMDE1CQAAAAEwo4lVK+A51whkS3Bc4DnXCCJDSVEuTkFTREFRR1M6SU5UQy5JUV9DT01NT04uRlkyMDE4AQAAAIdSAAACAAAABTI1MzY1AQgAAAAFAAAAATEBAAAACjE5NDM1MDUzNDEDAAAAAzE2MAIAAAAEMTEwMwQAAAABMAcAAAAJOS8xNS8yMDE5CAAAAAoxMi8yOS8yMDE4CQAAAAEwB3RWK+A51wgn4H1c4DnXCCpDSVEuTkFTREFRR1M6VFhOLklRX0FTU0VUX1dSSVRFRE9XTi5GWTIwMTMB</t>
  </si>
  <si>
    <t>AAAA+yMCAAMAAAAAALkn2yrgOdcIXAGdXOA51wgxQ0lRLktPU0U6QTAwNTkzMC5JUV9PVEhFUl9JTlZFU1RfQUNUX1NVUFBMLkZZMjAxNQEAAADcZgEAAgAAAAY0MjEyMzEBCAAAAAUAAAABMQEAAAAKMTgyOTg0MzAxMQMAAAACODUCAAAABDIwNTEEAAAAATAHAAAACTkvMTUvMjAxOQgAAAAKMTIvMzEvMjAxNQkAAAABMCZH2ijgOdcIR2MXXeA51wgnQ0lRLk5BU0RBUUdTOkFESS5JUV9CRVRBXzVZUi4yMDE1LzEwLzMxAQAAABPWAwACAAAADjEuMTQxNDMzMjEwMjA4AHJAUl/gOdcIXiwvYuA51wglQ0lRLk5BU0RBUUdTOkFESS5JUV9JTkNfRVFVSVRZLkZZMjAwOAEAAAAT1gMAAwAAAAAAzM3bKOA51wixOStd4DnXCCFDSVEuS09TRTpBMDA1OTMwLklRX0VCSVREQS5GWTIwMDgBAAAA3GYBAAIAAAAIMTYxMjcwNTQBCAAAAAUAAAABMQEAAAAKMTM2MDgwNjY4MwMAAAACODUCAAAABDQwNTEEAAAAATAHAAAACTkvMTUvMjAxOQgAAAAKMTIvMzEvMjAwOAkAAAABMBI9KingOdcIhJj0XOA51wgkQ0lRLktPU0U6QTAwNTkzMC5JUV9TVF9JTlZFU1QuRlkyMDEwAQAAANxmAQACAAAACDEyNjMyNTY3AQgAAAAFAAAAATEBAAAACjE1MzMyMDMyNjIDAAAAAjg1AgAAAAQxMDY5BAAAAAEwBwAAAAk5LzE1LzIwMTkIAAAACjEyLzMxLzIwMTAJAAAAATBEsiop4DnXCKlc/lzgOdcIKkNJUS5OQVNEQVFHUzpJTlRDLklR</t>
  </si>
  <si>
    <t>X0NBU0hfU1RfSU5WRVNULkZZMjAwNwEAAACHUgAAAgAAAAUxNTM2MwEIAAAABQAAAAExAQAAAAoxMzI4ODcxMjc1AwAAAAMxNjACAAAABDEwMDIEAAAAATAHAAAACTkvMTUvMjAxOQgAAAAKMTIvMjkvMjAwNwkAAAABMKfv/CvgOdcINSVKXOA51wgtQ0lRLk5BU0RBUUdTOkFESS5JUV9JTlZFU1RfU0VDVVJJVFlfQ0YuRlkyMDE1AQAAABPWAwACAAAABzE1Mi4xNzUBCAAAAAUAAAABMQEAAAAKMTg2NzI3OTk2OQMAAAADMTYwAgAAAAQyMDI3BAAAAAEwBwAAAAk5LzE1LzIwMTkIAAAACjEwLzMxLzIwMTUJAAAAATBjm/8n4DnXCHMETl3gOdcIIkNJUS5OQVNEQVFHUzpUWE4uSVFfV0lQX0lOVi5GWTIwMTcBAAAA+yMCAAIAAAAEMTA4OQEIAAAABQAAAAExAQAAAAoxOTQ2NjY1NDQ0AwAAAAMxNjACAAAABDMyMTkEAAAAATAHAAAACTkvMTUvMjAxOQgAAAAKMTIvMzEvMjAxNwkAAAABMJrLcCrgOdcI1/6wXOA51wgpQ0lRLk5BU0RBUUdTOklOVEMuSVFfRUJJVERBX01BUkdJTi5GWTIwMTYBAAAAh1IAAAIAAAAHMzguMzgzOAEIAAAABQAAAAExAQAAAAoxOTQzNTA1MzQ1AwAAAAMxNjACAAAABDQwNDcEAAAAATAHAAAACTkvMTUvMjAxOQgAAAAKMTIvMzEvMjAxNgkAAAABMAcblibgOdcIDI12XOA51wghQ0lRLktPU0U6QTAwNTkzMC5JUV9SRF9FWFAuRlkyMDE1AQAAANxmAQACAAAACDEzNzA1Njk1AQgAAAAF</t>
  </si>
  <si>
    <t>AAAAATEBAAAACjE4Mjk4NDMwMTEDAAAAAjg1AgAAAAMxMDAEAAAAATAHAAAACTkvMTUvMjAxOQgAAAAKMTIvMzEvMjAxNQkAAAABMAX52SjgOdcIDH0UXeA51wgnQ0lRLktPU0U6QTAwNTkzMC5JUV9JTlRFUkVTVF9FWFAuRlkyMDE1AQAAANxmAQACAAAABy03NzY1MTEBCAAAAAUAAAABMQEAAAAKMTgyOTg0MzAxMQMAAAACODUCAAAAAjgyBAAAAAEwBwAAAAk5LzE1LzIwMTkIAAAACjEyLzMxLzIwMTUJAAAAATAF+dko4DnXCBykFF3gOdcIJkNJUS5OWVNFOkVNUi5JUV9DQVNIX0NPTlZFUlNJT04uRlkyMDE0AQAAAK8bBAACAAAACTcxLjI0MTA2NQEIAAAABQAAAAExAQAAAAoxODE4NjA0NTgwAwAAAAMxNjACAAAABDQxODQEAAAAATAHAAAACTkvMTUvMjAxOQgAAAAJOS8zMC8yMDE0CQAAAAEwN4ivJeA51wgYB9xc4DnXCCxDSVEuTkFTREFRR1M6QURJLklRX1RPVEFMX0RFQlRfSVNTVUVELkZZMjAwOQEAAAAT1gMAAgAAAAYzNzAuMzUBCAAAAAUAAAABMQEAAAAKMTQ4Mjg2ODYzMwMAAAADMTYwAgAAAAQyMTYxBAAAAAEwBwAAAAk5LzE1LzIwMTkIAAAACjEwLzMxLzIwMDkJAAAAATBUH6Io4DnXCMyMMl3gOdcIKUNJUS5OQVNEQVFHUzpBREkuSVFfU1RfREVCVF9JU1NVRUQuRlkyMDEyAQAAABPWAwADAAAAAAC3CaMo4DnXCKBIQF3gOdcILkNJUS5UU0U6NjUwMS5JUV9PVEhFUl9GSU5BTkNFX0FDVF9T</t>
  </si>
  <si>
    <t>VVBQTC5GWTIwMTUBAAAAmy0CAAIAAAAGLTU0MDA4AQgAAAAFAAAAATEBAAAACjE3NDUyNzA2NzIDAAAAAjc5AgAAAAQyMDUwBAAAAAEwBwAAAAk5LzE1LzIwMTkIAAAACTMvMzEvMjAxNQkAAAABMM/z+ivgOdcIeIs1XOA51wgxQ0lRLk5BU0RBUUdTOklOVEMuSVFfTkVUX0RFQlRfRUJJVERBX0NBUEVYLkZZMjAxMgEAAACHUgAAAwAAAAJOTQEIAAAABQAAAAExAQAAAAoxNzE4ODUwNjA1AwAAAAMxNjACAAAABTIzMzE0BAAAAAEwBwAAAAk5LzE1LzIwMTkIAAAACjEyLzI5LzIwMTIJAAAAATD385Um4DnXCHmyZFzgOdcIJENJUS5OWVNFOkVNUi5JUV9PVEhFUl9MSUFCX0xULkZZMjAxNQEAAACvGwQAAgAAAAM4NTkBCAAAAAUAAAABMQEAAAAKMTg2NzA1NTA1MQMAAAADMTYwAgAAAAQxMDYyBAAAAAEwBwAAAAk5LzE1LzIwMTkIAAAACTkvMzAvMjAxNQkAAAABMC5KuingOdcIEVHeXOA51wgmQ0lRLktPU0U6QTAwNTkzMC5JUV9FQklUX01BUkdJTi5GWTIwMTgBAAAA3GYBAAIAAAAHMjQuMTU2NQEIAAAABQAAAAExAQAAAAoxOTQ3NTUxNTczAwAAAAI4NQIAAAAENDA1MwQAAAABMAcAAAAJOS8xNS8yMDE5CAAAAAoxMi8zMS8yMDE4CQAAAAEwIHWcJeA51wht4iVd4DnXCCdDSVEuVFNFOjY5NzEuSVFfTUFSS0VUQ0FQLjIwMDgvMy8zMS5KUFkBAAAAo1MAAAIAAAAKMTU4NTY4OC4xMwEGAAAABQAAAAExAQAA</t>
  </si>
  <si>
    <t>AAk1MTE5NTYwODEDAAAAAjc5AgAAAAYxMDAwNTQEAAAAATAHAAAACTMvMzEvMjAwOMhofmDgOdcI5cB0TeE51wgZQ0lRLk5ZU0U6RU1SLklRX0FSLkZZMjAxNgEAAACvGwQAAgAAAAQyNzAxAQgAAAAFAAAAATEBAAAACjE5MjQ2Mzk5NTYDAAAAAzE2MAIAAAAEMTAyMQQAAAABMAcAAAAJOS8xNS8yMDE5CAAAAAk5LzMwLzIwMTYJAAAAATBPmLop4DnXCK8h4lzgOdcILENJUS5OQVNEQVFHUzpBREkuSVFfRklYRURfQVNTRVRfVFVSTlMuRlkyMDA4AQAAABPWAwACAAAABzQuNTk3OTUBCAAAAAUAAAABMQEAAAAKMTQxMzA5MTU2NwMAAAADMTYwAgAAAAQ0MDY2BAAAAAEwBwAAAAk5LzE1LzIwMTkIAAAACTExLzEvMjAwOAkAAAABMCB1nCXgOdcILrwuXeA51wgoQ0lRLk5BU0RBUUdTOklOVEMuSVFfSU5URVJFU1RfRVhQLkZZMjAwOQEAAACHUgAAAgAAAAItMQEIAAAABQAAAAExAQAAAAoxNTIzMzk0ODI5AwAAAAMxNjACAAAAAjgyBAAAAAEwBwAAAAk5LzE1LzIwMTkIAAAACjEyLzI2LzIwMDkJAAAAATA+d6kr4DnXCMWJUlzgOdcIJENJUS5OQVNEQVFHUzpBREkuSVFfQlVJTERJTkdTLkZZMjAxMgEAAAAT1gMAAwAAAAAAtwmjKOA51wherD9d4DnXCDFDSVEuTkFTREFRR1M6VFhOLklRX09USEVSX0lOVkVTVF9BQ1RfU1VQUEwuRlkyMDEzAQAAAPsjAgACAAAAAjQ2AQgAAAAFAAAAATEBAAAACjE3Nzc2MzM3</t>
  </si>
  <si>
    <t>MDMDAAAAAzE2MAIAAAAEMjA1MQQAAAABMAcAAAAJOS8xNS8yMDE5CAAAAAoxMi8zMS8yMDEzCQAAAAEwyU7bKuA51whUS59c4DnXCCNDSVEuTkFTREFRR1M6QURJLklRX1RPVEFMX0NMLkZZMjAwOAEAAAAT1gMAAgAAAAc1NjkuMDU4AQgAAAAFAAAAATEBAAAACjE0MTMwOTE1NjcDAAAAAzE2MAIAAAAEMTAwOQQAAAABMAcAAAAJOS8xNS8yMDE5CAAAAAkxMS8xLzIwMDgJAAAAATAiqqEo4DnXCEaZLF3gOdcIJENJUS5LT1NFOkEwMDU5MzAuSVFfUEFSVF9USU1FLkZZMjAxMQEAAADcZgEAAwAAAAAAZQArKeA51wgvUARd4DnXCB9DSVEuVFNFOjY1MDEuSVFfTkVUX0RFQlQuRlkyMDE5AQAAAJstAgACAAAABi03OTMwMAEIAAAABQAAAAExAQAAAAoxOTY5OTAzMzA3AwAAAAI3OQIAAAAENDM2NAQAAAABMAcAAAAJOS8xNS8yMDE5CAAAAAkzLzMxLzIwMTkJAAAAATCGofwr4DnXCJdURlzgOdcILENJUS5LT1NFOkEwMDU5MzAuSVFfREVGX1RBWF9BU1NFVFNfTFQuRlkyMDE4AQAAANxmAQACAAAABzU0NjgwMDIBCAAAAAUAAAABMQEAAAAKMTk0NzU1MTU3MwMAAAACODUCAAAABDEwMjYEAAAAATAHAAAACTkvMTUvMjAxOQgAAAAKMTIvMzEvMjAxOAkAAAABMIox2yjgOdcIdJgjXeA51wglQ0lRLlRTRTo2NTAxLklRX09USEVSX0NMX1NVUFBMLkZZMjAxNwEAAACbLQIAAgAAAAY5Njc4NjEBCAAAAAUAAAABMQEA</t>
  </si>
  <si>
    <t>AAAKMTk2MzMxNTkwMAMAAAACNzkCAAAABDEwNTcEAAAAATAHAAAACTkvMTUvMjAxOQgAAAAJMy8zMS8yMDE3CQAAAAEwIrf7K+A51wikBT1c4DnXCCNDSVEuTkFTREFRR1M6SU5UQy5JUV9JTkNfVEFYLkZZMjAxNQEAAACHUgAAAgAAAAQyNzkyAQgAAAAFAAAAATEBAAAACjE4NzQ3NzMyMjYDAAAAAzE2MAIAAAACNzUEAAAAATAHAAAACTkvMTUvMjAxOQgAAAAKMTIvMjYvMjAxNQkAAAABMJNiVSvgOdcIv8RuXOA51wgjQ0lRLlRTRTo2NTk0LklRX0JFVEFfMllSLjIwMTcvMDMvMzEBAAAA+XgNAAIAAAAQMS4yMDUwMTA5NjIyNDA0NgAaLH9g4DnXCNkpQ2LgOdcIIUNJUS5UU0U6NjUwMS5JUV9DT01NT05fUkVQLkZZMjAxNwEAAACbLQIAAgAAAAQtMTUzAQgAAAAFAAAAATEBAAAACjE5NjMzMTU5MDADAAAAAjc5AgAAAAQyMTY0BAAAAAEwBwAAAAk5LzE1LzIwMTkIAAAACTMvMzEvMjAxNwkAAAABMDPe+yvgOdcIOWU+XOA51wgoQ0lRLk5BU0RBUUdTOlRYTi5JUV9PVEhFUl9MSUFCX0xULkZZMjAwOQEAAAD7IwIAAgAAAAMzMTgBCAAAAAUAAAABMQEAAAAKMTUyMzc5NjI0MQMAAAADMTYwAgAAAAQxMDYyBAAAAAEwBwAAAAk5LzE1LzIwMTkIAAAACjEyLzMxLzIwMDkJAAAAATBVPdoq4DnXCAvDi1zgOdcIKUNJUS5OQVNEQVFHUzpUWE4uSVFfU1RfREVCVF9JU1NVRUQuRlkyMDA3AQAAAPsjAgADAAAAAAA5</t>
  </si>
  <si>
    <t>6VYr4DnXCJ2sg1zgOdcIJENJUS5UU0U6NjUwMS5JUV9QRVJJT0REQVRFX0lTLkZZMjAxNgEAAACbLQIABQAAAAoyMDE2LzAzLzMxAOAa+yvgOdcIcdU3XOA51wg6Q0lRLk5ZU0U6RU1SLklRX0NVU1RPTV9CRVRBLi0xMDRXLjIwMTMvMDkvMzAuLl5UT1BJWC5KUFkuSAEAAACvGwQAAgAAABEwLjU3MDYxNjU2MzYyODY2NQBR8lFf4DnXCC5yM2LgOdcIMUNJUS5OQVNEQVFHUzpBREkuSVFfT1RIRVJfSU5WRVNUX0FDVF9TVVBQTC5GWTIwMDgBAAAAE9YDAAIAAAAFMi43MDgBCAAAAAUAAAABMQEAAAAKMTQxMzA5MTU2NwMAAAADMTYwAgAAAAQyMDUxBAAAAAEwBwAAAAk5LzE1LzIwMTkIAAAACTExLzEvMjAwOAkAAAABMDPRoSjgOdcIy9EtXeA51wgmQ0lRLk5BU0RBUUdTOklOVEMuSVFfT1RIRVJfT1BFUi5GWTIwMDcBAAAAh1IAAAMAAAAAAJbI/CvgOdcIsexIXOA51wgZQ0lRLk5ZU0U6RU1SLklRX0FFLkZZMjAxMAEAAACvGwQAAgAAAAQyMjU1AQgAAAAFAAAAATEBAAAACjE1NzcwMDQ2NDEDAAAAAzE2MAIAAAAEMTAxNgQAAAABMAcAAAAJOS8xNS8yMDE5CAAAAAk5LzMwLzIwMTAJAAAAATCFqvMp4DnXCDofx1zgOdcIIUNJUS5OQVNEQVFHUzpBREkuSVFfRUJJVERBLkZZMjAxNgEAAAAT1gMAAgAAAAgxMjUxLjU4NgEIAAAABQAAAAExAQAAAAoxOTI3NjE4MjAwAwAAAAMxNjACAAAABDQwNTEEAAAAATAH</t>
  </si>
  <si>
    <t>AAAACTkvMTUvMjAxOQgAAAAKMTAvMjkvMjAxNgkAAAABMHPC/yfgOdcIjZxQXeA51wgqQ0lRLktPU0U6QTAwNTkzMC5JUV9DVVNUT01fQkVUQS4yMDE2LzEyLzMxAQAAANxmAQACAAAAETAuOTIxMDkzMDU4Mjg1NDk0AGIZUl/gOdcIJQExYuA51wgpQ0lRLk5BU0RBUUdTOlRYTi5JUV9PVEhFUl9DTF9TVVBQTC5GWTIwMTQBAAAA+yMCAAMAAAAAAFgvcCrgOdcIwaaiXOA51wgqQ0lRLk5BU0RBUUdTOklOVEMuSVFfREFZU19TQUxFU19PVVQuRlkyMDEzAQAAAIdSAAACAAAACDI1LjYwMzc2AQgAAAAFAAAAATEBAAAACjE3NzU5MzAyNzQDAAAAAzE2MAIAAAAENDA0MgQAAAABMAcAAAAJOS8xNS8yMDE5CAAAAAoxMi8yOC8yMDEzCQAAAAEw9/OVJuA51wg40Whc4DnXCCpDSVEuS09TRTpBMDA1OTMwLklRX0VYVFJBX0FDQ19JVEVNUy5GWTIwMTUBAAAA3GYBAAMAAAAAABYg2ijgOdcIThkVXeA51wgnQ0lRLktPU0U6QTAwNTkzMC5JUV9CRVRBXzVZUi4yMDExLzEyLzMxAQAAANxmAQACAAAAETAuMjQyNTg4MTI3NzAzNDM4AGIZUl/gOdcId8QxYuA51wgkQ0lRLlRTRTo2NTAxLklRX0lNUEFJUk1FTlRfR1cuRlkyMDE1AQAAAJstAgADAAAAAACupfor4DnXCD2lMlzgOdcIJ0NJUS5OQVNEQVFHUzpJTlRDLklRX0NBU0hfSU5WRVNULkZZMjAwOQEAAACHUgAAAgAAAAUtNzk2NQEIAAAABQAAAAExAQAAAAoxNTIz</t>
  </si>
  <si>
    <t>Mzk0ODI5AwAAAAMxNjACAAAABDIwMDUEAAAAATAHAAAACTkvMTUvMjAxOQgAAAAKMTIvMjYvMjAwOQkAAAABMF/FqSvgOdcIIb5VXOA51wgtQ0lRLk5BU0RBUUdTOkFESS5JUV9DT01NT05fUFJFRl9ESVZfQ0YuRlkyMDExAQAAABPWAwADAAAAAACWu6Io4DnXCNACPF3gOdcIKkNJUS5OQVNEQVFHUzpJTlRDLklRX0NBU0hfU1RfSU5WRVNULkZZMjAwOAEAAACHUgAAAgAAAAUxMTg4MQEIAAAABQAAAAExAQAAAAoxNDMwNjE0NDg2AwAAAAMxNjACAAAABDEwMDIEAAAAATAHAAAACTkvMTUvMjAxOQgAAAAKMTIvMjcvMjAwOAkAAAABMB0pqSvgOdcIN+BOXOA51wgmQ0lRLk5BU0RBUUdTOklOVEMuSVFfSU5DX0VRVUlUWS5GWTIwMTIBAAAAh1IAAAMAAAAAAKMcryvgOdcIyrpgXOA51wg5Q0lRLlRTRTo2NDcxLklRX0NVU1RPTV9CRVRBLi0xMDRXLjIwMDkvMDMvMzEuLl5OMjI1LkpQWS5IAQAAAJJXDQACAAAAEDEuNTc3MzExNzkzNTM0NTYAbe9/YOA51wha7Dpi4DnXCCRDSVEuVFNFOjY1MDEuSVFfVU5MRVZFUkVEX0ZDRi5GWTIwMTQBAAAAmy0CAAIAAAAKLTE4MDI3NC4yNQEIAAAABQAAAAExAQAAAAoxNzQ1MjcwNTQ0AwAAAAI3OQIAAAAENDQyMwQAAAABMAcAAAAJOS8xNS8yMDE5CAAAAAkzLzMxLzIwMTQJAAAAATCupfor4DnXCJceMVzgOdcIIUNJUS5UU0U6NjUwMS5JUV9DQVNIX0ZJTkFOLkZZMjAx</t>
  </si>
  <si>
    <t>OQEAAACbLQIAAgAAAActMzIwNDI2AQgAAAAFAAAAATEBAAAACjE5Njk5MDMzMDcDAAAAAjc5AgAAAAQyMDA0BAAAAAEwBwAAAAk5LzE1LzIwMTkIAAAACTMvMzEvMjAxOQkAAAABMJbI/CvgOdcIHI1HXOA51wgoQ0lRLktPU0U6QTAwNTkzMC5JUV9VTkxFVkVSRURfRkNGLkZZMjAxMAEAAADcZgEAAgAAAAwtMjI4NTYyMC4zNzUBCAAAAAUAAAABMQEAAAAKMTUzMzIwMzI2MgMAAAACODUCAAAABDQ0MjMEAAAAATAHAAAACTkvMTUvMjAxOQgAAAAKMTIvMzEvMjAxMAkAAAABMFTZKingOdcIoaYAXeA51wgsQ0lRLk5BU0RBUUdTOklOVEMuSVFfTkVUX0lOVEVSRVNUX0VYUC5GWTIwMTIBAAAAh1IAAAIAAAABNwEIAAAABQAAAAExAQAAAAoxNzE4ODUwNjA1AwAAAAMxNjACAAAAAzM2OAQAAAABMAcAAAAJOS8xNS8yMDE5CAAAAAoxMi8yOS8yMDEyCQAAAAEwoxyvK+A51wjKumBc4DnXCCZDSVEuTkFTREFRR1M6QURJLklRX0xFVkVSRURfRkNGLkZZMjAxOAEAAAAT1gMAAgAAAAgxODAyLjAzOAEIAAAABQAAAAExAQAAAAoxOTI3NjE4MjQ3AwAAAAMxNjACAAAABDQ0MjIEAAAAATAHAAAACTkvMTUvMjAxOQgAAAAJMTEvMy8yMDE4CQAAAAEwxoUAKOA51wiJXFxd4DnXCClDSVEuS09TRTpBMDA1OTMwLklRX0JBU0lDX0VQU19JTkNMLkZZMjAxMgEAAADcZgEAAgAAAAszMDgwLjA0ODc1MwEIAAAABQAAAAExAQAA</t>
  </si>
  <si>
    <t>AAoxNjY3NTM0MDE0AwAAAAI4NQIAAAABOQQAAAABMAcAAAAJOS8xNS8yMDE5CAAAAAoxMi8zMS8yMDEyCQAAAAEwdScrKeA51whZDwdd4DnXCCVDSVEuTkFTREFRR1M6SU5UQy5JUV9JTlZFTlRPUlkuRlkyMDA5AQAAAIdSAAACAAAABDI5MzUBCAAAAAUAAAABMQEAAAAKMTUyMzM5NDgyOQMAAAADMTYwAgAAAAQxMDQzBAAAAAEwBwAAAAk5LzE1LzIwMTkIAAAACjEyLzI2LzIwMDkJAAAAATA+d6kr4DnXCGoQVFzgOdcILUNJUS5OQVNEQVFHUzpJTlRDLklRX01JTk9SSVRZX0lOVEVSRVNULkZZMjAxNwEAAACHUgAAAwAAAAAA5iVWK+A51wg2THlc4DnXCB5DSVEuTkFTREFRR1M6SU5UQy5JUV9BRS5GWTIwMTABAAAAh1IAAAIAAAAENjA0NAEIAAAABQAAAAExAQAAAAoxNTg4MTU2OTYwAwAAAAMxNjACAAAABDEwMTYEAAAAATAHAAAACTkvMTUvMjAxOQgAAAAKMTIvMjUvMjAxMAkAAAABMHDsqSvgOdcIffJYXOA51wgZQ0lRLk5ZU0U6RU1SLklRX0FQLkZZMjAwNwEAAACvGwQAAgAAAAQyNTAxAQgAAAAFAAAAATEBAAAACjEyNjQ0NzgwMjcDAAAAAzE2MAIAAAAEMTAxOAQAAAABMAcAAAAJOS8xNS8yMDE5CAAAAAk5LzMwLzIwMDcJAAAAATDMQHEq4DnXCGZjuVzgOdcIL0NJUS5OQVNEQVFHUzpJTlRDLklRX09USEVSX1VOVVNVQUxfU1VQUEwuRlkyMDA3AQAAAIdSAAADAAAAAACWyPwr4DnXCNI6SVzgOdcI</t>
  </si>
  <si>
    <t>IkNJUS5UU0U6NjUwMS5JUV9EQV9TVVBQTF9DRi5GWTIwMTMBAAAAmy0CAAIAAAAGMzAwNjY0AQgAAAAFAAAAATEBAAAACjE2ODU1MjE3MjIDAAAAAjc5AgAAAAQyMTcxBAAAAAEwBwAAAAk5LzE1LzIwMTkIAAAACTMvMzEvMjAxMwkAAAABMGeSdCzgOdcIU8crXOA51wglQ0lRLlRTRTo2NTAxLklRX0JBU0lDX0VQU19JTkNMLkZZMjAxNQEAAACbLQIAAgAAAAoyMjUuMTkxODUzAQgAAAAFAAAAATEBAAAACjE3NDUyNzA2NzIDAAAAAjc5AgAAAAE5BAAAAAEwBwAAAAk5LzE1LzIwMTkIAAAACTMvMzEvMjAxNQkAAAABMK6l+ivgOdcITswyXOA51wghQ0lRLk5ZU0U6RU1SLklRX0VCSVREQV9JTlQuRlkyMDExAQAAAK8bBAACAAAABDE5LjUBCAAAAAUAAAABMQEAAAAKMTY0NjE5MDU2OAMAAAADMTYwAgAAAAQ0MTkwBAAAAAEwBwAAAAk5LzE1LzIwMTkIAAAACTkvMzAvMjAxMQkAAAABMCdhryXgOdcIRUvOXOA51wgyQ0lRLk5BU0RBUUdTOkFESS5JUV9NSU5PUklUWV9JTlRFUkVTVF9UT1RBTC5GWTIwMTIBAAAAE9YDAAMAAAAAALcJoyjgOdcITYU/XeA51wgiQ0lRLktPU0U6QTAwNTkzMC5JUV9TVF9ERUJULkZZMjAwOAEAAADcZgEAAgAAAAc2NzgzMjA0AQgAAAAFAAAAATEBAAAACjEzNjA4MDY2ODMDAAAAAjg1AgAAAAQxMDQ2BAAAAAEwBwAAAAk5LzE1LzIwMTkIAAAACjEyLzMxLzIwMDgJAAAAATASPSop</t>
  </si>
  <si>
    <t>4DnXCNdb9VzgOdcIKENJUS5LT1NFOkEwMDU5MzAuSVFfQ09NTU9OX0RJVl9DRi5GWTIwMTMBAAAA3GYBAAIAAAAILTEyNDk2NzIBCAAAAAUAAAABMQEAAAAKMTcyMzI4ODM4NgMAAAACODUCAAAABDIwNzQEAAAAATAHAAAACTkvMTUvMjAxOQgAAAAKMTIvMzEvMjAxMwkAAAABMKecKyngOdcIZDsOXeA51wggQ0lRLk5ZU0U6RU1SLklRX0ZVTExfVElNRS5GWTIwMTEBAAAArxsEAAIAAAAGMTMzMjAwALcf9CngOdcIfnbMXOA51wgkQ0lRLk5ZU0U6RU1SLklRX0NPTU1PTl9ESVZfQ0YuRlkyMDE1AQAAAK8bBAACAAAABS0xMjY5AQgAAAAFAAAAATEBAAAACjE4NjcwNTUwNTEDAAAAAzE2MAIAAAAEMjA3NAQAAAABMAcAAAAJOS8xNS8yMDE5CAAAAAk5LzMwLzIwMTUJAAAAATA+cbop4DnXCJWJ31zgOdcIL0NJUS5UU0U6NjUwMS5JUV9PVEhFUl9OT05fT1BFUl9FWFBfU1VQUEwuRlkyMDE1AQAAAJstAgACAAAABDc0NzYBCAAAAAUAAAABMQEAAAAKMTc0NTI3MDY3MgMAAAACNzkCAAAAAjg1BAAAAAEwBwAAAAk5LzE1LzIwMTkIAAAACTMvMzEvMjAxNQkAAAABMK6l+ivgOdcILX4yXOA51wgpQ0lRLk5BU0RBUUdTOklOVEMuSVFfQ1VSUkVOVF9SQVRJTy5GWTIwMTQBAAAAh1IAAAIAAAAIMS43MzE5MzQBCAAAAAUAAAABMQEAAAAKMTgyODE2ODA0MAMAAAADMTYwAgAAAAQ0MDMwBAAAAAEwBwAAAAk5LzE1LzIw</t>
  </si>
  <si>
    <t>MTkIAAAACjEyLzI3LzIwMTQJAAAAATD385Um4DnXCDqMbVzgOdcIOkNJUS5OWVNFOkVNUi5JUV9DVVNUT01fQkVUQS4tMTA0Vy4yMDE1LzA5LzMwLi5eVE9QSVguSlBZLkgBAAAArxsEAAIAAAAQMC45MDQ5NjAyMTcyMjc0NgBR8lFf4DnXCA0kM2LgOdcIK0NJUS5OQVNEQVFHUzpUWE4uSVFfQ0ZPX0NVUlJFTlRfTElBQi5GWTIwMTIBAAAA+yMCAAIAAAAIMC45OTUzMzUBCAAAAAUAAAABMQEAAAAKMTcyMDYxMTI2NAMAAAADMTYwAgAAAAQ0MTg1BAAAAAEwBwAAAAk5LzE1LzIwMTkIAAAACjEyLzMxLzIwMTIJAAAAATDkxK4l4DnXCOjvm1zgOdcII0NJUS5OQVNEQVFHUzpBREkuSVFfT1BFUl9JTkMuRlkyMDE3AQAAABPWAwACAAAACDE1MTAuODE1AQgAAAAFAAAAATEBAAAACjE5Mjc2MTgyNDgDAAAAAzE2MAIAAAACMjEEAAAAATAHAAAACTkvMTUvMjAxOQgAAAAKMTAvMjgvMjAxNwkAAAABMITp/yfgOdcITbtUXeA51wg6Q0lRLlRTRTo2OTYzLklRX0NVU1RPTV9CRVRBLi0xMDRXLjIwMTIvMDMvMzEuLl5UT1BJWC5KUFkuSAEAAAD5XA0AAgAAABAxLjE4ODIyNjE2MzA0MDE2AF3If2DgOdcI70s8YuA51wgjQ0lRLk5ZU0U6RU1SLklRX0VCSVRBX01BUkdJTi5GWTIwMTUBAAAArxsEAAIAAAAHMTkuNDUzNQEIAAAABQAAAAExAQAAAAoxODY3MDU1MDUxAwAAAAMxNjACAAAABDQ0MTkEAAAAATAHAAAACTkv</t>
  </si>
  <si>
    <t>MTUvMjAxOQgAAAAJOS8zMC8yMDE1CQAAAAEwN4ivJeA51wjYJeBc4DnXCCdDSVEuVFNFOjY5NjMuSVFfTUFSS0VUQ0FQLjIwMDMvMy8zMS5KUFkBAAAA+VwNAAMAAAAAAMhofmDgOdcIeiB2TeE51wgtQ0lRLk5BU0RBUUdTOlRYTi5JUV9EQVlTX0lOVkVOVE9SWV9PVVQuRlkyMDE3AQAAAPsjAgACAAAACjEyNy44ODk3OTUBCAAAAAUAAAABMQEAAAAKMTk0NjY2NTQ0NAMAAAADMTYwAgAAAAQ0MDM1BAAAAAEwBwAAAAk5LzE1LzIwMTkIAAAACjEyLzMxLzIwMTcJAAAAATAFE68l4DnXCI2sslzgOdcILENJUS5OQVNEQVFHUzpUWE4uSVFfRUFSTklOR19DT19NQVJHSU4uRlkyMDEwAQAAAPsjAgACAAAABzIzLjExMzIBCAAAAAUAAAABMQEAAAAKMTU4ODg0MDczOAMAAAADMTYwAgAAAAQ0MTgxBAAAAAEwBwAAAAk5LzE1LzIwMTkIAAAACjEyLzMxLzIwMTAJAAAAATDUna4l4DnXCNRSklzgOdcIJkNJUS5LT1NFOkEwMDU5MzAuSVFfR0FJTl9BU1NFVFMuRlkyMDEzAQAAANxmAQACAAAABi03NzIyNQEIAAAABQAAAAExAQAAAAoxNzIzMjg4Mzg2AwAAAAI4NQIAAAACNTYEAAAAATAHAAAACTkvMTUvMjAxOQgAAAAKMTIvMzEvMjAxMwkAAAABMIZOKyngOdcIKVULXeA51wguQ0lRLk5BU0RBUUdTOklOVEMuSVFfREVCVF9FUVVJVl9ORVRfUEJPLkZZMjAwOQEAAACHUgAAAgAAAAMyNTcBCAAAAAUAAAABMQEAAAAK</t>
  </si>
  <si>
    <t>MTUyMzM5NDgyOQMAAAADMTYwAgAAAAUyMTY3OQQAAAABMAcAAAAJOS8xNS8yMDE5CAAAAAoxMi8yNi8yMDA5CQAAAAEwT56pK+A51wjO+lRc4DnXCClDSVEuTkFTREFRR1M6QURJLklRX0RBWVNfU0FMRVNfT1VULkZZMjAxNQEAAAAT1gMAAgAAAAk0NS43MzA3NzYBCAAAAAUAAAABMQEAAAAKMTg2NzI3OTk2OQMAAAADMTYwAgAAAAQ0MDQyBAAAAAEwBwAAAAk5LzE1LzIwMTkIAAAACjEwLzMxLzIwMTUJAAAAATBBw5wl4DnXCPg8T13gOdcIKkNJUS5OQVNEQVFHUzpUWE4uSVFfRUZGRUNUX1RBWF9SQVRFLkZZMjAxNwEAAAD7IwIAAgAAAAczOS40NDA3AQgAAAAFAAAAATEBAAAACjE5NDY2NjU0NDQDAAAAAzE2MAIAAAAENDM3NgQAAAABMAcAAAAJOS8xNS8yMDE5CAAAAAoxMi8zMS8yMDE3CQAAAAEwmstwKuA51whCn69c4DnXCCtDSVEuS09TRTpBMDA1OTMwLklRX1RPVEFMX09USEVSX09QRVIuRlkyMDExAQAAANxmAQACAAAACDM3MjEyMzYwAQgAAAAFAAAAATEBAAAACjE1OTg5OTgyNTADAAAAAjg1AgAAAAMzODAEAAAAATAHAAAACTkvMTUvMjAxOQgAAAAKMTIvMzEvMjAxMQkAAAABMGUAKyngOdcINgYCXeA51wgkQ0lRLlRTRTo2NTAxLklRX01BUktFVENBUC4yMDE2LzAzLzMxAQAAAJstAgACAAAADjI1NDI2MjUuNjM3MzQxAQYAAAAFAAAAATEBAAAACjE3NzY1NzMzMTgDAAAAAjc5AgAAAAYxMDAw</t>
  </si>
  <si>
    <t>NTQEAAAAATAHAAAACTMvMzEvMjAxNhTWrrLcOdcIekY6XOA51wgnQ0lRLk5ZU0U6RU1SLklRX0NGT19DVVJSRU5UX0xJQUIuRlkyMDE1AQAAAK8bBAACAAAABzAuMzI0MjMBCAAAAAUAAAABMQEAAAAKMTg2NzA1NTA1MQMAAAADMTYwAgAAAAQ0MTg1BAAAAAEwBwAAAAk5LzE1LzIwMTkIAAAACTkvMzAvMjAxNQkAAAABMDeIryXgOdcI+XPgXOA51wgqQ0lRLk5BU0RBUUdTOlRYTi5JUV9FWFRSQV9BQ0NfSVRFTVMuRlkyMDA4AQAAAPsjAgADAAAAAAA079kq4DnXCIXPhVzgOdcIJUNJUS5OWVNFOkVNUi5JUV9QUkVGX0RJVl9PVEhFUi5GWTIwMTYBAAAArxsEAAMAAAAAAE+YuingOdcIfazhXOA51wgyQ0lRLk5BU0RBUUdTOlRYTi5JUV9UT1RBTF9MSUFCX1RPVEFMX0FTU0VUUy5GWTIwMDcBAAAA+yMCAAIAAAAGMjEuMjUyAQgAAAAFAAAAATEBAAAACjEzMjg0ODIzNzADAAAAAzE2MAIAAAAENDE4OAQAAAABMAcAAAAJOS8xNS8yMDE5CAAAAAoxMi8zMS8yMDA3CQAAAAEwGEKWJuA51wgh5YRc4DnXCCVDSVEuTllTRTpFTVIuSVFfRElMVVRfRVBTX0VYQ0wuRlkyMDExAQAAAK8bBAACAAAABDMuMjQBCAAAAAUAAAABMQEAAAAKMTY0NjE5MDU2OAMAAAADMTYwAgAAAAMxNDIEAAAAATAHAAAACTkvMTUvMjAxOQgAAAAJOS8zMC8yMDExCQAAAAEwpvjzKeA51wjY78pc4DnXCChDSVEuTkFTREFRR1M6SU5UQy5J</t>
  </si>
  <si>
    <t>UV9GSU5JU0hFRF9JTlYuRlkyMDA4AQAAAIdSAAACAAAABDE1NTkBCAAAAAUAAAABMQEAAAAKMTQzMDYxNDQ4NgMAAAADMTYwAgAAAAQzMDc1BAAAAAEwBwAAAAk5LzE1LzIwMTkIAAAACjEyLzI3LzIwMDgJAAAAATAtUKkr4DnXCKvxT1zgOdcIHENJUS5OWVNFOkVNUi5JUV9OSV9DRi5GWTIwMTUBAAAArxsEAAIAAAAEMjcxMAEIAAAABQAAAAExAQAAAAoxODY3MDU1MDUxAwAAAAMxNjACAAAABDIxNTAEAAAAATAHAAAACTkvMTUvMjAxOQgAAAAJOS8zMC8yMDE1CQAAAAEwLkq6KeA51whCxt5c4DnXCCRDSVEuTkFTREFRR1M6VFhOLklRX0NIQU5HRV9BUi5GWTIwMDcBAAAA+yMCAAIAAAACNDABCAAAAAUAAAABMQEAAAAKMTMyODQ4MjM3MAMAAAADMTYwAgAAAAQyMDE4BAAAAAEwBwAAAAk5LzE1LzIwMTkIAAAACjEyLzMxLzIwMDcJAAAAATA56VYr4DnXCHxeg1zgOdcIJENJUS5OQVNEQVFHUzpBREkuSVFfU0dBX1NVUFBMLkZZMjAxMQEAAAAT1gMAAgAAAAc0MDYuNzA3AQgAAAAFAAAAATEBAAAACjE2NDc0NTU4NjkDAAAAAzE2MAIAAAADMTAyBAAAAAEwBwAAAAk5LzE1LzIwMTkIAAAACjEwLzI5LzIwMTEJAAAAATB1baIo4DnXCIT1OF3gOdcIMkNJUS5LT1NFOkEwMDU5MzAuSVFfT1RIRVJfRklOQU5DRV9BQ1RfU1VQUEwuRlkyMDExAQAAANxmAQACAAAABTY1OTU2AQgAAAAFAAAAATEBAAAACjE1OTg5</t>
  </si>
  <si>
    <t>OTgyNTADAAAAAjg1AgAAAAQyMDUwBAAAAAEwBwAAAAk5LzE1LzIwMTkIAAAACjEyLzMxLzIwMTEJAAAAATB1Jysp4DnXCIITBV3gOdcIJENJUS5OWVNFOkVNUi5JUV9DT01NT05fSVNTVUVELkZZMjAxNAEAAACvGwQAAwAAAAAAHSO6KeA51wi1HNtc4DnXCCpDSVEuTkFTREFRR1M6SU5UQy5JUV9HQUlOX0lOVkVTVF9DRi5GWTIwMTEBAAAAh1IAAAIAAAAELTE3MQEIAAAABQAAAAExAQAAAAoxNjU4MzE1NDc4AwAAAAMxNjACAAAABDIwOTAEAAAAATAHAAAACTkvMTUvMjAxOQgAAAAKMTIvMzEvMjAxMQkAAAABMJP1rivgOdcI0XBeXOA51wgjQ0lRLlRTRTo2NzYyLklRX0JFVEFfMllSLjIwMTMvMDMvMzEBAAAAO9IEAAIAAAARMC44MzU0MjQyOTE5NTA1MzUAPHp/YOA51whszj9i4DnXCCNDSVEuTkFTREFRR1M6QURJLklRX0FSX1RVUk5TLkZZMjAxNQEAAAAT1gMAAgAAAAg3Ljk1OTU5OAEIAAAABQAAAAExAQAAAAoxODY3Mjc5OTY5AwAAAAMxNjACAAAABDQwMDEEAAAAATAHAAAACTkvMTUvMjAxOQgAAAAKMTAvMzEvMjAxNQkAAAABMEHDnCXgOdcI5xVPXeA51wgpQ0lRLk5BU0RBUUdTOkFESS5JUV9PVEhFUl9PUEVSX0FDVC5GWTIwMTYBAAAAE9YDAAIAAAAGMzUuOTg0AQgAAAAFAAAAATEBAAAACjE5Mjc2MTgyMDADAAAAAzE2MAIAAAAEMjA0NwQAAAABMAcAAAAJOS8xNS8yMDE5CAAAAAoxMC8yOS8y</t>
  </si>
  <si>
    <t>MDE2CQAAAAEwhOn/J+A51whUcVJd4DnXCCRDSVEuVFNFOjY3NjIuSVFfTUFSS0VUQ0FQLjIwMTIvMDMvMzEBAAAAO9IEAAIAAAALNTkwNDAwLjU1NjIBBgAAAAUAAAABMQEAAAAKMTUyMzg4ODgzMAMAAAACNzkCAAAABjEwMDA1NAQAAAABMAcAAAAJMy8zMS8yMDEyCgV/YOA51wiNHEBi4DnXCClDSVEuTllTRTpFTVIuSVFfQVNTRVRfV1JJVEVET1dOX0NGLkZZMjAxMwEAAACvGwQAAgAAAAM0OTYBCAAAAAUAAAABMQEAAAAKMTc2NTU3MDgwNQMAAAADMTYwAgAAAAQyMDE5BAAAAAEwBwAAAAk5LzE1LzIwMTkIAAAACTkvMzAvMjAxMwkAAAABMPm79CngOdcIgezVXOA51wgpQ0lRLktPU0U6QTAwNTkzMC5JUV9SRVRVUk5fQ0FQSVRBTC5GWTIwMDgBAAAA3GYBAAIAAAAGNC45OTc3AQgAAAAFAAAAATEBAAAACjEzNjA4MDY2ODMDAAAAAjg1AgAAAAQ0MzYzBAAAAAEwBwAAAAk5LzE1LzIwMTkIAAAACjEyLzMxLzIwMDgJAAAAATBY1q8l4DnXCL9+91zgOdcIKENJUS5OQVNEQVFHUzpUWE4uSVFfTUFSS0VUQ0FQLjIwMTgvMTIvMzEBAAAA+yMCAAIAAAAMOTA3NzEuMzM1OTkxAQYAAAAFAAAAATEBAAAACjE5MTc5MTMyNDcDAAAAAzE2MAIAAAAGMTAwMDU0BAAAAAEwBwAAAAoxMi8zMS8yMDE4D1ZRX+A51wjD0TRi4DnXCCJDSVEuTllTRTpFTVIuSVFfTEVWRVJFRF9GQ0YuRlkyMDA5AQAAAK8bBAACAAAACDI0</t>
  </si>
  <si>
    <t>NjcuMzc1AQgAAAAFAAAAATEBAAAACjE0ODI3MjIwNjIDAAAAAzE2MAIAAAAENDQyMgQAAAABMAcAAAAJOS8xNS8yMDE5CAAAAAk5LzMwLzIwMDkJAAAAATB0g/Mp4DnXCCCHxFzgOdcIJUNJUS5OWVNFOkVNUi5JUV9QUk9WX0JBRF9ERUJUUy5GWTIwMTABAAAArxsEAAMAAAAAAHSD8yngOdcIpb/FXOA51wgkQ0lRLk5BU0RBUUdTOkFESS5JUV9MVF9JTlZFU1QuRlkyMDEwAQAAABPWAwACAAAABjI4LjExOAEIAAAABQAAAAExAQAAAAoxNTc4MzMwNDIyAwAAAAMxNjACAAAABDEwNTQEAAAAATAHAAAACTkvMTUvMjAxOQgAAAAKMTAvMzAvMjAxMAkAAAABMGRGoijgOdcIKME1XeA51wgpQ0lRLk5BU0RBUUdTOkFESS5JUV9HV19JTlRBTl9BTU9SVC5GWTIwMDkBAAAAE9YDAAMAAAAAADPRoSjgOdcIkqYvXeA51wgnQ0lRLlRTRTo2NDcxLklRX01BUktFVENBUC4yMDAzLzMvMzEuSlBZAQAAAJJXDQACAAAADTE3NzUwOC4zMjk0ODgBBgAAAAUAAAABMQEAAAAKMTI1MTI0MjUyNgMAAAACNzkCAAAABjEwMDA1NAQAAAABMAcAAAAJMy8zMS8yMDAzyGh+YOA51wiLR3ZN4TnXCCpDSVEuTkFTREFRR1M6QURJLklRX0VYVFJBX0FDQ19JVEVNUy5GWTIwMTABAAAAE9YDAAMAAAAAAFQfoijgOdcI1v00XeA51wgsQ0lRLk5BU0RBUUdTOkFESS5JUV9HV19JTlRBTl9BTU9SVF9DRi5GWTIwMTQBAAAAE9YDAAIAAAAGMjcu</t>
  </si>
  <si>
    <t>OTA2AQgAAAAFAAAAATEBAAAACjE4MTk5NjI0OTYDAAAAAzE2MAIAAAAEMjE4MgQAAAABMAcAAAAJOS8xNS8yMDE5CAAAAAkxMS8xLzIwMTQJAAAAATAxJv8n4DnXCFD7SF3gOdcILkNJUS5OQVNEQVFHUzpBREkuSVFfSU5URVJFU1RfSU5WRVNUX0lOQy5GWTIwMTQBAAAAE9YDAAIAAAAGMTIuMTczAQgAAAAFAAAAATEBAAAACjE4MTk5NjI0OTYDAAAAAzE2MAIAAAACNjUEAAAAATAHAAAACTkvMTUvMjAxOQgAAAAJMTEvMS8yMDE0CQAAAAEw6X6jKOA51who2EZd4DnXCCBDSVEuS09TRTpBMDA1OTMwLklRX05JX0NGLkZZMjAxNgEAAADcZgEAAgAAAAgyMjQxNTY1NQEIAAAABQAAAAExAQAAAAoxODc2NzM0NzM2AwAAAAI4NQIAAAAEMjE1MAQAAAABMAcAAAAJOS8xNS8yMDE5CAAAAAoxMi8zMS8yMDE2CQAAAAEwR5XaKOA51wj1Whtd4DnXCC1DSVEuTkFTREFRR1M6SU5UQy5JUV9UT1RBTF9ERUJUX1JFUEFJRC5GWTIwMTIBAAAAh1IAAAMAAAAAAMRqryvgOdcI9HljXOA51wgiQ0lRLk5ZU0U6RU1SLklRX0dBSU5fSU5WRVNULkZZMjAxMgEAAACvGwQAAwAAAAAAx0b0KeA51wiXDs9c4DnXCBlDSVEuTllTRTpFTVIuSVFfTkkuRlkyMDEwAQAAAK8bBAACAAAABDIxNjQBCAAAAAUAAAABMQEAAAAKMTU3NzAwNDY0MQMAAAADMTYwAgAAAAIxNQQAAAABMAcAAAAJOS8xNS8yMDE5CAAAAAk5LzMwLzIwMTAJAAAA</t>
  </si>
  <si>
    <t>ATCFqvMp4DnXCPeCxlzgOdcIKENJUS5OQVNEQVFHUzpBREkuSVFfSU5DX0VRVUlUWV9DRi5GWTIwMTYBAAAAE9YDAAMAAAAAAITp/yfgOdcIQ0pSXeA51wggQ0lRLk5ZU0U6RU1SLklRX1BBUlRfVElNRS5GWTIwMTMBAAAArxsEAAMAAAAAAPm79CngOdcIccXVXOA51wgbQ0lRLk5ZU0U6RU1SLklRX05QUEUuRlkyMDExAQAAAK8bBAACAAAABDM0MzcBCAAAAAUAAAABMQEAAAAKMTY0NjE5MDU2OAMAAAADMTYwAgAAAAQxMDA0BAAAAAEwBwAAAAk5LzE1LzIwMTkIAAAACTkvMzAvMjAxMQkAAAABMKb48yngOdcIGozLXOA51wgeQ0lRLk5BU0RBUUdTOklOVEMuSVFfRlguRlkyMDE3AQAAAIdSAAADAAAAAAD2TFYr4DnXCMurelzgOdcII0NJUS5UU0U6Njk2My5JUV9CRVRBXzVZUi4yMDE2LzAzLzMxAQAAAPlcDQACAAAAETAuODkwODE1MzcxMzc2NDE3AF3If2DgOdcIra87YuA51wglQ0lRLk5BU0RBUUdTOkFESS5JUV9DT01NT05fUkVQLkZZMjAxNQEAAAAT1gMAAgAAAAgtMjI2Ljk1MwEIAAAABQAAAAExAQAAAAoxODY3Mjc5OTY5AwAAAAMxNjACAAAABDIxNjQEAAAAATAHAAAACTkvMTUvMjAxOQgAAAAKMTAvMzEvMjAxNQkAAAABMGOb/yfgOdcIlFJOXeA51wghQ0lRLlRTRTo2NTAxLklRX09USEVSX09QRVIuRlkyMDE4AQAAAJstAgADAAAAAABEBfwr4DnXCM7EP1zgOdcIMENJUS5OQVNEQVFHUzpBREku</t>
  </si>
  <si>
    <t>SVFfREVCVF9FUVVJVl9PUEVSX0xFQVNFLkZZMjAwNwEAAAAT1gMAAgAAAAMzNDQBCAAAAAUAAAABMQEAAAAKMTI2NDQ3MjQ0OQMAAAADMTYwAgAAAAUyMTY3MQQAAAABMAcAAAAJOS8xNS8yMDE5CAAAAAkxMS8zLzIwMDcJAAAAATC7ptso4DnXCJehKF3gOdcIIkNJUS5OQVNEQVFHUzpBREkuSVFfV0lQX0lOVi5GWTIwMTABAAAAE9YDAAIAAAAGMTcxLjM5AQgAAAAFAAAAATEBAAAACjE1NzgzMzA0MjIDAAAAAzE2MAIAAAAEMzIxOQQAAAABMAcAAAAJOS8xNS8yMDE5CAAAAAoxMC8zMC8yMDEwCQAAAAEwZEaiKOA51wiMqzZd4DnXCCpDSVEuS09TRTpBMDA1OTMwLklRX1BFUklPRExFTkdUSF9JUy5GWTIwMTMBAAAA3GYBAAEAAAACMTIAp5wrKeA51wiWsA5d4DnXCBlDSVEuVFNFOjY1MDEuSVFfR1AuRlkyMDE4AQAAAJstAgACAAAABzI1MDIwOTIBCAAAAAUAAAABMQEAAAAKMTk2OTkwMzI5MQMAAAACNzkCAAAAAjEwBAAAAAEwBwAAAAk5LzE1LzIwMTkIAAAACTMvMzEvMjAxOAkAAAABMDPe+yvgOdcIzsQ/XOA51wgoQ0lRLk5BU0RBUUdTOlRYTi5JUV9FQklUREFfTUFSR0lOLkZZMjAxNwEAAAD7IwIAAgAAAAY0Ni4wNTMBCAAAAAUAAAABMQEAAAAKMTk0NjY2NTQ0NAMAAAADMTYwAgAAAAQ0MDQ3BAAAAAEwBwAAAAk5LzE1LzIwMTkIAAAACjEyLzMxLzIwMTcJAAAAATD1664l4DnXCHyFslzgOdcIKkNJ</t>
  </si>
  <si>
    <t>US5OQVNEQVFHUzpBREkuSVFfUEVSSU9ETEVOR1RIX0lTLkZZMjAxMwEAAAAT1gMAAQAAAAIxMgDpfqMo4DnXCNN4RV3gOdcIK0NJUS5OQVNEQVFHUzpJTlRDLklRX0VYVFJBX0FDQ19JVEVNUy5GWTIwMDcBAAAAh1IAAAMAAAAAAKfv/CvgOdcI4mFJXOA51wgrQ0lRLktPU0U6QTAwNTkzMC5JUV9NQVJLRVRDQVAuMjAxOC8zLzMxLkpQWQEAAADcZgEAAgAAAA8zMjYzMjU5OC42OTgxMjIBBgAAAAUAAAABMQEAAAAKMTg3Njc1NTAxNAMAAAACNzkCAAAABjEwMDA1NAQAAAABMAcAAAAJMy8zMS8yMDE4+d1+YOA51wjCt29N4TnXCDdDSVEuTkFTREFRR1M6QURJLklRX0NIQU5HRV9PVEhFUl9ORVRfT1BFUl9BU1NFVFMuRlkyMDEzAQAAABPWAwACAAAABTY1LjYzAQgAAAAFAAAAATEBAAAACjE3NjY1OTA2MzIDAAAAAzE2MAIAAAAEMjA0NQQAAAABMAcAAAAJOS8xNS8yMDE5CAAAAAkxMS8yLzIwMTMJAAAAATDYV6Mo4DnXCJHcRF3gOdcIJ0NJUS5UU0U6Njk3MS5JUV9NQVJLRVRDQVAuMjAxMS8zLzMxLkpQWQEAAACjUwAAAgAAAA0xNTQ3MDI3LjQ5NjMzAQYAAAAFAAAAATEBAAAACjE0Mjk4MTkzNTQDAAAAAjc5AgAAAAYxMDAwNTQEAAAAATAHAAAACTMvMzEvMjAxMchofmDgOdcIUGFzTeE51wgjQ0lRLk5ZU0U6RU1SLklRX09USEVSX0VRVUlUWS5GWTIwMDkBAAAArxsEAAIAAAAELTQ5NgEIAAAABQAAAAEx</t>
  </si>
  <si>
    <t>AQAAAAoxNDgyNzIyMDYyAwAAAAMxNjACAAAABDEwMjgEAAAAATAHAAAACTkvMTUvMjAxOQgAAAAJOS8zMC8yMDA5CQAAAAEwZFzzKeA51wiLJ8Nc4DnXCChDSVEuTllTRTpFTVIuSVFfVE9UQUxfRElWX1BBSURfQ0YuRlkyMDExAQAAAK8bBAACAAAABS0xMDM5AQgAAAAFAAAAATEBAAAACjE2NDYxOTA1NjgDAAAAAzE2MAIAAAAEMjAyMgQAAAABMAcAAAAJOS8xNS8yMDE5CAAAAAk5LzMwLzIwMTEJAAAAATC3H/Qp4DnXCNE5zVzgOdcILENJUS5OQVNEQVFHUzpUWE4uSVFfR1dfSU5UQU5fQU1PUlRfQ0YuRlkyMDA3AQAAAPsjAgACAAAAAjQ4AQgAAAAFAAAAATEBAAAACjEzMjg0ODIzNzADAAAAAzE2MAIAAAAEMjE4MgQAAAABMAcAAAAJOS8xNS8yMDE5CAAAAAoxMi8zMS8yMDA3CQAAAAEwKMJWK+A51whbEINc4DnXCClDSVEuTkFTREFRR1M6SU5UQy5JUV9DQVNIX0lOVEVSRVNULkZZMjAwNwEAAACHUgAAAgAAAAIxNQEIAAAABQAAAAExAQAAAAoxMzI4ODcxMjc1AwAAAAMxNjACAAAABDMwMjgEAAAAATAHAAAACTkvMTUvMjAxOQgAAAAKMTIvMjkvMjAwNwkAAAABMAwCqSvgOdcILm9MXOA51wgVQ0lRLjAuSVFfQ0hBTkdFX0FSLkZZBQAAAAAAAAAIAAAAFShJbnZhbGlkIFRpbWUgUGVyaW9kKSD//ifgOdcIsPI3XuA51wgqQ0lRLktPU0U6QTAwNTkzMC5JUV9DQVNIX0NPTlZFUlNJT04uRlkyMDEyAQAA</t>
  </si>
  <si>
    <t>ANxmAQACAAAACTM5LjYzNjcwMgEIAAAABQAAAAExAQAAAAoxNjY3NTM0MDE0AwAAAAI4NQIAAAAENDE4NAQAAAABMAcAAAAJOS8xNS8yMDE5CAAAAAoxMi8zMS8yMDEyCQAAAAEweSSwJeA51wjGagpd4DnXCB1DSVEuS09TRTpBMDA1OTMwLklRX1JFLkZZMjAxNwEAAADcZgEAAgAAAAkyMTU4MTEyMDABCAAAAAUAAAABMQEAAAAKMTk0NzU1MTU3OAMAAAACODUCAAAABDEyMjIEAAAAATAHAAAACTkvMTUvMjAxOQgAAAAKMTIvMzEvMjAxNwkAAAABMGnj2ijgOdcIpFIfXeA51wgtQ0lRLlRTRTo2NTAxLklRX0RFRl9UQVhfQVNTRVRTX0NVUlJFTlQuRlkyMDE3AQAAAJstAgADAAAAAAASkPsr4DnXCHKQPFzgOdcIJENJUS5LT1NFOkEwMDU5MzAuSVFfVE9UQUxfUkVWLkZZMjAxNgEAAADcZgEAAgAAAAkyMDE4NjY3NDUBCAAAAAUAAAABMQEAAAAKMTg3NjczNDczNgMAAAACODUCAAAAAjI4BAAAAAEwBwAAAAk5LzE1LzIwMTkIAAAACjEyLzMxLzIwMTYJAAAAATA3btoo4DnXCOzpGF3gOdcIKENJUS5LT1NFOkEwMDU5MzAuSVFfQ0FTSF9JTlRFUkVTVC5GWTIwMTMBAAAA3GYBAAIAAAAGNDM0ODU3AQgAAAAFAAAAATEBAAAACjE3MjMyODgzODYDAAAAAjg1AgAAAAQzMDI4BAAAAAEwBwAAAAk5LzE1LzIwMTkIAAAACjEyLzMxLzIwMTMJAAAAATCnnCsp4DnXCIWJDl3gOdcIKUNJUS5OWVNFOkVNUi5JUV9JTlZF</t>
  </si>
  <si>
    <t>U1RfU0VDVVJJVFlfQ0YuRlkyMDEzAQAAAK8bBAADAAAAAAAK4/Qp4DnXCKI61lzgOdcIJkNJUS5OQVNEQVFHUzpJTlRDLklRX0NPTU1PTl9SRVAuRlkyMDEyAQAAAIdSAAACAAAABS01MTEwAQgAAAAFAAAAATEBAAAACjE3MTg4NTA2MDUDAAAAAzE2MAIAAAAEMjE2NAQAAAABMAcAAAAJOS8xNS8yMDE5CAAAAAoxMi8yOS8yMDEyCQAAAAEwxGqvK+A51wj0eWNc4DnXCCpDSVEuS09TRTpBMDA1OTMwLklRX0NBU0hfQ09OVkVSU0lPTi5GWTIwMDcBAAAA3GYBAAIAAAAJNDMuNDYwOTE1AQgAAAAFAAAAATEBAAAACjEzNTI5NDU1MzADAAAAAjg1AgAAAAQ0MTg0BAAAAAEwBwAAAAk5LzE1LzIwMTkIAAAACjEyLzMxLzIwMDcJAAAAATBY1q8l4DnXCABg81zgOdcIIkNJUS5OQVNEQVFHUzpBREkuSVFfUEVOU0lPTi5GWTIwMTgBAAAAE9YDAAMAAAAAALVeACjgOdcI49VaXeA51wgrQ0lRLktPU0U6QTAwNTkzMC5JUV9NQVJLRVRDQVAuMjAxNC8zLzMxLkpQWQEAAADcZgEAAgAAAA4xOTA2NjExNi4wNjc0MQEGAAAABQAAAAExAQAAAAoxNjU0ODEzMTE0AwAAAAI3OQIAAAAGMTAwMDU0BAAAAAEwBwAAAAkzLzMxLzIwMTTptn5g4DnXCLsBck3hOdcIL0NJUS5OQVNEQVFHUzpJTlRDLklRX0lOQ19UQVhfUEFZX0NVUlJFTlQuRlkyMDE1AQAAAIdSAAACAAAAAzI3MgEIAAAABQAAAAExAQAAAAoxODc0NzczMjI2AwAA</t>
  </si>
  <si>
    <t>AAMxNjACAAAABDEwOTQEAAAAATAHAAAACTkvMTUvMjAxOQgAAAAKMTIvMjYvMjAxNQkAAAABMJNiVSvgOdcIM9ZvXOA51wgrQ0lRLk5BU0RBUUdTOklOVEMuSVFfTE9BTlNfUkVDRUlWX0xULkZZMjAxNAEAAACHUgAAAgAAAAM3NjYBCAAAAAUAAAABMQEAAAAKMTgyODE2ODA0MAMAAAADMTYwAgAAAAQxMDUwBAAAAAEwBwAAAAk5LzE1LzIwMTkIAAAACjEyLzI3LzIwMTQJAAAAATByFFUr4DnXCCD0alzgOdcIKUNJUS5LT1NFOkEwMDU5MzAuSVFfRElMVVRfRVBTX0VYQ0wuRlkyMDE1AQAAANxmAQACAAAACzI1MTQuMjIyNjE5AQgAAAAFAAAAATEBAAAACjE4Mjk4NDMwMTEDAAAAAjg1AgAAAAMxNDIEAAAAATAHAAAACTkvMTUvMjAxOQgAAAAKMTIvMzEvMjAxNQkAAAABMBYg2ijgOdcIX0AVXeA51wgjQ0lRLk5BU0RBUUdTOlRYTi5JUV9ORVRfREVCVC5GWTIwMDcBAAAA+yMCAAIAAAAFLTI5MjQBCAAAAAUAAAABMQEAAAAKMTMyODQ4MjM3MAMAAAADMTYwAgAAAAQ0MzY0BAAAAAEwBwAAAAk5LzE1LzIwMTkIAAAACjEyLzMxLzIwMDcJAAAAATAowlYr4DnXCDnCglzgOdcIJENJUS5LT1NFOkEwMDU5MzAuSVFfTUFDSElORVJZLkZZMjAxMQEAAADcZgEAAgAAAAg5NjYxODE3NgEIAAAABQAAAAExAQAAAAoxNTk4OTk4MjUwAwAAAAI4NQIAAAAEMzExNAQAAAABMAcAAAAJOS8xNS8yMDE5CAAAAAoxMi8zMS8y</t>
  </si>
  <si>
    <t>MDExCQAAAAEwZQArKeA51wgfKQRd4DnXCCBDSVEuTllTRTpFTVIuSVFfRElWRVNUX0NGLkZZMjAxNQEAAACvGwQAAgAAAAQxODEyAQgAAAAFAAAAATEBAAAACjE4NjcwNTUwNTEDAAAAAzE2MAIAAAAEMjA3NwQAAAABMAcAAAAJOS8xNS8yMDE5CAAAAAk5LzMwLzIwMTUJAAAAATA+cbop4DnXCHQ731zgOdcIEUNJUS4wLklRX05JX0NGLkZZBQAAAAAAAAAIAAAAFShJbnZhbGlkIFRpbWUgUGVyaW9kKSD//ifgOdcIhjM1XuA51wgwQ0lRLk5BU0RBUUdTOklOVEMuSVFfUkVUVVJOX0NPTU1PTl9FUVVJVFkuRlkyMDEyAQAAAIdSAAACAAAABjIyLjY2NAEIAAAABQAAAAExAQAAAAoxNzE4ODUwNjA1AwAAAAMxNjACAAAABTMzMzIwBAAAAAEwBwAAAAk5LzE1LzIwMTkIAAAACjEyLzI5LzIwMTIJAAAAATD385Um4DnXCDYWZFzgOdcIL0NJUS5OQVNEQVFHUzpJTlRDLklRX09USEVSX1VOVVNVQUxfU1VQUEwuRlkyMDExAQAAAIdSAAACAAAAAzE2NAEIAAAABQAAAAExAQAAAAoxNjU4MzE1NDc4AwAAAAMxNjACAAAAAjg3BAAAAAEwBwAAAAk5LzE1LzIwMTkIAAAACjEyLzMxLzIwMTEJAAAAATCROqor4DnXCOlNXFzgOdcIHUNJUS5LT1NFOkEwMDU5MzAuSVFfQVAuRlkyMDA4AQAAANxmAQACAAAACDEwNzAxNzA0AQgAAAAFAAAAATEBAAAACjEzNjA4MDY2ODMDAAAAAjg1AgAAAAQxMDE4BAAAAAEwBwAAAAk5LzE1</t>
  </si>
  <si>
    <t>LzIwMTkIAAAACjEyLzMxLzIwMDgJAAAAATASPSop4DnXCNdb9VzgOdcIK0NJUS5OQVNEQVFHUzpBREkuSVFfTUFSS0VUQ0FQLjIwMDgvMy8zMS5KUFkBAAAAE9YDAAIAAAANODY1MjIzLjE4NjA1OAEGAAAABQAAAAExAQAAAAk1MTg3MTgwMzEDAAAAAjc5AgAAAAYxMDAwNTQEAAAAATAHAAAACTMvMzEvMjAwOPndfmDgOdcI9ud0TeE51wgrQ0lRLk5BU0RBUUdTOklOVEMuSVFfTkVUX0RFQlRfRUJJVERBLkZZMjAxMAEAAACHUgAAAwAAAAJOTQEIAAAABQAAAAExAQAAAAoxNTg4MTU2OTYwAwAAAAMxNjACAAAABDQxOTMEAAAAATAHAAAACTkvMTUvMjAxOQgAAAAKMTIvMjUvMjAxMAkAAAABMObMlSbgOdcIp7FbXOA51wg6Q0lRLk5ZU0U6RU1SLklRX0NVU1RPTV9CRVRBLi0xMDRXLjIwMTQvMDkvMzAuLl5UT1BJWC5KUFkuSAEAAACvGwQAAgAAABEwLjU3NTU4MDc0Mjc1NzU5OABR8lFf4DnXCB1LM2LgOdcIL0NJUS5OWVNFOkVNUi5JUV9PVEhFUl9OT05fT1BFUl9FWFBfU1VQUEwuRlkyMDE1AQAAAK8bBAADAAAAAAAdI7op4DnXCGvK3FzgOdcIJkNJUS5OQVNEQVFHUzpBREkuSVFfT1RIRVJfSU5UQU4uRlkyMDEyAQAAABPWAwACAAAABjI4Ljc3MgEIAAAABQAAAAExAQAAAAoxNzExMzg1ODk2AwAAAAMxNjACAAAABDEwNDAEAAAAATAHAAAACTkvMTUvMjAxOQgAAAAJMTEvMy8yMDEyCQAAAAEwp+KiKOA5</t>
  </si>
  <si>
    <t>1wj6wT5d4DnXCCBDSVEuTkFTREFRR1M6QURJLklRX0RBX0NGLkZZMjAxNAEAAAAT1gMAAgAAAAYxNDEuOTcBCAAAAAUAAAABMQEAAAAKMTgxOTk2MjQ5NgMAAAADMTYwAgAAAAQyMTYwBAAAAAEwBwAAAAk5LzE1LzIwMTkIAAAACTExLzEvMjAxNAkAAAABMEFN/yfgOdcIUPtIXeA51wgjQ0lRLk5BU0RBUUdTOkFESS5JUV9CVl9TSEFSRS5GWTIwMDgBAAAAE9YDAAIAAAAIOC4zMTE1MjkBCAAAAAUAAAABMQEAAAAKMTQxMzA5MTU2NwMAAAADMTYwAgAAAAQ0MDIwBAAAAAEwBwAAAAk5LzE1LzIwMTkIAAAACTExLzEvMjAwOAkAAAABMCKqoSjgOdcIZ+csXeA51wgmQ0lRLktPU0U6QTAwNTkzMC5JUV9TQUxFX1BQRV9DRi5GWTIwMTYBAAAA3GYBAAIAAAAGMjcwODc0AQgAAAAFAAAAATEBAAAACjE4NzY3MzQ3MzYDAAAAAjg1AgAAAAQyMDQyBAAAAAEwBwAAAAk5LzE1LzIwMTkIAAAACjEyLzMxLzIwMTYJAAAAATBHldoo4DnXCBepG13gOdcIJ0NJUS5LT1NFOkEwMDU5MzAuSVFfQkVUQV8xWVIuMjAxNC8xMi8zMQEAAADcZgEAAgAAAA8xLjAxMjUzMzkxMjUwNTUAYhlSX+A51whGTzFi4DnXCCZDSVEuTllTRTpFTVIuSVFfREVGX1RBWF9MSUFCX0xULkZZMjAxNAEAAACvGwQAAgAAAAM1NzIBCAAAAAUAAAABMQEAAAAKMTgxODYwNDU4MAMAAAADMTYwAgAAAAQxMDI3BAAAAAEwBwAAAAk5LzE1LzIwMTkIAAAA</t>
  </si>
  <si>
    <t>CTkvMzAvMjAxNAkAAAABMA38uSngOdcIH73ZXOA51wgaQ0lRLjAuSVFfUkVUVVJOX0NBUElUQUwuRlkFAAAAAAAAAAgAAAAVKEludmFsaWQgVGltZSBQZXJpb2Qp/yacJeA51wh4uFNe4DnXCB1DSVEuTkFTREFRR1M6VFhOLklRX0FELkZZMjAxNgEAAAD7IwIAAgAAAAUtMjQxMQEIAAAABQAAAAExAQAAAAoxOTQ2NjY1Mzk4AwAAAAMxNjACAAAABDEwNzUEAAAAATAHAAAACTkvMTUvMjAxOQgAAAAKMTIvMzEvMjAxNgkAAAABMImkcCrgOdcIclmrXOA51wgqQ0lRLk5BU0RBUUdTOklOVEMuSVFfUFJPVl9CQURfREVCVFMuRlkyMDE1AQAAAIdSAAADAAAAAACTYlUr4DnXCHwoblzgOdcIHkNJUS5OQVNEQVFHUzpBREkuSVFfQ0lQLkZZMjAxNQEAAAAT1gMAAwAAAAAAUnT/J+A51wgxaE1d4DnXCCFDSVEuTllTRTpFTVIuSVFfVE9UQUxfREVCVC5GWTIwMTEBAAAArxsEAAIAAAAENTIwMQEIAAAABQAAAAExAQAAAAoxNjQ2MTkwNTY4AwAAAAMxNjACAAAABDQxNzMEAAAAATAHAAAACTkvMTUvMjAxOQgAAAAJOS8zMC8yMDExCQAAAAEwtx/0KeA51whdKMxc4DnXCClDSVEuTkFTREFRR1M6VFhOLklRX09USEVSX0NBX1NVUFBMLkZZMjAxMgEAAAD7IwIAAwAAAAAAqADbKuA51wi+MJlc4DnXCChDSVEuTkFTREFRR1M6VFhOLklRX0NBU0hfSU5URVJFU1QuRlkyMDA5AQAAAPsjAgADAAAAAABmZNoq4DnXCLFJjVzg</t>
  </si>
  <si>
    <t>OdcIJUNJUS5LT1NFOkEwMDU5MzAuSVFfVE9UQUxfTElBQi5GWTIwMDgBAAAA3GYBAAIAAAAINDIzNzY2OTYBCAAAAAUAAAABMQEAAAAKMTM2MDgwNjY4MwMAAAACODUCAAAABDEyNzYEAAAAATAHAAAACTkvMTUvMjAxOQgAAAAKMTIvMzEvMjAwOAkAAAABMBI9KingOdcI6IL1XOA51wgzQ0lRLk5BU0RBUUdTOkFESS5JUV9PVEhFUl9OT05fT1BFUl9FWFBfU1VQUEwuRlkyMDE0AQAAABPWAwACAAAABi0wLjUyOAEIAAAABQAAAAExAQAAAAoxODE5OTYyNDk2AwAAAAMxNjACAAAAAjg1BAAAAAEwBwAAAAk5LzE1LzIwMTkIAAAACTExLzEvMjAxNAkAAAABMOl+oyjgOdcIef9GXeA51wgsQ0lRLktPU0U6QTAwNTkzMC5JUV9UT1RBTF9ERUJUX1JFUEFJRC5GWTIwMTcBAAAA3GYBAAIAAAAILTExNDA4MDMBCAAAAAUAAAABMQEAAAAKMTk0NzU1MTU3OAMAAAACODUCAAAABDIxNjYEAAAAATAHAAAACTkvMTUvMjAxOQgAAAAKMTIvMzEvMjAxNwkAAAABMHkK2yjgOdcIGGQgXeA51wgoQ0lRLk5ZU0U6RU1SLklRX1RPVEFMX0RFQlRfRUJJVERBLkZZMjAxOAEAAACvGwQAAgAAAAgxLjMzNjcwMwEIAAAABQAAAAExAQAAAAoxOTI0NjM5OTYyAwAAAAMxNjACAAAABDQxOTIEAAAAATAHAAAACTkvMTUvMjAxOQgAAAAJOS8zMC8yMDE4CQAAAAEwSK+vJeA51wj+pO5c4DnXCB5DSVEuTkFTREFRR1M6QURJLklRX0NJUC5G</t>
  </si>
  <si>
    <t>WTIwMDgBAAAAE9YDAAMAAAAAACKqoSjgOdcIiDUtXeA51wgoQ0lRLktPU0U6QTAwNTkzMC5JUV9QRVJJT0REQVRFX0lTLkZZMjAxNAEAAADcZgEABQAAAAoyMDE0LzEyLzMxAKecKyngOdcIftMQXeA51wgjQ0lRLk5ZU0U6RU1SLklRX1RPVEFMX1JFQ0VJVi5GWTIwMDcBAAAArxsEAAIAAAAENDI2MAEIAAAABQAAAAExAQAAAAoxMjY0NDc4MDI3AwAAAAMxNjACAAAABDEwMDEEAAAAATAHAAAACTkvMTUvMjAxOQgAAAAJOS8zMC8yMDA3CQAAAAEwzEBxKuA51wg17rhc4DnXCB5DSVEuTkFTREFRR1M6SU5UQy5JUV9ETy5GWTIwMTQBAAAAh1IAAAMAAAAAAHIUVSvgOdcIvQlqXOA51wguQ0lRLktPU0U6QTAwNTkzMC5JUV9DVVJSRU5UX1BPUlRfTEVBU0VTLkZZMjAxNgEAAADcZgEAAgAAAAUxODU5OQEIAAAABQAAAAExAQAAAAoxODc2NzM0NzM2AwAAAAI4NQIAAAAEMTA5MAQAAAABMAcAAAAJOS8xNS8yMDE5CAAAAAoxMi8zMS8yMDE2CQAAAAEwR5XaKOA51wijlxpd4DnXCCVDSVEuS09TRTpBMDA1OTMwLklRX0NBU0hfRklOQU4uRlkyMDEzAQAAANxmAQACAAAACC00MTM3MDMxAQgAAAAFAAAAATEBAAAACjE3MjMyODgzODYDAAAAAjg1AgAAAAQyMDA0BAAAAAEwBwAAAAk5LzE1LzIwMTkIAAAACjEyLzMxLzIwMTMJAAAAATCnnCsp4DnXCIWJDl3gOdcIHUNJUS5LT1NFOkEwMDU5MzAuSVFfR1AuRlkyMDEw</t>
  </si>
  <si>
    <t>AQAAANxmAQACAAAACDUxOTYzNTA0AQgAAAAFAAAAATEBAAAACjE1MzMyMDMyNjIDAAAAAjg1AgAAAAIxMAQAAAABMAcAAAAJOS8xNS8yMDE5CAAAAAoxMi8zMS8yMDEwCQAAAAEwRLIqKeA51wgkJP1c4DnXCCNDSVEuS09TRTpBMDA1OTMwLklRX0VCVF9FWENMLkZZMjAxNwEAAADcZgEAAgAAAAg1NjE0NzYwNAEIAAAABQAAAAExAQAAAAoxOTQ3NTUxNTc4AwAAAAI4NQIAAAABNAQAAAABMAcAAAAJOS8xNS8yMDE5CAAAAAoxMi8zMS8yMDE3CQAAAAEwWLzaKOA51wjupB1d4DnXCCVDSVEuTkFTREFRR1M6SU5UQy5JUV9DSEFOR0VfQVIuRlkyMDA3AQAAAIdSAAACAAAAAzMxNgEIAAAABQAAAAExAQAAAAoxMzI4ODcxMjc1AwAAAAMxNjACAAAABDIwMTgEAAAAATAHAAAACTkvMTUvMjAxOQgAAAAKMTIvMjkvMjAwNwkAAAABMLgW/SvgOdcI26tLXOA51wggQ0lRLk5BU0RBUUdTOklOVEMuSVFfQVBJQy5GWTIwMDgBAAAAh1IAAAMAAAAAAC1QqSvgOdcIiqNPXOA51wgpQ0lRLk5BU0RBUUdTOlRYTi5JUV9QUkVGX0RJVl9PVEhFUi5GWTIwMTQBAAAA+yMCAAIAAAACNDQBCAAAAAUAAAABMQEAAAAKMTgyOTExOTMwNgMAAAADMTYwAgAAAAI5NwQAAAABMAcAAAAJOS8xNS8yMDE5CAAAAAoxMi8zMS8yMDE0CQAAAAEwWC9wKuA51whNlaFc4DnXCCNDSVEuTkFTREFRR1M6QURJLklRX1RSRUFTVVJZLkZZMjAwOAEA</t>
  </si>
  <si>
    <t>AAAT1gMAAwAAAAAAIqqhKOA51whXwCxd4DnXCClDSVEuS09TRTpBMDA1OTMwLklRX0xUX0RFQlRfSVNTVUVELkZZMjAwOQEAAADcZgEAAgAAAAYzMTE1MDABCAAAAAUAAAABMQEAAAAKMTQ2NTcxNDMwNwMAAAACODUCAAAABDIwMzQEAAAAATAHAAAACTkvMTUvMjAxOQgAAAAKMTIvMzEvMjAwOQkAAAABMESyKingOdcIfp37XOA51wglQ0lRLk5ZU0U6RU1SLklRX09USEVSX0NBX1NVUFBMLkZZMjAwOAEAAACvGwQAAgAAAAM1ODgBCAAAAAUAAAABMQEAAAAKMTQxMTY1NjQzMAMAAAADMTYwAgAAAAQxMDU1BAAAAAEwBwAAAAk5LzE1LzIwMTkIAAAACTkvMzAvMjAwOAkAAAABMEMO8yngOdcINqm9XOA51wgjQ0lRLk5BU0RBUUdTOlRYTi5JUV9BUl9UVVJOUy5GWTIwMDcBAAAA+yMCAAIAAAAINy44Njk3MzgBCAAAAAUAAAABMQEAAAAKMTMyODQ4MjM3MAMAAAADMTYwAgAAAAQ0MDAxBAAAAAEwBwAAAAk5LzE1LzIwMTkIAAAACjEyLzMxLzIwMDcJAAAAATAYQpYm4DnXCBG+hFzgOdcILENJUS5OQVNEQVFHUzpBREkuSVFfVE9UQUxfREVCVF9FQklUREEuRlkyMDE1AQAAABPWAwACAAAACDAuODU3MTcyAQgAAAAFAAAAATEBAAAACjE4NjcyNzk5NjkDAAAAAzE2MAIAAAAENDE5MgQAAAABMAcAAAAJOS8xNS8yMDE5CAAAAAoxMC8zMS8yMDE1CQAAAAEwUeqcJeA51wgZi09d4DnXCCRDSVEuVFNFOjY1MDEuSVFf</t>
  </si>
  <si>
    <t>T1RIRVJfTElBQl9MVC5GWTIwMTcBAAAAmy0CAAIAAAAGMzYzNTY1AQgAAAAFAAAAATEBAAAACjE5NjMzMTU5MDADAAAAAjc5AgAAAAQxMDYyBAAAAAEwBwAAAAk5LzE1LzIwMTkIAAAACTMvMzEvMjAxNwkAAAABMCK3+yvgOdcItSw9XOA51wg5Q0lRLk5ZU0U6RU1SLklRX0NVU1RPTV9CRVRBLi0xMDRXLjIwMTYvMDkvMzAuLl5OMjI1LkpQWS5IAQAAAK8bBAACAAAAETAuNzk1MDQwMDEwNjg1Mjk3AFHyUV/gOdcI69UyYuA51wgmQ0lRLk5BU0RBUUdTOkFESS5JUV9TQUxFX1BQRV9DRi5GWTIwMTYBAAAAE9YDAAMAAAAAAITp/yfgOdcIVHFSXeA51wgiQ0lRLk5BU0RBUUdTOklOVEMuSVFfUkRfRVhQLkZZMjAxMAEAAACHUgAAAgAAAAQ2NTc2AQgAAAAFAAAAATEBAAAACjE1ODgxNTY5NjADAAAAAzE2MAIAAAADMTAwBAAAAAEwBwAAAAk5LzE1LzIwMTkIAAAACjEyLzI1LzIwMTAJAAAAATBfxakr4DnXCNdrV1zgOdcIH0NJUS5OQVNEQVFHUzpUWE4uSVFfRUJJVC5GWTIwMTcBAAAA+yMCAAIAAAAENjAzNAEIAAAABQAAAAExAQAAAAoxOTQ2NjY1NDQ0AwAAAAMxNjACAAAAAzQwMAQAAAABMAcAAAAJOS8xNS8yMDE5CAAAAAoxMi8zMS8yMDE3CQAAAAEwmstwKuA51whCn69c4DnXCC1DSVEuTkFTREFRR1M6QURJLklRX0FTU0VUX1dSSVRFRE9XTl9DRi5GWTIwMTUBAAAAE9YDAAMAAAAAAGOb/yfgOdcIUrZN</t>
  </si>
  <si>
    <t>XeA51wgmQ0lRLlRTRTo2NzYyLklRX0NVU1RPTV9CRVRBLjIwMTUvMDMvMzEBAAAAO9IEAAIAAAAQMS42NzU0MzU3MjQ5ODk2MwA8en9g4DnXCEuAP2LgOdcIJENJUS5OQVNEQVFHUzpUWE4uSVFfRElWX1NIQVJFLkZZMjAxNAEAAAD7IwIAAgAAAAQxLjI0AQgAAAAFAAAAATEBAAAACjE4MjkxMTkzMDYDAAAAAzE2MAIAAAAEMzA1OAQAAAABMAcAAAAJOS8xNS8yMDE5CAAAAAoxMi8zMS8yMDE0CQAAAAEwWC9wKuA51whevKFc4DnXCCdDSVEuTkFTREFRR1M6VFhOLklRX0JFVEFfNVlSLjIwMDgvMTIvMzEBAAAA+yMCAAIAAAAQMS4yODcyMzQyNzE0NDQ5NQCOPYBg4DnXCFgxNmLgOdcIJkNJUS5LT1NFOkEwMDU5MzAuSVFfTEVWRVJFRF9GQ0YuRlkyMDE3AQAAANxmAQACAAAACjExMzA1MzUyLjUBCAAAAAUAAAABMQEAAAAKMTk0NzU1MTU3OAMAAAACODUCAAAABDQ0MjIEAAAAATAHAAAACTkvMTUvMjAxOQgAAAAKMTIvMzEvMjAxNwkAAAABMHkK2yjgOdcIObIgXeA51wgqQ0lRLk5BU0RBUUdTOklOVEMuSVFfUFJFRl9ESVZfT1RIRVIuRlkyMDEwAQAAAIdSAAADAAAAAABfxakr4DnXCBkIWFzgOdcILUNJUS5LT1NFOkEwMDU5MzAuSVFfQ09NTU9OX1BSRUZfRElWX0NGLkZZMjAxMgEAAADcZgEAAwAAAAAAhk4rKeA51whjgAld4DnXCCxDSVEuS09TRTpBMDA1OTMwLklRX01BUktFVENBUC4yMDE5LzAzLzMx</t>
  </si>
  <si>
    <t>LkpQWQEAAADcZgEAAgAAAA8yODg3ODEwNy4wNDc0NzUBBgAAAAUAAAABMQEAAAAKMTk0NzU1MTk3OQMAAAACNzkCAAAABjEwMDA1NAQAAAABMAcAAAAJMy8zMS8yMDE5+d1+YOA51wihaW9N4TnXCDFDSVEuTkFTREFRR1M6SU5UQy5JUV9ERUJUX0VRVUlWX09QRVJfTEVBU0UuRlkyMDE0AQAAAIdSAAACAAAABDIwNTYBCAAAAAUAAAABMQEAAAAKMTgyODE2ODA0MAMAAAADMTYwAgAAAAUyMTY3MQQAAAABMAcAAAAJOS8xNS8yMDE5CAAAAAoxMi8yNy8yMDE0CQAAAAEwgjtVK+A51whzt2tc4DnXCCpDSVEuTkFTREFRR1M6VFhOLklRX1BFUklPRExFTkdUSF9JUy5GWTIwMDkBAAAA+yMCAAEAAAACMTIAZmTaKuA51wjBcI1c4DnXCCZDSVEuTkFTREFRR1M6QURJLklRX0FEVkVSVElTSU5HLkZZMjAxMgEAAAAT1gMAAgAAAAMzLjkBCAAAAAUAAAABMQEAAAAKMTcxMTM4NTg5NgMAAAADMTYwAgAAAAQzMDEzBAAAAAEwBwAAAAk5LzE1LzIwMTkIAAAACTExLzMvMjAxMgkAAAABMKfioijgOdcIyEw+XeA51wgpQ0lRLktPU0U6QTAwNTkzMC5JUV9MVF9ERUJUX1JFUEFJRC5GWTIwMTQBAAAA3GYBAAIAAAAILTMyOTk1OTUBCAAAAAUAAAABMQEAAAAKMTc3ODE0MTgyMwMAAAACODUCAAAABDIwMzYEAAAAATAHAAAACTkvMTUvMjAxOQgAAAAKMTIvMzEvMjAxNAkAAAABMAX52SjgOdcIVc8SXeA51wgnQ0lRLk5ZU0U6</t>
  </si>
  <si>
    <t>RU1SLklRX1RPVEFMX09USEVSX09QRVIuRlkyMDA3AQAAAK8bBAACAAAABDQ1NjkBCAAAAAUAAAABMQEAAAAKMTI2NDQ3ODAyNwMAAAADMTYwAgAAAAMzODAEAAAAATAHAAAACTkvMTUvMjAxOQgAAAAJOS8zMC8yMDA3CQAAAAEwuxlxKuA51wjRA7hc4DnXCCxDSVEuTkFTREFRR1M6SU5UQy5JUV9FQklUREFfQ0FQRVhfSU5ULkZZMjAxMAEAAACHUgAAAwAAAAAA5syVJuA51wiWiltc4DnXCClDSVEuTkFTREFRR1M6QURJLklRX1BSRUZfRElWX09USEVSLkZZMjAxOAEAAAAT1gMAAgAAAAU1LjkwOQEIAAAABQAAAAExAQAAAAoxOTI3NjE4MjQ3AwAAAAMxNjACAAAAAjk3BAAAAAEwBwAAAAk5LzE1LzIwMTkIAAAACTExLzMvMjAxOAkAAAABMLVeACjgOdcIX51ZXeA51wgeQ0lRLk5BU0RBUUdTOlRYTi5JUV9FQlQuRlkyMDA4AQAAAPsjAgACAAAABDI0ODEBCAAAAAUAAAABMQEAAAAKMTQzMzQ1NDEwOAMAAAADMTYwAgAAAAMxMzkEAAAAATAHAAAACTkvMTUvMjAxOQgAAAAKMTIvMzEvMjAwOAkAAAABMDTv2SrgOdcIdKiFXOA51wgaQ0lRLk5ZU0U6RU1SLklRX1JFVi5GWTIwMTABAAAArxsEAAIAAAAFMjEwMzkBCAAAAAUAAAABMQEAAAAKMTU3NzAwNDY0MQMAAAADMTYwAgAAAAMxMTIEAAAAATAHAAAACTkvMTUvMjAxOQgAAAAJOS8zMC8yMDEwCQAAAAEwdIPzKeA51wiUmMVc4DnXCCxDSVEuTkFTREFRR1M6</t>
  </si>
  <si>
    <t>VFhOLklRX01JTk9SSVRZX0lOVEVSRVNULkZZMjAxMAEAAAD7IwIAAwAAAAAAdovaKuA51wgNfpBc4DnXCChDSVEuTkFTREFRR1M6SU5UQy5JUV9HUk9TU19NQVJHSU4uRlkyMDExAQAAAIdSAAACAAAABzYyLjUxNDEBCAAAAAUAAAABMQEAAAAKMTY1ODMxNTQ3OAMAAAADMTYwAgAAAAQ0MDc0BAAAAAEwBwAAAAk5LzE1LzIwMTkIAAAACjEyLzMxLzIwMTEJAAAAATDmzJUm4DnXCEWCX1zgOdcIIENJUS5OQVNEQVFHUzpBREkuSVFfRUJJVEEuRlkyMDE0AQAAABPWAwACAAAABzg1MS4wMTIBCAAAAAUAAAABMQEAAAAKMTgxOTk2MjQ5NgMAAAADMTYwAgAAAAYxMDA2ODkEAAAAATAHAAAACTkvMTUvMjAxOQgAAAAJMTEvMS8yMDE0CQAAAAEw6X6jKOA51wi7m0dd4DnXCB9DSVEuVFNFOjY1MDEuSVFfQVJfVFVSTlMuRlkyMDE3AQAAAJstAgACAAAACDMuMzc3MjIxAQgAAAAFAAAAATEBAAAACjE5NjMzMTU5MDADAAAAAjc5AgAAAAQ0MDAxBAAAAAEwBwAAAAk5LzE1LzIwMTkIAAAACTMvMzEvMjAxNwkAAAABMMV+lSbgOdcIjCg/XOA51wgrQ0lRLk5BU0RBUUdTOkFESS5JUV9NQVJLRVRDQVAuMjAwNi8zLzMxLkpQWQEAAAAT1gMAAgAAAA4xNjQ3MDE1LjQyODc5NwEGAAAABQAAAAExAQAAAAkyMTA2MzQ2MzcDAAAAAjc5AgAAAAYxMDAwNTQEAAAAATAHAAAACTMvMzEvMjAwNvndfmDgOdcIOIR1TeE51wgfQ0lR</t>
  </si>
  <si>
    <t>LktPU0U6QTAwNTkzMC5JUV9BUElDLkZZMjAxNAEAAADcZgEAAgAAAAc0NDAzODkzAQgAAAAFAAAAATEBAAAACjE3NzgxNDE4MjMDAAAAAjg1AgAAAAQxMDg0BAAAAAEwBwAAAAk5LzE1LzIwMTkIAAAACjEyLzMxLzIwMTQJAAAAATD00dko4DnXCNGWEV3gOdcIHENJUS5OWVNFOkVNUi5JUV9FQklUQS5GWTIwMDgBAAAArxsEAAIAAAAENDE3MwEIAAAABQAAAAExAQAAAAoxNDExNjU2NDMwAwAAAAMxNjACAAAABjEwMDY4OQQAAAABMAcAAAAJOS8xNS8yMDE5CAAAAAk5LzMwLzIwMDgJAAAAATBDDvMp4DnXCAU0vVzgOdcIJ0NJUS5UU0U6Njk3MS5JUV9NQVJLRVRDQVAuMjAwNC8zLzMxLkpQWQEAAACjUwAAAgAAAAwxNjM4NjMzLjE4OTkBBgAAAAUAAAABMQEAAAAHMjMxMTQxMwMAAAACNzkCAAAABjEwMDA1NAQAAAABMAcAAAAJMy8zMS8yMDA0t0F+YOA51whZ0nVN4TnXCChDSVEuS09TRTpBMDA1OTMwLklRX0VCSVREQV9NQVJHSU4uRlkyMDE0AQAAANxmAQACAAAABzIwLjY5ODkBCAAAAAUAAAABMQEAAAAKMTc3ODE0MTgyMwMAAAACODUCAAAABDQwNDcEAAAAATAHAAAACTkvMTUvMjAxOQgAAAAKMTIvMzEvMjAxNAkAAAABMA9OnCXgOdcImGsTXeA51wgpQ0lRLktPU0U6QTAwNTkzMC5JUV9CQVNJQ19FUFNfRVhDTC5GWTIwMTUBAAAA3GYBAAIAAAALMjUxNC4yNTY0MzMBCAAAAAUAAAABMQEAAAAKMTgy</t>
  </si>
  <si>
    <t>OTg0MzAxMQMAAAACODUCAAAABDMwNjQEAAAAATAHAAAACTkvMTUvMjAxOQgAAAAKMTIvMzEvMjAxNQkAAAABMBYg2ijgOdcIX0AVXeA51wglQ0lRLk5BU0RBUUdTOlRYTi5JUV9UT1RBTF9MSUFCLkZZMjAxOAEAAAD7IwIAAgAAAAQ4MTQzAQgAAAAFAAAAATEBAAAACjE5NDY2NjU0NjADAAAAAzE2MAIAAAAEMTI3NgQAAAABMAcAAAAJOS8xNS8yMDE5CAAAAAoxMi8zMS8yMDE4CQAAAAEwuxlxKuA51wiG9rRc4DnXCCNDSVEuVFNFOjY1OTQuSVFfQkVUQV81WVIuMjAxOS8wMy8zMQEAAAD5eA0AAgAAABAxLjMzNDgwODUzMjEzODI3ABosf2DgOdcIyAJDYuA51wgtQ0lRLk5BU0RBUUdTOklOVEMuSVFfVE9UQUxfREVCVF9SRVBBSUQuRlkyMDEwAQAAAIdSAAACAAAABC0xNTcBCAAAAAUAAAABMQEAAAAKMTU4ODE1Njk2MAMAAAADMTYwAgAAAAQyMTY2BAAAAAEwBwAAAAk5LzE1LzIwMTkIAAAACjEyLzI1LzIwMTAJAAAAATCAE6or4DnXCCJ5WlzgOdcIIkNJUS5OWVNFOkVNUi5JUV9HQUlOX0lOVkVTVC5GWTIwMTABAAAArxsEAAMAAAAAAIWq8yngOdcIxg3GXOA51wgiQ0lRLlRTRTo2NTAxLklRX0FTU0VUX1RVUk5TLkZZMjAxNQEAAACbLQIAAgAAAAcwLjgzMDc4AQgAAAAFAAAAATEBAAAACjE3NDUyNzA2NzIDAAAAAjc5AgAAAAQ0MTc3BAAAAAEwBwAAAAk5LzE1LzIwMTkIAAAACTMvMzEvMjAxNQkAAAAB</t>
  </si>
  <si>
    <t>MLVXlSbgOdcIuic2XOA51wgsQ0lRLk5BU0RBUUdTOlRYTi5JUV9ERUZfVEFYX0FTU0VUU19MVC5GWTIwMTUBAAAA+yMCAAIAAAADMjAxAQgAAAAFAAAAATEBAAAACjE4NzU2ODcwNTYDAAAAAzE2MAIAAAAEMTAyNgQAAAABMAcAAAAJOS8xNS8yMDE5CAAAAAoxMi8zMS8yMDE1CQAAAAEwaFZwKuA51wiR7KZc4DnXCCRDSVEuVFNFOjY5NjMuSVFfTUFSS0VUQ0FQLjIwMTMvMDMvMzEBAAAA+VwNAAIAAAAKMzcxOTU5LjMzNQEGAAAABQAAAAExAQAAAAoxNTg3OTA0MzE5AwAAAAI3OQIAAAAGMTAwMDU0BAAAAAEwBwAAAAkzLzMxLzIwMTMKBX9g4DnXCO9LPGLgOdcIJkNJUS5OQVNEQVFHUzpUWE4uSVFfQ0FTSF9JTlZFU1QuRlkyMDE3AQAAAPsjAgACAAAABS0xMTI3AQgAAAAFAAAAATEBAAAACjE5NDY2NjU0NDQDAAAAAzE2MAIAAAAEMjAwNQQAAAABMAcAAAAJOS8xNS8yMDE5CAAAAAoxMi8zMS8yMDE3CQAAAAEwq/JwKuA51wgZm7Fc4DnXCClDSVEuVFNFOjY1MDEuSVFfQVNTRVRfV1JJVEVET1dOX0NGLkZZMjAxOAEAAACbLQIAAgAAAAUzODg4MgEIAAAABQAAAAExAQAAAAoxOTY5OTAzMjkxAwAAAAI3OQIAAAAEMjAxOQQAAAABMAcAAAAJOS8xNS8yMDE5CAAAAAkzLzMxLzIwMTgJAAAAATBULPwr4DnXCOhcQlzgOdcIKENJUS5OQVNEQVFHUzpUWE4uSVFfUEVSSU9EREFURV9JUy5GWTIwMTEBAAAA+yMC</t>
  </si>
  <si>
    <t>AAUAAAAKMjAxMS8xMi8zMQCHstoq4DnXCKtOlFzgOdcIOUNJUS5UU0U6Njk2My5JUV9DVVNUT01fQkVUQS4tMTA0Vy4yMDE4LzAzLzMxLi5eTjIyNS5KUFkuSAEAAAD5XA0AAgAAABAxLjQ0NTI0NzYyNDc4MjY5AF3If2DgOdcIjGE7YuA51wgoQ0lRLjAuSVFfTUFSS0VUQ0FQLihJTlZBTElEIFRJTUUgUEVSSU9EKQUAAAAAAAAACAAAAA4oSW52YWxpZCBEYXRlKYppcfvVOdcI8sRNXuA51wgoQ0lRLktPU0U6QTAwNTkzMC5JUV9NQVJLRVRDQVAuMjAxNS8xMi8zMQEAAADcZgEAAgAAAA0xODQzMjE2MTQuMDU0AQYAAAAFAAAAATEBAAAACjE3NjUzMDkzNTUDAAAAAjg1AgAAAAYxMDAwNTQEAAAAATAHAAAACjEyLzMxLzIwMTUPVlFf4DnXCEZPMWLgOdcII0NJUS5UU0U6NjQ3MS5JUV9CRVRBXzFZUi4yMDE0LzAzLzMxAQAAAJJXDQACAAAAEDEuNDAyNzM2Mzk5MDA3NTMAbe9/YOA51wgHKTpi4DnXCDVDSVEuTkFTREFRR1M6SU5UQy5JUV9UT1RBTF9PVVRTVEFORElOR19CU19EQVRFLkZZMjAxMQEAAACHUgAAAgAAAAQ1MDAwAQQAAAAFAAAAATUBAAAACjE2NTgzMTU0NzgCAAAABTI0MTUyBgAAAAEwk/WuK+A51wig+11c4DnXCC5DSVEuS09TRTpBMDA1OTMwLklRX1RPVEFMX0NPTU1PTl9FUVVJVFkuRlkyMDE0AQAAANxmAQACAAAACTE2MjE4MTcyNQEIAAAABQAAAAExAQAAAAoxNzc4MTQxODIzAwAAAAI4</t>
  </si>
  <si>
    <t>NQIAAAAEMTAwNgQAAAABMAcAAAAJOS8xNS8yMDE5CAAAAAoxMi8zMS8yMDE0CQAAAAEw9NHZKOA51wjhvRFd4DnXCChDSVEuTkFTREFRR1M6QURJLklRX1NBTEVfSU5UQU5fQ0YuRlkyMDE0AQAAABPWAwADAAAAAABBTf8n4DnXCIJwSV3gOdcIJkNJUS5UU0U6NjUwMS5JUV9PVEhFUl9MVF9BU1NFVFMuRlkyMDE4AQAAAJstAgACAAAABjEzNDk4NwEIAAAABQAAAAExAQAAAAoxOTY5OTAzMjkxAwAAAAI3OQIAAAAEMTA2MAQAAAABMAcAAAAJOS8xNS8yMDE5CAAAAAkzLzMxLzIwMTgJAAAAATBULPwr4DnXCHRLQVzgOdcILkNJUS5OWVNFOkVNUi5JUV9UT1RBTF9ERUJUX0VCSVREQV9DQVBFWC5GWTIwMTYBAAAArxsEAAIAAAAIMi41MTg5ODIBCAAAAAUAAAABMQEAAAAKMTkyNDYzOTk1NgMAAAADMTYwAgAAAAUyMzMxMwQAAAABMAcAAAAJOS8xNS8yMDE5CAAAAAk5LzMwLzIwMTYJAAAAATBIr68l4DnXCAtW5VzgOdcIJUNJUS5OQVNEQVFHUzpUWE4uSVFfQ09NTU9OX1JFUC5GWTIwMDkBAAAA+yMCAAIAAAAELTk1NAEIAAAABQAAAAExAQAAAAoxNTIzNzk2MjQxAwAAAAMxNjACAAAABDIxNjQEAAAAATAHAAAACTkvMTUvMjAxOQgAAAAKMTIvMzEvMjAwOQkAAAABMGZk2irgOdcIoCKNXOA51wgbQ0lRLjAuSVFfRVhUUkFfQUNDX0lURU1TLkZZBQAAAAAAAAAIAAAAFShJbnZhbGlkIFRpbWUgUGVyaW9kKRDY</t>
  </si>
  <si>
    <t>/ifgOdcIblY3XuA51wguQ0lRLk5ZU0U6RU1SLklRX01JTk9SSVRZX0lOVEVSRVNUX1RPVEFMLkZZMjAwOQEAAACvGwQAAgAAAAMxNTEBCAAAAAUAAAABMQEAAAAKMTQ4MjcyMjA2MgMAAAADMTYwAgAAAAQxMzEyBAAAAAEwBwAAAAk5LzE1LzIwMTkIAAAACTkvMzAvMjAwOQkAAAABMHSD8yngOdcIm07DXOA51wgmQ0lRLk5BU0RBUUdTOkFESS5JUV9MRVZFUkVEX0ZDRi5GWTIwMDcBAAAAE9YDAAIAAAAJNDgxLjYyOTc1AQgAAAAFAAAAATEBAAAACjEyNjQ0NzI0NDkDAAAAAzE2MAIAAAAENDQyMgQAAAABMAcAAAAJOS8xNS8yMDE5CAAAAAkxMS8zLzIwMDcJAAAAATDMzdso4DnXCBzaKV3gOdcIJ0NJUS5UU0U6NjUwMS5JUV9UT1RBTF9PVEhFUl9PUEVSLkZZMjAxNQEAAACbLQIAAgAAAAcxOTM1MzczAQgAAAAFAAAAATEBAAAACjE3NDUyNzA2NzIDAAAAAjc5AgAAAAMzODAEAAAAATAHAAAACTkvMTUvMjAxOQgAAAAJMy8zMS8yMDE1CQAAAAEwrqX6K+A51wgtfjJc4DnXCB1DSVEuTkFTREFRR1M6QURJLklRX0dXLkZZMjAxOAEAAAAT1gMAAgAAAAkxMjI1Mi42MDQBCAAAAAUAAAABMQEAAAAKMTkyNzYxODI0NwMAAAADMTYwAgAAAAQxMTcxBAAAAAEwBwAAAAk5LzE1LzIwMTkIAAAACTExLzMvMjAxOAkAAAABMLVeACjgOdcIwodaXeA51wgtQ0lRLktPU0U6QTAwNTkzMC5JUV9EQVlTX0lOVkVOVE9SWV9P</t>
  </si>
  <si>
    <t>VVQuRlkyMDA3AQAAANxmAQACAAAACTM3LjkwNTYxNQEIAAAABQAAAAExAQAAAAoxMzUyOTQ1NTMwAwAAAAI4NQIAAAAENDAzNQQAAAABMAcAAAAJOS8xNS8yMDE5CAAAAAoxMi8zMS8yMDA3CQAAAAEwWNavJeA51wjvOPNc4DnXCCRDSVEuTkFTREFRR1M6QURJLklRX0lOVkVOVE9SWS5GWTIwMTEBAAAAE9YDAAIAAAAHMjk1LjA4MQEIAAAABQAAAAExAQAAAAoxNjQ3NDU1ODY5AwAAAAMxNjACAAAABDEwNDMEAAAAATAHAAAACTkvMTUvMjAxOQgAAAAKMTAvMjkvMjAxMQkAAAABMIWUoijgOdcI+AY6XeA51wgqQ0lRLk5BU0RBUUdTOklOVEMuSVFfREFZU19TQUxFU19PVVQuRlkyMDA5AQAAAIdSAAACAAAACTIwLjY0NjgwOAEIAAAABQAAAAExAQAAAAoxNTIzMzk0ODI5AwAAAAMxNjACAAAABDQwNDIEAAAAATAHAAAACTkvMTUvMjAxOQgAAAAKMTIvMjYvMjAwOQkAAAABMObMlSbgOdcIlc9WXOA51wgwQ0lRLk5BU0RBUUdTOkFESS5JUV9JTVBVVF9PUEVSX0xFQVNFX0RFUFIuRlkyMDA5AQAAABPWAwADAAAAAABD+KEo4DnXCAa4MF3gOdcIJ0NJUS5UU0U6Njk3MS5JUV9NQVJLRVRDQVAuMjAxNC8zLzMxLkpQWQEAAACjUwAAAgAAAA4xNzA3MDM1LjIzNTkzOQEGAAAABQAAAAExAQAAAAoxNjU4MDU0OTc2AwAAAAI3OQIAAAAGMTAwMDU0BAAAAAEwBwAAAAkzLzMxLzIwMTTIaH5g4DnXCKracU3hOdcILkNJ</t>
  </si>
  <si>
    <t>US5OQVNEQVFHUzpBREkuSVFfT1RIRVJfVU5VU1VBTF9TVVBQTC5GWTIwMDgBAAAAE9YDAAMAAAAAAMzN2yjgOdcIwmArXeA51wgfQ0lRLk5ZU0U6RU1SLklRX0VCSVRfSU5ULkZZMjAxNgEAAACvGwQAAgAAAAgxMi4xMjA5MwEIAAAABQAAAAExAQAAAAoxOTI0NjM5OTU2AwAAAAMxNjACAAAABDQxODkEAAAAATAHAAAACTkvMTUvMjAxOQgAAAAJOS8zMC8yMDE2CQAAAAEwSK+vJeA51wgLVuVc4DnXCChDSVEuTkFTREFRR1M6SU5UQy5JUV9CQVNJQ19XRUlHSFQuRlkyMDA5AQAAAIdSAAACAAAABDU1NTcAPnepK+A51wgHJlNc4DnXCB9DSVEuVFNFOjY1MDEuSVFfT1BFUl9JTkMuRlkyMDE0AQAAAJstAgACAAAABjYwNDc5OAEIAAAABQAAAAExAQAAAAoxNzQ1MjcwNTQ0AwAAAAI3OQIAAAACMjEEAAAAATAHAAAACTkvMTUvMjAxOQgAAAAJMy8zMS8yMDE0CQAAAAEweLl0LOA51wg76i1c4DnXCCRDSVEuTkFTREFRR1M6VFhOLklRX0ZVTExfVElNRS5GWTIwMTQBAAAA+yMCAAIAAAAFMzEwMDMAWC9wKuA51wgDQ6Nc4DnXCC1DSVEuTkFTREFRR1M6SU5UQy5JUV9QUk9WX0JBRF9ERUJUU19DRi5GWTIwMTABAAAAh1IAAAMAAAAAAIATqivgOdcI8QNaXOA51wgqQ0lRLk5BU0RBUUdTOkFESS5JUV9PVEhFUl9MVF9BU1NFVFMuRlkyMDA3AQAAABPWAwACAAAABTc4LjIxAQgAAAAFAAAAATEBAAAACjEyNjQ0NzI0</t>
  </si>
  <si>
    <t>NDkDAAAAAzE2MAIAAAAEMTA2MAQAAAABMAcAAAAJOS8xNS8yMDE5CAAAAAkxMS8zLzIwMDcJAAAAATC7ptso4DnXCFUFKF3gOdcIHENJUS5OWVNFOkVNUi5JUV9FQklUQS5GWTIwMDcBAAAArxsEAAIAAAAEMzYyNwEIAAAABQAAAAExAQAAAAoxMjY0NDc4MDI3AwAAAAMxNjACAAAABjEwMDY4OQQAAAABMAcAAAAJOS8xNS8yMDE5CAAAAAk5LzMwLzIwMDcJAAAAATDMQHEq4DnXCBOguFzgOdcIKUNJUS5OQVNEQVFHUzpBREkuSVFfU1BFQ0lBTF9ESVZfQ0YuRlkyMDA3AQAAABPWAwADAAAAAADMzdso4DnXCPuLKV3gOdcIIENJUS5OWVNFOkVNUi5JUV9JTlZFTlRPUlkuRlkyMDEwAQAAAK8bBAACAAAABDIxMDUBCAAAAAUAAAABMQEAAAAKMTU3NzAwNDY0MQMAAAADMTYwAgAAAAQxMDQzBAAAAAEwBwAAAAk5LzE1LzIwMTkIAAAACTkvMzAvMjAxMAkAAAABMIWq8yngOdcIGdHGXOA51wg5Q0lRLk5BU0RBUUdTOklOVEMuSVFfVE9UQUxfT1VUU1RBTkRJTkdfRklMSU5HX0RBVEUuRlkyMDEwAQAAAIdSAAACAAAABDU0ODgBBAAAAAUAAAABNQEAAAAKMTU4ODE1Njk2MAIAAAAFMjQxNTMGAAAAATBw7Kkr4DnXCK5nWVzgOdcIJUNJUS5OWVNFOkVNUi5JUV9DQVNIX1NUX0lOVkVTVC5GWTIwMTMBAAAArxsEAAIAAAAEMzI3NQEIAAAABQAAAAExAQAAAAoxNzY1NTcwODA1AwAAAAMxNjACAAAABDEwMDIEAAAAATAH</t>
  </si>
  <si>
    <t>AAAACTkvMTUvMjAxOQgAAAAJOS8zMC8yMDEzCQAAAAEw+bv0KeA51wjsjNRc4DnXCCZDSVEuTkFTREFRR1M6QURJLklRX0RBX1NVUFBMX0NGLkZZMjAwOQEAAAAT1gMAAgAAAAcxMzIuNDkzAQgAAAAFAAAAATEBAAAACjE0ODI4Njg2MzMDAAAAAzE2MAIAAAAEMjE3MQQAAAABMAcAAAAJOS8xNS8yMDE5CAAAAAoxMC8zMS8yMDA5CQAAAAEwQ/ihKOA51wibFzJd4DnXCCNDSVEuVFNFOjY1MDEuSVFfQkVUQV81WVIuMjAxOS8wMy8zMQEAAACbLQIAAgAAABAxLjMxNjM2OTEwNDE3MjkzADUkr7LcOdcIPdtHXOA51wgwQ0lRLktPU0U6QTAwNTkzMC5JUV9JTVBVVF9PUEVSX0xFQVNFX0RFUFIuRlkyMDEzAQAAANxmAQADAAAAAACXdSsp4DnXCHwYDF3gOdcIKUNJUS5OQVNEQVFHUzpJTlRDLklRX09USEVSX0xJQUJfTFQuRlkyMDE3AQAAAIdSAAACAAAABDcxNzEBCAAAAAUAAAABMQEAAAAKMTk0MzUwNTM0OQMAAAADMTYwAgAAAAQxMDYyBAAAAAEwBwAAAAk5LzE1LzIwMTkIAAAACjEyLzMwLzIwMTcJAAAAATDmJVYr4DnXCDZMeVzgOdcIJUNJUS5UU0U6NjUwMS5JUV9MVF9ERUJUX0lTU1VFRC5GWTIwMTQBAAAAmy0CAAIAAAAGNzc3MDY5AQgAAAAFAAAAATEBAAAACjE3NDUyNzA1NDQDAAAAAjc5AgAAAAQyMDM0BAAAAAEwBwAAAAk5LzE1LzIwMTkIAAAACTMvMzEvMjAxNAkAAAABMJ5++ivgOdcIZqkwXOA5</t>
  </si>
  <si>
    <t>1wgqQ0lRLk5BU0RBUUdTOklOVEMuSVFfTFRfREVCVF9SRVBBSUQuRlkyMDA3AQAAAIdSAAADAAAAAAAMAqkr4DnXCA0hTFzgOdcINUNJUS5OQVNEQVFHUzpBREkuSVFfQ0hBTkdFX05FVF9XT1JLSU5HX0NBUElUQUwuRlkyMDEwAQAAABPWAwACAAAACC0xNDAuMjg2AQgAAAAFAAAAATEBAAAACjE1NzgzMzA0MjIDAAAAAzE2MAIAAAAENDQyMQQAAAABMAcAAAAJOS8xNS8yMDE5CAAAAAoxMC8zMC8yMDEwCQAAAAEwdW2iKOA51wjvlTdd4DnXCDhDSVEuTkFTREFRR1M6QURJLklRX1RPVEFMX09VVFNUQU5ESU5HX0ZJTElOR19EQVRFLkZZMjAxMgEAAAAT1gMAAgAAAAozMDEuMzg5MTc2AQQAAAAFAAAAATUBAAAACjE3MTEzODU4OTYCAAAABTI0MTUzBgAAAAEwtwmjKOA51wg8Xj9d4DnXCDVDSVEuS09TRTpBMDA1OTMwLklRX0NIQU5HRV9ORVRfV09SS0lOR19DQVBJVEFMLkZZMjAwNwEAAADcZgEAAgAAAAY5MDQ3NzkBCAAAAAUAAAABMQEAAAAKMTM1Mjk0NTUzMAMAAAACODUCAAAABDQ0MjEEAAAAATAHAAAACTkvMTUvMjAxOQgAAAAKMTIvMzEvMjAwNwkAAAABMNTQuyngOdcIrZzyXOA51wgmQ0lRLktPU0U6QTAwNTkzMC5JUV9RVUlDS19SQVRJTy5GWTIwMTcBAAAA3GYBAAIAAAAIMS43MTEzMjkBCAAAAAUAAAABMQEAAAAKMTk0NzU1MTU3OAMAAAACODUCAAAABDQxMjEEAAAAATAHAAAACTkvMTUvMjAx</t>
  </si>
  <si>
    <t>OQgAAAAKMTIvMzEvMjAxNwkAAAABMCB1nCXgOdcIjHUhXeA51wgZQ0lRLlRTRTo2NTAxLklRX0dQLkZZMjAxNgEAAACbLQIAAgAAAAcyNTc1MjMyAQgAAAAFAAAAATEBAAAACjE3OTc1NTQ0NTEDAAAAAjc5AgAAAAIxMAQAAAABMAcAAAAJOS8xNS8yMDE5CAAAAAkzLzMxLzIwMTYJAAAAATDgGvsr4DnXCP3DNlzgOdcINkNJUS5OQVNEQVFHUzpJTlRDLklRX0NIQU5HRV9ORVRfV09SS0lOR19DQVBJVEFMLkZZMjAxMAEAAACHUgAAAgAAAAM1NzMBCAAAAAUAAAABMQEAAAAKMTU4ODE1Njk2MAMAAAADMTYwAgAAAAQ0NDIxBAAAAAEwBwAAAAk5LzE1LzIwMTkIAAAACjEyLzI1LzIwMTAJAAAAATCAE6or4DnXCETHWlzgOdcIKENJUS5OQVNEQVFHUzpJTlRDLklRX1RPVEFMX1JFQ0VJVi5GWTIwMTgBAAAAh1IAAAIAAAAENzIzOAEIAAAABQAAAAExAQAAAAoxOTQzNTA1MzQxAwAAAAMxNjACAAAABDEwMDEEAAAAATAHAAAACTkvMTUvMjAxOQgAAAAKMTIvMjkvMjAxOAkAAAABMAd0VivgOdcI9Wp9XOA51wgqQ0lRLk5BU0RBUUdTOlRYTi5JUV9JTlZFU1RfTE9BTlNfQ0YuRlkyMDE2AQAAAPsjAgADAAAAAACJpHAq4DnXCBfgrFzgOdcIKkNJUS5OQVNEQVFHUzpJTlRDLklRX0xUX0RFQlRfUkVQQUlELkZZMjAxMgEAAACHUgAAAwAAAAAAxGqvK+A51wj0eWNc4DnXCC9DSVEuTllTRTpFTVIuSVFfSU1QVVRfT1BF</t>
  </si>
  <si>
    <t>Ul9MRUFTRV9JTlRfRVhQLkZZMjAxOAEAAACvGwQAAgAAAAg5NS43NjM5NgEIAAAABQAAAAExAQAAAAoxOTI0NjM5OTYyAwAAAAMxNjACAAAABTIxNjcyBAAAAAEwBwAAAAk5LzE1LzIwMTkIAAAACTkvMzAvMjAxOAkAAAABMJE0uyngOdcIonDrXOA51wg5Q0lRLlRTRTo2NTk0LklRX0NVU1RPTV9CRVRBLi0xMDRXLjIwMTkvMDMvMzEuLl5OMjI1LkpQWS5IAQAAAPl4DQACAAAAEDEuMjMzNzQzNTg3NTI5NTMAGix/YOA51wi420Ji4DnXCCZDSVEuTkFTREFRR1M6SU5UQy5JUV9DQVNIX1RBWEVTLkZZMjAxNgEAAACHUgAAAgAAAAM4NzcBCAAAAAUAAAABMQEAAAAKMTk0MzUwNTM0NQMAAAADMTYwAgAAAAQzMDUzBAAAAAEwBwAAAAk5LzE1LzIwMTkIAAAACjEyLzMxLzIwMTYJAAAAATDV/lUr4DnXCNoXdlzgOdcIJUNJUS5LT1NFOkEwMDU5MzAuSVFfRUFSTklOR19DTy5GWTIwMTYBAAAA3GYBAAIAAAAIMjI3MjYwOTIBCAAAAAUAAAABMQEAAAAKMTg3NjczNDczNgMAAAACODUCAAAAATcEAAAAATAHAAAACTkvMTUvMjAxOQgAAAAKMTIvMzEvMjAxNgkAAAABMDdu2ijgOdcIHl8ZXeA51wgoQ0lRLk5ZU0U6RU1SLklRX1RPVEFMX0RFQlRfRUJJVERBLkZZMjAxMQEAAACvGwQAAgAAAAgxLjA4NDIxOQEIAAAABQAAAAExAQAAAAoxNjQ2MTkwNTY4AwAAAAMxNjACAAAABDQxOTIEAAAAATAHAAAACTkvMTUvMjAx</t>
  </si>
  <si>
    <t>OQgAAAAJOS8zMC8yMDExCQAAAAEwJ2GvJeA51whFS85c4DnXCChDSVEuTkFTREFRR1M6QURJLklRX0VCSVREQV9NQVJHSU4uRlkyMDE0AQAAABPWAwACAAAABzMzLjY4NzYBCAAAAAUAAAABMQEAAAAKMTgxOTk2MjQ5NgMAAAADMTYwAgAAAAQ0MDQ3BAAAAAEwBwAAAAk5LzE1LzIwMTkIAAAACTExLzEvMjAxNAkAAAABMEHDnCXgOdcI1TNKXeA51wgqQ0lRLk5BU0RBUUdTOkFESS5JUV9ORVRfREVCVF9JU1NVRUQuRlkyMDA4AQAAABPWAwADAAAAAAAz0aEo4DnXCA1uLl3gOdcIKUNJUS5OQVNEQVFHUzpUWE4uSVFfUFJPVl9CQURfREVCVFMuRlkyMDExAQAAAPsjAgADAAAAAACHstoq4DnXCEhkk1zgOdcIJkNJUS5UU0U6Njk2My5JUV9DVVNUT01fQkVUQS4yMDExLzAzLzMxAQAAAPlcDQACAAAAEDEuMDE3ODg2ODYxMDA1OTkAXch/YOA51wgQmjxi4DnXCCBDSVEuVFNFOjY1MDEuSVFfTklfTUFSR0lOLkZZMjAxNQEAAACbLQIAAgAAAAYyLjIyNDgBCAAAAAUAAAABMQEAAAAKMTc0NTI3MDY3MgMAAAACNzkCAAAABDQwOTQEAAAAATAHAAAACTkvMTUvMjAxOQgAAAAJMy8zMS8yMDE1CQAAAAEwtVeVJuA51wiqADZc4DnXCChDSVEuTkFTREFRR1M6VFhOLklRX0NPTU1PTl9ESVZfQ0YuRlkyMDEzAQAAAPsjAgACAAAABS0xMTc1AQgAAAAFAAAAATEBAAAACjE3Nzc2MzM3MDMDAAAAAzE2MAIAAAAEMjA3NAQA</t>
  </si>
  <si>
    <t>AAABMAcAAAAJOS8xNS8yMDE5CAAAAAoxMi8zMS8yMDEzCQAAAAEwyU7bKuA51wh2mZ9c4DnXCClDSVEuTkFTREFRR1M6VFhOLklRX0RJTFVUX0VQU19JTkNMLkZZMjAwOAEAAAD7IwIAAgAAAAQxLjQ0AQgAAAAFAAAAATEBAAAACjE0MzM0NTQxMDgDAAAAAzE2MAIAAAABOAQAAAABMAcAAAAJOS8xNS8yMDE5CAAAAAoxMi8zMS8yMDA4CQAAAAEwNO/ZKuA51wiV9oVc4DnXCCVDSVEuTkFTREFRR1M6SU5UQy5JUV9QQVJUX1RJTUUuRlkyMDEyAQAAAIdSAAADAAAAAAC0Q68r4DnXCLLdYlzgOdcIJENJUS5OWVNFOkVNUi5JUV9NQVJLRVRDQVAuMjAxNC8wOS8zMAEAAACvGwQAAgAAAAo0MzY3NS41MjA3AQYAAAAFAAAAATEBAAAACjE2ODk4MjkyODIDAAAAAzE2MAIAAAAGMTAwMDU0BAAAAAEwBwAAAAk5LzMwLzIwMTQPVlFf4DnXCC5yM2LgOdcIJENJUS5OQVNEQVFHUzpUWE4uSVFfU0dBX1NVUFBMLkZZMjAxNAEAAAD7IwIAAgAAAAQxODQzAQgAAAAFAAAAATEBAAAACjE4MjkxMTkzMDYDAAAAAzE2MAIAAAADMTAyBAAAAAEwBwAAAAk5LzE1LzIwMTkIAAAACjEyLzMxLzIwMTQJAAAAATDJTtsq4DnXCAv5oFzgOdcIKkNJUS5OQVNEQVFHUzpUWE4uSVFfRVhUUkFfQUNDX0lURU1TLkZZMjAxMgEAAAD7IwIAAwAAAAAAmNnaKuA51whrbZhc4DnXCCxDSVEuTkFTREFRR1M6VFhOLklRX0dXX0lOVEFOX0FNT1JU</t>
  </si>
  <si>
    <t>X0NGLkZZMjAxOAEAAAD7IwIAAgAAAAMzMTgBCAAAAAUAAAABMQEAAAAKMTk0NjY2NTQ2MAMAAAADMTYwAgAAAAQyMTgyBAAAAAEwBwAAAAk5LzE1LzIwMTkIAAAACjEyLzMxLzIwMTgJAAAAATC7GXEq4DnXCNi5tVzgOdcIG0NJUS5UU0U6NjUwMS5JUV9OUFBFLkZZMjAxOQEAAACbLQIAAgAAAAcxOTU2Njg1AQgAAAAFAAAAATEBAAAACjE5Njk5MDMzMDcDAAAAAjc5AgAAAAQxMDA0BAAAAAEwBwAAAAk5LzE1LzIwMTkIAAAACTMvMzEvMjAxOQkAAAABMHV6/CvgOdcIRJFFXOA51wgsQ0lRLk5BU0RBUUdTOkFESS5JUV9UT1RBTF9ERUJUX0VRVUlUWS5GWTIwMTABAAAAE9YDAAIAAAAHMTIuNTIwOQEIAAAABQAAAAExAQAAAAoxNTc4MzMwNDIyAwAAAAMxNjACAAAABDQwMzQEAAAAATAHAAAACTkvMTUvMjAxOQgAAAAKMTAvMzAvMjAxMAkAAAABMDCcnCXgOdcIQlk4XeA51wg6Q0lRLlRTRTo2NTk0LklRX0NVU1RPTV9CRVRBLi0xMDRXLjIwMTEvMDMvMzEuLl5UT1BJWC5KUFkuSAEAAAD5eA0AAgAAABEwLjg4NjYwNDM2MjgxNDQ2MwAaLH9g4DnXCE07RGLgOdcIJ0NJUS5OQVNEQVFHUzpJTlRDLklRX0RBX1NVUFBMX0NGLkZZMjAxNQEAAACHUgAAAgAAAAQ3ODIxAQgAAAAFAAAAATEBAAAACjE4NzQ3NzMyMjYDAAAAAzE2MAIAAAAEMjE3MQQAAAABMAcAAAAJOS8xNS8yMDE5CAAAAAoxMi8yNi8yMDE1CQAA</t>
  </si>
  <si>
    <t>AAEwo4lVK+A51wiWwHBc4DnXCChDSVEuTkFTREFRR1M6QURJLklRX01BUktFVENBUC4yMDE4LzExLzAzAQAAABPWAwACAAAADDMyNDAyLjE4NzYzNgEGAAAABQAAAAExAQAAAAoxOTAyNjQ0MDY2AwAAAAMxNjACAAAABjEwMDA1NAQAAAABMAcAAAAJMTEvMy8yMDE4QctRX+A51wgsty5i4DnXCCBDSVEuTllTRTpFTVIuSVFfUkRfRVhQX0ZOLkZZMjAwNwEAAACvGwQAAgAAAAMzOTcBCAAAAAUAAAABMQEAAAAKMTI2NDQ3ODAyNwMAAAADMTYwAgAAAAQzMTY4BAAAAAEwBwAAAAk5LzE1LzIwMTkIAAAACTkvMzAvMjAwNwkAAAABMMxAcSrgOdcIJMe4XOA51wguQ0lRLk5BU0RBUUdTOkFESS5JUV9PVEhFUl9VTlVTVUFMX1NVUFBMLkZZMjAwNwEAAAAT1gMAAgAAAAIzNQEIAAAABQAAAAExAQAAAAoxMjY0NDcyNDQ5AwAAAAMxNjACAAAAAjg3BAAAAAEwBwAAAAk5LzE1LzIwMTkIAAAACTExLzMvMjAwNwkAAAABMKt/2yjgOdcI4fMmXeA51wgdQ0lRLk5BU0RBUUdTOkFESS5JUV9ETy5GWTIwMTABAAAAE9YDAAIAAAAFMC44NTkBCAAAAAUAAAABMQEAAAAKMTU3ODMzMDQyMgMAAAADMTYwAgAAAAI0MAQAAAABMAcAAAAJOS8xNS8yMDE5CAAAAAoxMC8zMC8yMDEwCQAAAAEwVB+iKOA51wjF1jRd4DnXCC1DSVEuS09TRTpBMDA1OTMwLklRX0NPTU1PTl9QUkVGX0RJVl9DRi5GWTIwMTABAAAA3GYBAAMAAAAAAFTZ</t>
  </si>
  <si>
    <t>KingOdcIgFgAXeA51wglQ0lRLlRTRTo2NTAxLklRX0RJTFVUX0VQU19FWENMLkZZMjAxNwEAAACbLQIAAgAAAAoyNDUuNTk5OTk5AQgAAAAFAAAAATEBAAAACjE5NjMzMTU5MDADAAAAAjc5AgAAAAMxNDIEAAAAATAHAAAACTkvMTUvMjAxOQgAAAAJMy8zMS8yMDE3CQAAAAEwEpD7K+A51whBGzxc4DnXCCpDSVEuS09TRTpBMDA1OTMwLklRX1BFUklPRExFTkdUSF9JUy5GWTIwMDkBAAAA3GYBAAEAAAACMTIARLIqKeA51wiwEvxc4DnXCCFDSVEuVFNFOjY1MDEuSVFfTklfQ09NUEFOWS5GWTIwMTUBAAAAmy0CAAIAAAAGMzQzNDE4AQgAAAAFAAAAATEBAAAACjE3NDUyNzA2NzIDAAAAAjc5AgAAAAU0MTU3MQQAAAABMAcAAAAJOS8xNS8yMDE5CAAAAAkzLzMxLzIwMTUJAAAAATCupfor4DnXCE7MMlzgOdcII0NJUS5LT1NFOkEwMDU5MzAuSVFfRUJJVF9JTlQuRlkyMDEyAQAAANxmAQACAAAACTQ4LjQ5NTkwNAEIAAAABQAAAAExAQAAAAoxNjY3NTM0MDE0AwAAAAI4NQIAAAAENDE4OQQAAAABMAcAAAAJOS8xNS8yMDE5CAAAAAoxMi8zMS8yMDEyCQAAAAEweSSwJeA51wjnuApd4DnXCCVDSVEuTkFTREFRR1M6SU5UQy5JUV9DSEFOR0VfQVAuRlkyMDEyAQAAAIdSAAACAAAAAjY3AQgAAAAFAAAAATEBAAAACjE3MTg4NTA2MDUDAAAAAzE2MAIAAAAEMjAxNwQAAAABMAcAAAAJOS8xNS8yMDE5CAAAAAoxMi8y</t>
  </si>
  <si>
    <t>OS8yMDEyCQAAAAEwtEOvK+A51wjTK2Nc4DnXCBlDSVEuTllTRTpFTVIuSVFfUkUuRlkyMDE2AQAAAK8bBAACAAAABTIxNzE2AQgAAAAFAAAAATEBAAAACjE5MjQ2Mzk5NTYDAAAAAzE2MAIAAAAEMTIyMgQAAAABMAcAAAAJOS8xNS8yMDE5CAAAAAk5LzMwLzIwMTYJAAAAATBPmLop4DnXCALl4lzgOdcIIkNJUS5OWVNFOkVNUi5JUV9BU1NFVF9UVVJOUy5GWTIwMTIBAAAArxsEAAIAAAAIMS4wMjQwMTQBCAAAAAUAAAABMQEAAAAKMTcwNzkwOTA5NwMAAAADMTYwAgAAAAQ0MTc3BAAAAAEwBwAAAAk5LzE1LzIwMTkIAAAACTkvMzAvMjAxMgkAAAABMCdhryXgOdcIFZHSXOA51wgqQ0lRLktPU0U6QTAwNTkzMC5JUV9PVEhFUl9MVF9BU1NFVFMuRlkyMDEwAQAAANxmAQACAAAABzQ2NDI2MTcBCAAAAAUAAAABMQEAAAAKMTUzMzIwMzI2MgMAAAACODUCAAAABDEwNjAEAAAAATAHAAAACTkvMTUvMjAxOQgAAAAKMTIvMzEvMjAxMAkAAAABMFTZKingOdcIyqr+XOA51wghQ0lRLlRTRTo2NTAxLklRX1NHQV9NQVJHSU4uRlkyMDE0AQAAAJstAgACAAAABzE5LjUzMDQBCAAAAAUAAAABMQEAAAAKMTc0NTI3MDU0NAMAAAACNzkCAAAABDQzNzUEAAAAATAHAAAACTkvMTUvMjAxOQgAAAAJMy8zMS8yMDE0CQAAAAEwtVeVJuA51wi5bDFc4DnXCCNDSVEuS09TRTpBMDA1OTMwLklRX0RBX1NVUFBMLkZZMjAxMgEAAADc</t>
  </si>
  <si>
    <t>ZgEAAgAAAAY0NDIwODABCAAAAAUAAAABMQEAAAAKMTY2NzUzNDAxNAMAAAACODUCAAAAAjQxBAAAAAEwBwAAAAk5LzE1LzIwMTkIAAAACjEyLzMxLzIwMTIJAAAAATB1Jysp4DnXCCiaBl3gOdcIIUNJUS5OWVNFOkVNUi5JUV9PVEhFUl9PUEVSLkZZMjAxMgEAAACvGwQAAgAAAAMzMjcBCAAAAAUAAAABMQEAAAAKMTcwNzkwOTA5NwMAAAADMTYwAgAAAAMyNjAEAAAAATAHAAAACTkvMTUvMjAxOQgAAAAJOS8zMC8yMDEyCQAAAAEwx0b0KeA51wh2wM5c4DnXCCdDSVEuVFNFOjY1MDEuSVFfQ0ZPX0NVUlJFTlRfTElBQi5GWTIwMTUBAAAAmy0CAAIAAAAIMC4wOTQ1MzQBCAAAAAUAAAABMQEAAAAKMTc0NTI3MDY3MgMAAAACNzkCAAAABDQxODUEAAAAATAHAAAACTkvMTUvMjAxOQgAAAAJMy8zMS8yMDE1CQAAAAEwxX6VJuA51wi6JzZc4DnXCChDSVEuS09TRTpBMDA1OTMwLklRX0lOQ19FUVVJVFlfQ0YuRlkyMDEzAQAAANxmAQACAAAABy01MDQwNjMBCAAAAAUAAAABMQEAAAAKMTcyMzI4ODM4NgMAAAACODUCAAAABDIwODYEAAAAATAHAAAACTkvMTUvMjAxOQgAAAAKMTIvMzEvMjAxMwkAAAABMJd1KyngOdcIM8YNXeA51wglQ0lRLktPU0U6QTAwNTkzMC5JUV9UT1RBTF9ERUJULkZZMjAxMAEAAADcZgEAAgAAAAgxMDc3NTM3NAEIAAAABQAAAAExAQAAAAoxNTMzMjAzMjYyAwAAAAI4NQIAAAAENDE3MwQA</t>
  </si>
  <si>
    <t>AAABMAcAAAAJOS8xNS8yMDE5CAAAAAoxMi8zMS8yMDEwCQAAAAEwVNkqKeA51wgMR/9c4DnXCC1DSVEuTkFTREFRR1M6VFhOLklRX1RPVEFMX0RFQlRfQ0FQSVRBTC5GWTIwMDcBAAAA+yMCAAMAAAAAABhClibgOdcIEb6EXOA51wghQ0lRLk5BU0RBUUdTOlRYTi5JUV9SRF9FWFAuRlkyMDEyAQAAAPsjAgACAAAABDE4NzcBCAAAAAUAAAABMQEAAAAKMTcyMDYxMTI2NAMAAAADMTYwAgAAAAMxMDAEAAAAATAHAAAACTkvMTUvMjAxOQgAAAAKMTIvMzEvMjAxMgkAAAABMJjZ2irgOdcIOfiXXOA51wglQ0lRLk5BU0RBUUdTOklOVEMuSVFfUkRfRVhQX0ZOLkZZMjAxMAEAAACHUgAAAgAAAAQ2NTc2AQgAAAAFAAAAATEBAAAACjE1ODgxNTY5NjADAAAAAzE2MAIAAAAEMzE2OAQAAAABMAcAAAAJOS8xNS8yMDE5CAAAAAoxMi8yNS8yMDEwCQAAAAEwcOypK+A51whLfVhc4DnXCB9DSVEuTkFTREFRR1M6QURJLklRX0FQSUMuRlkyMDExAQAAABPWAwACAAAABzI4OS41ODcBCAAAAAUAAAABMQEAAAAKMTY0NzQ1NTg2OQMAAAADMTYwAgAAAAQxMDg0BAAAAAEwBwAAAAk5LzE1LzIwMTkIAAAACjEwLzI5LzIwMTEJAAAAATCWu6Io4DnXCEvKOl3gOdcILENJUS5LT1NFOkEwMDU5MzAuSVFfRklYRURfQVNTRVRfVFVSTlMuRlkyMDEyAQAAANxmAQACAAAABzMuMDgxMzcBCAAAAAUAAAABMQEAAAAKMTY2NzUzNDAxNAMA</t>
  </si>
  <si>
    <t>AAACODUCAAAABDQwNjYEAAAAATAHAAAACTkvMTUvMjAxOQgAAAAKMTIvMzEvMjAxMgkAAAABMGn9ryXgOdcItUMKXeA51wgWQ0lRLjAuSVFfQ0FTSF9UQVhFUy5GWQUAAAAAAAAACAAAABUoSW52YWxpZCBUaW1lIFBlcmlvZCkxJv8n4DnXCF0vN17gOdcIJ0NJUS5LT1NFOkEwMDU5MzAuSVFfQkVUQV8xWVIuMjAwNy8xMi8zMQEAAADcZgEAAgAAABEwLjUxNzk3ODE0ODUxNzk3OABR8lFf4DnXCLpgMmLgOdcIKUNJUS5OQVNEQVFHUzpBREkuSVFfQkFTSUNfRVBTX0lOQ0wuRlkyMDA5AQAAABPWAwACAAAACDAuODUwMzI1AQgAAAAFAAAAATEBAAAACjE0ODI4Njg2MzMDAAAAAzE2MAIAAAABOQQAAAABMAcAAAAJOS8xNS8yMDE5CAAAAAoxMC8zMS8yMDA5CQAAAAEwM9GhKOA51wjDGzBd4DnXCClDSVEuS09TRTpBMDA1OTMwLklRX0xUX0RFQlRfSVNTVUVELkZZMjAwNwEAAADcZgEAAgAAAAcyNTI3Njk2AQgAAAAFAAAAATEBAAAACjEzNTI5NDU1MzADAAAAAjg1AgAAAAQyMDM0BAAAAAEwBwAAAAk5LzE1LzIwMTkIAAAACjEyLzMxLzIwMDcJAAAAATDDqbsp4DnXCIxO8lzgOdcIKkNJUS5OQVNEQVFHUzpBREkuSVFfSU5WRU5UT1JZX1RVUk5TLkZZMjAxNwEAAAAT1gMAAgAAAAgzLjYzODY0OQEIAAAABQAAAAExAQAAAAoxOTI3NjE4MjQ4AwAAAAMxNjACAAAABDQwODIEAAAAATAHAAAACTkvMTUvMjAxOQgA</t>
  </si>
  <si>
    <t>AAAKMTAvMjgvMjAxNwkAAAABMFHqnCXgOdcI2mRYXeA51wgkQ0lRLk5ZU0U6RU1SLklRX01BUktFVENBUC4yMDE1LzA5LzMwAQAAAK8bBAACAAAADDI5MDI1Ljg4NDM1NwEGAAAABQAAAAExAQAAAAoxNzQ4ODQ0Nzc5AwAAAAMxNjACAAAABjEwMDA1NAQAAAABMAcAAAAJOS8zMC8yMDE1D1ZRX+A51wgdSzNi4DnXCCdDSVEuVFNFOjY5NjMuSVFfTUFSS0VUQ0FQLjIwMDEvMy8zMS5KUFkBAAAA+VwNAAMAAAAAAMhofmDgOdcIvLx2TeE51wgvQ0lRLk5BU0RBUUdTOkFESS5JUV9NSU5PUklUWV9JTlRFUkVTVF9JUy5GWTIwMTMBAAAAE9YDAAMAAAAAAMgwoyjgOdcIiGtCXeA51wgtQ0lRLk5BU0RBUUdTOlRYTi5JUV9ERUJUX0VRVUlWX05FVF9QQk8uRlkyMDE4AQAAAPsjAgACAAAAATYBCAAAAAUAAAABMQEAAAAKMTk0NjY2NTQ2MAMAAAADMTYwAgAAAAUyMTY3OQQAAAABMAcAAAAJOS8xNS8yMDE5CAAAAAoxMi8zMS8yMDE4CQAAAAEwuxlxKuA51wi3a7Vc4DnXCChDSVEuS09TRTpBMDA1OTMwLklRX0NVUlJFTkNZX0dBSU4uRlkyMDE4AQAAANxmAQACAAAABy00NTQxNDEBCAAAAAUAAAABMQEAAAAKMTk0NzU1MTU3MwMAAAACODUCAAAAAjM4BAAAAAEwBwAAAAk5LzE1LzIwMTkIAAAACjEyLzMxLzIwMTgJAAAAATB5Ctso4DnXCPBfIl3gOdcIGUNJUS5UU0U6NjUwMS5JUV9HVy5GWTIwMTYBAAAAmy0CAAIA</t>
  </si>
  <si>
    <t>AAAGNTI4NTY1AQgAAAAFAAAAATEBAAAACjE3OTc1NTQ0NTEDAAAAAjc5AgAAAAQxMTcxBAAAAAEwBwAAAAk5LzE1LzIwMTkIAAAACTMvMzEvMjAxNgkAAAABMPFB+yvgOdcIkiM4XOA51wgkQ0lRLk5BU0RBUUdTOlRYTi5JUV9OSV9NQVJHSU4uRlkyMDEwAQAAAPsjAgACAAAABzIzLjExMzIBCAAAAAUAAAABMQEAAAAKMTU4ODg0MDczOAMAAAADMTYwAgAAAAQ0MDk0BAAAAAEwBwAAAAk5LzE1LzIwMTkIAAAACjEyLzMxLzIwMTAJAAAAATDUna4l4DnXCNRSklzgOdcIIENJUS5OWVNFOkVNUi5JUV9MVF9JTlZFU1QuRlkyMDExAQAAAK8bBAADAAAAAACm+PMp4DnXCBqMy1zgOdcILENJUS5OQVNEQVFHUzpBREkuSVFfRklYRURfQVNTRVRfVFVSTlMuRlkyMDEwAQAAABPWAwACAAAACDUuODE4NzA2AQgAAAAFAAAAATEBAAAACjE1NzgzMzA0MjIDAAAAAzE2MAIAAAAENDA2NgQAAAABMAcAAAAJOS8xNS8yMDE5CAAAAAoxMC8zMC8yMDEwCQAAAAEwMJycJeA51wgyMjhd4DnXCChDSVEuTllTRTpFTVIuSVFfVE9UQUxfREVCVF9SRVBBSUQuRlkyMDExAQAAAK8bBAACAAAAAy01NwEIAAAABQAAAAExAQAAAAoxNjQ2MTkwNTY4AwAAAAMxNjACAAAABDIxNjYEAAAAATAHAAAACTkvMTUvMjAxOQgAAAAJOS8zMC8yMDExCQAAAAEwtx/0KeA51wjAEs1c4DnXCDRDSVEuTkFTREFRR1M6QURJLklRX1RPVEFMX09VVFNU</t>
  </si>
  <si>
    <t>QU5ESU5HX0JTX0RBVEUuRlkyMDE0AQAAABPWAwACAAAACjMxMS4yMDQ5MjYBBAAAAAUAAAABNQEAAAAKMTgxOTk2MjQ5NgIAAAAFMjQxNTIGAAAAATAxJv8n4DnXCC+tSF3gOdcILENJUS5LT1NFOkEwMDU5MzAuSVFfUFJPVl9CQURfREVCVFNfQ0YuRlkyMDE2AQAAANxmAQACAAAABjExNzIwNwEIAAAABQAAAAExAQAAAAoxODc2NzM0NzM2AwAAAAI4NQIAAAAEMjExMQQAAAABMAcAAAAJOS8xNS8yMDE5CAAAAAoxMi8zMS8yMDE2CQAAAAEwR5XaKOA51wgGghtd4DnXCClDSVEuTkFTREFRR1M6QURJLklRX0xUX0RFQlRfUkVQQUlELkZZMjAwNwEAAAAT1gMAAwAAAAAAzM3bKOA51wj7iyld4DnXCCJDSVEuVFNFOjY1MDEuSVFfR0FJTl9BU1NFVFMuRlkyMDE1AQAAAJstAgACAAAABi0xNjgyMAEIAAAABQAAAAExAQAAAAoxNzQ1MjcwNjcyAwAAAAI3OQIAAAACNTYEAAAAATAHAAAACTkvMTUvMjAxOQgAAAAJMy8zMS8yMDE1CQAAAAEwrqX6K+A51wg9pTJc4DnXCD5DSVEuTkFTREFRR1M6QURJLklRX0NVU1RPTV9CRVRBLi0xMDRXLjIwMTEvMTAvMjkuLl5UT1BJWC5KUFkuSAEAAAAT1gMAAgAAABEwLjgzNDk1NDMyNDc1OTA4NwByQFJf4DnXCI+hL2LgOdcIIkNJUS5UU0U6NjUwMS5JUV9BU1NFVF9UVVJOUy5GWTIwMTgBAAAAmy0CAAIAAAAIMC45NDc3MzUBCAAAAAUAAAABMQEAAAAKMTk2OTkwMzI5MQMA</t>
  </si>
  <si>
    <t>AAACNzkCAAAABDQxNzcEAAAAATAHAAAACTkvMTUvMjAxOQgAAAAJMy8zMS8yMDE4CQAAAAEw1qWVJuA51whtlUNc4DnXCCRDSVEuTllTRTpFTVIuSVFfQ1VSUkVOQ1lfR0FJTi5GWTIwMTMBAAAArxsEAAIAAAACLTUBCAAAAAUAAAABMQEAAAAKMTc2NTU3MDgwNQMAAAADMTYwAgAAAAIzOAQAAAABMAcAAAAJOS8xNS8yMDE5CAAAAAk5LzMwLzIwMTMJAAAAATDolPQp4DnXCJnJ01zgOdcIHUNJUS5OWVNFOkVNUi5JUV9FQklUREEuRlkyMDE0AQAAAK8bBAACAAAABDM5NjABCAAAAAUAAAABMQEAAAAKMTgxODYwNDU4MAMAAAADMTYwAgAAAAQ0MDUxBAAAAAEwBwAAAAk5LzE1LzIwMTkIAAAACTkvMzAvMjAxNAkAAAABMPzUuSngOdcIvNLYXOA51wggQ0lRLk5ZU0U6RU1SLklRX0NBU0hfT1BFUi5GWTIwMTIBAAAArxsEAAIAAAAEMzA1MwEIAAAABQAAAAExAQAAAAoxNzA3OTA5MDk3AwAAAAMxNjACAAAABDIwMDYEAAAAATAHAAAACTkvMTUvMjAxOQgAAAAJOS8zMC8yMDEyCQAAAAEw2G30KeA51wiQWNFc4DnXCCBDSVEuTllTRTpFTVIuSVFfQ0hBTkdFX0FQLkZZMjAwOAEAAACvGwQAAgAAAAMxOTkBCAAAAAUAAAABMQEAAAAKMTQxMTY1NjQzMAMAAAADMTYwAgAAAAQyMDE3BAAAAAEwBwAAAAk5LzE1LzIwMTkIAAAACTkvMzAvMjAwOAkAAAABMFM18yngOdcIywi/XOA51wgsQ0lRLk5BU0RBUUdTOlRYTi5J</t>
  </si>
  <si>
    <t>UV9GSVhFRF9BU1NFVF9UVVJOUy5GWTIwMTMBAAAA+yMCAAIAAAAIMy4zMzg4MDQBCAAAAAUAAAABMQEAAAAKMTc3NzYzMzcwMwMAAAADMTYwAgAAAAQ0MDY2BAAAAAEwBwAAAAk5LzE1LzIwMTkIAAAACjEyLzMxLzIwMTMJAAAAATDkxK4l4DnXCLg1oFzgOdcIIkNJUS5OQVNEQVFHUzpJTlRDLklRX0dBX0VYUC5GWTIwMDkBAAAAh1IAAAMAAAAAAD53qSvgOdcIWulTXOA51wg0Q0lRLk5BU0RBUUdTOkFESS5JUV9UT1RBTF9PVVRTVEFORElOR19CU19EQVRFLkZZMjAwOAEAAAAT1gMAAgAAAAoyOTEuMTkzNDUxAQQAAAAFAAAAATUBAAAACjE0MTMwOTE1NjcCAAAABTI0MTUyBgAAAAEwIqqhKOA51wh4Di1d4DnXCCNDSVEuTllTRTpFTVIuSVFfQkFTSUNfV0VJR0hULkZZMjAxOAEAAACvGwQAAgAAAAM2MzIAkTS7KeA51wiBIutc4DnXCCVDSVEuTllTRTpFTVIuSVFfTkVUX1JFTlRBTF9FWFAuRlkyMDE3AQAAAK8bBAADAAAAAABw5rop4DnXCJCO5lzgOdcIKENJUS5UU0U6NjUwMS5JUV9UT1RBTF9ERUJUX0VRVUlUWS5GWTIwMTgBAAAAmy0CAAIAAAAHMjMuMjc5NAEIAAAABQAAAAExAQAAAAoxOTY5OTAzMjkxAwAAAAI3OQIAAAAENDAzNAQAAAABMAcAAAAJOS8xNS8yMDE5CAAAAAkzLzMxLzIwMTgJAAAAATDWpZUm4DnXCI7jQ1zgOdcIKENJUS5OQVNEQVFHUzpJTlRDLklRX0ZJTklTSEVEX0lOVi5GWTIw</t>
  </si>
  <si>
    <t>MDcBAAAAh1IAAAIAAAAEMTQwMwEIAAAABQAAAAExAQAAAAoxMzI4ODcxMjc1AwAAAAMxNjACAAAABDMwNzUEAAAAATAHAAAACTkvMTUvMjAxOQgAAAAKMTIvMjkvMjAwNwkAAAABMLgW/SvgOdcIul1LXOA51wgjQ0lRLk5BU0RBUUdTOklOVEMuSVFfTFRfREVCVC5GWTIwMTYBAAAAh1IAAAIAAAAFMjA2NDkBCAAAAAUAAAABMQEAAAAKMTk0MzUwNTM0NQMAAAADMTYwAgAAAAQxMDQ5BAAAAAEwBwAAAAk5LzE1LzIwMTkIAAAACjEyLzMxLzIwMTYJAAAAATDF11Ur4DnXCCRqdFzgOdcIHkNJUS5OQVNEQVFHUzpBREkuSVFfUkVWLkZZMjAxMQEAAAAT1gMAAgAAAAcyOTkzLjMyAQgAAAAFAAAAATEBAAAACjE2NDc0NTU4NjkDAAAAAzE2MAIAAAADMTEyBAAAAAEwBwAAAAk5LzE1LzIwMTkIAAAACjEwLzI5LzIwMTEJAAAAATB1baIo4DnXCHTOOF3gOdcILkNJUS5OQVNEQVFHUzpUWE4uSVFfSU5DX1RBWF9QQVlfQ1VSUkVOVC5GWTIwMTYBAAAA+yMCAAIAAAACODMBCAAAAAUAAAABMQEAAAAKMTk0NjY2NTM5OAMAAAADMTYwAgAAAAQxMDk0BAAAAAEwBwAAAAk5LzE1LzIwMTkIAAAACjEyLzMxLzIwMTYJAAAAATCJpHAq4DnXCIKAq1zgOdcIFUNJUS4wLklRX0NBU0hfT1BFUi5GWQUAAAAAAAAACAAAABUoSW52YWxpZCBUaW1lIFBlcmlvZCkg//4n4DnXCE0IN17gOdcIKkNJUS5OQVNEQVFHUzpJTlRDLklRX0dB</t>
  </si>
  <si>
    <t>SU5fQVNTRVRTX0NGLkZZMjAwNwEAAACHUgAAAgAAAAMtMjEBCAAAAAUAAAABMQEAAAAKMTMyODg3MTI3NQMAAAADMTYwAgAAAAQyMDI2BAAAAAEwBwAAAAk5LzE1LzIwMTkIAAAACjEyLzI5LzIwMDcJAAAAATC4Fv0r4DnXCNurS1zgOdcILUNJUS5OQVNEQVFHUzpUWE4uSVFfVE9UQUxfREVCVF9DQVBJVEFMLkZZMjAwOAEAAAD7IwIAAwAAAAAAGEKWJuA51wgTeYlc4DnXCCFDSVEuS09TRTpBMDA1OTMwLklRX0NPTU1PTi5GWTIwMTUBAAAA3GYBAAIAAAAGODk3NTE0AQgAAAAFAAAAATEBAAAACjE4Mjk4NDMwMTEDAAAAAjg1AgAAAAQxMTAzBAAAAAEwBwAAAAk5LzE1LzIwMTkIAAAACjEyLzMxLzIwMTUJAAAAATAWINoo4DnXCMIqFl3gOdcIHUNJUS5OQVNEQVFHUzpUWE4uSVFfQVAuRlkyMDExAQAAAPsjAgACAAAAAzYyNQEIAAAABQAAAAExAQAAAAoxNjYwMDM0NTY4AwAAAAMxNjACAAAABDEwMTgEAAAAATAHAAAACTkvMTUvMjAxOQgAAAAKMTIvMzEvMjAxMQkAAAABMIey2irgOdcI7uqUXOA51wg+Q0lRLk5BU0RBUUdTOlRYTi5JUV9DVVNUT01fQkVUQS4tMTA0Vy4yMDEyLzEyLzMxLi5eVE9QSVguSlBZLkgBAAAA+yMCAAIAAAARMC45NzY0OTMyMjc5MDQyMDgAjj2AYOA51wgWlTVi4DnXCCVDSVEuTllTRTpFTVIuSVFfT1RIRVJfQ0xfU1VQUEwuRlkyMDA5AQAAAK8bBAACAAAAAzUxNAEIAAAABQAA</t>
  </si>
  <si>
    <t>AAExAQAAAAoxNDgyNzIyMDYyAwAAAAMxNjACAAAABDEwNTcEAAAAATAHAAAACTkvMTUvMjAxOQgAAAAJOS8zMC8yMDA5CQAAAAEwZFzzKeA51whq2cJc4DnXCChDSVEuTkFTREFRR1M6QURJLklRX01BUktFVENBUC4yMDE3LzEwLzI4AQAAABPWAwACAAAADDMzNTM0Ljk3NTAyMQEGAAAABQAAAAExAQAAAAoxODU2Njk3MjM5AwAAAAMxNjACAAAABjEwMDA1NAQAAAABMAcAAAAKMTAvMjgvMjAxN0HLUV/gOdcIPd4uYuA51wgdQ0lRLk5BU0RBUUdTOlRYTi5JUV9BUi5GWTIwMTEBAAAA+yMCAAIAAAAEMTU0NQEIAAAABQAAAAExAQAAAAoxNjYwMDM0NTY4AwAAAAMxNjACAAAABDEwMjEEAAAAATAHAAAACTkvMTUvMjAxOQgAAAAKMTIvMzEvMjAxMQkAAAABMIey2irgOdcIvHWUXOA51wgsQ0lRLk5BU0RBUUdTOklOVEMuSVFfQ0hBTkdFX0lOVkVOVE9SWS5GWTIwMTYBAAAAh1IAAAIAAAADMTE5AQgAAAAFAAAAATEBAAAACjE5NDM1MDUzNDUDAAAAAzE2MAIAAAAEMjA5OQQAAAABMAcAAAAJOS8xNS8yMDE5CAAAAAoxMi8zMS8yMDE2CQAAAAEwxddVK+A51wiYe3Vc4DnXCCpDSVEuS09TRTpBMDA1OTMwLklRX0VYVFJBX0FDQ19JVEVNUy5GWTIwMDgBAAAA3GYBAAMAAAAAANTQuyngOdcIdHH0XOA51wgqQ0lRLk5BU0RBUUdTOlRYTi5JUV9MT0FOU19SRUNFSVZfTFQuRlkyMDExAQAAAPsjAgADAAAAAACHstoq</t>
  </si>
  <si>
    <t>4DnXCN3DlFzgOdcIIENJUS5OQVNEQVFHUzpBREkuSVFfQ0FQRVguRlkyMDE1AQAAABPWAwACAAAABy0xNTMuOTYBCAAAAAUAAAABMQEAAAAKMTg2NzI3OTk2OQMAAAADMTYwAgAAAAQyMDIxBAAAAAEwBwAAAAk5LzE1LzIwMTkIAAAACjEwLzMxLzIwMTUJAAAAATBjm/8n4DnXCHMETl3gOdcIKENJUS5OQVNEQVFHUzpUWE4uSVFfU0FMRV9JTlRBTl9DRi5GWTIwMTgBAAAA+yMCAAMAAAAAALsZcSrgOdcI+ge2XOA51wgkQ0lRLk5BU0RBUUdTOklOVEMuSVFfREFfU1VQUEwuRlkyMDE2AQAAAIdSAAADAAAAAAC0sFUr4DnXCI8Kc1zgOdcIKENJUS5OQVNEQVFHUzpBREkuSVFfT1RIRVJfTElBQl9MVC5GWTIwMTgBAAAAE9YDAAIAAAAHODYyLjM2MgEIAAAABQAAAAExAQAAAAoxOTI3NjE4MjQ3AwAAAAMxNjACAAAABDEwNjIEAAAAATAHAAAACTkvMTUvMjAxOQgAAAAJMTEvMy8yMDE4CQAAAAEwtV4AKOA51wjj1Vpd4DnXCCpDSVEuTkFTREFRR1M6SU5UQy5JUV9ESUxVVF9FUFNfSU5DTC5GWTIwMTUBAAAAh1IAAAIAAAAEMi4zMwEIAAAABQAAAAExAQAAAAoxODc0NzczMjI2AwAAAAMxNjACAAAAATgEAAAAATAHAAAACTkvMTUvMjAxOQgAAAAKMTIvMjYvMjAxNQkAAAABMJNiVSvgOdcIz+tuXOA51wgsQ0lRLk5BU0RBUUdTOlRYTi5JUV9UT1RBTF9ERUJUX0VRVUlUWS5GWTIwMTMBAAAA+yMCAAIAAAAHNDcu</t>
  </si>
  <si>
    <t>NzI4MwEIAAAABQAAAAExAQAAAAoxNzc3NjMzNzAzAwAAAAMxNjACAAAABDQwMzQEAAAAATAHAAAACTkvMTUvMjAxOQgAAAAKMTIvMzEvMjAxMwkAAAABMOTEriXgOdcI2YOgXOA51wghQ0lRLk5BU0RBUUdTOklOVEMuSVFfQ0FQRVguRlkyMDA4AQAAAIdSAAACAAAABS01MTk3AQgAAAAFAAAAATEBAAAACjE0MzA2MTQ0ODYDAAAAAzE2MAIAAAAEMjAyMQQAAAABMAcAAAAJOS8xNS8yMDE5CAAAAAoxMi8yNy8yMDA4CQAAAAEwLVCpK+A51wjdZlBc4DnXCCZDSVEuS09TRTpBMDA1OTMwLklRX0RBX1NVUFBMX0NGLkZZMjAxMAEAAADcZgEAAgAAAAgxMDg0NzM3NAEIAAAABQAAAAExAQAAAAoxNTMzMjAzMjYyAwAAAAI4NQIAAAAEMjE3MQQAAAABMAcAAAAJOS8xNS8yMDE5CAAAAAoxMi8zMS8yMDEwCQAAAAEwVNkqKeA51wg+vP9c4DnXCCVDSVEuTkFTREFRR1M6QURJLklRX0lOQ19FUVVJVFkuRlkyMDE0AQAAABPWAwADAAAAAADpfqMo4DnXCGjYRl3gOdcIKUNJUS5OQVNEQVFHUzpJTlRDLklRX1VOTEVWRVJFRF9GQ0YuRlkyMDE4AQAAAIdSAAACAAAABjgwNTguNQEIAAAABQAAAAExAQAAAAoxOTQzNTA1MzQxAwAAAAMxNjACAAAABDQ0MjMEAAAAATAHAAAACTkvMTUvMjAxOQgAAAAKMTIvMjkvMjAxOAkAAAABMBebVivgOdcIzWZ/XOA51wgoQ0lRLk5BU0RBUUdTOklOVEMuSVFfSU5URVJFU1RfRVhQLkZZ</t>
  </si>
  <si>
    <t>MjAxMQEAAACHUgAAAgAAAAMtNDEBCAAAAAUAAAABMQEAAAAKMTY1ODMxNTQ3OAMAAAADMTYwAgAAAAI4MgQAAAABMAcAAAAJOS8xNS8yMDE5CAAAAAoxMi8zMS8yMDExCQAAAAEwgBOqK+A51wjZJlxc4DnXCCJDSVEuTkFTREFRR1M6SU5UQy5JUV9FQklUREEuRlkyMDEzAQAAAIdSAAACAAAABTIwNTYzAQgAAAAFAAAAATEBAAAACjE3NzU5MzAyNzQDAAAAAzE2MAIAAAAENDA1MQQAAAABMAcAAAAJOS8xNS8yMDE5CAAAAAoxMi8yOC8yMDEzCQAAAAEw1ZGvK+A51wjtw2Vc4DnXCCRDSVEuS09TRTpBMDA1OTMwLklRX1BBUlRfVElNRS5GWTIwMDkBAAAA3GYBAAMAAAAAADOLKingOdcIPAH7XOA51wgkQ0lRLk5BU0RBUUdTOlRYTi5JUV9JTlZFTlRPUlkuRlkyMDEzAQAAAPsjAgACAAAABDE3MzEBCAAAAAUAAAABMQEAAAAKMTc3NzYzMzcwMwMAAAADMTYwAgAAAAQxMDQzBAAAAAEwBwAAAAk5LzE1LzIwMTkIAAAACjEyLzMxLzIwMTMJAAAAATC5J9sq4DnXCJ6dnVzgOdcIJkNJUS5OWVNFOkVNUi5JUV9ERUZfVEFYX0xJQUJfTFQuRlkyMDE4AQAAAK8bBAACAAAAAzQ4NAEIAAAABQAAAAExAQAAAAoxOTI0NjM5OTYyAwAAAAMxNjACAAAABDEwMjcEAAAAATAHAAAACTkvMTUvMjAxOQgAAAAJOS8zMC8yMDE4CQAAAAEwkTS7KeA51wjkDOxc4DnXCCBDSVEuTllTRTpFTVIuSVFfT1RIRVJfUkVWLkZZMjAxNAEA</t>
  </si>
  <si>
    <t>AACvGwQAAwAAAAAACuP0KeA51whZ6Ndc4DnXCCVDSVEuS09TRTpBMDA1OTMwLklRX0NPTU1PTl9SRVAuRlkyMDA3AQAAANxmAQACAAAACC0xODI1Mzk1AQgAAAAFAAAAATEBAAAACjEzNTI5NDU1MzADAAAAAjg1AgAAAAQyMTY0BAAAAAEwBwAAAAk5LzE1LzIwMTkIAAAACjEyLzMxLzIwMDcJAAAAATDU0Lsp4DnXCIxO8lzgOdcII0NJUS5OWVNFOkVNUi5JUV9HUk9TU19NQVJHSU4uRlkyMDEzAQAAAK8bBAACAAAABzQwLjM0MjEBCAAAAAUAAAABMQEAAAAKMTc2NTU3MDgwNQMAAAADMTYwAgAAAAQ0MDc0BAAAAAEwBwAAAAk5LzE1LzIwMTkIAAAACTkvMzAvMjAxMwkAAAABMCdhryXgOdcI9f3WXOA51wgdQ0lRLk5ZU0U6RU1SLklRX1JEX0VYUC5GWTIwMTABAAAArxsEAAMAAAAAAIWq8yngOdcIlJjFXOA51wgqQ0lRLk5BU0RBUUdTOlRYTi5JUV9FWFRSQV9BQ0NfSVRFTVMuRlkyMDEwAQAAAPsjAgADAAAAAABmZNoq4DnXCHgej1zgOdcIJUNJUS5OQVNEQVFHUzpJTlRDLklRX01BQ0hJTkVSWS5GWTIwMTcBAAAAh1IAAAIAAAAFNTcxOTIBCAAAAAUAAAABMQEAAAAKMTk0MzUwNTM0OQMAAAADMTYwAgAAAAQzMTE0BAAAAAEwBwAAAAk5LzE1LzIwMTkIAAAACjEyLzMwLzIwMTcJAAAAATDmJVYr4DnXCGjBeVzgOdcIJENJUS5UU0U6Njk4MS5JUV9NQVJLRVRDQVAuMjAxOS8wMy8zMQEAAAD1Vw0AAgAAAA4z</t>
  </si>
  <si>
    <t>NTI2NDE2LjMxMzM2OAEGAAAABQAAAAExAQAAAAoxOTQ0ODg2MDUxAwAAAAI3OQIAAAAGMTAwMDU0BAAAAAEwBwAAAAkzLzMxLzIwMTkKBX9g4DnXCAEuQWLgOdcILkNJUS5OQVNEQVFHUzpJTlRDLklRX0RFQlRfRVFVSVZfTkVUX1BCTy5GWTIwMTQBAAAAh1IAAAIAAAAEMTY3NQEIAAAABQAAAAExAQAAAAoxODI4MTY4MDQwAwAAAAMxNjACAAAABTIxNjc5BAAAAAEwBwAAAAk5LzE1LzIwMTkIAAAACjEyLzI3LzIwMTQJAAAAATCCO1Ur4DnXCHO3a1zgOdcIK0NJUS5OQVNEQVFHUzpJTlRDLklRX0lOVkVTVF9MT0FOU19DRi5GWTIwMDcBAAAAh1IAAAMAAAAAALgW/SvgOdcI/PlLXOA51wgsQ0lRLk5BU0RBUUdTOkFESS5JUV9UT1RBTF9ERUJUX0VRVUlUWS5GWTIwMTIBAAAAE9YDAAIAAAAHMTkuNzI0NQEIAAAABQAAAAExAQAAAAoxNzExMzg1ODk2AwAAAAMxNjACAAAABDQwMzQEAAAAATAHAAAACTkvMTUvMjAxOQgAAAAJMTEvMy8yMDEyCQAAAAEwQcOcJeA51wgUWkFd4DnXCCtDSVEuVFNFOjY1MDEuSVFfTUlOT1JJVFlfSU5URVJFU1RfSVMuRlkyMDE2AQAAAJstAgACAAAABy0xMjI1OTgBCAAAAAUAAAABMQEAAAAKMTc5NzU1NDQ1MQMAAAACNzkCAAAAAjgzBAAAAAEwBwAAAAk5LzE1LzIwMTkIAAAACTMvMzEvMjAxNgkAAAABMOAa+yvgOdcIP2A3XOA51wgrQ0lRLk5ZU0U6RU1SLklRX01JTk9SSVRZ</t>
  </si>
  <si>
    <t>X0lOVEVSRVNUX0NGLkZZMjAwOAEAAACvGwQAAwAAAAAAUzXzKeA51wi74b5c4DnXCCZDSVEuTkFTREFRR1M6VFhOLklRX1FVSUNLX1JBVElPLkZZMjAxNgEAAAD7IwIAAgAAAAgyLjEwMTE0OAEIAAAABQAAAAExAQAAAAoxOTQ2NjY1Mzk4AwAAAAMxNjACAAAABDQxMjEEAAAAATAHAAAACTkvMTUvMjAxOQgAAAAKMTIvMzEvMjAxNgkAAAABMPXrriXgOdcIi/GtXOA51wgpQ0lRLk5BU0RBUUdTOkFESS5JUV9EQVlTX1NBTEVTX09VVC5GWTIwMDkBAAAAE9YDAAIAAAAJNTUuNjcwNTI0AQgAAAAFAAAAATEBAAAACjE0ODI4Njg2MzMDAAAAAzE2MAIAAAAENDA0MgQAAAABMAcAAAAJOS8xNS8yMDE5CAAAAAoxMC8zMS8yMDA5CQAAAAEwMJycJeA51whAnjNd4DnXCCtDSVEuTkFTREFRR1M6SU5UQy5JUV9GSUxJTkdfQ1VSUkVOQ1kuRlkyMDExAQAAAIdSAAADAAAAA1VTRACjHK8r4DnXCDVbX1zgOdcIIENJUS5OQVNEQVFHUzpUWE4uSVFfTklfQ0YuRlkyMDE1AQAAAPsjAgACAAAABDI5ODYBCAAAAAUAAAABMQEAAAAKMTg3NTY4NzA1NgMAAAADMTYwAgAAAAQyMTUwBAAAAAEwBwAAAAk5LzE1LzIwMTkIAAAACjEyLzMxLzIwMTUJAAAAATB5fXAq4DnXCOSvp1zgOdcIHUNJUS5OQVNEQVFHUzpBREkuSVFfRE8uRlkyMDEyAQAAABPWAwADAAAAAACn4qIo4DnXCJfXPV3gOdcILkNJUS5OQVNEQVFHUzpBREkuSVFf</t>
  </si>
  <si>
    <t>VE9UQUxfQ09NTU9OX0VRVUlUWS5GWTIwMTMBAAAAE9YDAAIAAAAINDczOS41NzYBCAAAAAUAAAABMQEAAAAKMTc2NjU5MDYzMgMAAAADMTYwAgAAAAQxMDA2BAAAAAEwBwAAAAk5LzE1LzIwMTkIAAAACTExLzIvMjAxMwkAAAABMNhXoyjgOdcILvJDXeA51wglQ0lRLk5ZU0U6RU1SLklRX09USEVSX09QRVJfQUNULkZZMjAxNAEAAACvGwQAAgAAAAMxMjQBCAAAAAUAAAABMQEAAAAKMTgxODYwNDU4MAMAAAADMTYwAgAAAAQyMDQ3BAAAAAEwBwAAAAk5LzE1LzIwMTkIAAAACTkvMzAvMjAxNAkAAAABMA38uSngOdcIg6faXOA51wgkQ0lRLk5ZU0U6RU1SLklRX09USEVSX0xJQUJfTFQuRlkyMDA3AQAAAK8bBAACAAAAAzUzMwEIAAAABQAAAAExAQAAAAoxMjY0NDc4MDI3AwAAAAMxNjACAAAABDEwNjIEAAAAATAHAAAACTkvMTUvMjAxOQgAAAAJOS8zMC8yMDA3CQAAAAEwzEBxKuA51wh3irlc4DnXCCJDSVEuTkFTREFRR1M6QURJLklRX1pfU0NPUkUuRlkyMDA5AQAAABPWAwACAAAACDcuNDIzNTA5AQgAAAAFAAAAATEBAAAACjE0ODI4Njg2MzMDAAAAAzE2MAIAAAAGMTAwMTIzBAAAAAEwBwAAAAk5LzE1LzIwMTkIAAAACjEwLzMxLzIwMDkJAAAAATAwnJwl4DnXCHITNF3gOdcIIENJUS5OWVNFOkVNUi5JUV9GVUxMX1RJTUUuRlkyMDA4AQAAAK8bBAACAAAABjE0MDcwMABTNfMp4DnXCKq6vlzgOdcIIUNJ</t>
  </si>
  <si>
    <t>US5OQVNEQVFHUzpJTlRDLklRX05JX0NGLkZZMjAxNgEAAACHUgAAAgAAAAUxMDMxNgEIAAAABQAAAAExAQAAAAoxOTQzNTA1MzQ1AwAAAAMxNjACAAAABDIxNTAEAAAAATAHAAAACTkvMTUvMjAxOQgAAAAKMTIvMzEvMjAxNgkAAAABMMXXVSvgOdcIdy11XOA51wgmQ0lRLlRTRTo2NTk0LklRX0NVU1RPTV9CRVRBLjIwMDkvMDMvMzEBAAAA+XgNAAIAAAARMC45NjI3ODE0MzYyMjA5NjMAGix/YOA51whuiURi4DnXCCFDSVEuTkFTREFRR1M6VFhOLklRX0VCSVREQS5GWTIwMTQBAAAA+yMCAAIAAAAENTA3NAEIAAAABQAAAAExAQAAAAoxODI5MTE5MzA2AwAAAAMxNjACAAAABDQwNTEEAAAAATAHAAAACTkvMTUvMjAxOQgAAAAKMTIvMzEvMjAxNAkAAAABMFgvcCrgOdcIXryhXOA51wgqQ0lRLktPU0U6QTAwNTkzMC5JUV9GSUxJTkdfQ1VSUkVOQ1kuRlkyMDE4AQAAANxmAQADAAAAA0tSVwCrf9so4DnXCDttJV3gOdcILENJUS5OWVNFOkVNUi5JUV9ORVRfREVCVF9FQklUREFfQ0FQRVguRlkyMDExAQAAAK8bBAACAAAACDAuNzU4Nzk1AQgAAAAFAAAAATEBAAAACjE2NDYxOTA1NjgDAAAAAzE2MAIAAAAFMjMzMTQEAAAAATAHAAAACTkvMTUvMjAxOQgAAAAJOS8zMC8yMDExCQAAAAEwJ2GvJeA51whVcs5c4DnXCDNDSVEuTkFTREFRR1M6VFhOLklRX09USEVSX05PTl9PUEVSX0VYUF9TVVBQTC5GWTIwMDkB</t>
  </si>
  <si>
    <t>AAAA+yMCAAIAAAACMjABCAAAAAUAAAABMQEAAAAKMTUyMzc5NjI0MQMAAAADMTYwAgAAAAI4NQQAAAABMAcAAAAJOS8xNS8yMDE5CAAAAAoxMi8zMS8yMDA5CQAAAAEwVT3aKuA51whVFYpc4DnXCCJDSVEuTkFTREFRR1M6QURJLklRX1NUX0RFQlQuRlkyMDE4AQAAABPWAwADAAAAAAC1XgAo4DnXCMKHWl3gOdcIKUNJUS5OQVNEQVFHUzpJTlRDLklRX0NPTU1PTl9JU1NVRUQuRlkyMDE0AQAAAIdSAAACAAAABDE2NjABCAAAAAUAAAABMQEAAAAKMTgyODE2ODA0MAMAAAADMTYwAgAAAAQyMTY5BAAAAAEwBwAAAAk5LzE1LzIwMTkIAAAACjEyLzI3LzIwMTQJAAAAATCCO1Ur4DnXCNehbFzgOdcIMkNJUS5LT1NFOkEwMDU5MzAuSVFfTUlOT1JJVFlfSU5URVJFU1RfVE9UQUwuRlkyMDEyAQAAANxmAQACAAAABzQzODYxNTQBCAAAAAUAAAABMQEAAAAKMTY2NzUzNDAxNAMAAAACODUCAAAABDEzMTIEAAAAATAHAAAACTkvMTUvMjAxOQgAAAAKMTIvMzEvMjAxMgkAAAABMIZOKyngOdcI/5UIXeA51wgeQ0lRLktPU0U6QTAwNTkzMC5JUV9DSVAuRlkyMDE0AQAAANxmAQACAAAACDE1ODMyMzA3AQgAAAAFAAAAATEBAAAACjE3NzgxNDE4MjMDAAAAAjg1AgAAAAQzMDMzBAAAAAEwBwAAAAk5LzE1LzIwMTkIAAAACjEyLzMxLzIwMTQJAAAAATAF+dko4DnXCAMMEl3gOdcIGUNJUS5OWVNFOkVNUi5JUV9GWC5GWTIw</t>
  </si>
  <si>
    <t>MTMBAAAArxsEAAIAAAADLTE5AQgAAAAFAAAAATEBAAAACjE3NjU1NzA4MDUDAAAAAzE2MAIAAAAEMjE0NAQAAAABMAcAAAAJOS8xNS8yMDE5CAAAAAk5LzMwLzIwMTMJAAAAATAK4/Qp4DnXCMOI1lzgOdcIJENJUS5OQVNEQVFHUzpBREkuSVFfU0dBX1NVUFBMLkZZMjAxNAEAAAAT1gMAAgAAAAc0MjEuMzc2AQgAAAAFAAAAATEBAAAACjE4MTk5NjI0OTYDAAAAAzE2MAIAAAADMTAyBAAAAAEwBwAAAAk5LzE1LzIwMTkIAAAACTExLzEvMjAxNAkAAAABMOl+oyjgOdcIWLFGXeA51wgoQ0lRLk5BU0RBUUdTOklOVEMuSVFfT1RIRVJfRVFVSVRZLkZZMjAxNQEAAACHUgAAAgAAAAI2MAEIAAAABQAAAAExAQAAAAoxODc0NzczMjI2AwAAAAMxNjACAAAABDEwMjgEAAAAATAHAAAACTkvMTUvMjAxOQgAAAAKMTIvMjYvMjAxNQkAAAABMKOJVSvgOdcIVCRwXOA51wg5Q0lRLlRTRTo2OTYzLklRX0NVU1RPTV9CRVRBLi0xMDRXLjIwMTMvMDMvMzEuLl5OMjI1LkpQWS5IAQAAAPlcDQACAAAAEDEuMzI2MTE2ODU0Mjk3ODgAXch/YOA51wjeJDxi4DnXCCVDSVEuTkFTREFRR1M6QURJLklRX0NBU0hfRVFVSVYuRlkyMDE3AQAAABPWAwACAAAACDEwNDcuODM4AQgAAAAFAAAAATEBAAAACjE5Mjc2MTgyNDgDAAAAAzE2MAIAAAAEMTA5NgQAAAABMAcAAAAJOS8xNS8yMDE5CAAAAAoxMC8yOC8yMDE3CQAAAAEwlBAAKOA5</t>
  </si>
  <si>
    <t>1wiwpVVd4DnXCC5DSVEuTkFTREFRR1M6VFhOLklRX0lOVEVSRVNUX0lOVkVTVF9JTkMuRlkyMDA4AQAAAPsjAgACAAAAAjc2AQgAAAAFAAAAATEBAAAACjE0MzM0NTQxMDgDAAAAAzE2MAIAAAACNjUEAAAAATAHAAAACTkvMTUvMjAxOQgAAAAKMTIvMzEvMjAwOAkAAAABMDTv2SrgOdcIZIGFXOA51wgsQ0lRLk5ZU0U6RU1SLklRX0lNUFVUX09QRVJfTEVBU0VfREVQUi5GWTIwMDkBAAAArxsEAAIAAAAKMjA3LjE1MTAzMgEIAAAABQAAAAExAQAAAAoxNDgyNzIyMDYyAwAAAAMxNjACAAAABTIxNjczBAAAAAEwBwAAAAk5LzE1LzIwMTkIAAAACTkvMzAvMjAwOQkAAAABMGRc8yngOdcIJz3CXOA51wg0Q0lRLk5BU0RBUUdTOklOVEMuSVFfT1RIRVJfTk9OX09QRVJfRVhQX1NVUFBMLkZZMjAxNwEAAACHUgAAAgAAAAI5NgEIAAAABQAAAAExAQAAAAoxOTQzNTA1MzQ5AwAAAAMxNjACAAAAAjg1BAAAAAEwBwAAAAk5LzE1LzIwMTkIAAAACjEyLzMwLzIwMTcJAAAAATDV/lUr4DnXCICed1zgOdcIL0NJUS5OQVNEQVFHUzpUWE4uSVFfUkVUVVJOX0NPTU1PTl9FUVVJVFkuRlkyMDE1AQAAAPsjAgACAAAABzI4Ljk0MzcBCAAAAAUAAAABMQEAAAAKMTg3NTY4NzA1NgMAAAADMTYwAgAAAAUzMzMyMAQAAAABMAcAAAAJOS8xNS8yMDE5CAAAAAoxMi8zMS8yMDE1CQAAAAEw9euuJeA51wh5D6lc4DnXCB9DSVEuS09T</t>
  </si>
  <si>
    <t>RTpBMDA1OTMwLklRX0dQUEUuRlkyMDE3AQAAANxmAQACAAAACTI1NjUyODYwNAEIAAAABQAAAAExAQAAAAoxOTQ3NTUxNTc4AwAAAAI4NQIAAAAEMTE2OQQAAAABMAcAAAAJOS8xNS8yMDE5CAAAAAoxMi8zMS8yMDE3CQAAAAEwaePaKOA51whith5d4DnXCCdDSVEuTkFTREFRR1M6SU5UQy5JUV9TQUxFX1BQRV9DRi5GWTIwMTIBAAAAh1IAAAMAAAAAAMRqryvgOdcI0ytjXOA51wguQ0lRLk5ZU0U6RU1SLklRX09USEVSX0ZJTkFOQ0VfQUNUX1NVUFBMLkZZMjAxNwEAAACvGwQAAgAAAAIyNwEIAAAABQAAAAExAQAAAAoxOTI0NjM5OTU3AwAAAAMxNjACAAAABDIwNTAEAAAAATAHAAAACTkvMTUvMjAxOQgAAAAJOS8zMC8yMDE3CQAAAAEwgQ27KeA51wiZ/+hc4DnXCCRDSVEuS09TRTpBMDA1OTMwLklRX0RJVkVTVF9DRi5GWTIwMDcBAAAA3GYBAAMAAAAAAMOpuyngOdcIeyfyXOA51wgyQ0lRLktPU0U6QTAwNTkzMC5JUV9UT1RBTF9ERUJUX0VCSVREQV9DQVBFWC5GWTIwMDgBAAAA3GYBAAIAAAAIOC41NjA5NDcBCAAAAAUAAAABMQEAAAAKMTM2MDgwNjY4MwMAAAACODUCAAAABTIzMzEzBAAAAAEwBwAAAAk5LzE1LzIwMTkIAAAACjEyLzMxLzIwMDgJAAAAATBY1q8l4DnXCBJC+FzgOdcIJkNJUS5LT1NFOkEwMDU5MzAuSVFfQURWRVJUSVNJTkcuRlkyMDEwAQAAANxmAQACAAAABzY1NTQ3OTEBCAAAAAUA</t>
  </si>
  <si>
    <t>AAABMQEAAAAKMTUzMzIwMzI2MgMAAAACODUCAAAABDMwMTMEAAAAATAHAAAACTkvMTUvMjAxOQgAAAAKMTIvMzEvMjAxMAkAAAABMESyKingOdcImDX+XOA51wglQ0lRLk5BU0RBUUdTOlRYTi5JUV9DT01NT05fUkVQLkZZMjAxNgEAAAD7IwIAAgAAAAUtMjEzMgEIAAAABQAAAAExAQAAAAoxOTQ2NjY1Mzk4AwAAAAMxNjACAAAABDIxNjQEAAAAATAHAAAACTkvMTUvMjAxOQgAAAAKMTIvMzEvMjAxNgkAAAABMImkcCrgOdcIKAetXOA51wgqQ0lRLk5BU0RBUUdTOklOVEMuSVFfTFRfREVCVF9JU1NVRUQuRlkyMDEwAQAAAIdSAAADAAAAAACAE6or4DnXCBJSWlzgOdcILENJUS5LT1NFOkEwMDU5MzAuSVFfREVGX1RBWF9BU1NFVFNfTFQuRlkyMDEzAQAAANxmAQACAAAABzQ2MjE3ODABCAAAAAUAAAABMQEAAAAKMTcyMzI4ODM4NgMAAAACODUCAAAABDEwMjYEAAAAATAHAAAACTkvMTUvMjAxOQgAAAAKMTIvMzEvMjAxMwkAAAABMJd1KyngOdcIro0MXeA51wgiQ0lRLktPU0U6QTAwNTkzMC5JUV9TVF9ERUJULkZZMjAxNAEAAADcZgEAAgAAAAc4MDI5Mjk5AQgAAAAFAAAAATEBAAAACjE3NzgxNDE4MjMDAAAAAjg1AgAAAAQxMDQ2BAAAAAEwBwAAAAk5LzE1LzIwMTkIAAAACjEyLzMxLzIwMTQJAAAAATD00dko4DnXCLBIEV3gOdcIIkNJUS5LT1NFOkEwMDU5MzAuSVFfSU5DX1RBWC5GWTIwMTIBAAAA3GYB</t>
  </si>
  <si>
    <t>AAIAAAAHNjA2OTczMgEIAAAABQAAAAExAQAAAAoxNjY3NTM0MDE0AwAAAAI4NQIAAAACNzUEAAAAATAHAAAACTkvMTUvMjAxOQgAAAAKMTIvMzEvMjAxMgkAAAABMHUnKyngOdcISegGXeA51wgkQ0lRLk5BU0RBUUdTOkFESS5JUV9GVUxMX1RJTUUuRlkyMDE1AQAAABPWAwACAAAABDk3MDAAUnT/J+A51whCj01d4DnXCBlDSVEuVFNFOjY1MDEuSVFfUkUuRlkyMDE4AQAAAJstAgACAAAABzIxMDUzOTUBCAAAAAUAAAABMQEAAAAKMTk2OTkwMzI5MQMAAAACNzkCAAAABDEyMjIEAAAAATAHAAAACTkvMTUvMjAxOQgAAAAJMy8zMS8yMDE4CQAAAAEwVCz8K+A51wiVmUFc4DnXCB5DSVEuTkFTREFRR1M6VFhOLklRX1JFVi5GWTIwMTIBAAAA+yMCAAIAAAAFMTI4MjUBCAAAAAUAAAABMQEAAAAKMTcyMDYxMTI2NAMAAAADMTYwAgAAAAMxMTIEAAAAATAHAAAACTkvMTUvMjAxOQgAAAAKMTIvMzEvMjAxMgkAAAABMJjZ2irgOdcIKNGXXOA51wgoQ0lRLktPU0U6QTAwNTkzMC5JUV9FQklUREFfTUFSR0lOLkZZMjAxOAEAAADcZgEAAgAAAAczNC44NDY4AQgAAAAFAAAAATEBAAAACjE5NDc1NTE1NzMDAAAAAjg1AgAAAAQ0MDQ3BAAAAAEwBwAAAAk5LzE1LzIwMTkIAAAACjEyLzMxLzIwMTgJAAAAATAgdZwl4DnXCFy7JV3gOdcIJkNJUS5OWVNFOkVNUi5JUV9DVVNUT01fQkVUQS4yMDEwLzA5LzMwAQAAAK8bBAAC</t>
  </si>
  <si>
    <t>AAAAEDEuMzA4NDUyNzU5OTk0NTYAUfJRX+A51whf5zNi4DnXCChDSVEuTkFTREFRR1M6SU5UQy5JUV9GSU5JU0hFRF9JTlYuRlkyMDExAQAAAIdSAAACAAAABDE3NzIBCAAAAAUAAAABMQEAAAAKMTY1ODMxNTQ3OAMAAAADMTYwAgAAAAQzMDc1BAAAAAEwBwAAAAk5LzE1LzIwMTkIAAAACjEyLzMxLzIwMTEJAAAAATCT9a4r4DnXCLAiXlzgOdcIIUNJUS5UU0U6NjUwMS5JUV9UT1RBTF9MSUFCLkZZMjAxNAEAAACbLQIAAgAAAAc3MjI5MzYwAQgAAAAFAAAAATEBAAAACjE3NDUyNzA1NDQDAAAAAjc5AgAAAAQxMjc2BAAAAAEwBwAAAAk5LzE1LzIwMTkIAAAACTMvMzEvMjAxNAkAAAABMIngdCzgOdcI8pcvXOA51wggQ0lRLlRTRTo2NTAxLklRX01BQ0hJTkVSWS5GWTIwMTkBAAAAmy0CAAIAAAAHMzQxMzAyNwEIAAAABQAAAAExAQAAAAoxOTY5OTAzMzA3AwAAAAI3OQIAAAAEMzExNAQAAAABMAcAAAAJOS8xNS8yMDE5CAAAAAkzLzMxLzIwMTkJAAAAATCGofwr4DnXCLiiRlzgOdcIGUNJUS5OWVNFOkVNUi5JUV9BUC5GWTIwMTUBAAAArxsEAAIAAAAEMTUzNwEIAAAABQAAAAExAQAAAAoxODY3MDU1MDUxAwAAAAMxNjACAAAABDEwMTgEAAAAATAHAAAACTkvMTUvMjAxOQgAAAAJOS8zMC8yMDE1CQAAAAEwLkq6KeA51wjwAt5c4DnXCClDSVEuS09TRTpBMDA1OTMwLklRX0NBU0hfU1RfSU5WRVNULkZZMjAw</t>
  </si>
  <si>
    <t>OAEAAADcZgEAAgAAAAgxMzMyNzE1MgEIAAAABQAAAAExAQAAAAoxMzYwODA2NjgzAwAAAAI4NQIAAAAEMTAwMgQAAAABMAcAAAAJOS8xNS8yMDE5CAAAAAoxMi8zMS8yMDA4CQAAAAEwEj0qKeA51wil5vRc4DnXCCpDSVEuVFNFOjY1MDEuSVFfVE9UQUxfQ09NTU9OX0VRVUlUWS5GWTIwMTkBAAAAmy0CAAIAAAAHMzI2MjYwMwEIAAAABQAAAAExAQAAAAoxOTY5OTAzMzA3AwAAAAI3OQIAAAAEMTAwNgQAAAABMAcAAAAJOS8xNS8yMDE5CAAAAAkzLzMxLzIwMTkJAAAAATCGofwr4DnXCIYtRlzgOdcIJUNJUS5OQVNEQVFHUzpUWE4uSVFfQ0FTSF9FUVVJVi5GWTIwMTABAAAA+yMCAAIAAAAEMTMxOQEIAAAABQAAAAExAQAAAAoxNTg4ODQwNzM4AwAAAAMxNjACAAAABDEwOTYEAAAAATAHAAAACTkvMTUvMjAxOQgAAAAKMTIvMzEvMjAxMAkAAAABMHaL2irgOdcIqZOPXOA51wgqQ0lRLk5BU0RBUUdTOklOVEMuSVFfTFRfREVCVF9SRVBBSUQuRlkyMDA4AQAAAIdSAAADAAAAAAAtUKkr4DnXCP60UFzgOdcIJENJUS5LT1NFOkEwMDU5MzAuSVFfQlVJTERJTkdTLkZZMjAxMQEAAADcZgEAAgAAAAgxODQ3Mjg1MgEIAAAABQAAAAExAQAAAAoxNTk4OTk4MjUwAwAAAAI4NQIAAAAEMzAyMwQAAAABMAcAAAAJOS8xNS8yMDE5CAAAAAoxMi8zMS8yMDExCQAAAAEwZQArKeA51wgfKQRd4DnXCCpDSVEuTkFTREFRR1M6</t>
  </si>
  <si>
    <t>SU5UQy5JUV9PVEhFUl9PUEVSX0FDVC5GWTIwMDgBAAAAh1IAAAIAAAAELTc5MAEIAAAABQAAAAExAQAAAAoxNDMwNjE0NDg2AwAAAAMxNjACAAAABDIwNDcEAAAAATAHAAAACTkvMTUvMjAxOQgAAAAKMTIvMjcvMjAwOAkAAAABMC1QqSvgOdcI3WZQXOA51wgtQ0lRLk5BU0RBUUdTOklOVEMuSVFfVE9UQUxfTElBQl9FUVVJVFkuRlkyMDE2AQAAAIdSAAACAAAABjExMzMyNwEIAAAABQAAAAExAQAAAAoxOTQzNTA1MzQ1AwAAAAMxNjACAAAABDEwMTMEAAAAATAHAAAACTkvMTUvMjAxOQgAAAAKMTIvMzEvMjAxNgkAAAABMMXXVSvgOdcIVd90XOA51wg6Q0lRLlRTRTo2OTgxLklRX0NVU1RPTV9CRVRBLi0xMDRXLjIwMTAvMDMvMzEuLl5UT1BJWC5KUFkuSAEAAAD1Vw0AAgAAABEwLjkxNDE5NzQxMTQ2NjkwNAArU39g4DnXCIZmQmLgOdcIJUNJUS5OWVNFOkVNUi5JUV9ESUxVVF9FUFNfSU5DTC5GWTIwMTgBAAAArxsEAAIAAAAEMy40NgEIAAAABQAAAAExAQAAAAoxOTI0NjM5OTYyAwAAAAMxNjACAAAAATgEAAAAATAHAAAACTkvMTUvMjAxOQgAAAAJOS8zMC8yMDE4CQAAAAEwkTS7KeA51wiBIutc4DnXCC5DSVEuTkFTREFRR1M6QURJLklRX0NVUlJFTlRfUE9SVF9MRUFTRVMuRlkyMDExAQAAABPWAwADAAAAAACFlKIo4DnXCCp8Ol3gOdcIJ0NJUS5LT1NFOkEwMDU5MzAuSVFfRElMVVRfV0VJR0hULkZZ</t>
  </si>
  <si>
    <t>MjAxMAEAAADcZgEAAgAAAAc3NDc2LjI1AESyKingOdcIiA7+XOA51wgrQ0lRLktPU0U6QTAwNTkzMC5JUV9DRk9fQ1VSUkVOVF9MSUFCLkZZMjAwOAEAAADcZgEAAgAAAAgwLjQxNDgxOAEIAAAABQAAAAExAQAAAAoxMzYwODA2NjgzAwAAAAI4NQIAAAAENDE4NQQAAAABMAcAAAAJOS8xNS8yMDE5CAAAAAoxMi8zMS8yMDA4CQAAAAEwWNavJeA51wjgzPdc4DnXCChDSVEuVFNFOjY1MDEuSVFfVE9UQUxfREVCVF9FQklUREEuRlkyMDEzAQAAAJstAgACAAAACDIuODI0NzY2AQgAAAAFAAAAATEBAAAACjE2ODU1MjE3MjIDAAAAAjc5AgAAAAQ0MTkyBAAAAAEwBwAAAAk5LzE1LzIwMTkIAAAACTMvMzEvMjAxMwkAAAABMLVXlSbgOdcICnUtXOA51wgoQ0lRLk5BU0RBUUdTOlRYTi5JUV9DVVJSRU5UX1JBVElPLkZZMjAxMwEAAAD7IwIAAgAAAAgyLjkxOTE4NAEIAAAABQAAAAExAQAAAAoxNzc3NjMzNzAzAwAAAAMxNjACAAAABDQwMzAEAAAAATAHAAAACTkvMTUvMjAxOQgAAAAKMTIvMzEvMjAxMwkAAAABMOTEriXgOdcIyFygXOA51wgmQ0lRLk5BU0RBUUdTOlRYTi5JUV9MRVZFUkVEX0ZDRi5GWTIwMDcBAAAA+yMCAAIAAAAIMzAxNS4xMjUBCAAAAAUAAAABMQEAAAAKMTMyODQ4MjM3MAMAAAADMTYwAgAAAAQ0NDIyBAAAAAEwBwAAAAk5LzE1LzIwMTkIAAAACjEyLzMxLzIwMDcJAAAAATA56VYr4DnXCM8h</t>
  </si>
  <si>
    <t>hFzgOdcIJ0NJUS5OWVNFOkVNUi5JUV9ORVRfSU5URVJFU1RfRVhQLkZZMjAxMgEAAACvGwQAAgAAAAQtMjI0AQgAAAAFAAAAATEBAAAACjE3MDc5MDkwOTcDAAAAAzE2MAIAAAADMzY4BAAAAAEwBwAAAAk5LzE1LzIwMTkIAAAACTkvMzAvMjAxMgkAAAABMMdG9CngOdcIh+fOXOA51wgjQ0lRLk5BU0RBUUdTOkFESS5JUV9ORVRfREVCVC5GWTIwMDcBAAAAE9YDAAIAAAAJLTEwODEuMjA3AQgAAAAFAAAAATEBAAAACjEyNjQ0NzI0NDkDAAAAAzE2MAIAAAAENDM2NAQAAAABMAcAAAAJOS8xNS8yMDE5CAAAAAkxMS8zLzIwMDcJAAAAATC7ptso4DnXCJehKF3gOdcIKUNJUS5OQVNEQVFHUzpUWE4uSVFfR0FJTl9JTlZFU1RfQ0YuRlkyMDEzAQAAAPsjAgADAAAAAAC5J9sq4DnXCDP9nlzgOdcIKENJUS5OWVNFOkVNUi5JUV9UT1RBTF9ESVZfUEFJRF9DRi5GWTIwMTQBAAAArxsEAAIAAAAFLTEyMTABCAAAAAUAAAABMQEAAAAKMTgxODYwNDU4MAMAAAADMTYwAgAAAAQyMDIyBAAAAAEwBwAAAAk5LzE1LzIwMTkIAAAACTkvMzAvMjAxNAkAAAABMB0juingOdcItRzbXOA51wgoQ0lRLk5BU0RBUUdTOkFESS5JUV9DT01NT05fRElWX0NGLkZZMjAxMwEAAAAT1gMAAgAAAAgtNDA1Ljk1NQEIAAAABQAAAAExAQAAAAoxNzY2NTkwNjMyAwAAAAMxNjACAAAABDIwNzQEAAAAATAHAAAACTkvMTUvMjAxOQgAAAAJMTEv</t>
  </si>
  <si>
    <t>Mi8yMDEzCQAAAAEw6X6jKOA51wiyKkVd4DnXCCRDSVEuS09TRTpBMDA1OTMwLklRX0RJVl9TSEFSRS5GWTIwMTMBAAAA3GYBAAIAAAADMjg2AQgAAAAFAAAAATEBAAAACjE3MjMyODgzODYDAAAAAjg1AgAAAAQzMDU4BAAAAAEwBwAAAAk5LzE1LzIwMTkIAAAACjEyLzMxLzIwMTMJAAAAATCXdSsp4DnXCEujC13gOdcIMkNJUS5OQVNEQVFHUzpUWE4uSVFfT1RIRVJfRklOQU5DRV9BQ1RfU1VQUEwuRlkyMDA3AQAAAPsjAgACAAAAAzExNgEIAAAABQAAAAExAQAAAAoxMzI4NDgyMzcwAwAAAAMxNjACAAAABDIwNTAEAAAAATAHAAAACTkvMTUvMjAxOQgAAAAKMTIvMzEvMjAwNwkAAAABMDnpVivgOdcIvvqDXOA51wgkQ0lRLk5BU0RBUUdTOlRYTi5JUV9TVF9JTlZFU1QuRlkyMDEwAQAAAPsjAgACAAAABDE3NTMBCAAAAAUAAAABMQEAAAAKMTU4ODg0MDczOAMAAAADMTYwAgAAAAQxMDY5BAAAAAEwBwAAAAk5LzE1LzIwMTkIAAAACjEyLzMxLzIwMTAJAAAAATB2i9oq4DnXCLq6j1zgOdcII0NJUS5UU0U6NjUwMS5JUV9JTlRFUkVTVF9FWFAuRlkyMDE3AQAAAJstAgACAAAABi0xOTAxNAEIAAAABQAAAAExAQAAAAoxOTYzMzE1OTAwAwAAAAI3OQIAAAACODIEAAAAATAHAAAACTkvMTUvMjAxOQgAAAAJMy8zMS8yMDE3CQAAAAEwEpD7K+A51wj+fjtc4DnXCCZDSVEuTkFTREFRR1M6VFhOLklRX0FTU0VUX1RV</t>
  </si>
  <si>
    <t>Uk5TLkZZMjAxMwEAAAD7IwIAAgAAAAgwLjYyNjU1NgEIAAAABQAAAAExAQAAAAoxNzc3NjMzNzAzAwAAAAMxNjACAAAABDQxNzcEAAAAATAHAAAACTkvMTUvMjAxOQgAAAAKMTIvMzEvMjAxMwkAAAABMOTEriXgOdcIuDWgXOA51wgZQ0lRLlRTRTo2NTAxLklRX0FFLkZZMjAxNwEAAACbLQIAAgAAAAY2ODc5MDUBCAAAAAUAAAABMQEAAAAKMTk2MzMxNTkwMAMAAAACNzkCAAAABDEwMTYEAAAAATAHAAAACTkvMTUvMjAxOQgAAAAJMy8zMS8yMDE3CQAAAAEwIrf7K+A51wiT3jxc4DnXCCNDSVEuVFNFOjY3NjIuSVFfQkVUQV8xWVIuMjAxMy8wMy8zMQEAAAA70gQAAgAAABEwLjk4ODE1MDkxNzgzMTU3MQA8en9g4DnXCGzOP2LgOdcIIENJUS5OWVNFOkVNUi5JUV9ESVZFU1RfQ0YuRlkyMDA5AQAAAK8bBAACAAAAATQBCAAAAAUAAAABMQEAAAAKMTQ4MjcyMjA2MgMAAAADMTYwAgAAAAQyMDc3BAAAAAEwBwAAAAk5LzE1LzIwMTkIAAAACTkvMzAvMjAwOQkAAAABMHSD8yngOdcI3urDXOA51wglQ0lRLk5BU0RBUUdTOlRYTi5JUV9PVEhFUl9PUEVSLkZZMjAxMgEAAAD7IwIAAgAAAAE4AQgAAAAFAAAAATEBAAAACjE3MjA2MTEyNjQDAAAAAzE2MAIAAAADMjYwBAAAAAEwBwAAAAk5LzE1LzIwMTkIAAAACjEyLzMxLzIwMTIJAAAAATCY2doq4DnXCDn4l1zgOdcIKENJUS5LT1NFOkEwMDU5MzAuSVFfU0FMRV9J</t>
  </si>
  <si>
    <t>TlRBTl9DRi5GWTIwMTgBAAAA3GYBAAIAAAAILTEwMDg1ODIBCAAAAAUAAAABMQEAAAAKMTk0NzU1MTU3MwMAAAACODUCAAAABDIwMjkEAAAAATAHAAAACTkvMTUvMjAxOQgAAAAKMTIvMzEvMjAxOAkAAAABMJpY2yjgOdcI+dAkXeA51wgjQ0lRLk5ZU0U6RU1SLklRX0JBU0lDX1dFSUdIVC5GWTIwMTUBAAAArxsEAAIAAAAFNjczLjMAHSO6KeA51wiMGN1c4DnXCBtDSVEuTllTRTpFTVIuSVFfTlBQRS5GWTIwMDkBAAAArxsEAAIAAAAEMzUwMAEIAAAABQAAAAExAQAAAAoxNDgyNzIyMDYyAwAAAAMxNjACAAAABDEwMDQEAAAAATAHAAAACTkvMTUvMjAxOQgAAAAJOS8zMC8yMDA5CQAAAAEwZFzzKeA51wg4ZMJc4DnXCCFDSVEuVFNFOjY1MDEuSVFfTkVUX0NIQU5HRS5GWTIwMTcBAAAAmy0CAAIAAAAFNjU5MjcBCAAAAAUAAAABMQEAAAAKMTk2MzMxNTkwMAMAAAACNzkCAAAABDIwOTMEAAAAATAHAAAACTkvMTUvMjAxOQgAAAAJMy8zMS8yMDE3CQAAAAEwM977K+A51whKjD5c4DnXCCVDSVEuS09TRTpBMDA1OTMwLklRX0NBU0hfVEFYRVMuRlkyMDA3AQAAANxmAQADAAAAAADU0Lsp4DnXCK2c8lzgOdcIJENJUS5LT1NFOkEwMDU5MzAuSVFfQ0hBTkdFX0FSLkZZMjAwNwEAAADcZgEAAgAAAAgtMTM1NTYxNQEIAAAABQAAAAExAQAAAAoxMzUyOTQ1NTMwAwAAAAI4NQIAAAAEMjAxOAQAAAABMAcAAAAJOS8x</t>
  </si>
  <si>
    <t>NS8yMDE5CAAAAAoxMi8zMS8yMDA3CQAAAAEww6m7KeA51whqAPJc4DnXCCZDSVEuTllTRTpFTVIuSVFfU0FMRVNfTUFSS0VUSU5HLkZZMjAwOQEAAACvGwQAAwAAAAAAZFzzKeA51wgXFsJc4DnXCCBDSVEuVFNFOjY1MDEuSVFfUEFSVF9USU1FLkZZMjAxNgEAAACbLQIAAwAAAAAAAWn7K+A51wgGNTlc4DnXCC9DSVEuS09TRTpBMDA1OTMwLklRX01JTk9SSVRZX0lOVEVSRVNUX0lTLkZZMjAwNwEAAADcZgEAAgAAAActNTAyNDAyAQgAAAAFAAAAATEBAAAACjEzNTI5NDU1MzADAAAAAjg1AgAAAAI4MwQAAAABMAcAAAAJOS8xNS8yMDE5CAAAAAoxMi8zMS8yMDA3CQAAAAEwsoK7KeA51whytu9c4DnXCBxDSVEuTllTRTpFTVIuSVFfQ0FQRVguRlkyMDExAQAAAK8bBAACAAAABC02NDcBCAAAAAUAAAABMQEAAAAKMTY0NjE5MDU2OAMAAAADMTYwAgAAAAQyMDIxBAAAAAEwBwAAAAk5LzE1LzIwMTkIAAAACTkvMzAvMjAxMQkAAAABMLcf9CngOdcIr+vMXOA51wgnQ0lRLk5BU0RBUUdTOlRYTi5JUV9PVEhFUl9FUVVJVFkuRlkyMDEwAQAAAPsjAgACAAAABC03MDEBCAAAAAUAAAABMQEAAAAKMTU4ODg0MDczOAMAAAADMTYwAgAAAAQxMDI4BAAAAAEwBwAAAAk5LzE1LzIwMTkIAAAACjEyLzMxLzIwMTAJAAAAATB2i9oq4DnXCA1+kFzgOdcIJkNJUS5OQVNEQVFHUzpBREkuSVFfT1RIRVJfSU5UQU4uRlkyMDE3</t>
  </si>
  <si>
    <t>AQAAABPWAwACAAAACDUzMTkuNDI1AQgAAAAFAAAAATEBAAAACjE5Mjc2MTgyNDgDAAAAAzE2MAIAAAAEMTA0MAQAAAABMAcAAAAJOS8xNS8yMDE5CAAAAAoxMC8yOC8yMDE3CQAAAAEwlBAAKOA51wjR81Vd4DnXCCJDSVEuTllTRTpFTVIuSVFfREFfU1VQUExfQ0YuRlkyMDE2AQAAAK8bBAACAAAAAzM5MQEIAAAABQAAAAExAQAAAAoxOTI0NjM5OTU2AwAAAAMxNjACAAAABDIxNzEEAAAAATAHAAAACTkvMTUvMjAxOQgAAAAJOS8zMC8yMDE2CQAAAAEwYL+6KeA51whEgeNc4DnXCB5DSVEuTkFTREFRR1M6SU5UQy5JUV9BUi5GWTIwMTIBAAAAh1IAAAIAAAAEMzgzMwEIAAAABQAAAAExAQAAAAoxNzE4ODUwNjA1AwAAAAMxNjACAAAABDEwMjEEAAAAATAHAAAACTkvMTUvMjAxOQgAAAAKMTIvMjkvMjAxMgkAAAABMKMcryvgOdcIHX5hXOA51wgmQ0lRLlRTRTo2NTk0LklRX0NVU1RPTV9CRVRBLjIwMTgvMDMvMzEBAAAA+XgNAAIAAAAQMS42MzU5MDg0MTgyNjQ0OQAaLH9g4DnXCNkpQ2LgOdcIKUNJUS5LT1NFOkEwMDU5MzAuSVFfT1RIRVJfQ0FfU1VQUEwuRlkyMDA4AQAAANxmAQACAAAABjI0MzYzMQEIAAAABQAAAAExAQAAAAoxMzYwODA2NjgzAwAAAAI4NQIAAAAEMTA1NQQAAAABMAcAAAAJOS8xNS8yMDE5CAAAAAoxMi8zMS8yMDA4CQAAAAEwEj0qKeA51wi2DfVc4DnXCCpDSVEuVFNFOjY1MDEuSVFf</t>
  </si>
  <si>
    <t>VE9UQUxfQ09NTU9OX0VRVUlUWS5GWTIwMTYBAAAAmy0CAAIAAAAHMjczNTA3OAEIAAAABQAAAAExAQAAAAoxNzk3NTU0NDUxAwAAAAI3OQIAAAAEMTAwNgQAAAABMAcAAAAJOS8xNS8yMDE5CAAAAAkzLzMxLzIwMTYJAAAAATDxQfsr4DnXCNS/OFzgOdcILkNJUS5OQVNEQVFHUzpBREkuSVFfSU5URVJFU1RfSU5WRVNUX0lOQy5GWTIwMDkBAAAAE9YDAAIAAAAGMTUuNjIxAQgAAAAFAAAAATEBAAAACjE0ODI4Njg2MzMDAAAAAzE2MAIAAAACNjUEAAAAATAHAAAACTkvMTUvMjAxOQgAAAAKMTAvMzEvMjAwOQkAAAABMDPRoSjgOdcIos0vXeA51wghQ0lRLlRTRTo2NTAxLklRX0lOQ19FUVVJVFkuRlkyMDE4AQAAAJstAgACAAAABTYyNDgzAQgAAAAFAAAAATEBAAAACjE5Njk5MDMyOTEDAAAAAjc5AgAAAAI0NwQAAAABMAcAAAAJOS8xNS8yMDE5CAAAAAkzLzMxLzIwMTgJAAAAATBEBfwr4DnXCN/rP1zgOdcIJENJUS5LT1NFOkEwMDU5MzAuSVFfTklfTUFSR0lOLkZZMjAwOQEAAADcZgEAAgAAAAY3LjAyMTIBCAAAAAUAAAABMQEAAAAKMTQ2NTcxNDMwNwMAAAACODUCAAAABDQwOTQEAAAAATAHAAAACTkvMTUvMjAxOQgAAAAKMTIvMzEvMjAwOQkAAAABMFjWryXgOdcI4of8XOA51wgvQ0lRLk5BU0RBUUdTOlRYTi5JUV9NSU5PUklUWV9JTlRFUkVTVF9JUy5GWTIwMTcBAAAA+yMCAAMAAAAAAJrLcCrgOdcI</t>
  </si>
  <si>
    <t>IFGvXOA51wglQ0lRLk5BU0RBUUdTOkFESS5JUV9PVEhFUl9PUEVSLkZZMjAxNAEAAAAT1gMAAwAAAAAA6X6jKOA51whYsUZd4DnXCCJDSVEuTkFTREFRR1M6VFhOLklRX0lOQ19UQVguRlkyMDA3AQAAAPsjAgACAAAABDEwNTEBCAAAAAUAAAABMQEAAAAKMTMyODQ4MjM3MAMAAAADMTYwAgAAAAI3NQQAAAABMAcAAAAJOS8xNS8yMDE5CAAAAAoxMi8zMS8yMDA3CQAAAAEwF5tWK+A51wiUO4Fc4DnXCB5DSVEuTkFTREFRR1M6SU5UQy5JUV9BUC5GWTIwMDcBAAAAh1IAAAIAAAAEMjM2MQEIAAAABQAAAAExAQAAAAoxMzI4ODcxMjc1AwAAAAMxNjACAAAABDEwMTgEAAAAATAHAAAACTkvMTUvMjAxOQgAAAAKMTIvMjkvMjAwNwkAAAABMKfv/CvgOdcIZ5pKXOA51wgkQ0lRLk5BU0RBUUdTOlRYTi5JUV9CVUlMRElOR1MuRlkyMDE1AQAAAPsjAgACAAAABDI3ODkBCAAAAAUAAAABMQEAAAAKMTg3NTY4NzA1NgMAAAADMTYwAgAAAAQzMDIzBAAAAAEwBwAAAAk5LzE1LzIwMTkIAAAACjEyLzMxLzIwMTUJAAAAATB5fXAq4DnXCOSvp1zgOdcIJ0NJUS5LT1NFOkEwMDU5MzAuSVFfQkFTSUNfV0VJR0hULkZZMjAxNgEAAADcZgEAAgAAAAc3MTAzLjM1ADdu2ijgOdcIP60ZXeA51wgfQ0lRLlRTRTo2NTAxLklRX1RSRUFTVVJZLkZZMjAxNAEAAACbLQIAAgAAAAUtMzE0NgEIAAAABQAAAAExAQAAAAoxNzQ1MjcwNTQ0</t>
  </si>
  <si>
    <t>AwAAAAI3OQIAAAAEMTI0OAQAAAABMAcAAAAJOS8xNS8yMDE5CAAAAAkzLzMxLzIwMTQJAAAAATCJ4HQs4DnXCPKXL1zgOdcIKkNJUS5OQVNEQVFHUzpBREkuSVFfREVGX1RBWF9MSUFCX0xULkZZMjAxNgEAAAAT1gMAAgAAAAcxMDkuOTMxAQgAAAAFAAAAATEBAAAACjE5Mjc2MTgyMDADAAAAAzE2MAIAAAAEMTAyNwQAAAABMAcAAAAJOS8xNS8yMDE5CAAAAAoxMC8yOS8yMDE2CQAAAAEwc8L/J+A51wjgX1Fd4DnXCChDSVEuVFNFOjY1MDEuSVFfVE9UQUxfREVCVF9SRVBBSUQuRlkyMDE5AQAAAJstAgACAAAABy0xMzM1ODEBCAAAAAUAAAABMQEAAAAKMTk2OTkwMzMwNwMAAAACNzkCAAAABDIxNjYEAAAAATAHAAAACTkvMTUvMjAxOQgAAAAJMy8zMS8yMDE5CQAAAAEwlsj8K+A51wj6Pkdc4DnXCCNDSVEuTkFTREFRR1M6SU5UQy5JUV9aX1NDT1JFLkZZMjAxNwEAAACHUgAAAgAAAAczLjU2NTA0AQgAAAAFAAAAATEBAAAACjE5NDM1MDUzNDkDAAAAAzE2MAIAAAAGMTAwMTIzBAAAAAEwBwAAAAk5LzE1LzIwMTkIAAAACjEyLzMwLzIwMTcJAAAAATAHG5Ym4DnXCFDke1zgOdcIJENJUS5LT1NFOkEwMDU5MzAuSVFfU1RfSU5WRVNULkZZMjAxNAEAAADcZgEAAgAAAAg0NDk2MjY1NQEIAAAABQAAAAExAQAAAAoxNzc4MTQxODIzAwAAAAI4NQIAAAAEMTA2OQQAAAABMAcAAAAJOS8xNS8yMDE5CAAAAAoxMi8z</t>
  </si>
  <si>
    <t>MS8yMDE0CQAAAAEw9NHZKOA51wiP+hBd4DnXCB9DSVEuVFNFOjY1MDEuSVFfREFfU1VQUEwuRlkyMDE2AQAAAJstAgADAAAAAADgGvsr4DnXCA3rNlzgOdcIJENJUS5LT1NFOkEwMDU5MzAuSVFfQ0hBTkdFX0FQLkZZMjAwOQEAAADcZgEAAgAAAAczNDczNTg1AQgAAAAFAAAAATEBAAAACjE0NjU3MTQzMDcDAAAAAjg1AgAAAAQyMDE3BAAAAAEwBwAAAAk5LzE1LzIwMTkIAAAACjEyLzMxLzIwMDkJAAAAATBEsiop4DnXCG52+1zgOdcIKUNJUS5OQVNEQVFHUzpUWE4uSVFfREFZU19TQUxFU19PVVQuRlkyMDE3AQAAAPsjAgACAAAACDMxLjA0NDcxAQgAAAAFAAAAATEBAAAACjE5NDY2NjU0NDQDAAAAAzE2MAIAAAAENDA0MgQAAAABMAcAAAAJOS8xNS8yMDE5CAAAAAoxMi8zMS8yMDE3CQAAAAEwBROvJeA51wiNrLJc4DnXCClDSVEuTkFTREFRR1M6VFhOLklRX1BSRUZfRElWX09USEVSLkZZMjAxMQEAAAD7IwIAAgAAAAIzNQEIAAAABQAAAAExAQAAAAoxNjYwMDM0NTY4AwAAAAMxNjACAAAAAjk3BAAAAAEwBwAAAAk5LzE1LzIwMTkIAAAACjEyLzMxLzIwMTEJAAAAATCHstoq4DnXCIoAlFzgOdcIJENJUS5OQVNEQVFHUzpJTlRDLklRX0VCVF9FWENMLkZZMjAxMgEAAACHUgAAAgAAAAUxNDc0MAEIAAAABQAAAAExAQAAAAoxNzE4ODUwNjA1AwAAAAMxNjACAAAAATQEAAAAATAHAAAACTkvMTUvMjAxOQgA</t>
  </si>
  <si>
    <t>AAAKMTIvMjkvMjAxMgkAAAABMKMcryvgOdcIyrpgXOA51wghQ0lRLktPU0U6QTAwNTkzMC5JUV9SRF9FWFAuRlkyMDE2AQAAANxmAQACAAAACDE0MTExMzgxAQgAAAAFAAAAATEBAAAACjE4NzY3MzQ3MzYDAAAAAjg1AgAAAAMxMDAEAAAAATAHAAAACTkvMTUvMjAxOQgAAAAKMTIvMzEvMjAxNgkAAAABMDdu2ijgOdcI7OkYXeA51wglQ0lRLk5BU0RBUUdTOklOVEMuSVFfRElWRVNUX0NGLkZZMjAxMwEAAACHUgAAAwAAAAAA5rivK+A51wjEv2dc4DnXCCRDSVEuTkFTREFRR1M6VFhOLklRX0RJVl9TSEFSRS5GWTIwMDgBAAAA+yMCAAIAAAAEMC40MQEIAAAABQAAAAExAQAAAAoxNDMzNDU0MTA4AwAAAAMxNjACAAAABDMwNTgEAAAAATAHAAAACTkvMTUvMjAxOQgAAAAKMTIvMzEvMjAwOAkAAAABMDTv2SrgOdcIlfaFXOA51wglQ0lRLk5BU0RBUUdTOkFESS5JUV9UT1RBTF9MSUFCLkZZMjAxNwEAAAAT1gMAAgAAAAkxMDk3OS43NTQBCAAAAAUAAAABMQEAAAAKMTkyNzYxODI0OAMAAAADMTYwAgAAAAQxMjc2BAAAAAEwBwAAAAk5LzE1LzIwMTkIAAAACjEwLzI4LzIwMTcJAAAAATCUEAAo4DnXCANpVl3gOdcIJkNJUS5OQVNEQVFHUzpBREkuSVFfQVNTRVRfVFVSTlMuRlkyMDA4AQAAABPWAwACAAAABzAuODUyMTgBCAAAAAUAAAABMQEAAAAKMTQxMzA5MTU2NwMAAAADMTYwAgAAAAQ0MTc3BAAAAAEwBwAA</t>
  </si>
  <si>
    <t>AAk5LzE1LzIwMTkIAAAACTExLzEvMjAwOAkAAAABMCB1nCXgOdcIP+MuXeA51wgiQ0lRLlRTRTo2NTAxLklRX0xFVkVSRURfRkNGLkZZMjAxNgEAAACbLQIAAgAAAAkyNDgzOC42MjUBCAAAAAUAAAABMQEAAAAKMTc5NzU1NDQ1MQMAAAACNzkCAAAABDQ0MjIEAAAAATAHAAAACTkvMTUvMjAxOQgAAAAJMy8zMS8yMDE2CQAAAAEwAWn7K+A51whpHzpc4DnXCCpDSVEuTkFTREFRR1M6SU5UQy5JUV9HQUlOX0FTU0VUU19DRi5GWTIwMTgBAAAAh1IAAAIAAAAELTQ5NwEIAAAABQAAAAExAQAAAAoxOTQzNTA1MzQxAwAAAAMxNjACAAAABDIwMjYEAAAAATAHAAAACTkvMTUvMjAxOQgAAAAKMTIvMjkvMjAxOAkAAAABMAd0VivgOdcIeqN+XOA51wgdQ0lRLk5BU0RBUUdTOlRYTi5JUV9SRS5GWTIwMTABAAAA+yMCAAIAAAAFMjQ2OTUBCAAAAAUAAAABMQEAAAAKMTU4ODg0MDczOAMAAAADMTYwAgAAAAQxMjIyBAAAAAEwBwAAAAk5LzE1LzIwMTkIAAAACjEyLzMxLzIwMTAJAAAAATB2i9oq4DnXCA1+kFzgOdcIKENJUS5LT1NFOkEwMDU5MzAuSVFfU0FMRV9JTlRBTl9DRi5GWTIwMTcBAAAA3GYBAAIAAAAHLTk4MzAwNwEIAAAABQAAAAExAQAAAAoxOTQ3NTUxNTc4AwAAAAI4NQIAAAAEMjAyOQQAAAABMAcAAAAJOS8xNS8yMDE5CAAAAAoxMi8zMS8yMDE3CQAAAAEweQrbKOA51wgIPSBd4DnXCBtDSVEuVFNFOjY1</t>
  </si>
  <si>
    <t>MDEuSVFfTlBQRS5GWTIwMTUBAAAAmy0CAAIAAAAHMjQ3MjQ5NwEIAAAABQAAAAExAQAAAAoxNzQ1MjcwNjcyAwAAAAI3OQIAAAAEMTAwNAQAAAABMAcAAAAJOS8xNS8yMDE5CAAAAAkzLzMxLzIwMTUJAAAAATC/zPor4DnXCKGPM1zgOdcIIkNJUS5LT1NFOkEwMDU5MzAuSVFfUEVOU0lPTi5GWTIwMDcBAAAA3GYBAAMAAAAAAMOpuyngOdcI5sfwXOA51wgsQ0lRLk5BU0RBUUdTOlRYTi5JUV9GSVhFRF9BU1NFVF9UVVJOUy5GWTIwMDkBAAAA+yMCAAIAAAAIMy4yMjcxNzQBCAAAAAUAAAABMQEAAAAKMTUyMzc5NjI0MQMAAAADMTYwAgAAAAQ0MDY2BAAAAAEwBwAAAAk5LzE1LzIwMTkIAAAACjEyLzMxLzIwMDkJAAAAATDUna4l4DnXCPPljVzgOdcIJUNJUS5OQVNEQVFHUzpBREkuSVFfQ0FTSF9GSU5BTi5GWTIwMTcBAAAAE9YDAAIAAAAINTU4Ni44MDUBCAAAAAUAAAABMQEAAAAKMTkyNzYxODI0OAMAAAADMTYwAgAAAAQyMDA0BAAAAAEwBwAAAAk5LzE1LzIwMTkIAAAACjEwLzI4LzIwMTcJAAAAATClNwAo4DnXCJjIV13gOdcIK0NJUS5OQVNEQVFHUzpJTlRDLklRX0VGRkVDVF9UQVhfUkFURS5GWTIwMTUBAAAAh1IAAAIAAAAHMTkuNjQ1MwEIAAAABQAAAAExAQAAAAoxODc0NzczMjI2AwAAAAMxNjACAAAABDQzNzYEAAAAATAHAAAACTkvMTUvMjAxOQgAAAAKMTIvMjYvMjAxNQkAAAABMJNiVSvgOdcI</t>
  </si>
  <si>
    <t>4BJvXOA51wgbQ0lRLk5ZU0U6RU1SLklRX0xBTkQuRlkyMDE3AQAAAK8bBAACAAAAAzI5NQEIAAAABQAAAAExAQAAAAoxOTI0NjM5OTU3AwAAAAMxNjACAAAABDMwOTgEAAAAATAHAAAACTkvMTUvMjAxOQgAAAAJOS8zMC8yMDE3CQAAAAEwgQ27KeA51wgUx+dc4DnXCCJDSVEuTkFTREFRR1M6QURJLklRX1JBV19JTlYuRlkyMDE0AQAAABPWAwACAAAABjQ3LjI2NwEIAAAABQAAAAExAQAAAAoxODE5OTYyNDk2AwAAAAMxNjACAAAABDMxNzEEAAAAATAHAAAACTkvMTUvMjAxOQgAAAAJMTEvMS8yMDE0CQAAAAEwMSb/J+A51whA1Ehd4DnXCCtDSVEuVFNFOjY1MDEuSVFfUkVUVVJOX0NPTU1PTl9FUVVJVFkuRlkyMDE3AQAAAJstAgACAAAABDguMzIBCAAAAAUAAAABMQEAAAAKMTk2MzMxNTkwMAMAAAACNzkCAAAABTMzMzIwBAAAAAEwBwAAAAk5LzE1LzIwMTkIAAAACTMvMzEvMjAxNwkAAAABMMV+lSbgOdcIa9o+XOA51wgpQ0lRLk5BU0RBUUdTOlRYTi5JUV9PVEhFUl9PUEVSX0FDVC5GWTIwMTYBAAAA+yMCAAIAAAAELTMwMQEIAAAABQAAAAExAQAAAAoxOTQ2NjY1Mzk4AwAAAAMxNjACAAAABDIwNDcEAAAAATAHAAAACTkvMTUvMjAxOQgAAAAKMTIvMzEvMjAxNgkAAAABMImkcCrgOdcI9pGsXOA51wgfQ0lRLk5BU0RBUUdTOlRYTi5JUV9HUFBFLkZZMjAwOAEAAAD7IwIAAgAAAAQ3MzIxAQgAAAAFAAAA</t>
  </si>
  <si>
    <t>ATEBAAAACjE0MzM0NTQxMDgDAAAAAzE2MAIAAAAEMTE2OQQAAAABMAcAAAAJOS8xNS8yMDE5CAAAAAoxMi8zMS8yMDA4CQAAAAEwNO/ZKuA51wjYkoZc4DnXCDBDSVEuTkFTREFRR1M6SU5UQy5JUV9NSU5PUklUWV9JTlRFUkVTVF9DRi5GWTIwMTgBAAAAh1IAAAMAAAAAAAd0VivgOdcIeqN+XOA51wg5Q0lRLlRTRTo2NTAxLklRX0NVU1RPTV9CRVRBLi0xMDRXLjIwMTMvMDMvMzEuLl5OMjI1LkpQWS5IAQAAAJstAgACAAAAEDEuMDU2MzQxNzgzNjIzNjcANSSvstw51wganC1c4DnXCD9DSVEuTkFTREFRR1M6SU5UQy5JUV9DVVNUT01fQkVUQS4tMTA0Vy4yMDE2LzEyLzMxLi5eVE9QSVguSlBZLkgBAAAAh1IAAAIAAAARMC44MzEzNTU4Njc0OTA2NTUAfhaAYOA51wiazTZi4DnXCCpDSVEuTkFTREFRR1M6VFhOLklRX05FVF9ERUJUX0lTU1VFRC5GWTIwMTABAAAA+yMCAAMAAAAAAHaL2irgOdcIswSSXOA51wgjQ0lRLk5BU0RBUUdTOkFESS5JUV9EQV9TVVBQTC5GWTIwMTABAAAAE9YDAAMAAAAAAFQfoijgOdcIpIg0XeA51wgvQ0lRLk5ZU0U6RU1SLklRX09USEVSX05PTl9PUEVSX0VYUF9TVVBQTC5GWTIwMDgBAAAArxsEAAIAAAAELTE1OAEIAAAABQAAAAExAQAAAAoxNDExNjU2NDMwAwAAAAMxNjACAAAAAjg1BAAAAAEwBwAAAAk5LzE1LzIwMTkIAAAACTkvMzAvMjAwOAkAAAABMNxncSrgOdcIwpe8</t>
  </si>
  <si>
    <t>XOA51wgkQ0lRLk5BU0RBUUdTOlRYTi5JUV9ESVZFU1RfQ0YuRlkyMDEwAQAAAPsjAgACAAAAAzE0OAEIAAAABQAAAAExAQAAAAoxNTg4ODQwNzM4AwAAAAMxNjACAAAABDIwNzcEAAAAATAHAAAACTkvMTUvMjAxOQgAAAAKMTIvMzEvMjAxMAkAAAABMHaL2irgOdcIcGiRXOA51wgrQ0lRLk5BU0RBUUdTOkFESS5JUV9DRk9fQ1VSUkVOVF9MSUFCLkZZMjAwOQEAAAAT1gMAAgAAAAgxLjExNzc3OQEIAAAABQAAAAExAQAAAAoxNDgyODY4NjMzAwAAAAMxNjACAAAABDQxODUEAAAAATAHAAAACTkvMTUvMjAxOQgAAAAKMTAvMzEvMjAwOQkAAAABMDCcnCXgOdcIQJ4zXeA51wghQ0lRLlRTRTo2NTAxLklRX1NHQV9NQVJHSU4uRlkyMDE4AQAAAJstAgACAAAABzE5LjA3OTIBCAAAAAUAAAABMQEAAAAKMTk2OTkwMzI5MQMAAAACNzkCAAAABDQzNzUEAAAAATAHAAAACTkvMTUvMjAxOQgAAAAJMy8zMS8yMDE4CQAAAAEw1qWVJuA51whcbkNc4DnXCClDSVEuTkFTREFRR1M6VFhOLklRX0NBUElUQUxfTEVBU0VTLkZZMjAxMgEAAAD7IwIAAwAAAAAAqADbKuA51wjvpZlc4DnXCCVDSVEuVFNFOjY1MDEuSVFfT1RIRVJfQ0FfU1VQUEwuRlkyMDE2AQAAAJstAgACAAAABjU0MTg1NwEIAAAABQAAAAExAQAAAAoxNzk3NTU0NDUxAwAAAAI3OQIAAAAEMTA1NQQAAAABMAcAAAAJOS8xNS8yMDE5CAAAAAkzLzMxLzIwMTYJ</t>
  </si>
  <si>
    <t>AAAAATDxQfsr4DnXCJIjOFzgOdcILENJUS5LT1NFOkEwMDU5MzAuSVFfVE9UQUxfREVCVF9FUVVJVFkuRlkyMDEzAQAAANxmAQACAAAABjcuNDM5NQEIAAAABQAAAAExAQAAAAoxNzIzMjg4Mzg2AwAAAAI4NQIAAAAENDAzNAQAAAABMAcAAAAJOS8xNS8yMDE5CAAAAAoxMi8zMS8yMDEzCQAAAAEweSSwJeA51wjYTA9d4DnXCCtDSVEuS09TRTpBMDA1OTMwLklRX0NIQU5HRV9JTlZFTlRPUlkuRlkyMDE2AQAAANxmAQACAAAACC0yODMwNjAyAQgAAAAFAAAAATEBAAAACjE4NzY3MzQ3MzYDAAAAAjg1AgAAAAQyMDk5BAAAAAEwBwAAAAk5LzE1LzIwMTkIAAAACjEyLzMxLzIwMTYJAAAAATBHldoo4DnXCAaCG13gOdcII0NJUS5OQVNEQVFHUzpUWE4uSVFfRUJUX0VYQ0wuRlkyMDE1AQAAAPsjAgACAAAABDQxNTcBCAAAAAUAAAABMQEAAAAKMTg3NTY4NzA1NgMAAAADMTYwAgAAAAE0BAAAAAEwBwAAAAk5LzE1LzIwMTkIAAAACjEyLzMxLzIwMTUJAAAAATBoVnAq4DnXCAy0pVzgOdcIJENJUS5OWVNFOkVNUi5JUV9DVVJSRU5UX1JBVElPLkZZMjAxNQEAAACvGwQAAgAAAAgxLjI4ODMzMwEIAAAABQAAAAExAQAAAAoxODY3MDU1MDUxAwAAAAMxNjACAAAABDQwMzAEAAAAATAHAAAACTkvMTUvMjAxOQgAAAAJOS8zMC8yMDE1CQAAAAEwN4ivJeA51wjoTOBc4DnXCCBDSVEuTkFTREFRR1M6QURJLklRX0VCSVRB</t>
  </si>
  <si>
    <t>LkZZMjAxMQEAAAAT1gMAAgAAAAgxMDc1Ljc5MwEIAAAABQAAAAExAQAAAAoxNjQ3NDU1ODY5AwAAAAMxNjACAAAABjEwMDY4OQQAAAABMAcAAAAJOS8xNS8yMDE5CAAAAAoxMC8yOS8yMDExCQAAAAEwhZSiKOA51wjXuDld4DnXCDpDSVEuVFNFOjY5ODEuSVFfQ1VTVE9NX0JFVEEuLTEwNFcuMjAxOC8wMy8zMS4uXlRPUElYLkpQWS5IAQAAAPVXDQACAAAAEDEuMzAxOTQwODE3MTY1MTEAK1N/YOA51wjxBkFi4DnXCCFDSVEuTkFTREFRR1M6QURJLklRX0VCSVREQS5GWTIwMDkBAAAAE9YDAAIAAAAHNDc4LjM0MwEIAAAABQAAAAExAQAAAAoxNDgyODY4NjMzAwAAAAMxNjACAAAABDQwNTEEAAAAATAHAAAACTkvMTUvMjAxOQgAAAAKMTAvMzEvMjAwOQkAAAABMEP4oSjgOdcI5GkwXeA51wgoQ0lRLk5BU0RBUUdTOklOVEMuSVFfR1JPU1NfTUFSR0lOLkZZMjAwOAEAAACHUgAAAgAAAAc1NS40NTY4AQgAAAAFAAAAATEBAAAACjE0MzA2MTQ0ODYDAAAAAzE2MAIAAAAENDA3NAQAAAABMAcAAAAJOS8xNS8yMDE5CAAAAAoxMi8yNy8yMDA4CQAAAAEw5syVJuA51whhn1Fc4DnXCDFDSVEuTkFTREFRR1M6VFhOLklRX09USEVSX0lOVkVTVF9BQ1RfU1VQUEwuRlkyMDA4AQAAAPsjAgADAAAAAABFFtoq4DnXCH0ZiFzgOdcIJENJUS5OQVNEQVFHUzpBREkuSVFfU1RfSU5WRVNULkZZMjAxNAEAAAAT1gMAAgAAAAgy</t>
  </si>
  <si>
    <t>Mjk3LjIzNQEIAAAABQAAAAExAQAAAAoxODE5OTYyNDk2AwAAAAMxNjACAAAABDEwNjkEAAAAATAHAAAACTkvMTUvMjAxOQgAAAAJMTEvMS8yMDE0CQAAAAEw+aWjKOA51wjMwkdd4DnXCCVDSVEuTllTRTpFTVIuSVFfTFRfREVCVF9FUVVJVFkuRlkyMDExAQAAAK8bBAACAAAABzQwLjk4MTgBCAAAAAUAAAABMQEAAAAKMTY0NjE5MDU2OAMAAAADMTYwAgAAAAQ0MDg1BAAAAAEwBwAAAAk5LzE1LzIwMTkIAAAACTkvMzAvMjAxMQkAAAABMCdhryXgOdcINCTOXOA51wgrQ0lRLk5ZU0U6RU1SLklRX01JTk9SSVRZX0lOVEVSRVNUX0NGLkZZMjAxNgEAAACvGwQAAwAAAAAAYL+6KeA51whEgeNc4DnXCCNDSVEuTkFTREFRR1M6VFhOLklRX0JWX1NIQVJFLkZZMjAxMAEAAAD7IwIAAgAAAAg4Ljk0MDA0NQEIAAAABQAAAAExAQAAAAoxNTg4ODQwNzM4AwAAAAMxNjACAAAABDQwMjAEAAAAATAHAAAACTkvMTUvMjAxOQgAAAAKMTIvMzEvMjAxMAkAAAABMHaL2irgOdcIHqWQXOA51wgkQ0lRLktPU0U6QTAwNTkzMC5JUV9TR0FfU1VQUEwuRlkyMDE0AQAAANxmAQACAAAACDM3NDQ2MTg0AQgAAAAFAAAAATEBAAAACjE3NzgxNDE4MjMDAAAAAjg1AgAAAAMxMDIEAAAAATAHAAAACTkvMTUvMjAxOQgAAAAKMTIvMzEvMjAxNAkAAAABMKecKyngOdcIG+kPXeA51wgpQ0lRLk5BU0RBUUdTOlRYTi5JUV9TUEVDSUFMX0RJ</t>
  </si>
  <si>
    <t>Vl9DRi5GWTIwMTcBAAAA+yMCAAMAAAAAAKvycCrgOdcIKsKxXOA51wgpQ0lRLktPU0U6QTAwNTkzMC5JUV9TUEVDSUFMX0RJVl9DRi5GWTIwMTYBAAAA3GYBAAMAAAAAAFi82ijgOdcIOPcbXeA51wgmQ0lRLk5BU0RBUUdTOkFESS5JUV9TQUxFX1BQRV9DRi5GWTIwMTgBAAAAE9YDAAMAAAAAAMaFACjgOdcIR8BbXeA51wgoQ0lRLk5BU0RBUUdTOlRYTi5JUV9PVEhFUl9MSUFCX0xULkZZMjAxMgEAAAD7IwIAAgAAAAM2MDMBCAAAAAUAAAABMQEAAAAKMTcyMDYxMTI2NAMAAAADMTYwAgAAAAQxMDYyBAAAAAEwBwAAAAk5LzE1LzIwMTkIAAAACjEyLzMxLzIwMTIJAAAAATCoANsq4DnXCO+lmVzgOdcIJUNJUS5LT1NFOkEwMDU5MzAuSVFfTklfQ09NUEFOWS5GWTIwMTUBAAAA3GYBAAIAAAAIMTkwNjAxNDQBCAAAAAUAAAABMQEAAAAKMTgyOTg0MzAxMQMAAAACODUCAAAABTQxNTcxBAAAAAEwBwAAAAk5LzE1LzIwMTkIAAAACjEyLzMxLzIwMTUJAAAAATAWINoo4DnXCE4ZFV3gOdcIMkNJUS5OQVNEQVFHUzpBREkuSVFfTUlOT1JJVFlfSU5URVJFU1RfVE9UQUwuRlkyMDExAQAAABPWAwADAAAAAACWu6Io4DnXCGwYO13gOdcILUNJUS5OQVNEQVFHUzpUWE4uSVFfREVCVF9FUVVJVl9ORVRfUEJPLkZZMjAxNAEAAAD7IwIAAgAAAAI5NwEIAAAABQAAAAExAQAAAAoxODI5MTE5MzA2AwAAAAMxNjACAAAABTIx</t>
  </si>
  <si>
    <t>Njc5BAAAAAEwBwAAAAk5LzE1LzIwMTkIAAAACjEyLzMxLzIwMTQJAAAAATBYL3Aq4DnXCOL0olzgOdcIJENJUS5OQVNEQVFHUzpUWE4uSVFfTklfTUFSR0lOLkZZMjAxNwEAAAD7IwIAAgAAAAcyNC42MTA2AQgAAAAFAAAAATEBAAAACjE5NDY2NjU0NDQDAAAAAzE2MAIAAAAENDA5NAQAAAABMAcAAAAJOS8xNS8yMDE5CAAAAAoxMi8zMS8yMDE3CQAAAAEw9euuJeA51wh8hbJc4DnXCCFDSVEuVFNFOjY1MDEuSVFfQ09NTU9OX1JFUC5GWTIwMTUBAAAAmy0CAAIAAAAELTQyMQEIAAAABQAAAAExAQAAAAoxNzQ1MjcwNjcyAwAAAAI3OQIAAAAEMjE2NAQAAAABMAcAAAAJOS8xNS8yMDE5CAAAAAkzLzMxLzIwMTUJAAAAATDP8/or4DnXCGdkNVzgOdcIKkNJUS5LT1NFOkEwMDU5MzAuSVFfRklMSU5HX0NVUlJFTkNZLkZZMjAwNwEAAADcZgEAAwAAAANLUlcA1NC7KeA51wi9w/Jc4DnXCCRDSVEuVFNFOjY1MDEuSVFfUEVSSU9EREFURV9JUy5GWTIwMTQBAAAAmy0CAAUAAAAKMjAxNC8wMy8zMQCJ4HQs4DnXCI6tLlzgOdcIKENJUS5OWVNFOkVNUi5JUV9QUk9WX0JBRF9ERUJUU19DRi5GWTIwMTQBAAAArxsEAAMAAAAAAA38uSngOdcIcoDaXOA51wgoQ0lRLk5ZU0U6RU1SLklRX1RPVEFMX0RFQlRfRVFVSVRZLkZZMjAxMAEAAACvGwQAAgAAAAc1MC45MDQzAQgAAAAFAAAAATEBAAAACjE1NzcwMDQ2NDEDAAAA</t>
  </si>
  <si>
    <t>AzE2MAIAAAAENDAzNAQAAAABMAcAAAAJOS8xNS8yMDE5CAAAAAk5LzMwLzIwMTAJAAAAATAWOq8l4DnXCEOQyVzgOdcIJENJUS5LT1NFOkEwMDU5MzAuSVFfUkRfRVhQX0ZOLkZZMjAwOQEAAADcZgEAAgAAAAc3NTQzODYxAQgAAAAFAAAAATEBAAAACjE0NjU3MTQzMDcDAAAAAjg1AgAAAAQzMTY4BAAAAAEwBwAAAAk5LzE1LzIwMTkIAAAACjEyLzMxLzIwMDkJAAAAATAziyop4DnXCKeh+VzgOdcIKUNJUS5OQVNEQVFHUzpBREkuSVFfREFZU19TQUxFU19PVVQuRlkyMDEyAQAAABPWAwACAAAACTQ3LjI2ODM2OAEIAAAABQAAAAExAQAAAAoxNzExMzg1ODk2AwAAAAMxNjACAAAABDQwNDIEAAAAATAHAAAACTkvMTUvMjAxOQgAAAAJMTEvMy8yMDEyCQAAAAEwQcOcJeA51wgUWkFd4DnXCCNDSVEuVFNFOjY1MDEuSVFfQkFTSUNfV0VJR0hULkZZMjAxOAEAAACbLQIAAgAAAAo5NjUuNTc0ODY1AEQF/CvgOdcIEWFAXOA51wgkQ0lRLk5BU0RBUUdTOlRYTi5JUV9TVF9JTlZFU1QuRlkyMDEyAQAAAPsjAgACAAAABDI1NDkBCAAAAAUAAAABMQEAAAAKMTcyMDYxMTI2NAMAAAADMTYwAgAAAAQxMDY5BAAAAAEwBwAAAAk5LzE1LzIwMTkIAAAACjEyLzMxLzIwMTIJAAAAATCY2doq4DnXCK0JmVzgOdcIKkNJUS5OWVNFOkVNUi5JUV9DVVJSRU5UX1BPUlRfTEVBU0VTLkZZMjAxNwEAAACvGwQAAwAAAAAAcOa6KeA5</t>
  </si>
  <si>
    <t>1wjSKudc4DnXCCdDSVEuTkFTREFRR1M6SU5UQy5JUV9DQVNIX0lOVkVTVC5GWTIwMTIBAAAAh1IAAAIAAAAGLTE0MDYwAQgAAAAFAAAAATEBAAAACjE3MTg4NTA2MDUDAAAAAzE2MAIAAAAEMjAwNQQAAAABMAcAAAAJOS8xNS8yMDE5CAAAAAoxMi8yOS8yMDEyCQAAAAEwxGqvK+A51wjkUmNc4DnXCCdDSVEuTkFTREFRR1M6SU5UQy5JUV9FQklUX01BUkdJTi5GWTIwMTgBAAAAh1IAAAIAAAAHMzIuODA4MgEIAAAABQAAAAExAQAAAAoxOTQzNTA1MzQxAwAAAAMxNjACAAAABDQwNTMEAAAAATAHAAAACTkvMTUvMjAxOQgAAAAKMTIvMjkvMjAxOAkAAAABMAcblibgOdcI/9t/XOA51wgtQ0lRLk5BU0RBUUdTOkFESS5JUV9DT01NT05fUFJFRl9ESVZfQ0YuRlkyMDE3AQAAABPWAwADAAAAAAClNwAo4DnXCJjIV13gOdcIJ0NJUS5OWVNFOkVNUi5JUV9UT1RBTF9PVEhFUl9PUEVSLkZZMjAxNQEAAACvGwQAAgAAAAQzOTQxAQgAAAAFAAAAATEBAAAACjE4NjcwNTUwNTEDAAAAAzE2MAIAAAADMzgwBAAAAAEwBwAAAAk5LzE1LzIwMTkIAAAACTkvMzAvMjAxNQkAAAABMB0juingOdcIWqPcXOA51wglQ0lRLk5BU0RBUUdTOklOVEMuSVFfRlVMTF9USU1FLkZZMjAwNwEAAACHUgAAAgAAAAU4NjMwMAC4Fv0r4DnXCMqES1zgOdcIH0NJUS5OWVNFOkVNUi5JUV9BUl9UVVJOUy5GWTIwMTQBAAAArxsEAAIAAAAIMy42</t>
  </si>
  <si>
    <t>MDkwMzYBCAAAAAUAAAABMQEAAAAKMTgxODYwNDU4MAMAAAADMTYwAgAAAAQ0MDAxBAAAAAEwBwAAAAk5LzE1LzIwMTkIAAAACTkvMzAvMjAxNAkAAAABMDeIryXgOdcI97jbXOA51wgoQ0lRLktPU0U6QTAwNTkzMC5JUV9DT01NT05fRElWX0NGLkZZMjAwOQEAAADcZgEAAgAAAActODA4OTQ5AQgAAAAFAAAAATEBAAAACjE0NjU3MTQzMDcDAAAAAjg1AgAAAAQyMDc0BAAAAAEwBwAAAAk5LzE1LzIwMTkIAAAACjEyLzMxLzIwMDkJAAAAATBEsiop4DnXCI/E+1zgOdcIKkNJUS5OQVNEQVFHUzpJTlRDLklRX0dXX0lOVEFOX0FNT1JULkZZMjAwNwEAAACHUgAAAgAAAAIxNgEIAAAABQAAAAExAQAAAAoxMzI4ODcxMjc1AwAAAAMxNjACAAAAAjMxBAAAAAEwBwAAAAk5LzE1LzIwMTkIAAAACjEyLzI5LzIwMDcJAAAAATCWyPwr4DnXCLHsSFzgOdcIKUNJUS5OQVNEQVFHUzpBREkuSVFfT1RIRVJfT1BFUl9BQ1QuRlkyMDE1AQAAABPWAwACAAAABi00NS4yNAEIAAAABQAAAAExAQAAAAoxODY3Mjc5OTY5AwAAAAMxNjACAAAABDIwNDcEAAAAATAHAAAACTkvMTUvMjAxOQgAAAAKMTAvMzEvMjAxNQkAAAABMGOb/yfgOdcIUrZNXeA51wgeQ0lRLk5BU0RBUUdTOkFESS5JUV9FQlQuRlkyMDE4AQAAABPWAwACAAAACDE2MzguNTE3AQgAAAAFAAAAATEBAAAACjE5Mjc2MTgyNDcDAAAAAzE2MAIAAAADMTM5BAAAAAEw</t>
  </si>
  <si>
    <t>BwAAAAk5LzE1LzIwMTkIAAAACTExLzMvMjAxOAkAAAABMLVeACjgOdcITnZZXeA51wgqQ0lRLk5BU0RBUUdTOklOVEMuSVFfQ0FTSF9TVF9JTlZFU1QuRlkyMDE2AQAAAIdSAAACAAAABTE3MDk5AQgAAAAFAAAAATEBAAAACjE5NDM1MDUzNDUDAAAAAzE2MAIAAAAEMTAwMgQAAAABMAcAAAAJOS8xNS8yMDE5CAAAAAoxMi8zMS8yMDE2CQAAAAEwtLBVK+A51wjy9HNc4DnXCCBDSVEuVFNFOjY1MDEuSVFfTUFDSElORVJZLkZZMjAxNwEAAACbLQIAAgAAAAczMzI4NTg3AQgAAAAFAAAAATEBAAAACjE5NjMzMTU5MDADAAAAAjc5AgAAAAQzMTE0BAAAAAEwBwAAAAk5LzE1LzIwMTkIAAAACTMvMzEvMjAxNwkAAAABMCK3+yvgOdcI5qE9XOA51wglQ0lRLk5BU0RBUUdTOklOVEMuSVFfTFRfSU5WRVNULkZZMjAxOAEAAACHUgAAAgAAAAQ5NDMwAQgAAAAFAAAAATEBAAAACjE5NDM1MDUzNDEDAAAAAzE2MAIAAAAEMTA1NAQAAAABMAcAAAAJOS8xNS8yMDE5CAAAAAoxMi8yOS8yMDE4CQAAAAEwB3RWK+A51wj1an1c4DnXCCVDSVEuVFNFOjY1MDEuSVFfQkFTSUNfRVBTX0lOQ0wuRlkyMDE3AQAAAJstAgACAAAACTIzOS40OTM0NgEIAAAABQAAAAExAQAAAAoxOTYzMzE1OTAwAwAAAAI3OQIAAAABOQQAAAABMAcAAAAJOS8xNS8yMDE5CAAAAAkzLzMxLzIwMTcJAAAAATASkPsr4DnXCDD0O1zgOdcIKUNJUS5OQVNE</t>
  </si>
  <si>
    <t>QVFHUzpUWE4uSVFfR1dfSU5UQU5fQU1PUlQuRlkyMDEwAQAAAPsjAgADAAAAAABmZNoq4DnXCEapjlzgOdcINUNJUS5OQVNEQVFHUzpBREkuSVFfQ0hBTkdFX05FVF9XT1JLSU5HX0NBUElUQUwuRlkyMDE2AQAAABPWAwACAAAABy0yMDguMjMBCAAAAAUAAAABMQEAAAAKMTkyNzYxODIwMAMAAAADMTYwAgAAAAQ0NDIxBAAAAAEwBwAAAAk5LzE1LzIwMTkIAAAACjEwLzI5LzIwMTYJAAAAATCE6f8n4DnXCKc0U13gOdcIL0NJUS5UU0U6NjUwMS5JUV9PVEhFUl9OT05fT1BFUl9FWFBfU1VQUEwuRlkyMDE3AQAAAJstAgACAAAABi00MzEwMwEIAAAABQAAAAExAQAAAAoxOTYzMzE1OTAwAwAAAAI3OQIAAAACODUEAAAAATAHAAAACTkvMTUvMjAxOQgAAAAJMy8zMS8yMDE3CQAAAAEwEpD7K+A51wgPpjtc4DnXCClDSVEuTkFTREFRR1M6SU5UQy5JUV9DVVJSRU5UX1JBVElPLkZZMjAxNgEAAACHUgAAAgAAAAcxLjc0ODk5AQgAAAAFAAAAATEBAAAACjE5NDM1MDUzNDUDAAAAAzE2MAIAAAAENDAzMAQAAAABMAcAAAAJOS8xNS8yMDE5CAAAAAoxMi8zMS8yMDE2CQAAAAEwBxuWJuA51wgt23Zc4DnXCClDSVEuTkFTREFRR1M6VFhOLklRX0dBSU5fQVNTRVRTX0NGLkZZMjAxNAEAAAD7IwIAAgAAAAMtNzMBCAAAAAUAAAABMQEAAAAKMTgyOTExOTMwNgMAAAADMTYwAgAAAAQyMDI2BAAAAAEwBwAAAAk5LzE1LzIw</t>
  </si>
  <si>
    <t>MTkIAAAACjEyLzMxLzIwMTQJAAAAATBYL3Aq4DnXCBRqo1zgOdcIJkNJUS5OWVNFOkVNUi5JUV9QRVJJT0RMRU5HVEhfSVMuRlkyMDE2AQAAAK8bBAABAAAAAjEyAGC/uingOdcIqGvkXOA51wgmQ0lRLktPU0U6QTAwNTkzMC5JUV9HQUlOX0FTU0VUUy5GWTIwMTEBAAAA3GYBAAIAAAAHMTA2NzE0NQEIAAAABQAAAAExAQAAAAoxNTk4OTk4MjUwAwAAAAI4NQIAAAACNTYEAAAAATAHAAAACTkvMTUvMjAxOQgAAAAKMTIvMzEvMjAxMQkAAAABMGUAKyngOdcIRy0CXeA51wgtQ0lRLk5BU0RBUUdTOklOVEMuSVFfVE9UQUxfTElBQl9FUVVJVFkuRlkyMDA5AQAAAIdSAAACAAAABTUzMDk1AQgAAAAFAAAAATEBAAAACjE1MjMzOTQ4MjkDAAAAAzE2MAIAAAAEMTAxMwQAAAABMAcAAAAJOS8xNS8yMDE5CAAAAAoxMi8yNi8yMDA5CQAAAAEwT56pK+A51wi901Rc4DnXCC5DSVEuTkFTREFRR1M6SU5UQy5JUV9EQVlTX0lOVkVOVE9SWV9PVVQuRlkyMDEwAQAAAIdSAAACAAAACDgwLjQ4NzY4AQgAAAAFAAAAATEBAAAACjE1ODgxNTY5NjADAAAAAzE2MAIAAAAENDAzNQQAAAABMAcAAAAJOS8xNS8yMDE5CAAAAAoxMi8yNS8yMDEwCQAAAAEw5syVJuA51wiWiltc4DnXCChDSVEuTllTRTpFTVIuSVFfRklYRURfQVNTRVRfVFVSTlMuRlkyMDEwAQAAAK8bBAACAAAACDYuMTk5NzkzAQgAAAAFAAAAATEBAAAACjE1Nzcw</t>
  </si>
  <si>
    <t>MDQ2NDEDAAAAAzE2MAIAAAAENDA2NgQAAAABMAcAAAAJOS8xNS8yMDE5CAAAAAk5LzMwLzIwMTAJAAAAATAWOq8l4DnXCDJpyVzgOdcIFENJUS4wLklRX0VCVF9FWENMLkZZBQAAAAAAAAAIAAAAFShJbnZhbGlkIFRpbWUgUGVyaW9kKRDY/ifgOdcIblY3XuA51wgzQ0lRLktPU0U6QTAwNTkzMC5JUV9JTVBVVF9PUEVSX0xFQVNFX0lOVF9FWFAuRlkyMDE3AQAAANxmAQADAAAAAABp49oo4DnXCFGPHl3gOdcIIkNJUS5OWVNFOkVNUi5JUV9MRVZFUkVEX0ZDRi5GWTIwMTYBAAAArxsEAAIAAAAIMjA1NC4zNzUBCAAAAAUAAAABMQEAAAAKMTkyNDYzOTk1NgMAAAADMTYwAgAAAAQ0NDIyBAAAAAEwBwAAAAk5LzE1LzIwMTkIAAAACTkvMzAvMjAxNgkAAAABMGC/uingOdcIqGvkXOA51wgkQ0lRLk5ZU0U6RU1SLklRX0NBU0hfSU5URVJFU1QuRlkyMDE2AQAAAK8bBAACAAAAAzIwOQEIAAAABQAAAAExAQAAAAoxOTI0NjM5OTU2AwAAAAMxNjACAAAABDMwMjgEAAAAATAHAAAACTkvMTUvMjAxOQgAAAAJOS8zMC8yMDE2CQAAAAEwYL+6KeA51wiXRORc4DnXCCRDSVEuTkFTREFRR1M6VFhOLklRX1RPVEFMX1JFVi5GWTIwMDkBAAAA+yMCAAIAAAAFMTA0MjcBCAAAAAUAAAABMQEAAAAKMTUyMzc5NjI0MQMAAAADMTYwAgAAAAIyOAQAAAABMAcAAAAJOS8xNS8yMDE5CAAAAAoxMi8zMS8yMDA5CQAAAAEwVT3aKuA5</t>
  </si>
  <si>
    <t>1wg0x4lc4DnXCChDSVEuTkFTREFRR1M6SU5UQy5JUV9CQVNJQ19XRUlHSFQuRlkyMDExAQAAAIdSAAACAAAABDUyNTYAkTqqK+A51wgKnFxc4DnXCCZDSVEuVFNFOjY1MDEuSVFfSU5WRVNUX0xPQU5TX0NGLkZZMjAxMwEAAACbLQIAAgAAAAYyODU0MDcBCAAAAAUAAAABMQEAAAAKMTY4NTUyMTcyMgMAAAACNzkCAAAABDIwMzIEAAAAATAHAAAACTkvMTUvMjAxOQgAAAAJMy8zMS8yMDEzCQAAAAEwZ5J0LOA51wiFPCxc4DnXCCVDSVEuTllTRTpFTVIuSVFfUFJFRl9ESVZfT1RIRVIuRlkyMDE0AQAAAK8bBAADAAAAAAD81Lkp4DnXCKur2FzgOdcII0NJUS5UU0U6NjUwMS5JUV9JTlRFUkVTVF9FWFAuRlkyMDE5AQAAAJstAgACAAAABi0yMDUyNgEIAAAABQAAAAExAQAAAAoxOTY5OTAzMzA3AwAAAAI3OQIAAAACODIEAAAAATAHAAAACTkvMTUvMjAxOQgAAAAJMy8zMS8yMDE5CQAAAAEwZVP8K+A51wjQf0Rc4DnXCCNDSVEuTkFTREFRR1M6SU5UQy5JUV9TVF9ERUJULkZZMjAxOAEAAACHUgAAAgAAAAM1MDABCAAAAAUAAAABMQEAAAAKMTk0MzUwNTM0MQMAAAADMTYwAgAAAAQxMDQ2BAAAAAEwBwAAAAk5LzE1LzIwMTkIAAAACjEyLzI5LzIwMTgJAAAAATAHdFYr4DnXCAaSfVzgOdcILUNJUS5LT1NFOkEwMDU5MzAuSVFfREVCVF9FUVVJVl9ORVRfUEJPLkZZMjAxNgEAAADcZgEAAgAAAActMzgzNDM1AQgA</t>
  </si>
  <si>
    <t>AAAFAAAAATEBAAAACjE4NzY3MzQ3MzYDAAAAAjg1AgAAAAUyMTY3OQQAAAABMAcAAAAJOS8xNS8yMDE5CAAAAAoxMi8zMS8yMDE2CQAAAAEwR5XaKOA51wjUDBtd4DnXCClDSVEuTkFTREFRR1M6QURJLklRX1NUX0RFQlRfUkVQQUlELkZZMjAwOAEAAAAT1gMAAwAAAAAAM9GhKOA51wjb+C1d4DnXCB5DSVEuTllTRTpFTVIuSVFfWl9TQ09SRS5GWTIwMTABAAAArxsEAAIAAAAINC4wOTY3ODgBCAAAAAUAAAABMQEAAAAKMTU3NzAwNDY0MQMAAAADMTYwAgAAAAYxMDAxMjMEAAAAATAHAAAACTkvMTUvMjAxOQgAAAAJOS8zMC8yMDEwCQAAAAEwJ2GvJeA51whk3slc4DnXCB1DSVEuTllTRTpFTVIuSVFfUkRfRVhQLkZZMjAxNwEAAACvGwQAAwAAAAAAYL+6KeA51wgspOVc4DnXCCVDSVEuVFNFOjY1MDEuSVFfTFRfREVCVF9FUVVJVFkuRlkyMDE0AQAAAJstAgACAAAABzQ0LjQyMzYBCAAAAAUAAAABMQEAAAAKMTc0NTI3MDU0NAMAAAACNzkCAAAABDQwODUEAAAAATAHAAAACTkvMTUvMjAxOQgAAAAJMy8zMS8yMDE0CQAAAAEwtVeVJuA51wjaujFc4DnXCBxDSVEuTllTRTpFTVIuSVFfTklfQ0YuRlkyMDEzAQAAAK8bBAACAAAABDIwMDQBCAAAAAUAAAABMQEAAAAKMTc2NTU3MDgwNQMAAAADMTYwAgAAAAQyMTUwBAAAAAEwBwAAAAk5LzE1LzIwMTkIAAAACTkvMzAvMjAxMwkAAAABMPm79CngOdcIccXVXOA5</t>
  </si>
  <si>
    <t>1wgnQ0lRLk5BU0RBUUdTOklOVEMuSVFfT1RIRVJfSU5UQU4uRlkyMDA4AQAAAIdSAAACAAAAAzc3NQEIAAAABQAAAAExAQAAAAoxNDMwNjE0NDg2AwAAAAMxNjACAAAABDEwNDAEAAAAATAHAAAACTkvMTUvMjAxOQgAAAAKMTIvMjcvMjAwOAkAAAABMB0pqSvgOdcISAdPXOA51wguQ0lRLk5BU0RBUUdTOklOVEMuSVFfREVCVF9FUVVJVl9ORVRfUEJPLkZZMjAxOAEAAACHUgAAAgAAAAM4ODIBCAAAAAUAAAABMQEAAAAKMTk0MzUwNTM0MQMAAAADMTYwAgAAAAUyMTY3OQQAAAABMAcAAAAJOS8xNS8yMDE5CAAAAAoxMi8yOS8yMDE4CQAAAAEwB3RWK+A51whILn5c4DnXCDpDSVEuVFNFOjY0NzEuSVFfQ1VTVE9NX0JFVEEuLTEwNFcuMjAxMC8wMy8zMS4uXlRPUElYLkpQWS5IAQAAAJJXDQACAAAAEDEuODU5MzExNzA4ODExMzcAbe9/YOA51whJxTpi4DnXCCZDSVEuTllTRTpFTVIuSVFfRklMSU5HX0NVUlJFTkNZLkZZMjAwNwEAAACvGwQAAwAAAANVU0QA3GdxKuA51wgtOLtc4DnXCCNDSVEuTllTRTpFTVIuSVFfT1RIRVJfRVFVSVRZLkZZMjAxMgEAAACvGwQAAgAAAAQtNzMxAQgAAAAFAAAAATEBAAAACjE3MDc5MDkwOTcDAAAAAzE2MAIAAAAEMTAyOAQAAAABMAcAAAAJOS8xNS8yMDE5CAAAAAk5LzMwLzIwMTIJAAAAATDYbfQp4DnXCD2V0FzgOdcII0NJUS5LT1NFOkEwMDU5MzAuSVFfQlZfU0hBUkUu</t>
  </si>
  <si>
    <t>RlkyMDE3AQAAANxmAQACAAAADDMwNDIzLjYxOTg2MgEIAAAABQAAAAExAQAAAAoxOTQ3NTUxNTc4AwAAAAI4NQIAAAAENDAyMAQAAAABMAcAAAAJOS8xNS8yMDE5CAAAAAoxMi8zMS8yMDE3CQAAAAEwaePaKOA51wi1eR9d4DnXCCBDSVEuTkFTREFRR1M6SU5UQy5JUV9DT0dTLkZZMjAxMwEAAACHUgAAAgAAAAUyMTE4NwEIAAAABQAAAAExAQAAAAoxNzc1OTMwMjc0AwAAAAMxNjACAAAAAjM0BAAAAAEwBwAAAAk5LzE1LzIwMTkIAAAACjEyLzI4LzIwMTMJAAAAATDEaq8r4DnXCJoAZVzgOdcIJENJUS5OWVNFOkVNUi5JUV9DT01NT05fSVNTVUVELkZZMjAxNgEAAACvGwQAAwAAAAAAYL+6KeA51wiGHeRc4DnXCCNDSVEuTllTRTpFTVIuSVFfVE9UQUxfRVFVSVRZLkZZMjAwOAEAAACvGwQAAgAAAAQ5MzAxAQgAAAAFAAAAATEBAAAACjE0MTE2NTY0MzADAAAAAzE2MAIAAAAEMTI3NQQAAAABMAcAAAAJOS8xNS8yMDE5CAAAAAk5LzMwLzIwMDgJAAAAATBDDvMp4DnXCIlsvlzgOdcIIkNJUS5OQVNEQVFHUzpUWE4uSVFfU1RfREVCVC5GWTIwMDcBAAAA+yMCAAMAAAAAACjCVivgOdcI9yWCXOA51wgjQ0lRLk5BU0RBUUdTOkFESS5JUV9BUl9UVVJOUy5GWTIwMTcBAAAAE9YDAAIAAAAIOC43NTY1MDUBCAAAAAUAAAABMQEAAAAKMTkyNzYxODI0OAMAAAADMTYwAgAAAAQ0MDAxBAAAAAEwBwAAAAk5LzE1LzIw</t>
  </si>
  <si>
    <t>MTkIAAAACjEwLzI4LzIwMTcJAAAAATBR6pwl4DnXCOuLWF3gOdcIKUNJUS5LT1NFOkEwMDU5MzAuSVFfRElMVVRfRVBTX0lOQ0wuRlkyMDA3AQAAANxmAQACAAAACzEwMTQuNTY2Mjk4AQgAAAAFAAAAATEBAAAACjEzNTI5NDU1MzADAAAAAjg1AgAAAAE4BAAAAAEwBwAAAAk5LzE1LzIwMTkIAAAACjEyLzMxLzIwMDcJAAAAATCygrsp4DnXCILd71zgOdcIJENJUS5LT1NFOkEwMDU5MzAuSVFfTFRfSU5WRVNULkZZMjAxMgEAAADcZgEAAgAAAAgxNDAwODk4NwEIAAAABQAAAAExAQAAAAoxNjY3NTM0MDE0AwAAAAI4NQIAAAAEMTA1NAQAAAABMAcAAAAJOS8xNS8yMDE5CAAAAAoxMi8zMS8yMDEyCQAAAAEwdScrKeA51wis0gdd4DnXCCtDSVEuTllTRTpFTVIuSVFfTUlOT1JJVFlfSU5URVJFU1RfSVMuRlkyMDEyAQAAAK8bBAACAAAAAy01NgEIAAAABQAAAAExAQAAAAoxNzA3OTA5MDk3AwAAAAMxNjACAAAAAjgzBAAAAAEwBwAAAAk5LzE1LzIwMTkIAAAACTkvMzAvMjAxMgkAAAABMMdG9CngOdcIqDXPXOA51wgpQ0lRLk5ZU0U6RU1SLklRX0lOVkVTVF9TRUNVUklUWV9DRi5GWTIwMDgBAAAArxsEAAMAAAAAAFM18yngOdcI3C+/XOA51wgvQ0lRLktPU0U6QTAwNTkzMC5JUV9NSU5PUklUWV9JTlRFUkVTVF9JUy5GWTIwMDkBAAAA3GYBAAIAAAAHLTE4ODk1MgEIAAAABQAAAAExAQAAAAoxNDY1NzE0MzA3</t>
  </si>
  <si>
    <t>AwAAAAI4NQIAAAACODMEAAAAATAHAAAACTkvMTUvMjAxOQgAAAAKMTIvMzEvMjAwOQkAAAABMDOLKingOdcIZQX5XOA51wggQ0lRLk5ZU0U6RU1SLklRX0RJVl9TSEFSRS5GWTIwMTMBAAAArxsEAAIAAAAEMS42NAEIAAAABQAAAAExAQAAAAoxNzY1NTcwODA1AwAAAAMxNjACAAAABDMwNTgEAAAAATAHAAAACTkvMTUvMjAxOQgAAAAJOS8zMC8yMDEzCQAAAAEw6JT0KeA51wi6F9Rc4DnXCB1DSVEuTkFTREFRR1M6VFhOLklRX0ZYLkZZMjAxMgEAAAD7IwIAAwAAAAAAqADbKuA51wiVLJtc4DnXCCpDSVEuTkFTREFRR1M6SU5UQy5JUV9HV19JTlRBTl9BTU9SVC5GWTIwMDgBAAAAh1IAAAIAAAABNgEIAAAABQAAAAExAQAAAAoxNDMwNjE0NDg2AwAAAAMxNjACAAAAAjMxBAAAAAEwBwAAAAk5LzE1LzIwMTkIAAAACjEyLzI3LzIwMDgJAAAAATAMAqkr4DnXCMPOTVzgOdcIL0NJUS5OQVNEQVFHUzpJTlRDLklRX0NVUlJFTlRfUE9SVF9MRUFTRVMuRlkyMDE4AQAAAIdSAAADAAAAAAAHdFYr4DnXCBe5fVzgOdcILUNJUS5OQVNEQVFHUzpJTlRDLklRX0NVUlJFTlRfUE9SVF9ERUJULkZZMjAxMwEAAACHUgAAAgAAAAMxOTEBCAAAAAUAAAABMQEAAAAKMTc3NTkzMDI3NAMAAAADMTYwAgAAAAQxMjk3BAAAAAEwBwAAAAk5LzE1LzIwMTkIAAAACjEyLzI4LzIwMTMJAAAAATDVka8r4DnXCECHZlzgOdcIKUNJUS5O</t>
  </si>
  <si>
    <t>QVNEQVFHUzpUWE4uSVFfUFJPVl9CQURfREVCVFMuRlkyMDA5AQAAAPsjAgADAAAAAABVPdoq4DnXCDTHiVzgOdcIHUNJUS5LT1NFOkEwMDU5MzAuSVFfUkUuRlkyMDE0AQAAANxmAQACAAAACTE2OTUyOTYwNAEIAAAABQAAAAExAQAAAAoxNzc4MTQxODIzAwAAAAI4NQIAAAAEMTIyMgQAAAABMAcAAAAJOS8xNS8yMDE5CAAAAAoxMi8zMS8yMDE0CQAAAAEw9NHZKOA51wjRlhFd4DnXCCpDSVEuVFNFOjY1MDEuSVFfSU5DX1RBWF9QQVlfQ1VSUkVOVC5GWTIwMTUBAAAAmy0CAAMAAAAAAL/M+ivgOdcIsbYzXOA51wgtQ0lRLlRTRTo2NTAxLklRX0RFRl9UQVhfQVNTRVRTX0NVUlJFTlQuRlkyMDE0AQAAAJstAgADAAAAAACJ4HQs4DnXCK/7LlzgOdcIJkNJUS5OQVNEQVFHUzpBREkuSVFfREFfU1VQUExfQ0YuRlkyMDE1AQAAABPWAwACAAAABzEzMC4xNDcBCAAAAAUAAAABMQEAAAAKMTg2NzI3OTk2OQMAAAADMTYwAgAAAAQyMTcxBAAAAAEwBwAAAAk5LzE1LzIwMTkIAAAACjEwLzMxLzIwMTUJAAAAATBjm/8n4DnXCEKPTV3gOdcIKENJUS5OQVNEQVFHUzpBREkuSVFfSU1QQUlSTUVOVF9HVy5GWTIwMTIBAAAAE9YDAAMAAAAAAKfioijgOdcIhrA9XeA51wghQ0lRLlRTRTo2NTAxLklRX0NBU0hfVEFYRVMuRlkyMDE2AQAAAJstAgACAAAABjE1NzM3OAEIAAAABQAAAAExAQAAAAoxNzk3NTU0NDUxAwAAAAI3</t>
  </si>
  <si>
    <t>OQIAAAAEMzA1MwQAAAABMAcAAAAJOS8xNS8yMDE5CAAAAAkzLzMxLzIwMTYJAAAAATABafsr4DnXCGkfOlzgOdcIIkNJUS5OWVNFOkVNUi5JUV9PVEhFUl9JTlRBTi5GWTIwMDcBAAAArxsEAAIAAAADNzE1AQgAAAAFAAAAATEBAAAACjEyNjQ0NzgwMjcDAAAAAzE2MAIAAAAEMTA0MAQAAAABMAcAAAAJOS8xNS8yMDE5CAAAAAk5LzMwLzIwMDcJAAAAATDMQHEq4DnXCFY8uVzgOdcIJENJUS5UU0U6NjU5NC5JUV9NQVJLRVRDQVAuMjAwOS8wMy8zMQEAAAD5eA0AAgAAAAs2MTI4ODYuNzQ0OAEGAAAABQAAAAExAQAAAAk5NjI4MDgzNzADAAAAAjc5AgAAAAYxMDAwNTQEAAAAATAHAAAACTMvMzEvMjAwOfndfmDgOdcIbolEYuA51wgoQ0lRLk5BU0RBUUdTOklOVEMuSVFfVE9UQUxfRVFVSVRZLkZZMjAxNwEAAACHUgAAAgAAAAU2OTAxOQEIAAAABQAAAAExAQAAAAoxOTQzNTA1MzQ5AwAAAAMxNjACAAAABDEyNzUEAAAAATAHAAAACTkvMTUvMjAxOQgAAAAKMTIvMzAvMjAxNwkAAAABMOYlVivgOdcIR3N5XOA51wgpQ0lRLk5BU0RBUUdTOklOVEMuSVFfQ09NTU9OX0lTU1VFRC5GWTIwMTgBAAAAh1IAAAIAAAADNTU1AQgAAAAFAAAAATEBAAAACjE5NDM1MDUzNDEDAAAAAzE2MAIAAAAEMjE2OQQAAAABMAcAAAAJOS8xNS8yMDE5CAAAAAoxMi8yOS8yMDE4CQAAAAEwF5tWK+A51wi8P39c4DnXCCxDSVEuTkFT</t>
  </si>
  <si>
    <t>REFRR1M6QURJLklRX0dXX0lOVEFOX0FNT1JUX0NGLkZZMjAxNgEAAAAT1gMAAgAAAAU3NS4yNQEIAAAABQAAAAExAQAAAAoxOTI3NjE4MjAwAwAAAAMxNjACAAAABDIxODIEAAAAATAHAAAACTkvMTUvMjAxOQgAAAAKMTAvMjkvMjAxNgkAAAABMITp/yfgOdcIMyNSXeA51wguQ0lRLk5BU0RBUUdTOkFESS5JUV9JTlRFUkVTVF9JTlZFU1RfSU5DLkZZMjAxNgEAAAAT1gMAAgAAAAYyMS4yMjEBCAAAAAUAAAABMQEAAAAKMTkyNzYxODIwMAMAAAADMTYwAgAAAAI2NQQAAAABMAcAAAAJOS8xNS8yMDE5CAAAAAoxMC8yOS8yMDE2CQAAAAEwY5v/J+A51whLAFBd4DnXCB9DSVEuMC5JUV9DVVJSRU5UX1BPUlRfTEVBU0VTLkZZBQAAAAAAAAAIAAAAFShJbnZhbGlkIFRpbWUgUGVyaW9kKSD//ifgOdcIj6Q3XuA51wgvQ0lRLk5BU0RBUUdTOklOVEMuSVFfT1RIRVJfVU5VU1VBTF9TVVBQTC5GWTIwMTYBAAAAh1IAAAIAAAADLTYzAQgAAAAFAAAAATEBAAAACjE5NDM1MDUzNDUDAAAAAzE2MAIAAAACODcEAAAAATAHAAAACTkvMTUvMjAxOQgAAAAKMTIvMzEvMjAxNgkAAAABMLSwVSvgOdcIsFhzXOA51wgqQ0lRLk5BU0RBUUdTOklOVEMuSVFfTFRfREVCVF9FUVVJVFkuRlkyMDA5AQAAAIdSAAACAAAABjQuOTM0NwEIAAAABQAAAAExAQAAAAoxNTIzMzk0ODI5AwAAAAMxNjACAAAABDQwODUEAAAAATAHAAAACTkv</t>
  </si>
  <si>
    <t>MTUvMjAxOQgAAAAKMTIvMjYvMjAwOQkAAAABMObMlSbgOdcIpfZWXOA51wgxQ0lRLk5BU0RBUUdTOklOVEMuSVFfSU1QVVRfT1BFUl9MRUFTRV9ERVBSLkZZMjAwOQEAAACHUgAAAgAAAAg3NS4yNDE5MgEIAAAABQAAAAExAQAAAAoxNTIzMzk0ODI5AwAAAAMxNjACAAAABTIxNjczBAAAAAEwBwAAAAk5LzE1LzIwMTkIAAAACjEyLzI2LzIwMDkJAAAAATA+d6kr4DnXCFrpU1zgOdcIIENJUS5OQVNEQVFHUzpUWE4uSVFfRUJJVEEuRlkyMDE2AQAAAPsjAgACAAAABDUxMDMBCAAAAAUAAAABMQEAAAAKMTk0NjY2NTM5OAMAAAADMTYwAgAAAAYxMDA2ODkEAAAAATAHAAAACTkvMTUvMjAxOQgAAAAKMTIvMzEvMjAxNgkAAAABMImkcCrgOdcIQOSqXOA51wgqQ0lRLk5BU0RBUUdTOlRYTi5JUV9JTlZFTlRPUllfVFVSTlMuRlkyMDEwAQAAAPsjAgACAAAACDQuNzU2Nzk2AQgAAAAFAAAAATEBAAAACjE1ODg4NDA3MzgDAAAAAzE2MAIAAAAENDA4MgQAAAABMAcAAAAJOS8xNS8yMDE5CAAAAAoxMi8zMS8yMDEwCQAAAAEw1J2uJeA51wjUUpJc4DnXCBtDSVEuTllTRTpFTVIuSVFfTlBQRS5GWTIwMTMBAAAArxsEAAIAAAAEMzYwNQEIAAAABQAAAAExAQAAAAoxNzY1NTcwODA1AwAAAAMxNjACAAAABDEwMDQEAAAAATAHAAAACTkvMTUvMjAxOQgAAAAJOS8zMC8yMDEzCQAAAAEw+bv0KeA51wgN29Rc4DnXCCZDSVEu</t>
  </si>
  <si>
    <t>TkFTREFRR1M6SU5UQy5JUV9FQklUREFfSU5ULkZZMjAwNwEAAACHUgAAAgAAAAM5MDIBCAAAAAUAAAABMQEAAAAKMTMyODg3MTI3NQMAAAADMTYwAgAAAAQ0MTkwBAAAAAEwBwAAAAk5LzE1LzIwMTkIAAAACjEyLzI5LzIwMDcJAAAAATDWpZUm4DnXCIEyTVzgOdcILUNJUS5OQVNEQVFHUzpUWE4uSVFfQ09NTU9OX1BSRUZfRElWX0NGLkZZMjAxOAEAAAD7IwIAAwAAAAAAuxlxKuA51wgbVrZc4DnXCChDSVEuTkFTREFRR1M6VFhOLklRX0VCSVREQV9NQVJHSU4uRlkyMDExAQAAAPsjAgACAAAABzMyLjMxMTYBCAAAAAUAAAABMQEAAAAKMTY2MDAzNDU2OAMAAAADMTYwAgAAAAQ0MDQ3BAAAAAEwBwAAAAk5LzE1LzIwMTkIAAAACjEyLzMxLzIwMTEJAAAAATDUna4l4DnXCNYNl1zgOdcIJ0NJUS5OQVNEQVFHUzpJTlRDLklRX0FTU0VUX1RVUk5TLkZZMjAxMAEAAACHUgAAAgAAAAgwLjc1MDMwMwEIAAAABQAAAAExAQAAAAoxNTg4MTU2OTYwAwAAAAMxNjACAAAABDQxNzcEAAAAATAHAAAACTkvMTUvMjAxOQgAAAAKMTIvMjUvMjAxMAkAAAABMObMlSbgOdcIdTxbXOA51wgqQ0lRLktPU0U6QTAwNTkzMC5JUV9MVF9ERUJUX0NBUElUQUwuRlkyMDE4AQAAANxmAQACAAAABTAuMzk5AQgAAAAFAAAAATEBAAAACjE5NDc1NTE1NzMDAAAAAjg1AgAAAAQ0MTg3BAAAAAEwBwAAAAk5LzE1LzIwMTkIAAAACjEyLzMx</t>
  </si>
  <si>
    <t>LzIwMTgJAAAAATAgdZwl4DnXCI4wJl3gOdcIJkNJUS5LT1NFOkEwMDU5MzAuSVFfQURWRVJUSVNJTkcuRlkyMDE3AQAAANxmAQACAAAACDEyNjEyOTE3AQgAAAAFAAAAATEBAAAACjE5NDc1NTE1NzgDAAAAAjg1AgAAAAQzMDEzBAAAAAEwBwAAAAk5LzE1LzIwMTkIAAAACjEyLzMxLzIwMTcJAAAAATBp49oo4DnXCEFoHl3gOdcIMENJUS5OQVNEQVFHUzpBREkuSVFfREVCVF9FUVVJVl9PUEVSX0xFQVNFLkZZMjAxOAEAAAAT1gMAAgAAAAU2NzkuMgEIAAAABQAAAAExAQAAAAoxOTI3NjE4MjQ3AwAAAAMxNjACAAAABTIxNjcxBAAAAAEwBwAAAAk5LzE1LzIwMTkIAAAACTExLzMvMjAxOAkAAAABMMaFACjgOdcIBSRbXeA51wgpQ0lRLk5BU0RBUUdTOklOVEMuSVFfRVFVSVRZX01FVEhPRC5GWTIwMTYBAAAAh1IAAAIAAAAEMTMyOAEIAAAABQAAAAExAQAAAAoxOTQzNTA1MzQ1AwAAAAMxNjACAAAABDMwNjMEAAAAATAHAAAACTkvMTUvMjAxOQgAAAAKMTIvMzEvMjAxNgkAAAABMMXXVSvgOdcIZgZ1XOA51wgZQ0lRLjAuSVFfRUJJVERBX01BUkdJTi5GWQUAAAAAAAAACAAAABUoSW52YWxpZCBUaW1lIFBlcmlvZCn/Jpwl4DnXCHi4U17gOdcIL0NJUS5OQVNEQVFHUzpBREkuSVFfTklfQVZBSUxfRVhDTF9NQVJHSU4uRlkyMDE1AQAAABPWAwACAAAABjIwLjI4NwEIAAAABQAAAAExAQAAAAoxODY3Mjc5OTY5</t>
  </si>
  <si>
    <t>AwAAAAMxNjACAAAABDQxODIEAAAAATAHAAAACTkvMTUvMjAxOQgAAAAKMTAvMzEvMjAxNQkAAAABMEHDnCXgOdcI5xVPXeA51wgzQ0lRLktPU0U6QTAwNTkzMC5JUV9PVEhFUl9OT05fT1BFUl9FWFBfU1VQUEwuRlkyMDEwAQAAANxmAQACAAAABi0zMjM0MQEIAAAABQAAAAExAQAAAAoxNTMzMjAzMjYyAwAAAAI4NQIAAAACODUEAAAAATAHAAAACTkvMTUvMjAxOQgAAAAKMTIvMzEvMjAxMAkAAAABMESyKingOdcIVpn9XOA51wgjQ0lRLk5BU0RBUUdTOklOVEMuSVFfUkFXX0lOVi5GWTIwMTABAAAAh1IAAAIAAAADNDcxAQgAAAAFAAAAATEBAAAACjE1ODgxNTY5NjADAAAAAzE2MAIAAAAEMzE3MQQAAAABMAcAAAAJOS8xNS8yMDE5CAAAAAoxMi8yNS8yMDEwCQAAAAEwcOypK+A51wi/jllc4DnXCCRDSVEuTkFTREFRR1M6SU5UQy5JUV9UT1RBTF9DTC5GWTIwMTgBAAAAh1IAAAIAAAAFMTY2MjYBCAAAAAUAAAABMQEAAAAKMTk0MzUwNTM0MQMAAAADMTYwAgAAAAQxMDA5BAAAAAEwBwAAAAk5LzE1LzIwMTkIAAAACjEyLzI5LzIwMTgJAAAAATAHdFYr4DnXCBe5fVzgOdcIIkNJUS5OQVNEQVFHUzpJTlRDLklRX0dBX0VYUC5GWTIwMTUBAAAAh1IAAAMAAAAAAJNiVSvgOdcIAWFvXOA51wguQ0lRLktPU0U6QTAwNTkzMC5JUV9DVVJSRU5UX1BPUlRfTEVBU0VTLkZZMjAxNQEAAADcZgEAAgAAAAUxNTY1MgEI</t>
  </si>
  <si>
    <t>AAAABQAAAAExAQAAAAoxODI5ODQzMDExAwAAAAI4NQIAAAAEMTA5MAQAAAABMAcAAAAJOS8xNS8yMDE5CAAAAAoxMi8zMS8yMDE1CQAAAAEwFiDaKOA51wixAxZd4DnXCCVDSVEuVFNFOjY1MDEuSVFfREFZU19TQUxFU19PVVQuRlkyMDE5AQAAAJstAgACAAAACDk0LjM0OTU4AQgAAAAFAAAAATEBAAAACjE5Njk5MDMzMDcDAAAAAjc5AgAAAAQ0MDQyBAAAAAEwBwAAAAk5LzE1LzIwMTkIAAAACTMvMzEvMjAxOQkAAAABMNallSbgOdcIXilIXOA51wggQ0lRLlRTRTo2NTAxLklRX0xUX0lOVkVTVC5GWTIwMTgBAAAAmy0CAAIAAAAHMTM4NTg4NwEIAAAABQAAAAExAQAAAAoxOTY5OTAzMjkxAwAAAAI3OQIAAAAEMTA1NAQAAAABMAcAAAAJOS8xNS8yMDE5CAAAAAkzLzMxLzIwMTgJAAAAATBULPwr4DnXCGMkQVzgOdcIJkNJUS5OWVNFOkVNUi5JUV9TQUxFU19NQVJLRVRJTkcuRlkyMDE2AQAAAK8bBAADAAAAAABPmLop4DnXCJ764VzgOdcIJENJUS5OQVNEQVFHUzpBREkuSVFfVE9UQUxfUkVWLkZZMjAxOAEAAAAT1gMAAgAAAAg2MjAwLjk0MgEIAAAABQAAAAExAQAAAAoxOTI3NjE4MjQ3AwAAAAMxNjACAAAAAjI4BAAAAAEwBwAAAAk5LzE1LzIwMTkIAAAACTExLzMvMjAxOAkAAAABMKU3ACjgOdcIHQFZXeA51wgmQ0lRLk5BU0RBUUdTOklOVEMuSVFfQ09NTU9OX1JFUC5GWTIwMTQBAAAAh1IAAAIAAAAG</t>
  </si>
  <si>
    <t>LTExMTI0AQgAAAAFAAAAATEBAAAACjE4MjgxNjgwNDADAAAAAzE2MAIAAAAEMjE2NAQAAAABMAcAAAAJOS8xNS8yMDE5CAAAAAoxMi8yNy8yMDE0CQAAAAEwgjtVK+A51wjXoWxc4DnXCCRDSVEuTllTRTpFTVIuSVFfUEVSSU9EREFURV9JUy5GWTIwMTIBAAAArxsEAAUAAAAKMjAxMi8wOS8zMADHRvQp4DnXCMmDz1zgOdcIL0NJUS5OQVNEQVFHUzpJTlRDLklRX0lOQ19UQVhfUEFZX0NVUlJFTlQuRlkyMDE3AQAAAIdSAAACAAAABDE0MDABCAAAAAUAAAABMQEAAAAKMTk0MzUwNTM0OQMAAAADMTYwAgAAAAQxMDk0BAAAAAEwBwAAAAk5LzE1LzIwMTkIAAAACjEyLzMwLzIwMTcJAAAAATDmJVYr4DnXCBX+eFzgOdcIK0NJUS5OQVNEQVFHUzpJTlRDLklRX0xPQU5TX1JFQ0VJVl9MVC5GWTIwMTYBAAAAh1IAAAIAAAADMjM2AQgAAAAFAAAAATEBAAAACjE5NDM1MDUzNDUDAAAAAzE2MAIAAAAEMTA1MAQAAAABMAcAAAAJOS8xNS8yMDE5CAAAAAoxMi8zMS8yMDE2CQAAAAEwtLBVK+A51wgTQ3Rc4DnXCClDSVEuS09TRTpBMDA1OTMwLklRX0RJTFVUX0VQU19FWENMLkZZMjAxNwEAAADcZgEAAgAAAAs1OTkwLjg3MzQwNAEIAAAABQAAAAExAQAAAAoxOTQ3NTUxNTc4AwAAAAI4NQIAAAADMTQyBAAAAAEwBwAAAAk5LzE1LzIwMTkIAAAACjEyLzMxLzIwMTcJAAAAATBYvNoo4DnXCDBBHl3gOdcIJENJUS5LT1NF</t>
  </si>
  <si>
    <t>OkEwMDU5MzAuSVFfTUFDSElORVJZLkZZMjAxNwEAAADcZgEAAgAAAAkxODQzOTI5OTkBCAAAAAUAAAABMQEAAAAKMTk0NzU1MTU3OAMAAAACODUCAAAABDMxMTQEAAAAATAHAAAACTkvMTUvMjAxOQgAAAAKMTIvMzEvMjAxNwkAAAABMGnj2ijgOdcI1scfXeA51wguQ0lRLktPU0U6QTAwNTkzMC5JUV9DVVJSRU5UX1BPUlRfTEVBU0VTLkZZMjAwOQEAAADcZgEAAgAAAAQ1NjM5AQgAAAAFAAAAATEBAAAACjE0NjU3MTQzMDcDAAAAAjg1AgAAAAQxMDkwBAAAAAEwBwAAAAk5LzE1LzIwMTkIAAAACjEyLzMxLzIwMDkJAAAAATAziyop4DnXCOk9+lzgOdcIJkNJUS5OQVNEQVFHUzpBREkuSVFfU0FMRV9QUEVfQ0YuRlkyMDE1AQAAABPWAwADAAAAAABjm/8n4DnXCGPdTV3gOdcIJkNJUS5OQVNEQVFHUzpUWE4uSVFfR0FJTl9JTlZFU1QuRlkyMDE4AQAAAPsjAgADAAAAAACr8nAq4DnXCPCWs1zgOdcII0NJUS5UU0U6NjQ3MS5JUV9CRVRBXzFZUi4yMDE4LzAzLzMxAQAAAJJXDQACAAAAEDEuMzI0MjIzNDAzNDE5OTgAbe9/YOA51wjFjDli4DnXCC9DSVEuTllTRTpFTVIuSVFfT1RIRVJfTk9OX09QRVJfRVhQX1NVUFBMLkZZMjAxNwEAAACvGwQAAwAAAAAAcOa6KeA51whN8uVc4DnXCCRDSVEuTkFTREFRR1M6VFhOLklRX0NIQU5HRV9BUC5GWTIwMTABAAAA+yMCAAIAAAACNTcBCAAAAAUAAAABMQEAAAAKMTU4</t>
  </si>
  <si>
    <t>ODg0MDczOAMAAAADMTYwAgAAAAQyMDE3BAAAAAEwBwAAAAk5LzE1LzIwMTkIAAAACjEyLzMxLzIwMTAJAAAAATB2i9oq4DnXCGBBkVzgOdcINENJUS5LT1NFOkEwMDU5MzAuSVFfVE9UQUxfT1VUU1RBTkRJTkdfQlNfREFURS5GWTIwMTABAAAA3GYBAAIAAAAKNzQ4NC44NDA1NQEEAAAABQAAAAE1AQAAAAoxNTMzMjAzMjYyAgAAAAUyNDE1MgYAAAABMFTZKingOdcIDEf/XOA51wgiQ0lRLk5BU0RBUUdTOkFESS5JUV9JTkNfVEFYLkZZMjAwOQEAAAAT1gMAAgAAAAY1MC4wMzYBCAAAAAUAAAABMQEAAAAKMTQ4Mjg2ODYzMwMAAAADMTYwAgAAAAI3NQQAAAABMAcAAAAJOS8xNS8yMDE5CAAAAAoxMC8zMS8yMDA5CQAAAAEwM9GhKOA51wiz9C9d4DnXCB9DSVEuTkFTREFRR1M6VFhOLklRX0VCSVQuRlkyMDA5AQAAAPsjAgACAAAABDIyMDMBCAAAAAUAAAABMQEAAAAKMTUyMzc5NjI0MQMAAAADMTYwAgAAAAM0MDAEAAAAATAHAAAACTkvMTUvMjAxOQgAAAAKMTIvMzEvMjAwOQkAAAABMFU92irgOdcIl7GKXOA51wgmQ0lRLk5BU0RBUUdTOkFESS5JUV9MRVZFUkVEX0ZDRi5GWTIwMTMBAAAAE9YDAAIAAAAKNTg2Ljc4MDYyNQEIAAAABQAAAAExAQAAAAoxNzY2NTkwNjMyAwAAAAMxNjACAAAABDQ0MjIEAAAAATAHAAAACTkvMTUvMjAxOQgAAAAJMTEvMi8yMDEzCQAAAAEw6X6jKOA51wjTeEVd4DnXCCVDSVEu</t>
  </si>
  <si>
    <t>S09TRTpBMDA1OTMwLklRX1RPVEFMX0xJQUIuRlkyMDEyAQAAANxmAQACAAAACDU5NTkxMzY0AQgAAAAFAAAAATEBAAAACjE2Njc1MzQwMTQDAAAAAjg1AgAAAAQxMjc2BAAAAAEwBwAAAAk5LzE1LzIwMTkIAAAACjEyLzMxLzIwMTIJAAAAATCGTisp4DnXCN5HCF3gOdcIIkNJUS5LT1NFOkEwMDU5MzAuSVFfTFRfREVCVC5GWTIwMTgBAAAA3GYBAAIAAAAGOTk2OTM1AQgAAAAFAAAAATEBAAAACjE5NDc1NTE1NzMDAAAAAjg1AgAAAAQxMDQ5BAAAAAEwBwAAAAk5LzE1LzIwMTkIAAAACjEyLzMxLzIwMTgJAAAAATCKMdso4DnXCIW/I13gOdcIHkNJUS5OQVNEQVFHUzpBREkuSVFfQ0lQLkZZMjAxMwEAAAAT1gMAAwAAAAAA2FejKOA51whfZ0Rd4DnXCC9DSVEuTkFTREFRR1M6QURJLklRX1JFVFVSTl9DT01NT05fRVFVSVRZLkZZMjAxMwEAAAAT1gMAAgAAAAcxNS4xMjYxAQgAAAAFAAAAATEBAAAACjE3NjY1OTA2MzIDAAAAAzE2MAIAAAAFMzMzMjAEAAAAATAHAAAACTkvMTUvMjAxOQgAAAAJMTEvMi8yMDEzCQAAAAEwQcOcJeA51wj0xkVd4DnXCCdDSVEuTkFTREFRR1M6VFhOLklRX1RPVEFMX0VRVUlUWS5GWTIwMTEBAAAA+yMCAAIAAAAFMTA5NTIBCAAAAAUAAAABMQEAAAAKMTY2MDAzNDU2OAMAAAADMTYwAgAAAAQxMjc1BAAAAAEwBwAAAAk5LzE1LzIwMTkIAAAACjEyLzMxLzIwMTEJAAAAATCHstoq</t>
  </si>
  <si>
    <t>4DnXCB9glVzgOdcIKUNJUS5OQVNEQVFHUzpUWE4uSVFfT1RIRVJfQ0FfU1VQUEwuRlkyMDE0AQAAAPsjAgADAAAAAABYL3Aq4DnXCI8xolzgOdcII0NJUS5OQVNEQVFHUzpBREkuSVFfVFJFQVNVUlkuRlkyMDEyAQAAABPWAwADAAAAAAC3CaMo4DnXCCw3P13gOdcILENJUS5LT1NFOkEwMDU5MzAuSVFfVE9UQUxfREVCVF9SRVBBSUQuRlkyMDE1AQAAANxmAQACAAAACC0xODAxNDY1AQgAAAAFAAAAATEBAAAACjE4Mjk4NDMwMTEDAAAAAjg1AgAAAAQyMTY2BAAAAAEwBwAAAAk5LzE1LzIwMTkIAAAACjEyLzMxLzIwMTUJAAAAATAmR9oo4DnXCEdjF13gOdcIK0NJUS5OWVNFOkVNUi5JUV9SRVRVUk5fQ09NTU9OX0VRVUlUWS5GWTIwMTcBAAAArxsEAAIAAAAHMjAuMTc2OAEIAAAABQAAAAExAQAAAAoxOTI0NjM5OTU3AwAAAAMxNjACAAAABTMzMzIwBAAAAAEwBwAAAAk5LzE1LzIwMTkIAAAACTkvMzAvMjAxNwkAAAABMEivryXgOdcIynTpXOA51wgnQ0lRLktPU0U6QTAwNTkzMC5JUV9FQklUQV9NQVJHSU4uRlkyMDA4AQAAANxmAQACAAAABjUuMTcwNQEIAAAABQAAAAExAQAAAAoxMzYwODA2NjgzAwAAAAI4NQIAAAAENDQxOQQAAAABMAcAAAAJOS8xNS8yMDE5CAAAAAoxMi8zMS8yMDA4CQAAAAEwWNavJeA51wi/fvdc4DnXCB5DSVEuTkFTREFRR1M6SU5UQy5JUV9ETy5GWTIwMTYBAAAAh1IAAAMAAAAA</t>
  </si>
  <si>
    <t>ALSwVSvgOdcIsFhzXOA51wgrQ0lRLk5BU0RBUUdTOklOVEMuSVFfU0FMRVNfTUFSS0VUSU5HLkZZMjAxMAEAAACHUgAAAgAAAAQxODAwAQgAAAAFAAAAATEBAAAACjE1ODgxNTY5NjADAAAAAzE2MAIAAAAFMjE1NjEEAAAAATAHAAAACTkvMTUvMjAxOQgAAAAKMTIvMjUvMjAxMAkAAAABMHDsqSvgOdcIOlZYXOA51wgfQ0lRLk5BU0RBUUdTOlRYTi5JUV9HUFBFLkZZMjAwNwEAAAD7IwIAAgAAAAQ3NTY4AQgAAAAFAAAAATEBAAAACjEzMjg0ODIzNzADAAAAAzE2MAIAAAAEMTE2OQQAAAABMAcAAAAJOS8xNS8yMDE5CAAAAAoxMi8zMS8yMDA3CQAAAAEwKMJWK+A51wjn/oFc4DnXCB9DSVEuS09TRTpBMDA1OTMwLklRX0FQSUMuRlkyMDE3AQAAANxmAQACAAAABzQ0MDM4OTMBCAAAAAUAAAABMQEAAAAKMTk0NzU1MTU3OAMAAAACODUCAAAABDEwODQEAAAAATAHAAAACTkvMTUvMjAxOQgAAAAKMTIvMzEvMjAxNwkAAAABMGnj2ijgOdcIpFIfXeA51wgZQ0lRLlRTRTo2NTAxLklRX0FELkZZMjAxOQEAAACbLQIAAgAAAAgtNDExOTc4NQEIAAAABQAAAAExAQAAAAoxOTY5OTAzMzA3AwAAAAI3OQIAAAAEMTA3NQQAAAABMAcAAAAJOS8xNS8yMDE5CAAAAAkzLzMxLzIwMTkJAAAAATB1evwr4DnXCESRRVzgOdcIJUNJUS5OQVNEQVFHUzpBREkuSVFfVE9UQUxfREVCVC5GWTIwMTEBAAAAE9YDAAIAAAAHODg2LjM3</t>
  </si>
  <si>
    <t>NgEIAAAABQAAAAExAQAAAAoxNjQ3NDU1ODY5AwAAAAMxNjACAAAABDQxNzMEAAAAATAHAAAACTkvMTUvMjAxOQgAAAAKMTAvMjkvMjAxMQkAAAABMJa7oijgOdcIXPE6XeA51wglQ0lRLlRTRTo2NTAxLklRX09USEVSX09QRVJfQUNULkZZMjAxNAEAAACbLQIAAgAAAAYxMjY3OTcBCAAAAAUAAAABMQEAAAAKMTc0NTI3MDU0NAMAAAACNzkCAAAABDIwNDcEAAAAATAHAAAACTkvMTUvMjAxOQgAAAAJMy8zMS8yMDE0CQAAAAEwmQd1LOA51whFWzBc4DnXCCZDSVEuVFNFOjY1MDEuSVFfRklMSU5HX0NVUlJFTkNZLkZZMjAxOAEAAACbLQIAAwAAAANKUFkAZVP8K+A51wg7IENc4DnXCCRDSVEuVFNFOjY1MDEuSVFfT1RIRVJfTElBQl9MVC5GWTIwMTUBAAAAmy0CAAIAAAAGNDQyNjE1AQgAAAAFAAAAATEBAAAACjE3NDUyNzA2NzIDAAAAAjc5AgAAAAQxMDYyBAAAAAEwBwAAAAk5LzE1LzIwMTkIAAAACTMvMzEvMjAxNQkAAAABML/M+ivgOdcI0gQ0XOA51wghQ0lRLktPU0U6QTAwNTkzMC5JUV9HQV9FWFAuRlkyMDEwAQAAANxmAQADAAAAAABEsiop4DnXCJg1/lzgOdcIHUNJUS5OQVNEQVFHUzpUWE4uSVFfR1AuRlkyMDE2AQAAAPsjAgACAAAABDgyNTcBCAAAAAUAAAABMQEAAAAKMTk0NjY2NTM5OAMAAAADMTYwAgAAAAIxMAQAAAABMAcAAAAJOS8xNS8yMDE5CAAAAAoxMi8zMS8yMDE2CQAAAAEweX1wKuA5</t>
  </si>
  <si>
    <t>1wjc+alc4DnXCClDSVEuVFNFOjY1MDEuSVFfREVCVF9FUVVJVl9ORVRfUEJPLkZZMjAxNwEAAACbLQIAAgAAAAY2MDQyODYBCAAAAAUAAAABMQEAAAAKMTk2MzMxNTkwMAMAAAACNzkCAAAABTIxNjc5BAAAAAEwBwAAAAk5LzE1LzIwMTkIAAAACTMvMzEvMjAxNwkAAAABMCK3+yvgOdcI1no9XOA51wggQ0lRLk5BU0RBUUdTOklOVEMuSVFfQVBJQy5GWTIwMTcBAAAAh1IAAAMAAAAAAOYlVivgOdcINkx5XOA51wgmQ0lRLlRTRTo2NzYyLklRX0NVU1RPTV9CRVRBLjIwMDgvMDMvMzEBAAAAO9IEAAIAAAAQMS4xMzcyOTU1OTY4MzI1MgA8en9g4DnXCNC4QGLgOdcIGUNJUS5OWVNFOkVNUi5JUV9BRC5GWTIwMTIBAAAArxsEAAIAAAAFLTU0MjUBCAAAAAUAAAABMQEAAAAKMTcwNzkwOTA5NwMAAAADMTYwAgAAAAQxMDc1BAAAAAEwBwAAAAk5LzE1LzIwMTkIAAAACTkvMzAvMjAxMgkAAAABMMdG9CngOdcI+/jPXOA51wgoQ0lRLk5BU0RBUUdTOlRYTi5JUV9QRVJJT0REQVRFX0lTLkZZMjAxNgEAAAD7IwIABQAAAAoyMDE2LzEyLzMxAImkcCrgOdcIQOSqXOA51wgmQ0lRLk5BU0RBUUdTOkFESS5JUV9BRFZFUlRJU0lORy5GWTIwMDgBAAAAE9YDAAIAAAACMTABCAAAAAUAAAABMQEAAAAKMTQxMzA5MTU2NwMAAAADMTYwAgAAAAQzMDEzBAAAAAEwBwAAAAk5LzE1LzIwMTkIAAAACTExLzEvMjAwOAkAAAABMN30</t>
  </si>
  <si>
    <t>2yjgOdcIBP0rXeA51wgmQ0lRLktPU0U6QTAwNTkzMC5JUV9MRVZFUkVEX0ZDRi5GWTIwMTEBAAAA3GYBAAIAAAALLTEwOTQxNTEuMjUBCAAAAAUAAAABMQEAAAAKMTU5ODk5ODI1MAMAAAACODUCAAAABDQ0MjIEAAAAATAHAAAACTkvMTUvMjAxOQgAAAAKMTIvMzEvMjAxMQkAAAABMHUnKyngOdcIkzoFXeA51wgqQ0lRLk5BU0RBUUdTOklOVEMuSVFfTkVUX1JFTlRBTF9FWFAuRlkyMDE0AQAAAIdSAAADAAAAAAByFFUr4DnXCP+lalzgOdcIKENJUS5OWVNFOkVNUi5JUV9ERUZfVEFYX0FTU0VUU19MVC5GWTIwMDkBAAAArxsEAAMAAAAAAGRc8yngOdcISYvCXOA51wgjQ0lRLk5BU0RBUUdTOklOVEMuSVFfUEVOU0lPTi5GWTIwMTYBAAAAh1IAAAIAAAAEMTk0NAEIAAAABQAAAAExAQAAAAoxOTQzNTA1MzQ1AwAAAAMxNjACAAAABDEyMTMEAAAAATAHAAAACTkvMTUvMjAxOQgAAAAKMTIvMzEvMjAxNgkAAAABMMXXVSvgOdcINJF0XOA51wgpQ0lRLktPU0U6QTAwNTkzMC5JUV9EQVlTX1NBTEVTX09VVC5GWTIwMTMBAAAA3GYBAAIAAAAIMzguOTgyNzMBCAAAAAUAAAABMQEAAAAKMTcyMzI4ODM4NgMAAAACODUCAAAABDQwNDIEAAAAATAHAAAACTkvMTUvMjAxOQgAAAAKMTIvMzEvMjAxMwkAAAABMHkksCXgOdcI2EwPXeA51wgxQ0lRLk5BU0RBUUdTOklOVEMuSVFfREVCVF9FUVVJVl9PUEVSX0xFQVNFLkZZ</t>
  </si>
  <si>
    <t>MjAxNgEAAACHUgAAAgAAAAQyMjU2AQgAAAAFAAAAATEBAAAACjE5NDM1MDUzNDUDAAAAAzE2MAIAAAAFMjE2NzEEAAAAATAHAAAACTkvMTUvMjAxOQgAAAAKMTIvMzEvMjAxNgkAAAABMMXXVSvgOdcIVd90XOA51wgkQ0lRLk5BU0RBUUdTOkFESS5JUV9SRF9FWFBfRk4uRlkyMDA3AQAAABPWAwACAAAABzUwOS41NTMBCAAAAAUAAAABMQEAAAAKMTI2NDQ3MjQ0OQMAAAADMTYwAgAAAAQzMTY4BAAAAAEwBwAAAAk5LzE1LzIwMTkIAAAACTExLzMvMjAwNwkAAAABMKt/2yjgOdcII5AnXeA51wgiQ0lRLk5BU0RBUUdTOkFESS5JUV9aX1NDT1JFLkZZMjAxNQEAAAAT1gMAAgAAAAg3LjgyMzE4OQEIAAAABQAAAAExAQAAAAoxODY3Mjc5OTY5AwAAAAMxNjACAAAABjEwMDEyMwQAAAABMAcAAAAJOS8xNS8yMDE5CAAAAAoxMC8zMS8yMDE1CQAAAAEwUeqcJeA51wgZi09d4DnXCDlDSVEuTllTRTpFTVIuSVFfQ1VTVE9NX0JFVEEuLTEwNFcuMjAwOC8wOS8zMC4uXk4yMjUuSlBZLkgBAAAArxsEAAIAAAARMC45OTI0MzYyMzMzNzI3NzcAQctRX+A51wiBNTRi4DnXCCpDSVEuTkFTREFRR1M6SU5UQy5JUV9TVF9ERUJUX0lTU1VFRC5GWTIwMTIBAAAAh1IAAAIAAAACNjUBCAAAAAUAAAABMQEAAAAKMTcxODg1MDYwNQMAAAADMTYwAgAAAAQyMDQzBAAAAAEwBwAAAAk5LzE1LzIwMTkIAAAACjEyLzI5LzIwMTIJAAAA</t>
  </si>
  <si>
    <t>ATDEaq8r4DnXCPR5Y1zgOdcIH0NJUS5OWVNFOkVNUi5JUV9FQklUX0lOVC5GWTIwMDcBAAAArxsEAAIAAAAJMTMuMzk0NjM2AQgAAAAFAAAAATEBAAAACjEyNjQ0NzgwMjcDAAAAAzE2MAIAAAAENDE4OQQAAAABMAcAAAAJOS8xNS8yMDE5CAAAAAk5LzMwLzIwMDcJAAAAATAFE68l4DnXCID7u1zgOdcII0NJUS5LT1NFOkEwMDU5MzAuSVFfVFJFQVNVUlkuRlkyMDA4AQAAANxmAQACAAAACC04OTEwMTM1AQgAAAAFAAAAATEBAAAACjEzNjA4MDY2ODMDAAAAAjg1AgAAAAQxMjQ4BAAAAAEwBwAAAAk5LzE1LzIwMTkIAAAACjEyLzMxLzIwMDgJAAAAATASPSop4DnXCPip9VzgOdcILkNJUS5OWVNFOkVNUi5JUV9UT1RBTF9ERUJUX0VCSVREQV9DQVBFWC5GWTIwMTUBAAAArxsEAAIAAAAIMi4zMDE4MTYBCAAAAAUAAAABMQEAAAAKMTg2NzA1NTA1MQMAAAADMTYwAgAAAAUyMzMxMwQAAAABMAcAAAAJOS8xNS8yMDE5CAAAAAk5LzMwLzIwMTUJAAAAATA3iK8l4DnXCBrC4FzgOdcIIENJUS4wLklRX1JFVFVSTl9DT01NT05fRVFVSVRZLkZZBQAAAAAAAAAIAAAAFShJbnZhbGlkIFRpbWUgUGVyaW9kKf8mnCXgOdcImQZUXuA51wglQ0lRLk5BU0RBUUdTOkFESS5JUV9UT1RBTF9MSUFCLkZZMjAxMAEAAAAT1gMAAgAAAAgxMTI5LjExNAEIAAAABQAAAAExAQAAAAoxNTc4MzMwNDIyAwAAAAMxNjACAAAABDEyNzYE</t>
  </si>
  <si>
    <t>AAAAATAHAAAACTkvMTUvMjAxOQgAAAAKMTAvMzAvMjAxMAkAAAABMGRGoijgOdcIWjY2XeA51wglQ0lRLk5BU0RBUUdTOklOVEMuSVFfTFRfSU5WRVNULkZZMjAxNgEAAACHUgAAAgAAAAUxNTMyMgEIAAAABQAAAAExAQAAAAoxOTQzNTA1MzQ1AwAAAAMxNjACAAAABDEwNTQEAAAAATAHAAAACTkvMTUvMjAxOQgAAAAKMTIvMzEvMjAxNgkAAAABMLSwVSvgOdcIAxx0XOA51wgjQ0lRLktPU0U6QTAwNTkzMC5JUV9ORVRfREVCVC5GWTIwMTcBAAAA3GYBAAIAAAAJLTY0MzM5Nzc5AQgAAAAFAAAAATEBAAAACjE5NDc1NTE1NzgDAAAAAjg1AgAAAAQ0MzY0BAAAAAEwBwAAAAk5LzE1LzIwMTkIAAAACjEyLzMxLzIwMTcJAAAAATBp49oo4DnXCLV5H13gOdcIJkNJUS5OWVNFOkVNUi5JUV9JTlZFU1RfTE9BTlNfQ0YuRlkyMDE3AQAAAK8bBAADAAAAAACBDbsp4DnXCHix6FzgOdcILkNJUS5OQVNEQVFHUzpJTlRDLklRX0NPTU1PTl9QUkVGX0RJVl9DRi5GWTIwMTABAAAAh1IAAAMAAAAAAIATqivgOdcIM6BaXOA51wglQ0lRLk5BU0RBUUdTOlRYTi5JUV9UT1RBTF9MSUFCLkZZMjAxNgEAAAD7IwIAAgAAAAQ1OTU4AQgAAAAFAAAAATEBAAAACjE5NDY2NjUzOTgDAAAAAzE2MAIAAAAEMTI3NgQAAAABMAcAAAAJOS8xNS8yMDE5CAAAAAoxMi8zMS8yMDE2CQAAAAEwiaRwKuA51wijzqtc4DnXCChDSVEuTkFTREFR</t>
  </si>
  <si>
    <t>R1M6VFhOLklRX1VOTEVWRVJFRF9GQ0YuRlkyMDE4AQAAAPsjAgACAAAABjQ1OTcuNQEIAAAABQAAAAExAQAAAAoxOTQ2NjY1NDYwAwAAAAMxNjACAAAABDQ0MjMEAAAAATAHAAAACTkvMTUvMjAxOQgAAAAKMTIvMzEvMjAxOAkAAAABMLsZcSrgOdcIPKS2XOA51wgaQ0lRLk5ZU0U6RU1SLklRX0NJUC5GWTIwMTMBAAAArxsEAAIAAAADNDA5AQgAAAAFAAAAATEBAAAACjE3NjU1NzA4MDUDAAAAAzE2MAIAAAAEMzAzMwQAAAABMAcAAAAJOS8xNS8yMDE5CAAAAAk5LzMwLzIwMTMJAAAAATD5u/Qp4DnXCHHF1VzgOdcIPUNJUS5LT1NFOkEwMDU5MzAuSVFfQ1VTVE9NX0JFVEEuLTEwNFcuMjAxNi8xMi8zMS4uXk4yMjUuSlBZLkgBAAAA3GYBAAIAAAARMC45MzA3MDU5MDQzMTk5NzIAYhlSX+A51wgU2jBi4DnXCClDSVEuTkFTREFRR1M6SU5UQy5JUV9QRVJJT0REQVRFX0lTLkZZMjAxNQEAAACHUgAABQAAAAoyMDE1LzEyLzI2AJNiVSvgOdcI8DlvXOA51wgsQ0lRLk5BU0RBUUdTOlRYTi5JUV9ERUZfVEFYX0FTU0VUU19MVC5GWTIwMTMBAAAA+yMCAAIAAAADMjA3AQgAAAAFAAAAATEBAAAACjE3Nzc2MzM3MDMDAAAAAzE2MAIAAAAEMTAyNgQAAAABMAcAAAAJOS8xNS8yMDE5CAAAAAoxMi8zMS8yMDEzCQAAAAEwuSfbKuA51wi/651c4DnXCCJDSVEuTllTRTpFTVIuSVFfR0FJTl9BU1NFVFMuRlkyMDE4AQAA</t>
  </si>
  <si>
    <t>AK8bBAADAAAAAACRNLsp4DnXCGDU6lzgOdcIMUNJUS5OWVNFOkVNUi5JUV9DSEFOR0VfTkVUX1dPUktJTkdfQ0FQSVRBTC5GWTIwMDcBAAAArxsEAAIAAAAELTEyOQEIAAAABQAAAAExAQAAAAoxMjY0NDc4MDI3AwAAAAMxNjACAAAABDQ0MjEEAAAAATAHAAAACTkvMTUvMjAxOQgAAAAJOS8zMC8yMDA3CQAAAAEw3GdxKuA51wgdEbtc4DnXCBpDSVEuTllTRTpFTVIuSVFfRUJULkZZMjAxMQEAAACvGwQAAgAAAAQzNjMxAQgAAAAFAAAAATEBAAAACjE2NDYxOTA1NjgDAAAAAzE2MAIAAAADMTM5BAAAAAEwBwAAAAk5LzE1LzIwMTkIAAAACTkvMzAvMjAxMQkAAAABMKb48yngOdcIt6HKXOA51wghQ0lRLlRTRTo2NTAxLklRX09USEVSX09QRVIuRlkyMDE3AQAAAJstAgADAAAAAAASkPsr4DnXCO5XO1zgOdcIJENJUS5OQVNEQVFHUzpJTlRDLklRX05FVF9ERUJULkZZMjAxMwEAAACHUgAAAgAAAAUtNjU1MAEIAAAABQAAAAExAQAAAAoxNzc1OTMwMjc0AwAAAAMxNjACAAAABDQzNjQEAAAAATAHAAAACTkvMTUvMjAxOQgAAAAKMTIvMjgvMjAxMwkAAAABMNWRryvgOdcIgiNnXOA51wgoQ0lRLktPU0U6QTAwNTkzMC5JUV9JTkNfRVFVSVRZX0NGLkZZMjAwNwEAAADcZgEAAwAAAAAAw6m7KeA51wha2fFc4DnXCCpDSVEuTkFTREFRR1M6SU5UQy5JUV9ESUxVVF9FUFNfSU5DTC5GWTIwMDcBAAAAh1IAAAIAAAAE</t>
  </si>
  <si>
    <t>MS4xOAEIAAAABQAAAAExAQAAAAoxMzI4ODcxMjc1AwAAAAMxNjACAAAAATgEAAAAATAHAAAACTkvMTUvMjAxOQgAAAAKMTIvMjkvMjAwNwkAAAABMKfv/CvgOdcI84hJXOA51wglQ0lRLlRTRTo2NTAxLklRX0xUX0RFQlRfSVNTVUVELkZZMjAxNwEAAACbLQIAAgAAAAY1MTI4OTgBCAAAAAUAAAABMQEAAAAKMTk2MzMxNTkwMAMAAAACNzkCAAAABDIwMzQEAAAAATAHAAAACTkvMTUvMjAxOQgAAAAJMy8zMS8yMDE3CQAAAAEwM977K+A51wgpPj5c4DnXCC5DSVEuTllTRTpFTVIuSVFfT1RIRVJfRklOQU5DRV9BQ1RfU1VQUEwuRlkyMDEyAQAAAK8bBAACAAAAAy0yMQEIAAAABQAAAAExAQAAAAoxNzA3OTA5MDk3AwAAAAMxNjACAAAABDIwNTAEAAAAATAHAAAACTkvMTUvMjAxOQgAAAAJOS8zMC8yMDEyCQAAAAEw6JT0KeA51wjCzdFc4DnXCCpDSVEuS09TRTpBMDA1OTMwLklRX05FVF9ERUJUX0VCSVREQS5GWTIwMTABAAAA3GYBAAMAAAACTk0BCAAAAAUAAAABMQEAAAAKMTUzMzIwMzI2MgMAAAACODUCAAAABDQxOTMEAAAAATAHAAAACTkvMTUvMjAxOQgAAAAKMTIvMzEvMjAxMAkAAAABMGn9ryXgOdcIBZEBXeA51wghQ0lRLk5BU0RBUUdTOkFESS5JUV9SRF9FWFAuRlkyMDA4AQAAABPWAwACAAAABjUzMy40OAEIAAAABQAAAAExAQAAAAoxNDEzMDkxNTY3AwAAAAMxNjACAAAAAzEwMAQAAAABMAcAAAAJ</t>
  </si>
  <si>
    <t>OS8xNS8yMDE5CAAAAAkxMS8xLzIwMDgJAAAAATDMzdso4DnXCKASK13gOdcIKkNJUS5OQVNEQVFHUzpJTlRDLklRX0RJTFVUX0VQU19FWENMLkZZMjAxNwEAAACHUgAAAgAAAAQxLjk5AQgAAAAFAAAAATEBAAAACjE5NDM1MDUzNDkDAAAAAzE2MAIAAAADMTQyBAAAAAEwBwAAAAk5LzE1LzIwMTkIAAAACjEyLzMwLzIwMTcJAAAAATDV/lUr4DnXCMI6eFzgOdcIM0NJUS5OQVNEQVFHUzpJTlRDLklRX09USEVSX0ZJTkFOQ0VfQUNUX1NVUFBMLkZZMjAwNwEAAACHUgAAAgAAAAMyNzgBCAAAAAUAAAABMQEAAAAKMTMyODg3MTI3NQMAAAADMTYwAgAAAAQyMDUwBAAAAAEwBwAAAAk5LzE1LzIwMTkIAAAACjEyLzI5LzIwMDcJAAAAATAMAqkr4DnXCB1ITFzgOdcIJkNJUS5LT1NFOkEwMDU5MzAuSVFfUVVJQ0tfUkFUSU8uRlkyMDE0AQAAANxmAQACAAAACDEuNzMxMDM1AQgAAAAFAAAAATEBAAAACjE3NzgxNDE4MjMDAAAAAjg1AgAAAAQ0MTIxBAAAAAEwBwAAAAk5LzE1LzIwMTkIAAAACjEyLzMxLzIwMTQJAAAAATAPTpwl4DnXCMngE13gOdcIPUNJUS5OQVNEQVFHUzpUWE4uSVFfQ1VTVE9NX0JFVEEuLTEwNFcuMjAxNi8xMi8zMS4uXk4yMjUuSlBZLkgBAAAA+yMCAAIAAAARMC45NTA1ODczMzIyMDc3NDcAQctRX+A51wjD0TRi4DnXCC5DSVEuTllTRTpFTVIuSVFfTUlOT1JJVFlfSU5URVJFU1RfVE9UQUwu</t>
  </si>
  <si>
    <t>RlkyMDEzAQAAAK8bBAACAAAAAzEzMwEIAAAABQAAAAExAQAAAAoxNzY1NTcwODA1AwAAAAMxNjACAAAABDEzMTIEAAAAATAHAAAACTkvMTUvMjAxOQgAAAAJOS8zMC8yMDEzCQAAAAEw+bv0KeA51whgntVc4DnXCCRDSVEuTllTRTpFTVIuSVFfQ09NTU9OX0lTU1VFRC5GWTIwMTgBAAAArxsEAAMAAAAAAKJbuyngOdcImrrtXOA51wgfQ0lRLk5BU0RBUUdTOlRYTi5JUV9OUFBFLkZZMjAwOQEAAAD7IwIAAgAAAAQzMTU4AQgAAAAFAAAAATEBAAAACjE1MjM3OTYyNDEDAAAAAzE2MAIAAAAEMTAwNAQAAAABMAcAAAAJOS8xNS8yMDE5CAAAAAoxMi8zMS8yMDA5CQAAAAEwVT3aKuA51wjZTYtc4DnXCClDSVEuTkFTREFRR1M6VFhOLklRX0RJTFVUX0VQU19JTkNMLkZZMjAxMwEAAAD7IwIAAgAAAAgxLjkxMDE1MgEIAAAABQAAAAExAQAAAAoxNzc3NjMzNzAzAwAAAAMxNjACAAAAATgEAAAAATAHAAAACTkvMTUvMjAxOQgAAAAKMTIvMzEvMjAxMwkAAAABMLkn2yrgOdcIbCidXOA51wgsQ0lRLktPU0U6QTAwNTkzMC5JUV9UT1RBTF9ESVZfUEFJRF9DRi5GWTIwMDkBAAAA3GYBAAIAAAAHLTgwODk0OQEIAAAABQAAAAExAQAAAAoxNDY1NzE0MzA3AwAAAAI4NQIAAAAEMjAyMgQAAAABMAcAAAAJOS8xNS8yMDE5CAAAAAoxMi8zMS8yMDA5CQAAAAEwRLIqKeA51wiPxPtc4DnXCChDSVEuTllTRTpFTVIuSVFfVE9U</t>
  </si>
  <si>
    <t>QUxfREVCVF9JU1NVRUQuRlkyMDEwAQAAAK8bBAACAAAAAzk5NgEIAAAABQAAAAExAQAAAAoxNTc3MDA0NjQxAwAAAAMxNjACAAAABDIxNjEEAAAAATAHAAAACTkvMTUvMjAxOQgAAAAJOS8zMC8yMDEwCQAAAAEwltHzKeA51wjPfshc4DnXCDJDSVEuS09TRTpBMDA1OTMwLklRX1RPVEFMX0xJQUJfVE9UQUxfQVNTRVRTLkZZMjAxNAEAAADcZgEAAgAAAAcyNy4wNTIzAQgAAAAFAAAAATEBAAAACjE3NzgxNDE4MjMDAAAAAjg1AgAAAAQ0MTg4BAAAAAEwBwAAAAk5LzE1LzIwMTkIAAAACjEyLzMxLzIwMTQJAAAAATAPTpwl4DnXCNoHFF3gOdcIIUNJUS5OQVNEQVFHUzpJTlRDLklRX0VCSVRBLkZZMjAxMAEAAACHUgAAAgAAAAUxNTgyOAEIAAAABQAAAAExAQAAAAoxNTg4MTU2OTYwAwAAAAMxNjACAAAABjEwMDY4OQQAAAABMAcAAAAJOS8xNS8yMDE5CAAAAAoxMi8yNS8yMDEwCQAAAAEwcOypK+A51wg6Vlhc4DnXCCpDSVEuTkFTREFRR1M6SU5UQy5JUV9PVEhFUl9PUEVSX0FDVC5GWTIwMTQBAAAAh1IAAAIAAAAELTcwMwEIAAAABQAAAAExAQAAAAoxODI4MTY4MDQwAwAAAAMxNjACAAAABDIwNDcEAAAAATAHAAAACTkvMTUvMjAxOQgAAAAKMTIvMjcvMjAxNAkAAAABMII7VSvgOdcIpSxsXOA51wg5Q0lRLlRTRTo2NzYyLklRX0NVU1RPTV9CRVRBLi0xMDRXLjIwMTcvMDMvMzEuLl5OMjI1LkpQWS5IAQAA</t>
  </si>
  <si>
    <t>ADvSBAACAAAAEDEuNjMyMTgzNjgyOTg2MDIAPHp/YOA51wgqMj9i4DnXCChDSVEuVFNFOjY1MDEuSVFfVE9UQUxfTElBQl9FUVVJVFkuRlkyMDE5AQAAAJstAgACAAAABzk2MjY1OTIBCAAAAAUAAAABMQEAAAAKMTk2OTkwMzMwNwMAAAACNzkCAAAABDEwMTMEAAAAATAHAAAACTkvMTUvMjAxOQgAAAAJMy8zMS8yMDE5CQAAAAEwhqH8K+A51wiXVEZc4DnXCCZDSVEuTkFTREFRR1M6SU5UQy5JUV9DQVNIX1RBWEVTLkZZMjAwOAEAAACHUgAAAgAAAAQ0MDA3AQgAAAAFAAAAATEBAAAACjE0MzA2MTQ0ODYDAAAAAzE2MAIAAAAEMzA1MwQAAAABMAcAAAAJOS8xNS8yMDE5CAAAAAoxMi8yNy8yMDA4CQAAAAEwLVCpK+A51wgO3FBc4DnXCCtDSVEuTkFTREFRR1M6SU5UQy5JUV9JTlZFU1RfTE9BTlNfQ0YuRlkyMDE1AQAAAIdSAAADAAAAAACjiVUr4DnXCMg1cVzgOdcII0NJUS5UU0U6NjUwMS5JUV9UT1RBTF9SRUNFSVYuRlkyMDE3AQAAAJstAgACAAAABzI0NDAxMzIBCAAAAAUAAAABMQEAAAAKMTk2MzMxNTkwMAMAAAACNzkCAAAABDEwMDEEAAAAATAHAAAACTkvMTUvMjAxOQgAAAAJMy8zMS8yMDE3CQAAAAEwEpD7K+A51whykDxc4DnXCCJDSVEuTkFTREFRR1M6VFhOLklRX1BFTlNJT04uRlkyMDA5AQAAAPsjAgACAAAAAzQyNQEIAAAABQAAAAExAQAAAAoxNTIzNzk2MjQxAwAAAAMxNjACAAAABDEyMTME</t>
  </si>
  <si>
    <t>AAAAATAHAAAACTkvMTUvMjAxOQgAAAAKMTIvMzEvMjAwOQkAAAABMFU92irgOdcIC8OLXOA51wgmQ0lRLk5ZU0U6RU1SLklRX05FVF9ERUJUX0lTU1VFRC5GWTIwMTYBAAAArxsEAAIAAAAELTE5OAEIAAAABQAAAAExAQAAAAoxOTI0NjM5OTU2AwAAAAMxNjACAAAABDIwMDMEAAAAATAHAAAACTkvMTUvMjAxOQgAAAAJOS8zMC8yMDE2CQAAAAEwYL+6KeA51wioa+Rc4DnXCCdDSVEuS09TRTpBMDA1OTMwLklRX0dST1NTX01BUkdJTi5GWTIwMTUBAAAA3GYBAAIAAAAFMzguNDYBCAAAAAUAAAABMQEAAAAKMTgyOTg0MzAxMQMAAAACODUCAAAABDQwNzQEAAAAATAHAAAACTkvMTUvMjAxOQgAAAAKMTIvMzEvMjAxNQkAAAABMA9OnCXgOdcIif8XXeA51wgsQ0lRLk5BU0RBUUdTOlRYTi5JUV9UT1RBTF9MSUFCX0VRVUlUWS5GWTIwMDcBAAAA+yMCAAIAAAAFMTI2NjcBCAAAAAUAAAABMQEAAAAKMTMyODQ4MjM3MAMAAAADMTYwAgAAAAQxMDEzBAAAAAEwBwAAAAk5LzE1LzIwMTkIAAAACjEyLzMxLzIwMDcJAAAAATAowlYr4DnXCCmbglzgOdcIJENJUS5OQVNEQVFHUzpBREkuSVFfSU5WRU5UT1JZLkZZMjAxMwEAAAAT1gMAAgAAAAcyODMuMzM3AQgAAAAFAAAAATEBAAAACjE3NjY1OTA2MzIDAAAAAzE2MAIAAAAEMTA0MwQAAAABMAcAAAAJOS8xNS8yMDE5CAAAAAkxMS8yLzIwMTMJAAAAATDYV6Mo4DnXCNsu</t>
  </si>
  <si>
    <t>Q13gOdcINENJUS5OQVNEQVFHUzpJTlRDLklRX0lNUFVUX09QRVJfTEVBU0VfSU5UX0VYUC5GWTIwMTIBAAAAh1IAAAIAAAAJNTMuODQ5MjQ4AQgAAAAFAAAAATEBAAAACjE3MTg4NTA2MDUDAAAAAzE2MAIAAAAFMjE2NzIEAAAAATAHAAAACTkvMTUvMjAxOQgAAAAKMTIvMjkvMjAxMgkAAAABMKMcryvgOdcIHX5hXOA51wgjQ0lRLk5BU0RBUUdTOlRYTi5JUV9CVl9TSEFSRS5GWTIwMTcBAAAA+yMCAAIAAAAIMTAuNTE0MDcBCAAAAAUAAAABMQEAAAAKMTk0NjY2NTQ0NAMAAAADMTYwAgAAAAQ0MDIwBAAAAAEwBwAAAAk5LzE1LzIwMTkIAAAACjEyLzMxLzIwMTcJAAAAATCay3Aq4DnXCLawsFzgOdcIJUNJUS5OWVNFOkVNUi5JUV9ESUxVVF9FUFNfSU5DTC5GWTIwMTUBAAAArxsEAAIAAAAIMy45OTUyOTEBCAAAAAUAAAABMQEAAAAKMTg2NzA1NTA1MQMAAAADMTYwAgAAAAE4BAAAAAEwBwAAAAk5LzE1LzIwMTkIAAAACTkvMzAvMjAxNQkAAAABMC5KuingOdcIjBjdXOA51wgpQ0lRLk5BU0RBUUdTOkFESS5JUV9ESUxVVF9FUFNfSU5DTC5GWTIwMTIBAAAAE9YDAAIAAAAEMi4xMwEIAAAABQAAAAExAQAAAAoxNzExMzg1ODk2AwAAAAMxNjACAAAAATgEAAAAATAHAAAACTkvMTUvMjAxOQgAAAAJMTEvMy8yMDEyCQAAAAEwp+KiKOA51win/j1d4DnXCCdDSVEuTkFTREFRR1M6VFhOLklRX0lOVEVSRVNUX0VY</t>
  </si>
  <si>
    <t>UC5GWTIwMTIBAAAA+yMCAAIAAAADLTg1AQgAAAAFAAAAATEBAAAACjE3MjA2MTEyNjQDAAAAAzE2MAIAAAACODIEAAAAATAHAAAACTkvMTUvMjAxOQgAAAAKMTIvMzEvMjAxMgkAAAABMJjZ2irgOdcIOfiXXOA51wgtQ0lRLk5BU0RBUUdTOklOVEMuSVFfVE9UQUxfREVCVF9FUVVJVFkuRlkyMDEyAQAAAIdSAAACAAAABzI2LjQ5ODQBCAAAAAUAAAABMQEAAAAKMTcxODg1MDYwNQMAAAADMTYwAgAAAAQ0MDM0BAAAAAEwBwAAAAk5LzE1LzIwMTkIAAAACjEyLzI5LzIwMTIJAAAAATD385Um4DnXCFhkZFzgOdcIJkNJUS5OWVNFOkVNUi5JUV9DQVNIX0FDUVVJUkVfQ0YuRlkyMDEwAQAAAK8bBAACAAAABS0yODQzAQgAAAAFAAAAATEBAAAACjE1NzcwMDQ2NDEDAAAAAzE2MAIAAAAEMjA1NwQAAAABMAcAAAAJOS8xNS8yMDE5CAAAAAk5LzMwLzIwMTAJAAAAATCW0fMp4DnXCL5XyFzgOdcIJkNJUS5OQVNEQVFHUzpBREkuSVFfUVVJQ0tfUkFUSU8uRlkyMDE1AQAAABPWAwACAAAABzMuMTM4OTIBCAAAAAUAAAABMQEAAAAKMTg2NzI3OTk2OQMAAAADMTYwAgAAAAQ0MTIxBAAAAAEwBwAAAAk5LzE1LzIwMTkIAAAACjEwLzMxLzIwMTUJAAAAATBBw5wl4DnXCOcVT13gOdcIM0NJUS5OQVNEQVFHUzpJTlRDLklRX01JTk9SSVRZX0lOVEVSRVNUX1RPVEFMLkZZMjAxNQEAAACHUgAAAwAAAAAAo4lVK+A51wh1cnBc</t>
  </si>
  <si>
    <t>4DnXCB9DSVEuVFNFOjY1MDEuSVFfT1BFUl9JTkMuRlkyMDE2AQAAAJstAgACAAAABjYzNjU4NAEIAAAABQAAAAExAQAAAAoxNzk3NTU0NDUxAwAAAAI3OQIAAAACMjEEAAAAATAHAAAACTkvMTUvMjAxOQgAAAAJMy8zMS8yMDE2CQAAAAEw4Br7K+A51wgN6zZc4DnXCCJDSVEuTllTRTpFTVIuSVFfRUJJVF9NQVJHSU4uRlkyMDEwAQAAAK8bBAACAAAABzE0Ljk2NzQBCAAAAAUAAAABMQEAAAAKMTU3NzAwNDY0MQMAAAADMTYwAgAAAAQ0MDUzBAAAAAEwBwAAAAk5LzE1LzIwMTkIAAAACTkvMzAvMjAxMAkAAAABMBY6ryXgOdcIMmnJXOA51wgnQ0lRLktPU0U6QTAwNTkzMC5JUV9CRVRBXzFZUi4yMDE3LzEyLzMxAQAAANxmAQACAAAAEDEuMzI4MDY5NzUyMzcxMDUAYhlSX+A51wgU2jBi4DnXCBpDSVEuTllTRTpFTVIuSVFfQ0lQLkZZMjAxOAEAAACvGwQAAgAAAAM0MzkBCAAAAAUAAAABMQEAAAAKMTkyNDYzOTk2MgMAAAADMTYwAgAAAAQzMDMzBAAAAAEwBwAAAAk5LzE1LzIwMTkIAAAACTkvMzAvMjAxOAkAAAABMKJbuyngOdcIJqnsXOA51wgrQ0lRLktPU0U6QTAwNTkzMC5JUV9DRk9fQ1VSUkVOVF9MSUFCLkZZMjAxMQEAAADcZgEAAgAAAAgwLjUxNzExMgEIAAAABQAAAAExAQAAAAoxNTk4OTk4MjUwAwAAAAI4NQIAAAAENDE4NQQAAAABMAcAAAAJOS8xNS8yMDE5CAAAAAoxMi8zMS8yMDExCQAAAAEw</t>
  </si>
  <si>
    <t>af2vJeA51wjl/QVd4DnXCCRDSVEuS09TRTpBMDA1OTMwLklRX0ZVTExfVElNRS5GWTIwMTYBAAAA3GYBAAMAAAAAAEeV2ijgOdcI9VobXeA51wg4Q0lRLk5BU0RBUUdTOkFESS5JUV9UT1RBTF9PVVRTVEFORElOR19GSUxJTkdfREFURS5GWTIwMTQBAAAAE9YDAAIAAAAKMzExLjIwNDkyNgEEAAAABQAAAAE1AQAAAAoxODE5OTYyNDk2AgAAAAUyNDE1MwYAAAABMDEm/yfgOdcIH4ZIXeA51wg+Q0lRLk5BU0RBUUdTOkFESS5JUV9DVVNUT01fQkVUQS4tMTA0Vy4yMDE0LzExLzAxLi5eVE9QSVguSlBZLkgBAAAAE9YDAAIAAAARMC4zNTU4MDQ2NTgxMjk1NDEAckBSX+A51wheLC9i4DnXCBlDSVEuVFNFOjY1MDEuSVFfR1AuRlkyMDE0AQAAAJstAgACAAAABzI0OTI2OTkBCAAAAAUAAAABMQEAAAAKMTc0NTI3MDU0NAMAAAACNzkCAAAAAjEwBAAAAAEwBwAAAAk5LzE1LzIwMTkIAAAACTMvMzEvMjAxNAkAAAABMHi5dCzgOdcIK8MtXOA51wgiQ0lRLk5ZU0U6RU1SLklRX0FTU0VUX1RVUk5TLkZZMjAxMQEAAACvGwQAAgAAAAgxLjAzNzI1NQEIAAAABQAAAAExAQAAAAoxNjQ2MTkwNTY4AwAAAAMxNjACAAAABDQxNzcEAAAAATAHAAAACTkvMTUvMjAxOQgAAAAJOS8zMC8yMDExCQAAAAEwJ2GvJeA51wgT1s1c4DnXCDJDSVEuTkFTREFRR1M6QURJLklRX09USEVSX0ZJTkFOQ0VfQUNUX1NVUFBMLkZZMjAxNAEA</t>
  </si>
  <si>
    <t>AAAT1gMAAgAAAAYzMy44NDcBCAAAAAUAAAABMQEAAAAKMTgxOTk2MjQ5NgMAAAADMTYwAgAAAAQyMDUwBAAAAAEwBwAAAAk5LzE1LzIwMTkIAAAACTExLzEvMjAxNAkAAAABMEFN/yfgOdcItOVJXeA51wglQ0lRLk5BU0RBUUdTOkFESS5JUV9ORVRfQ0hBTkdFLkZZMjAwOQEAAAAT1gMAAgAAAAU0Ni4xMwEIAAAABQAAAAExAQAAAAoxNDgyODY4NjMzAwAAAAMxNjACAAAABDIwOTMEAAAAATAHAAAACTkvMTUvMjAxOQgAAAAKMTAvMzEvMjAwOQkAAAABMFQfoijgOdcI/gEzXeA51wghQ0lRLlRTRTo2NTAxLklRX1NHQV9NQVJHSU4uRlkyMDE3AQAAAJstAgACAAAABzE5LjU2MTUBCAAAAAUAAAABMQEAAAAKMTk2MzMxNTkwMAMAAAACNzkCAAAABDQzNzUEAAAAATAHAAAACTkvMTUvMjAxOQgAAAAJMy8zMS8yMDE3CQAAAAEwxX6VJuA51wh7AT9c4DnXCB1DSVEuTkFTREFRR1M6VFhOLklRX05JLkZZMjAwNwEAAAD7IwIAAgAAAAQyNjU3AQgAAAAFAAAAATEBAAAACjEzMjg0ODIzNzADAAAAAzE2MAIAAAACMTUEAAAAATAHAAAACTkvMTUvMjAxOQgAAAAKMTIvMzEvMjAwNwkAAAABMBebVivgOdcItYmBXOA51wgqQ0lRLk5BU0RBUUdTOklOVEMuSVFfU1RfREVCVF9SRVBBSUQuRlkyMDA3AQAAAIdSAAACAAAAAy0zOQEIAAAABQAAAAExAQAAAAoxMzI4ODcxMjc1AwAAAAMxNjACAAAABDIwNDQEAAAAATAHAAAA</t>
  </si>
  <si>
    <t>CTkvMTUvMjAxOQgAAAAKMTIvMjkvMjAwNwkAAAABMAwCqSvgOdcIDSFMXOA51wgrQ0lRLk5BU0RBUUdTOklOVEMuSVFfREVGX1RBWF9MSUFCX0xULkZZMjAxMgEAAACHUgAAAgAAAAQzNDEyAQgAAAAFAAAAATEBAAAACjE3MTg4NTA2MDUDAAAAAzE2MAIAAAAEMTAyNwQAAAABMAcAAAAJOS8xNS8yMDE5CAAAAAoxMi8yOS8yMDEyCQAAAAEwtEOvK+A51whfGmJc4DnXCCxDSVEuTkFTREFRR1M6SU5UQy5JUV9DRk9fQ1VSUkVOVF9MSUFCLkZZMjAxMwEAAACHUgAAAgAAAAcxLjUzMTI1AQgAAAAFAAAAATEBAAAACjE3NzU5MzAyNzQDAAAAAzE2MAIAAAAENDE4NQQAAAABMAcAAAAJOS8xNS8yMDE5CAAAAAoxMi8yOC8yMDEzCQAAAAEw9/OVJuA51whJ+Ghc4DnXCC9DSVEuTkFTREFRR1M6VFhOLklRX05JX0FWQUlMX0VYQ0xfTUFSR0lOLkZZMjAxMQEAAAD7IwIAAgAAAAcxNi4wMjQ3AQgAAAAFAAAAATEBAAAACjE2NjAwMzQ1NjgDAAAAAzE2MAIAAAAENDE4MgQAAAABMAcAAAAJOS8xNS8yMDE5CAAAAAoxMi8zMS8yMDExCQAAAAEw1J2uJeA51wjmNJdc4DnXCB9DSVEuTkFTREFRR1M6VFhOLklRX0xBTkQuRlkyMDE1AQAAAPsjAgACAAAAAzEyNwEIAAAABQAAAAExAQAAAAoxODc1Njg3MDU2AwAAAAMxNjACAAAABDMwOTgEAAAAATAHAAAACTkvMTUvMjAxOQgAAAAKMTIvMzEvMjAxNQkAAAABMHl9cCrgOdcI</t>
  </si>
  <si>
    <t>04inXOA51wgmQ0lRLk5ZU0U6RU1SLklRX09USEVSX0xUX0FTU0VUUy5GWTIwMTEBAAAArxsEAAIAAAADMzM5AQgAAAAFAAAAATEBAAAACjE2NDYxOTA1NjgDAAAAAzE2MAIAAAAEMTA2MAQAAAABMAcAAAAJOS8xNS8yMDE5CAAAAAk5LzMwLzIwMTEJAAAAATCm+PMp4DnXCCuzy1zgOdcIL0NJUS5OQVNEQVFHUzpUWE4uSVFfUkVUVVJOX0NPTU1PTl9FUVVJVFkuRlkyMDA3AQAAAPsjAgACAAAABzI0LjY2MzYBCAAAAAUAAAABMQEAAAAKMTMyODQ4MjM3MAMAAAADMTYwAgAAAAUzMzMyMAQAAAABMAcAAAAJOS8xNS8yMDE5CAAAAAoxMi8zMS8yMDA3CQAAAAEwGEKWJuA51wjwb4Rc4DnXCCBDSVEuVFNFOjY1MDEuSVFfTklfTUFSR0lOLkZZMjAxNwEAAACbLQIAAgAAAAUyLjUyNAEIAAAABQAAAAExAQAAAAoxOTYzMzE1OTAwAwAAAAI3OQIAAAAENDA5NAQAAAABMAcAAAAJOS8xNS8yMDE5CAAAAAkzLzMxLzIwMTcJAAAAATDFfpUm4DnXCHsBP1zgOdcIK0NJUS5OQVNEQVFHUzpJTlRDLklRX1NBTEVTX01BUktFVElORy5GWTIwMTIBAAAAh1IAAAIAAAAEMjAwMAEIAAAABQAAAAExAQAAAAoxNzE4ODUwNjA1AwAAAAMxNjACAAAABTIxNTYxBAAAAAEwBwAAAAk5LzE1LzIwMTkIAAAACjEyLzI5LzIwMTIJAAAAATCjHK8r4DnXCAxXYVzgOdcIL0NJUS5OQVNEQVFHUzpJTlRDLklRX0NVUlJFTlRfUE9SVF9MRUFT</t>
  </si>
  <si>
    <t>RVMuRlkyMDEzAQAAAIdSAAADAAAAAADVka8r4DnXCECHZlzgOdcIJENJUS5OQVNEQVFHUzpUWE4uSVFfU0dBX1NVUFBMLkZZMjAxNgEAAAD7IwIAAgAAAAQxNzk4AQgAAAAFAAAAATEBAAAACjE5NDY2NjUzOTgDAAAAAzE2MAIAAAADMTAyBAAAAAEwBwAAAAk5LzE1LzIwMTkIAAAACjEyLzMxLzIwMTYJAAAAATB5fXAq4DnXCNz5qVzgOdcIKENJUS5OQVNEQVFHUzpBREkuSVFfSU1QQUlSTUVOVF9HVy5GWTIwMDgBAAAAE9YDAAMAAAAAAMzN2yjgOdcIwmArXeA51wglQ0lRLk5BU0RBUUdTOklOVEMuSVFfU0dBX1NVUFBMLkZZMjAxMAEAAACHUgAAAgAAAAQ2MzA5AQgAAAAFAAAAATEBAAAACjE1ODgxNTY5NjADAAAAAzE2MAIAAAADMTAyBAAAAAEwBwAAAAk5LzE1LzIwMTkIAAAACjEyLzI1LzIwMTAJAAAAATBfxakr4DnXCOiSV1zgOdcIHUNJUS5UU0U6NjUwMS5JUV9HQV9FWFAuRlkyMDE5AQAAAJstAgADAAAAAAB1evwr4DnXCCNDRVzgOdcIHkNJUS5OQVNEQVFHUzpJTlRDLklRX0FFLkZZMjAxMQEAAACHUgAAAgAAAAQ2NjA4AQgAAAAFAAAAATEBAAAACjE2NTgzMTU0NzgDAAAAAzE2MAIAAAAEMTAxNgQAAAABMAcAAAAJOS8xNS8yMDE5CAAAAAoxMi8zMS8yMDExCQAAAAEwgs6uK+A51whdX11c4DnXCCVDSVEuTkFTREFRR1M6QURJLklRX05JX0NPTVBBTlkuRlkyMDA5AQAAABPWAwACAAAABzI0Ny43</t>
  </si>
  <si>
    <t>NzIBCAAAAAUAAAABMQEAAAAKMTQ4Mjg2ODYzMwMAAAADMTYwAgAAAAU0MTU3MQQAAAABMAcAAAAJOS8xNS8yMDE5CAAAAAoxMC8zMS8yMDA5CQAAAAEwM9GhKOA51wjDGzBd4DnXCC1DSVEuTkFTREFRR1M6SU5UQy5JUV9HV19JTlRBTl9BTU9SVF9DRi5GWTIwMTQBAAAAh1IAAAIAAAAEMTE2OQEIAAAABQAAAAExAQAAAAoxODI4MTY4MDQwAwAAAAMxNjACAAAABDIxODIEAAAAATAHAAAACTkvMTUvMjAxOQgAAAAKMTIvMjcvMjAxNAkAAAABMII7VSvgOdcIlAVsXOA51wgkQ0lRLk5BU0RBUUdTOlRYTi5JUV9ESVZfU0hBUkUuRlkyMDEwAQAAAPsjAgACAAAABDAuNDkBCAAAAAUAAAABMQEAAAAKMTU4ODg0MDczOAMAAAADMTYwAgAAAAQzMDU4BAAAAAEwBwAAAAk5LzE1LzIwMTkIAAAACjEyLzMxLzIwMTAJAAAAATBmZNoq4DnXCIhFj1zgOdcIKUNJUS5LT1NFOkEwMDU5MzAuSVFfUFJFRl9ESVZfT1RIRVIuRlkyMDEwAQAAANxmAQADAAAAAABEsiop4DnXCHfn/VzgOdcIJ0NJUS5OQVNEQVFHUzpJTlRDLklRX0RBX1NVUFBMX0NGLkZZMjAxNwEAAACHUgAAAgAAAAQ2NzUyAQgAAAAFAAAAATEBAAAACjE5NDM1MDUzNDkDAAAAAzE2MAIAAAAEMjE3MQQAAAABMAcAAAAJOS8xNS8yMDE5CAAAAAoxMi8zMC8yMDE3CQAAAAEw5iVWK+A51wh46Hlc4DnXCChDSVEuTllTRTpFTVIuSVFfR1dfSU5UQU5fQU1PUlRf</t>
  </si>
  <si>
    <t>Q0YuRlkyMDEwAQAAAK8bBAACAAAAAzI1NAEIAAAABQAAAAExAQAAAAoxNTc3MDA0NjQxAwAAAAMxNjACAAAABDIxODIEAAAAATAHAAAACTkvMTUvMjAxOQgAAAAJOS8zMC8yMDEwCQAAAAEwltHzKeA51widCchc4DnXCC1DSVEuTkFTREFRR1M6SU5UQy5JUV9ERUZfVEFYX0FTU0VUU19MVC5GWTIwMTEBAAAAh1IAAAIAAAADMzM1AQgAAAAFAAAAATEBAAAACjE2NTgzMTU0NzgDAAAAAzE2MAIAAAAEMTAyNgQAAAABMAcAAAAJOS8xNS8yMDE5CAAAAAoxMi8zMS8yMDExCQAAAAEwgs6uK+A51whdX11c4DnXCCRDSVEuVFNFOjY1MDEuSVFfQ0FTSF9JTlRFUkVTVC5GWTIwMTMBAAAAmy0CAAIAAAAFMjYyODMBCAAAAAUAAAABMQEAAAAKMTY4NTUyMTcyMgMAAAACNzkCAAAABDMwMjgEAAAAATAHAAAACTkvMTUvMjAxOQgAAAAJMy8zMS8yMDEzCQAAAAEweLl0LOA51wimiixc4DnXCCxDSVEuTkFTREFRR1M6QURJLklRX1RPVEFMX0RFQlRfSVNTVUVELkZZMjAxOAEAAAAT1gMAAgAAAAc3NDMuNzc4AQgAAAAFAAAAATEBAAAACjE5Mjc2MTgyNDcDAAAAAzE2MAIAAAAEMjE2MQQAAAABMAcAAAAJOS8xNS8yMDE5CAAAAAkxMS8zLzIwMTgJAAAAATDGhQAo4DnXCFfnW13gOdcIJUNJUS5OWVNFOkVNUi5JUV9HQUlOX0FTU0VUU19DRi5GWTIwMDcBAAAArxsEAAMAAAAAAMxAcSrgOdcIyk26XOA51wgjQ0lRLktPU0U6</t>
  </si>
  <si>
    <t>QTAwNTkzMC5JUV9UT1RBTF9DQS5GWTIwMTIBAAAA3GYBAAIAAAAIODcyNjkwMTcBCAAAAAUAAAABMQEAAAAKMTY2NzUzNDAxNAMAAAACODUCAAAABDEwMDgEAAAAATAHAAAACTkvMTUvMjAxOQgAAAAKMTIvMzEvMjAxMgkAAAABMHUnKyngOdcInKsHXeA51wglQ0lRLk5BU0RBUUdTOklOVEMuSVFfQ0FTSF9PUEVSLkZZMjAxNQEAAACHUgAAAgAAAAUxOTAxOAEIAAAABQAAAAExAQAAAAoxODc0NzczMjI2AwAAAAMxNjACAAAABDIwMDYEAAAAATAHAAAACTkvMTUvMjAxOQgAAAAKMTIvMjYvMjAxNQkAAAABMKOJVSvgOdcIp+dwXOA51wgoQ0lRLk5BU0RBUUdTOkFESS5JUV9FUVVJVFlfTUVUSE9ELkZZMjAxMAEAAAAT1gMAAwAAAAAAZEaiKOA51wh7hDZd4DnXCDBDSVEuTkFTREFRR1M6VFhOLklRX0lNUFVUX09QRVJfTEVBU0VfREVQUi5GWTIwMTQBAAAA+yMCAAIAAAAIOTUuNjM4NjgBCAAAAAUAAAABMQEAAAAKMTgyOTExOTMwNgMAAAADMTYwAgAAAAUyMTY3MwQAAAABMAcAAAAJOS8xNS8yMDE5CAAAAAoxMi8zMS8yMDE0CQAAAAEwWC9wKuA51wh/CqJc4DnXCBlDSVEuTllTRTpFTVIuSVFfUkUuRlkyMDE0AQAAAK8bBAACAAAABTE5ODY3AQgAAAAFAAAAATEBAAAACjE4MTg2MDQ1ODADAAAAAzE2MAIAAAAEMTIyMgQAAAABMAcAAAAJOS8xNS8yMDE5CAAAAAk5LzMwLzIwMTQJAAAAATAN/Lkp4DnXCDDk</t>
  </si>
  <si>
    <t>2VzgOdcII0NJUS5UU0U6NjUwMS5JUV9FQklUQV9NQVJHSU4uRlkyMDE5AQAAAJstAgACAAAABjguMjgxNwEIAAAABQAAAAExAQAAAAoxOTY5OTAzMzA3AwAAAAI3OQIAAAAENDQxOQQAAAABMAcAAAAJOS8xNS8yMDE5CAAAAAkzLzMxLzIwMTkJAAAAATDWpZUm4DnXCE0CSFzgOdcIJkNJUS5OQVNEQVFHUzpBREkuSVFfQ0FTSF9JTlZFU1QuRlkyMDEyAQAAABPWAwACAAAACC0xMzM5LjY5AQgAAAAFAAAAATEBAAAACjE3MTEzODU4OTYDAAAAAzE2MAIAAAAEMjAwNQQAAAABMAcAAAAJOS8xNS8yMDE5CAAAAAkxMS8zLzIwMTIJAAAAATC3CaMo4DnXCKBIQF3gOdcIKkNJUS5LT1NFOkEwMDU5MzAuSVFfTFRfREVCVF9DQVBJVEFMLkZZMjAxMwEAAADcZgEAAgAAAAYxLjQyNDYBCAAAAAUAAAABMQEAAAAKMTcyMzI4ODM4NgMAAAACODUCAAAABDQxODcEAAAAATAHAAAACTkvMTUvMjAxOQgAAAAKMTIvMzEvMjAxMwkAAAABMHkksCXgOdcI6XMPXeA51wgqQ0lRLk5BU0RBUUdTOkFESS5JUV9GSUxJTkdfQ1VSUkVOQ1kuRlkyMDEwAQAAABPWAwADAAAAA1VTRAB1baIo4DnXCAC9N13gOdcIKUNJUS5OQVNEQVFHUzpBREkuSVFfT1RIRVJfQ0FfU1VQUEwuRlkyMDExAQAAABPWAwACAAAABTI0LjA0AQgAAAAFAAAAATEBAAAACjE2NDc0NTU4NjkDAAAAAzE2MAIAAAAEMTA1NQQAAAABMAcAAAAJOS8xNS8yMDE5CAAA</t>
  </si>
  <si>
    <t>AAoxMC8yOS8yMDExCQAAAAEwhZSiKOA51wgJLjpd4DnXCC5DSVEuTkFTREFRR1M6VFhOLklRX09USEVSX1VOVVNVQUxfU1VQUEwuRlkyMDExAQAAAPsjAgADAAAAAACHstoq4DnXCHrZk1zgOdcIJ0NJUS5UU0U6NjUwMS5JUV9DRk9fQ1VSUkVOVF9MSUFCLkZZMjAxNwEAAACbLQIAAgAAAAgwLjE2OTIwMwEIAAAABQAAAAExAQAAAAoxOTYzMzE1OTAwAwAAAAI3OQIAAAAENDE4NQQAAAABMAcAAAAJOS8xNS8yMDE5CAAAAAkzLzMxLzIwMTcJAAAAATDFfpUm4DnXCIwoP1zgOdcIIENJUS5OWVNFOkVNUi5JUV9DSEFOR0VfQVAuRlkyMDE2AQAAAK8bBAACAAAAAy0yMgEIAAAABQAAAAExAQAAAAoxOTI0NjM5OTU2AwAAAAMxNjACAAAABDIwMTcEAAAAATAHAAAACTkvMTUvMjAxOQgAAAAJOS8zMC8yMDE2CQAAAAEwYL+6KeA51whlz+Nc4DnXCCRDSVEuTkFTREFRR1M6QURJLklRX0RJVl9TSEFSRS5GWTIwMTABAAAAE9YDAAIAAAAEMC44NgEIAAAABQAAAAExAQAAAAoxNTc4MzMwNDIyAwAAAAMxNjACAAAABDMwNTgEAAAAATAHAAAACTkvMTUvMjAxOQgAAAAKMTAvMzAvMjAxMAkAAAABMGRGoijgOdcI5iQ1XeA51wgtQ0lRLk5BU0RBUUdTOkFESS5JUV9EQVlTX0lOVkVOVE9SWV9PVVQuRlkyMDExAQAAABPWAwACAAAACjEwMy41MDM3NjQBCAAAAAUAAAABMQEAAAAKMTY0NzQ1NTg2OQMAAAADMTYwAgAAAAQ0</t>
  </si>
  <si>
    <t>MDM1BAAAAAEwBwAAAAk5LzE1LzIwMTkIAAAACjEwLzI5LzIwMTEJAAAAATAwnJwl4DnXCCPGPF3gOdcIMkNJUS5OQVNEQVFHUzpUWE4uSVFfT1RIRVJfRklOQU5DRV9BQ1RfU1VQUEwuRlkyMDE1AQAAAPsjAgACAAAAAi0zAQgAAAAFAAAAATEBAAAACjE4NzU2ODcwNTYDAAAAAzE2MAIAAAAEMjA1MAQAAAABMAcAAAAJOS8xNS8yMDE5CAAAAAoxMi8zMS8yMDE1CQAAAAEweX1wKuA51whHmqhc4DnXCCFDSVEuTkFTREFRR1M6VFhOLklRX1JEX0VYUC5GWTIwMTQBAAAA+yMCAAIAAAAEMTM1OAEIAAAABQAAAAExAQAAAAoxODI5MTE5MzA2AwAAAAMxNjACAAAAAzEwMAQAAAABMAcAAAAJOS8xNS8yMDE5CAAAAAoxMi8zMS8yMDE0CQAAAAEwyU7bKuA51wgL+aBc4DnXCCNDSVEuTkFTREFRR1M6QURJLklRX0FSX1RVUk5TLkZZMjAxMAEAAAAT1gMAAgAAAAg4LjAyNTIzMwEIAAAABQAAAAExAQAAAAoxNTc4MzMwNDIyAwAAAAMxNjACAAAABDQwMDEEAAAAATAHAAAACTkvMTUvMjAxOQgAAAAKMTAvMzAvMjAxMAkAAAABMDCcnCXgOdcIMjI4XeA51wgrQ0lRLlRTRTo2NTAxLklRX05JX0FWQUlMX0VYQ0xfTUFSR0lOLkZZMjAxNAEAAACbLQIAAgAAAAY0LjM1MzUBCAAAAAUAAAABMQEAAAAKMTc0NTI3MDU0NAMAAAACNzkCAAAABDQxODIEAAAAATAHAAAACTkvMTUvMjAxOQgAAAAJMy8zMS8yMDE0CQAAAAEwtVeV</t>
  </si>
  <si>
    <t>JuA51wjJkzFc4DnXCClDSVEuTkFTREFRR1M6VFhOLklRX1BSRUZfRElWX09USEVSLkZZMjAxOAEAAAD7IwIAAgAAAAI0MwEIAAAABQAAAAExAQAAAAoxOTQ2NjY1NDYwAwAAAAMxNjACAAAAAjk3BAAAAAEwBwAAAAk5LzE1LzIwMTkIAAAACjEyLzMxLzIwMTgJAAAAATCr8nAq4DnXCBLls1zgOdcIMENJUS5LT1NFOkEwMDU5MzAuSVFfREVCVF9FUVVJVl9PUEVSX0xFQVNFLkZZMjAxNgEAAADcZgEAAwAAAAAAR5XaKOA51wjUDBtd4DnXCCBDSVEuS09TRTpBMDA1OTMwLklRX0RBX0NGLkZZMjAwOQEAAADcZgEAAgAAAAgxMDk4MDU4NwEIAAAABQAAAAExAQAAAAoxNDY1NzE0MzA3AwAAAAI4NQIAAAAEMjE2MAQAAAABMAcAAAAJOS8xNS8yMDE5CAAAAAoxMi8zMS8yMDA5CQAAAAEwRLIqKeA51whNKPtc4DnXCCRDSVEuS09TRTpBMDA1OTMwLklRX0NIQU5HRV9BUi5GWTIwMTUBAAAA3GYBAAIAAAAGMjA3Njc2AQgAAAAFAAAAATEBAAAACjE4Mjk4NDMwMTEDAAAAAjg1AgAAAAQyMDE4BAAAAAEwBwAAAAk5LzE1LzIwMTkIAAAACjEyLzMxLzIwMTUJAAAAATAmR9oo4DnXCCUVF13gOdcIJkNJUS5OQVNEQVFHUzpJTlRDLklRX1RPVEFMX0RFQlQuRlkyMDE2AQAAAIdSAAACAAAABTI1MjgzAQgAAAAFAAAAATEBAAAACjE5NDM1MDUzNDUDAAAAAzE2MAIAAAAENDE3MwQAAAABMAcAAAAJOS8xNS8yMDE5CAAAAAox</t>
  </si>
  <si>
    <t>Mi8zMS8yMDE2CQAAAAEwxddVK+A51whV33Rc4DnXCB1DSVEuTkFTREFRR1M6VFhOLklRX0FSLkZZMjAxMgEAAAD7IwIAAgAAAAQxMjMwAQgAAAAFAAAAATEBAAAACjE3MjA2MTEyNjQDAAAAAzE2MAIAAAAEMTAyMQQAAAABMAcAAAAJOS8xNS8yMDE5CAAAAAoxMi8zMS8yMDEyCQAAAAEwmNnaKuA51witCZlc4DnXCC9DSVEuTkFTREFRR1M6QURJLklRX01JTk9SSVRZX0lOVEVSRVNUX0lTLkZZMjAxMQEAAAAT1gMAAwAAAAAAhZSiKOA51wi2ajld4DnXCBdDSVEuMC5JUV9PVEhFUl9JTlRBTi5GWQUAAAAAAAAACAAAABUoSW52YWxpZCBUaW1lIFBlcmlvZCkg//4n4DnXCCy6Nl7gOdcIMUNJUS5LT1NFOkEwMDU5MzAuSVFfT1RIRVJfSU5WRVNUX0FDVF9TVVBQTC5GWTIwMTIBAAAA3GYBAAIAAAAHLTM5MDAyNAEIAAAABQAAAAExAQAAAAoxNjY3NTM0MDE0AwAAAAI4NQIAAAAEMjA1MQQAAAABMAcAAAAJOS8xNS8yMDE5CAAAAAoxMi8zMS8yMDEyCQAAAAEwhk4rKeA51whSWQld4DnXCCRDSVEuTkFTREFRR1M6QURJLklRX0xUX0lOVkVTVC5GWTIwMTEBAAAAE9YDAAIAAAAGMjUuMTM4AQgAAAAFAAAAATEBAAAACjE2NDc0NTU4NjkDAAAAAzE2MAIAAAAEMTA1NAQAAAABMAcAAAAJOS8xNS8yMDE5CAAAAAoxMC8yOS8yMDExCQAAAAEwhZSiKOA51wgJLjpd4DnXCCpDSVEuTkFTREFRR1M6VFhOLklRX0xPQU5T</t>
  </si>
  <si>
    <t>X1JFQ0VJVl9MVC5GWTIwMTYBAAAA+yMCAAMAAAAAAImkcCrgOdcIclmrXOA51wggQ0lRLk5BU0RBUUdTOkFESS5JUV9DQVBFWC5GWTIwMTYBAAAAE9YDAAIAAAAILTEyNy4zOTcBCAAAAAUAAAABMQEAAAAKMTkyNzYxODIwMAMAAAADMTYwAgAAAAQyMDIxBAAAAAEwBwAAAAk5LzE1LzIwMTkIAAAACjEwLzI5LzIwMTYJAAAAATCE6f8n4DnXCFRxUl3gOdcIKkNJUS5LT1NFOkEwMDU5MzAuSVFfRUZGRUNUX1RBWF9SQVRFLkZZMjAxMAEAAADcZgEAAgAAAAcxNi40NjMyAQgAAAAFAAAAATEBAAAACjE1MzMyMDMyNjIDAAAAAjg1AgAAAAQ0Mzc2BAAAAAEwBwAAAAk5LzE1LzIwMTkIAAAACjEyLzMxLzIwMTAJAAAAATBEsiop4DnXCIgO/lzgOdcINENJUS5OQVNEQVFHUzpBREkuSVFfVE9UQUxfT1VUU1RBTkRJTkdfQlNfREFURS5GWTIwMTIBAAAAE9YDAAIAAAAKMzAxLjM4OTE3NgEEAAAABQAAAAE1AQAAAAoxNzExMzg1ODk2AgAAAAUyNDE1MgYAAAABMLcJoyjgOdcITYU/XeA51wgmQ0lRLlRTRTo2NTAxLklRX0RFRl9UQVhfTElBQl9MVC5GWTIwMTQBAAAAmy0CAAIAAAAGMTEyNTk4AQgAAAAFAAAAATEBAAAACjE3NDUyNzA1NDQDAAAAAjc5AgAAAAQxMDI3BAAAAAEwBwAAAAk5LzE1LzIwMTkIAAAACTMvMzEvMjAxNAkAAAABMIngdCzgOdcI4XAvXOA51wgqQ0lRLk5BU0RBUUdTOkFESS5JUV9DQVNIX0NP</t>
  </si>
  <si>
    <t>TlZFUlNJT04uRlkyMDE2AQAAABPWAwACAAAACjExNi4xMzY3NDgBCAAAAAUAAAABMQEAAAAKMTkyNzYxODIwMAMAAAADMTYwAgAAAAQ0MTg0BAAAAAEwBwAAAAk5LzE1LzIwMTkIAAAACjEwLzI5LzIwMTYJAAAAATBR6pwl4DnXCAofVF3gOdcIKkNJUS5OQVNEQVFHUzpBREkuSVFfRVhUUkFfQUNDX0lURU1TLkZZMjAxNQEAAAAT1gMAAwAAAAAAQU3/J+A51wh7uktd4DnXCCZDSVEuVFNFOjY5NzEuSVFfQ1VTVE9NX0JFVEEuMjAxMy8wMy8zMQEAAACjUwAAAgAAABEwLjkxNzkzNTg3MjI3MTc3MQBMoX9g4DnXCLYgPmLgOdcILENJUS5OQVNEQVFHUzpJTlRDLklRX0NIQU5HRV9JTlZFTlRPUlkuRlkyMDA5AQAAAIdSAAACAAAAAzc5NgEIAAAABQAAAAExAQAAAAoxNTIzMzk0ODI5AwAAAAMxNjACAAAABDIwOTkEAAAAATAHAAAACTkvMTUvMjAxOQgAAAAKMTIvMjYvMjAwOQkAAAABME+eqSvgOdcIAHBVXOA51wgbQ0lRLlRTRTo2NTAxLklRX0xBTkQuRlkyMDE4AQAAAJstAgACAAAABjM4Mzg2MgEIAAAABQAAAAExAQAAAAoxOTY5OTAzMjkxAwAAAAI3OQIAAAAEMzA5OAQAAAABMAcAAAAJOS8xNS8yMDE5CAAAAAkzLzMxLzIwMTgJAAAAATBULPwr4DnXCMcOQlzgOdcIJkNJUS5UU0U6NjUwMS5JUV9TQUxFU19NQVJLRVRJTkcuRlkyMDE4AQAAAJstAgADAAAAAABEBfwr4DnXCDKvQFzgOdcIJENJUS5OWVNF</t>
  </si>
  <si>
    <t>OkVNUi5JUV9DVVJSRU5DWV9HQUlOLkZZMjAxNQEAAACvGwQAAgAAAAIxNAEIAAAABQAAAAExAQAAAAoxODY3MDU1MDUxAwAAAAMxNjACAAAAAjM4BAAAAAEwBwAAAAk5LzE1LzIwMTkIAAAACTkvMzAvMjAxNQkAAAABMB0juingOdcIa8rcXOA51wgrQ0lRLk5BU0RBUUdTOkFESS5JUV9EQVlTX1BBWUFCTEVfT1VULkZZMjAxMgEAAAAT1gMAAgAAAAk0My42MDY1OTgBCAAAAAUAAAABMQEAAAAKMTcxMTM4NTg5NgMAAAADMTYwAgAAAAQ0MTgzBAAAAAEwBwAAAAk5LzE1LzIwMTkIAAAACTExLzMvMjAxMgkAAAABMEHDnCXgOdcIFFpBXeA51wglQ0lRLk5ZU0U6RU1SLklRX1JFVFVSTl9DQVBJVEFMLkZZMjAwNwEAAACvGwQAAgAAAAcxNy40MTM4AQgAAAAFAAAAATEBAAAACjEyNjQ0NzgwMjcDAAAAAzE2MAIAAAAENDM2MwQAAAABMAcAAAAJOS8xNS8yMDE5CAAAAAk5LzMwLzIwMDcJAAAAATAFE68l4DnXCE6Gu1zgOdcILENJUS5OQVNEQVFHUzpUWE4uSVFfRklYRURfQVNTRVRfVFVSTlMuRlkyMDExAQAAAPsjAgACAAAACDMuMzg4MDExAQgAAAAFAAAAATEBAAAACjE2NjAwMzQ1NjgDAAAAAzE2MAIAAAAENDA2NgQAAAABMAcAAAAJOS8xNS8yMDE5CAAAAAoxMi8zMS8yMDExCQAAAAEw1J2uJeA51wjWDZdc4DnXCDpDSVEuVFNFOjY5NzEuSVFfQ1VTVE9NX0JFVEEuLTEwNFcuMjAxNy8wMy8zMS4uXlRPUElY</t>
  </si>
  <si>
    <t>LkpQWS5IAQAAAKNTAAACAAAAETAuNzc5ODAzNTM3MDUyNjgyAEyhf2DgOdcIdIQ9YuA51wgdQ0lRLktPU0U6QTAwNTkzMC5JUV9GWC5GWTIwMDkBAAAA3GYBAAIAAAAGMjYzOTk1AQgAAAAFAAAAATEBAAAACjE0NjU3MTQzMDcDAAAAAjg1AgAAAAQyMTQ0BAAAAAEwBwAAAAk5LzE1LzIwMTkIAAAACjEyLzMxLzIwMDkJAAAAATBEsiop4DnXCKDr+1zgOdcIHkNJUS5OQVNEQVFHUzpBREkuSVFfQ0lQLkZZMjAxOAEAAAAT1gMAAwAAAAAAxoUAKOA51wgVS1td4DnXCCBDSVEuTllTRTpFTVIuSVFfUkRfRVhQX0ZOLkZZMjAxNgEAAACvGwQAAgAAAAMzMjABCAAAAAUAAAABMQEAAAAKMTkyNDYzOTk1NgMAAAADMTYwAgAAAAQzMTY4BAAAAAEwBwAAAAk5LzE1LzIwMTkIAAAACTkvMzAvMjAxNgkAAAABME+YuingOdcIryHiXOA51wgyQ0lRLk5BU0RBUUdTOlRYTi5JUV9NSU5PUklUWV9JTlRFUkVTVF9UT1RBTC5GWTIwMTUBAAAA+yMCAAMAAAAAAHl9cCrgOdcI04inXOA51wgsQ0lRLktPU0U6QTAwNTkzMC5JUV9ERUZfVEFYX0FTU0VUU19MVC5GWTIwMDcBAAAA3GYBAAIAAAAGMjY2MjgwAQgAAAAFAAAAATEBAAAACjEzNTI5NDU1MzADAAAAAjg1AgAAAAQxMDI2BAAAAAEwBwAAAAk5LzE1LzIwMTkIAAAACjEyLzMxLzIwMDcJAAAAATCygrsp4DnXCNWg8FzgOdcIKkNJUS5OQVNEQVFHUzpBREkuSVFfQ1VTVE9N</t>
  </si>
  <si>
    <t>X0JFVEEuMjAwOC8xMS8wMQEAAAAT1gMAAgAAAA8xLjE1MzQwMjAwMTgwNTkAYhlSX+A51wjSPTBi4DnXCCtDSVEuS09TRTpBMDA1OTMwLklRX0RBWVNfUEFZQUJMRV9PVVQuRlkyMDEyAQAAANxmAQACAAAACTUwLjM0MDczOAEIAAAABQAAAAExAQAAAAoxNjY3NTM0MDE0AwAAAAI4NQIAAAAENDE4MwQAAAABMAcAAAAJOS8xNS8yMDE5CAAAAAoxMi8zMS8yMDEyCQAAAAEweSSwJeA51wjGagpd4DnXCBlDSVEuTllTRTpFTVIuSVFfQVIuRlkyMDE1AQAAAK8bBAACAAAABDI4NzABCAAAAAUAAAABMQEAAAAKMTg2NzA1NTA1MQMAAAADMTYwAgAAAAQxMDIxBAAAAAEwBwAAAAk5LzE1LzIwMTkIAAAACTkvMzAvMjAxNQkAAAABMC5KuingOdcIvo3dXOA51wglQ0lRLk5ZU0U6RU1SLklRX09USEVSX0NMX1NVUFBMLkZZMjAxMwEAAACvGwQAAgAAAAM2MTABCAAAAAUAAAABMQEAAAAKMTc2NTU3MDgwNQMAAAADMTYwAgAAAAQxMDU3BAAAAAEwBwAAAAk5LzE1LzIwMTkIAAAACTkvMzAvMjAxMwkAAAABMPm79CngOdcILinVXOA51wggQ0lRLk5ZU0U6RU1SLklRX09USEVSX1JFVi5GWTIwMTMBAAAArxsEAAMAAAAAAOiU9CngOdcIZ1TTXOA51wgsQ0lRLk5BU0RBUUdTOlRYTi5JUV9UT1RBTF9ERUJUX0VCSVREQS5GWTIwMDkBAAAA+yMCAAMAAAAAANSdriXgOdcIJVuOXOA51wguQ0lRLk5BU0RBUUdTOlRYTi5JUV9J</t>
  </si>
  <si>
    <t>TkNfVEFYX1BBWV9DVVJSRU5ULkZZMjAxNAEAAAD7IwIAAgAAAAI3MQEIAAAABQAAAAExAQAAAAoxODI5MTE5MzA2AwAAAAMxNjACAAAABDEwOTQEAAAAATAHAAAACTkvMTUvMjAxOQgAAAAKMTIvMzEvMjAxNAkAAAABMFgvcCrgOdcIsH+iXOA51wgbQ0lRLk5ZU0U6RU1SLklRX0NPR1MuRlkyMDE1AQAAAK8bBAACAAAABDkyNDEBCAAAAAUAAAABMQEAAAAKMTg2NzA1NTA1MQMAAAADMTYwAgAAAAIzNAQAAAABMAcAAAAJOS8xNS8yMDE5CAAAAAk5LzMwLzIwMTUJAAAAATAdI7op4DnXCEp83FzgOdcIIUNJUS5LT1NFOkEwMDU5MzAuSVFfQ09NTU9OLkZZMjAxMAEAAADcZgEAAgAAAAY4OTc1MTQBCAAAAAUAAAABMQEAAAAKMTUzMzIwMzI2MgMAAAACODUCAAAABDExMDMEAAAAATAHAAAACTkvMTUvMjAxOQgAAAAKMTIvMzEvMjAxMAkAAAABMFTZKingOdcI6/j+XOA51wgmQ0lRLk5BU0RBUUdTOklOVEMuSVFfT1RIRVJfT1BFUi5GWTIwMTgBAAAAh1IAAAMAAAAAAPZMVivgOdcIcTJ8XOA51wgdQ0lRLk5BU0RBUUdTOlRYTi5JUV9BUC5GWTIwMTMBAAAA+yMCAAIAAAADNDIyAQgAAAAFAAAAATEBAAAACjE3Nzc2MzM3MDMDAAAAAzE2MAIAAAAEMTAxOAQAAAABMAcAAAAJOS8xNS8yMDE5CAAAAAoxMi8zMS8yMDEzCQAAAAEwuSfbKuA51wjQEp5c4DnXCCZDSVEuTkFTREFRR1M6VFhOLklRX1FVSUNLX1JBVElP</t>
  </si>
  <si>
    <t>LkZZMjAxNQEAAAD7IwIAAgAAAAgxLjcxNTQ1OQEIAAAABQAAAAExAQAAAAoxODc1Njg3MDU2AwAAAAMxNjACAAAABDQxMjEEAAAAATAHAAAACTkvMTUvMjAxOQgAAAAKMTIvMzEvMjAxNQkAAAABMPXrriXgOdcIijapXOA51wgjQ0lRLk5BU0RBUUdTOklOVEMuSVFfSU5DX1RBWC5GWTIwMTYBAAAAh1IAAAIAAAAEMjYyMAEIAAAABQAAAAExAQAAAAoxOTQzNTA1MzQ1AwAAAAMxNjACAAAAAjc1BAAAAAEwBwAAAAk5LzE1LzIwMTkIAAAACjEyLzMxLzIwMTYJAAAAATC0sFUr4DnXCLBYc1zgOdcIOUNJUS5UU0U6Njc2Mi5JUV9DVVNUT01fQkVUQS4tMTA0Vy4yMDA3LzAzLzMxLi5eTjIyNS5KUFkuSAEAAAA70gQAAgAAABEwLjUxNDQ1NTEzNDIwNTc3OQA8en9g4DnXCNC4QGLgOdcIJUNJUS5UU0U6NjUwMS5JUV9ORVRfUkVOVEFMX0VYUC5GWTIwMTkBAAAAmy0CAAMAAAAAAHV6/CvgOdcII0NFXOA51wgQQ0lRLjAuSVFfRUJJVC5GWQUAAAAAAAAACAAAABUoSW52YWxpZCBUaW1lIFBlcmlvZCkQ2P4n4DnXCJdaNV7gOdcIIENJUS5OQVNEQVFHUzpBREkuSVFfRUJJVEEuRlkyMDA5AQAAABPWAwACAAAABjM0NS44NQEIAAAABQAAAAExAQAAAAoxNDgyODY4NjMzAwAAAAMxNjACAAAABjEwMDY4OQQAAAABMAcAAAAJOS8xNS8yMDE5CAAAAAoxMC8zMS8yMDA5CQAAAAEwQ/ihKOA51wj1kDBd4DnXCB5DSVEuTkFT</t>
  </si>
  <si>
    <t>REFRR1M6SU5UQy5JUV9HUC5GWTIwMTgBAAAAh1IAAAIAAAAFNDM3MzcBCAAAAAUAAAABMQEAAAAKMTk0MzUwNTM0MQMAAAADMTYwAgAAAAIxMAQAAAABMAcAAAAJOS8xNS8yMDE5CAAAAAoxMi8yOS8yMDE4CQAAAAEw9kxWK+A51whgC3xc4DnXCCdDSVEuVFNFOjY3NjIuSVFfTUFSS0VUQ0FQLjIwMTQvMy8zMS5KUFkBAAAAO9IEAAIAAAAMNTQyMjM4LjAxNDA0AQYAAAAFAAAAATEBAAAACjE2NTk0MTA3MzADAAAAAjc5AgAAAAYxMDAwNTQEAAAAATAHAAAACTMvMzEvMjAxNLdBfmDgOdcIqtpxTeE51wgjQ0lRLktPU0U6QTAwNTkzMC5JUV9ORVRfREVCVC5GWTIwMDkBAAAA3GYBAAIAAAAJLTExNDExMDE3AQgAAAAFAAAAATEBAAAACjE0NjU3MTQzMDcDAAAAAjg1AgAAAAQ0MzY0BAAAAAEwBwAAAAk5LzE1LzIwMTkIAAAACjEyLzMxLzIwMDkJAAAAATAziyop4DnXCCza+lzgOdcILUNJUS5OQVNEQVFHUzpUWE4uSVFfVE9UQUxfREVCVF9DQVBJVEFMLkZZMjAxNgEAAAD7IwIAAgAAAAcyNS42Mjg0AQgAAAAFAAAAATEBAAAACjE5NDY2NjUzOTgDAAAAAzE2MAIAAAAENDE4NgQAAAABMAcAAAAJOS8xNS8yMDE5CAAAAAoxMi8zMS8yMDE2CQAAAAEw9euuJeA51wicGK5c4DnXCCFDSVEuTkFTREFRR1M6QURJLklRX0VCSVREQS5GWTIwMTEBAAAAE9YDAAIAAAAIMTE5Mi42NjYBCAAAAAUAAAABMQEAAAAKMTY0</t>
  </si>
  <si>
    <t>NzQ1NTg2OQMAAAADMTYwAgAAAAQ0MDUxBAAAAAEwBwAAAAk5LzE1LzIwMTkIAAAACjEwLzI5LzIwMTEJAAAAATCFlKIo4DnXCNe4OV3gOdcIGkNJUS5UU0U6NjUwMS5JUV9FQlQuRlkyMDE3AQAAAJstAgACAAAABjQ2OTA5MQEIAAAABQAAAAExAQAAAAoxOTYzMzE1OTAwAwAAAAI3OQIAAAADMTM5BAAAAAEwBwAAAAk5LzE1LzIwMTkIAAAACTMvMzEvMjAxNwkAAAABMBKQ+yvgOdcIH807XOA51wgpQ0lRLk5BU0RBUUdTOlRYTi5JUV9PVEhFUl9DTF9TVVBQTC5GWTIwMTcBAAAA+yMCAAMAAAAAAJrLcCrgOdcIlGKwXOA51wgqQ0lRLktPU0U6QTAwNTkzMC5JUV9FWFRSQV9BQ0NfSVRFTVMuRlkyMDE2AQAAANxmAQADAAAAAAA3btoo4DnXCC+GGV3gOdcIJENJUS5LT1NFOkEwMDU5MzAuSVFfRElWX1NIQVJFLkZZMjAwNwEAAADcZgEAAgAAAAMxNjABCAAAAAUAAAABMQEAAAAKMTM1Mjk0NTUzMAMAAAACODUCAAAABDMwNTgEAAAAATAHAAAACTkvMTUvMjAxOQgAAAAKMTIvMzEvMjAwNwkAAAABMLKCuyngOdcIgt3vXOA51wgmQ0lRLk5BU0RBUUdTOlRYTi5JUV9HQUlOX0lOVkVTVC5GWTIwMTQBAAAA+yMCAAIAAAABMgEIAAAABQAAAAExAQAAAAoxODI5MTE5MzA2AwAAAAMxNjACAAAAAjYyBAAAAAEwBwAAAAk5LzE1LzIwMTkIAAAACjEyLzMxLzIwMTQJAAAAATBYL3Aq4DnXCCxHoVzgOdcIH0NJUS5LT1NF</t>
  </si>
  <si>
    <t>OkEwMDU5MzAuSVFfTEFORC5GWTIwMTEBAAAA3GYBAAIAAAAHNzIxNDczNAEIAAAABQAAAAExAQAAAAoxNTk4OTk4MjUwAwAAAAI4NQIAAAAEMzA5OAQAAAABMAcAAAAJOS8xNS8yMDE5CAAAAAoxMi8zMS8yMDExCQAAAAEwZQArKeA51wgfKQRd4DnXCClDSVEuS09TRTpBMDA1OTMwLklRX05FVF9SRU5UQUxfRVhQLkZZMjAxMAEAAADcZgEAAwAAAAAARLIqKeA51wiYNf5c4DnXCCBDSVEuTkFTREFRR1M6QURJLklRX05JX0NGLkZZMjAxMgEAAAAT1gMAAgAAAAc2NTEuMjM2AQgAAAAFAAAAATEBAAAACjE3MTEzODU4OTYDAAAAAzE2MAIAAAAEMjE1MAQAAAABMAcAAAAJOS8xNS8yMDE5CAAAAAkxMS8zLzIwMTIJAAAAATC3CaMo4DnXCF6sP13gOdcIIkNJUS5OQVNEQVFHUzpJTlRDLklRX0VCSVREQS5GWTIwMTUBAAAAh1IAAAIAAAAFMjMwNjcBCAAAAAUAAAABMQEAAAAKMTg3NDc3MzIyNgMAAAADMTYwAgAAAAQ0MDUxBAAAAAEwBwAAAAk5LzE1LzIwMTkIAAAACjEyLzI2LzIwMTUJAAAAATCTYlUr4DnXCOASb1zgOdcIJENJUS5OQVNEQVFHUzpJTlRDLklRX0RBX1NVUFBMLkZZMjAwOQEAAACHUgAAAwAAAAAAPnepK+A51wjFiVJc4DnXCB5DSVEuTkFTREFRR1M6SU5UQy5JUV9BRC5GWTIwMTMBAAAAh1IAAAIAAAAGLTQxOTg4AQgAAAAFAAAAATEBAAAACjE3NzU5MzAyNzQDAAAAAzE2MAIAAAAEMTA3NQQA</t>
  </si>
  <si>
    <t>AAABMAcAAAAJOS8xNS8yMDE5CAAAAAoxMi8yOC8yMDEzCQAAAAEw1ZGvK+A51wgvYGZc4DnXCChDSVEuS09TRTpBMDA1OTMwLklRX1VOTEVWRVJFRF9GQ0YuRlkyMDE0AQAAANxmAQACAAAADDEzMDc0NDEzLjM3NQEIAAAABQAAAAExAQAAAAoxNzc4MTQxODIzAwAAAAI4NQIAAAAENDQyMwQAAAABMAcAAAAJOS8xNS8yMDE5CAAAAAoxMi8zMS8yMDE0CQAAAAEwBfnZKOA51wh3HRNd4DnXCCBDSVEuTllTRTpFTVIuSVFfU0dBX1NVUFBMLkZZMjAxMgEAAACvGwQAAgAAAAQ1NDM2AQgAAAAFAAAAATEBAAAACjE3MDc5MDkwOTcDAAAAAzE2MAIAAAADMTAyBAAAAAEwBwAAAAk5LzE1LzIwMTkIAAAACTkvMzAvMjAxMgkAAAABMMdG9CngOdcIdsDOXOA51wgjQ0lRLk5ZU0U6RU1SLklRX0dST1NTX01BUkdJTi5GWTIwMTUBAAAArxsEAAIAAAAHNDMuMTI4OAEIAAAABQAAAAExAQAAAAoxODY3MDU1MDUxAwAAAAMxNjACAAAABDQwNzQEAAAAATAHAAAACTkvMTUvMjAxOQgAAAAJOS8zMC8yMDE1CQAAAAEwN4ivJeA51wjYJeBc4DnXCCBDSVEuMC5JUV9NSU5PUklUWV9JTlRFUkVTVF9DRi5GWQUAAAAAAAAACAAAABUoSW52YWxpZCBUaW1lIFBlcmlvZCkg//4n4DnXCLioNV7gOdcIKkNJUS5OQVNEQVFHUzpJTlRDLklRX0RJTFVUX0VQU19FWENMLkZZMjAwOQEAAACHUgAAAgAAAAQwLjc3AQgAAAAFAAAAATEBAAAA</t>
  </si>
  <si>
    <t>CjE1MjMzOTQ4MjkDAAAAAzE2MAIAAAADMTQyBAAAAAEwBwAAAAk5LzE1LzIwMTkIAAAACjEyLzI2LzIwMDkJAAAAATA+d6kr4DnXCAcmU1zgOdcILENJUS5OQVNEQVFHUzpBREkuSVFfVE9UQUxfREVCVF9SRVBBSUQuRlkyMDA4AQAAABPWAwADAAAAAAAz0aEo4DnXCNv4LV3gOdcINENJUS5OQVNEQVFHUzpJTlRDLklRX09USEVSX05PTl9PUEVSX0VYUF9TVVBQTC5GWTIwMTQBAAAAh1IAAAIAAAAELTUxMwEIAAAABQAAAAExAQAAAAoxODI4MTY4MDQwAwAAAAMxNjACAAAAAjg1BAAAAAEwBwAAAAk5LzE1LzIwMTkIAAAACjEyLzI3LzIwMTQJAAAAATByFFUr4DnXCKziaVzgOdcIJkNJUS5UU0U6Njk4MS5JUV9DVVNUT01fQkVUQS4yMDEzLzAzLzMxAQAAAPVXDQACAAAAETAuNzU1Mjc3NDI0ODU3NDc3ACtTf2DgOdcIVPFBYuA51wgqQ0lRLk5BU0RBUUdTOkFESS5JUV9MVF9ERUJUX0NBUElUQUwuRlkyMDEwAQAAABPWAwACAAAABzExLjEyNzYBCAAAAAUAAAABMQEAAAAKMTU3ODMzMDQyMgMAAAADMTYwAgAAAAQ0MTg3BAAAAAEwBwAAAAk5LzE1LzIwMTkIAAAACjEwLzMwLzIwMTAJAAAAATAwnJwl4DnXCEJZOF3gOdcIH0NJUS5OQVNEQVFHUzpBREkuSVFfRUJJVC5GWTIwMTMBAAAAE9YDAAIAAAAHNzg5LjIyMwEIAAAABQAAAAExAQAAAAoxNzY2NTkwNjMyAwAAAAMxNjACAAAAAzQwMAQAAAABMAcAAAAJ</t>
  </si>
  <si>
    <t>OS8xNS8yMDE5CAAAAAkxMS8yLzIwMTMJAAAAATDIMKMo4DnXCKm5Ql3gOdcILUNJUS5OQVNEQVFHUzpJTlRDLklRX1RPVEFMX0RFQlRfRUJJVERBLkZZMjAxMAEAAACHUgAAAgAAAAgwLjExMjI4MQEIAAAABQAAAAExAQAAAAoxNTg4MTU2OTYwAwAAAAMxNjACAAAABDQxOTIEAAAAATAHAAAACTkvMTUvMjAxOQgAAAAKMTIvMjUvMjAxMAkAAAABMObMlSbgOdcIlopbXOA51wgkQ0lRLk5ZU0U6RU1SLklRX0NVUlJFTlRfUkFUSU8uRlkyMDA3AQAAAK8bBAACAAAACDEuNDU0MjAxAQgAAAAFAAAAATEBAAAACjEyNjQ0NzgwMjcDAAAAAzE2MAIAAAAENDAzMAQAAAABMAcAAAAJOS8xNS8yMDE5CAAAAAk5LzMwLzIwMDcJAAAAATAFE68l4DnXCF+tu1zgOdcIIUNJUS5OWVNFOkVNUi5JUV9ORVRfQ0hBTkdFLkZZMjAxNQEAAACvGwQAAgAAAAMtOTUBCAAAAAUAAAABMQEAAAAKMTg2NzA1NTA1MQMAAAADMTYwAgAAAAQyMDkzBAAAAAEwBwAAAAk5LzE1LzIwMTkIAAAACTkvMzAvMjAxNQkAAAABMD5xuingOdcIttffXOA51wglQ0lRLk5BU0RBUUdTOklOVEMuSVFfT1RIRVJfUkVWLkZZMjAxMAEAAACHUgAAAwAAAAAAX8WpK+A51wjGRFdc4DnXCDlDSVEuVFNFOjY5ODEuSVFfQ1VTVE9NX0JFVEEuLTEwNFcuMjAxMS8wMy8zMS4uXk4yMjUuSlBZLkgBAAAA9VcNAAIAAAAQMS4wNDI4MzY0MTM5MjQxMQArU39g4DnX</t>
  </si>
  <si>
    <t>CGUYQmLgOdcIIENJUS5OWVNFOkVNUi5JUV9GVUxMX1RJTUUuRlkyMDEyAQAAAK8bBAACAAAABjEzNDkwMADYbfQp4DnXCG8K0VzgOdcIJENJUS5OWVNFOkVNUi5JUV9DT01NT05fRElWX0NGLkZZMjAxMgEAAACvGwQAAgAAAAUtMTE3MQEIAAAABQAAAAExAQAAAAoxNzA3OTA5MDk3AwAAAAMxNjACAAAABDIwNzQEAAAAATAHAAAACTkvMTUvMjAxOQgAAAAJOS8zMC8yMDEyCQAAAAEw6JT0KeA51wixptFc4DnXCCVDSVEuTkFTREFRR1M6SU5UQy5JUV9NQUNISU5FUlkuRlkyMDA4AQAAAIdSAAACAAAABTI4ODMxAQgAAAAFAAAAATEBAAAACjE0MzA2MTQ0ODYDAAAAAzE2MAIAAAAEMzExNAQAAAABMAcAAAAJOS8xNS8yMDE5CAAAAAoxMi8yNy8yMDA4CQAAAAEwLVCpK+A51wir8U9c4DnXCCdDSVEuS09TRTpBMDA1OTMwLklRX1RPVEFMX1JFQ0VJVi5GWTIwMTABAAAA3GYBAAIAAAAIMjEzMTg0NDABCAAAAAUAAAABMQEAAAAKMTUzMzIwMzI2MgMAAAACODUCAAAABDEwMDEEAAAAATAHAAAACTkvMTUvMjAxOQgAAAAKMTIvMzEvMjAxMAkAAAABMESyKingOdcIuYP+XOA51wgjQ0lRLk5ZU0U6RU1SLklRX0VCSVRBX01BUkdJTi5GWTIwMTYBAAAArxsEAAIAAAAHMTguNTIzNgEIAAAABQAAAAExAQAAAAoxOTI0NjM5OTU2AwAAAAMxNjACAAAABDQ0MTkEAAAAATAHAAAACTkvMTUvMjAxOQgAAAAJOS8zMC8yMDE2</t>
  </si>
  <si>
    <t>CQAAAAEwN4ivJeA51wjJueRc4DnXCC1DSVEuTkFTREFRR1M6VFhOLklRX0RBWVNfSU5WRU5UT1JZX09VVC5GWTIwMTQBAAAA+yMCAAIAAAAKMTE0LjE4NDA0NQEIAAAABQAAAAExAQAAAAoxODI5MTE5MzA2AwAAAAMxNjACAAAABDQwMzUEAAAAATAHAAAACTkvMTUvMjAxOQgAAAAKMTIvMzEvMjAxNAkAAAABMPXrriXgOdcIuvCkXOA51wgsQ0lRLktPU0U6QTAwNTkzMC5JUV9NSU5PUklUWV9JTlRFUkVTVC5GWTIwMTABAAAA3GYBAAIAAAAHMzc1OTUzMgEIAAAABQAAAAExAQAAAAoxNTMzMjAzMjYyAwAAAAI4NQIAAAAEMTA1MgQAAAABMAcAAAAJOS8xNS8yMDE5CAAAAAoxMi8zMS8yMDEwCQAAAAEwVNkqKeA51wj8H/9c4DnXCCJDSVEuTkFTREFRR1M6VFhOLklRX0lOQ19UQVguRlkyMDEzAQAAAPsjAgACAAAAAzU5MgEIAAAABQAAAAExAQAAAAoxNzc3NjMzNzAzAwAAAAMxNjACAAAAAjc1BAAAAAEwBwAAAAk5LzE1LzIwMTkIAAAACjEyLzMxLzIwMTMJAAAAATC5J9sq4DnXCFwBnVzgOdcIJUNJUS5OWVNFOkVNUi5JUV9QUkVGX0RJVl9PVEhFUi5GWTIwMDkBAAAArxsEAAMAAAAAAGRc8yngOdcI9sfBXOA51wgfQ0lRLlRTRTo2NTAxLklRX09QRVJfSU5DLkZZMjAxOAEAAACbLQIAAgAAAAY3MTQ2MzABCAAAAAUAAAABMQEAAAAKMTk2OTkwMzI5MQMAAAACNzkCAAAAAjIxBAAAAAEwBwAAAAk5LzE1LzIw</t>
  </si>
  <si>
    <t>MTkIAAAACTMvMzEvMjAxOAkAAAABMEQF/CvgOdcI3+s/XOA51wgZQ0lRLk5ZU0U6RU1SLklRX0dQLkZZMjAxMAEAAACvGwQAAgAAAAQ4MzI2AQgAAAAFAAAAATEBAAAACjE1NzcwMDQ2NDEDAAAAAzE2MAIAAAACMTAEAAAAATAHAAAACTkvMTUvMjAxOQgAAAAJOS8zMC8yMDEwCQAAAAEwdIPzKeA51wiUmMVc4DnXCCZDSVEuVFNFOjY1MDEuSVFfRklMSU5HX0NVUlJFTkNZLkZZMjAxNAEAAACbLQIAAwAAAANKUFkArqX6K+A51wiXHjFc4DnXCCdDSVEuTllTRTpFTVIuSVFfQ0ZPX0NVUlJFTlRfTElBQi5GWTIwMTIBAAAArxsEAAIAAAAHMC40MjgwMQEIAAAABQAAAAExAQAAAAoxNzA3OTA5MDk3AwAAAAMxNjACAAAABDQxODUEAAAAATAHAAAACTkvMTUvMjAxOQgAAAAJOS8zMC8yMDEyCQAAAAEwJ2GvJeA51wgVkdJc4DnXCCdDSVEuVFNFOjY1MDEuSVFfQ0hBTkdFX0lOVkVOVE9SWS5GWTIwMTMBAAAAmy0CAAIAAAAENzg2MAEIAAAABQAAAAExAQAAAAoxNjg1NTIxNzIyAwAAAAI3OQIAAAAEMjA5OQQAAAABMAcAAAAJOS8xNS8yMDE5CAAAAAkzLzMxLzIwMTMJAAAAATBnknQs4DnXCGTuK1zgOdcIIUNJUS5OQVNEQVFHUzpUWE4uSVFfRUJJVERBLkZZMjAxMgEAAAD7IwIAAgAAAAQzNjUzAQgAAAAFAAAAATEBAAAACjE3MjA2MTEyNjQDAAAAAzE2MAIAAAAENDA1MQQAAAABMAcAAAAJOS8xNS8yMDE5CAAA</t>
  </si>
  <si>
    <t>AAoxMi8zMS8yMDEyCQAAAAEwmNnaKuA51wiMu5hc4DnXCB9DSVEuTkFTREFRR1M6VFhOLklRX05QUEUuRlkyMDEyAQAAAPsjAgACAAAABDM5MTIBCAAAAAUAAAABMQEAAAAKMTcyMDYxMTI2NAMAAAADMTYwAgAAAAQxMDA0BAAAAAEwBwAAAAk5LzE1LzIwMTkIAAAACjEyLzMxLzIwMTIJAAAAATCoANsq4DnXCL4wmVzgOdcILENJUS5OWVNFOkVNUi5JUV9ORVRfREVCVF9FQklUREFfQ0FQRVguRlkyMDEzAQAAAK8bBAACAAAACDAuNTc5MDExAQgAAAAFAAAAATEBAAAACjE3NjU1NzA4MDUDAAAAAzE2MAIAAAAFMjMzMTQEAAAAATAHAAAACTkvMTUvMjAxOQgAAAAJOS8zMC8yMDEzCQAAAAEwN4ivJeA51whZ6Ndc4DnXCCRDSVEuTllTRTpFTVIuSVFfSU5DX0VRVUlUWV9DRi5GWTIwMDcBAAAArxsEAAMAAAAAAMxAcSrgOdcIyk26XOA51wgdQ0lRLk5ZU0U6RU1SLklRX0NPTU1PTi5GWTIwMTABAAAArxsEAAIAAAADNDc3AQgAAAAFAAAAATEBAAAACjE1NzcwMDQ2NDEDAAAAAzE2MAIAAAAEMTEwMwQAAAABMAcAAAAJOS8xNS8yMDE5CAAAAAk5LzMwLzIwMTAJAAAAATCW0fMp4DnXCFttx1zgOdcIKkNJUS5OQVNEQVFHUzpJTlRDLklRX0dBSU5fSU5WRVNUX0NGLkZZMjAwNwEAAACHUgAAAgAAAAQtMTU3AQgAAAAFAAAAATEBAAAACjEzMjg4NzEyNzUDAAAAAzE2MAIAAAAEMjA5MAQAAAABMAcAAAAJOS8xNS8y</t>
  </si>
  <si>
    <t>MDE5CAAAAAoxMi8yOS8yMDA3CQAAAAEwuBb9K+A51wjKhEtc4DnXCCVDSVEuTllTRTpFTVIuSVFfRElMVVRfRVBTX0VYQ0wuRlkyMDE2AQAAAK8bBAACAAAABDIuNDUBCAAAAAUAAAABMQEAAAAKMTkyNDYzOTk1NgMAAAADMTYwAgAAAAMxNDIEAAAAATAHAAAACTkvMTUvMjAxOQgAAAAJOS8zMC8yMDE2CQAAAAEwT5i6KeA51wiO0+Fc4DnXCCVDSVEuS09TRTpBMDA1OTMwLklRX1NHQV9NQVJHSU4uRlkyMDEyAQAAANxmAQACAAAABjE2LjQ0NgEIAAAABQAAAAExAQAAAAoxNjY3NTM0MDE0AwAAAAI4NQIAAAAENDM3NQQAAAABMAcAAAAJOS8xNS8yMDE5CAAAAAoxMi8zMS8yMDEyCQAAAAEwaf2vJeA51wilHApd4DnXCCpDSVEuTkFTREFRR1M6VFhOLklRX0xUX0RFQlRfQ0FQSVRBTC5GWTIwMTMBAAAA+yMCAAIAAAAHMjYuMDQ0NAEIAAAABQAAAAExAQAAAAoxNzc3NjMzNzAzAwAAAAMxNjACAAAABDQxODcEAAAAATAHAAAACTkvMTUvMjAxOQgAAAAKMTIvMzEvMjAxMwkAAAABMOTEriXgOdcI6qqgXOA51wgnQ0lRLktPU0U6QTAwNTkzMC5JUV9ESUxVVF9XRUlHSFQuRlkyMDE0AQAAANxmAQACAAAABjc1MzkuMQCnnCsp4DnXCF2FEF3gOdcIJkNJUS5OQVNEQVFHUzpJTlRDLklRX05JX0NPTVBBTlkuRlkyMDE3AQAAAIdSAAACAAAABDk2MDEBCAAAAAUAAAABMQEAAAAKMTk0MzUwNTM0OQMAAAADMTYwAgAA</t>
  </si>
  <si>
    <t>AAU0MTU3MQQAAAABMAcAAAAJOS8xNS8yMDE5CAAAAAoxMi8zMC8yMDE3CQAAAAEw1f5VK+A51wih7Hdc4DnXCCdDSVEuTkFTREFRR1M6SU5UQy5JUV9TQUxFX1BQRV9DRi5GWTIwMDgBAAAAh1IAAAMAAAAAAC1QqSvgOdcI3WZQXOA51wgkQ0lRLk5BU0RBUUdTOkFESS5JUV9TR0FfU1VQUEwuRlkyMDE2AQAAABPWAwACAAAABzQ2MS40MzgBCAAAAAUAAAABMQEAAAAKMTkyNzYxODIwMAMAAAADMTYwAgAAAAMxMDIEAAAAATAHAAAACTkvMTUvMjAxOQgAAAAKMTAvMjkvMjAxNgkAAAABMGOb/yfgOdcIOtlPXeA51wgoQ0lRLk5BU0RBUUdTOklOVEMuSVFfT1RIRVJfRVFVSVRZLkZZMjAxMwEAAACHUgAAAgAAAAQxMjQzAQgAAAAFAAAAATEBAAAACjE3NzU5MzAyNzQDAAAAAzE2MAIAAAAEMTAyOAQAAAABMAcAAAAJOS8xNS8yMDE5CAAAAAoxMi8yOC8yMDEzCQAAAAEw1ZGvK+A51whh1WZc4DnXCClDSVEuS09TRTpBMDA1OTMwLklRX0dBSU5fQVNTRVRTX0NGLkZZMjAxNgEAAADcZgEAAgAAAAYtNjY1MDQBCAAAAAUAAAABMQEAAAAKMTg3NjczNDczNgMAAAACODUCAAAABDIwMjYEAAAAATAHAAAACTkvMTUvMjAxOQgAAAAKMTIvMzEvMjAxNgkAAAABMEeV2ijgOdcI9VobXeA51wgkQ0lRLk5ZU0U6RU1SLklRX0NPTU1PTl9JU1NVRUQuRlkyMDEzAQAAAK8bBAADAAAAAAAK4/Qp4DnXCMOI1lzgOdcIJkNJUS5O</t>
  </si>
  <si>
    <t>QVNEQVFHUzpJTlRDLklRX1RPVEFMX0xJQUIuRlkyMDE1AQAAAIdSAAACAAAABTQwMzc0AQgAAAAFAAAAATEBAAAACjE4NzQ3NzMyMjYDAAAAAzE2MAIAAAAEMTI3NgQAAAABMAcAAAAJOS8xNS8yMDE5CAAAAAoxMi8yNi8yMDE1CQAAAAEwo4lVK+A51whD/W9c4DnXCCpDSVEuTkFTREFRR1M6SU5UQy5JUV9HQUlOX0lOVkVTVF9DRi5GWTIwMTIBAAAAh1IAAAIAAAADLTI5AQgAAAAFAAAAATEBAAAACjE3MTg4NTA2MDUDAAAAAzE2MAIAAAAEMjA5MAQAAAABMAcAAAAJOS8xNS8yMDE5CAAAAAoxMi8yOS8yMDEyCQAAAAEwtEOvK+A51wiy3WJc4DnXCCJDSVEuTkFTREFRR1M6VFhOLklRX1BFTlNJT04uRlkyMDEzAQAAAPsjAgACAAAAAzIxNgEIAAAABQAAAAExAQAAAAoxNzc3NjMzNzAzAwAAAAMxNjACAAAABDEyMTMEAAAAATAHAAAACTkvMTUvMjAxOQgAAAAKMTIvMzEvMjAxMwkAAAABMLkn2yrgOdcI4DmeXOA51wggQ0lRLlRTRTo2NTAxLklRX0NIQU5HRV9BUC5GWTIwMTgBAAAAmy0CAAIAAAAFOTc5MjMBCAAAAAUAAAABMQEAAAAKMTk2OTkwMzI5MQMAAAACNzkCAAAABDIwMTcEAAAAATAHAAAACTkvMTUvMjAxOQgAAAAJMy8zMS8yMDE4CQAAAAEwZVP8K+A51wj5g0Jc4DnXCCpDSVEuTkFTREFRR1M6QURJLklRX1NBTEVTX01BUktFVElORy5GWTIwMTIBAAAAE9YDAAMAAAAAAKfioijgOdcIyEw+XeA5</t>
  </si>
  <si>
    <t>1wgjQ0lRLlRTRTo2NTAxLklRX0JFVEFfMllSLjIwMTQvMDMvMzEBAAAAmy0CAAIAAAAQMS4xODkyMjM3NDU5NjQzNwA1JK+y3DnXCKhFMVzgOdcIJkNJUS5OQVNEQVFHUzpUWE4uSVFfQVNTRVRfVFVSTlMuRlkyMDA4AQAAAPsjAgACAAAACDEuMDE2NzU0AQgAAAAFAAAAATEBAAAACjE0MzM0NTQxMDgDAAAAAzE2MAIAAAAENDE3NwQAAAABMAcAAAAJOS8xNS8yMDE5CAAAAAoxMi8zMS8yMDA4CQAAAAEwGEKWJuA51wjxKolc4DnXCC1DSVEuVFNFOjY1MDEuSVFfT1RIRVJfSU5WRVNUX0FDVF9TVVBQTC5GWTIwMTgBAAAAmy0CAAIAAAAFLTI4OTMBCAAAAAUAAAABMQEAAAAKMTk2OTkwMzI5MQMAAAACNzkCAAAABDIwNTEEAAAAATAHAAAACTkvMTUvMjAxOQgAAAAJMy8zMS8yMDE4CQAAAAEwZVP8K+A51wgJq0Jc4DnXCCZDSVEuTllTRTpFTVIuSVFfQVNTRVRfV1JJVEVET1dOLkZZMjAwOQEAAACvGwQAAwAAAAAAZFzzKeA51wjVecFc4DnXCChDSVEuTkFTREFRR1M6QURJLklRX0NPTU1PTl9ESVZfQ0YuRlkyMDE0AQAAABPWAwACAAAACC00NTQuMjI1AQgAAAAFAAAAATEBAAAACjE4MTk5NjI0OTYDAAAAAzE2MAIAAAAEMjA3NAQAAAABMAcAAAAJOS8xNS8yMDE5CAAAAAkxMS8xLzIwMTQJAAAAATBBTf8n4DnXCJOXSV3gOdcIKkNJUS5OWVNFOkVNUi5JUV9UT1RBTF9DT01NT05fRVFVSVRZLkZZMjAxNwEA</t>
  </si>
  <si>
    <t>AACvGwQAAgAAAAQ4NzE4AQgAAAAFAAAAATEBAAAACjE5MjQ2Mzk5NTcDAAAAAzE2MAIAAAAEMTAwNgQAAAABMAcAAAAJOS8xNS8yMDE5CAAAAAk5LzMwLzIwMTcJAAAAATBw5rop4DnXCPN451zgOdcIHkNJUS5OQVNEQVFHUzpUWE4uSVFfUkVWLkZZMjAwOAEAAAD7IwIAAgAAAAUxMjUwMQEIAAAABQAAAAExAQAAAAoxNDMzNDU0MTA4AwAAAAMxNjACAAAAAzExMgQAAAABMAcAAAAJOS8xNS8yMDE5CAAAAAoxMi8zMS8yMDA4CQAAAAEwNO/ZKuA51whDM4Vc4DnXCCNDSVEuVFNFOjY5NjMuSVFfQkVUQV81WVIuMjAwOC8wMy8zMQEAAAD5XA0AAwAAAAAATKF/YOA51whCDz1i4DnXCCdDSVEuTkFTREFRR1M6SU5UQy5JUV9HQUlOX0FTU0VUUy5GWTIwMTABAAAAh1IAAAMAAAAAAF/FqSvgOdcICeFXXOA51wgkQ0lRLk5BU0RBUUdTOlRYTi5JUV9UT1RBTF9SRVYuRlkyMDExAQAAAPsjAgACAAAABTEzNzM1AQgAAAAFAAAAATEBAAAACjE2NjAwMzQ1NjgDAAAAAzE2MAIAAAACMjgEAAAAATAHAAAACTkvMTUvMjAxOQgAAAAKMTIvMzEvMjAxMQkAAAABMIey2irgOdcIJxaTXOA51wgdQ0lRLktPU0U6QTAwNTkzMC5JUV9OSS5GWTIwMDgBAAAA3GYBAAIAAAAHNTUyNTkwNAEIAAAABQAAAAExAQAAAAoxMzYwODA2NjgzAwAAAAI4NQIAAAACMTUEAAAAATAHAAAACTkvMTUvMjAxOQgAAAAKMTIvMzEvMjAwOAkAAAAB</t>
  </si>
  <si>
    <t>MNTQuyngOdcIhJj0XOA51wgpQ0lRLk5BU0RBUUdTOkFESS5JUV9TVF9ERUJUX0lTU1VFRC5GWTIwMDcBAAAAE9YDAAMAAAAAAMzN2yjgOdcI6mQpXeA51wglQ0lRLk5BU0RBUUdTOlRYTi5JUV9PVEhFUl9PUEVSLkZZMjAxMQEAAAD7IwIAAwAAAAAAh7LaKuA51whIZJNc4DnXCCpDSVEuTkFTREFRR1M6QURJLklRX05FVF9ERUJUX0VCSVREQS5GWTIwMTABAAAAE9YDAAMAAAACTk0BCAAAAAUAAAABMQEAAAAKMTU3ODMzMDQyMgMAAAADMTYwAgAAAAQ0MTkzBAAAAAEwBwAAAAk5LzE1LzIwMTkIAAAACjEwLzMwLzIwMTAJAAAAATAwnJwl4DnXCGOnOF3gOdcIIkNJUS5LT1NFOkEwMDU5MzAuSVFfSU5DX1RBWC5GWTIwMTQBAAAA3GYBAAIAAAAHNDQ4MDY3NgEIAAAABQAAAAExAQAAAAoxNzc4MTQxODIzAwAAAAI4NQIAAAACNzUEAAAAATAHAAAACTkvMTUvMjAxOQgAAAAKMTIvMzEvMjAxNAkAAAABMKecKyngOdcITF4QXeA51wgeQ0lRLlRTRTo2NTAxLklRX1NUX0RFQlQuRlkyMDE5AQAAAJstAgACAAAABjExMTAzMQEIAAAABQAAAAExAQAAAAoxOTY5OTAzMzA3AwAAAAI3OQIAAAAEMTA0NgQAAAABMAcAAAAJOS8xNS8yMDE5CAAAAAkzLzMxLzIwMTkJAAAAATCGofwr4DnXCFW4RVzgOdcILUNJUS5LT1NFOkEwMDU5MzAuSVFfSU5WRVNUX1NFQ1VSSVRZX0NGLkZZMjAxMAEAAADcZgEAAgAAAAgtMjEzODMy</t>
  </si>
  <si>
    <t>OAEIAAAABQAAAAExAQAAAAoxNTMzMjAzMjYyAwAAAAI4NQIAAAAEMjAyNwQAAAABMAcAAAAJOS8xNS8yMDE5CAAAAAoxMi8zMS8yMDEwCQAAAAEwVNkqKeA51whfCgBd4DnXCB5DSVEuTkFTREFRR1M6SU5UQy5JUV9GWC5GWTIwMDkBAAAAh1IAAAMAAAAAAF/FqSvgOdcIQgxWXOA51wgsQ0lRLk5BU0RBUUdTOkFESS5JUV9HV19JTlRBTl9BTU9SVF9DRi5GWTIwMTMBAAAAE9YDAAIAAAAEMC4yMgEIAAAABQAAAAExAQAAAAoxNzY2NTkwNjMyAwAAAAMxNjACAAAABDIxODIEAAAAATAHAAAACTkvMTUvMjAxOQgAAAAJMTEvMi8yMDEzCQAAAAEw2FejKOA51whwjkRd4DnXCC1DSVEuTkFTREFRR1M6SU5UQy5JUV9UT1RBTF9ERUJUX1JFUEFJRC5GWTIwMTEBAAAAh1IAAAMAAAAAAJP1rivgOdcIA+ZeXOA51wgsQ0lRLk5BU0RBUUdTOkFESS5JUV9FQVJOSU5HX0NPX01BUkdJTi5GWTIwMTcBAAAAE9YDAAIAAAAGMTQuMjM5AQgAAAAFAAAAATEBAAAACjE5Mjc2MTgyNDgDAAAAAzE2MAIAAAAENDE4MQQAAAABMAcAAAAJOS8xNS8yMDE5CAAAAAoxMC8yOC8yMDE3CQAAAAEwUeqcJeA51wjKPVhd4DnXCD5DSVEuTkFTREFRR1M6VFhOLklRX0NVU1RPTV9CRVRBLi0xMDRXLjIwMTUvMTIvMzEuLl5UT1BJWC5KUFkuSAEAAAD7IwIAAgAAABEwLjk3MzUwMzUyNjI2MDI1NQBBy1Ff4DnXCOQfNWLgOdcIGUNJUS5OWVNF</t>
  </si>
  <si>
    <t>OkVNUi5JUV9BUC5GWTIwMTcBAAAArxsEAAIAAAAEMTc3NgEIAAAABQAAAAExAQAAAAoxOTI0NjM5OTU3AwAAAAMxNjACAAAABDEwMTgEAAAAATAHAAAACTkvMTUvMjAxOQgAAAAJOS8zMC8yMDE3CQAAAAEwcOa6KeA51wjSKudc4DnXCCJDSVEuTllTRTpFTVIuSVFfR0FJTl9JTlZFU1QuRlkyMDExAQAAAK8bBAADAAAAAACm+PMp4DnXCKZ6ylzgOdcIKENJUS5OQVNEQVFHUzpJTlRDLklRX1RPVEFMX1JFQ0VJVi5GWTIwMDgBAAAAh1IAAAIAAAAEMTcxMgEIAAAABQAAAAExAQAAAAoxNDMwNjE0NDg2AwAAAAMxNjACAAAABDEwMDEEAAAAATAHAAAACTkvMTUvMjAxOQgAAAAKMTIvMjcvMjAwOAkAAAABMB0pqSvgOdcIN+BOXOA51wgrQ0lRLk5BU0RBUUdTOkFESS5JUV9FQklUREFfQ0FQRVhfSU5ULkZZMjAxNgEAAAAT1gMAAgAAAAkxMi42NjU5MTkBCAAAAAUAAAABMQEAAAAKMTkyNzYxODIwMAMAAAADMTYwAgAAAAQ0MTkxBAAAAAEwBwAAAAk5LzE1LzIwMTkIAAAACjEwLzI5LzIwMTYJAAAAATBR6pwl4DnXCBtGVF3gOdcIIENJUS5OWVNFOkVNUi5JUV9OSV9NQVJHSU4uRlkyMDEyAQAAAK8bBAACAAAABjguMDYxNgEIAAAABQAAAAExAQAAAAoxNzA3OTA5MDk3AwAAAAMxNjACAAAABDQwOTQEAAAAATAHAAAACTkvMTUvMjAxOQgAAAAJOS8zMC8yMDEyCQAAAAEwJ2GvJeA51wgEatJc4DnXCChDSVEuS09T</t>
  </si>
  <si>
    <t>RTpBMDA1OTMwLklRX01BUktFVENBUC4yMDA5LzEyLzMxAQAAANxmAQACAAAADTExMjAyNDEwMS40ODYBBgAAAAUAAAABMQEAAAAKMTM1Mjk0NTAwMAMAAAACODUCAAAABjEwMDA1NAQAAAABMAcAAAAKMTIvMzEvMjAwOQ9WUV/gOdcIqTkyYuA51wgqQ0lRLk5BU0RBUUdTOkFESS5JUV9DVVNUT01fQkVUQS4yMDEwLzEwLzMwAQAAABPWAwACAAAAEDEuMzI5MzM1OTMzOTIzNzMAYhlSX+A51wix7y9i4DnXCCtDSVEuS09TRTpBMDA1OTMwLklRX0RBWVNfUEFZQUJMRV9PVVQuRlkyMDEwAQAAANxmAQACAAAACDUwLjg1NjkxAQgAAAAFAAAAATEBAAAACjE1MzMyMDMyNjIDAAAAAjg1AgAAAAQ0MTgzBAAAAAEwBwAAAAk5LzE1LzIwMTkIAAAACjEyLzMxLzIwMTAJAAAAATBp/a8l4DnXCORCAV3gOdcIHUNJUS5OQVNEQVFHUzpBREkuSVFfRlguRlkyMDEzAQAAABPWAwACAAAABTEuMzk0AQgAAAAFAAAAATEBAAAACjE3NjY1OTA2MzIDAAAAAzE2MAIAAAAEMjE0NAQAAAABMAcAAAAJOS8xNS8yMDE5CAAAAAkxMS8yLzIwMTMJAAAAATDpfqMo4DnXCMNRRV3gOdcIHkNJUS5OWVNFOkVNUi5JUV9JTkNfVEFYLkZZMjAxMQEAAACvGwQAAgAAAAQxMTI3AQgAAAAFAAAAATEBAAAACjE2NDYxOTA1NjgDAAAAAzE2MAIAAAACNzUEAAAAATAHAAAACTkvMTUvMjAxOQgAAAAJOS8zMC8yMDExCQAAAAEwpvjzKeA51wi3ocpc</t>
  </si>
  <si>
    <t>4DnXCB5DSVEuVFNFOjY1MDEuSVFfTFRfREVCVC5GWTIwMTcBAAAAmy0CAAIAAAAGNzU1NTA4AQgAAAAFAAAAATEBAAAACjE5NjMzMTU5MDADAAAAAjc5AgAAAAQxMDQ5BAAAAAEwBwAAAAk5LzE1LzIwMTkIAAAACTMvMzEvMjAxNwkAAAABMCK3+yvgOdcIk948XOA51wgoQ0lRLk5BU0RBUUdTOlRYTi5JUV9FQklUREFfTUFSR0lOLkZZMjAxNAEAAAD7IwIAAgAAAAczOC44OTYxAQgAAAAFAAAAATEBAAAACjE4MjkxMTkzMDYDAAAAAzE2MAIAAAAENDA0NwQAAAABMAcAAAAJOS8xNS8yMDE5CAAAAAoxMi8zMS8yMDE0CQAAAAEw5MSuJeA51wiYoqRc4DnXCCdDSVEuTkFTREFRR1M6SU5UQy5JUV9BU1NFVF9UVVJOUy5GWTIwMTYBAAAAh1IAAAIAAAAIMC41NTI5ODcBCAAAAAUAAAABMQEAAAAKMTk0MzUwNTM0NQMAAAADMTYwAgAAAAQ0MTc3BAAAAAEwBwAAAAk5LzE1LzIwMTkIAAAACjEyLzMxLzIwMTYJAAAAATAHG5Ym4DnXCBy0dlzgOdcIIkNJUS5OWVNFOkVNUi5JUV9EQV9TVVBQTF9DRi5GWTIwMDgBAAAArxsEAAIAAAADNTU3AQgAAAAFAAAAATEBAAAACjE0MTE2NTY0MzADAAAAAzE2MAIAAAAEMjE3MQQAAAABMAcAAAAJOS8xNS8yMDE5CAAAAAk5LzMwLzIwMDgJAAAAATBTNfMp4DnXCKq6vlzgOdcIKkNJUS5OQVNEQVFHUzpUWE4uSVFfT1RIRVJfTFRfQVNTRVRTLkZZMjAxMwEAAAD7IwIAAgAAAAMz</t>
  </si>
  <si>
    <t>OTQBCAAAAAUAAAABMQEAAAAKMTc3NzYzMzcwMwMAAAADMTYwAgAAAAQxMDYwBAAAAAEwBwAAAAk5LzE1LzIwMTkIAAAACjEyLzMxLzIwMTMJAAAAATC5J9sq4DnXCL/rnVzgOdcIIUNJUS5OQVNEQVFHUzpJTlRDLklRX05JX0NGLkZZMjAwNwEAAACHUgAAAgAAAAQ2OTc2AQgAAAAFAAAAATEBAAAACjEzMjg4NzEyNzUDAAAAAzE2MAIAAAAEMjE1MAQAAAABMAcAAAAJOS8xNS8yMDE5CAAAAAoxMi8yOS8yMDA3CQAAAAEwuBb9K+A51wjKhEtc4DnXCCpDSVEuTkFTREFRR1M6QURJLklRX0NVU1RPTV9CRVRBLjIwMTEvMTAvMjkBAAAAE9YDAAIAAAANMS4zNTUwNDE4MjMwOAByQFJf4DnXCKDIL2LgOdcIJ0NJUS5OWVNFOkVNUi5JUV9ORVRfSU5URVJFU1RfRVhQLkZZMjAxNAEAAACvGwQAAgAAAAQtMTk2AQgAAAAFAAAAATEBAAAACjE4MTg2MDQ1ODADAAAAAzE2MAIAAAADMzY4BAAAAAEwBwAAAAk5LzE1LzIwMTkIAAAACTkvMzAvMjAxNAkAAAABMArj9CngOdcIejbYXOA51wgdQ0lRLjAuSVFfRklYRURfQVNTRVRfVFVSTlMuRlkFAAAAAAAAAAgAAAAVKEludmFsaWQgVGltZSBQZXJpb2Qp/yacJeA51wiZBlRe4DnXCCBDSVEuTllTRTpFTVIuSVFfQ0hBTkdFX0FQLkZZMjAxOAEAAACvGwQAAgAAAAMxMTUBCAAAAAUAAAABMQEAAAAKMTkyNDYzOTk2MgMAAAADMTYwAgAAAAQyMDE3BAAAAAEwBwAAAAk5LzE1</t>
  </si>
  <si>
    <t>LzIwMTkIAAAACTkvMzAvMjAxOAkAAAABMKJbuyngOdcIaUXtXOA51wgiQ0lRLk5BU0RBUUdTOkFESS5JUV9QRU5TSU9OLkZZMjAwNwEAAAAT1gMAAwAAAAAAu6bbKOA51whlLChd4DnXCCBDSVEuVFNFOjY1MDEuSVFfTklfTUFSR0lOLkZZMjAxOAEAAACbLQIAAgAAAAYzLjg3NDUBCAAAAAUAAAABMQEAAAAKMTk2OTkwMzI5MQMAAAACNzkCAAAABDQwOTQEAAAAATAHAAAACTkvMTUvMjAxOQgAAAAJMy8zMS8yMDE4CQAAAAEw1qWVJuA51whtlUNc4DnXCChDSVEuTllTRTpFTVIuSVFfVE9UQUxfRElWX1BBSURfQ0YuRlkyMDE2AQAAAK8bBAACAAAABS0xMjI3AQgAAAAFAAAAATEBAAAACjE5MjQ2Mzk5NTYDAAAAAzE2MAIAAAAEMjAyMgQAAAABMAcAAAAJOS8xNS8yMDE5CAAAAAk5LzMwLzIwMTYJAAAAATBgv7op4DnXCJdE5FzgOdcIJENJUS5LT1NFOkEwMDU5MzAuSVFfRElWX1NIQVJFLkZZMjAxMQEAAADcZgEAAgAAAAMxMTABCAAAAAUAAAABMQEAAAAKMTU5ODk5ODI1MAMAAAACODUCAAAABDMwNTgEAAAAATAHAAAACTkvMTUvMjAxOQgAAAAKMTIvMzEvMjAxMQkAAAABMGUAKyngOdcIaHsCXeA51wgsQ0lRLk5BU0RBUUdTOlRYTi5JUV9HV19JTlRBTl9BTU9SVF9DRi5GWTIwMDgBAAAA+yMCAAIAAAACMzcBCAAAAAUAAAABMQEAAAAKMTQzMzQ1NDEwOAMAAAADMTYwAgAAAAQyMTgyBAAAAAEwBwAAAAk5</t>
  </si>
  <si>
    <t>LzE1LzIwMTkIAAAACjEyLzMxLzIwMDgJAAAAATBFFtoq4DnXCEykh1zgOdcIJUNJUS5OQVNEQVFHUzpUWE4uSVFfTkVUX0NIQU5HRS5GWTIwMTgBAAAA+yMCAAIAAAADNzgyAQgAAAAFAAAAATEBAAAACjE5NDY2NjU0NjADAAAAAzE2MAIAAAAEMjA5MwQAAAABMAcAAAAJOS8xNS8yMDE5CAAAAAoxMi8zMS8yMDE4CQAAAAEwuxlxKuA51wgrfbZc4DnXCCpDSVEuS09TRTpBMDA1OTMwLklRX0NBU0hfQ09OVkVSU0lPTi5GWTIwMTEBAAAA3GYBAAIAAAAIMzcuNjI3MTIBCAAAAAUAAAABMQEAAAAKMTU5ODk5ODI1MAMAAAACODUCAAAABDQxODQEAAAAATAHAAAACTkvMTUvMjAxOQgAAAAKMTIvMzEvMjAxMQkAAAABMGn9ryXgOdcI5f0FXeA51wgkQ0lRLktPU0U6QTAwNTkzMC5JUV9UT1RBTF9SRVYuRlkyMDExAQAAANxmAQACAAAACTE2NTAwMTc3MQEIAAAABQAAAAExAQAAAAoxNTk4OTk4MjUwAwAAAAI4NQIAAAACMjgEAAAAATAHAAAACTkvMTUvMjAxOQgAAAAKMTIvMzEvMjAxMQkAAAABMFTZKingOdcIFbgBXeA51wghQ0lRLk5ZU0U6RU1SLklRX05JX0NPTVBBTlkuRlkyMDE4AQAAAK8bBAACAAAABDIyMjQBCAAAAAUAAAABMQEAAAAKMTkyNDYzOTk2MgMAAAADMTYwAgAAAAU0MTU3MQQAAAABMAcAAAAJOS8xNS8yMDE5CAAAAAk5LzMwLzIwMTgJAAAAATCRNLsp4DnXCHD76lzgOdcIIUNJUS5UU0U6NjUw</t>
  </si>
  <si>
    <t>MS5JUV9DQVNIX0VRVUlWLkZZMjAxOQEAAACbLQIAAgAAAAY4MDc1OTMBCAAAAAUAAAABMQEAAAAKMTk2OTkwMzMwNwMAAAACNzkCAAAABDEwOTYEAAAAATAHAAAACTkvMTUvMjAxOQgAAAAJMy8zMS8yMDE5CQAAAAEwdXr8K+A51wg0akVc4DnXCCtDSVEuTkFTREFRR1M6SU5UQy5JUV9DQVNIX0NPTlZFUlNJT04uRlkyMDE3AQAAAIdSAAACAAAACTg3LjIyOTMyNAEIAAAABQAAAAExAQAAAAoxOTQzNTA1MzQ5AwAAAAMxNjACAAAABDQxODQEAAAAATAHAAAACTkvMTUvMjAxOQgAAAAKMTIvMzAvMjAxNwkAAAABMAcblibgOdcIL5Z7XOA51wgpQ0lRLlRTRTo2NTAxLklRX1RPVEFMX0RFQlRfQ0FQSVRBTC5GWTIwMTcBAAAAmy0CAAIAAAAHMjIuMzExMgEIAAAABQAAAAExAQAAAAoxOTYzMzE1OTAwAwAAAAI3OQIAAAAENDE4NgQAAAABMAcAAAAJOS8xNS8yMDE5CAAAAAkzLzMxLzIwMTcJAAAAATDFfpUm4DnXCK12P1zgOdcIJENJUS5LT1NFOkEwMDU5MzAuSVFfQ0hBTkdFX0FQLkZZMjAxNwEAAADcZgEAAgAAAAc0MDA2NDEwAQgAAAAFAAAAATEBAAAACjE5NDc1NTE1NzgDAAAAAjg1AgAAAAQyMDE3BAAAAAEwBwAAAAk5LzE1LzIwMTkIAAAACjEyLzMxLzIwMTcJAAAAATB5Ctso4DnXCPcVIF3gOdcIKUNJUS5OQVNEQVFHUzpJTlRDLklRX01BUktFVENBUC4yMDA5LzEyLzI2AQAAAIdSAAACAAAACTExMjI2</t>
  </si>
  <si>
    <t>Mi4yNgEGAAAABQAAAAExAQAAAAoxMjM3NTA1OTY5AwAAAAMxNjACAAAABjEwMDA1NAQAAAABMAcAAAAKMTIvMjYvMjAwOQoFf2DgOdcIgvA4YuA51wggQ0lRLlRTRTo2NTAxLklRX0ZVTExfVElNRS5GWTIwMTkBAAAAmy0CAAIAAAAGMjk1OTQxAIah/CvgOdcIuKJGXOA51wgwQ0lRLk5BU0RBUUdTOklOVEMuSVFfUkVUVVJOX0NPTU1PTl9FUVVJVFkuRlkyMDExAQAAAIdSAAACAAAABzI3LjE0ODgBCAAAAAUAAAABMQEAAAAKMTY1ODMxNTQ3OAMAAAADMTYwAgAAAAUzMzMyMAQAAAABMAcAAAAJOS8xNS8yMDE5CAAAAAoxMi8zMS8yMDExCQAAAAEw5syVJuA51whFgl9c4DnXCCRDSVEuTkFTREFRR1M6SU5UQy5JUV9BUl9UVVJOUy5GWTIwMTMBAAAAh1IAAAIAAAAJMTQuMjE2NTg3AQgAAAAFAAAAATEBAAAACjE3NzU5MzAyNzQDAAAAAzE2MAIAAAAENDAwMQQAAAABMAcAAAAJOS8xNS8yMDE5CAAAAAoxMi8yOC8yMDEzCQAAAAEw9/OVJuA51wg40Whc4DnXCClDSVEuTllTRTpFTVIuSVFfQ09NTU9OX1BSRUZfRElWX0NGLkZZMjAxNAEAAACvGwQAAwAAAAAAHSO6KeA51wi1HNtc4DnXCCRDSVEuTkFTREFRR1M6VFhOLklRX09USEVSX1JFVi5GWTIwMTABAAAA+yMCAAMAAAAAAGZk2irgOdcINYKOXOA51wgmQ0lRLk5BU0RBUUdTOkFESS5JUV9PVEhFUl9JTlRBTi5GWTIwMTUBAAAAE9YDAAIAAAAHNTgzLjUx</t>
  </si>
  <si>
    <t>NwEIAAAABQAAAAExAQAAAAoxODY3Mjc5OTY5AwAAAAMxNjACAAAABDEwNDAEAAAAATAHAAAACTkvMTUvMjAxOQgAAAAKMTAvMzEvMjAxNQkAAAABMFJ0/yfgOdcIzn1MXeA51wgyQ0lRLk5BU0RBUUdTOkFESS5JUV9UT1RBTF9ERUJUX0VCSVREQV9DQVBFWC5GWTIwMTABAAAAE9YDAAIAAAAIMC40MzI2OTIBCAAAAAUAAAABMQEAAAAKMTU3ODMzMDQyMgMAAAADMTYwAgAAAAUyMzMxMwQAAAABMAcAAAAJOS8xNS8yMDE5CAAAAAoxMC8zMC8yMDEwCQAAAAEwMJycJeA51whjpzhd4DnXCCBDSVEuVFNFOjY1MDEuSVFfQlVJTERJTkdTLkZZMjAxOQEAAACbLQIAAgAAAAcxNzQ3MTEwAQgAAAAFAAAAATEBAAAACjE5Njk5MDMzMDcDAAAAAjc5AgAAAAQzMDIzBAAAAAEwBwAAAAk5LzE1LzIwMTkIAAAACTMvMzEvMjAxOQkAAAABMIah/CvgOdcIuKJGXOA51wgwQ0lRLktPU0U6QTAwNTkzMC5JUV9ORVRfREVCVF9FQklUREFfQ0FQRVguRlkyMDE4AQAAANxmAQADAAAAAk5NAQgAAAAFAAAAATEBAAAACjE5NDc1NTE1NzMDAAAAAjg1AgAAAAUyMzMxNAQAAAABMAcAAAAJOS8xNS8yMDE5CAAAAAoxMi8zMS8yMDE4CQAAAAEwIHWcJeA51wifVyZd4DnXCCtDSVEuTkFTREFRR1M6SU5UQy5JUV9FRkZFQ1RfVEFYX1JBVEUuRlkyMDE2AQAAAIdSAAACAAAABzIwLjI1MzUBCAAAAAUAAAABMQEAAAAKMTk0MzUwNTM0NQMA</t>
  </si>
  <si>
    <t>AAADMTYwAgAAAAQ0Mzc2BAAAAAEwBwAAAAk5LzE1LzIwMTkIAAAACjEyLzMxLzIwMTYJAAAAATC0sFUr4DnXCNGmc1zgOdcIJkNJUS5UU0U6NjQ3MS5JUV9DVVNUT01fQkVUQS4yMDE5LzAzLzMxAQAAAJJXDQACAAAAEDIuNzcxODk2MjE4NTUyNzEAbe9/YOA51wi0ZTli4DnXCCBDSVEuTkFTREFRR1M6QURJLklRX0RBX0NGLkZZMjAxMAEAAAAT1gMAAgAAAAcxMjAuOTExAQgAAAAFAAAAATEBAAAACjE1NzgzMzA0MjIDAAAAAzE2MAIAAAAEMjE2MAQAAAABMAcAAAAJOS8xNS8yMDE5CAAAAAoxMC8zMC8yMDEwCQAAAAEwdW2iKOA51wic0jZd4DnXCCZDSVEuTkFTREFRR1M6QURJLklRX0RBX1NVUFBMX0NGLkZZMjAwNwEAAAAT1gMAAgAAAAcxNDIuMTczAQgAAAAFAAAAATEBAAAACjEyNjQ0NzI0NDkDAAAAAzE2MAIAAAAEMjE3MQQAAAABMAcAAAAJOS8xNS8yMDE5CAAAAAkxMS8zLzIwMDcJAAAAATC7ptso4DnXCLjvKF3gOdcIJUNJUS5OWVNFOkVNUi5JUV9MVF9ERUJUX1JFUEFJRC5GWTIwMTUBAAAArxsEAAIAAAAELTUwNAEIAAAABQAAAAExAQAAAAoxODY3MDU1MDUxAwAAAAMxNjACAAAABDIwMzYEAAAAATAHAAAACTkvMTUvMjAxOQgAAAAJOS8zMC8yMDE1CQAAAAEwPnG6KeA51wiVid9c4DnXCB9DSVEuTllTRTpFTVIuSVFfREFfU1VQUEwuRlkyMDE1AQAAAK8bBAADAAAAAAAdI7op4DnXCFqj3Fzg</t>
  </si>
  <si>
    <t>OdcIL0NJUS5OQVNEQVFHUzpUWE4uSVFfTUlOT1JJVFlfSU5URVJFU1RfSVMuRlkyMDE1AQAAAPsjAgADAAAAAABoVnAq4DnXCC4CplzgOdcIJ0NJUS5UU0U6NjUwMS5JUV9ORVRfSU5URVJFU1RfRVhQLkZZMjAxOAEAAACbLQIAAgAAAAM2MTYBCAAAAAUAAAABMQEAAAAKMTk2OTkwMzI5MQMAAAACNzkCAAAAAzM2OAQAAAABMAcAAAAJOS8xNS8yMDE5CAAAAAkzLzMxLzIwMTgJAAAAATBEBfwr4DnXCN/rP1zgOdcIHUNJUS5OQVNEQVFHUzpUWE4uSVFfQUQuRlkyMDE1AQAAAPsjAgACAAAABS0yODY5AQgAAAAFAAAAATEBAAAACjE4NzU2ODcwNTYDAAAAAzE2MAIAAAAEMTA3NQQAAAABMAcAAAAJOS8xNS8yMDE5CAAAAAoxMi8zMS8yMDE1CQAAAAEwaFZwKuA51wiAxaZc4DnXCCpDSVEuTkFTREFRR1M6SU5UQy5JUV9QUk9WX0JBRF9ERUJUUy5GWTIwMTYBAAAAh1IAAAMAAAAAALSwVSvgOdcIfuNyXOA51wgsQ0lRLktPU0U6QTAwNTkzMC5JUV9UT1RBTF9ERUJUX0VRVUlUWS5GWTIwMDgBAAAA3GYBAAIAAAAHMjcuNzM5MgEIAAAABQAAAAExAQAAAAoxMzYwODA2NjgzAwAAAAI4NQIAAAAENDAzNAQAAAABMAcAAAAJOS8xNS8yMDE5CAAAAAoxMi8zMS8yMDA4CQAAAAEwWNavJeA51wjx8/dc4DnXCCVDSVEuVFNFOjY1MDEuSVFfUkVUVVJOX0NBUElUQUwuRlkyMDEzAQAAAJstAgACAAAABjQuOTE4MwEIAAAA</t>
  </si>
  <si>
    <t>BQAAAAExAQAAAAoxNjg1NTIxNzIyAwAAAAI3OQIAAAAENDM2MwQAAAABMAcAAAAJOS8xNS8yMDE5CAAAAAkzLzMxLzIwMTMJAAAAATC1V5Um4DnXCMfYLFzgOdcIKkNJUS5OQVNEQVFHUzpUWE4uSVFfSU5WRVNUX0xPQU5TX0NGLkZZMjAxOAEAAAD7IwIAAwAAAAAAuxlxKuA51wgKL7Zc4DnXCClDSVEuTkFTREFRR1M6VFhOLklRX09USEVSX0NBX1NVUFBMLkZZMjAxMQEAAAD7IwIAAwAAAAAAh7LaKuA51wjMnJRc4DnXCCFDSVEuTllTRTpFTVIuSVFfQ09NTU9OX1JFUC5GWTIwMTABAAAArxsEAAIAAAAELTEwMAEIAAAABQAAAAExAQAAAAoxNTc3MDA0NjQxAwAAAAMxNjACAAAABDIxNjQEAAAAATAHAAAACTkvMTUvMjAxOQgAAAAJOS8zMC8yMDEwCQAAAAEwltHzKeA51wjfpchc4DnXCCFDSVEuTkFTREFRR1M6SU5UQy5JUV9DQVBFWC5GWTIwMDcBAAAAh1IAAAIAAAAFLTUwMDABCAAAAAUAAAABMQEAAAAKMTMyODg3MTI3NQMAAAADMTYwAgAAAAQyMDIxBAAAAAEwBwAAAAk5LzE1LzIwMTkIAAAACjEyLzI5LzIwMDcJAAAAATC4Fv0r4DnXCOzSS1zgOdcII0NJUS5OQVNEQVFHUzpJTlRDLklRX1pfU0NPUkUuRlkyMDE1AQAAAIdSAAACAAAACDQuMDczNjkxAQgAAAAFAAAAATEBAAAACjE4NzQ3NzMyMjYDAAAAAzE2MAIAAAAGMTAwMTIzBAAAAAEwBwAAAAk5LzE1LzIwMTkIAAAACjEyLzI2LzIwMTUJAAAA</t>
  </si>
  <si>
    <t>ATAHG5Ym4DnXCF2VclzgOdcIJENJUS5LT1NFOkEwMDU5MzAuSVFfT1RIRVJfUkVWLkZZMjAxMQEAAADcZgEAAwAAAAAAVNkqKeA51wgVuAFd4DnXCCRDSVEuS09TRTpBMDA1OTMwLklRX1NUX0lOVkVTVC5GWTIwMTYBAAAA3GYBAAIAAAAINTYwNDkzMzABCAAAAAUAAAABMQEAAAAKMTg3NjczNDczNgMAAAACODUCAAAABDEwNjkEAAAAATAHAAAACTkvMTUvMjAxOQgAAAAKMTIvMzEvMjAxNgkAAAABMDdu2ijgOdcIcSIaXeA51wgmQ0lRLk5BU0RBUUdTOkFESS5JUV9BU1NFVF9UVVJOUy5GWTIwMTIBAAAAE9YDAAIAAAAIMC40OTU3MTQBCAAAAAUAAAABMQEAAAAKMTcxMTM4NTg5NgMAAAADMTYwAgAAAAQ0MTc3BAAAAAEwBwAAAAk5LzE1LzIwMTkIAAAACTExLzMvMjAxMgkAAAABMEHDnCXgOdcIFFpBXeA51wgnQ0lRLk5ZU0U6RU1SLklRX01BUktFVENBUC4yMDE0LzMvMzEuSlBZAQAAAK8bBAACAAAADTQ4MzQ0NzYuOTAxMTYBBgAAAAUAAAABMQEAAAAKMTY1NjgxODU1MQMAAAACNzkCAAAABjEwMDA1NAQAAAABMAcAAAAJMy8zMS8yMDE06bZ+YOA51wi7AXJN4TnXCClDSVEuTkFTREFRR1M6QURJLklRX0RJTFVUX0VQU19FWENMLkZZMjAxNAEAAAAT1gMAAgAAAAQxLjk4AQgAAAAFAAAAATEBAAAACjE4MTk5NjI0OTYDAAAAAzE2MAIAAAADMTQyBAAAAAEwBwAAAAk5LzE1LzIwMTkIAAAACTExLzEvMjAx</t>
  </si>
  <si>
    <t>NAkAAAABMOl+oyjgOdcIq3RHXeA51wggQ0lRLktPU0U6QTAwNTkzMC5JUV9EQV9DRi5GWTIwMTMBAAAA3GYBAAIAAAAIMTYxMzQ3NzgBCAAAAAUAAAABMQEAAAAKMTcyMzI4ODM4NgMAAAACODUCAAAABDIxNjAEAAAAATAHAAAACTkvMTUvMjAxOQgAAAAKMTIvMzEvMjAxMwkAAAABMJd1KyngOdcIIp8NXeA51wgnQ0lRLktPU0U6QTAwNTkzMC5JUV9CQVNJQ19XRUlHSFQuRlkyMDA4AQAAANxmAQACAAAACTczNDQuNDgyMQDU0Lsp4DnXCISY9FzgOdcILENJUS5OQVNEQVFHUzpBREkuSVFfTUlOT1JJVFlfSU5URVJFU1QuRlkyMDEyAQAAABPWAwADAAAAAAC3CaMo4DnXCCw3P13gOdcILENJUS5LT1NFOkEwMDU5MzAuSVFfTUlOT1JJVFlfSU5URVJFU1QuRlkyMDEyAQAAANxmAQACAAAABzQzODYxNTQBCAAAAAUAAAABMQEAAAAKMTY2NzUzNDAxNAMAAAACODUCAAAABDEwNTIEAAAAATAHAAAACTkvMTUvMjAxOQgAAAAKMTIvMzEvMjAxMgkAAAABMIZOKyngOdcI3kcIXeA51wgpQ0lRLk5BU0RBUUdTOlRYTi5JUV9QUkVGX0RJVl9PVEhFUi5GWTIwMTcBAAAA+yMCAAIAAAACMzQBCAAAAAUAAAABMQEAAAAKMTk0NjY2NTQ0NAMAAAADMTYwAgAAAAI5NwQAAAABMAcAAAAJOS8xNS8yMDE5CAAAAAoxMi8zMS8yMDE3CQAAAAEwmstwKuA51wggUa9c4DnXCBpDSVEuMC5JUV9CQVNJQ19FUFNfSU5DTC5GWQUAAAAA</t>
  </si>
  <si>
    <t>AAAACAAAABUoSW52YWxpZCBUaW1lIFBlcmlvZCkQ2P4n4DnXCESXNF7gOdcIHUNJUS5OQVNEQVFHUzpBREkuSVFfQUQuRlkyMDEwAQAAABPWAwACAAAACC0xNjI4Ljg4AQgAAAAFAAAAATEBAAAACjE1NzgzMzA0MjIDAAAAAzE2MAIAAAAEMTA3NQQAAAABMAcAAAAJOS8xNS8yMDE5CAAAAAoxMC8zMC8yMDEwCQAAAAEwZEaiKOA51wgowTVd4DnXCCxDSVEuTkFTREFRR1M6QURJLklRX1RPVEFMX0RFQlRfRUJJVERBLkZZMjAxNgEAAAAT1gMAAgAAAAgxLjM4Mzk4NQEIAAAABQAAAAExAQAAAAoxOTI3NjE4MjAwAwAAAAMxNjACAAAABDQxOTIEAAAAATAHAAAACTkvMTUvMjAxOQgAAAAKMTAvMjkvMjAxNgkAAAABMFHqnCXgOdcIG0ZUXeA51wgfQ0lRLjAuSVFfSU5URVJFU1RfSU5WRVNUX0lOQy5GWQUAAAAAAAAACAAAABUoSW52YWxpZCBUaW1lIFBlcmlvZCkQ2P4n4DnXCBuTNl7gOdcIIUNJUS5OWVNFOkVNUi5JUV9ORVRfQ0hBTkdFLkZZMjAxOAEAAACvGwQAAgAAAAUtMTk2OQEIAAAABQAAAAExAQAAAAoxOTI0NjM5OTYyAwAAAAMxNjACAAAABDIwOTMEAAAAATAHAAAACTkvMTUvMjAxOQgAAAAJOS8zMC8yMDE4CQAAAAEwolu7KeA51wir4e1c4DnXCCRDSVEuTkFTREFRR1M6VFhOLklRX0RJVl9TSEFSRS5GWTIwMTcBAAAA+yMCAAIAAAAEMi4xMgEIAAAABQAAAAExAQAAAAoxOTQ2NjY1NDQ0AwAAAAMx</t>
  </si>
  <si>
    <t>NjACAAAABDMwNTgEAAAAATAHAAAACTkvMTUvMjAxOQgAAAAKMTIvMzEvMjAxNwkAAAABMJrLcCrgOdcIMXivXOA51wglQ0lRLlRTRTo2NTAxLklRX0dXX0lOVEFOX0FNT1JULkZZMjAxNAEAAACbLQIAAwAAAAAAeLl0LOA51wg76i1c4DnXCCdDSVEuVFNFOjY0NzEuSVFfTUFSS0VUQ0FQLjIwMDQvMy8zMS5KUFkBAAAAklcNAAIAAAANMjgyODAwLjUzNzM1MgEGAAAABQAAAAExAQAAAAgyOTc0MDU5NgMAAAACNzkCAAAABjEwMDA1NAQAAAABMAcAAAAJMy8zMS8yMDA0yGh+YOA51whq+XVN4TnXCCRDSVEuTkFTREFRR1M6QURJLklRX0JVSUxESU5HUy5GWTIwMTcBAAAAE9YDAAMAAAAAAKU3ACjgOdcINd5WXeA51wglQ0lRLk5BU0RBUUdTOkFESS5JUV9DQVNIX0ZJTkFOLkZZMjAxNQEAAAAT1gMAAgAAAAgtNTcxLjYwMwEIAAAABQAAAAExAQAAAAoxODY3Mjc5OTY5AwAAAAMxNjACAAAABDIwMDQEAAAAATAHAAAACTkvMTUvMjAxOQgAAAAKMTAvMzEvMjAxNQkAAAABMGOb/yfgOdcIpXlOXeA51wggQ0lRLk5BU0RBUUdTOklOVEMuSVFfTEFORC5GWTIwMTABAAAAh1IAAAIAAAAFMTc0MjEBCAAAAAUAAAABMQEAAAAKMTU4ODE1Njk2MAMAAAADMTYwAgAAAAQzMDk4BAAAAAEwBwAAAAk5LzE1LzIwMTkIAAAACjEyLzI1LzIwMTAJAAAAATBw7Kkr4DnXCNC1WVzgOdcIH0NJUS5OWVNFOkVNUi5JUV9UUkVBU1VS</t>
  </si>
  <si>
    <t>WS5GWTIwMTEBAAAArxsEAAIAAAAFLTcxNDMBCAAAAAUAAAABMQEAAAAKMTY0NjE5MDU2OAMAAAADMTYwAgAAAAQxMjQ4BAAAAAEwBwAAAAk5LzE1LzIwMTkIAAAACTkvMzAvMjAxMQkAAAABMLcf9CngOdcITAHMXOA51wggQ0lRLk5BU0RBUUdTOkFESS5JUV9DQVBFWC5GWTIwMDkBAAAAE9YDAAIAAAAHLTU2LjA5NQEIAAAABQAAAAExAQAAAAoxNDgyODY4NjMzAwAAAAMxNjACAAAABDIwMjEEAAAAATAHAAAACTkvMTUvMjAxOQgAAAAKMTAvMzEvMjAwOQkAAAABMFQfoijgOdcIvGUyXeA51wgpQ0lRLk5BU0RBUUdTOlRYTi5JUV9DQVBJVEFMX0xFQVNFUy5GWTIwMDkBAAAA+yMCAAMAAAAAAFU92irgOdcIC8OLXOA51wgpQ0lRLktPU0U6QTAwNTkzMC5JUV9MVF9ERUJUX1JFUEFJRC5GWTIwMTABAAAA3GYBAAIAAAAHLTMwNDA3NAEIAAAABQAAAAExAQAAAAoxNTMzMjAzMjYyAwAAAAI4NQIAAAAEMjAzNgQAAAABMAcAAAAJOS8xNS8yMDE5CAAAAAoxMi8zMS8yMDEwCQAAAAEwVNkqKeA51whwMQBd4DnXCCBDSVEuTllTRTpFTVIuSVFfT1RIRVJfUkVWLkZZMjAwOQEAAACvGwQAAwAAAAAAUzXzKeA51wijBMFc4DnXCCZDSVEuTkFTREFRR1M6SU5UQy5JUV9DQVNIX0ZJTkFOLkZZMjAxMAEAAACHUgAAAgAAAAUtNDY0MgEIAAAABQAAAAExAQAAAAoxNTg4MTU2OTYwAwAAAAMxNjACAAAABDIwMDQEAAAAATAH</t>
  </si>
  <si>
    <t>AAAACTkvMTUvMjAxOQgAAAAKMTIvMjUvMjAxMAkAAAABMIATqivgOdcIM6BaXOA51wgjQ0lRLlRTRTo2NTAxLklRX0RJTFVUX1dFSUdIVC5GWTIwMTQBAAAAmy0CAAIAAAAKOTY1Ljk2NDc0NACJ4HQs4DnXCH6GLlzgOdcILENJUS5OQVNEQVFHUzpJTlRDLklRX0VCSVREQV9DQVBFWF9JTlQuRlkyMDE0AQAAAIdSAAACAAAACTcyLjIzNTg5NwEIAAAABQAAAAExAQAAAAoxODI4MTY4MDQwAwAAAAMxNjACAAAABDQxOTEEAAAAATAHAAAACTkvMTUvMjAxOQgAAAAKMTIvMjcvMjAxNAkAAAABMAcblibgOdcIW9ptXOA51wgqQ0lRLk5BU0RBUUdTOkFESS5JUV9DQVNIX0NPTlZFUlNJT04uRlkyMDA5AQAAABPWAwACAAAACjExOS4xMjczNzIBCAAAAAUAAAABMQEAAAAKMTQ4Mjg2ODYzMwMAAAADMTYwAgAAAAQ0MTg0BAAAAAEwBwAAAAk5LzE1LzIwMTkIAAAACjEwLzMxLzIwMDkJAAAAATAwnJwl4DnXCFHFM13gOdcIKENJUS5OQVNEQVFHUzpBREkuSVFfRVFVSVRZX01FVEhPRC5GWTIwMTcBAAAAE9YDAAMAAAAAAKU3ACjgOdcIJLdWXeA51wgmQ0lRLk5BU0RBUUdTOkFESS5JUV9TQUxFX1BQRV9DRi5GWTIwMDcBAAAAE9YDAAMAAAAAAMzN2yjgOdcI2j0pXeA51wguQ0lRLk5BU0RBUUdTOklOVEMuSVFfVE9UQUxfREVCVF9DQVBJVEFMLkZZMjAxMAEAAACHUgAAAgAAAAY0LjM5MjUBCAAAAAUAAAABMQEAAAAK</t>
  </si>
  <si>
    <t>MTU4ODE1Njk2MAMAAAADMTYwAgAAAAQ0MTg2BAAAAAEwBwAAAAk5LzE1LzIwMTkIAAAACjEyLzI1LzIwMTAJAAAAATDmzJUm4DnXCJaKW1zgOdcIJENJUS5OQVNEQVFHUzpUWE4uSVFfUkRfRVhQX0ZOLkZZMjAxNgEAAAD7IwIAAgAAAAQxMzU2AQgAAAAFAAAAATEBAAAACjE5NDY2NjUzOTgDAAAAAzE2MAIAAAAEMzE2OAQAAAABMAcAAAAJOS8xNS8yMDE5CAAAAAoxMi8zMS8yMDE2CQAAAAEwiaRwKuA51whQC6tc4DnXCChDSVEuTkFTREFRR1M6SU5UQy5JUV9HUk9TU19NQVJHSU4uRlkyMDEyAQAAAIdSAAACAAAABzYyLjE0OTEBCAAAAAUAAAABMQEAAAAKMTcxODg1MDYwNQMAAAADMTYwAgAAAAQ0MDc0BAAAAAEwBwAAAAk5LzE1LzIwMTkIAAAACjEyLzI5LzIwMTIJAAAAATD385Um4DnXCDYWZFzgOdcIJ0NJUS5OQVNEQVFHUzpBREkuSVFfT1RIRVJfRVFVSVRZLkZZMjAxOAEAAAAT1gMAAgAAAAYtNTguNDQBCAAAAAUAAAABMQEAAAAKMTkyNzYxODI0NwMAAAADMTYwAgAAAAQxMDI4BAAAAAEwBwAAAAk5LzE1LzIwMTkIAAAACTExLzMvMjAxOAkAAAABMLVeACjgOdcI9PxaXeA51wggQ0lRLk5ZU0U6RU1SLklRX0RJVl9TSEFSRS5GWTIwMDcBAAAArxsEAAIAAAAEMS4wNQEIAAAABQAAAAExAQAAAAoxMjY0NDc4MDI3AwAAAAMxNjACAAAABDMwNTgEAAAAATAHAAAACTkvMTUvMjAxOQgAAAAJOS8zMC8y</t>
  </si>
  <si>
    <t>MDA3CQAAAAEwzEBxKuA51wgDebhc4DnXCCNDSVEuTkFTREFRR1M6VFhOLklRX0VCVF9FWENMLkZZMjAxNwEAAAD7IwIAAgAAAAQ2MDkxAQgAAAAFAAAAATEBAAAACjE5NDY2NjU0NDQDAAAAAzE2MAIAAAABNAQAAAABMAcAAAAJOS8xNS8yMDE5CAAAAAoxMi8zMS8yMDE3CQAAAAEwmstwKuA51wj/Aq9c4DnXCCRDSVEuTllTRTpFTVIuSVFfQ1VSUkVOVF9SQVRJTy5GWTIwMTMBAAAArxsEAAIAAAAIMS40NDI0OTEBCAAAAAUAAAABMQEAAAAKMTc2NTU3MDgwNQMAAAADMTYwAgAAAAQ0MDMwBAAAAAEwBwAAAAk5LzE1LzIwMTkIAAAACTkvMzAvMjAxMwkAAAABMCdhryXgOdcIJ3PXXOA51wglQ0lRLk5ZU0U6RU1SLklRX0RBWVNfU0FMRVNfT1VULkZZMjAwOQEAAACvGwQAAgAAAAk3NC44MTczMzUBCAAAAAUAAAABMQEAAAAKMTQ4MjcyMjA2MgMAAAADMTYwAgAAAAQ0MDQyBAAAAAEwBwAAAAk5LzE1LzIwMTkIAAAACTkvMzAvMjAwOQkAAAABMBY6ryXgOdcIYiPFXOA51wggQ0lRLk5BU0RBUUdTOkFESS5JUV9FQklUQS5GWTIwMTMBAAAAE9YDAAIAAAAHNzg5LjQ0MwEIAAAABQAAAAExAQAAAAoxNzY2NTkwNjMyAwAAAAMxNjACAAAABjEwMDY4OQQAAAABMAcAAAAJOS8xNS8yMDE5CAAAAAkxMS8yLzIwMTMJAAAAATDIMKMo4DnXCKm5Ql3gOdcIKkNJUS5OWVNFOkVNUi5JUV9DVVJSRU5UX1BPUlRfTEVBU0VT</t>
  </si>
  <si>
    <t>LkZZMjAwOAEAAACvGwQAAwAAAAAAQw7zKeA51whX971c4DnXCCtDSVEuS09TRTpBMDA1OTMwLklRX0VCSVREQV9DQVBFWF9JTlQuRlkyMDA4AQAAANxmAQACAAAACDMuMDQxODU5AQgAAAAFAAAAATEBAAAACjEzNjA4MDY2ODMDAAAAAjg1AgAAAAQ0MTkxBAAAAAEwBwAAAAk5LzE1LzIwMTkIAAAACjEyLzMxLzIwMDgJAAAAATBY1q8l4DnXCAEb+FzgOdcIKENJUS5LT1NFOkEwMDU5MzAuSVFfRUJJVERBX01BUkdJTi5GWTIwMTMBAAAA3GYBAAIAAAAHMjMuMTQwMQEIAAAABQAAAAExAQAAAAoxNzIzMjg4Mzg2AwAAAAI4NQIAAAAENDA0NwQAAAABMAcAAAAJOS8xNS8yMDE5CAAAAAoxMi8zMS8yMDEzCQAAAAEweSSwJeA51wi3/g5d4DnXCCVDSVEuTkFTREFRR1M6VFhOLklRX1RPVEFMX0RFQlQuRlkyMDE1AQAAAPsjAgACAAAABDQxMjABCAAAAAUAAAABMQEAAAAKMTg3NTY4NzA1NgMAAAADMTYwAgAAAAQ0MTczBAAAAAEwBwAAAAk5LzE1LzIwMTkIAAAACjEyLzMxLzIwMTUJAAAAATB5fXAq4DnXCMNhp1zgOdcILUNJUS5OWVNFOkVNUi5JUV9ERUZfVEFYX0FTU0VUU19DVVJSRU5ULkZZMjAwOQEAAACvGwQAAwAAAAAAZFzzKeA51wgnPcJc4DnXCDFDSVEuS09TRTpBMDA1OTMwLklRX0RFRl9UQVhfQVNTRVRTX0NVUlJFTlQuRlkyMDE0AQAAANxmAQADAAAAAAD00dko4DnXCI/6EF3gOdcIJENJUS5OWVNF</t>
  </si>
  <si>
    <t>OkVNUi5JUV9JTVBBSVJNRU5UX0dXLkZZMjAwOQEAAACvGwQAAwAAAAAAUzXzKeA51wjVecFc4DnXCCVDSVEuTllTRTpFTVIuSVFfTFRfREVCVF9FUVVJVFkuRlkyMDEzAQAAAK8bBAACAAAABzM3LjgzMzUBCAAAAAUAAAABMQEAAAAKMTc2NTU3MDgwNQMAAAADMTYwAgAAAAQ0MDg1BAAAAAEwBwAAAAk5LzE1LzIwMTkIAAAACTkvMzAvMjAxMwkAAAABMDeIryXgOdcIN5rXXOA51wgjQ0lRLktPU0U6QTAwNTkzMC5JUV9UT1RBTF9DTC5GWTIwMDcBAAAA3GYBAAIAAAAIMjk3OTU5NzYBCAAAAAUAAAABMQEAAAAKMTM1Mjk0NTUzMAMAAAACODUCAAAABDEwMDkEAAAAATAHAAAACTkvMTUvMjAxOQgAAAAKMTIvMzEvMjAwNwkAAAABMMOpuyngOdcI5sfwXOA51wggQ0lRLk5BU0RBUUdTOkFESS5JUV9OSV9DRi5GWTIwMDkBAAAAE9YDAAIAAAAHMjQ3Ljc3MgEIAAAABQAAAAExAQAAAAoxNDgyODY4NjMzAwAAAAMxNjACAAAABDIxNTAEAAAAATAHAAAACTkvMTUvMjAxOQgAAAAKMTAvMzEvMjAwOQkAAAABMEP4oSjgOdcIivAxXeA51wgpQ0lRLlRTRTo2NTAxLklRX0FTU0VUX1dSSVRFRE9XTl9DRi5GWTIwMTcBAAAAmy0CAAIAAAAGLTEyNzgyAQgAAAAFAAAAATEBAAAACjE5NjMzMTU5MDADAAAAAjc5AgAAAAQyMDE5BAAAAAEwBwAAAAk5LzE1LzIwMTkIAAAACTMvMzEvMjAxNwkAAAABMDPe+yvgOdcIB/A9XOA5</t>
  </si>
  <si>
    <t>1wgsQ0lRLktPU0U6QTAwNTkzMC5JUV9UT1RBTF9ERUJUX1JFUEFJRC5GWTIwMDcBAAAA3GYBAAIAAAAILTI5NTg5MDMBCAAAAAUAAAABMQEAAAAKMTM1Mjk0NTUzMAMAAAACODUCAAAABDIxNjYEAAAAATAHAAAACTkvMTUvMjAxOQgAAAAKMTIvMzEvMjAwNwkAAAABMNTQuyngOdcIjE7yXOA51wggQ0lRLlRTRTo2NTAxLklRX1NHQV9TVVBQTC5GWTIwMTgBAAAAmy0CAAIAAAAHMTc4NzQ2MgEIAAAABQAAAAExAQAAAAoxOTY5OTAzMjkxAwAAAAI3OQIAAAADMTAyBAAAAAEwBwAAAAk5LzE1LzIwMTkIAAAACTMvMzEvMjAxOAkAAAABMDPe+yvgOdcIzsQ/XOA51wgtQ0lRLk5BU0RBUUdTOklOVEMuSVFfTUlOT1JJVFlfSU5URVJFU1QuRlkyMDEyAQAAAIdSAAADAAAAAAC0Q68r4DnXCHBBYlzgOdcIKUNJUS5OQVNEQVFHUzpUWE4uSVFfU1BFQ0lBTF9ESVZfQ0YuRlkyMDE1AQAAAPsjAgADAAAAAAB5fXAq4DnXCDdzqFzgOdcIJUNJUS5OWVNFOkVNUi5JUV9HV19JTlRBTl9BTU9SVC5GWTIwMDcBAAAArxsEAAMAAAAAALsZcSrgOdcIwdy3XOA51wgqQ0lRLktPU0U6QTAwNTkzMC5JUV9DVVNUT01fQkVUQS4yMDE1LzEyLzMxAQAAANxmAQACAAAAETAuODkyNDY5Njk0OTY0NzY1AGIZUl/gOdcINSgxYuA51wgpQ0lRLk5ZU0U6RU1SLklRX1RPVEFMX0RFQlRfQ0FQSVRBTC5GWTIwMTYBAAAArxsEAAIAAAAHNDYu</t>
  </si>
  <si>
    <t>NTUxNgEIAAAABQAAAAExAQAAAAoxOTI0NjM5OTU2AwAAAAMxNjACAAAABDQxODYEAAAAATAHAAAACTkvMTUvMjAxOQgAAAAJOS8zMC8yMDE2CQAAAAEwSK+vJeA51wj6LuVc4DnXCCJDSVEuVFNFOjY1MDEuSVFfREFfU1VQUExfQ0YuRlkyMDE2AQAAAJstAgACAAAABjUwNzc5MAEIAAAABQAAAAExAQAAAAoxNzk3NTU0NDUxAwAAAAI3OQIAAAAEMjE3MQQAAAABMAcAAAAJOS8xNS8yMDE5CAAAAAkzLzMxLzIwMTYJAAAAATABafsr4DnXCAY1OVzgOdcINUNJUS5OQVNEQVFHUzpJTlRDLklRX1RPVEFMX09VVFNUQU5ESU5HX0JTX0RBVEUuRlkyMDE2AQAAAIdSAAACAAAABDQ3MzABBAAAAAUAAAABNQEAAAAKMTk0MzUwNTM0NQIAAAAFMjQxNTIGAAAAATDF11Ur4DnXCFXfdFzgOdcIIkNJUS5OQVNEQVFHUzpBREkuSVFfU1RfREVCVC5GWTIwMTQBAAAAE9YDAAMAAAAAADEm/yfgOdcI7RBIXeA51wgkQ0lRLk5BU0RBUUdTOlRYTi5JUV9OSV9NQVJHSU4uRlkyMDExAQAAAPsjAgACAAAABzE2LjI3OTUBCAAAAAUAAAABMQEAAAAKMTY2MDAzNDU2OAMAAAADMTYwAgAAAAQ0MDk0BAAAAAEwBwAAAAk5LzE1LzIwMTkIAAAACjEyLzMxLzIwMTEJAAAAATDUna4l4DnXCOY0l1zgOdcIKENJUS5LT1NFOkEwMDU5MzAuSVFfQ09NTU9OX0RJVl9DRi5GWTIwMTYBAAAA3GYBAAIAAAAILTMxMTQ3NDIBCAAAAAUAAAABMQEA</t>
  </si>
  <si>
    <t>AAAKMTg3NjczNDczNgMAAAACODUCAAAABDIwNzQEAAAAATAHAAAACTkvMTUvMjAxOQgAAAAKMTIvMzEvMjAxNgkAAAABMFi82ijgOdcIOPcbXeA51wgqQ0lRLktPU0U6QTAwNTkzMC5JUV9ORVRfREVCVF9FQklUREEuRlkyMDE2AQAAANxmAQADAAAAAk5NAQgAAAAFAAAAATEBAAAACjE4NzY3MzQ3MzYDAAAAAjg1AgAAAAQ0MTkzBAAAAAEwBwAAAAk5LzE1LzIwMTkIAAAACjEyLzMxLzIwMTYJAAAAATAPTpwl4DnXCLwvHV3gOdcILkNJUS5OQVNEQVFHUzpBREkuSVFfSU5DX1RBWF9QQVlfQ1VSUkVOVC5GWTIwMTEBAAAAE9YDAAIAAAAFNi41ODQBCAAAAAUAAAABMQEAAAAKMTY0NzQ1NTg2OQMAAAADMTYwAgAAAAQxMDk0BAAAAAEwBwAAAAk5LzE1LzIwMTkIAAAACjEwLzI5LzIwMTEJAAAAATCFlKIo4DnXCCp8Ol3gOdcII0NJUS5OQVNEQVFHUzpBREkuSVFfT1BFUl9JTkMuRlkyMDEyAQAAABPWAwACAAAABzgzMi40NzkBCAAAAAUAAAABMQEAAAAKMTcxMTM4NTg5NgMAAAADMTYwAgAAAAIyMQQAAAABMAcAAAAJOS8xNS8yMDE5CAAAAAkxMS8zLzIwMTIJAAAAATCn4qIo4DnXCHaJPV3gOdcILkNJUS5LT1NFOkEwMDU5MzAuSVFfVE9UQUxfQ09NTU9OX0VRVUlUWS5GWTIwMTcBAAAA3GYBAAIAAAAJMjA3MjEzNDE2AQgAAAAFAAAAATEBAAAACjE5NDc1NTE1NzgDAAAAAjg1AgAAAAQxMDA2BAAAAAEwBwAA</t>
  </si>
  <si>
    <t>AAk5LzE1LzIwMTkIAAAACjEyLzMxLzIwMTcJAAAAATBp49oo4DnXCKRSH13gOdcIKkNJUS5LT1NFOkEwMDU5MzAuSVFfRklMSU5HX0NVUlJFTkNZLkZZMjAwOQEAAADcZgEAAwAAAANLUlcARLIqKeA51wiwEvxc4DnXCCJDSVEuTkFTREFRR1M6QURJLklRX1NUX0RFQlQuRlkyMDA5AQAAABPWAwADAAAAAABD+KEo4DnXCDctMV3gOdcIKENJUS5OWVNFOkVNUi5JUV9QUk9WX0JBRF9ERUJUU19DRi5GWTIwMTYBAAAArxsEAAMAAAAAAGC/uingOdcIRIHjXOA51wgkQ0lRLktPU0U6QTAwNTkzMC5JUV9ESVZfU0hBUkUuRlkyMDE4AQAAANxmAQACAAAABDE0MTYBCAAAAAUAAAABMQEAAAAKMTk0NzU1MTU3MwMAAAACODUCAAAABDMwNTgEAAAAATAHAAAACTkvMTUvMjAxOQgAAAAKMTIvMzEvMjAxOAkAAAABMIox2yjgOdcIEa4iXeA51wggQ0lRLk5ZU0U6RU1SLklRX0JVSUxESU5HUy5GWTIwMTgBAAAArxsEAAIAAAAEMjE0NQEIAAAABQAAAAExAQAAAAoxOTI0NjM5OTYyAwAAAAMxNjACAAAABDMwMjMEAAAAATAHAAAACTkvMTUvMjAxOQgAAAAJOS8zMC8yMDE4CQAAAAEwolu7KeA51wg30Oxc4DnXCCtDSVEuTkFTREFRR1M6VFhOLklRX0VCSVREQV9DQVBFWF9JTlQuRlkyMDA4AQAAAPsjAgADAAAAAADDdq4l4DnXCBN5iVzgOdcIJkNJUS5OWVNFOkVNUi5JUV9JTlZFTlRPUllfVFVSTlMuRlkyMDE3AQAAAK8b</t>
  </si>
  <si>
    <t>BAACAAAACDYuMDUwOTY0AQgAAAAFAAAAATEBAAAACjE5MjQ2Mzk5NTcDAAAAAzE2MAIAAAAENDA4MgQAAAABMAcAAAAJOS8xNS8yMDE5CAAAAAk5LzMwLzIwMTcJAAAAATBIr68l4DnXCOzC6VzgOdcII0NJUS5OWVNFOkVNUi5JUV9CRVRBXzJZUi4yMDA5LzA5LzMwAQAAAK8bBAACAAAAETAuOTA5OTY5MDI5NDk1Mzg0AEHLUV/gOdcIcA40YuA51wggQ0lRLlRTRTo2NTAxLklRX0NIQU5HRV9BUi5GWTIwMTMBAAAAmy0CAAIAAAAFNzE3NzcBCAAAAAUAAAABMQEAAAAKMTY4NTUyMTcyMgMAAAACNzkCAAAABDIwMTgEAAAAATAHAAAACTkvMTUvMjAxOQgAAAAJMy8zMS8yMDEzCQAAAAEwZ5J0LOA51whk7itc4DnXCClDSVEuS09TRTpBMDA1OTMwLklRX0JBU0lDX0VQU19JTkNMLkZZMjAwNwEAAADcZgEAAgAAAAsxMDE0LjU2NjI5OAEIAAAABQAAAAExAQAAAAoxMzUyOTQ1NTMwAwAAAAI4NQIAAAABOQQAAAABMAcAAAAJOS8xNS8yMDE5CAAAAAoxMi8zMS8yMDA3CQAAAAEwsoK7KeA51whytu9c4DnXCClDSVEuTkFTREFRR1M6QURJLklRX1NQRUNJQUxfRElWX0NGLkZZMjAxOAEAAAAT1gMAAwAAAAAAxoUAKOA51whoDlxd4DnXCCdDSVEuTllTRTpFTVIuSVFfVE9UQUxfT1RIRVJfT1BFUi5GWTIwMTcBAAAArxsEAAIAAAAEMzc4NwEIAAAABQAAAAExAQAAAAoxOTI0NjM5OTU3AwAAAAMxNjACAAAAAzM4MAQA</t>
  </si>
  <si>
    <t>AAABMAcAAAAJOS8xNS8yMDE5CAAAAAk5LzMwLzIwMTcJAAAAATBgv7op4DnXCD3L5VzgOdcIJkNJUS5UU0U6NjUwMS5JUV9DQVNIX0FDUVVJUkVfQ0YuRlkyMDEzAQAAAJstAgACAAAABi04ODg4NgEIAAAABQAAAAExAQAAAAoxNjg1NTIxNzIyAwAAAAI3OQIAAAAEMjA1NwQAAAABMAcAAAAJOS8xNS8yMDE5CAAAAAkzLzMxLzIwMTMJAAAAATBnknQs4DnXCHUVLFzgOdcIJENJUS5UU0U6NjUwMS5JUV9DT01NT05fSVNTVUVELkZZMjAxMwEAAACbLQIAAgAAAAIyNQEIAAAABQAAAAExAQAAAAoxNjg1NTIxNzIyAwAAAAI3OQIAAAAEMjE2OQQAAAABMAcAAAAJOS8xNS8yMDE5CAAAAAkzLzMxLzIwMTMJAAAAATBnknQs4DnXCJZjLFzgOdcILkNJUS5OQVNEQVFHUzpUWE4uSVFfSU5DX1RBWF9QQVlfQ1VSUkVOVC5GWTIwMTgBAAAA+yMCAAIAAAADMTAzAQgAAAAFAAAAATEBAAAACjE5NDY2NjU0NjADAAAAAzE2MAIAAAAEMTA5NAQAAAABMAcAAAAJOS8xNS8yMDE5CAAAAAoxMi8zMS8yMDE4CQAAAAEwuxlxKuA51wh1z7Rc4DnXCCpDSVEuTllTRTpFTVIuSVFfVE9UQUxfQ09NTU9OX0VRVUlUWS5GWTIwMDgBAAAArxsEAAIAAAAEOTExMwEIAAAABQAAAAExAQAAAAoxNDExNjU2NDMwAwAAAAMxNjACAAAABDEwMDYEAAAAATAHAAAACTkvMTUvMjAxOQgAAAAJOS8zMC8yMDA4CQAAAAEwQw7zKeA51wh5Rb5c4DnX</t>
  </si>
  <si>
    <t>CB9DSVEuTllTRTpFTVIuSVFfRUJJVF9JTlQuRlkyMDE1AQAAAK8bBAACAAAACTE1LjQ4OTg5OAEIAAAABQAAAAExAQAAAAoxODY3MDU1MDUxAwAAAAMxNjACAAAABDQxODkEAAAAATAHAAAACTkvMTUvMjAxOQgAAAAJOS8zMC8yMDE1CQAAAAEwN4ivJeA51wgJm+Bc4DnXCDJDSVEuS09TRTpBMDA1OTMwLklRX09USEVSX0ZJTkFOQ0VfQUNUX1NVUFBMLkZZMjAxNAEAAADcZgEAAgAAAAMxMzkBCAAAAAUAAAABMQEAAAAKMTc3ODE0MTgyMwMAAAACODUCAAAABDIwNTAEAAAAATAHAAAACTkvMTUvMjAxOQgAAAAKMTIvMzEvMjAxNAkAAAABMAX52SjgOdcIZvYSXeA51wgjQ0lRLk5ZU0U6RU1SLklRX0RJTFVUX1dFSUdIVC5GWTIwMDkBAAAArxsEAAIAAAAFNzU4LjcAZFzzKeA51wj2x8Fc4DnXCB9DSVEuTllTRTpFTVIuSVFfQVJfVFVSTlMuRlkyMDE2AQAAAK8bBAACAAAACDUuMjEzNDI2AQgAAAAFAAAAATEBAAAACjE5MjQ2Mzk5NTYDAAAAAzE2MAIAAAAENDAwMQQAAAABMAcAAAAJOS8xNS8yMDE5CAAAAAk5LzMwLzIwMTYJAAAAATBIr68l4DnXCNng5FzgOdcIKUNJUS5OQVNEQVFHUzpJTlRDLklRX09USEVSX0xJQUJfTFQuRlkyMDA5AQAAAIdSAAACAAAAAzY1NgEIAAAABQAAAAExAQAAAAoxNTIzMzk0ODI5AwAAAAMxNjACAAAABDEwNjIEAAAAATAHAAAACTkvMTUvMjAxOQgAAAAKMTIvMjYvMjAwOQkA</t>
  </si>
  <si>
    <t>AAABME+eqSvgOdcIraxUXOA51wgrQ0lRLk5BU0RBUUdTOlRYTi5JUV9DRk9fQ1VSUkVOVF9MSUFCLkZZMjAwNwEAAAD7IwIAAgAAAAgyLjE3NjI5NgEIAAAABQAAAAExAQAAAAoxMzI4NDgyMzcwAwAAAAMxNjACAAAABDQxODUEAAAAATAHAAAACTkvMTUvMjAxOQgAAAAKMTIvMzEvMjAwNwkAAAABMBhClibgOdcIEb6EXOA51wgtQ0lRLktPU0U6QTAwNTkzMC5JUV9ERUJUX0VRVUlWX05FVF9QQk8uRlkyMDA5AQAAANxmAQACAAAABjczNzg5NAEIAAAABQAAAAExAQAAAAoxNDY1NzE0MzA3AwAAAAI4NQIAAAAFMjE2NzkEAAAAATAHAAAACTkvMTUvMjAxOQgAAAAKMTIvMzEvMjAwOQkAAAABMDOLKingOdcIG7P6XOA51wgdQ0lRLktPU0U6QTAwNTkzMC5JUV9BRC5GWTIwMTMBAAAA3GYBAAIAAAAJLTkzMjg4MTU2AQgAAAAFAAAAATEBAAAACjE3MjMyODgzODYDAAAAAjg1AgAAAAQxMDc1BAAAAAEwBwAAAAk5LzE1LzIwMTkIAAAACjEyLzMxLzIwMTMJAAAAATCXdSsp4DnXCJ1mDF3gOdcIJENJUS5OQVNEQVFHUzpBREkuSVFfTklfTUFSR0lOLkZZMjAxMwEAAAAT1gMAAgAAAAYyNS41NzIBCAAAAAUAAAABMQEAAAAKMTc2NjU5MDYzMgMAAAADMTYwAgAAAAQ0MDk0BAAAAAEwBwAAAAk5LzE1LzIwMTkIAAAACTExLzIvMjAxMwkAAAABMEHDnCXgOdcIBe5FXeA51wgpQ0lRLktPU0U6QTAwNTkzMC5JUV9HQUlO</t>
  </si>
  <si>
    <t>X0lOVkVTVF9DRi5GWTIwMDkBAAAA3GYBAAMAAAAAAESyKingOdcITSj7XOA51wggQ0lRLk5BU0RBUUdTOlRYTi5JUV9DQVBFWC5GWTIwMTIBAAAA+yMCAAIAAAAELTQ5NQEIAAAABQAAAAExAQAAAAoxNzIwNjExMjY0AwAAAAMxNjACAAAABDIwMjEEAAAAATAHAAAACTkvMTUvMjAxOQgAAAAKMTIvMzEvMjAxMgkAAAABMKgA2yrgOdcIY7eaXOA51wgnQ0lRLktPU0U6QTAwNTkzMC5JUV9PVEhFUl9FUVVJVFkuRlkyMDE4AQAAANxmAQACAAAACC03OTMxMzcwAQgAAAAFAAAAATEBAAAACjE5NDc1NTE1NzMDAAAAAjg1AgAAAAQxMDI4BAAAAAEwBwAAAAk5LzE1LzIwMTkIAAAACjEyLzMxLzIwMTgJAAAAATCaWNso4DnXCJXmI13gOdcIKUNJUS5OQVNEQVFHUzpUWE4uSVFfT1RIRVJfQ0xfU1VQUEwuRlkyMDEwAQAAAPsjAgACAAAAAzM3NwEIAAAABQAAAAExAQAAAAoxNTg4ODQwNzM4AwAAAAMxNjACAAAABDEwNTcEAAAAATAHAAAACTkvMTUvMjAxOQgAAAAKMTIvMzEvMjAxMAkAAAABMHaL2irgOdcI/FaQXOA51wgkQ0lRLlRTRTo2NzYyLklRX01BUktFVENBUC4yMDExLzAzLzMxAQAAADvSBAACAAAADTYzMzk5Ny4zNjU4NDUBBgAAAAUAAAABMQEAAAAKMTQyOTg5MDI1MQMAAAACNzkCAAAABjEwMDA1NAQAAAABMAcAAAAJMy8zMS8yMDExCgV/YOA51wieQ0Bi4DnXCChDSVEuTkFTREFRR1M6SU5UQy5JUV9U</t>
  </si>
  <si>
    <t>T1RBTF9SRUNFSVYuRlkyMDE3AQAAAIdSAAACAAAABDU3MDgBCAAAAAUAAAABMQEAAAAKMTk0MzUwNTM0OQMAAAADMTYwAgAAAAQxMDAxBAAAAAEwBwAAAAk5LzE1LzIwMTkIAAAACjEyLzMwLzIwMTcJAAAAATDV/lUr4DnXCPSveFzgOdcIJENJUS5OQVNEQVFHUzpBREkuSVFfQ0FTSF9PUEVSLkZZMjAwNwEAAAAT1gMAAgAAAAc4MjAuMzY1AQgAAAAFAAAAATEBAAAACjEyNjQ0NzI0NDkDAAAAAzE2MAIAAAAEMjAwNgQAAAABMAcAAAAJOS8xNS8yMDE5CAAAAAkxMS8zLzIwMDcJAAAAATDMzdso4DnXCMkWKV3gOdcIJUNJUS5OQVNEQVFHUzpBREkuSVFfRUFSTklOR19DTy5GWTIwMTABAAAAE9YDAAIAAAAHNzExLjIyNQEIAAAABQAAAAExAQAAAAoxNTc4MzMwNDIyAwAAAAMxNjACAAAAATcEAAAAATAHAAAACTkvMTUvMjAxOQgAAAAKMTAvMzAvMjAxMAkAAAABMFQfoijgOdcIxdY0XeA51wgzQ0lRLktPU0U6QTAwNTkzMC5JUV9JTVBVVF9PUEVSX0xFQVNFX0lOVF9FWFAuRlkyMDE1AQAAANxmAQADAAAAAAAWINoo4DnXCICOFV3gOdcIJkNJUS5UU0U6NjQ3MS5JUV9DVVNUT01fQkVUQS4yMDE1LzAzLzMxAQAAAJJXDQACAAAAEDEuODczNzcyNjQ0ODgxNDMAbe9/YOA51wgHKTpi4DnXCChDSVEuTkFTREFRR1M6QURJLklRX0VCSVREQV9NQVJHSU4uRlkyMDEzAQAAABPWAwACAAAABzM0LjE1ODgBCAAAAAUA</t>
  </si>
  <si>
    <t>AAABMQEAAAAKMTc2NjU5MDYzMgMAAAADMTYwAgAAAAQ0MDQ3BAAAAAEwBwAAAAk5LzE1LzIwMTkIAAAACTExLzIvMjAxMwkAAAABMEHDnCXgOdcIBe5FXeA51wgpQ0lRLk5BU0RBUUdTOlRYTi5JUV9QUk9WX0JBRF9ERUJUUy5GWTIwMTYBAAAA+yMCAAMAAAAAAHl9cCrgOdcI3PmpXOA51wgkQ0lRLk5ZU0U6RU1SLklRX0NBU0hfSU5URVJFU1QuRlkyMDE4AQAAAK8bBAACAAAAAzE5MwEIAAAABQAAAAExAQAAAAoxOTI0NjM5OTYyAwAAAAMxNjACAAAABDMwMjgEAAAAATAHAAAACTkvMTUvMjAxOQgAAAAJOS8zMC8yMDE4CQAAAAEwolu7KeA51wir4e1c4DnXCC1DSVEuTkFTREFRR1M6SU5UQy5JUV9UT1RBTF9ESVZfUEFJRF9DRi5GWTIwMTABAAAAh1IAAAIAAAAFLTM1MDMBCAAAAAUAAAABMQEAAAAKMTU4ODE1Njk2MAMAAAADMTYwAgAAAAQyMDIyBAAAAAEwBwAAAAk5LzE1LzIwMTkIAAAACjEyLzI1LzIwMTAJAAAAATCAE6or4DnXCDOgWlzgOdcIHkNJUS5OQVNEQVFHUzpJTlRDLklRX05JLkZZMjAxMAEAAACHUgAAAgAAAAUxMTQ2NAEIAAAABQAAAAExAQAAAAoxNTg4MTU2OTYwAwAAAAMxNjACAAAAAjE1BAAAAAEwBwAAAAk5LzE1LzIwMTkIAAAACjEyLzI1LzIwMTAJAAAAATBw7Kkr4DnXCDpWWFzgOdcIIUNJUS5OQVNEQVFHUzpUWE4uSVFfQ09NTU9OLkZZMjAxNAEAAAD7IwIAAgAAAAQxNzQxAQgA</t>
  </si>
  <si>
    <t>AAAFAAAAATEBAAAACjE4MjkxMTkzMDYDAAAAAzE2MAIAAAAEMTEwMwQAAAABMAcAAAAJOS8xNS8yMDE5CAAAAAoxMi8zMS8yMDE0CQAAAAEwWC9wKuA51wjBpqJc4DnXCCVDSVEuTllTRTpFTVIuSVFfUkVUVVJOX0NBUElUQUwuRlkyMDA4AQAAAK8bBAACAAAABzE4LjkzNDkBCAAAAAUAAAABMQEAAAAKMTQxMTY1NjQzMAMAAAADMTYwAgAAAAQ0MzYzBAAAAAEwBwAAAAk5LzE1LzIwMTkIAAAACTkvMzAvMjAwOAkAAAABMAUTryXgOdcIPxrAXOA51wgqQ0lRLk5BU0RBUUdTOlRYTi5JUV9JTlZFTlRPUllfVFVSTlMuRlkyMDE0AQAAAPsjAgACAAAACDMuMTk2NTg2AQgAAAAFAAAAATEBAAAACjE4MjkxMTkzMDYDAAAAAzE2MAIAAAAENDA4MgQAAAABMAcAAAAJOS8xNS8yMDE5CAAAAAoxMi8zMS8yMDE0CQAAAAEw5MSuJeA51wipyaRc4DnXCCBDSVEuTllTRTpFTVIuSVFfUEFSVF9USU1FLkZZMjAxNgEAAACvGwQAAwAAAAAAYL+6KeA51wg0WuNc4DnXCCRDSVEuTkFTREFRR1M6VFhOLklRX1NHQV9TVVBQTC5GWTIwMTMBAAAA+yMCAAIAAAAEMTg1OAEIAAAABQAAAAExAQAAAAoxNzc3NjMzNzAzAwAAAAMxNjACAAAAAzEwMgQAAAABMAcAAAAJOS8xNS8yMDE5CAAAAAoxMi8zMS8yMDEzCQAAAAEwqADbKuA51wgqjJxc4DnXCCRDSVEuVFNFOjY1MDEuSVFfRVFVSVRZX01FVEhPRC5GWTIwMTYBAAAAmy0CAAIA</t>
  </si>
  <si>
    <t>AAAGNjc2OTYwAQgAAAAFAAAAATEBAAAACjE3OTc1NTQ0NTEDAAAAAjc5AgAAAAQzMDYzBAAAAAEwBwAAAAk5LzE1LzIwMTkIAAAACTMvMzEvMjAxNgkAAAABMPFB+yvgOdcI5eY4XOA51wgkQ0lRLktPU0U6QTAwNTkzMC5JUV9MVF9JTlZFU1QuRlkyMDA4AQAAANxmAQACAAAABzczMDk1ODQBCAAAAAUAAAABMQEAAAAKMTM2MDgwNjY4MwMAAAACODUCAAAABDEwNTQEAAAAATAHAAAACTkvMTUvMjAxOQgAAAAKMTIvMzEvMjAwOAkAAAABMBI9KingOdcIxjT1XOA51wglQ0lRLlRTRTo2NTAxLklRX0xUX0RFQlRfRVFVSVRZLkZZMjAxNgEAAACbLQIAAgAAAAc1MC40NTQxAQgAAAAFAAAAATEBAAAACjE3OTc1NTQ0NTEDAAAAAjc5AgAAAAQ0MDg1BAAAAAEwBwAAAAk5LzE1LzIwMTkIAAAACTMvMzEvMjAxNgkAAAABMMV+lSbgOdcIvOI6XOA51wgtQ0lRLk5BU0RBUUdTOklOVEMuSVFfVE9UQUxfREVCVF9FQklUREEuRlkyMDE3AQAAAIdSAAACAAAACDEuMDExNjU4AQgAAAAFAAAAATEBAAAACjE5NDM1MDUzNDkDAAAAAzE2MAIAAAAENDE5MgQAAAABMAcAAAAJOS8xNS8yMDE5CAAAAAoxMi8zMC8yMDE3CQAAAAEwBxuWJuA51wg/vXtc4DnXCCpDSVEuTkFTREFRR1M6VFhOLklRX0NVU1RPTV9CRVRBLjIwMTIvMTIvMzEBAAAA+yMCAAIAAAAQMS4yNDMwNzM4MjU4MTkwNACOPYBg4DnXCBaVNWLgOdcIJkNJUS5O</t>
  </si>
  <si>
    <t>WVNFOkVNUi5JUV9GSUxJTkdfQ1VSUkVOQ1kuRlkyMDA5AQAAAK8bBAADAAAAA1VTRAB0g/Mp4DnXCCCHxFzgOdcII0NJUS5LT1NFOkEwMDU5MzAuSVFfQlZfU0hBUkUuRlkyMDE1AQAAANxmAQACAAAADDIzNjkwLjcyNTI1NQEIAAAABQAAAAExAQAAAAoxODI5ODQzMDExAwAAAAI4NQIAAAAENDAyMAQAAAABMAcAAAAJOS8xNS8yMDE5CAAAAAoxMi8zMS8yMDE1CQAAAAEwJkfaKOA51wjjeBZd4DnXCCBDSVEuTkFTREFRR1M6SU5UQy5JUV9DT0dTLkZZMjAxNQEAAACHUgAAAgAAAAUyMDY3NgEIAAAABQAAAAExAQAAAAoxODc0NzczMjI2AwAAAAMxNjACAAAAAjM0BAAAAAEwBwAAAAk5LzE1LzIwMTkIAAAACjEyLzI2LzIwMTUJAAAAATCTYlUr4DnXCHwoblzgOdcIK0NJUS5OQVNEQVFHUzpJTlRDLklRX0xPQU5TX1JFQ0VJVl9MVC5GWTIwMDcBAAAAh1IAAAMAAAAAAKfv/CvgOdcIRkxKXOA51wgpQ0lRLktPU0U6QTAwNTkzMC5JUV9PVEhFUl9PUEVSX0FDVC5GWTIwMTUBAAAA3GYBAAIAAAAHNDEwMDY0MwEIAAAABQAAAAExAQAAAAoxODI5ODQzMDExAwAAAAI4NQIAAAAEMjA0NwQAAAABMAcAAAAJOS8xNS8yMDE5CAAAAAoxMi8zMS8yMDE1CQAAAAEwJkfaKOA51wglFRdd4DnXCCVDSVEuTllTRTpFTVIuSVFfRElMVVRfRVBTX0lOQ0wuRlkyMDA4AQAAAK8bBAACAAAACDMuMDU2OTI5AQgAAAAFAAAAATEB</t>
  </si>
  <si>
    <t>AAAACjE0MTE2NTY0MzADAAAAAzE2MAIAAAABOAQAAAABMAcAAAAJOS8xNS8yMDE5CAAAAAk5LzMwLzIwMDgJAAAAATBDDvMp4DnXCPQMvVzgOdcII0NJUS5OWVNFOkVNUi5JUV9CQVNJQ19XRUlHSFQuRlkyMDA5AQAAAK8bBAACAAAABTc1My43AGRc8yngOdcI9sfBXOA51wglQ0lRLk5BU0RBUUdTOkFESS5JUV9PVEhFUl9PUEVSLkZZMjAwOAEAAAAT1gMAAwAAAAAAzM3bKOA51wigEitd4DnXCC9DSVEuTkFTREFRR1M6VFhOLklRX05JX0FWQUlMX0VYQ0xfTUFSR0lOLkZZMjAwOQEAAAD7IwIAAgAAAAcxMy45NjM3AQgAAAAFAAAAATEBAAAACjE1MjM3OTYyNDEDAAAAAzE2MAIAAAAENDE4MgQAAAABMAcAAAAJOS8xNS8yMDE5CAAAAAoxMi8zMS8yMDA5CQAAAAEw1J2uJeA51wjz5Y1c4DnXCCRDSVEuTllTRTpFTVIuSVFfUEVSSU9EREFURV9JUy5GWTIwMDkBAAAArxsEAAUAAAAKMjAwOS8wOS8zMABkXPMp4DnXCBcWwlzgOdcIKUNJUS5OQVNEQVFHUzpJTlRDLklRX0VRVUlUWV9NRVRIT0QuRlkyMDA4AQAAAIdSAAACAAAABDMwMzIBCAAAAAUAAAABMQEAAAAKMTQzMDYxNDQ4NgMAAAADMTYwAgAAAAQzMDYzBAAAAAEwBwAAAAk5LzE1LzIwMTkIAAAACjEyLzI3LzIwMDgJAAAAATAtUKkr4DnXCJrKT1zgOdcIIUNJUS5UU0U6NjUwMS5JUV9OSV9DT01QQU5ZLkZZMjAxNgEAAACbLQIAAgAAAAYyOTQ3NTMB</t>
  </si>
  <si>
    <t>CAAAAAUAAAABMQEAAAAKMTc5NzU1NDQ1MQMAAAACNzkCAAAABTQxNTcxBAAAAAEwBwAAAAk5LzE1LzIwMTkIAAAACTMvMzEvMjAxNgkAAAABMOAa+yvgOdcIP2A3XOA51wghQ0lRLk5ZU0U6RU1SLklRX1NHQV9NQVJHSU4uRlkyMDEzAQAAAK8bBAACAAAABzIyLjg5NTEBCAAAAAUAAAABMQEAAAAKMTc2NTU3MDgwNQMAAAADMTYwAgAAAAQ0Mzc1BAAAAAEwBwAAAAk5LzE1LzIwMTkIAAAACTkvMzAvMjAxMwkAAAABMCdhryXgOdcI9f3WXOA51wgjQ0lRLlRTRTo2NzYyLklRX0JFVEFfMVlSLjIwMTgvMDMvMzEBAAAAO9IEAAIAAAAQMS4zNDUzMDA2ODk0MTkyMwA8en9g4DnXCBkLP2LgOdcIOkNJUS5UU0U6Njk4MS5JUV9DVVNUT01fQkVUQS4tMTA0Vy4yMDE0LzAzLzMxLi5eVE9QSVguSlBZLkgBAAAA9VcNAAIAAAAQMS4xMDkxNjI0NzkyNzUwNQArU39g4DnXCETKQWLgOdcIJUNJUS5OWVNFOkVNUi5JUV9HQUlOX0lOVkVTVF9DRi5GWTIwMTABAAAArxsEAAMAAAAAAJbR8yngOdcInQnIXOA51wgmQ0lRLk5ZU0U6RU1SLklRX1NBTEVTX01BUktFVElORy5GWTIwMTUBAAAArxsEAAMAAAAAAC5KuingOdcIrWbdXOA51wglQ0lRLlRTRTo2NTAxLklRX1NUX0RFQlRfSVNTVUVELkZZMjAxNAEAAACbLQIAAwAAAAAAnn76K+A51wh20DBc4DnXCCZDSVEuTkFTREFRR1M6SU5UQy5JUV9DT01NT05fUkVQLkZZMjAx</t>
  </si>
  <si>
    <t>NwEAAACHUgAAAgAAAAUtMzYxNQEIAAAABQAAAAExAQAAAAoxOTQzNTA1MzQ5AwAAAAMxNjACAAAABDIxNjQEAAAAATAHAAAACTkvMTUvMjAxOQgAAAAKMTIvMzAvMjAxNwkAAAABMPZMVivgOdcIu4R6XOA51wgjQ0lRLktPU0U6QTAwNTkzMC5JUV9FQklUX0lOVC5GWTIwMDkBAAAA3GYBAAIAAAAJMjAuMzk2MDM2AQgAAAAFAAAAATEBAAAACjE0NjU3MTQzMDcDAAAAAjg1AgAAAAQ0MTg5BAAAAAEwBwAAAAk5LzE1LzIwMTkIAAAACjEyLzMxLzIwMDkJAAAAATBp/a8l4DnXCAPW/FzgOdcIKkNJUS5OQVNEQVFHUzpJTlRDLklRX0dXX0lOVEFOX0FNT1JULkZZMjAxNgEAAACHUgAAAgAAAAMyOTQBCAAAAAUAAAABMQEAAAAKMTk0MzUwNTM0NQMAAAADMTYwAgAAAAIzMQQAAAABMAcAAAAJOS8xNS8yMDE5CAAAAAoxMi8zMS8yMDE2CQAAAAEwtLBVK+A51wh+43Jc4DnXCC9DSVEuTkFTREFRR1M6SU5UQy5JUV9UT1RBTF9DT01NT05fRVFVSVRZLkZZMjAxMAEAAACHUgAAAgAAAAU0OTQzMAEIAAAABQAAAAExAQAAAAoxNTg4MTU2OTYwAwAAAAMxNjACAAAABDEwMDYEAAAAATAHAAAACTkvMTUvMjAxOQgAAAAKMTIvMjUvMjAxMAkAAAABMHDsqSvgOdcIrmdZXOA51wgkQ0lRLktPU0U6QTAwNTkzMC5JUV9NQUNISU5FUlkuRlkyMDE0AQAAANxmAQACAAAACTEyNzYwMzg5NwEIAAAABQAAAAExAQAAAAoxNzc4MTQx</t>
  </si>
  <si>
    <t>ODIzAwAAAAI4NQIAAAAEMzExNAQAAAABMAcAAAAJOS8xNS8yMDE5CAAAAAoxMi8zMS8yMDE0CQAAAAEwBfnZKOA51wgDDBJd4DnXCClDSVEuTkFTREFRR1M6QURJLklRX0dBSU5fSU5WRVNUX0NGLkZZMjAxOAEAAAAT1gMAAwAAAAAAxoUAKOA51wgmcltd4DnXCCVDSVEuTkFTREFRR1M6VFhOLklRX0lOQ19FUVVJVFkuRlkyMDE0AQAAAPsjAgACAAAAATMBCAAAAAUAAAABMQEAAAAKMTgyOTExOTMwNgMAAAADMTYwAgAAAAI0NwQAAAABMAcAAAAJOS8xNS8yMDE5CAAAAAoxMi8zMS8yMDE0CQAAAAEwWC9wKuA51wgbIKFc4DnXCDJDSVEuTkFTREFRR1M6QURJLklRX09USEVSX0ZJTkFOQ0VfQUNUX1NVUFBMLkZZMjAwOAEAAAAT1gMAAgAAAAUxOC4yMgEIAAAABQAAAAExAQAAAAoxNDEzMDkxNTY3AwAAAAMxNjACAAAABDIwNTAEAAAAATAHAAAACTkvMTUvMjAxOQgAAAAJMTEvMS8yMDA4CQAAAAEwM9GhKOA51wjsHy5d4DnXCC9DSVEuTkFTREFRR1M6SU5UQy5JUV9PVEhFUl9VTlVTVUFMX1NVUFBMLkZZMjAxNAEAAACHUgAAAwAAAAAAchRVK+A51wi9CWpc4DnXCCNDSVEuVFNFOjY5NzEuSVFfQkVUQV81WVIuMjAxMi8wMy8zMQEAAACjUwAAAgAAABEwLjkyMDEyNjQ3NTMxOTM2NgBMoX9g4DnXCMZHPmLgOdcIKkNJUS5OQVNEQVFHUzpJTlRDLklRX09USEVSX0NMX1NVUFBMLkZZMjAxNgEAAACHUgAAAgAA</t>
  </si>
  <si>
    <t>AAQyMjkxAQgAAAAFAAAAATEBAAAACjE5NDM1MDUzNDUDAAAAAzE2MAIAAAAEMTA1NwQAAAABMAcAAAAJOS8xNS8yMDE5CAAAAAoxMi8zMS8yMDE2CQAAAAEwxddVK+A51wg0kXRc4DnXCC1DSVEuTkFTREFRR1M6SU5UQy5JUV9ERUZfVEFYX0FTU0VUU19MVC5GWTIwMDkBAAAAh1IAAAIAAAADMjc4AQgAAAAFAAAAATEBAAAACjE1MjMzOTQ4MjkDAAAAAzE2MAIAAAAEMTAyNgQAAAABMAcAAAAJOS8xNS8yMDE5CAAAAAoxMi8yNi8yMDA5CQAAAAEwT56pK+A51wiMXlRc4DnXCCRDSVEuTkFTREFRR1M6SU5UQy5JUV9CVl9TSEFSRS5GWTIwMDkBAAAAh1IAAAIAAAAINy41NTA5NjgBCAAAAAUAAAABMQEAAAAKMTUyMzM5NDgyOQMAAAADMTYwAgAAAAQ0MDIwBAAAAAEwBwAAAAk5LzE1LzIwMTkIAAAACjEyLzI2LzIwMDkJAAAAATBPnqkr4DnXCM76VFzgOdcIIENJUS5OWVNFOkVNUi5JUV9DSEFOR0VfQVIuRlkyMDEzAQAAAK8bBAACAAAAAy04NAEIAAAABQAAAAExAQAAAAoxNzY1NTcwODA1AwAAAAMxNjACAAAABDIwMTgEAAAAATAHAAAACTkvMTUvMjAxOQgAAAAJOS8zMC8yMDEzCQAAAAEw+bv0KeA51wiSE9Zc4DnXCB9DSVEuTkFTREFRR1M6QURJLklRX0FQSUMuRlkyMDE2AQAAABPWAwACAAAABjQwMi4yNwEIAAAABQAAAAExAQAAAAoxOTI3NjE4MjAwAwAAAAMxNjACAAAABDEwODQEAAAAATAHAAAACTkv</t>
  </si>
  <si>
    <t>MTUvMjAxOQgAAAAKMTAvMjkvMjAxNgkAAAABMHPC/yfgOdcIAa5RXeA51wgeQ0lRLk5ZU0U6RU1SLklRX1BFTlNJT04uRlkyMDEwAQAAAK8bBAACAAAAAzk5MgEIAAAABQAAAAExAQAAAAoxNTc3MDA0NjQxAwAAAAMxNjACAAAABDEyMTMEAAAAATAHAAAACTkvMTUvMjAxOQgAAAAJOS8zMC8yMDEwCQAAAAEwharzKeA51whKRsdc4DnXCCdDSVEuTkFTREFRR1M6VFhOLklRX1RPVEFMX0VRVUlUWS5GWTIwMTgBAAAA+yMCAAIAAAAEODk5NAEIAAAABQAAAAExAQAAAAoxOTQ2NjY1NDYwAwAAAAMxNjACAAAABDEyNzUEAAAAATAHAAAACTkvMTUvMjAxOQgAAAAKMTIvMzEvMjAxOAkAAAABMLsZcSrgOdcIp0S1XOA51wgoQ0lRLktPU0U6QTAwNTkzMC5JUV9NQVJLRVRDQVAuMjAxNi8xMi8zMQEAAADcZgEAAgAAAA0yNDg3MTI5MjcuOTkzAQYAAAAFAAAAATEBAAAACjE4MTg5OTczNDQDAAAAAjg1AgAAAAYxMDAwNTQEAAAAATAHAAAACjEyLzMxLzIwMTYPVlFf4DnXCCUBMWLgOdcIPkNJUS5OQVNEQVFHUzpUWE4uSVFfQ1VTVE9NX0JFVEEuLTEwNFcuMjAxMy8xMi8zMS4uXlRPUElYLkpQWS5IAQAAAPsjAgACAAAAETAuODgxMDM2OTAxNTI1MjYzAI49gGDgOdcIBW41YuA51wgoQ0lRLktPU0U6QTAwNTkzMC5JUV9PVEhFUl9MSUFCX0xULkZZMjAxNAEAAADcZgEAAgAAAAc0NTY0MTUxAQgAAAAFAAAAATEBAAAA</t>
  </si>
  <si>
    <t>CjE3NzgxNDE4MjMDAAAAAjg1AgAAAAQxMDYyBAAAAAEwBwAAAAk5LzE1LzIwMTkIAAAACjEyLzMxLzIwMTQJAAAAATD00dko4DnXCNGWEV3gOdcIKkNJUS5OQVNEQVFHUzpBREkuSVFfSU5WRU5UT1JZX1RVUk5TLkZZMjAxNAEAAAAT1gMAAgAAAAczLjE3NzE2AQgAAAAFAAAAATEBAAAACjE4MTk5NjI0OTYDAAAAAzE2MAIAAAAENDA4MgQAAAABMAcAAAAJOS8xNS8yMDE5CAAAAAkxMS8xLzIwMTQJAAAAATBBw5wl4DnXCOZaSl3gOdcIJkNJUS5LT1NFOkEwMDU5MzAuSVFfQURWRVJUSVNJTkcuRlkyMDExAQAAANxmAQACAAAABzc2MzE1NjMBCAAAAAUAAAABMQEAAAAKMTU5ODk5ODI1MAMAAAACODUCAAAABDMwMTMEAAAAATAHAAAACTkvMTUvMjAxOQgAAAAKMTIvMzEvMjAxMQkAAAABMGUAKyngOdcIickCXeA51wgvQ0lRLk5BU0RBUUdTOlRYTi5JUV9NSU5PUklUWV9JTlRFUkVTVF9DRi5GWTIwMDcBAAAA+yMCAAMAAAAAADnpVivgOdcIazeDXOA51wgvQ0lRLk5BU0RBUUdTOkFESS5JUV9OSV9BVkFJTF9FWENMX01BUkdJTi5GWTIwMTcBAAAAE9YDAAIAAAAHMTQuMTk1MQEIAAAABQAAAAExAQAAAAoxOTI3NjE4MjQ4AwAAAAMxNjACAAAABDQxODIEAAAAATAHAAAACTkvMTUvMjAxOQgAAAAKMTAvMjgvMjAxNwkAAAABMFHqnCXgOdcI2mRYXeA51wgkQ0lRLk5BU0RBUUdTOkFESS5JUV9DSEFOR0VfQVIu</t>
  </si>
  <si>
    <t>RlkyMDE1AQAAABPWAwACAAAABy03MS4xOTgBCAAAAAUAAAABMQEAAAAKMTg2NzI3OTk2OQMAAAADMTYwAgAAAAQyMDE4BAAAAAEwBwAAAAk5LzE1LzIwMTkIAAAACjEwLzMxLzIwMTUJAAAAATBjm/8n4DnXCFK2TV3gOdcIJkNJUS5UU0U6NjUwMS5JUV9FRkZFQ1RfVEFYX1JBVEUuRlkyMDE2AQAAAJstAgACAAAABzMxLjk1MjIBCAAAAAUAAAABMQEAAAAKMTc5NzU1NDQ1MQMAAAACNzkCAAAABDQzNzYEAAAAATAHAAAACTkvMTUvMjAxOQgAAAAJMy8zMS8yMDE2CQAAAAEw4Br7K+A51whgrjdc4DnXCBlDSVEuVFNFOjY1MDEuSVFfR1cuRlkyMDE1AQAAAJstAgACAAAABjQzODEzMQEIAAAABQAAAAExAQAAAAoxNzQ1MjcwNjcyAwAAAAI3OQIAAAAEMTE3MQQAAAABMAcAAAAJOS8xNS8yMDE5CAAAAAkzLzMxLzIwMTUJAAAAATC/zPor4DnXCLG2M1zgOdcIKUNJUS5OQVNEQVFHUzpBREkuSVFfQkFTSUNfRVBTX0lOQ0wuRlkyMDEyAQAAABPWAwACAAAACDIuMTc5Nzg5AQgAAAAFAAAAATEBAAAACjE3MTEzODU4OTYDAAAAAzE2MAIAAAABOQQAAAABMAcAAAAJOS8xNS8yMDE5CAAAAAkxMS8zLzIwMTIJAAAAATCn4qIo4DnXCKf+PV3gOdcILENJUS5OQVNEQVFHUzpUWE4uSVFfQ1VSUkVOVF9QT1JUX0RFQlQuRlkyMDA5AQAAAPsjAgADAAAAAABVPdoq4DnXCPubi1zgOdcIIkNJUS5OWVNFOkVNUi5JUV9RVUlD</t>
  </si>
  <si>
    <t>S19SQVRJTy5GWTIwMTQBAAAArxsEAAIAAAAIMC45NjYxNjkBCAAAAAUAAAABMQEAAAAKMTgxODYwNDU4MAMAAAADMTYwAgAAAAQ0MTIxBAAAAAEwBwAAAAk5LzE1LzIwMTkIAAAACTkvMzAvMjAxNAkAAAABMDeIryXgOdcIB+DbXOA51wgoQ0lRLktPU0U6QTAwNTkzMC5JUV9QRVJJT0REQVRFX0lTLkZZMjAxMQEAAADcZgEABQAAAAoyMDExLzEyLzMxAGUAKyngOdcIickCXeA51wguQ0lRLktPU0U6QTAwNTkzMC5JUV9DVVJSRU5UX1BPUlRfTEVBU0VTLkZZMjAxMwEAAADcZgEAAgAAAAUxOTgxMQEIAAAABQAAAAExAQAAAAoxNzIzMjg4Mzg2AwAAAAI4NQIAAAAEMTA5MAQAAAABMAcAAAAJOS8xNS8yMDE5CAAAAAoxMi8zMS8yMDEzCQAAAAEwl3UrKeA51wi/tAxd4DnXCDBDSVEuS09TRTpBMDA1OTMwLklRX05FVF9ERUJUX0VCSVREQV9DQVBFWC5GWTIwMTMBAAAA3GYBAAMAAAACTk0BCAAAAAUAAAABMQEAAAAKMTcyMzI4ODM4NgMAAAACODUCAAAABTIzMzE0BAAAAAEwBwAAAAk5LzE1LzIwMTkIAAAACjEyLzMxLzIwMTMJAAAAATB5JLAl4DnXCPmaD13gOdcIIkNJUS5UU0U6NjUwMS5JUV9HQUlOX0FTU0VUUy5GWTIwMTYBAAAAmy0CAAIAAAAFLTQ0NzUBCAAAAAUAAAABMQEAAAAKMTc5NzU1NDQ1MQMAAAACNzkCAAAAAjU2BAAAAAEwBwAAAAk5LzE1LzIwMTkIAAAACTMvMzEvMjAxNgkAAAABMOAa+yvg</t>
  </si>
  <si>
    <t>OdcIHhI3XOA51wguQ0lRLk5BU0RBUUdTOlRYTi5JUV9PVEhFUl9VTlVTVUFMX1NVUFBMLkZZMjAwOAEAAAD7IwIAAwAAAAAANO/ZKuA51wh0qIVc4DnXCCtDSVEuTkFTREFRR1M6QURJLklRX0RBWVNfUEFZQUJMRV9PVVQuRlkyMDE3AQAAABPWAwACAAAACDM5Ljg5ODA0AQgAAAAFAAAAATEBAAAACjE5Mjc2MTgyNDgDAAAAAzE2MAIAAAAENDE4MwQAAAABMAcAAAAJOS8xNS8yMDE5CAAAAAoxMC8yOC8yMDE3CQAAAAEwUeqcJeA51wjri1hd4DnXCCBDSVEuTllTRTpFTVIuSVFfQ0FTSF9PUEVSLkZZMjAxMQEAAACvGwQAAgAAAAQzMjMzAQgAAAAFAAAAATEBAAAACjE2NDYxOTA1NjgDAAAAAzE2MAIAAAAEMjAwNgQAAAABMAcAAAAJOS8xNS8yMDE5CAAAAAk5LzMwLzIwMTEJAAAAATC3H/Qp4DnXCJ/EzFzgOdcILkNJUS5OQVNEQVFHUzpBREkuSVFfQ1VSUkVOVF9QT1JUX0xFQVNFUy5GWTIwMTABAAAAE9YDAAMAAAAAAGRGoijgOdcIOeg1XeA51wggQ0lRLk5ZU0U6RU1SLklRX1JEX0VYUF9GTi5GWTIwMTMBAAAArxsEAAIAAAADNTc2AQgAAAAFAAAAATEBAAAACjE3NjU1NzA4MDUDAAAAAzE2MAIAAAAEMzE2OAQAAAABMAcAAAAJOS8xNS8yMDE5CAAAAAk5LzMwLzIwMTMJAAAAATDolPQp4DnXCNtl1FzgOdcIJENJUS5OQVNEQVFHUzpJTlRDLklRX1RPVEFMX0NMLkZZMjAwOQEAAACHUgAAAgAAAAQ3NTkx</t>
  </si>
  <si>
    <t>AQgAAAAFAAAAATEBAAAACjE1MjMzOTQ4MjkDAAAAAzE2MAIAAAAEMTAwOQQAAAABMAcAAAAJOS8xNS8yMDE5CAAAAAoxMi8yNi8yMDA5CQAAAAEwT56pK+A51wichVRc4DnXCChDSVEuTllTRTpFTVIuSVFfRUFSTklOR19DT19NQVJHSU4uRlkyMDA3AQAAAK8bBAACAAAABjkuNjE5OQEIAAAABQAAAAExAQAAAAoxMjY0NDc4MDI3AwAAAAMxNjACAAAABDQxODEEAAAAATAHAAAACTkvMTUvMjAxOQgAAAAJOS8zMC8yMDA3CQAAAAEwBROvJeA51whOhrtc4DnXCDlDSVEuVFNFOjY3NjIuSVFfQ1VTVE9NX0JFVEEuLTEwNFcuMjAxNi8wMy8zMS4uXk4yMjUuSlBZLkgBAAAAO9IEAAIAAAAQMS44MzE3NjQ2MzI1OTQ1NAA8en9g4DnXCCoyP2LgOdcIJUNJUS5OWVNFOkVNUi5JUV9ORVRfUkVOVEFMX0VYUC5GWTIwMTQBAAAArxsEAAMAAAAAAA38uSngOdcIzfnYXOA51wgjQ0lRLk5BU0RBUUdTOklOVEMuSVFfTFRfREVCVC5GWTIwMTUBAAAAh1IAAAIAAAAFMjAwMzYBCAAAAAUAAAABMQEAAAAKMTg3NDc3MzIyNgMAAAADMTYwAgAAAAQxMDQ5BAAAAAEwBwAAAAk5LzE1LzIwMTkIAAAACjEyLzI2LzIwMTUJAAAAATCjiVUr4DnXCDPWb1zgOdcIPkNJUS5OQVNEQVFHUzpBREkuSVFfQ1VTVE9NX0JFVEEuLTEwNFcuMjAxMy8xMS8wMi4uXlRPUElYLkpQWS5IAQAAABPWAwACAAAAETAuNTA5NTI1ODc0MjIxNDM5AHJA</t>
  </si>
  <si>
    <t>Ul/gOdcIf3ovYuA51wghQ0lRLktPU0U6QTAwNTkzMC5JUV9DT01NT04uRlkyMDE2AQAAANxmAQACAAAABjg5NzUxNAEIAAAABQAAAAExAQAAAAoxODc2NzM0NzM2AwAAAAI4NQIAAAAEMTEwMwQAAAABMAcAAAAJOS8xNS8yMDE5CAAAAAoxMi8zMS8yMDE2CQAAAAEwR5XaKOA51wizvhpd4DnXCCdDSVEuTkFTREFRR1M6SU5UQy5JUV9FQklUX01BUkdJTi5GWTIwMDgBAAAAh1IAAAIAAAAHMjUuNzExNwEIAAAABQAAAAExAQAAAAoxNDMwNjE0NDg2AwAAAAMxNjACAAAABDQwNTMEAAAAATAHAAAACTkvMTUvMjAxOQgAAAAKMTIvMjcvMjAwOAkAAAABMObMlSbgOdcIYZ9RXOA51wgjQ0lRLk5BU0RBUUdTOkFESS5JUV9UT1RBTF9DTC5GWTIwMTYBAAAAE9YDAAIAAAAHNzgyLjkzNAEIAAAABQAAAAExAQAAAAoxOTI3NjE4MjAwAwAAAAMxNjACAAAABDEwMDkEAAAAATAHAAAACTkvMTUvMjAxOQgAAAAKMTAvMjkvMjAxNgkAAAABMHPC/yfgOdcI4F9RXeA51wgnQ0lRLk5BU0RBUUdTOlRYTi5JUV9UT1RBTF9FUVVJVFkuRlkyMDEzAQAAAPsjAgACAAAABTEwODA3AQgAAAAFAAAAATEBAAAACjE3Nzc2MzM3MDMDAAAAAzE2MAIAAAAEMTI3NQQAAAABMAcAAAAJOS8xNS8yMDE5CAAAAAoxMi8zMS8yMDEzCQAAAAEwuSfbKuA51wgCiJ5c4DnXCDBDSVEuTkFTREFRR1M6QURJLklRX05FVF9ERUJUX0VCSVREQV9DQVBF</t>
  </si>
  <si>
    <t>WC5GWTIwMDkBAAAAE9YDAAMAAAACTk0BCAAAAAUAAAABMQEAAAAKMTQ4Mjg2ODYzMwMAAAADMTYwAgAAAAUyMzMxNAQAAAABMAcAAAAJOS8xNS8yMDE5CAAAAAoxMC8zMS8yMDA5CQAAAAEwMJycJeA51wiDOjRd4DnXCC1DSVEuS09TRTpBMDA1OTMwLklRX0FTU0VUX1dSSVRFRE9XTl9DRi5GWTIwMTQBAAAA3GYBAAIAAAAFNjU4ODkBCAAAAAUAAAABMQEAAAAKMTc3ODE0MTgyMwMAAAACODUCAAAABDIwMTkEAAAAATAHAAAACTkvMTUvMjAxOQgAAAAKMTIvMzEvMjAxNAkAAAABMAX52SjgOdcIJFoSXeA51wgrQ0lRLk5BU0RBUUdTOkFESS5JUV9NQVJLRVRDQVAuMjAwMC8zLzMxLkpQWQEAAAAT1gMAAgAAAA4yOTI1OTkyLjYzODk4NAEGAAAABQAAAAExAQAAAAkzMDE5MzMyMDkDAAAAAjc5AgAAAAYxMDAwNTQEAAAAATAHAAAACTMvMzEvMjAwMPndfmDgOdcI7jF3TeE51wglQ0lRLk5BU0RBUUdTOklOVEMuSVFfVE9UQUxfUkVWLkZZMjAxMQEAAACHUgAAAgAAAAU1Mzk5OQEIAAAABQAAAAExAQAAAAoxNjU4MzE1NDc4AwAAAAMxNjACAAAAAjI4BAAAAAEwBwAAAAk5LzE1LzIwMTkIAAAACjEyLzMxLzIwMTEJAAAAATCAE6or4DnXCMj/W1zgOdcIKkNJUS5OQVNEQVFHUzpBREkuSVFfSU5WRVNUX0xPQU5TX0NGLkZZMjAxMwEAAAAT1gMAAwAAAAAA6X6jKOA51wiiA0Vd4DnXCCRDSVEuTkFTREFRR1M6VFhO</t>
  </si>
  <si>
    <t>LklRX0NBU0hfT1BFUi5GWTIwMTMBAAAA+yMCAAIAAAAEMzM4NAEIAAAABQAAAAExAQAAAAoxNzc3NjMzNzAzAwAAAAMxNjACAAAABDIwMDYEAAAAATAHAAAACTkvMTUvMjAxOQgAAAAKMTIvMzEvMjAxMwkAAAABMLkn2yrgOdcIRCSfXOA51wgoQ0lRLk5BU0RBUUdTOklOVEMuSVFfSU5URVJFU1RfRVhQLkZZMjAwNwEAAACHUgAAAgAAAAMtMTUBCAAAAAUAAAABMQEAAAAKMTMyODg3MTI3NQMAAAADMTYwAgAAAAI4MgQAAAABMAcAAAAJOS8xNS8yMDE5CAAAAAoxMi8yOS8yMDA3CQAAAAEwlsj8K+A51wix7Ehc4DnXCCZDSVEuTllTRTpFTVIuSVFfTE9BTlNfUkVDRUlWX0xULkZZMjAxMwEAAACvGwQAAwAAAAAA+bv0KeA51wgN29Rc4DnXCB9DSVEuS09TRTpBMDA1OTMwLklRX0VCSVQuRlkyMDEzAQAAANxmAQACAAAACDM2Nzg1MDEzAQgAAAAFAAAAATEBAAAACjE3MjMyODgzODYDAAAAAjg1AgAAAAM0MDAEAAAAATAHAAAACTkvMTUvMjAxOQgAAAAKMTIvMzEvMjAxMwkAAAABMJd1KyngOdcIW8oLXeA51wghQ0lRLk5BU0RBUUdTOkFESS5JUV9HQV9FWFAuRlkyMDEwAQAAABPWAwADAAAAAABkRqIo4DnXCAdzNV3gOdcIJENJUS5OQVNEQVFHUzpJTlRDLklRX0RBX1NVUFBMLkZZMjAxNQEAAACHUgAAAgAAAAMyNjUBCAAAAAUAAAABMQEAAAAKMTg3NDc3MzIyNgMAAAADMTYwAgAAAAI0MQQAAAABMAcAAAAJ</t>
  </si>
  <si>
    <t>OS8xNS8yMDE5CAAAAAoxMi8yNi8yMDE1CQAAAAEwk2JVK+A51wh8KG5c4DnXCClDSVEuTkFTREFRR1M6QURJLklRX1NUX0RFQlRfSVNTVUVELkZZMjAwOAEAAAAT1gMAAwAAAAAAM9GhKOA51wjb+C1d4DnXCB9DSVEuS09TRTpBMDA1OTMwLklRX0FQSUMuRlkyMDExAQAAANxmAQACAAAABzQ0MDM4OTMBCAAAAAUAAAABMQEAAAAKMTU5ODk5ODI1MAMAAAACODUCAAAABDEwODQEAAAAATAHAAAACTkvMTUvMjAxOQgAAAAKMTIvMzEvMjAxMQkAAAABMGUAKyngOdcI7bMDXeA51wglQ0lRLk5BU0RBUUdTOkFESS5JUV9JTkNfRVFVSVRZLkZZMjAxNwEAAAAT1gMAAwAAAAAAhOn/J+A51whd4lRd4DnXCCdDSVEuTkFTREFRR1M6VFhOLklRX09USEVSX0VRVUlUWS5GWTIwMTEBAAAA+yMCAAIAAAAELTc3NgEIAAAABQAAAAExAQAAAAoxNjYwMDM0NTY4AwAAAAMxNjACAAAABDEwMjgEAAAAATAHAAAACTkvMTUvMjAxOQgAAAAKMTIvMzEvMjAxMQkAAAABMIey2irgOdcIH2CVXOA51wgpQ0lRLktPU0U6QTAwNTkzMC5JUV9CQVNJQ19FUFNfRVhDTC5GWTIwMTgBAAAA3GYBAAIAAAAKNjQ2MC43MjU5MwEIAAAABQAAAAExAQAAAAoxOTQ3NTUxNTczAwAAAAI4NQIAAAAEMzA2NAQAAAABMAcAAAAJOS8xNS8yMDE5CAAAAAoxMi8zMS8yMDE4CQAAAAEwijHbKOA51wgRriJd4DnXCDNDSVEuTkFTREFRR1M6SU5UQy5JUV9P</t>
  </si>
  <si>
    <t>VEhFUl9GSU5BTkNFX0FDVF9TVVBQTC5GWTIwMTYBAAAAh1IAAAIAAAAELTU1NAEIAAAABQAAAAExAQAAAAoxOTQzNTA1MzQ1AwAAAAMxNjACAAAABDIwNTAEAAAAATAHAAAACTkvMTUvMjAxOQgAAAAKMTIvMzEvMjAxNgkAAAABMMXXVSvgOdcI2hd2XOA51wglQ0lRLk5BU0RBUUdTOklOVEMuSVFfTFRfSU5WRVNULkZZMjAwOAEAAACHUgAAAgAAAAQ3MzI5AQgAAAAFAAAAATEBAAAACjE0MzA2MTQ0ODYDAAAAAzE2MAIAAAAEMTA1NAQAAAABMAcAAAAJOS8xNS8yMDE5CAAAAAoxMi8yNy8yMDA4CQAAAAEwHSmpK+A51whIB09c4DnXCDpDSVEuVFNFOjY1OTQuSVFfQ1VTVE9NX0JFVEEuLTEwNFcuMjAxNi8wMy8zMS4uXlRPUElYLkpQWS5IAQAAAPl4DQACAAAAEDEuMjA4MzQ4OTkyOTk4OTMAGix/YOA51wjpUENi4DnXCCZDSVEuTllTRTpFTVIuSVFfSU5WRVNUX0xPQU5TX0NGLkZZMjAwOQEAAACvGwQAAwAAAAAAdIPzKeA51wjuEcRc4DnXCCRDSVEuTkFTREFRR1M6SU5UQy5JUV9PUEVSX0lOQy5GWTIwMTcBAAAAh1IAAAIAAAAFMTgzNzUBCAAAAAUAAAABMQEAAAAKMTk0MzUwNTM0OQMAAAADMTYwAgAAAAIyMQQAAAABMAcAAAAJOS8xNS8yMDE5CAAAAAoxMi8zMC8yMDE3CQAAAAEw1f5VK+A51wiAnndc4DnXCCZDSVEuTkFTREFRR1M6VFhOLklRX0NBU0hfSU5WRVNULkZZMjAxMgEAAAD7IwIAAgAAAAUt</t>
  </si>
  <si>
    <t>MTAzOQEIAAAABQAAAAExAQAAAAoxNzIwNjExMjY0AwAAAAMxNjACAAAABDIwMDUEAAAAATAHAAAACTkvMTUvMjAxOQgAAAAKMTIvMzEvMjAxMgkAAAABMKgA2yrgOdcIY7eaXOA51wgoQ0lRLk5BU0RBUUdTOlRYTi5JUV9QRVJJT0REQVRFX0lTLkZZMjAxNAEAAAD7IwIABQAAAAoyMDE0LzEyLzMxAMlO2yrgOdcIbuOhXOA51wghQ0lRLk5BU0RBUUdTOkFESS5JUV9SRF9FWFAuRlkyMDEzAQAAABPWAwACAAAABzUxMy4wMzUBCAAAAAUAAAABMQEAAAAKMTc2NjU5MDYzMgMAAAADMTYwAgAAAAMxMDAEAAAAATAHAAAACTkvMTUvMjAxOQgAAAAJMTEvMi8yMDEzCQAAAAEwyDCjKOA51whW9kFd4DnXCCBDSVEuTllTRTpFTVIuSVFfU0dBX1NVUFBMLkZZMjAxNwEAAACvGwQAAgAAAAQzNjE4AQgAAAAFAAAAATEBAAAACjE5MjQ2Mzk5NTcDAAAAAzE2MAIAAAADMTAyBAAAAAEwBwAAAAk5LzE1LzIwMTkIAAAACTkvMzAvMjAxNwkAAAABMGC/uingOdcILKTlXOA51wgjQ0lRLk5BU0RBUUdTOklOVEMuSVFfUEVOU0lPTi5GWTIwMTQBAAAAh1IAAAIAAAAEMTgwOAEIAAAABQAAAAExAQAAAAoxODI4MTY4MDQwAwAAAAMxNjACAAAABDEyMTMEAAAAATAHAAAACTkvMTUvMjAxOQgAAAAKMTIvMjcvMjAxNAkAAAABMHIUVSvgOdcIQUJrXOA51wgrQ0lRLktPU0U6QTAwNTkzMC5JUV9FQklUREFfQ0FQRVhfSU5ULkZZMjAx</t>
  </si>
  <si>
    <t>MgEAAADcZgEAAgAAAAkzNS44NTQyMjYBCAAAAAUAAAABMQEAAAAKMTY2NzUzNDAxNAMAAAACODUCAAAABDQxOTEEAAAAATAHAAAACTkvMTUvMjAxOQgAAAAKMTIvMzEvMjAxMgkAAAABMHkksCXgOdcI15EKXeA51wgpQ0lRLktPU0U6QTAwNTkzMC5JUV9EQVlTX1NBTEVTX09VVC5GWTIwMTEBAAAA3GYBAAIAAAAJNDUuMzg2NjU1AQgAAAAFAAAAATEBAAAACjE1OTg5OTgyNTADAAAAAjg1AgAAAAQ0MDQyBAAAAAEwBwAAAAk5LzE1LzIwMTkIAAAACjEyLzMxLzIwMTEJAAAAATBp/a8l4DnXCNXWBV3gOdcII0NJUS5OWVNFOkVNUi5JUV9CRVRBXzVZUi4yMDE2LzA5LzMwAQAAAK8bBAACAAAAEDEuMjAzMTYxNDAyNTg1NTQAUfJRX+A51wgNJDNi4DnXCCxDSVEuTkFTREFRR1M6VFhOLklRX0VBUk5JTkdfQ09fTUFSR0lOLkZZMjAwOAEAAAD7IwIAAgAAAAcxNS4zNTg3AQgAAAAFAAAAATEBAAAACjE0MzM0NTQxMDgDAAAAAzE2MAIAAAAENDE4MQQAAAABMAcAAAAJOS8xNS8yMDE5CAAAAAoxMi8zMS8yMDA4CQAAAAEwGEKWJuA51wjhA4lc4DnXCCpDSVEuTkFTREFRR1M6QURJLklRX0xPQU5TX1JFQ0VJVl9MVC5GWTIwMTgBAAAAE9YDAAMAAAAAALVeACjgOdcIsmBaXeA51wgoQ0lRLk5BU0RBUUdTOlRYTi5JUV9VTkxFVkVSRURfRkNGLkZZMjAwNwEAAAD7IwIAAgAAAAgzMDE1LjEyNQEIAAAABQAAAAExAQAA</t>
  </si>
  <si>
    <t>AAoxMzI4NDgyMzcwAwAAAAMxNjACAAAABDQ0MjMEAAAAATAHAAAACTkvMTUvMjAxOQgAAAAKMTIvMzEvMjAwNwkAAAABMDnpVivgOdcIzyGEXOA51wgZQ0lRLk5ZU0U6RU1SLklRX0FSLkZZMjAwOAEAAACvGwQAAgAAAAQ0NjE4AQgAAAAFAAAAATEBAAAACjE0MTE2NTY0MzADAAAAAzE2MAIAAAAEMTAyMQQAAAABMAcAAAAJOS8xNS8yMDE5CAAAAAk5LzMwLzIwMDgJAAAAATBDDvMp4DnXCCaCvVzgOdcILUNJUS5OQVNEQVFHUzpJTlRDLklRX01JTk9SSVRZX0lOVEVSRVNULkZZMjAwOQEAAACHUgAAAwAAAAAAT56pK+A51wi901Rc4DnXCCdDSVEuTkFTREFRR1M6VFhOLklRX0JFVEFfMllSLjIwMTQvMTIvMzEBAAAA+yMCAAIAAAAQMS4yNTE1NzY1Njk1ODg4NwCOPYBg4DnXCPVGNWLgOdcIIkNJUS5OQVNEQVFHUzpBREkuSVFfWl9TQ09SRS5GWTIwMTcBAAAAE9YDAAIAAAAIMi4zMzYzNzQBCAAAAAUAAAABMQEAAAAKMTkyNzYxODI0OAMAAAADMTYwAgAAAAYxMDAxMjMEAAAAATAHAAAACTkvMTUvMjAxOQgAAAAKMTAvMjgvMjAxNwkAAAABMFHqnCXgOdcIDNpYXeA51wggQ0lRLk5BU0RBUUdTOlRYTi5JUV9OSV9DRi5GWTIwMTYBAAAA+yMCAAIAAAAEMzU5NQEIAAAABQAAAAExAQAAAAoxOTQ2NjY1Mzk4AwAAAAMxNjACAAAABDIxNTAEAAAAATAHAAAACTkvMTUvMjAxOQgAAAAKMTIvMzEvMjAxNgkAAAAB</t>
  </si>
  <si>
    <t>MImkcCrgOdcI1UOsXOA51wgrQ0lRLktPU0U6QTAwNTkzMC5JUV9FQklUREFfQ0FQRVhfSU5ULkZZMjAwNwEAAADcZgEAAgAAAAg4LjgzODUxNwEIAAAABQAAAAExAQAAAAoxMzUyOTQ1NTMwAwAAAAI4NQIAAAAENDE5MQQAAAABMAcAAAAJOS8xNS8yMDE5CAAAAAoxMi8zMS8yMDA3CQAAAAEwWNavJeA51wgQh/Nc4DnXCDFDSVEuTkFTREFRR1M6SU5UQy5JUV9ERUJUX0VRVUlWX09QRVJfTEVBU0UuRlkyMDA5AQAAAIdSAAACAAAAAzk2MAEIAAAABQAAAAExAQAAAAoxNTIzMzk0ODI5AwAAAAMxNjACAAAABTIxNjcxBAAAAAEwBwAAAAk5LzE1LzIwMTkIAAAACjEyLzI2LzIwMDkJAAAAATBPnqkr4DnXCM76VFzgOdcIJUNJUS5OWVNFOkVNUi5JUV9PVEhFUl9PUEVSX0FDVC5GWTIwMTcBAAAArxsEAAIAAAADMzc2AQgAAAAFAAAAATEBAAAACjE5MjQ2Mzk5NTcDAAAAAzE2MAIAAAAEMjA0NwQAAAABMAcAAAAJOS8xNS8yMDE5CAAAAAk5LzMwLzIwMTcJAAAAATCBDbsp4DnXCEY86FzgOdcIJkNJUS5UU0U6NjUwMS5JUV9PVEhFUl9MVF9BU1NFVFMuRlkyMDE1AQAAAJstAgACAAAABjE1Nzc2NwEIAAAABQAAAAExAQAAAAoxNzQ1MjcwNjcyAwAAAAI3OQIAAAAEMTA2MAQAAAABMAcAAAAJOS8xNS8yMDE5CAAAAAkzLzMxLzIwMTUJAAAAATC/zPor4DnXCLG2M1zgOdcIK0NJUS5OQVNEQVFHUzpUWE4uSVFfVE9U</t>
  </si>
  <si>
    <t>QUxfT1RIRVJfT1BFUi5GWTIwMTABAAAA+yMCAAIAAAAEMzA4OAEIAAAABQAAAAExAQAAAAoxNTg4ODQwNzM4AwAAAAMxNjACAAAAAzM4MAQAAAABMAcAAAAJOS8xNS8yMDE5CAAAAAoxMi8zMS8yMDEwCQAAAAEwZmTaKuA51whX0I5c4DnXCCVDSVEuTkFTREFRR1M6SU5UQy5JUV9QQVJUX1RJTUUuRlkyMDE4AQAAAIdSAAADAAAAAAAHdFYr4DnXCGl8flzgOdcIKENJUS5UU0U6NjUwMS5JUV9FQVJOSU5HX0NPX01BUkdJTi5GWTIwMTgBAAAAmy0CAAIAAAAFNS40MTEBCAAAAAUAAAABMQEAAAAKMTk2OTkwMzI5MQMAAAACNzkCAAAABDQxODEEAAAAATAHAAAACTkvMTUvMjAxOQgAAAAJMy8zMS8yMDE4CQAAAAEw1qWVJuA51whcbkNc4DnXCCdDSVEuTkFTREFRR1M6QURJLklRX0ZJTklTSEVEX0lOVi5GWTIwMDcBAAAAE9YDAAIAAAAGODUuNTA3AQgAAAAFAAAAATEBAAAACjEyNjQ0NzI0NDkDAAAAAzE2MAIAAAAEMzA3NQQAAAABMAcAAAAJOS8xNS8yMDE5CAAAAAkxMS8zLzIwMDcJAAAAATC7ptso4DnXCKjIKF3gOdcIG0NJUS5OWVNFOkVNUi5JUV9DT0dTLkZZMjAwNwEAAACvGwQAAgAAAAUxNDA2NgEIAAAABQAAAAExAQAAAAoxMjY0NDc4MDI3AwAAAAMxNjACAAAAAjM0BAAAAAEwBwAAAAk5LzE1LzIwMTkIAAAACTkvMzAvMjAwNwkAAAABMLsZcSrgOdcIsLW3XOA51wgqQ0lRLk5BU0RBUUdTOkFESS5J</t>
  </si>
  <si>
    <t>UV9JTlZFU1RfTE9BTlNfQ0YuRlkyMDE4AQAAABPWAwADAAAAAADGhQAo4DnXCFfnW13gOdcIKENJUS5OQVNEQVFHUzpJTlRDLklRX0JFVEFfMllSLjIwMTEvMTIvMzEBAAAAh1IAAAIAAAAQMS4wMzIyNjg0NzExNDk1MgB+FoBg4DnXCGGiOGLgOdcIH0NJUS5LT1NFOkEwMDU5MzAuSVFfRUJJVC5GWTIwMTgBAAAA3GYBAAIAAAAINTg4ODY2NjkBCAAAAAUAAAABMQEAAAAKMTk0NzU1MTU3MwMAAAACODUCAAAAAzQwMAQAAAABMAcAAAAJOS8xNS8yMDE5CAAAAAoxMi8zMS8yMDE4CQAAAAEwijHbKOA51wgh1SJd4DnXCClDSVEuTkFTREFRR1M6SU5UQy5JUV9DT01NT05fSVNTVUVELkZZMjAxNwEAAACHUgAAAgAAAAM3NzABCAAAAAUAAAABMQEAAAAKMTk0MzUwNTM0OQMAAAADMTYwAgAAAAQyMTY5BAAAAAEwBwAAAAk5LzE1LzIwMTkIAAAACjEyLzMwLzIwMTcJAAAAATD2TFYr4DnXCMurelzgOdcILENJUS5LT1NFOkEwMDU5MzAuSVFfVE9UQUxfREVCVF9FQklUREEuRlkyMDE1AQAAANxmAQACAAAACDAuMjc1NDU2AQgAAAAFAAAAATEBAAAACjE4Mjk4NDMwMTEDAAAAAjg1AgAAAAQ0MTkyBAAAAAEwBwAAAAk5LzE1LzIwMTkIAAAACjEyLzMxLzIwMTUJAAAAATAPTpwl4DnXCMubGF3gOdcIKUNJUS5LT1NFOkEwMDU5MzAuSVFfU1RfREVCVF9JU1NVRUQuRlkyMDE1AQAAANxmAQACAAAABzMyMDI0MTYBCAAA</t>
  </si>
  <si>
    <t>AAUAAAABMQEAAAAKMTgyOTg0MzAxMQMAAAACODUCAAAABDIwNDMEAAAAATAHAAAACTkvMTUvMjAxOQgAAAAKMTIvMzEvMjAxNQkAAAABMCZH2ijgOdcIR2MXXeA51wgoQ0lRLk5BU0RBUUdTOklOVEMuSVFfT1RIRVJfRVFVSVRZLkZZMjAxNgEAAACHUgAAAgAAAAMxMDYBCAAAAAUAAAABMQEAAAAKMTk0MzUwNTM0NQMAAAADMTYwAgAAAAQxMDI4BAAAAAEwBwAAAAk5LzE1LzIwMTkIAAAACjEyLzMxLzIwMTYJAAAAATDF11Ur4DnXCEW4dFzgOdcIKUNJUS5LT1NFOkEwMDU5MzAuSVFfR0FJTl9BU1NFVFNfQ0YuRlkyMDEwAQAAANxmAQACAAAABy0xODYyNzkBCAAAAAUAAAABMQEAAAAKMTUzMzIwMzI2MgMAAAACODUCAAAABDIwMjYEAAAAATAHAAAACTkvMTUvMjAxOQgAAAAKMTIvMzEvMjAxMAkAAAABMFTZKingOdcIPrz/XOA51wgnQ0lRLk5BU0RBUUdTOlRYTi5JUV9UT1RBTF9SRUNFSVYuRlkyMDE2AQAAAPsjAgACAAAABDEyNjcBCAAAAAUAAAABMQEAAAAKMTk0NjY2NTM5OAMAAAADMTYwAgAAAAQxMDAxBAAAAAEwBwAAAAk5LzE1LzIwMTkIAAAACjEyLzMxLzIwMTYJAAAAATCJpHAq4DnXCGEyq1zgOdcILkNJUS5OWVNFOkVNUi5JUV9PVEhFUl9GSU5BTkNFX0FDVF9TVVBQTC5GWTIwMDkBAAAArxsEAAIAAAAELTExNgEIAAAABQAAAAExAQAAAAoxNDgyNzIyMDYyAwAAAAMxNjACAAAABDIwNTAEAAAA</t>
  </si>
  <si>
    <t>ATAHAAAACTkvMTUvMjAxOQgAAAAJOS8zMC8yMDA5CQAAAAEwdIPzKeA51wgPYMRc4DnXCCRDSVEuTkFTREFRR1M6VFhOLklRX0ZVTExfVElNRS5GWTIwMTEBAAAA+yMCAAIAAAAFMzQ3NTkAmNnaKuA51whArpVc4DnXCC1DSVEuTkFTREFRR1M6SU5UQy5JUV9QUk9WX0JBRF9ERUJUU19DRi5GWTIwMTYBAAAAh1IAAAMAAAAAAMXXVSvgOdcIh1R1XOA51wgkQ0lRLlRTRTo2NTAxLklRX0NVUlJFTlRfUkFUSU8uRlkyMDEzAQAAAJstAgACAAAACDEuMzA5MjcxAQgAAAAFAAAAATEBAAAACjE2ODU1MjE3MjIDAAAAAjc5AgAAAAQ0MDMwBAAAAAEwBwAAAAk5LzE1LzIwMTkIAAAACTMvMzEvMjAxMwkAAAABMLVXlSbgOdcI+U0tXOA51wgkQ0lRLlRTRTo2NDcxLklRX01BUktFVENBUC4yMDA4LzAzLzMxAQAAAJJXDQACAAAADDQwODM3OS42NDQ5NgEGAAAABQAAAAExAQAAAAk1MjAzNTM1NjIDAAAAAjc5AgAAAAYxMDAwNTQEAAAAATAHAAAACTMvMzEvMjAwOAoFf2DgOdcIahM7YuA51wgpQ0lRLktPU0U6QTAwNTkzMC5JUV9TVF9ERUJUX1JFUEFJRC5GWTIwMDcBAAAA3GYBAAMAAAAAAMOpuyngOdcIjE7yXOA51wg9Q0lRLktPU0U6QTAwNTkzMC5JUV9DVVNUT01fQkVUQS4tMTA0Vy4yMDEyLzEyLzMxLi5eTjIyNS5KUFkuSAEAAADcZgEAAgAAABAxLjAwMzMzNDMwODI5MTgzAGIZUl/gOdcIZ50xYuA51wgsQ0lR</t>
  </si>
  <si>
    <t>LktPU0U6QTAwNTkzMC5JUV9UT1RBTF9ERUJUX0VCSVREQS5GWTIwMDkBAAAA3GYBAAIAAAAHMC40MjkwMQEIAAAABQAAAAExAQAAAAoxNDY1NzE0MzA3AwAAAAI4NQIAAAAENDE5MgQAAAABMAcAAAAJOS8xNS8yMDE5CAAAAAoxMi8zMS8yMDA5CQAAAAEwaf2vJeA51wgU/fxc4DnXCB9DSVEuS09TRTpBMDA1OTMwLklRX0dQUEUuRlkyMDE0AQAAANxmAQACAAAACTE4MzI4NjAwNgEIAAAABQAAAAExAQAAAAoxNzc4MTQxODIzAwAAAAI4NQIAAAAEMTE2OQQAAAABMAcAAAAJOS8xNS8yMDE5CAAAAAoxMi8zMS8yMDE0CQAAAAEw9NHZKOA51wiP+hBd4DnXCCdDSVEuTkFTREFRR1M6SU5UQy5JUV9TQUxFX1BQRV9DRi5GWTIwMTEBAAAAh1IAAAMAAAAAAJP1rivgOdcI8r5eXOA51wguQ0lRLk5ZU0U6RU1SLklRX09USEVSX0ZJTkFOQ0VfQUNUX1NVUFBMLkZZMjAxNAEAAACvGwQAAgAAAAQtNTk1AQgAAAAFAAAAATEBAAAACjE4MTg2MDQ1ODADAAAAAzE2MAIAAAAEMjA1MAQAAAABMAcAAAAJOS8xNS8yMDE5CAAAAAk5LzMwLzIwMTQJAAAAATAdI7op4DnXCLUc21zgOdcII0NJUS5LT1NFOkEwMDU5MzAuSVFfREFfU1VQUEwuRlkyMDE4AQAAANxmAQACAAAABzEwMDg4MDUBCAAAAAUAAAABMQEAAAAKMTk0NzU1MTU3MwMAAAACODUCAAAAAjQxBAAAAAEwBwAAAAk5LzE1LzIwMTkIAAAACjEyLzMxLzIwMTgJAAAA</t>
  </si>
  <si>
    <t>ATB5Ctso4DnXCN84Il3gOdcII0NJUS5OWVNFOkVNUi5JUV9CRVRBXzFZUi4yMDA4LzA5LzMwAQAAAK8bBAACAAAAETAuOTY5MTk5NDM5OTcwNjczAEHLUV/gOdcIgTU0YuA51wgjQ0lRLjAuSVFfVE9UQUxfREVCVF9FQklUREFfQ0FQRVguRlkFAAAAAAAAAAgAAAAVKEludmFsaWQgVGltZSBQZXJpb2QpD06cJeA51wiqLVRe4DnXCDlDSVEuVFNFOjY1MDEuSVFfQ1VTVE9NX0JFVEEuLTEwNFcuMjAxNC8wMy8zMS4uXk4yMjUuSlBZLkgBAAAAmy0CAAIAAAARMC45Njc0NDc0NjU1NDgxMzYANSSvstw51wgLMDJc4DnXCCpDSVEuTkFTREFRR1M6SU5UQy5JUV9ESUxVVF9FUFNfRVhDTC5GWTIwMTUBAAAAh1IAAAIAAAAEMi4zMwEIAAAABQAAAAExAQAAAAoxODc0NzczMjI2AwAAAAMxNjACAAAAAzE0MgQAAAABMAcAAAAJOS8xNS8yMDE5CAAAAAoxMi8yNi8yMDE1CQAAAAEwk2JVK+A51wjgEm9c4DnXCCxDSVEuTllTRTpFTVIuSVFfSU1QVVRfT1BFUl9MRUFTRV9ERVBSLkZZMjAxMgEAAACvGwQAAgAAAAkyNDkuODU4MDQBCAAAAAUAAAABMQEAAAAKMTcwNzkwOTA5NwMAAAADMTYwAgAAAAUyMTY3MwQAAAABMAcAAAAJOS8xNS8yMDE5CAAAAAk5LzMwLzIwMTIJAAAAATDHRvQp4DnXCNqqz1zgOdcILkNJUS5OWVNFOkVNUi5JUV9NSU5PUklUWV9JTlRFUkVTVF9UT1RBTC5GWTIwMTEBAAAArxsEAAIAAAADMTUy</t>
  </si>
  <si>
    <t>AQgAAAAFAAAAATEBAAAACjE2NDYxOTA1NjgDAAAAAzE2MAIAAAAEMTMxMgQAAAABMAcAAAAJOS8xNS8yMDE5CAAAAAk5LzMwLzIwMTEJAAAAATC3H/Qp4DnXCG1PzFzgOdcII0NJUS5OWVNFOkVNUi5JUV9CRVRBXzVZUi4yMDE3LzA5LzMwAQAAAK8bBAACAAAAEDEuMjMyMzYyODAyNTg5NjkAUfJRX+A51wjbrjJi4DnXCCpDSVEuTkFTREFRR1M6VFhOLklRX05FVF9ERUJUX0VCSVREQS5GWTIwMTgBAAAA+yMCAAIAAAAIMC4xMTAwMjcBCAAAAAUAAAABMQEAAAAKMTk0NjY2NTQ2MAMAAAADMTYwAgAAAAQ0MTkzBAAAAAEwBwAAAAk5LzE1LzIwMTkIAAAACjEyLzMxLzIwMTgJAAAAATAFE68l4DnXCJ+Ot1zgOdcIH0NJUS5UU0U6NjUwMS5JUV9FQklUX0lOVC5GWTIwMTgBAAAAmy0CAAIAAAAJMzQuNzkzODA2AQgAAAAFAAAAATEBAAAACjE5Njk5MDMyOTEDAAAAAjc5AgAAAAQ0MTg5BAAAAAEwBwAAAAk5LzE1LzIwMTkIAAAACTMvMzEvMjAxOAkAAAABMNallSbgOdcIjuNDXOA51wgqQ0lRLk5BU0RBUUdTOlRYTi5JUV9DQVNIX0NPTlZFUlNJT04uRlkyMDA4AQAAAPsjAgACAAAACTkxLjY3MTY1NAEIAAAABQAAAAExAQAAAAoxNDMzNDU0MTA4AwAAAAMxNjACAAAABDQxODQEAAAAATAHAAAACTkvMTUvMjAxOQgAAAAKMTIvMzEvMjAwOAkAAAABMBhClibgOdcIAlKJXOA51wgiQ0lRLktPU0U6QTAwNTkzMC5J</t>
  </si>
  <si>
    <t>UV9TVF9ERUJULkZZMjAxNwEAAADcZgEAAgAAAAgxNTc2NzYxOQEIAAAABQAAAAExAQAAAAoxOTQ3NTUxNTc4AwAAAAI4NQIAAAAEMTA0NgQAAAABMAcAAAAJOS8xNS8yMDE5CAAAAAoxMi8zMS8yMDE3CQAAAAEwaePaKOA51whz3R5d4DnXCCVDSVEuS09TRTpBMDA1OTMwLklRX0VBUk5JTkdfQ08uRlkyMDEzAQAAANxmAQACAAAACDMwNDc0NzY0AQgAAAAFAAAAATEBAAAACjE3MjMyODgzODYDAAAAAjg1AgAAAAE3BAAAAAEwBwAAAAk5LzE1LzIwMTkIAAAACjEyLzMxLzIwMTMJAAAAATCXdSsp4DnXCDp8C13gOdcIJ0NJUS5OQVNEQVFHUzpBREkuSVFfRElMVVRfV0VJR0hULkZZMjAxNQEAAAAT1gMAAgAAAAczMTYuODcyAFJ0/yfgOdcIi+FLXeA51wgZQ0lRLk5ZU0U6RU1SLklRX0RPLkZZMjAxNAEAAACvGwQAAgAAAAMtNTQBCAAAAAUAAAABMQEAAAAKMTgxODYwNDU4MAMAAAADMTYwAgAAAAI0MAQAAAABMAcAAAAJOS8xNS8yMDE5CAAAAAk5LzMwLzIwMTQJAAAAATAK4/Qp4DnXCJuE2FzgOdcIJkNJUS5OWVNFOkVNUi5JUV9PVEhFUl9MVF9BU1NFVFMuRlkyMDEyAQAAAK8bBAACAAAAAzMxOQEIAAAABQAAAAExAQAAAAoxNzA3OTA5MDk3AwAAAAMxNjACAAAABDEwNjAEAAAAATAHAAAACTkvMTUvMjAxOQgAAAAJOS8zMC8yMDEyCQAAAAEw2G30KeA51wgLINBc4DnXCCxDSVEuS09TRTpBMDA1OTMwLklR</t>
  </si>
  <si>
    <t>X0ZJWEVEX0FTU0VUX1RVUk5TLkZZMjAxOAEAAADcZgEAAgAAAAgyLjE0Njk4NgEIAAAABQAAAAExAQAAAAoxOTQ3NTUxNTczAwAAAAI4NQIAAAAENDA2NgQAAAABMAcAAAAJOS8xNS8yMDE5CAAAAAoxMi8zMS8yMDE4CQAAAAEwIHWcJeA51wht4iVd4DnXCChDSVEuTkFTREFRR1M6SU5UQy5JUV9GSU5JU0hFRF9JTlYuRlkyMDEyAQAAAIdSAAACAAAABDIwMzcBCAAAAAUAAAABMQEAAAAKMTcxODg1MDYwNQMAAAADMTYwAgAAAAQzMDc1BAAAAAEwBwAAAAk5LzE1LzIwMTkIAAAACjEyLzI5LzIwMTIJAAAAATC0Q68r4DnXCKG2YlzgOdcIIUNJUS5UU0U6NjUwMS5JUV9UT1RBTF9MSUFCLkZZMjAxNwEAAACbLQIAAgAAAAc1NTY2OTIyAQgAAAAFAAAAATEBAAAACjE5NjMzMTU5MDADAAAAAjc5AgAAAAQxMjc2BAAAAAEwBwAAAAk5LzE1LzIwMTkIAAAACTMvMzEvMjAxNwkAAAABMCK3+yvgOdcIpAU9XOA51wgtQ0lRLk5BU0RBUUdTOlRYTi5JUV9EQVlTX0lOVkVOVE9SWV9PVVQuRlkyMDA4AQAAAPsjAgACAAAACDgxLjcwMDM1AQgAAAAFAAAAATEBAAAACjE0MzM0NTQxMDgDAAAAAzE2MAIAAAAENDAzNQQAAAABMAcAAAAJOS8xNS8yMDE5CAAAAAoxMi8zMS8yMDA4CQAAAAEwGEKWJuA51wgCUolc4DnXCCZDSVEuS09TRTpBMDA1OTMwLklRX0FTU0VUX1RVUk5TLkZZMjAwNwEAAADcZgEAAgAAAAcxLjEyNzQ3</t>
  </si>
  <si>
    <t>AQgAAAAFAAAAATEBAAAACjEzNTI5NDU1MzADAAAAAjg1AgAAAAQ0MTc3BAAAAAEwBwAAAAk5LzE1LzIwMTkIAAAACjEyLzMxLzIwMDcJAAAAATBY1q8l4DnXCN4R81zgOdcIJUNJUS5OWVNFOkVNUi5JUV9HQUlOX0FTU0VUU19DRi5GWTIwMTYBAAAArxsEAAMAAAAAAGC/uingOdcIRIHjXOA51wgiQ0lRLk5BU0RBUUdTOlRYTi5JUV9SQVdfSU5WLkZZMjAxMwEAAAD7IwIAAgAAAAMxMDIBCAAAAAUAAAABMQEAAAAKMTc3NzYzMzcwMwMAAAADMTYwAgAAAAQzMTcxBAAAAAEwBwAAAAk5LzE1LzIwMTkIAAAACjEyLzMxLzIwMTMJAAAAATC5J9sq4DnXCBKvnlzgOdcIL0NJUS5OQVNEQVFHUzpJTlRDLklRX0lOQ19UQVhfUEFZX0NVUlJFTlQuRlkyMDE4AQAAAIdSAAACAAAAAzM2NgEIAAAABQAAAAExAQAAAAoxOTQzNTA1MzQxAwAAAAMxNjACAAAABDEwOTQEAAAAATAHAAAACTkvMTUvMjAxOQgAAAAKMTIvMjkvMjAxOAkAAAABMAd0VivgOdcIF7l9XOA51wgoQ0lRLlRTRTo2NTAxLklRX0VBUk5JTkdfQ09fTUFSR0lOLkZZMjAxNwEAAACbLQIAAgAAAAYzLjc1NDMBCAAAAAUAAAABMQEAAAAKMTk2MzMxNTkwMAMAAAACNzkCAAAABDQxODEEAAAAATAHAAAACTkvMTUvMjAxOQgAAAAJMy8zMS8yMDE3CQAAAAEwxX6VJuA51wh7AT9c4DnXCB1DSVEuS09TRTpBMDA1OTMwLklRX1JFLkZZMjAxOAEAAADcZgEAAgAA</t>
  </si>
  <si>
    <t>AAkyNDI2OTg5NTYBCAAAAAUAAAABMQEAAAAKMTk0NzU1MTU3MwMAAAACODUCAAAABDEyMjIEAAAAATAHAAAACTkvMTUvMjAxOQgAAAAKMTIvMzEvMjAxOAkAAAABMJpY2yjgOdcIleYjXeA51wgpQ0lRLjAuSVFfQ1VTVE9NX0JFVEEuLTEwNFcuLi5eVE9QSVguSlBZLkgFAAAAAAAAAAgAAAAUKEludmFsaWQgSWRlbnRpZmllcinuU3L71TnXCEpcGF7gOdcINENJUS5OQVNEQVFHUzpJTlRDLklRX0lNUFVUX09QRVJfTEVBU0VfSU5UX0VYUC5GWTIwMTQBAAAAh1IAAAIAAAAJNzAuODQxNTM2AQgAAAAFAAAAATEBAAAACjE4MjgxNjgwNDADAAAAAzE2MAIAAAAFMjE2NzIEAAAAATAHAAAACTkvMTUvMjAxOQgAAAAKMTIvMjcvMjAxNAkAAAABMHIUVSvgOdcI/6VqXOA51wgjQ0lRLk5BU0RBUUdTOlRYTi5JUV9CVl9TSEFSRS5GWTIwMTUBAAAA+yMCAAIAAAAIOS44MzUxNzMBCAAAAAUAAAABMQEAAAAKMTg3NTY4NzA1NgMAAAADMTYwAgAAAAQ0MDIwBAAAAAEwBwAAAAk5LzE1LzIwMTkIAAAACjEyLzMxLzIwMTUJAAAAATB5fXAq4DnXCMNhp1zgOdcIJUNJUS5OWVNFOkVNUi5JUV9ESUxVVF9FUFNfSU5DTC5GWTIwMTcBAAAArxsEAAIAAAAIMi4zNDU3MTkBCAAAAAUAAAABMQEAAAAKMTkyNDYzOTk1NwMAAAADMTYwAgAAAAE4BAAAAAEwBwAAAAk5LzE1LzIwMTkIAAAACTkvMzAvMjAxNwkAAAABMHDmuingOdcI</t>
  </si>
  <si>
    <t>bkDmXOA51wgbQ0lRLk5ZU0U6RU1SLklRX0dQUEUuRlkyMDEwAQAAAK8bBAACAAAABDgzMDcBCAAAAAUAAAABMQEAAAAKMTU3NzAwNDY0MQMAAAADMTYwAgAAAAQxMTY5BAAAAAEwBwAAAAk5LzE1LzIwMTkIAAAACTkvMzAvMjAxMAkAAAABMIWq8yngOdcIGdHGXOA51wgqQ0lRLktPU0U6QTAwNTkzMC5JUV9DVVNUT01fQkVUQS4yMDEyLzEyLzMxAQAAANxmAQACAAAAETAuODUxNjA1ODk3ODI3NjIxAGIZUl/gOdcIZ50xYuA51wgyQ0lRLk5BU0RBUUdTOkFESS5JUV9NSU5PUklUWV9JTlRFUkVTVF9UT1RBTC5GWTIwMTABAAAAE9YDAAMAAAAAAGRGoijgOdcIe4Q2XeA51wglQ0lRLk5ZU0U6RU1SLklRX1JFVFVSTl9DQVBJVEFMLkZZMjAxMwEAAACvGwQAAgAAAAcxNS42NzYxAQgAAAAFAAAAATEBAAAACjE3NjU1NzA4MDUDAAAAAzE2MAIAAAAENDM2MwQAAAABMAcAAAAJOS8xNS8yMDE5CAAAAAk5LzMwLzIwMTMJAAAAATAnYa8l4DnXCPX91lzgOdcIM0NJUS5OQVNEQVFHUzpJTlRDLklRX01JTk9SSVRZX0lOVEVSRVNUX1RPVEFMLkZZMjAxNwEAAACHUgAAAwAAAAAA5iVWK+A51whXmnlc4DnXCCZDSVEuVFNFOjY1MDEuSVFfUEVSSU9ETEVOR1RIX0lTLkZZMjAxNQEAAACbLQIAAQAAAAIxMgDgGvsr4DnXCImyNVzgOdcIJ0NJUS5OWVNFOkVNUi5JUV9ORVRfSU5URVJFU1RfRVhQLkZZMjAxMQEAAACvGwQA</t>
  </si>
  <si>
    <t>AgAAAAQtMjIzAQgAAAAFAAAAATEBAAAACjE2NDYxOTA1NjgDAAAAAzE2MAIAAAADMzY4BAAAAAEwBwAAAAk5LzE1LzIwMTkIAAAACTkvMzAvMjAxMQkAAAABMKb48yngOdcIpnrKXOA51wgnQ0lRLk5BU0RBUUdTOkFESS5JUV9CRVRBXzFZUi4yMDA4LzExLzAxAQAAABPWAwACAAAAETAuNzQ5MDI0MzkyMjAwMDcyAGIZUl/gOdcI0j0wYuA51wgfQ0lRLk5ZU0U6RU1SLklRX05FVF9ERUJULkZZMjAxOAEAAACvGwQAAgAAAAQzNjY3AQgAAAAFAAAAATEBAAAACjE5MjQ2Mzk5NjIDAAAAAzE2MAIAAAAENDM2NAQAAAABMAcAAAAJOS8xNS8yMDE5CAAAAAk5LzMwLzIwMTgJAAAAATCiW7sp4DnXCBaC7FzgOdcIJENJUS5LT1NFOkEwMDU5MzAuSVFfRlVMTF9USU1FLkZZMjAxNAEAAADcZgEAAwAAAAAABfnZKOA51wgTMxJd4DnXCCNDSVEuTllTRTpFTVIuSVFfQkVUQV8xWVIuMjAxMS8wOS8zMAEAAACvGwQAAgAAABAxLjI2NDk5NTA4ODcxMjg0AFHyUV/gOdcIT8AzYuA51wgjQ0lRLlRTRTo2NTAxLklRX0lOVEVSRVNUX0VYUC5GWTIwMTQBAAAAmy0CAAIAAAAGLTI2OTEzAQgAAAAFAAAAATEBAAAACjE3NDUyNzA1NDQDAAAAAjc5AgAAAAI4MgQAAAABMAcAAAAJOS8xNS8yMDE5CAAAAAkzLzMxLzIwMTQJAAAAATB4uXQs4DnXCDvqLVzgOdcIKUNJUS5OQVNEQVFHUzpBREkuSVFfT1RIRVJfQ0FfU1VQUEwuRlky</t>
  </si>
  <si>
    <t>MDE4AQAAABPWAwACAAAABTMuMTk2AQgAAAAFAAAAATEBAAAACjE5Mjc2MTgyNDcDAAAAAzE2MAIAAAAEMTA1NQQAAAABMAcAAAAJOS8xNS8yMDE5CAAAAAkxMS8zLzIwMTgJAAAAATC1XgAo4DnXCLJgWl3gOdcILUNJUS5LT1NFOkEwMDU5MzAuSVFfVE9UQUxfREVCVF9DQVBJVEFMLkZZMjAxMAEAAADcZgEAAgAAAAcxMC43NjE5AQgAAAAFAAAAATEBAAAACjE1MzMyMDMyNjIDAAAAAjg1AgAAAAQ0MTg2BAAAAAEwBwAAAAk5LzE1LzIwMTkIAAAACjEyLzMxLzIwMTAJAAAAATBp/a8l4DnXCPRpAV3gOdcIJkNJUS5OWVNFOkVNUi5JUV9JTlZFTlRPUllfVFVSTlMuRlkyMDEwAQAAAK8bBAACAAAACDYuNDIwNzA3AQgAAAAFAAAAATEBAAAACjE1NzcwMDQ2NDEDAAAAAzE2MAIAAAAENDA4MgQAAAABMAcAAAAJOS8xNS8yMDE5CAAAAAk5LzMwLzIwMTAJAAAAATAWOq8l4DnXCDJpyVzgOdcIK0NJUS5OQVNEQVFHUzpJTlRDLklRX0VYVFJBX0FDQ19JVEVNUy5GWTIwMTgBAAAAh1IAAAMAAAAAAPZMVivgOdcIo6d8XOA51wgmQ0lRLk5BU0RBUUdTOlRYTi5JUV9BU1NFVF9UVVJOUy5GWTIwMTQBAAAA+yMCAAIAAAAIMC43MTg1MzQBCAAAAAUAAAABMQEAAAAKMTgyOTExOTMwNgMAAAADMTYwAgAAAAQ0MTc3BAAAAAEwBwAAAAk5LzE1LzIwMTkIAAAACjEyLzMxLzIwMTQJAAAAATDkxK4l4DnXCKnJpFzgOdcIIkNJ</t>
  </si>
  <si>
    <t>US5OWVNFOkVNUi5JUV9BU1NFVF9UVVJOUy5GWTIwMTcBAAAArxsEAAIAAAAIMC43Mzg4MDEBCAAAAAUAAAABMQEAAAAKMTkyNDYzOTk1NwMAAAADMTYwAgAAAAQ0MTc3BAAAAAEwBwAAAAk5LzE1LzIwMTkIAAAACTkvMzAvMjAxNwkAAAABMEivryXgOdcI25vpXOA51wg4Q0lRLktPU0U6QTAwNTkzMC5JUV9UT1RBTF9PVVRTVEFORElOR19GSUxJTkdfREFURS5GWTIwMTcBAAAA3GYBAAIAAAAJNjgxMC45Mzg5AQQAAAAFAAAAATUBAAAACjE5NDc1NTE1NzgCAAAABTI0MTUzBgAAAAEwaePaKOA51wikUh9d4DnXCChDSVEuVFNFOjY1MDEuSVFfQ1VSUkVOVF9QT1JUX0RFQlQuRlkyMDE2AQAAAJstAgACAAAABjY1MTUxOAEIAAAABQAAAAExAQAAAAoxNzk3NTU0NDUxAwAAAAI3OQIAAAAEMTI5NwQAAAABMAcAAAAJOS8xNS8yMDE5CAAAAAkzLzMxLzIwMTYJAAAAATDxQfsr4DnXCLNxOFzgOdcII0NJUS5OWVNFOkVNUi5JUV9CQVNJQ19XRUlHSFQuRlkyMDEyAQAAAK8bBAACAAAABTczMC42AMdG9CngOdcIuVzPXOA51wgdQ0lRLktPU0U6QTAwNTkzMC5JUV9BUC5GWTIwMTABAAAA3GYBAAIAAAAIMTYwNDk4MDABCAAAAAUAAAABMQEAAAAKMTUzMzIwMzI2MgMAAAACODUCAAAABDEwMTgEAAAAATAHAAAACTkvMTUvMjAxOQgAAAAKMTIvMzEvMjAxMAkAAAABMFTZKingOdcI2tH+XOA51wgjQ0lRLktPU0U6QTAw</t>
  </si>
  <si>
    <t>NTkzMC5JUV9EQV9TVVBQTC5GWTIwMTcBAAAA3GYBAAIAAAAGOTQ4MzkzAQgAAAAFAAAAATEBAAAACjE5NDc1NTE1NzgDAAAAAjg1AgAAAAI0MQQAAAABMAcAAAAJOS8xNS8yMDE5CAAAAAoxMi8zMS8yMDE3CQAAAAEwWLzaKOA51wjdfR1d4DnXCCFDSVEuVFNFOjY1MDEuSVFfTkVUX0NIQU5HRS5GWTIwMTQBAAAAmy0CAAIAAAAFMzczMDABCAAAAAUAAAABMQEAAAAKMTc0NTI3MDU0NAMAAAACNzkCAAAABDIwOTMEAAAAATAHAAAACTkvMTUvMjAxOQgAAAAJMy8zMS8yMDE0CQAAAAEwnn76K+A51wiXHjFc4DnXCCxDSVEuTkFTREFRR1M6SU5UQy5JUV9DRk9fQ1VSUkVOVF9MSUFCLkZZMjAxMQEAAACHUgAAAgAAAAcxLjc0Mjg1AQgAAAAFAAAAATEBAAAACjE2NTgzMTU0NzgDAAAAAzE2MAIAAAAENDE4NQQAAAABMAcAAAAJOS8xNS8yMDE5CAAAAAoxMi8zMS8yMDExCQAAAAEw9/OVJuA51wh3919c4DnXCC9DSVEuTkFTREFRR1M6SU5UQy5JUV9DVVJSRU5UX1BPUlRfTEVBU0VTLkZZMjAwOAEAAACHUgAAAwAAAAAAHSmpK+A51whpVU9c4DnXCCdDSVEuTkFTREFRR1M6VFhOLklRX0JFVEFfMVlSLjIwMTAvMTIvMzEBAAAA+yMCAAIAAAARMC45NTA5Mzk0MjcwNzMwMjcAjj2AYOA51wg34zVi4DnXCB5DSVEuTllTRTpFTVIuSVFfSU5DX1RBWC5GWTIwMDkBAAAArxsEAAIAAAADNjg4AQgAAAAFAAAAATEBAAAA</t>
  </si>
  <si>
    <t>CjE0ODI3MjIwNjIDAAAAAzE2MAIAAAACNzUEAAAAATAHAAAACTkvMTUvMjAxOQgAAAAJOS8zMC8yMDA5CQAAAAEwZFzzKeA51wjloMFc4DnXCB9DSVEuTkFTREFRR1M6VFhOLklRX0FQSUMuRlkyMDEyAQAAAPsjAgACAAAABDExNzYBCAAAAAUAAAABMQEAAAAKMTcyMDYxMTI2NAMAAAADMTYwAgAAAAQxMDg0BAAAAAEwBwAAAAk5LzE1LzIwMTkIAAAACjEyLzMxLzIwMTIJAAAAATCoANsq4DnXCADNmVzgOdcIJ0NJUS5UU0U6Njk3MS5JUV9NQVJLRVRDQVAuMjAxNi8zLzMxLkpQWQEAAACjUwAAAgAAAA4xODE4NTE2LjA2MjcwMQEGAAAABQAAAAExAQAAAAoxNzc1NDc1ODQ2AwAAAAI3OQIAAAAGMTAwMDU0BAAAAAEwBwAAAAkzLzMxLzIwMTbIaH5g4DnXCDbJcE3hOdcIJ0NJUS5OQVNEQVFHUzpBREkuSVFfQkVUQV81WVIuMjAxNC8xMS8wMQEAAAAT1gMAAgAAABAxLjE0OTI5NTcxNDQ3ODAzAHJAUl/gOdcIXiwvYuA51wgmQ0lRLk5BU0RBUUdTOlRYTi5JUV9DQVNIX0lOVkVTVC5GWTIwMTABAAAA+yMCAAIAAAAFLTEwNTcBCAAAAAUAAAABMQEAAAAKMTU4ODg0MDczOAMAAAADMTYwAgAAAAQyMDA1BAAAAAEwBwAAAAk5LzE1LzIwMTkIAAAACjEyLzMxLzIwMTAJAAAAATB2i9oq4DnXCHBokVzgOdcIJUNJUS5OQVNEQVFHUzpBREkuSVFfT1RIRVJfT1BFUi5GWTIwMTcBAAAAE9YDAAMAAAAAAITp/yfgOdcI</t>
  </si>
  <si>
    <t>TbtUXeA51wgtQ0lRLk5BU0RBUUdTOklOVEMuSVFfREVGX1RBWF9BU1NFVFNfTFQuRlkyMDEzAQAAAIdSAAACAAAAAzQzNAEIAAAABQAAAAExAQAAAAoxNzc1OTMwMjc0AwAAAAMxNjACAAAABDEwMjYEAAAAATAHAAAACTkvMTUvMjAxOQgAAAAKMTIvMjgvMjAxMwkAAAABMNWRryvgOdcIQIdmXOA51wgnQ0lRLktPU0U6QTAwNTkzMC5JUV9CQVNJQ19XRUlHSFQuRlkyMDE1AQAAANxmAQACAAAABzc0MzUuNDUAFiDaKOA51whOGRVd4DnXCClDSVEuTkFTREFRR1M6VFhOLklRX0JBU0lDX0VQU19JTkNMLkZZMjAxMAEAAAD7IwIAAgAAAAgyLjY1NTU0NgEIAAAABQAAAAExAQAAAAoxNTg4ODQwNzM4AwAAAAMxNjACAAAAATkEAAAAATAHAAAACTkvMTUvMjAxOQgAAAAKMTIvMzEvMjAxMAkAAAABMGZk2irgOdcIeB6PXOA51wgnQ0lRLktPU0U6QTAwNTkzMC5JUV9PVEhFUl9FUVVJVFkuRlkyMDE0AQAAANxmAQACAAAACC00MjE5OTczAQgAAAAFAAAAATEBAAAACjE3NzgxNDE4MjMDAAAAAjg1AgAAAAQxMDI4BAAAAAEwBwAAAAk5LzE1LzIwMTkIAAAACjEyLzMxLzIwMTQJAAAAATD00dko4DnXCOG9EV3gOdcIL0NJUS5OQVNEQVFHUzpBREkuSVFfTUlOT1JJVFlfSU5URVJFU1RfSVMuRlkyMDE2AQAAABPWAwADAAAAAABzwv8n4DnXCGxOUF3gOdcIH0NJUS5OQVNEQVFHUzpUWE4uSVFfQVBJQy5GWTIwMDcBAAAA</t>
  </si>
  <si>
    <t>+yMCAAIAAAADOTMxAQgAAAAFAAAAATEBAAAACjEzMjg0ODIzNzADAAAAAzE2MAIAAAAEMTA4NAQAAAABMAcAAAAJOS8xNS8yMDE5CAAAAAoxMi8zMS8yMDA3CQAAAAEwKMJWK+A51wgpm4Jc4DnXCB9DSVEuVFNFOjY1MDEuSVFfVFJFQVNVUlkuRlkyMDE3AQAAAJstAgACAAAABS0zOTE2AQgAAAAFAAAAATEBAAAACjE5NjMzMTU5MDADAAAAAjc5AgAAAAQxMjQ4BAAAAAEwBwAAAAk5LzE1LzIwMTkIAAAACTMvMzEvMjAxNwkAAAABMCK3+yvgOdcItSw9XOA51wgnQ0lRLlRTRTo2NTAxLklRX0VCSVREQV9DQVBFWF9JTlQuRlkyMDE2AQAAAJstAgACAAAACDQuNTc5MzU0AQgAAAAFAAAAATEBAAAACjE3OTc1NTQ0NTEDAAAAAjc5AgAAAAQ0MTkxBAAAAAEwBwAAAAk5LzE1LzIwMTkIAAAACTMvMzEvMjAxNgkAAAABMMV+lSbgOdcIzQk7XOA51wgqQ0lRLk5BU0RBUUdTOkFESS5JUV9ERUZfVEFYX0xJQUJfTFQuRlkyMDE1AQAAABPWAwACAAAABzIyNy4zNzYBCAAAAAUAAAABMQEAAAAKMTg2NzI3OTk2OQMAAAADMTYwAgAAAAQxMDI3BAAAAAEwBwAAAAk5LzE1LzIwMTkIAAAACjEwLzMxLzIwMTUJAAAAATBSdP8n4DnXCO/LTF3gOdcIJkNJUS5OQVNEQVFHUzpJTlRDLklRX0NPTU1PTl9SRVAuRlkyMDA4AQAAAIdSAAACAAAABS03MTk1AQgAAAAFAAAAATEBAAAACjE0MzA2MTQ0ODYDAAAAAzE2MAIAAAAEMjE2</t>
  </si>
  <si>
    <t>NAQAAAABMAcAAAAJOS8xNS8yMDE5CAAAAAoxMi8yNy8yMDA4CQAAAAEwLVCpK+A51wj+tFBc4DnXCBpDSVEuMC5JUV9TVF9ERUJUX1JFUEFJRC5GWQUAAAAAAAAACAAAABUoSW52YWxpZCBUaW1lIFBlcmlvZCkxJv8n4DnXCE0IN17gOdcIJENJUS5LT1NFOkEwMDU5MzAuSVFfTklfTUFSR0lOLkZZMjAxMgEAAADcZgEAAgAAAAYxMS41MjkBCAAAAAUAAAABMQEAAAAKMTY2NzUzNDAxNAMAAAACODUCAAAABDQwOTQEAAAAATAHAAAACTkvMTUvMjAxOQgAAAAKMTIvMzEvMjAxMgkAAAABMGn9ryXgOdcItUMKXeA51wgoQ0lRLk5ZU0U6RU1SLklRX1RPVEFMX0RFQlRfUkVQQUlELkZZMjAxNAEAAACvGwQAAgAAAAUtMjgzOQEIAAAABQAAAAExAQAAAAoxODE4NjA0NTgwAwAAAAMxNjACAAAABDIxNjYEAAAAATAHAAAACTkvMTUvMjAxOQgAAAAJOS8zMC8yMDE0CQAAAAEwHSO6KeA51wik9dpc4DnXCCxDSVEuS09TRTpBMDA1OTMwLklRX1BST1ZfQkFEX0RFQlRTX0NGLkZZMjAxMwEAAADcZgEAAgAAAAYyODI5NzgBCAAAAAUAAAABMQEAAAAKMTcyMzI4ODM4NgMAAAACODUCAAAABDIxMTEEAAAAATAHAAAACTkvMTUvMjAxOQgAAAAKMTIvMzEvMjAxMwkAAAABMJd1KyngOdcIM8YNXeA51wgqQ0lRLk5BU0RBUUdTOkFESS5JUV9ORVRfREVCVF9JU1NVRUQuRlkyMDA3AQAAABPWAwADAAAAAADMzdso4DnXCBzaKV3g</t>
  </si>
  <si>
    <t>OdcIKkNJUS5LT1NFOkEwMDU5MzAuSVFfTE9BTlNfUkVDRUlWX0xULkZZMjAwOQEAAADcZgEAAwAAAAAAM4sqKeA51wjI7/lc4DnXCCpDSVEuS09TRTpBMDA1OTMwLklRX0xUX0RFQlRfQ0FQSVRBTC5GWTIwMDgBAAAA3GYBAAIAAAAGNy42Njk1AQgAAAAFAAAAATEBAAAACjEzNjA4MDY2ODMDAAAAAjg1AgAAAAQ0MTg3BAAAAAEwBwAAAAk5LzE1LzIwMTkIAAAACjEyLzMxLzIwMDgJAAAAATBY1q8l4DnXCPHz91zgOdcII0NJUS5UU0U6Njc2Mi5JUV9CRVRBXzJZUi4yMDE3LzAzLzMxAQAAADvSBAACAAAAEDEuNDM1MjQ2NzYyNDcwMzQAPHp/YOA51wgqMj9i4DnXCC1DSVEuTkFTREFRR1M6SU5UQy5JUV9UT1RBTF9ESVZfUEFJRF9DRi5GWTIwMTcBAAAAh1IAAAIAAAAFLTUwNzIBCAAAAAUAAAABMQEAAAAKMTk0MzUwNTM0OQMAAAADMTYwAgAAAAQyMDIyBAAAAAEwBwAAAAk5LzE1LzIwMTkIAAAACjEyLzMwLzIwMTcJAAAAATD2TFYr4DnXCMurelzgOdcIJENJUS5OWVNFOkVNUi5JUV9DVVJSRU5DWV9HQUlOLkZZMjAxNgEAAACvGwQAAgAAAAMtMjcBCAAAAAUAAAABMQEAAAAKMTkyNDYzOTk1NgMAAAADMTYwAgAAAAIzOAQAAAABMAcAAAAJOS8xNS8yMDE5CAAAAAk5LzMwLzIwMTYJAAAAATA+cbop4DnXCFxe4VzgOdcIJ0NJUS5OWVNFOkVNUi5JUV9EQVlTX1BBWUFCTEVfT1VULkZZMjAxMAEAAACvGwQA</t>
  </si>
  <si>
    <t>AgAAAAk2MS4zNTM5NDUBCAAAAAUAAAABMQEAAAAKMTU3NzAwNDY0MQMAAAADMTYwAgAAAAQ0MTgzBAAAAAEwBwAAAAk5LzE1LzIwMTkIAAAACTkvMzAvMjAxMAkAAAABMBY6ryXgOdcIU7fJXOA51wgkQ0lRLlRTRTo2NzYyLklRX01BUktFVENBUC4yMDE2LzAzLzMxAQAAADvSBAACAAAACzc4ODIwMi4yODc1AQYAAAAFAAAAATEBAAAACjE3NzY1NzQyMDADAAAAAjc5AgAAAAYxMDAwNTQEAAAAATAHAAAACTMvMzEvMjAxNgoFf2DgOdcIOlk/YuA51wgmQ0lRLk5BU0RBUUdTOkFESS5JUV9DQVNIX0lOVkVTVC5GWTIwMTQBAAAAE9YDAAIAAAAILTExNC43NTEBCAAAAAUAAAABMQEAAAAKMTgxOTk2MjQ5NgMAAAADMTYwAgAAAAQyMDA1BAAAAAEwBwAAAAk5LzE1LzIwMTkIAAAACTExLzEvMjAxNAkAAAABMEFN/yfgOdcIgnBJXeA51wgpQ0lRLk5BU0RBUUdTOkFESS5JUV9PVEhFUl9DQV9TVVBQTC5GWTIwMTMBAAAAE9YDAAIAAAAFNC43NjgBCAAAAAUAAAABMQEAAAAKMTc2NjU5MDYzMgMAAAADMTYwAgAAAAQxMDU1BAAAAAEwBwAAAAk5LzE1LzIwMTkIAAAACTExLzIvMjAxMwkAAAABMNhXoyjgOdcI2y5DXeA51wggQ0lRLk5ZU0U6RU1SLklRX1NUX0lOVkVTVC5GWTIwMDkBAAAArxsEAAMAAAAAAGRc8yngOdcIJz3CXOA51wgeQ0lRLk5ZU0U6RU1SLklRX1dJUF9JTlYuRlkyMDE0AQAAAK8bBAADAAAAAAAN</t>
  </si>
  <si>
    <t>/Lkp4DnXCFEy2lzgOdcIIkNJUS5UU0U6NjUwMS5JUV9MRVZFUkVEX0ZDRi5GWTIwMTUBAAAAmy0CAAIAAAALLTIxMTAyNy4xMjUBCAAAAAUAAAABMQEAAAAKMTc0NTI3MDY3MgMAAAACNzkCAAAABDQ0MjIEAAAAATAHAAAACTkvMTUvMjAxOQgAAAAJMy8zMS8yMDE1CQAAAAEwz/P6K+A51wh4izVc4DnXCCdDSVEuTkFTREFRR1M6QURJLklRX1RPVEFMX0FTU0VUUy5GWTIwMDcBAAAAE9YDAAIAAAAIMjk3MC45NDIBCAAAAAUAAAABMQEAAAAKMTI2NDQ3MjQ0OQMAAAADMTYwAgAAAAQxMDA3BAAAAAEwBwAAAAk5LzE1LzIwMTkIAAAACTExLzMvMjAwNwkAAAABMLum2yjgOdcIVQUoXeA51wguQ0lRLktPU0U6QTAwNTkzMC5JUV9JTkNfVEFYX1BBWV9DVVJSRU5ULkZZMjAwNwEAAADcZgEAAgAAAAcxMzQzOTQxAQgAAAAFAAAAATEBAAAACjEzNTI5NDU1MzADAAAAAjg1AgAAAAQxMDk0BAAAAAEwBwAAAAk5LzE1LzIwMTkIAAAACjEyLzMxLzIwMDcJAAAAATDDqbsp4DnXCNWg8FzgOdcILUNJUS5LT1NFOkEwMDU5MzAuSVFfQ09NTU9OX1BSRUZfRElWX0NGLkZZMjAwOQEAAADcZgEAAwAAAAAARLIqKeA51wig6/tc4DnXCC1DSVEuTkFTREFRR1M6QURJLklRX0RBWVNfSU5WRU5UT1JZX09VVC5GWTIwMTMBAAAAE9YDAAIAAAAKMTE1LjQ0MzY5MgEIAAAABQAAAAExAQAAAAoxNzY2NTkwNjMyAwAAAAMxNjACAAAA</t>
  </si>
  <si>
    <t>BDQwMzUEAAAAATAHAAAACTkvMTUvMjAxOQgAAAAJMTEvMi8yMDEzCQAAAAEwQcOcJeA51wgWFUZd4DnXCDJDSVEuTkFTREFRR1M6VFhOLklRX09USEVSX0ZJTkFOQ0VfQUNUX1NVUFBMLkZZMjAxNwEAAAD7IwIAAgAAAAMtMzEBCAAAAAUAAAABMQEAAAAKMTk0NjY2NTQ0NAMAAAADMTYwAgAAAAQyMDUwBAAAAAEwBwAAAAk5LzE1LzIwMTkIAAAACjEyLzMxLzIwMTcJAAAAATCr8nAq4DnXCDrpsVzgOdcILENJUS5LT1NFOkEwMDU5MzAuSVFfVE9UQUxfREVCVF9JU1NVRUQuRlkyMDA4AQAAANxmAQACAAAABzUwMTQ3ODcBCAAAAAUAAAABMQEAAAAKMTM2MDgwNjY4MwMAAAACODUCAAAABDIxNjEEAAAAATAHAAAACTkvMTUvMjAxOQgAAAAKMTIvMzEvMjAwOAkAAAABMCNkKingOdcIbLv2XOA51wgeQ0lRLk5BU0RBUUdTOkFESS5JUV9SRVYuRlkyMDE0AQAAABPWAwACAAAACDI4NjQuNzczAQgAAAAFAAAAATEBAAAACjE4MTk5NjI0OTYDAAAAAzE2MAIAAAADMTEyBAAAAAEwBwAAAAk5LzE1LzIwMTkIAAAACTExLzEvMjAxNAkAAAABMOl+oyjgOdcIR4pGXeA51wgkQ0lRLk5BU0RBUUdTOkFESS5JUV9UT1RBTF9SRVYuRlkyMDE1AQAAABPWAwACAAAACDM0MzUuMDkyAQgAAAAFAAAAATEBAAAACjE4NjcyNzk5NjkDAAAAAzE2MAIAAAACMjgEAAAAATAHAAAACTkvMTUvMjAxOQgAAAAKMTAvMzEvMjAxNQkAAAAB</t>
  </si>
  <si>
    <t>MEFN/yfgOdcIOB5LXeA51wgdQ0lRLk5BU0RBUUdTOlRYTi5JUV9BUC5GWTIwMTQBAAAA+yMCAAIAAAADNDM3AQgAAAAFAAAAATEBAAAACjE4MjkxMTkzMDYDAAAAAzE2MAIAAAAEMTAxOAQAAAABMAcAAAAJOS8xNS8yMDE5CAAAAAoxMi8zMS8yMDE0CQAAAAEwWC9wKuA51wiwf6Jc4DnXCBlDSVEuVFNFOjY1MDEuSVFfQUQuRlkyMDE1AQAAAJstAgACAAAACC01MDM0NzM1AQgAAAAFAAAAATEBAAAACjE3NDUyNzA2NzIDAAAAAjc5AgAAAAQxMDc1BAAAAAEwBwAAAAk5LzE1LzIwMTkIAAAACTMvMzEvMjAxNQkAAAABML/M+ivgOdcIoY8zXOA51wglQ0lRLktPU0U6QTAwNTkzMC5JUV9DQVNIX1RBWEVTLkZZMjAxNwEAAADcZgEAAgAAAAc2ODI3MDk4AQgAAAAFAAAAATEBAAAACjE5NDc1NTE1NzgDAAAAAjg1AgAAAAQzMDUzBAAAAAEwBwAAAAk5LzE1LzIwMTkIAAAACjEyLzMxLzIwMTcJAAAAATB5Ctso4DnXCDmyIF3gOdcIJkNJUS5OQVNEQVFHUzpJTlRDLklRX1RPVEFMX0RFQlQuRlkyMDE0AQAAAIdSAAACAAAABTEzNjczAQgAAAAFAAAAATEBAAAACjE4MjgxNjgwNDADAAAAAzE2MAIAAAAENDE3MwQAAAABMAcAAAAJOS8xNS8yMDE5CAAAAAoxMi8yNy8yMDE0CQAAAAEwgjtVK+A51whjkGtc4DnXCCxDSVEuTkFTREFRR1M6SU5UQy5JUV9DSEFOR0VfSU5WRU5UT1JZLkZZMjAxMwEAAACHUgAAAgAAAAM1</t>
  </si>
  <si>
    <t>NjMBCAAAAAUAAAABMQEAAAAKMTc3NTkzMDI3NAMAAAADMTYwAgAAAAQyMDk5BAAAAAEwBwAAAAk5LzE1LzIwMTkIAAAACjEyLzI4LzIwMTMJAAAAATDmuK8r4DnXCLSYZ1zgOdcIHkNJUS5OWVNFOkVNUi5JUV9TVF9ERUJULkZZMjAxOAEAAACvGwQAAgAAAAM5MzUBCAAAAAUAAAABMQEAAAAKMTkyNDYzOTk2MgMAAAADMTYwAgAAAAQxMDQ2BAAAAAEwBwAAAAk5LzE1LzIwMTkIAAAACTkvMzAvMjAxOAkAAAABMJE0uyngOdcI1OXrXOA51wgtQ0lRLk5BU0RBUUdTOklOVEMuSVFfRUFSTklOR19DT19NQVJHSU4uRlkyMDE0AQAAAIdSAAACAAAABzIwLjk0ODYBCAAAAAUAAAABMQEAAAAKMTgyODE2ODA0MAMAAAADMTYwAgAAAAQ0MTgxBAAAAAEwBwAAAAk5LzE1LzIwMTkIAAAACjEyLzI3LzIwMTQJAAAAATD385Um4DnXCCllbVzgOdcIKkNJUS5OQVNEQVFHUzpUWE4uSVFfTE9BTlNfUkVDRUlWX0xULkZZMjAxNAEAAAD7IwIAAwAAAAAAWC9wKuA51wigWKJc4DnXCCFDSVEuS09TRTpBMDA1OTMwLklRX0VCSVREQS5GWTIwMDkBAAAA3GYBAAIAAAAIMjE4OTgzMjABCAAAAAUAAAABMQEAAAAKMTQ2NTcxNDMwNwMAAAACODUCAAAABDQwNTEEAAAAATAHAAAACTkvMTUvMjAxOQgAAAAKMTIvMzEvMjAwOQkAAAABMDOLKingOdcIlnr5XOA51wgjQ0lRLk5BU0RBUUdTOlRYTi5JUV9UT1RBTF9DQS5GWTIwMTgBAAAA</t>
  </si>
  <si>
    <t>+yMCAAIAAAAEODA5NwEIAAAABQAAAAExAQAAAAoxOTQ2NjY1NDYwAwAAAAMxNjACAAAABDEwMDgEAAAAATAHAAAACTkvMTUvMjAxOQgAAAAKMTIvMzEvMjAxOAkAAAABMLsZcSrgOdcIVIG0XOA51wgpQ0lRLk5ZU0U6RU1SLklRX0RFQlRfRVFVSVZfTkVUX1BCTy5GWTIwMTUBAAAArxsEAAIAAAADNjQ4AQgAAAAFAAAAATEBAAAACjE4NjcwNTUwNTEDAAAAAzE2MAIAAAAFMjE2NzkEAAAAATAHAAAACTkvMTUvMjAxOQgAAAAJOS8zMC8yMDE1CQAAAAEwLkq6KeA51wgyn95c4DnXCCxDSVEuS09TRTpBMDA1OTMwLklRX1RPVEFMX0RFQlRfRVFVSVRZLkZZMjAxNAEAAADcZgEAAgAAAAY2LjcwMjEBCAAAAAUAAAABMQEAAAAKMTc3ODE0MTgyMwMAAAACODUCAAAABDQwMzQEAAAAATAHAAAACTkvMTUvMjAxOQgAAAAKMTIvMzEvMjAxNAkAAAABMA9OnCXgOdcI2gcUXeA51wgrQ0lRLktPU0U6QTAwNTkzMC5JUV9DSEFOR0VfSU5WRU5UT1JZLkZZMjAxNQEAAADcZgEAAgAAAAgtMjYxNjIwMwEIAAAABQAAAAExAQAAAAoxODI5ODQzMDExAwAAAAI4NQIAAAAEMjA5OQQAAAABMAcAAAAJOS8xNS8yMDE5CAAAAAoxMi8zMS8yMDE1CQAAAAEwJkfaKOA51wglFRdd4DnXCCZDSVEuTkFTREFRR1M6VFhOLklRX0RBX1NVUFBMX0NGLkZZMjAxMAEAAAD7IwIAAgAAAAM4NjUBCAAAAAUAAAABMQEAAAAKMTU4ODg0MDczOAMA</t>
  </si>
  <si>
    <t>AAADMTYwAgAAAAQyMTcxBAAAAAEwBwAAAAk5LzE1LzIwMTkIAAAACjEyLzMxLzIwMTAJAAAAATB2i9oq4DnXCE8akVzgOdcIMkNJUS5OQVNEQVFHUzpBREkuSVFfVE9UQUxfTElBQl9UT1RBTF9BU1NFVFMuRlkyMDE4AQAAABPWAwACAAAABzQ2LjI2NTcBCAAAAAUAAAABMQEAAAAKMTkyNzYxODI0NwMAAAADMTYwAgAAAAQ0MTg4BAAAAAEwBwAAAAk5LzE1LzIwMTkIAAAACTExLzMvMjAxOAkAAAABMFHqnCXgOdcIy/hcXeA51wgsQ0lRLk5BU0RBUUdTOlRYTi5JUV9UT1RBTF9ERUJUX0VRVUlUWS5GWTIwMTYBAAAA+yMCAAIAAAAFMzQuNDYBCAAAAAUAAAABMQEAAAAKMTk0NjY2NTM5OAMAAAADMTYwAgAAAAQ0MDM0BAAAAAEwBwAAAAk5LzE1LzIwMTkIAAAACjEyLzMxLzIwMTYJAAAAATD1664l4DnXCIvxrVzgOdcIGUNJUS4wLklRX0lNUEFJUk1FTlRfR1cuRlkFAAAAAAAAAAgAAAAVKEludmFsaWQgVGltZSBQZXJpb2QpENj+J+A51whUvjRe4DnXCC9DSVEuTkFTREFRR1M6VFhOLklRX01JTk9SSVRZX0lOVEVSRVNUX0lTLkZZMjAwNwEAAAD7IwIAAwAAAAAAF5tWK+A51wiUO4Fc4DnXCClDSVEuTkFTREFRR1M6QURJLklRX1NUX0RFQlRfSVNTVUVELkZZMjAxMwEAAAAT1gMAAwAAAAAA6X6jKOA51wiiA0Vd4DnXCCxDSVEuTkFTREFRR1M6VFhOLklRX1RPVEFMX0RFQlRfRUJJVERBLkZZMjAxMgEAAAD7</t>
  </si>
  <si>
    <t>IwIAAgAAAAgxLjU1NjUyOAEIAAAABQAAAAExAQAAAAoxNzIwNjExMjY0AwAAAAMxNjACAAAABDQxOTIEAAAAATAHAAAACTkvMTUvMjAxOQgAAAAKMTIvMzEvMjAxMgkAAAABMOTEriXgOdcI+BacXOA51wgoQ0lRLktPU0U6QTAwNTkzMC5JUV9PVEhFUl9MSUFCX0xULkZZMjAxOAEAAADcZgEAAgAAAAc1ODA4OTEzAQgAAAAFAAAAATEBAAAACjE5NDc1NTE1NzMDAAAAAjg1AgAAAAQxMDYyBAAAAAEwBwAAAAk5LzE1LzIwMTkIAAAACjEyLzMxLzIwMTgJAAAAATCKMdso4DnXCJXmI13gOdcIJUNJUS5OWVNFOkVNUi5JUV9PVEhFUl9DTF9TVVBQTC5GWTIwMTEBAAAArxsEAAIAAAADNTk2AQgAAAAFAAAAATEBAAAACjE2NDYxOTA1NjgDAAAAAzE2MAIAAAAEMTA1NwQAAAABMAcAAAAJOS8xNS8yMDE5CAAAAAk5LzMwLzIwMTEJAAAAATC3H/Qp4DnXCDvay1zgOdcIIENJUS5OWVNFOkVNUi5JUV9PVEhFUl9SRVYuRlkyMDExAQAAAK8bBAADAAAAAACm+PMp4DnXCHUFylzgOdcIPkNJUS5OQVNEQVFHUzpJTlRDLklRX0NVU1RPTV9CRVRBLi0xMDRXLjIwMTQvMTIvMjcuLl5OMjI1LkpQWS5IAQAAAIdSAAACAAAAETAuODI1NzI4ODM1NTYxMjA0AH4WgGDgOdcIuxs3YuA51wgqQ0lRLk5BU0RBUUdTOlRYTi5JUV9QRVJJT0RMRU5HVEhfSVMuRlkyMDEzAQAAAPsjAgABAAAAAjEyAMlO2yrgOdcIl+efXOA51wgsQ0lR</t>
  </si>
  <si>
    <t>Lk5BU0RBUUdTOkFESS5JUV9GSVhFRF9BU1NFVF9UVVJOUy5GWTIwMDkBAAAAE9YDAAIAAAAIMy44NjAxNDMBCAAAAAUAAAABMQEAAAAKMTQ4Mjg2ODYzMwMAAAADMTYwAgAAAAQ0MDY2BAAAAAEwBwAAAAk5LzE1LzIwMTkIAAAACjEwLzMxLzIwMDkJAAAAATAwnJwl4DnXCDB3M13gOdcIM0NJUS5LT1NFOkEwMDU5MzAuSVFfT1RIRVJfTk9OX09QRVJfRVhQX1NVUFBMLkZZMjAxMQEAAADcZgEAAgAAAActMjg5MDU4AQgAAAAFAAAAATEBAAAACjE1OTg5OTgyNTADAAAAAjg1AgAAAAI4NQQAAAABMAcAAAAJOS8xNS8yMDE5CAAAAAoxMi8zMS8yMDExCQAAAAEwZQArKeA51wg2BgJd4DnXCCNDSVEuVFNFOjY1MDEuSVFfRklOSVNIRURfSU5WLkZZMjAxNwEAAACbLQIAAgAAAAY1MTI1MzkBCAAAAAUAAAABMQEAAAAKMTk2MzMxNTkwMAMAAAACNzkCAAAABDMwNzUEAAAAATAHAAAACTkvMTUvMjAxOQgAAAAJMy8zMS8yMDE3CQAAAAEwIrf7K+A51wjWej1c4DnXCChDSVEuTkFTREFRR1M6VFhOLklRX09USEVSX0xJQUJfTFQuRlkyMDE1AQAAAPsjAgACAAAAAzM3NgEIAAAABQAAAAExAQAAAAoxODc1Njg3MDU2AwAAAAMxNjACAAAABDEwNjIEAAAAATAHAAAACTkvMTUvMjAxOQgAAAAKMTIvMzEvMjAxNQkAAAABMHl9cCrgOdcIsjqnXOA51wglQ0lRLktPU0U6QTAwNTkzMC5JUV9OSV9DT01QQU5ZLkZZMjAxNgEA</t>
  </si>
  <si>
    <t>AADcZgEAAgAAAAgyMjcyNjA5MgEIAAAABQAAAAExAQAAAAoxODc2NzM0NzM2AwAAAAI4NQIAAAAFNDE1NzEEAAAAATAHAAAACTkvMTUvMjAxOQgAAAAKMTIvMzEvMjAxNgkAAAABMDdu2ijgOdcIL4YZXeA51wgpQ0lRLk5ZU0U6RU1SLklRX1RPVEFMX0RFQlRfQ0FQSVRBTC5GWTIwMTMBAAAArxsEAAIAAAAHMzQuNDg2NQEIAAAABQAAAAExAQAAAAoxNzY1NTcwODA1AwAAAAMxNjACAAAABDQxODYEAAAAATAHAAAACTkvMTUvMjAxOQgAAAAJOS8zMC8yMDEzCQAAAAEwN4ivJeA51wg3mtdc4DnXCC1DSVEuTkFTREFRR1M6QURJLklRX0RFQlRfRVFVSVZfTkVUX1BCTy5GWTIwMTABAAAAE9YDAAIAAAAGMzguNzkyAQgAAAAFAAAAATEBAAAACjE1NzgzMzA0MjIDAAAAAzE2MAIAAAAFMjE2NzkEAAAAATAHAAAACTkvMTUvMjAxOQgAAAAKMTAvMzAvMjAxMAkAAAABMGRGoijgOdcIe4Q2XeA51wghQ0lRLk5ZU0U6RU1SLklRX05FVF9DSEFOR0UuRlkyMDE2AQAAAK8bBAACAAAAAzEyOAEIAAAABQAAAAExAQAAAAoxOTI0NjM5OTU2AwAAAAMxNjACAAAABDIwOTMEAAAAATAHAAAACTkvMTUvMjAxOQgAAAAJOS8zMC8yMDE2CQAAAAEwYL+6KeA51wiXRORc4DnXCCZDSVEuTkFTREFRR1M6VFhOLklRX1FVSUNLX1JBVElPLkZZMjAxMwEAAAD7IwIAAgAAAAgxLjgzMTgxNgEIAAAABQAAAAExAQAAAAoxNzc3NjMzNzAz</t>
  </si>
  <si>
    <t>AwAAAAMxNjACAAAABDQxMjEEAAAAATAHAAAACTkvMTUvMjAxOQgAAAAKMTIvMzEvMjAxMwkAAAABMOTEriXgOdcIyFygXOA51wglQ0lRLk5BU0RBUUdTOklOVEMuSVFfRElWRVNUX0NGLkZZMjAwNwEAAACHUgAAAgAAAAIzMgEIAAAABQAAAAExAQAAAAoxMzI4ODcxMjc1AwAAAAMxNjACAAAABDIwNzcEAAAAATAHAAAACTkvMTUvMjAxOQgAAAAKMTIvMjkvMjAwNwkAAAABMLgW/SvgOdcI/PlLXOA51wgjQ0lRLk5BU0RBUUdTOklOVEMuSVFfSU5DX1RBWC5GWTIwMTQBAAAAh1IAAAIAAAAENDA5NwEIAAAABQAAAAExAQAAAAoxODI4MTY4MDQwAwAAAAMxNjACAAAAAjc1BAAAAAEwBwAAAAk5LzE1LzIwMTkIAAAACjEyLzI3LzIwMTQJAAAAATByFFUr4DnXCM0walzgOdcIIkNJUS5OQVNEQVFHUzpJTlRDLklRX0dBX0VYUC5GWTIwMTABAAAAh1IAAAMAAAAAAHDsqSvgOdcIS31YXOA51wgnQ0lRLlRTRTo2NTk0LklRX01BUktFVENBUC4yMDAzLzMvMzEuSlBZAQAAAPl4DQACAAAADDQyNDYwNy44NjczNgEGAAAABQAAAAExAQAAAAcyMzcxODk2AwAAAAI3OQIAAAAGMTAwMDU0BAAAAAEwBwAAAAkzLzMxLzIwMDOmGn5g4DnXCHogdk3hOdcIKENJUS5OQVNEQVFHUzpJTlRDLklRX1RPVEFMX0FTU0VUUy5GWTIwMDgBAAAAh1IAAAIAAAAFNTA0NzIBCAAAAAUAAAABMQEAAAAKMTQzMDYxNDQ4NgMAAAADMTYwAgAA</t>
  </si>
  <si>
    <t>AAQxMDA3BAAAAAEwBwAAAAk5LzE1LzIwMTkIAAAACjEyLzI3LzIwMDgJAAAAATAdKakr4DnXCFguT1zgOdcIIUNJUS5OQVNEQVFHUzpBREkuSVFfRUJJVERBLkZZMjAxNwEAAAAT1gMAAgAAAAgyMDk0Ljg3NAEIAAAABQAAAAExAQAAAAoxOTI3NjE4MjQ4AwAAAAMxNjACAAAABDQwNTEEAAAAATAHAAAACTkvMTUvMjAxOQgAAAAKMTAvMjgvMjAxNwkAAAABMJQQACjgOdcIj1dVXeA51wghQ0lRLk5BU0RBUUdTOklOVEMuSVFfTklfQ0YuRlkyMDEzAQAAAIdSAAACAAAABDk2MjABCAAAAAUAAAABMQEAAAAKMTc3NTkzMDI3NAMAAAADMTYwAgAAAAQyMTUwBAAAAAEwBwAAAAk5LzE1LzIwMTkIAAAACjEyLzI4LzIwMTMJAAAAATDmuK8r4DnXCJJKZ1zgOdcIJ0NJUS5UU0U6NjUwMS5JUV9DSEFOR0VfSU5WRU5UT1JZLkZZMjAxNAEAAACbLQIAAgAAAAYtNDIyNjUBCAAAAAUAAAABMQEAAAAKMTc0NTI3MDU0NAMAAAACNzkCAAAABDIwOTkEAAAAATAHAAAACTkvMTUvMjAxOQgAAAAJMy8zMS8yMDE0CQAAAAEwmQd1LOA51whFWzBc4DnXCCNDSVEuTllTRTpFTVIuSVFfQkVUQV81WVIuMjAxOC8wOS8zMAEAAACvGwQAAgAAABAxLjEzOTc4MTQ5NDMxMTMxAFHyUV/gOdcIyocyYuA51wgoQ0lRLk5BU0RBUUdTOklOVEMuSVFfRUJJVEFfTUFSR0lOLkZZMjAxMQEAAACHUgAAAgAAAAczNC4wNzQ3AQgAAAAFAAAAATEB</t>
  </si>
  <si>
    <t>AAAACjE2NTgzMTU0NzgDAAAAAzE2MAIAAAAENDQxOQQAAAABMAcAAAAJOS8xNS8yMDE5CAAAAAoxMi8zMS8yMDExCQAAAAEw5syVJuA51whWqV9c4DnXCCFDSVEuTkFTREFRR1M6VFhOLklRX0VCSVREQS5GWTIwMTEBAAAA+yMCAAIAAAAENDQzOAEIAAAABQAAAAExAQAAAAoxNjYwMDM0NTY4AwAAAAMxNjACAAAABDQwNTEEAAAAATAHAAAACTkvMTUvMjAxOQgAAAAKMTIvMzEvMjAxMQkAAAABMIey2irgOdcImyeUXOA51wgfQ0lRLk5ZU0U6RU1SLklRX1RPVEFMX0NBLkZZMjAxMgEAAACvGwQAAgAAAAUxMDEyNgEIAAAABQAAAAExAQAAAAoxNzA3OTA5MDk3AwAAAAMxNjACAAAABDEwMDgEAAAAATAHAAAACTkvMTUvMjAxOQgAAAAJOS8zMC8yMDEyCQAAAAEwx0b0KeA51wjq0c9c4DnXCCBDSVEuVFNFOjY1MDEuSVFfVE9UQUxfUkVWLkZZMjAxOAEAAACbLQIAAgAAAAc5MzY4NjE0AQgAAAAFAAAAATEBAAAACjE5Njk5MDMyOTEDAAAAAjc5AgAAAAIyOAQAAAABMAcAAAAJOS8xNS8yMDE5CAAAAAkzLzMxLzIwMTgJAAAAATAz3vsr4DnXCM7EP1zgOdcIKkNJUS5OQVNEQVFHUzpJTlRDLklRX0RBWVNfU0FMRVNfT1VULkZZMjAxMgEAAACHUgAAAgAAAAkyNS41MzIwNTIBCAAAAAUAAAABMQEAAAAKMTcxODg1MDYwNQMAAAADMTYwAgAAAAQ0MDQyBAAAAAEwBwAAAAk5LzE1LzIwMTkIAAAACjEyLzI5LzIwMTIJ</t>
  </si>
  <si>
    <t>AAAAATD385Um4DnXCFhkZFzgOdcIKkNJUS5LT1NFOkEwMDU5MzAuSVFfRVhUUkFfQUNDX0lURU1TLkZZMjAxNAEAAADcZgEAAwAAAAAAp5wrKeA51whMXhBd4DnXCCdDSVEuTkFTREFRR1M6VFhOLklRX1RPVEFMX1JFQ0VJVi5GWTIwMDkBAAAA+yMCAAIAAAAEMTI3NwEIAAAABQAAAAExAQAAAAoxNTIzNzk2MjQxAwAAAAMxNjACAAAABDEwMDEEAAAAATAHAAAACTkvMTUvMjAxOQgAAAAKMTIvMzEvMjAwOQkAAAABMFU92irgOdcIySaLXOA51wgmQ0lRLk5BU0RBUUdTOlRYTi5JUV9HQUlOX0lOVkVTVC5GWTIwMTYBAAAA+yMCAAMAAAAAAHl9cCrgOdcI/keqXOA51wgjQ0lRLktPU0U6QTAwNTkzMC5JUV9UUkVBU1VSWS5GWTIwMTgBAAAA3GYBAAMAAAAAAJpY2yjgOdcIleYjXeA51wgyQ0lRLktPU0U6QTAwNTkzMC5JUV9UT1RBTF9MSUFCX1RPVEFMX0FTU0VUUy5GWTIwMDgBAAAA3GYBAAIAAAAHNDAuMjQzNQEIAAAABQAAAAExAQAAAAoxMzYwODA2NjgzAwAAAAI4NQIAAAAENDE4OAQAAAABMAcAAAAJOS8xNS8yMDE5CAAAAAoxMi8zMS8yMDA4CQAAAAEwWNavJeA51wjx8/dc4DnXCCpDSVEuTkFTREFRR1M6SU5UQy5JUV9DQVNIX1NUX0lOVkVTVC5GWTIwMDkBAAAAh1IAAAIAAAAFMTM5MjUBCAAAAAUAAAABMQEAAAAKMTUyMzM5NDgyOQMAAAADMTYwAgAAAAQxMDAyBAAAAAEwBwAAAAk5LzE1LzIwMTkI</t>
  </si>
  <si>
    <t>AAAACjEyLzI2LzIwMDkJAAAAATA+d6kr4DnXCGoQVFzgOdcIJENJUS5UU0U6NjUwMS5JUV9DT01NT05fSVNTVUVELkZZMjAxNgEAAACbLQIAAgAAAAIyNwEIAAAABQAAAAExAQAAAAoxNzk3NTU0NDUxAwAAAAI3OQIAAAAEMjE2OQQAAAABMAcAAAAJOS8xNS8yMDE5CAAAAAkzLzMxLzIwMTYJAAAAATABafsr4DnXCEjROVzgOdcIIUNJUS5UU0U6NjUwMS5JUV9DQVNIX0ZJTkFOLkZZMjAxOAEAAACbLQIAAgAAAActMzIxNDU0AQgAAAAFAAAAATEBAAAACjE5Njk5MDMyOTEDAAAAAjc5AgAAAAQyMDA0BAAAAAEwBwAAAAk5LzE1LzIwMTkIAAAACTMvMzEvMjAxOAkAAAABMGVT/CvgOdcIKvlCXOA51wgeQ0lRLktPU0U6QTAwNTkzMC5JUV9DSVAuRlkyMDExAQAAANxmAQACAAAABzY5ODI0NzMBCAAAAAUAAAABMQEAAAAKMTU5ODk5ODI1MAMAAAACODUCAAAABDMwMzMEAAAAATAHAAAACTkvMTUvMjAxOQgAAAAKMTIvMzEvMjAxMQkAAAABMGUAKyngOdcIHykEXeA51wg+Q0lRLk5BU0RBUUdTOlRYTi5JUV9DVVNUT01fQkVUQS4tMTA0Vy4yMDA3LzEyLzMxLi5eVE9QSVguSlBZLkgBAAAA+yMCAAIAAAAQMS4yMTEzMjY0OTM3OTcwOAB+FoBg4DnXCGlYNmLgOdcIJENJUS5OWVNFOkVNUi5JUV9DT01NT05fRElWX0NGLkZZMjAwOAEAAACvGwQAAgAAAAQtOTQwAQgAAAAFAAAAATEBAAAACjE0MTE2NTY0MzADAAAA</t>
  </si>
  <si>
    <t>AzE2MAIAAAAEMjA3NAQAAAABMAcAAAAJOS8xNS8yMDE5CAAAAAk5LzMwLzIwMDgJAAAAATBTNfMp4DnXCA6lv1zgOdcIJ0NJUS5OQVNEQVFHUzpBREkuSVFfVE9UQUxfRVFVSVRZLkZZMjAxOAEAAAAT1gMAAgAAAAgxMDk4OC41NAEIAAAABQAAAAExAQAAAAoxOTI3NjE4MjQ3AwAAAAMxNjACAAAABDEyNzUEAAAAATAHAAAACTkvMTUvMjAxOQgAAAAJMTEvMy8yMDE4CQAAAAEwxoUAKOA51wj0/Fpd4DnXCCtDSVEuTkFTREFRR1M6SU5UQy5JUV9GSUxJTkdfQ1VSUkVOQ1kuRlkyMDA5AQAAAIdSAAADAAAAA1VTRABfxakr4DnXCFIzVlzgOdcIJUNJUS5OQVNEQVFHUzpJTlRDLklRX1JEX0VYUF9GTi5GWTIwMTcBAAAAh1IAAAIAAAAFMTMwMzUBCAAAAAUAAAABMQEAAAAKMTk0MzUwNTM0OQMAAAADMTYwAgAAAAQzMTY4BAAAAAEwBwAAAAk5LzE1LzIwMTkIAAAACjEyLzMwLzIwMTcJAAAAATDV/lUr4DnXCNNheFzgOdcIKUNJUS5LT1NFOkEwMDU5MzAuSVFfT1RIRVJfQ0xfU1VQUEwuRlkyMDE1AQAAANxmAQACAAAACDE3OTA4MjgxAQgAAAAFAAAAATEBAAAACjE4Mjk4NDMwMTEDAAAAAjg1AgAAAAQxMDU3BAAAAAEwBwAAAAk5LzE1LzIwMTkIAAAACjEyLzMxLzIwMTUJAAAAATAWINoo4DnXCMIqFl3gOdcII0NJUS5UU0U6Njk3MS5JUV9CRVRBXzFZUi4yMDE4LzAzLzMxAQAAAKNTAAACAAAAEDEuNDQxODI3</t>
  </si>
  <si>
    <t>ODg4OTA5NDIATKF/YOA51whjXT1i4DnXCCdDSVEuTkFTREFRR1M6SU5UQy5JUV9MRVZFUkVEX0ZDRi5GWTIwMTABAAAAh1IAAAIAAAAGOTUwMy41AQgAAAAFAAAAATEBAAAACjE1ODgxNTY5NjADAAAAAzE2MAIAAAAENDQyMgQAAAABMAcAAAAJOS8xNS8yMDE5CAAAAAoxMi8yNS8yMDEwCQAAAAEwgBOqK+A51whEx1pc4DnXCDZDSVEuTkFTREFRR1M6SU5UQy5JUV9DSEFOR0VfTkVUX1dPUktJTkdfQ0FQSVRBTC5GWTIwMDgBAAAAh1IAAAIAAAADMjY4AQgAAAAFAAAAATEBAAAACjE0MzA2MTQ0ODYDAAAAAzE2MAIAAAAENDQyMQQAAAABMAcAAAAJOS8xNS8yMDE5CAAAAAoxMi8yNy8yMDA4CQAAAAEwPnepK+A51wgfA1Fc4DnXCCVDSVEuTkFTREFRR1M6VFhOLklRX09USEVSX09QRVIuRlkyMDE4AQAAAPsjAgADAAAAAACr8nAq4DnXCM9Is1zgOdcIJkNJUS5LT1NFOkEwMDU5MzAuSVFfQVNTRVRfVFVSTlMuRlkyMDA5AQAAANxmAQACAAAACDEuMjUzNjYzAQgAAAAFAAAAATEBAAAACjE0NjU3MTQzMDcDAAAAAjg1AgAAAAQ0MTc3BAAAAAEwBwAAAAk5LzE1LzIwMTkIAAAACjEyLzMxLzIwMDkJAAAAATBY1q8l4DnXCOKH/FzgOdcIJUNJUS5UU0U6NjUwMS5JUV9CQVNJQ19FUFNfSU5DTC5GWTIwMTQBAAAAmy0CAAIAAAAKNDI4LjQ1OTczNgEIAAAABQAAAAExAQAAAAoxNzQ1MjcwNTQ0AwAAAAI3OQIAAAAB</t>
  </si>
  <si>
    <t>OQQAAAABMAcAAAAJOS8xNS8yMDE5CAAAAAkzLzMxLzIwMTQJAAAAATCJ4HQs4DnXCG1fLlzgOdcIIkNJUS5LT1NFOkEwMDU5MzAuSVFfU1RfREVCVC5GWTIwMDkBAAAA3GYBAAIAAAAHNzc4MDAwNwEIAAAABQAAAAExAQAAAAoxNDY1NzE0MzA3AwAAAAI4NQIAAAAEMTA0NgQAAAABMAcAAAAJOS8xNS8yMDE5CAAAAAoxMi8zMS8yMDA5CQAAAAEwM4sqKeA51wjZFvpc4DnXCC9DSVEuVFNFOjY1MDEuSVFfT1RIRVJfTk9OX09QRVJfRVhQX1NVUFBMLkZZMjAxNAEAAACbLQIAAgAAAAUxNjgzOQEIAAAABQAAAAExAQAAAAoxNzQ1MjcwNTQ0AwAAAAI3OQIAAAACODUEAAAAATAHAAAACTkvMTUvMjAxOQgAAAAJMy8zMS8yMDE0CQAAAAEweLl0LOA51whMES5c4DnXCClDSVEuTkFTREFRR1M6SU5UQy5JUV9DVVJSRU5UX1JBVElPLkZZMjAxNQEAAACHUgAAAgAAAAgyLjQ0OTE4OAEIAAAABQAAAAExAQAAAAoxODc0NzczMjI2AwAAAAMxNjACAAAABDQwMzAEAAAAATAHAAAACTkvMTUvMjAxOQgAAAAKMTIvMjYvMjAxNQkAAAABMAcblibgOdcIKyByXOA51wglQ0lRLk5BU0RBUUdTOlRYTi5JUV9DT01NT05fUkVQLkZZMjAxMwEAAAD7IwIAAgAAAAUtMjg2OAEIAAAABQAAAAExAQAAAAoxNzc3NjMzNzAzAwAAAAMxNjACAAAABDIxNjQEAAAAATAHAAAACTkvMTUvMjAxOQgAAAAKMTIvMzEvMjAxMwkAAAABMMlO2yrg</t>
  </si>
  <si>
    <t>OdcIdpmfXOA51wgmQ0lRLlRTRTo2NzYyLklRX0NVU1RPTV9CRVRBLjIwMTEvMDMvMzEBAAAAO9IEAAIAAAAQMS4yODAxNTU0MDcwNzYwMgA8en9g4DnXCJ5DQGLgOdcIJkNJUS5OWVNFOkVNUi5JUV9BU1NFVF9XUklURURPV04uRlkyMDE3AQAAAK8bBAADAAAAAABw5rop4DnXCE3y5VzgOdcIKkNJUS5OQVNEQVFHUzpJTlRDLklRX0xUX0RFQlRfSVNTVUVELkZZMjAxNgEAAACHUgAAAgAAAAQyNzM0AQgAAAAFAAAAATEBAAAACjE5NDM1MDUzNDUDAAAAAzE2MAIAAAAEMjAzNAQAAAABMAcAAAAJOS8xNS8yMDE5CAAAAAoxMi8zMS8yMDE2CQAAAAEwxddVK+A51wi5yXVc4DnXCCxDSVEuTkFTREFRR1M6SU5UQy5JUV9UT1RBTF9PVEhFUl9PUEVSLkZZMjAxNwEAAACHUgAAAgAAAAUyMDc3OAEIAAAABQAAAAExAQAAAAoxOTQzNTA1MzQ5AwAAAAMxNjACAAAAAzM4MAQAAAABMAcAAAAJOS8xNS8yMDE5CAAAAAoxMi8zMC8yMDE3CQAAAAEw1f5VK+A51wiAnndc4DnXCCxDSVEuS09TRTpBMDA1OTMwLklRX0RFRl9UQVhfQVNTRVRTX0xULkZZMjAxNgEAAADcZgEAAgAAAAc1MzIxNDUwAQgAAAAFAAAAATEBAAAACjE4NzY3MzQ3MzYDAAAAAjg1AgAAAAQxMDI2BAAAAAEwBwAAAAk5LzE1LzIwMTkIAAAACjEyLzMxLzIwMTYJAAAAATBHldoo4DnXCJJwGl3gOdcIIENJUS5UU0U6NjUwMS5JUV9QQVJUX1RJTUUuRlky</t>
  </si>
  <si>
    <t>MDE4AQAAAJstAgADAAAAAABULPwr4DnXCNc1QlzgOdcIJkNJUS5LT1NFOkEwMDU5MzAuSVFfR0FJTl9BU1NFVFMuRlkyMDEyAQAAANxmAQACAAAABy0xNzczNDgBCAAAAAUAAAABMQEAAAAKMTY2NzUzNDAxNAMAAAACODUCAAAAAjU2BAAAAAEwBwAAAAk5LzE1LzIwMTkIAAAACjEyLzMxLzIwMTIJAAAAATB1Jysp4DnXCDjBBl3gOdcII0NJUS5OQVNEQVFHUzpBREkuSVFfRUJJVF9JTlQuRlkyMDE1AQAAABPWAwACAAAACTMwLjczNzczNQEIAAAABQAAAAExAQAAAAoxODY3Mjc5OTY5AwAAAAMxNjACAAAABDQxODkEAAAAATAHAAAACTkvMTUvMjAxOQgAAAAKMTAvMzEvMjAxNQkAAAABMFHqnCXgOdcICWRPXeA51wgiQ0lRLk5ZU0U6RU1SLklRX0dBSU5fQVNTRVRTLkZZMjAxNQEAAACvGwQAAgAAAAQxMDM5AQgAAAAFAAAAATEBAAAACjE4NjcwNTUwNTEDAAAAAzE2MAIAAAACNTYEAAAAATAHAAAACTkvMTUvMjAxOQgAAAAJOS8zMC8yMDE1CQAAAAEwHSO6KeA51whrytxc4DnXCChDSVEuTllTRTpFTVIuSVFfRklYRURfQVNTRVRfVFVSTlMuRlkyMDE0AQAAAK8bBAACAAAACDQuNzg4MTczAQgAAAAFAAAAATEBAAAACjE4MTg2MDQ1ODADAAAAAzE2MAIAAAAENDA2NgQAAAABMAcAAAAJOS8xNS8yMDE5CAAAAAk5LzMwLzIwMTQJAAAAATA3iK8l4DnXCAfg21zgOdcIKkNJUS5OQVNEQVFHUzpUWE4uSVFfTFRf</t>
  </si>
  <si>
    <t>REVCVF9DQVBJVEFMLkZZMjAwOQEAAAD7IwIAAwAAAAAA1J2uJeA51wgUNI5c4DnXCCRDSVEuTllTRTpFTVIuSVFfQ0FTSF9JTlRFUkVTVC5GWTIwMTUBAAAArxsEAAIAAAADMTk2AQgAAAAFAAAAATEBAAAACjE4NjcwNTUwNTEDAAAAAzE2MAIAAAAEMzAyOAQAAAABMAcAAAAJOS8xNS8yMDE5CAAAAAk5LzMwLzIwMTUJAAAAATA+cbop4DnXCKaw31zgOdcIKkNJUS4wLklRX0NVU1RPTV9CRVRBLihJTlZBTElEIFRJTUUgUEVSSU9EKQUAAAAAAAAACAAAABQoSW52YWxpZCBTdGFydCBEYXRlKYppcfvVOdcI8sRNXuA51wgdQ0lRLk5BU0RBUUdTOkFESS5JUV9OSS5GWTIwMDkBAAAAE9YDAAIAAAAHMjQ3Ljc3MgEIAAAABQAAAAExAQAAAAoxNDgyODY4NjMzAwAAAAMxNjACAAAAAjE1BAAAAAEwBwAAAAk5LzE1LzIwMTkIAAAACjEwLzMxLzIwMDkJAAAAATBD+KEo4DnXCPWQMF3gOdcII0NJUS5UU0U6Njk2My5JUV9CRVRBXzJZUi4yMDA4LzAzLzMxAQAAAPlcDQACAAAAETAuNzgzMTA3NDYwODQ1NjI4AEyhf2DgOdcIMeg8YuA51wglQ0lRLktPU0U6QTAwNTkzMC5JUV9TR0FfTUFSR0lOLkZZMjAwOQEAAADcZgEAAgAAAAcxNy4xMzcyAQgAAAAFAAAAATEBAAAACjE0NjU3MTQzMDcDAAAAAjg1AgAAAAQ0Mzc1BAAAAAEwBwAAAAk5LzE1LzIwMTkIAAAACjEyLzMxLzIwMDkJAAAAATBY1q8l4DnXCNFg/FzgOdcI</t>
  </si>
  <si>
    <t>KENJUS5OQVNEQVFHUzpJTlRDLklRX0JBU0lDX1dFSUdIVC5GWTIwMTIBAAAAh1IAAAIAAAAENDk5NgCjHK8r4DnXCPwvYVzgOdcIKkNJUS5OQVNEQVFHUzpUWE4uSVFfRVhUUkFfQUNDX0lURU1TLkZZMjAwOQEAAAD7IwIAAwAAAAAAVT3aKuA51wh2Y4pc4DnXCCRDSVEuS09TRTpBMDA1OTMwLklRX05JX01BUkdJTi5GWTIwMDcBAAAA3GYBAAIAAAAGNy41MzI5AQgAAAAFAAAAATEBAAAACjEzNTI5NDU1MzADAAAAAjg1AgAAAAQ0MDk0BAAAAAEwBwAAAAk5LzE1LzIwMTkIAAAACjEyLzMxLzIwMDcJAAAAATBY1q8l4DnXCN4R81zgOdcIK0NJUS5LT1NFOkEwMDU5MzAuSVFfVE9UQUxfT1RIRVJfT1BFUi5GWTIwMDgBAAAA3GYBAAIAAAAIMjU1MDAxMDEBCAAAAAUAAAABMQEAAAAKMTM2MDgwNjY4MwMAAAACODUCAAAAAzM4MAQAAAABMAcAAAAJOS8xNS8yMDE5CAAAAAoxMi8zMS8yMDA4CQAAAAEw1NC7KeA51whC/PNc4DnXCCRDSVEuTllTRTpFTVIuSVFfQ09NTU9OX0lTU1VFRC5GWTIwMDgBAAAArxsEAAMAAAAAAFM18yngOdcIDqW/XOA51wglQ0lRLk5ZU0U6RU1SLklRX1BSRUZfRElWX09USEVSLkZZMjAxNwEAAACvGwQAAwAAAAAAcOa6KeA51whuQOZc4DnXCC1DSVEuS09TRTpBMDA1OTMwLklRX0RFQlRfRVFVSVZfTkVUX1BCTy5GWTIwMTEBAAAA3GYBAAIAAAAHMTExOTE4OAEIAAAABQAAAAExAQAA</t>
  </si>
  <si>
    <t>AAoxNTk4OTk4MjUwAwAAAAI4NQIAAAAFMjE2NzkEAAAAATAHAAAACTkvMTUvMjAxOQgAAAAKMTIvMzEvMjAxMQkAAAABMGUAKyngOdcIDgIEXeA51wgqQ0lRLk5BU0RBUUdTOklOVEMuSVFfQkFTSUNfRVBTX0lOQ0wuRlkyMDE4AQAAAIdSAAACAAAABzQuNTY1ODIBCAAAAAUAAAABMQEAAAAKMTk0MzUwNTM0MQMAAAADMTYwAgAAAAE5BAAAAAEwBwAAAAk5LzE1LzIwMTkIAAAACjEyLzI5LzIwMTgJAAAAATD2TFYr4DnXCLPOfFzgOdcIKkNJUS5OQVNEQVFHUzpUWE4uSVFfTFRfREVCVF9DQVBJVEFMLkZZMjAxNQEAAAD7IwIAAgAAAAcyMi4xODExAQgAAAAFAAAAATEBAAAACjE4NzU2ODcwNTYDAAAAAzE2MAIAAAAENDE4NwQAAAABMAcAAAAJOS8xNS8yMDE5CAAAAAoxMi8zMS8yMDE1CQAAAAEw9euuJeA51wirhKlc4DnXCB1DSVEuTllTRTpFTVIuSVFfUkRfRVhQLkZZMjAxNAEAAACvGwQAAwAAAAAACuP0KeA51whpD9hc4DnXCBxDSVEuTllTRTpFTVIuSVFfTklfQ0YuRlkyMDE0AQAAAK8bBAACAAAABDIxNDcBCAAAAAUAAAABMQEAAAAKMTgxODYwNDU4MAMAAAADMTYwAgAAAAQyMTUwBAAAAAEwBwAAAAk5LzE1LzIwMTkIAAAACTkvMzAvMjAxNAkAAAABMA38uSngOdcIYlnaXOA51wgnQ0lRLktPU0U6QTAwNTkzMC5JUV9ESUxVVF9XRUlHSFQuRlkyMDE2AQAAANxmAQACAAAABzcxMDMuMzUAN27aKOA5</t>
  </si>
  <si>
    <t>1wg/rRld4DnXCBlDSVEuTllTRTpFTVIuSVFfR1cuRlkyMDE2AQAAAK8bBAACAAAABDM5MDkBCAAAAAUAAAABMQEAAAAKMTkyNDYzOTk1NgMAAAADMTYwAgAAAAQxMTcxBAAAAAEwBwAAAAk5LzE1LzIwMTkIAAAACTkvMzAvMjAxNgkAAAABME+YuingOdcI0G/iXOA51wgjQ0lRLlRTRTo2NTAxLklRX1RPVEFMX0VRVUlUWS5GWTIwMTkBAAAAmy0CAAIAAAAHNDQxNDQwMwEIAAAABQAAAAExAQAAAAoxOTY5OTAzMzA3AwAAAAI3OQIAAAAEMTI3NQQAAAABMAcAAAAJOS8xNS8yMDE5CAAAAAkzLzMxLzIwMTkJAAAAATCGofwr4DnXCJdURlzgOdcIJkNJUS5OQVNEQVFHUzpJTlRDLklRX0NBU0hfVEFYRVMuRlkyMDE4AQAAAIdSAAACAAAABDM4MTMBCAAAAAUAAAABMQEAAAAKMTk0MzUwNTM0MQMAAAADMTYwAgAAAAQzMDUzBAAAAAEwBwAAAAk5LzE1LzIwMTkIAAAACjEyLzI5LzIwMTgJAAAAATAXm1Yr4DnXCM1mf1zgOdcIJENJUS5OWVNFOkVNUi5JUV9DT01NT05fSVNTVUVELkZZMjAxNQEAAACvGwQAAwAAAAAAPnG6KeA51wiVid9c4DnXCChDSVEuTkFTREFRR1M6VFhOLklRX0NVUlJFTlRfUkFUSU8uRlkyMDE2AQAAAPsjAgACAAAACDMuMjkzNzI3AQgAAAAFAAAAATEBAAAACjE5NDY2NjUzOTgDAAAAAzE2MAIAAAAENDAzMAQAAAABMAcAAAAJOS8xNS8yMDE5CAAAAAoxMi8zMS8yMDE2CQAAAAEw9euuJeA5</t>
  </si>
  <si>
    <t>1wiL8a1c4DnXCCZDSVEuTkFTREFRR1M6SU5UQy5JUV9UT1RBTF9MSUFCLkZZMjAxNwEAAACHUgAAAgAAAAU1NDIzMAEIAAAABQAAAAExAQAAAAoxOTQzNTA1MzQ5AwAAAAMxNjACAAAABDEyNzYEAAAAATAHAAAACTkvMTUvMjAxOQgAAAAKMTIvMzAvMjAxNwkAAAABMOYlVivgOdcIJSV5XOA51wgqQ0lRLktPU0U6QTAwNTkzMC5JUV9ORVRfREVCVF9JU1NVRUQuRlkyMDEyAQAAANxmAQACAAAABjUzODc3OAEIAAAABQAAAAExAQAAAAoxNjY3NTM0MDE0AwAAAAI4NQIAAAAEMjAwMwQAAAABMAcAAAAJOS8xNS8yMDE5CAAAAAoxMi8zMS8yMDEyCQAAAAEwhk4rKeA51wiEzgld4DnXCDhDSVEuTkFTREFRR1M6QURJLklRX1RPVEFMX09VVFNUQU5ESU5HX0ZJTElOR19EQVRFLkZZMjAwOAEAAAAT1gMAAgAAAAoyOTEuMTkzNDUxAQQAAAAFAAAAATUBAAAACjE0MTMwOTE1NjcCAAAABTI0MTUzBgAAAAEwIqqhKOA51whn5yxd4DnXCChDSVEuTllTRTpFTVIuSVFfTUlOT1JJVFlfSU5URVJFU1QuRlkyMDE0AQAAAK8bBAACAAAAAjQ4AQgAAAAFAAAAATEBAAAACjE4MTg2MDQ1ODADAAAAAzE2MAIAAAAEMTA1MgQAAAABMAcAAAAJOS8xNS8yMDE5CAAAAAk5LzMwLzIwMTQJAAAAATAN/Lkp4DnXCDDk2VzgOdcIIkNJUS5OQVNEQVFHUzpBREkuSVFfWl9TQ09SRS5GWTIwMTABAAAAE9YDAAIAAAAINy43MTYxMDIBCAAA</t>
  </si>
  <si>
    <t>AAUAAAABMQEAAAAKMTU3ODMzMDQyMgMAAAADMTYwAgAAAAYxMDAxMjMEAAAAATAHAAAACTkvMTUvMjAxOQgAAAAKMTAvMzAvMjAxMAkAAAABMDCcnCXgOdcIU4A4XeA51wgoQ0lRLk5BU0RBUUdTOkFESS5JUV9DT01NT05fRElWX0NGLkZZMjAxNgEAAAAT1gMAAgAAAActNTEzLjE4AQgAAAAFAAAAATEBAAAACjE5Mjc2MTgyMDADAAAAAzE2MAIAAAAEMjA3NAQAAAABMAcAAAAJOS8xNS8yMDE5CAAAAAoxMC8yOS8yMDE2CQAAAAEwhOn/J+A51wh1v1Jd4DnXCCBDSVEuTkFTREFRR1M6SU5UQy5JUV9HUFBFLkZZMjAxNgEAAACHUgAAAgAAAAU5MDEwNQEIAAAABQAAAAExAQAAAAoxOTQzNTA1MzQ1AwAAAAMxNjACAAAABDExNjkEAAAAATAHAAAACTkvMTUvMjAxOQgAAAAKMTIvMzEvMjAxNgkAAAABMLSwVSvgOdcIAxx0XOA51wgpQ0lRLk5ZU0U6RU1SLklRX0FTU0VUX1dSSVRFRE9XTl9DRi5GWTIwMTIBAAAArxsEAAIAAAADNTI4AQgAAAAFAAAAATEBAAAACjE3MDc5MDkwOTcDAAAAAzE2MAIAAAAEMjAxOQQAAAABMAcAAAAJOS8xNS8yMDE5CAAAAAk5LzMwLzIwMTIJAAAAATDYbfQp4DnXCH8x0VzgOdcIJUNJUS5OQVNEQVFHUzpUWE4uSVFfT1RIRVJfT1BFUi5GWTIwMTcBAAAA+yMCAAMAAAAAAJrLcCrgOdcIzo2uXOA51wgpQ0lRLk5BU0RBUUdTOlRYTi5JUV9ORVRfUkVOVEFMX0VYUC5GWTIwMTUBAAAA</t>
  </si>
  <si>
    <t>+yMCAAMAAAAAAGhWcCrgOdcIX3emXOA51wggQ0lRLk5ZU0U6RU1SLklRX05JX01BUkdJTi5GWTIwMDgBAAAArxsEAAIAAAAHMTAuMTU1MwEIAAAABQAAAAExAQAAAAoxNDExNjU2NDMwAwAAAAMxNjACAAAABDQwOTQEAAAAATAHAAAACTkvMTUvMjAxOQgAAAAJOS8zMC8yMDA4CQAAAAEwFjqvJeA51whQQcBc4DnXCB9DSVEuTkFTREFRR1M6QURJLklRX05QUEUuRlkyMDA3AQAAABPWAwACAAAABzU1Ni4wNzUBCAAAAAUAAAABMQEAAAAKMTI2NDQ3MjQ0OQMAAAADMTYwAgAAAAQxMDA0BAAAAAEwBwAAAAk5LzE1LzIwMTkIAAAACTExLzMvMjAwNwkAAAABMLum2yjgOdcIRN4nXeA51wgpQ0lRLk5BU0RBUUdTOkFESS5JUV9HV19JTlRBTl9BTU9SVC5GWTIwMDgBAAAAE9YDAAMAAAAAAMzN2yjgOdcIoBIrXeA51wgkQ0lRLk5BU0RBUUdTOklOVEMuSVFfQlZfU0hBUkUuRlkyMDE1AQAAAIdSAAACAAAACTEyLjkyODA0MgEIAAAABQAAAAExAQAAAAoxODc0NzczMjI2AwAAAAMxNjACAAAABDQwMjAEAAAAATAHAAAACTkvMTUvMjAxOQgAAAAKMTIvMjYvMjAxNQkAAAABMKOJVSvgOdcIZEtwXOA51wgnQ0lRLk5BU0RBUUdTOlRYTi5JUV9ESUxVVF9XRUlHSFQuRlkyMDExAQAAAPsjAgACAAAABDExNzEAh7LaKuA51wibJ5Rc4DnXCCxDSVEuTkFTREFRR1M6QURJLklRX0dXX0lOVEFOX0FNT1JUX0NGLkZZMjAxNQEA</t>
  </si>
  <si>
    <t>AAAT1gMAAgAAAAY5Mi4wOTMBCAAAAAUAAAABMQEAAAAKMTg2NzI3OTk2OQMAAAADMTYwAgAAAAQyMTgyBAAAAAEwBwAAAAk5LzE1LzIwMTkIAAAACjEwLzMxLzIwMTUJAAAAATBjm/8n4DnXCEKPTV3gOdcIJENJUS5OWVNFOkVNUi5JUV9FQklUREFfTUFSR0lOLkZZMjAxMAEAAACvGwQAAgAAAAcxOC44NDU5AQgAAAAFAAAAATEBAAAACjE1NzcwMDQ2NDEDAAAAAzE2MAIAAAAENDA0NwQAAAABMAcAAAAJOS8xNS8yMDE5CAAAAAk5LzMwLzIwMTAJAAAAATAWOq8l4DnXCCJCyVzgOdcIIENJUS5UU0U6NjUwMS5JUV9QQVJUX1RJTUUuRlkyMDEzAQAAAJstAgADAAAAAABnknQs4DnXCFPHK1zgOdcIH0NJUS5OWVNFOkVNUi5JUV9CVl9TSEFSRS5GWTIwMDkBAAAArxsEAAIAAAAJMTEuMzc4MjUzAQgAAAAFAAAAATEBAAAACjE0ODI3MjIwNjIDAAAAAzE2MAIAAAAENDAyMAQAAAABMAcAAAAJOS8xNS8yMDE5CAAAAAk5LzMwLzIwMDkJAAAAATB0g/Mp4DnXCIsnw1zgOdcIIUNJUS5OWVNFOkVNUi5JUV9FQklUREFfSU5ULkZZMjAwNwEAAACvGwQAAgAAAAkxNS45MDgwNDUBCAAAAAUAAAABMQEAAAAKMTI2NDQ3ODAyNwMAAAADMTYwAgAAAAQ0MTkwBAAAAAEwBwAAAAk5LzE1LzIwMTkIAAAACTkvMzAvMjAwNwkAAAABMAUTryXgOdcIgPu7XOA51wgeQ0lRLk5BU0RBUUdTOklOVEMuSVFfRlguRlkyMDE2AQAAAIdS</t>
  </si>
  <si>
    <t>AAADAAAAAADV/lUr4DnXCNoXdlzgOdcIIkNJUS5OWVNFOkVNUi5JUV9EQV9TVVBQTF9DRi5GWTIwMTMBAAAArxsEAAIAAAADNTIxAQgAAAAFAAAAATEBAAAACjE3NjU1NzA4MDUDAAAAAzE2MAIAAAAEMjE3MQQAAAABMAcAAAAJOS8xNS8yMDE5CAAAAAk5LzMwLzIwMTMJAAAAATD5u/Qp4DnXCIHs1VzgOdcIIUNJUS5UU0U6NjUwMS5JUV9PVEhFUl9PUEVSLkZZMjAxOQEAAACbLQIAAwAAAAAAZVP8K+A51wjAWERc4DnXCCJDSVEuTkFTREFRR1M6VFhOLklRX1NUX0RFQlQuRlkyMDE4AQAAAPsjAgADAAAAAAC7GXEq4DnXCHXPtFzgOdcILUNJUS5OQVNEQVFHUzpJTlRDLklRX0ZJWEVEX0FTU0VUX1RVUk5TLkZZMjAxOAEAAACHUgAAAgAAAAgxLjU3MjkxNAEIAAAABQAAAAExAQAAAAoxOTQzNTA1MzQxAwAAAAMxNjACAAAABDQwNjYEAAAAATAHAAAACTkvMTUvMjAxOQgAAAAKMTIvMjkvMjAxOAkAAAABMBhClibgOdcIDwOAXOA51wgeQ0lRLk5ZU0U6RU1SLklRX0lOQ19UQVguRlkyMDEzAQAAAK8bBAACAAAABDExMzABCAAAAAUAAAABMQEAAAAKMTc2NTU3MDgwNQMAAAADMTYwAgAAAAI3NQQAAAABMAcAAAAJOS8xNS8yMDE5CAAAAAk5LzMwLzIwMTMJAAAAATDolPQp4DnXCKrw01zgOdcIHkNJUS5UU0U6NjUwMS5JUV9MVF9ERUJULkZZMjAxNQEAAACbLQIAAgAAAAcyMDYyMDYzAQgAAAAFAAAAATEBAAAA</t>
  </si>
  <si>
    <t>CjE3NDUyNzA2NzIDAAAAAjc5AgAAAAQxMDQ5BAAAAAEwBwAAAAk5LzE1LzIwMTkIAAAACTMvMzEvMjAxNQkAAAABML/M+ivgOdcIwt0zXOA51wgjQ0lRLlRTRTo2NTAxLklRX0VCSVRBX01BUkdJTi5GWTIwMTUBAAAAmy0CAAIAAAAGNi45NTkzAQgAAAAFAAAAATEBAAAACjE3NDUyNzA2NzIDAAAAAjc5AgAAAAQ0NDE5BAAAAAEwBwAAAAk5LzE1LzIwMTkIAAAACTMvMzEvMjAxNQkAAAABMLVXlSbgOdcIqgA2XOA51wgoQ0lRLk5BU0RBUUdTOlRYTi5JUV9FQklUREFfTUFSR0lOLkZZMjAxNgEAAAD7IwIAAgAAAAc0Mi42NDc3AQgAAAAFAAAAATEBAAAACjE5NDY2NjUzOTgDAAAAAzE2MAIAAAAENDA0NwQAAAABMAcAAAAJOS8xNS8yMDE5CAAAAAoxMi8zMS8yMDE2CQAAAAEw9euuJeA51whqo61c4DnXCCZDSVEuS09TRTpBMDA1OTMwLklRX0FEVkVSVElTSU5HLkZZMjAxNAEAAADcZgEAAgAAAAgxMTUzNDI5NwEIAAAABQAAAAExAQAAAAoxNzc4MTQxODIzAwAAAAI4NQIAAAAEMzAxMwQAAAABMAcAAAAJOS8xNS8yMDE5CAAAAAoxMi8zMS8yMDE0CQAAAAEwp5wrKeA51whtrBBd4DnXCCtDSVEuTkFTREFRR1M6QURJLklRX0VCSVREQV9DQVBFWF9JTlQuRlkyMDA4AQAAABPWAwADAAAAAAAwnJwl4DnXCGAxL13gOdcIOUNJUS5OWVNFOkVNUi5JUV9DVVNUT01fQkVUQS4tMTA0Vy4yMDA3LzA5LzMwLi5eTjIy</t>
  </si>
  <si>
    <t>NS5KUFkuSAEAAACvGwQAAgAAABEwLjUwMjE2Nzg3MTMzOTg1MwBBy1Ff4DnXCIE1NGLgOdcILENJUS5UU0U6NjUwMS5JUV9ORVRfREVCVF9FQklUREFfQ0FQRVguRlkyMDE4AQAAAJstAgADAAAAAk5NAQgAAAAFAAAAATEBAAAACjE5Njk5MDMyOTEDAAAAAjc5AgAAAAUyMzMxNAQAAAABMAcAAAAJOS8xNS8yMDE5CAAAAAkzLzMxLzIwMTgJAAAAATDWpZUm4DnXCJ4KRFzgOdcIJENJUS5OWVNFOkVNUi5JUV9JTkNfRVFVSVRZX0NGLkZZMjAxNgEAAACvGwQAAwAAAAAAYL+6KeA51whEgeNc4DnXCClDSVEuTkFTREFRR1M6QURJLklRX1BST1ZfQkFEX0RFQlRTLkZZMjAwOAEAAAAT1gMAAwAAAAAAzM3bKOA51wigEitd4DnXCCtDSVEuVFNFOjY1MDEuSVFfTklfQVZBSUxfRVhDTF9NQVJHSU4uRlkyMDE4AQAAAJstAgACAAAABjQuMDQ1NQEIAAAABQAAAAExAQAAAAoxOTY5OTAzMjkxAwAAAAI3OQIAAAAENDE4MgQAAAABMAcAAAAJOS8xNS8yMDE5CAAAAAkzLzMxLzIwMTgJAAAAATDWpZUm4DnXCG2VQ1zgOdcIJENJUS5OQVNEQVFHUzpBREkuSVFfU0dBX1NVUFBMLkZZMjAwNwEAAAAT1gMAAgAAAAczOTguMDA1AQgAAAAFAAAAATEBAAAACjEyNjQ0NzI0NDkDAAAAAzE2MAIAAAADMTAyBAAAAAEwBwAAAAk5LzE1LzIwMTkIAAAACTExLzMvMjAwNwkAAAABMKt/2yjgOdcIwKUmXeA51wgkQ0lRLk5ZU0U6RU1S</t>
  </si>
  <si>
    <t>LklRX1BFUklPRERBVEVfSVMuRlkyMDE1AQAAAK8bBAAFAAAACjIwMTUvMDkvMzAALkq6KeA51witZt1c4DnXCCBDSVEuS09TRTpBMDA1OTMwLklRX0VCSVRBLkZZMjAxMAEAAADcZgEAAgAAAAgxNzI0MzExNQEIAAAABQAAAAExAQAAAAoxNTMzMjAzMjYyAwAAAAI4NQIAAAAGMTAwNjg5BAAAAAEwBwAAAAk5LzE1LzIwMTkIAAAACjEyLzMxLzIwMTAJAAAAATBEsiop4DnXCJg1/lzgOdcIK0NJUS5OQVNEQVFHUzpJTlRDLklRX0NBU0hfQ09OVkVSU0lPTi5GWTIwMTUBAAAAh1IAAAIAAAAINzIuNzk2MzYBCAAAAAUAAAABMQEAAAAKMTg3NDc3MzIyNgMAAAADMTYwAgAAAAQ0MTg0BAAAAAEwBwAAAAk5LzE1LzIwMTkIAAAACjEyLzI2LzIwMTUJAAAAATAHG5Ym4DnXCExuclzgOdcIL0NJUS5OQVNEQVFHUzpJTlRDLklRX0lOQ19UQVhfUEFZX0NVUlJFTlQuRlkyMDE0AQAAAIdSAAACAAAAAzQ0MwEIAAAABQAAAAExAQAAAAoxODI4MTY4MDQwAwAAAAMxNjACAAAABDEwOTQEAAAAATAHAAAACTkvMTUvMjAxOQgAAAAKMTIvMjcvMjAxNAkAAAABMHIUVSvgOdcIMRtrXOA51wgrQ0lRLk5BU0RBUUdTOklOVEMuSVFfTE9BTlNfUkVDRUlWX0xULkZZMjAxNQEAAACHUgAAAgAAAAM5OTIBCAAAAAUAAAABMQEAAAAKMTg3NDc3MzIyNgMAAAADMTYwAgAAAAQxMDUwBAAAAAEwBwAAAAk5LzE1LzIwMTkIAAAACjEyLzI2</t>
  </si>
  <si>
    <t>LzIwMTUJAAAAATCTYlUr4DnXCCKvb1zgOdcINENJUS5OQVNEQVFHUzpJTlRDLklRX0lNUFVUX09QRVJfTEVBU0VfSU5UX0VYUC5GWTIwMTgBAAAAh1IAAAIAAAAJNjYuMzgyMDA4AQgAAAAFAAAAATEBAAAACjE5NDM1MDUzNDEDAAAAAzE2MAIAAAAFMjE2NzIEAAAAATAHAAAACTkvMTUvMjAxOQgAAAAKMTIvMjkvMjAxOAkAAAABMAd0VivgOdcI5UN9XOA51wgmQ0lRLlRTRTo2NTAxLklRX0NVU1RPTV9CRVRBLjIwMTcvMDMvMzEBAAAAmy0CAAIAAAAQMS40MTMwMDg5MTAxNjMwOQA1JK+y3DnXCFqzPlzgOdcIJ0NJUS5OQVNEQVFHUzpJTlRDLklRX1FVSUNLX1JBVElPLkZZMjAxMAEAAACHUgAAAgAAAAgyLjY2MDg3NwEIAAAABQAAAAExAQAAAAoxNTg4MTU2OTYwAwAAAAMxNjACAAAABDQxMjEEAAAAATAHAAAACTkvMTUvMjAxOQgAAAAKMTIvMjUvMjAxMAkAAAABMObMlSbgOdcIhmNbXOA51wglQ0lRLlRTRTo2NTAxLklRX0dXX0lOVEFOX0FNT1JULkZZMjAxNwEAAACbLQIAAwAAAAAAEpD7K+A51wj+fjtc4DnXCCdDSVEuTkFTREFRR1M6VFhOLklRX0JFVEFfMVlSLjIwMTYvMTIvMzEBAAAA+yMCAAIAAAAQMS4zMTI1Nzk0NjMzMDU5MQBBy1Ff4DnXCNP4NGLgOdcIIENJUS5OQVNEQVFHUzpBREkuSVFfREFfQ0YuRlkyMDE1AQAAABPWAwACAAAABjIyMi4yNAEIAAAABQAAAAExAQAAAAoxODY3Mjc5OTY5</t>
  </si>
  <si>
    <t>AwAAAAMxNjACAAAABDIxNjAEAAAAATAHAAAACTkvMTUvMjAxOQgAAAAKMTAvMzEvMjAxNQkAAAABMGOb/yfgOdcIQo9NXeA51wglQ0lRLk5ZU0U6RU1SLklRX0xUX0RFQlRfUkVQQUlELkZZMjAxNwEAAACvGwQAAgAAAAQtMjU0AQgAAAAFAAAAATEBAAAACjE5MjQ2Mzk5NTcDAAAAAzE2MAIAAAAEMjAzNgQAAAABMAcAAAAJOS8xNS8yMDE5CAAAAAk5LzMwLzIwMTcJAAAAATCBDbsp4DnXCIjY6FzgOdcIJENJUS5LT1NFOkEwMDU5MzAuSVFfRlVMTF9USU1FLkZZMjAxOAEAAADcZgEAAwAAAAAAmljbKOA51wjYgiRd4DnXCDRDSVEuTkFTREFRR1M6VFhOLklRX1RPVEFMX09VVFNUQU5ESU5HX0JTX0RBVEUuRlkyMDE4AQAAAPsjAgACAAAACjk0NS4xNTAyOTMBBAAAAAUAAAABNQEAAAAKMTk0NjY2NTQ2MAIAAAAFMjQxNTIGAAAAATC7GXEq4DnXCKdEtVzgOdcIJkNJUS5OQVNEQVFHUzpJTlRDLklRX0NBU0hfRVFVSVYuRlkyMDEwAQAAAIdSAAACAAAABDU0OTgBCAAAAAUAAAABMQEAAAAKMTU4ODE1Njk2MAMAAAADMTYwAgAAAAQxMDk2BAAAAAEwBwAAAAk5LzE1LzIwMTkIAAAACjEyLzI1LzIwMTAJAAAAATBw7Kkr4DnXCEt9WFzgOdcIHkNJUS5OQVNEQVFHUzpBREkuSVFfQ0lQLkZZMjAxNAEAAAAT1gMAAwAAAAAAMSb/J+A51whA1Ehd4DnXCC9DSVEuTkFTREFRR1M6QURJLklRX1JFVFVSTl9DT01NT05f</t>
  </si>
  <si>
    <t>RVFVSVRZLkZZMjAxNAEAAAAT1gMAAgAAAAcxMy4yNTIzAQgAAAAFAAAAATEBAAAACjE4MTk5NjI0OTYDAAAAAzE2MAIAAAAFMzMzMjAEAAAAATAHAAAACTkvMTUvMjAxOQgAAAAJMTEvMS8yMDE0CQAAAAEwQcOcJeA51wjVM0pd4DnXCD5DSVEuS09TRTpBMDA1OTMwLklRX0NVU1RPTV9CRVRBLi0xMDRXLjIwMDkvMTIvMzEuLl5UT1BJWC5KUFkuSAEAAADcZgEAAgAAABAxLjA3MjA4NzUwNjY3MDc2AFHyUV/gOdcImRIyYuA51wgdQ0lRLktPU0U6QTAwNTkzMC5JUV9BUi5GWTIwMTEBAAAA3GYBAAIAAAAIMjE4ODIxMjcBCAAAAAUAAAABMQEAAAAKMTU5ODk5ODI1MAMAAAACODUCAAAABDEwMjEEAAAAATAHAAAACTkvMTUvMjAxOQgAAAAKMTIvMzEvMjAxMQkAAAABMGUAKyngOdcImvACXeA51wgnQ0lRLk5BU0RBUUdTOlRYTi5JUV9UT1RBTF9FUVVJVFkuRlkyMDE2AQAAAPsjAgACAAAABTEwNDczAQgAAAAFAAAAATEBAAAACjE5NDY2NjUzOTgDAAAAAzE2MAIAAAAEMTI3NQQAAAABMAcAAAAJOS8xNS8yMDE5CAAAAAoxMi8zMS8yMDE2CQAAAAEwiaRwKuA51wi09atc4DnXCCdDSVEuTkFTREFRR1M6QURJLklRX0JFVEFfMllSLjIwMDkvMTAvMzEBAAAAE9YDAAIAAAARMC43NTU0ODY4Njg4NTQ3NzQAYhlSX+A51wjBFjBi4DnXCCFDSVEuTllTRTpFTVIuSVFfQ0FTSF9FUVVJVi5GWTIwMTYBAAAArxsEAAIA</t>
  </si>
  <si>
    <t>AAAEMzE4MgEIAAAABQAAAAExAQAAAAoxOTI0NjM5OTU2AwAAAAMxNjACAAAABDEwOTYEAAAAATAHAAAACTkvMTUvMjAxOQgAAAAJOS8zMC8yMDE2CQAAAAEwT5i6KeA51wivIeJc4DnXCCJDSVEuTllTRTpFTVIuSVFfQVNTRVRfVFVSTlMuRlkyMDEwAQAAAK8bBAACAAAACDAuOTg3NjA3AQgAAAAFAAAAATEBAAAACjE1NzcwMDQ2NDEDAAAAAzE2MAIAAAAENDE3NwQAAAABMAcAAAAJOS8xNS8yMDE5CAAAAAk5LzMwLzIwMTAJAAAAATAWOq8l4DnXCEOQyVzgOdcIJUNJUS5UU0U6NjUwMS5JUV9SRVRVUk5fQ0FQSVRBTC5GWTIwMTUBAAAAmy0CAAIAAAAENS40MwEIAAAABQAAAAExAQAAAAoxNzQ1MjcwNjcyAwAAAAI3OQIAAAAENDM2MwQAAAABMAcAAAAJOS8xNS8yMDE5CAAAAAkzLzMxLzIwMTUJAAAAATC1V5Um4DnXCJnZNVzgOdcIOENJUS5LT1NFOkEwMDU5MzAuSVFfVE9UQUxfT1VUU1RBTkRJTkdfRklMSU5HX0RBVEUuRlkyMDEwAQAAANxmAQACAAAACjc0ODQuODQwNTUBBAAAAAUAAAABNQEAAAAKMTUzMzIwMzI2MgIAAAAFMjQxNTMGAAAAATBU2Sop4DnXCPwf/1zgOdcIDkNJUS4wLklRX0RPLkZZBQAAAAAAAAAIAAAAFShJbnZhbGlkIFRpbWUgUGVyaW9kKRDY/ifgOdcIG5M2XuA51wgpQ0lRLk5BU0RBUUdTOlRYTi5JUV9PVEhFUl9DQV9TVVBQTC5GWTIwMTMBAAAA+yMCAAMAAAAAALkn2yrgOdcI</t>
  </si>
  <si>
    <t>r8SdXOA51wgWQ0lRLjAuSVFfTUFSS0VUQ0FQLiNOQQUAAAAAAAAACAAAAA4oSW52YWxpZCBEYXRlKTEm/yfgOdcIJDpOXuA51wgkQ0lRLlRTRTo2NDcxLklRX01BUktFVENBUC4yMDE0LzAzLzMxAQAAAJJXDQACAAAADTU3MzY0My41MjQ2MzYBBgAAAAUAAAABMQEAAAAKMTY1ODEwOTIyOQMAAAACNzkCAAAABjEwMDA1NAQAAAABMAcAAAAJMy8zMS8yMDE0CgV/YOA51wgHKTpi4DnXCCVDSVEuS09TRTpBMDA1OTMwLklRX1RPVEFMX0xJQUIuRlkyMDA5AQAAANxmAQACAAAACDM5MTM0NTg3AQgAAAAFAAAAATEBAAAACjE0NjU3MTQzMDcDAAAAAjg1AgAAAAQxMjc2BAAAAAEwBwAAAAk5LzE1LzIwMTkIAAAACjEyLzMxLzIwMDkJAAAAATAziyop4DnXCPpk+lzgOdcILENJUS5UU0U6NjUwMS5JUV9JTVBVVF9PUEVSX0xFQVNFX0RFUFIuRlkyMDE5AQAAAJstAgACAAAADTExMTE4Ny42NDg1MTIBCAAAAAUAAAABMQEAAAAKMTk2OTkwMzMwNwMAAAACNzkCAAAABTIxNjczBAAAAAEwBwAAAAk5LzE1LzIwMTkIAAAACTMvMzEvMjAxOQkAAAABMHV6/CvgOdcINGpFXOA51wgsQ0lRLktPU0U6QTAwNTkzMC5JUV9UT1RBTF9ERUJUX1JFUEFJRC5GWTIwMTYBAAAA3GYBAAIAAAAHLTI1Mjg0NgEIAAAABQAAAAExAQAAAAoxODc2NzM0NzM2AwAAAAI4NQIAAAAEMjE2NgQAAAABMAcAAAAJOS8xNS8yMDE5CAAAAAoxMi8z</t>
  </si>
  <si>
    <t>MS8yMDE2CQAAAAEwWLzaKOA51wg49xtd4DnXCCJDSVEuVFNFOjY1MDEuSVFfR0FJTl9JTlZFU1QuRlkyMDE4AQAAAJstAgADAAAAAABEBfwr4DnXCO8SQFzgOdcIH0NJUS5OQVNEQVFHUzpUWE4uSVFfR1BQRS5GWTIwMTEBAAAA+yMCAAIAAAAENzEzMwEIAAAABQAAAAExAQAAAAoxNjYwMDM0NTY4AwAAAAMxNjACAAAABDExNjkEAAAAATAHAAAACTkvMTUvMjAxOQgAAAAKMTIvMzEvMjAxMQkAAAABMIey2irgOdcIzJyUXOA51wgeQ0lRLk5BU0RBUUdTOklOVEMuSVFfRE8uRlkyMDE1AQAAAIdSAAADAAAAAACTYlUr4DnXCL/EblzgOdcIJUNJUS5OQVNEQVFHUzpUWE4uSVFfQ0FTSF9GSU5BTi5GWTIwMTgBAAAA+yMCAAIAAAAFLTYzMjkBCAAAAAUAAAABMQEAAAAKMTk0NjY2NTQ2MAMAAAADMTYwAgAAAAQyMDA0BAAAAAEwBwAAAAk5LzE1LzIwMTkIAAAACjEyLzMxLzIwMTgJAAAAATC7GXEq4DnXCCt9tlzgOdcIKENJUS5OQVNEQVFHUzpJTlRDLklRX0JFVEFfMllSLjIwMTQvMTIvMjcBAAAAh1IAAAIAAAARMC45MTgzOTk1NDUyMjAxMTcAfhaAYOA51wgfBjhi4DnXCCNDSVEuS09TRTpBMDA1OTMwLklRX0VCVF9FWENMLkZZMjAxNgEAAADcZgEAAgAAAAgyOTQwODY4OAEIAAAABQAAAAExAQAAAAoxODc2NzM0NzM2AwAAAAI4NQIAAAABNAQAAAABMAcAAAAJOS8xNS8yMDE5CAAAAAoxMi8zMS8yMDE2CQAA</t>
  </si>
  <si>
    <t>AAEwN27aKOA51wgNOBld4DnXCChDSVEuS09TRTpBMDA1OTMwLklRX0NPTU1PTl9ESVZfQ0YuRlkyMDA3AQAAANxmAQACAAAABy04MTkxMTABCAAAAAUAAAABMQEAAAAKMTM1Mjk0NTUzMAMAAAACODUCAAAABDIwNzQEAAAAATAHAAAACTkvMTUvMjAxOQgAAAAKMTIvMzEvMjAwNwkAAAABMNTQuyngOdcIjE7yXOA51wglQ0lRLlRTRTo2NTAxLklRX0dBSU5fSU5WRVNUX0NGLkZZMjAxNAEAAACbLQIAAwAAAAAAmQd1LOA51wg0NDBc4DnXCB5DSVEuTkFTREFRR1M6QURJLklRX0VCVC5GWTIwMTIBAAAAE9YDAAIAAAAHODEzLjUzMwEIAAAABQAAAAExAQAAAAoxNzExMzg1ODk2AwAAAAMxNjACAAAAAzEzOQQAAAABMAcAAAAJOS8xNS8yMDE5CAAAAAkxMS8zLzIwMTIJAAAAATCn4qIo4DnXCJfXPV3gOdcIK0NJUS5OQVNEQVFHUzpJTlRDLklRX09USEVSX0xUX0FTU0VUUy5GWTIwMTIBAAAAh1IAAAIAAAADOTM0AQgAAAAFAAAAATEBAAAACjE3MTg4NTA2MDUDAAAAAzE2MAIAAAAEMTA2MAQAAAABMAcAAAAJOS8xNS8yMDE5CAAAAAoxMi8yOS8yMDEyCQAAAAEwtEOvK+A51whO82Fc4DnXCCRDSVEuVFNFOjY1MDEuSVFfT1RIRVJfTElBQl9MVC5GWTIwMTYBAAAAmy0CAAIAAAAGNDU2MTA2AQgAAAAFAAAAATEBAAAACjE3OTc1NTQ0NTEDAAAAAjc5AgAAAAQxMDYyBAAAAAEwBwAAAAk5LzE1LzIwMTkIAAAACTMv</t>
  </si>
  <si>
    <t>MzEvMjAxNgkAAAABMPFB+yvgOdcIw5g4XOA51wghQ0lRLktPU0U6QTAwNTkzMC5JUV9HQV9FWFAuRlkyMDE0AQAAANxmAQADAAAAAACnnCsp4DnXCH7TEF3gOdcILENJUS5OQVNEQVFHUzpUWE4uSVFfVE9UQUxfREVCVF9JU1NVRUQuRlkyMDE3AQAAAPsjAgACAAAABDEwOTkBCAAAAAUAAAABMQEAAAAKMTk0NjY2NTQ0NAMAAAADMTYwAgAAAAQyMTYxBAAAAAEwBwAAAAk5LzE1LzIwMTkIAAAACjEyLzMxLzIwMTcJAAAAATCr8nAq4DnXCBmbsVzgOdcIKENJUS5OWVNFOkVNUi5JUV9UT1RBTF9ESVZfUEFJRF9DRi5GWTIwMDcBAAAArxsEAAIAAAAELTgzNwEIAAAABQAAAAExAQAAAAoxMjY0NDc4MDI3AwAAAAMxNjACAAAABDIwMjIEAAAAATAHAAAACTkvMTUvMjAxOQgAAAAJOS8zMC8yMDA3CQAAAAEw3GdxKuA51wgM6rpc4DnXCCtDSVEuTllTRTpFTVIuSVFfTUlOT1JJVFlfSU5URVJFU1RfQ0YuRlkyMDEwAQAAAK8bBAADAAAAAACW0fMp4DnXCJ0JyFzgOdcIGUNJUS5OWVNFOkVNUi5JUV9BRC5GWTIwMTEBAAAArxsEAAIAAAAFLTUyOTQBCAAAAAUAAAABMQEAAAAKMTY0NjE5MDU2OAMAAAADMTYwAgAAAAQxMDc1BAAAAAEwBwAAAAk5LzE1LzIwMTkIAAAACTkvMzAvMjAxMQkAAAABMKb48yngOdcIGozLXOA51wgkQ0lRLk5BU0RBUUdTOlRYTi5JUV9ESVZfU0hBUkUuRlkyMDE1AQAAAPsjAgACAAAAAzEu</t>
  </si>
  <si>
    <t>NAEIAAAABQAAAAExAQAAAAoxODc1Njg3MDU2AwAAAAMxNjACAAAABDMwNTgEAAAAATAHAAAACTkvMTUvMjAxOQgAAAAKMTIvMzEvMjAxNQkAAAABMGhWcCrgOdcIPimmXOA51wgqQ0lRLk5BU0RBUUdTOklOVEMuSVFfQkFTSUNfRVBTX0lOQ0wuRlkyMDExAQAAAIdSAAACAAAACDIuNDYyMzI4AQgAAAAFAAAAATEBAAAACjE2NTgzMTU0NzgDAAAAAzE2MAIAAAABOQQAAAABMAcAAAAJOS8xNS8yMDE5CAAAAAoxMi8zMS8yMDExCQAAAAEwkTqqK+A51wgKnFxc4DnXCCRDSVEuS09TRTpBMDA1OTMwLklRX1NHQV9TVVBQTC5GWTIwMTEBAAAA3GYBAAIAAAAIMjY1ODg1NzYBCAAAAAUAAAABMQEAAAAKMTU5ODk5ODI1MAMAAAACODUCAAAAAzEwMgQAAAABMAcAAAAJOS8xNS8yMDE5CAAAAAoxMi8zMS8yMDExCQAAAAEwVNkqKeA51wgm3wFd4DnXCCxDSVEuTkFTREFRR1M6QURJLklRX1RPVEFMX0RFQlRfSVNTVUVELkZZMjAxMgEAAAAT1gMAAwAAAAAAyDCjKOA51wigSEBd4DnXCCNDSVEuTkFTREFRR1M6SU5UQy5JUV9QRU5TSU9OLkZZMjAxMQEAAACHUgAAAgAAAAQxNDgzAQgAAAAFAAAAATEBAAAACjE2NTgzMTU0NzgDAAAAAzE2MAIAAAAEMTIxMwQAAAABMAcAAAAJOS8xNS8yMDE5CAAAAAoxMi8zMS8yMDExCQAAAAEwgs6uK+A51wh+rV1c4DnXCC1DSVEuTkFTREFRR1M6VFhOLklRX0RFQlRfRVFVSVZfTkVU</t>
  </si>
  <si>
    <t>X1BCTy5GWTIwMTEBAAAA+yMCAAIAAAADNTgyAQgAAAAFAAAAATEBAAAACjE2NjAwMzQ1NjgDAAAAAzE2MAIAAAAFMjE2NzkEAAAAATAHAAAACTkvMTUvMjAxOQgAAAAKMTIvMzEvMjAxMQkAAAABMIey2irgOdcIMIeVXOA51wgnQ0lRLlRTRTo2OTYzLklRX01BUktFVENBUC4yMDA2LzMvMzEuSlBZAQAAAPlcDQADAAAAAADIaH5g4DnXCCdddU3hOdcIJUNJUS5OQVNEQVFHUzpJTlRDLklRX1RPVEFMX1JFVi5GWTIwMDkBAAAAh1IAAAIAAAAFMzUxMjcBCAAAAAUAAAABMQEAAAAKMTUyMzM5NDgyOQMAAAADMTYwAgAAAAIyOAQAAAABMAcAAAAJOS8xNS8yMDE5CAAAAAoxMi8yNi8yMDA5CQAAAAEwPnepK+A51wi0YlJc4DnXCCRDSVEuTkFTREFRR1M6VFhOLklRX05JX01BUkdJTi5GWTIwMTIBAAAA+yMCAAIAAAAHMTMuNzE1MwEIAAAABQAAAAExAQAAAAoxNzIwNjExMjY0AwAAAAMxNjACAAAABDQwOTQEAAAAATAHAAAACTkvMTUvMjAxOQgAAAAKMTIvMzEvMjAxMgkAAAABMOTEriXgOdcI18ibXOA51wgxQ0lRLk5BU0RBUUdTOklOVEMuSVFfREVCVF9FUVVJVl9PUEVSX0xFQVNFLkZZMjAxNQEAAACHUgAAAgAAAAQyMDI0AQgAAAAFAAAAATEBAAAACjE4NzQ3NzMyMjYDAAAAAzE2MAIAAAAFMjE2NzEEAAAAATAHAAAACTkvMTUvMjAxOQgAAAAKMTIvMjYvMjAxNQkAAAABMKOJVSvgOdcIZEtwXOA51wgrQ0lR</t>
  </si>
  <si>
    <t>Lk5BU0RBUUdTOklOVEMuSVFfQ1VTVE9NX0JFVEEuMjAxMy8xMi8yOAEAAACHUgAAAgAAABAwLjg3Nzg2MjEwNjUzNzM1AH4WgGDgOdcIQFQ4YuA51wgsQ0lRLk5BU0RBUUdTOkFESS5JUV9GSVhFRF9BU1NFVF9UVVJOUy5GWTIwMTIBAAAAE9YDAAIAAAAINS41MTQxODgBCAAAAAUAAAABMQEAAAAKMTcxMTM4NTg5NgMAAAADMTYwAgAAAAQ0MDY2BAAAAAEwBwAAAAk5LzE1LzIwMTkIAAAACTExLzMvMjAxMgkAAAABMEHDnCXgOdcIAzNBXeA51wgoQ0lRLk5ZU0U6RU1SLklRX1RPVEFMX0RFQlRfUkVQQUlELkZZMjAxOAEAAACvGwQAAgAAAAQtMjQxAQgAAAAFAAAAATEBAAAACjE5MjQ2Mzk5NjIDAAAAAzE2MAIAAAAEMjE2NgQAAAABMAcAAAAJOS8xNS8yMDE5CAAAAAk5LzMwLzIwMTgJAAAAATCiW7sp4DnXCIqT7VzgOdcII0NJUS5LT1NFOkEwMDU5MzAuSVFfVE9UQUxfQ0wuRlkyMDE4AQAAANxmAQACAAAACDY5MDgxNTEwAQgAAAAFAAAAATEBAAAACjE5NDc1NTE1NzMDAAAAAjg1AgAAAAQxMDA5BAAAAAEwBwAAAAk5LzE1LzIwMTkIAAAACjEyLzMxLzIwMTgJAAAAATCKMdso4DnXCIW/I13gOdcIKkNJUS5OQVNEQVFHUzpUWE4uSVFfUEVSSU9ETEVOR1RIX0lTLkZZMjAwOAEAAAD7IwIAAQAAAAIxMgBVPdoq4DnXCMC1iFzgOdcIJENJUS5OQVNEQVFHUzpBREkuSVFfQlVJTERJTkdTLkZZMjAwOAEAAAAT</t>
  </si>
  <si>
    <t>1gMAAwAAAAAAIqqhKOA51wiINS1d4DnXCC1DSVEuTkFTREFRR1M6SU5UQy5JUV9UT1RBTF9ERUJUX0lTU1VFRC5GWTIwMTMBAAAAh1IAAAMAAAAAAOa4ryvgOdcI1eZnXOA51wgoQ0lRLktPU0U6QTAwNTkzMC5JUV9JTVBBSVJNRU5UX0dXLkZZMjAxNQEAAADcZgEAAgAAAActMTc4Njk2AQgAAAAFAAAAATEBAAAACjE4Mjk4NDMwMTEDAAAAAjg1AgAAAAMyMDkEAAAAATAHAAAACTkvMTUvMjAxOQgAAAAKMTIvMzEvMjAxNQkAAAABMBYg2ijgOdcILcsUXeA51wgpQ0lRLk5BU0RBUUdTOlRYTi5JUV9CQVNJQ19FUFNfRVhDTC5GWTIwMTABAAAA+yMCAAIAAAAIMi42NTU1NDYBCAAAAAUAAAABMQEAAAAKMTU4ODg0MDczOAMAAAADMTYwAgAAAAQzMDY0BAAAAAEwBwAAAAk5LzE1LzIwMTkIAAAACjEyLzMxLzIwMTAJAAAAATBmZNoq4DnXCIhFj1zgOdcIJENJUS5UU0U6NjUwMS5JUV9QRVJJT0REQVRFX0lTLkZZMjAxOQEAAACbLQIABQAAAAoyMDE5LzAzLzMxAAIQGjHgOdcII0NFXOA51wgoQ0lRLk5ZU0U6RU1SLklRX1RPVEFMX0RFQlRfRVFVSVRZLkZZMjAxNgEAAACvGwQAAgAAAAc4Ny4wOTYzAQgAAAAFAAAAATEBAAAACjE5MjQ2Mzk5NTYDAAAAAzE2MAIAAAAENDAzNAQAAAABMAcAAAAJOS8xNS8yMDE5CAAAAAk5LzMwLzIwMTYJAAAAATBIr68l4DnXCOoH5VzgOdcIJ0NJUS5OWVNFOkVNUi5JUV9EQVlT</t>
  </si>
  <si>
    <t>X1BBWUFCTEVfT1VULkZZMjAxNwEAAACvGwQAAgAAAAk2NC44MDE3MzUBCAAAAAUAAAABMQEAAAAKMTkyNDYzOTk1NwMAAAADMTYwAgAAAAQ0MTgzBAAAAAEwBwAAAAk5LzE1LzIwMTkIAAAACTkvMzAvMjAxNwkAAAABMEivryXgOdcI7MLpXOA51wgiQ0lRLk5BU0RBUUdTOklOVEMuSVFfRUJJVERBLkZZMjAwOAEAAACHUgAAAgAAAAUxNDI4MAEIAAAABQAAAAExAQAAAAoxNDMwNjE0NDg2AwAAAAMxNjACAAAABDQwNTEEAAAAATAHAAAACTkvMTUvMjAxOQgAAAAKMTIvMjcvMjAwOAkAAAABMB0pqSvgOdcIBWtOXOA51wghQ0lRLk5ZU0U6RU1SLklRX0NBU0hfRklOQU4uRlkyMDA4AQAAAK8bBAACAAAABS0xNDU0AQgAAAAFAAAAATEBAAAACjE0MTE2NTY0MzADAAAAAzE2MAIAAAAEMjAwNAQAAAABMAcAAAAJOS8xNS8yMDE5CAAAAAk5LzMwLzIwMDgJAAAAATBTNfMp4DnXCB7Mv1zgOdcIJENJUS5OQVNEQVFHUzpUWE4uSVFfU1RfSU5WRVNULkZZMjAxNwEAAAD7IwIAAgAAAAQyODEzAQgAAAAFAAAAATEBAAAACjE5NDY2NjU0NDQDAAAAAzE2MAIAAAAEMTA2OQQAAAABMAcAAAAJOS8xNS8yMDE5CAAAAAoxMi8zMS8yMDE3CQAAAAEwmstwKuA51whj7a9c4DnXCCpDSVEuTllTRTpFTVIuSVFfQ1VSUkVOVF9QT1JUX0xFQVNFUy5GWTIwMTIBAAAArxsEAAMAAAAAANht9CngOdcICyDQXOA51wgdQ0lRLk5ZU0U6</t>
  </si>
  <si>
    <t>RU1SLklRX0dBX0VYUC5GWTIwMDgBAAAArxsEAAMAAAAAAEMO8yngOdcIFVu9XOA51wgqQ0lRLk5BU0RBUUdTOklOVEMuSVFfQ0FQSVRBTF9MRUFTRVMuRlkyMDA5AQAAAIdSAAADAAAAAABPnqkr4DnXCK2sVFzgOdcIIENJUS5UU0U6NjUwMS5JUV9ESVZFU1RfQ0YuRlkyMDEzAQAAAJstAgADAAAAAABnknQs4DnXCIU8LFzgOdcII0NJUS5OQVNEQVFHUzpBREkuSVFfREFfU1VQUEwuRlkyMDA5AQAAABPWAwADAAAAAAAz0aEo4DnXCJKmL13gOdcILENJUS5OQVNEQVFHUzpUWE4uSVFfREVGX1RBWF9BU1NFVFNfTFQuRlkyMDE0AQAAAPsjAgACAAAAAzE4MAEIAAAABQAAAAExAQAAAAoxODI5MTE5MzA2AwAAAAMxNjACAAAABDEwMjYEAAAAATAHAAAACTkvMTUvMjAxOQgAAAAKMTIvMzEvMjAxNAkAAAABMFgvcCrgOdcIsH+iXOA51wglQ0lRLk5ZU0U6RU1SLklRX0RBWVNfU0FMRVNfT1VULkZZMjAxNwEAAACvGwQAAgAAAAk2OS4wMjMzMjUBCAAAAAUAAAABMQEAAAAKMTkyNDYzOTk1NwMAAAADMTYwAgAAAAQ0MDQyBAAAAAEwBwAAAAk5LzE1LzIwMTkIAAAACTkvMzAvMjAxNwkAAAABMEivryXgOdcI7MLpXOA51wg+Q0lRLk5BU0RBUUdTOlRYTi5JUV9DVVNUT01fQkVUQS4tMTA0Vy4yMDE4LzEyLzMxLi5eVE9QSVguSlBZLkgBAAAA+yMCAAIAAAARMC45ODgxMzM3ODk3ODU4OTcAQctRX+A51wiigzRi4DnX</t>
  </si>
  <si>
    <t>CCRDSVEuVFNFOjY1MDEuSVFfSU5DX0VRVUlUWV9DRi5GWTIwMTcBAAAAmy0CAAIAAAAFNDcxODYBCAAAAAUAAAABMQEAAAAKMTk2MzMxNTkwMAMAAAACNzkCAAAABDIwODYEAAAAATAHAAAACTkvMTUvMjAxOQgAAAAJMy8zMS8yMDE3CQAAAAEwM977K+A51wj3yD1c4DnXCCdDSVEuTkFTREFRR1M6SU5UQy5JUV9HQUlOX0lOVkVTVC5GWTIwMTABAAAAh1IAAAIAAAADMzQ4AQgAAAAFAAAAATEBAAAACjE1ODgxNTY5NjADAAAAAzE2MAIAAAACNjIEAAAAATAHAAAACTkvMTUvMjAxOQgAAAAKMTIvMjUvMjAxMAkAAAABMF/FqSvgOdcICeFXXOA51wgiQ0lRLk5BU0RBUUdTOkFESS5JUV9TVF9ERUJULkZZMjAxMgEAAAAT1gMAAwAAAAAAtwmjKOA51wgL6T5d4DnXCCtDSVEuS09TRTpBMDA1OTMwLklRX01BUktFVENBUC4yMDEzLzMvMzEuSlBZAQAAANxmAQACAAAADTE4MzgwODI4Ljg1MTgBBgAAAAUAAAABMQEAAAAKMTU4NTMwODQ4MAMAAAACNzkCAAAABjEwMDA1NAQAAAABMAcAAAAJMy8zMS8yMDEz6bZ+YOA51wjsdnJN4TnXCCZDSVEuTllTRTpFTVIuSVFfUEVSSU9ETEVOR1RIX0lTLkZZMjAxMwEAAACvGwQAAQAAAAIxMgAK4/Qp4DnXCOXW1lzgOdcILkNJUS5LT1NFOkEwMDU5MzAuSVFfVE9UQUxfQ09NTU9OX0VRVUlUWS5GWTIwMTUBAAAA3GYBAAIAAAAJMTcyODc2NzY3AQgAAAAFAAAAATEBAAAACjE4</t>
  </si>
  <si>
    <t>Mjk4NDMwMTEDAAAAAjg1AgAAAAQxMDA2BAAAAAEwBwAAAAk5LzE1LzIwMTkIAAAACjEyLzMxLzIwMTUJAAAAATAmR9oo4DnXCNNRFl3gOdcILENJUS5OQVNEQVFHUzpBREkuSVFfVE9UQUxfREVCVF9SRVBBSUQuRlkyMDE4AQAAABPWAwACAAAABS0yMjc1AQgAAAAFAAAAATEBAAAACjE5Mjc2MTgyNDcDAAAAAzE2MAIAAAAEMjE2NgQAAAABMAcAAAAJOS8xNS8yMDE5CAAAAAkxMS8zLzIwMTgJAAAAATDGhQAo4DnXCGgOXF3gOdcII0NJUS5UU0U6Njk2My5JUV9CRVRBXzVZUi4yMDEwLzAzLzMxAQAAAPlcDQACAAAAETAuNzE2NTQ4MTIxNjA4MTM0AF3If2DgOdcIEJo8YuA51wgpQ0lRLk5BU0RBUUdTOkFESS5JUV9HQUlOX0FTU0VUU19DRi5GWTIwMTYBAAAAE9YDAAMAAAAAAITp/yfgOdcIQ0pSXeA51wglQ0lRLk5BU0RBUUdTOlRYTi5JUV9DT01NT05fUkVQLkZZMjAwOAEAAAD7IwIAAgAAAAUtMjEyMgEIAAAABQAAAAExAQAAAAoxNDMzNDU0MTA4AwAAAAMxNjACAAAABDIxNjQEAAAAATAHAAAACTkvMTUvMjAxOQgAAAAKMTIvMzEvMjAwOAkAAAABMEUW2irgOdcIn2eIXOA51wgiQ0lRLk5ZU0U6RU1SLklRX0xFVkVSRURfRkNGLkZZMjAxMwEAAACvGwQAAgAAAAgzMTc3LjM3NQEIAAAABQAAAAExAQAAAAoxNzY1NTcwODA1AwAAAAMxNjACAAAABDQ0MjIEAAAAATAHAAAACTkvMTUvMjAxOQgAAAAJOS8z</t>
  </si>
  <si>
    <t>MC8yMDEzCQAAAAEwCuP0KeA51wjUr9Zc4DnXCCpDSVEuTkFTREFRR1M6SU5UQy5JUV9PVEhFUl9PUEVSX0FDVC5GWTIwMTMBAAAAh1IAAAIAAAAELTkwMAEIAAAABQAAAAExAQAAAAoxNzc1OTMwMjc0AwAAAAMxNjACAAAABDIwNDcEAAAAATAHAAAACTkvMTUvMjAxOQgAAAAKMTIvMjgvMjAxMwkAAAABMOa4ryvgOdcItJhnXOA51wgnQ0lRLk5BU0RBUUdTOkFESS5JUV9FQklUQV9NQVJHSU4uRlkyMDA3AQAAABPWAwACAAAABzIzLjgwMjIBCAAAAAUAAAABMQEAAAAKMTI2NDQ3MjQ0OQMAAAADMTYwAgAAAAQ0NDE5BAAAAAEwBwAAAAk5LzE1LzIwMTkIAAAACTExLzMvMjAwNwkAAAABMCB1nCXgOdcIPSgqXeA51wgjQ0lRLk5BU0RBUUdTOlRYTi5JUV9CVl9TSEFSRS5GWTIwMDkBAAAA+yMCAAIAAAAINy44Mzk1NzYBCAAAAAUAAAABMQEAAAAKMTUyMzc5NjI0MQMAAAADMTYwAgAAAAQ0MDIwBAAAAAEwBwAAAAk5LzE1LzIwMTkIAAAACjEyLzMxLzIwMDkJAAAAATBmZNoq4DnXCCwRjFzgOdcIJkNJUS5UU0U6NjUwMS5JUV9JTlZFU1RfTE9BTlNfQ0YuRlkyMDE2AQAAAJstAgADAAAAAAABafsr4DnXCDeqOVzgOdcIHUNJUS5LT1NFOkEwMDU5MzAuSVFfQUQuRlkyMDA5AQAAANxmAQACAAAACS01NjI5MjM3NAEIAAAABQAAAAExAQAAAAoxNDY1NzE0MzA3AwAAAAI4NQIAAAAEMTA3NQQAAAABMAcAAAAJOS8x</t>
  </si>
  <si>
    <t>NS8yMDE5CAAAAAoxMi8zMS8yMDA5CQAAAAEwM4sqKeA51wjI7/lc4DnXCDBDSVEuTkFTREFRR1M6QURJLklRX0lNUFVUX09QRVJfTEVBU0VfREVQUi5GWTIwMDgBAAAAE9YDAAMAAAAAAN302yjgOdcIBP0rXeA51wgnQ0lRLk5BU0RBUUdTOlRYTi5JUV9JTlRFUkVTVF9FWFAuRlkyMDExAQAAAPsjAgACAAAAAy00MgEIAAAABQAAAAExAQAAAAoxNjYwMDM0NTY4AwAAAAMxNjACAAAAAjgyBAAAAAEwBwAAAAk5LzE1LzIwMTkIAAAACjEyLzMxLzIwMTEJAAAAATCHstoq4DnXCFiLk1zgOdcIH0NJUS5OWVNFOkVNUi5JUV9FQklUX0lOVC5GWTIwMTcBAAAArxsEAAIAAAAJMTMuMzg4MDU5AQgAAAAFAAAAATEBAAAACjE5MjQ2Mzk5NTcDAAAAAzE2MAIAAAAENDE4OQQAAAABMAcAAAAJOS8xNS8yMDE5CAAAAAk5LzMwLzIwMTcJAAAAATBIr68l4DnXCPzp6VzgOdcILUNJUS5OQVNEQVFHUzpJTlRDLklRX1RPVEFMX0RFQlRfRVFVSVRZLkZZMjAxMQEAAACHUgAAAgAAAAcxNi4xNTA4AQgAAAAFAAAAATEBAAAACjE2NTgzMTU0NzgDAAAAAzE2MAIAAAAENDAzNAQAAAABMAcAAAAJOS8xNS8yMDE5CAAAAAoxMi8zMS8yMDExCQAAAAEw9/OVJuA51wh3919c4DnXCCBDSVEuTkFTREFRR1M6SU5UQy5JUV9DT0dTLkZZMjAxNgEAAACHUgAAAgAAAAUyMjc2NwEIAAAABQAAAAExAQAAAAoxOTQzNTA1MzQ1AwAAAAMxNjAC</t>
  </si>
  <si>
    <t>AAAAAjM0BAAAAAEwBwAAAAk5LzE1LzIwMTkIAAAACjEyLzMxLzIwMTYJAAAAATC0sFUr4DnXCH7jclzgOdcIJkNJUS5OWVNFOkVNUi5JUV9DQVNIX0FDUVVJUkVfQ0YuRlkyMDE0AQAAAK8bBAACAAAABC02MTABCAAAAAUAAAABMQEAAAAKMTgxODYwNDU4MAMAAAADMTYwAgAAAAQyMDU3BAAAAAEwBwAAAAk5LzE1LzIwMTkIAAAACTkvMzAvMjAxNAkAAAABMB0juingOdcIg6faXOA51wgoQ0lRLk5BU0RBUUdTOklOVEMuSVFfQkFTSUNfV0VJR0hULkZZMjAwOAEAAACHUgAAAgAAAAQ1NjYzAB0pqSvgOdcIBWtOXOA51wgpQ0lRLk5BU0RBUUdTOklOVEMuSVFfQ09NTU9OX0RJVl9DRi5GWTIwMTEBAAAAh1IAAAIAAAAFLTQxMjcBCAAAAAUAAAABMQEAAAAKMTY1ODMxNTQ3OAMAAAADMTYwAgAAAAQyMDc0BAAAAAEwBwAAAAk5LzE1LzIwMTkIAAAACjEyLzMxLzIwMTEJAAAAATCT9a4r4DnXCAPmXlzgOdcIH0NJUS5UU0U6NjUwMS5JUV9PUEVSX0lOQy5GWTIwMTUBAAAAmy0CAAIAAAAGNjQxMzI1AQgAAAAFAAAAATEBAAAACjE3NDUyNzA2NzIDAAAAAjc5AgAAAAIyMQQAAAABMAcAAAAJOS8xNS8yMDE5CAAAAAkzLzMxLzIwMTUJAAAAATCupfor4DnXCC1+MlzgOdcIKUNJUS5OQVNEQVFHUzpBREkuSVFfRElMVVRfRVBTX0lOQ0wuRlkyMDA5AQAAABPWAwACAAAACDAuODUwMzI1AQgAAAAFAAAAATEBAAAACjE0</t>
  </si>
  <si>
    <t>ODI4Njg2MzMDAAAAAzE2MAIAAAABOAQAAAABMAcAAAAJOS8xNS8yMDE5CAAAAAoxMC8zMS8yMDA5CQAAAAEwM9GhKOA51wjUQjBd4DnXCCtDSVEuTllTRTpFTVIuSVFfTUlOT1JJVFlfSU5URVJFU1RfSVMuRlkyMDE3AQAAAK8bBAACAAAAAy0zMgEIAAAABQAAAAExAQAAAAoxOTI0NjM5OTU3AwAAAAMxNjACAAAAAjgzBAAAAAEwBwAAAAk5LzE1LzIwMTkIAAAACTkvMzAvMjAxNwkAAAABMHDmuingOdcIXhnmXOA51wggQ0lRLk5ZU0U6RU1SLklRX0RJVl9TSEFSRS5GWTIwMTYBAAAArxsEAAIAAAADMS45AQgAAAAFAAAAATEBAAAACjE5MjQ2Mzk5NTYDAAAAAzE2MAIAAAAEMzA1OAQAAAABMAcAAAAJOS8xNS8yMDE5CAAAAAk5LzMwLzIwMTYJAAAAATBPmLop4DnXCI7T4VzgOdcIIkNJUS5LT1NFOkEwMDU5MzAuSVFfSU5DX1RBWC5GWTIwMDkBAAAA3GYBAAIAAAAHMjQzMTA0NgEIAAAABQAAAAExAQAAAAoxNDY1NzE0MzA3AwAAAAI4NQIAAAACNzUEAAAAATAHAAAACTkvMTUvMjAxOQgAAAAKMTIvMzEvMjAwOQkAAAABMDOLKingOdcIZQX5XOA51wgdQ0lRLk5BU0RBUUdTOlRYTi5JUV9GWC5GWTIwMTcBAAAA+yMCAAMAAAAAAKvycCrgOdcIOumxXOA51wgkQ0lRLktPU0U6QTAwNTkzMC5JUV9GVUxMX1RJTUUuRlkyMDExAQAAANxmAQADAAAAAABlACsp4DnXCC9QBF3gOdcIHkNJUS5OWVNFOkVNUi5JUV9S</t>
  </si>
  <si>
    <t>QVdfSU5WLkZZMjAxMAEAAACvGwQAAgAAAAQxMzU5AQgAAAAFAAAAATEBAAAACjE1NzcwMDQ2NDEDAAAAAzE2MAIAAAAEMzE3MQQAAAABMAcAAAAJOS8xNS8yMDE5CAAAAAk5LzMwLzIwMTAJAAAAATCW0fMp4DnXCHy7x1zgOdcIK0NJUS5OQVNEQVFHUzpJTlRDLklRX0xPQU5TX1JFQ0VJVl9MVC5GWTIwMTgBAAAAh1IAAAIAAAADNDc5AQgAAAAFAAAAATEBAAAACjE5NDM1MDUzNDEDAAAAAzE2MAIAAAAEMTA1MAQAAAABMAcAAAAJOS8xNS8yMDE5CAAAAAoxMi8yOS8yMDE4CQAAAAEwB3RWK+A51wgGkn1c4DnXCDhDSVEuTkFTREFRR1M6QURJLklRX1RPVEFMX09VVFNUQU5ESU5HX0ZJTElOR19EQVRFLkZZMjAxMwEAAAAT1gMAAgAAAAozMTEuMDQ1MDg0AQQAAAAFAAAAATUBAAAACjE3NjY1OTA2MzICAAAABTI0MTUzBgAAAAEw2FejKOA51wg+GURd4DnXCB1DSVEuTkFTREFRR1M6VFhOLklRX0dXLkZZMjAwNwEAAAD7IwIAAgAAAAM4MzgBCAAAAAUAAAABMQEAAAAKMTMyODQ4MjM3MAMAAAADMTYwAgAAAAQxMTcxBAAAAAEwBwAAAAk5LzE1LzIwMTkIAAAACjEyLzMxLzIwMDcJAAAAATAowlYr4DnXCPclglzgOdcIIkNJUS5LT1NFOkEwMDU5MzAuSVFfWl9TQ09SRS5GWTIwMTgBAAAA3GYBAAIAAAAINC42OTgyNzIBCAAAAAUAAAABMQEAAAAKMTk0NzU1MTU3MwMAAAACODUCAAAABjEwMDEyMwQAAAABMAcA</t>
  </si>
  <si>
    <t>AAAJOS8xNS8yMDE5CAAAAAoxMi8zMS8yMDE4CQAAAAEwIHWcJeA51wifVyZd4DnXCCFDSVEuTllTRTpFTVIuSVFfT1RIRVJfT1BFUi5GWTIwMDcBAAAArxsEAAMAAAAAALsZcSrgOdcIwdy3XOA51wgsQ0lRLktPU0U6QTAwNTkzMC5JUV9UT1RBTF9ERUJUX0VCSVREQS5GWTIwMDcBAAAA3GYBAAIAAAAIMC44MzA2NzgBCAAAAAUAAAABMQEAAAAKMTM1Mjk0NTUzMAMAAAACODUCAAAABDQxOTIEAAAAATAHAAAACTkvMTUvMjAxOQgAAAAKMTIvMzEvMjAwNwkAAAABMFjWryXgOdcIEIfzXOA51wgZQ0lRLlRTRTo2NTAxLklRX0dQLkZZMjAxNwEAAACbLQIAAgAAAAcyMzc5NTg3AQgAAAAFAAAAATEBAAAACjE5NjMzMTU5MDADAAAAAjc5AgAAAAIxMAQAAAABMAcAAAAJOS8xNS8yMDE5CAAAAAkzLzMxLzIwMTcJAAAAATABafsr4DnXCO5XO1zgOdcII0NJUS5UU0U6Njk3MS5JUV9CRVRBXzJZUi4yMDEwLzAzLzMxAQAAAKNTAAACAAAADzEuMDMxODUxMDQ0NDA3OABMoX9g4DnXCOiVPmLgOdcII0NJUS5OWVNFOkVNUi5JUV9ESUxVVF9XRUlHSFQuRlkyMDE4AQAAAK8bBAACAAAABTYzNS4zAJE0uyngOdcIgSLrXOA51wgyQ0lRLk5BU0RBUUdTOkFESS5JUV9PVEhFUl9GSU5BTkNFX0FDVF9TVVBQTC5GWTIwMTMBAAAAE9YDAAIAAAAGMTguNjY4AQgAAAAFAAAAATEBAAAACjE3NjY1OTA2MzIDAAAAAzE2MAIAAAAE</t>
  </si>
  <si>
    <t>MjA1MAQAAAABMAcAAAAJOS8xNS8yMDE5CAAAAAkxMS8yLzIwMTMJAAAAATDpfqMo4DnXCMNRRV3gOdcIHENJUS4wLklRX0RBWVNfUEFZQUJMRV9PVVQuRlkFAAAAAAAAAAgAAAAVKEludmFsaWQgVGltZSBQZXJpb2Qp/yacJeA51wiqLVRe4DnXCChDSVEuTkFTREFRR1M6QURJLklRX0VCSVREQV9NQVJHSU4uRlkyMDE1AQAAABPWAwACAAAABzMwLjY1NjUBCAAAAAUAAAABMQEAAAAKMTg2NzI3OTk2OQMAAAADMTYwAgAAAAQ0MDQ3BAAAAAEwBwAAAAk5LzE1LzIwMTkIAAAACjEwLzMxLzIwMTUJAAAAATBBw5wl4DnXCNfuTl3gOdcIKUNJUS5LT1NFOkEwMDU5MzAuSVFfU1RfREVCVF9SRVBBSUQuRlkyMDE1AQAAANxmAQADAAAAAAAmR9oo4DnXCFeKF13gOdcIIUNJUS5OQVNEQVFHUzpUWE4uSVFfQ09NTU9OLkZZMjAxMgEAAAD7IwIAAgAAAAQxNzQxAQgAAAAFAAAAATEBAAAACjE3MjA2MTEyNjQDAAAAAzE2MAIAAAAEMTEwMwQAAAABMAcAAAAJOS8xNS8yMDE5CAAAAAoxMi8zMS8yMDEyCQAAAAEwqADbKuA51wjvpZlc4DnXCDNDSVEuTkFTREFRR1M6SU5UQy5JUV9UT1RBTF9MSUFCX1RPVEFMX0FTU0VUUy5GWTIwMTgBAAAAh1IAAAIAAAAHNDEuNzMwOAEIAAAABQAAAAExAQAAAAoxOTQzNTA1MzQxAwAAAAMxNjACAAAABDQxODgEAAAAATAHAAAACTkvMTUvMjAxOQgAAAAKMTIvMjkvMjAxOAkAAAABMBhC</t>
  </si>
  <si>
    <t>libgOdcIICqAXOA51wggQ0lRLlRTRTo2NTAxLklRX05JX01BUkdJTi5GWTIwMTQBAAAAmy0CAAIAAAAGNC4yODE1AQgAAAAFAAAAATEBAAAACjE3NDUyNzA1NDQDAAAAAjc5AgAAAAQ0MDk0BAAAAAEwBwAAAAk5LzE1LzIwMTkIAAAACTMvMzEvMjAxNAkAAAABMLVXlSbgOdcIyZMxXOA51wgfQ0lRLk5BU0RBUUdTOklOVEMuSVFfUkVWLkZZMjAxMAEAAACHUgAAAgAAAAU0MzYyMwEIAAAABQAAAAExAQAAAAoxNTg4MTU2OTYwAwAAAAMxNjACAAAAAzExMgQAAAABMAcAAAAJOS8xNS8yMDE5CAAAAAoxMi8yNS8yMDEwCQAAAAEwX8WpK+A51wjXa1dc4DnXCCBDSVEuTkFTREFRR1M6VFhOLklRX0VCSVRBLkZZMjAxMwEAAAD7IwIAAgAAAAQyOTkwAQgAAAAFAAAAATEBAAAACjE3Nzc2MzM3MDMDAAAAAzE2MAIAAAAGMTAwNjg5BAAAAAEwBwAAAAk5LzE1LzIwMTkIAAAACjEyLzMxLzIwMTMJAAAAATC5J9sq4DnXCI52nVzgOdcIKkNJUS5OQVNEQVFHUzpUWE4uSVFfSU5WRU5UT1JZX1RVUk5TLkZZMjAxNgEAAAD7IwIAAgAAAAgyLjkzNzY2MQEIAAAABQAAAAExAQAAAAoxOTQ2NjY1Mzk4AwAAAAMxNjACAAAABDQwODIEAAAAATAHAAAACTkvMTUvMjAxOQgAAAAKMTIvMzEvMjAxNgkAAAABMPXrriXgOdcIe8qtXOA51wg0Q0lRLk5BU0RBUUdTOlRYTi5JUV9UT1RBTF9PVVRTVEFORElOR19CU19EQVRFLkZZMjAx</t>
  </si>
  <si>
    <t>NQEAAAD7IwIAAgAAAAsxMDExLjI2ODQxMgEEAAAABQAAAAE1AQAAAAoxODc1Njg3MDU2AgAAAAUyNDE1MgYAAAABMHl9cCrgOdcI04inXOA51wghQ0lRLktPU0U6QTAwNTkzMC5JUV9SRF9FWFAuRlkyMDEwAQAAANxmAQACAAAABzkwOTkzNTIBCAAAAAUAAAABMQEAAAAKMTUzMzIwMzI2MgMAAAACODUCAAAAAzEwMAQAAAABMAcAAAAJOS8xNS8yMDE5CAAAAAoxMi8zMS8yMDEwCQAAAAEwRLIqKeA51wg1S/1c4DnXCChDSVEuTkFTREFRR1M6VFhOLklRX0NPTU1PTl9ESVZfQ0YuRlkyMDEyAQAAAPsjAgACAAAABC04MTkBCAAAAAUAAAABMQEAAAAKMTcyMDYxMTI2NAMAAAADMTYwAgAAAAQyMDc0BAAAAAEwBwAAAAk5LzE1LzIwMTkIAAAACjEyLzMxLzIwMTIJAAAAATCoANsq4DnXCIQFm1zgOdcIJ0NJUS5LT1NFOkEwMDU5MzAuSVFfRklOSVNIRURfSU5WLkZZMjAxOAEAAADcZgEAAgAAAAc5MjA2NzU0AQgAAAAFAAAAATEBAAAACjE5NDc1NTE1NzMDAAAAAjg1AgAAAAQzMDc1BAAAAAEwBwAAAAk5LzE1LzIwMTkIAAAACjEyLzMxLzIwMTgJAAAAATCaWNso4DnXCLc0JF3gOdcIJENJUS5OQVNEQVFHUzpUWE4uSVFfU0dBX1NVUFBMLkZZMjAxNQEAAAD7IwIAAgAAAAQxNzc2AQgAAAAFAAAAATEBAAAACjE4NzU2ODcwNTYDAAAAAzE2MAIAAAADMTAyBAAAAAEwBwAAAAk5LzE1LzIwMTkIAAAACjEyLzMxLzIw</t>
  </si>
  <si>
    <t>MTUJAAAAATBoVnAq4DnXCPyMpVzgOdcIJ0NJUS5LT1NFOkEwMDU5MzAuSVFfQkVUQV81WVIuMjAxOC8xMi8zMQEAAADcZgEAAgAAABAwLjc0MTU3NjU3MDg4NzYxAGIZUl/gOdcIA7MwYuA51wgqQ0lRLk5BU0RBUUdTOklOVEMuSVFfRElMVVRfRVBTX0VYQ0wuRlkyMDA3AQAAAIdSAAACAAAABDEuMTgBCAAAAAUAAAABMQEAAAAKMTMyODg3MTI3NQMAAAADMTYwAgAAAAMxNDIEAAAAATAHAAAACTkvMTUvMjAxOQgAAAAKMTIvMjkvMjAwNwkAAAABMKfv/CvgOdcIBLBJXOA51wgoQ0lRLlRTRTo2OTYzLklRX01BUktFVENBUC4yMDE5LzAzLzMxLkpQWQEAAAD5XA0AAgAAAAs3MTI4MTcuMjMwNQEGAAAABQAAAAExAQAAAAoxOTQzNjg2MDQxAwAAAAI3OQIAAAAGMTAwMDU0BAAAAAEwBwAAAAkzLzMxLzIwMTnIaH5g4DnXCKFpb03hOdcILUNJUS5OQVNEQVFHUzpJTlRDLklRX1RPVEFMX0RFQlRfRUJJVERBLkZZMjAxMQEAAACHUgAAAgAAAAgwLjMxNDk4MgEIAAAABQAAAAExAQAAAAoxNjU4MzE1NDc4AwAAAAMxNjACAAAABDQxOTIEAAAAATAHAAAACTkvMTUvMjAxOQgAAAAKMTIvMzEvMjAxMQkAAAABMPfzlSbgOdcIiB5gXOA51wglQ0lRLlRTRTo2NTAxLklRX1NUX0RFQlRfUkVQQUlELkZZMjAxOQEAAACbLQIAAwAAAAAAlsj8K+A51wgLZkdc4DnXCCdDSVEuTkFTREFRR1M6SU5UQy5JUV9EQV9TVVBQTF9D</t>
  </si>
  <si>
    <t>Ri5GWTIwMTQBAAAAh1IAAAIAAAAENzM4MAEIAAAABQAAAAExAQAAAAoxODI4MTY4MDQwAwAAAAMxNjACAAAABDIxNzEEAAAAATAHAAAACTkvMTUvMjAxOQgAAAAKMTIvMjcvMjAxNAkAAAABMII7VSvgOdcIlAVsXOA51wgnQ0lRLlRTRTo2NDcxLklRX01BUktFVENBUC4yMDE2LzMvMzEuSlBZAQAAAJJXDQACAAAADDU1NzcxMy4yMDA4MQEGAAAABQAAAAExAQAAAAoxNzc1ODAxODI5AwAAAAI3OQIAAAAGMTAwMDU0BAAAAAEwBwAAAAkzLzMxLzIwMTbYj35g4DnXCDbJcE3hOdcIKUNJUS5LT1NFOkEwMDU5MzAuSVFfT1RIRVJfT1BFUl9BQ1QuRlkyMDEwAQAAANxmAQACAAAABzQ4OTI3MTcBCAAAAAUAAAABMQEAAAAKMTUzMzIwMzI2MgMAAAACODUCAAAABDIwNDcEAAAAATAHAAAACTkvMTUvMjAxOQgAAAAKMTIvMzEvMjAxMAkAAAABMFTZKingOdcITuP/XOA51wgmQ0lRLlRTRTo2NTAxLklRX0VGRkVDVF9UQVhfUkFURS5GWTIwMTUBAAAAmy0CAAIAAAAHMjMuNTIxNAEIAAAABQAAAAExAQAAAAoxNzQ1MjcwNjcyAwAAAAI3OQIAAAAENDM3NgQAAAABMAcAAAAJOS8xNS8yMDE5CAAAAAkzLzMxLzIwMTUJAAAAATC/zPor4DnXCG8aM1zgOdcIK0NJUS5OQVNEQVFHUzpJTlRDLklRX0NVU1RPTV9CRVRBLjIwMDkvMTIvMjYBAAAAh1IAAAIAAAARMC45Mzg5ODE5NzAzMzk1MDMAfhaAYOA51wiC8Dhi4DnXCCJD</t>
  </si>
  <si>
    <t>SVEuTllTRTpFTVIuSVFfREFfU1VQUExfQ0YuRlkyMDE4AQAAAK8bBAACAAAAAzQ0NAEIAAAABQAAAAExAQAAAAoxOTI0NjM5OTYyAwAAAAMxNjACAAAABDIxNzEEAAAAATAHAAAACTkvMTUvMjAxOQgAAAAJOS8zMC8yMDE4CQAAAAEwolu7KeA51wg30Oxc4DnXCCVDSVEuTllTRTpFTVIuSVFfR0FJTl9JTlZFU1RfQ0YuRlkyMDE1AQAAAK8bBAADAAAAAAA+cbop4DnXCFPt3lzgOdcIJkNJUS5OWVNFOkVNUi5JUV9TQUxFU19NQVJLRVRJTkcuRlkyMDEzAQAAAK8bBAADAAAAAADolPQp4DnXCNtl1FzgOdcIMENJUS5OQVNEQVFHUzpUWE4uSVFfSU1QVVRfT1BFUl9MRUFTRV9ERVBSLkZZMjAxNwEAAAD7IwIAAgAAAAk2Ny44NDgxOTIBCAAAAAUAAAABMQEAAAAKMTk0NjY2NTQ0NAMAAAADMTYwAgAAAAUyMTY3MwQAAAABMAcAAAAJOS8xNS8yMDE5CAAAAAoxMi8zMS8yMDE3CQAAAAEwmstwKuA51whSxq9c4DnXCCpDSVEuS09TRTpBMDA1OTMwLklRX0NBU0hfQ09OVkVSU0lPTi5GWTIwMDgBAAAA3GYBAAIAAAAJNDMuMjQ1NDYyAQgAAAAFAAAAATEBAAAACjEzNjA4MDY2ODMDAAAAAjg1AgAAAAQ0MTg0BAAAAAEwBwAAAAk5LzE1LzIwMTkIAAAACjEyLzMxLzIwMDgJAAAAATBY1q8l4DnXCPHz91zgOdcIH0NJUS5OWVNFOkVNUi5JUV9BUl9UVVJOUy5GWTIwMDcBAAAArxsEAAIAAAAINS41NDkzOTgBCAAAAAUA</t>
  </si>
  <si>
    <t>AAABMQEAAAAKMTI2NDQ3ODAyNwMAAAADMTYwAgAAAAQ0MDAxBAAAAAEwBwAAAAk5LzE1LzIwMTkIAAAACTkvMzAvMjAwNwkAAAABMAUTryXgOdcIX627XOA51wgmQ0lRLk5BU0RBUUdTOklOVEMuSVFfT1RIRVJfT1BFUi5GWTIwMDkBAAAAh1IAAAMAAAAAAD53qSvgOdcItGJSXOA51wgpQ0lRLktPU0U6QTAwNTkzMC5JUV9ESUxVVF9FUFNfRVhDTC5GWTIwMTIBAAAA3GYBAAIAAAALMzA3OC42NTgyMTIBCAAAAAUAAAABMQEAAAAKMTY2NzUzNDAxNAMAAAACODUCAAAAAzE0MgQAAAABMAcAAAAJOS8xNS8yMDE5CAAAAAoxMi8zMS8yMDEyCQAAAAEwdScrKeA51whqNgdd4DnXCCpDSVEuTkFTREFRR1M6SU5UQy5JUV9HV19JTlRBTl9BTU9SVC5GWTIwMTQBAAAAh1IAAAIAAAADMjk0AQgAAAAFAAAAATEBAAAACjE4MjgxNjgwNDADAAAAAzE2MAIAAAACMzEEAAAAATAHAAAACTkvMTUvMjAxOQgAAAAKMTIvMjcvMjAxNAkAAAABMGHtVCvgOdcIi5RpXOA51wgpQ0lRLk5BU0RBUUdTOkFESS5JUV9ORVRfUkVOVEFMX0VYUC5GWTIwMTABAAAAE9YDAAMAAAAAAGRGoijgOdcI90s1XeA51wglQ0lRLk5BU0RBUUdTOlRYTi5JUV9ORVRfQ0hBTkdFLkZZMjAwOAEAAAD7IwIAAgAAAAQtMjgyAQgAAAAFAAAAATEBAAAACjE0MzM0NTQxMDgDAAAAAzE2MAIAAAAEMjA5MwQAAAABMAcAAAAJOS8xNS8yMDE5CAAAAAoxMi8z</t>
  </si>
  <si>
    <t>MS8yMDA4CQAAAAEwRRbaKuA51wivjohc4DnXCClDSVEuTkFTREFRR1M6QURJLklRX09USEVSX0NBX1NVUFBMLkZZMjAxNgEAAAAT1gMAAgAAAAU2LjQwNQEIAAAABQAAAAExAQAAAAoxOTI3NjE4MjAwAwAAAAMxNjACAAAABDEwNTUEAAAAATAHAAAACTkvMTUvMjAxOQgAAAAKMTAvMjkvMjAxNgkAAAABMHPC/yfgOdcIvxFRXeA51wggQ0lRLk5ZU0U6RU1SLklRX0NIQU5HRV9BUC5GWTIwMTUBAAAArxsEAAIAAAAELTI1NgEIAAAABQAAAAExAQAAAAoxODY3MDU1MDUxAwAAAAMxNjACAAAABDIwMTcEAAAAATAHAAAACTkvMTUvMjAxOQgAAAAJOS8zMC8yMDE1CQAAAAEwPnG6KeA51wh0O99c4DnXCB1DSVEuTkFTREFRR1M6VFhOLklRX0RPLkZZMjAwNwEAAAD7IwIAAgAAAAIxNgEIAAAABQAAAAExAQAAAAoxMzI4NDgyMzcwAwAAAAMxNjACAAAAAjQwBAAAAAEwBwAAAAk5LzE1LzIwMTkIAAAACjEyLzMxLzIwMDcJAAAAATAXm1Yr4DnXCJQ7gVzgOdcIKkNJUS5UU0U6NjUwMS5JUV9JTlRFUkVTVF9JTlZFU1RfSU5DLkZZMjAxNgEAAACbLQIAAgAAAAUxOTQxNAEIAAAABQAAAAExAQAAAAoxNzk3NTU0NDUxAwAAAAI3OQIAAAACNjUEAAAAATAHAAAACTkvMTUvMjAxOQgAAAAJMy8zMS8yMDE2CQAAAAEw4Br7K+A51wgeEjdc4DnXCClDSVEuTkFTREFRR1M6QURJLklRX1BST1ZfQkFEX0RFQlRTLkZZMjAwNwEA</t>
  </si>
  <si>
    <t>AAAT1gMAAwAAAAAAq3/bKOA51wjApSZd4DnXCCVDSVEuTkFTREFRR1M6VFhOLklRX0NBU0hfRklOQU4uRlkyMDE2AQAAAPsjAgACAAAABS0zODEwAQgAAAAFAAAAATEBAAAACjE5NDY2NjUzOTgDAAAAAzE2MAIAAAAEMjAwNAQAAAABMAcAAAAJOS8xNS8yMDE5CAAAAAoxMi8zMS8yMDE2CQAAAAEwmstwKuA51wg4Lq1c4DnXCCpDSVEuTkFTREFRR1M6SU5UQy5JUV9TVF9ERUJUX0lTU1VFRC5GWTIwMTgBAAAAh1IAAAIAAAADNDYwAQgAAAAFAAAAATEBAAAACjE5NDM1MDUzNDEDAAAAAzE2MAIAAAAEMjA0MwQAAAABMAcAAAAJOS8xNS8yMDE5CAAAAAoxMi8yOS8yMDE4CQAAAAEwF5tWK+A51wisGH9c4DnXCCtDSVEuVFNFOjY1MDEuSVFfTklfQVZBSUxfRVhDTF9NQVJHSU4uRlkyMDEzAQAAAJstAgACAAAABjEuOTM5MgEIAAAABQAAAAExAQAAAAoxNjg1NTIxNzIyAwAAAAI3OQIAAAAENDE4MgQAAAABMAcAAAAJOS8xNS8yMDE5CAAAAAkzLzMxLzIwMTMJAAAAATC1V5Um4DnXCNj/LFzgOdcIKUNJUS5OQVNEQVFHUzpBREkuSVFfQkFTSUNfRVBTX0lOQ0wuRlkyMDA4AQAAABPWAwACAAAACDIuNjg2NDIzAQgAAAAFAAAAATEBAAAACjE0MTMwOTE1NjcDAAAAAzE2MAIAAAABOQQAAAABMAcAAAAJOS8xNS8yMDE5CAAAAAkxMS8xLzIwMDgJAAAAATDMzdso4DnXCNKHK13gOdcILUNJUS5OQVNEQVFHUzpUWE4u</t>
  </si>
  <si>
    <t>SVFfQVNTRVRfV1JJVEVET1dOX0NGLkZZMjAxOAEAAAD7IwIAAgAAAAEzAQgAAAAFAAAAATEBAAAACjE5NDY2NjU0NjADAAAAAzE2MAIAAAAEMjAxOQQAAAABMAcAAAAJOS8xNS8yMDE5CAAAAAoxMi8zMS8yMDE4CQAAAAEwuxlxKuA51wjp4LVc4DnXCCVDSVEuTllTRTpFTVIuSVFfT1RIRVJfQ0FfU1VQUEwuRlkyMDA3AQAAAK8bBAACAAAAAzU3MAEIAAAABQAAAAExAQAAAAoxMjY0NDc4MDI3AwAAAAMxNjACAAAABDEwNTUEAAAAATAHAAAACTkvMTUvMjAxOQgAAAAJOS8zMC8yMDA3CQAAAAEwzEBxKuA51whFFblc4DnXCCNDSVEuTkFTREFRR1M6QURJLklRX0JWX1NIQVJFLkZZMjAxMgEAAAAT1gMAAgAAAAkxMy44MjA1MzIBCAAAAAUAAAABMQEAAAAKMTcxMTM4NTg5NgMAAAADMTYwAgAAAAQ0MDIwBAAAAAEwBwAAAAk5LzE1LzIwMTkIAAAACTExLzMvMjAxMgkAAAABMLcJoyjgOdcIPF4/XeA51wgkQ0lRLk5BU0RBUUdTOkFESS5JUV9DSEFOR0VfQVIuRlkyMDE3AQAAABPWAwACAAAABy02NS42NjkBCAAAAAUAAAABMQEAAAAKMTkyNzYxODI0OAMAAAADMTYwAgAAAAQyMDE4BAAAAAEwBwAAAAk5LzE1LzIwMTkIAAAACjEwLzI4LzIwMTcJAAAAATClNwAo4DnXCFYsV13gOdcIMENJUS5LT1NFOkEwMDU5MzAuSVFfTkVUX0RFQlRfRUJJVERBX0NBUEVYLkZZMjAwOAEAAADcZgEAAgAAAAgyLjAyNDQwOQEI</t>
  </si>
  <si>
    <t>AAAABQAAAAExAQAAAAoxMzYwODA2NjgzAwAAAAI4NQIAAAAFMjMzMTQEAAAAATAHAAAACTkvMTUvMjAxOQgAAAAKMTIvMzEvMjAwOAkAAAABMFjWryXgOdcIARv4XOA51wgmQ0lRLlRTRTo2NTAxLklRX0VYVFJBX0FDQ19JVEVNUy5GWTIwMTQBAAAAmy0CAAMAAAAAAIngdCzgOdcIbV8uXOA51wgkQ0lRLk5BU0RBUUdTOkFESS5JUV9MVF9JTlZFU1QuRlkyMDE2AQAAABPWAwACAAAABjIxLjkzNwEIAAAABQAAAAExAQAAAAoxOTI3NjE4MjAwAwAAAAMxNjACAAAABDEwNTQEAAAAATAHAAAACTkvMTUvMjAxOQgAAAAKMTAvMjkvMjAxNgkAAAABMHPC/yfgOdcIvxFRXeA51wggQ0lRLlRTRTo2NTAxLklRX1JEX0VYUF9GTi5GWTIwMTkBAAAAmy0CAAIAAAAGMzIzMTQ1AQgAAAAFAAAAATEBAAAACjE5Njk5MDMzMDcDAAAAAjc5AgAAAAQzMTY4BAAAAAEwBwAAAAk5LzE1LzIwMTkIAAAACTMvMzEvMjAxOQkAAAABMHV6/CvgOdcII0NFXOA51wgrQ0lRLk5BU0RBUUdTOklOVEMuSVFfTFRfREVCVF9DQVBJVEFMLkZZMjAxNQEAAACHUgAAAgAAAAcyMy45MjIxAQgAAAAFAAAAATEBAAAACjE4NzQ3NzMyMjYDAAAAAzE2MAIAAAAENDE4NwQAAAABMAcAAAAJOS8xNS8yMDE5CAAAAAoxMi8yNi8yMDE1CQAAAAEwBxuWJuA51whMbnJc4DnXCCtDSVEuTllTRTpFTVIuSVFfUkVUVVJOX0NPTU1PTl9FUVVJVFkuRlkyMDEy</t>
  </si>
  <si>
    <t>AQAAAK8bBAACAAAABTE5LjAyAQgAAAAFAAAAATEBAAAACjE3MDc5MDkwOTcDAAAAAzE2MAIAAAAFMzMzMjAEAAAAATAHAAAACTkvMTUvMjAxOQgAAAAJOS8zMC8yMDEyCQAAAAEwJ2GvJeA51wjzQtJc4DnXCDlDSVEuVFNFOjY5NzEuSVFfQ1VTVE9NX0JFVEEuLTEwNFcuMjAxOS8wMy8zMS4uXk4yMjUuSlBZLkgBAAAAo1MAAAIAAAAQMS4yMjI5NTEwMzM4NjQ4NABMoX9g4DnXCEIPPWLgOdcINENJUS5OQVNEQVFHUzpBREkuSVFfVE9UQUxfT1VUU1RBTkRJTkdfQlNfREFURS5GWTIwMTUBAAAAE9YDAAIAAAAKMzEyLjA2MDY4MgEEAAAABQAAAAE1AQAAAAoxODY3Mjc5OTY5AgAAAAUyNDE1MgYAAAABMFJ0/yfgOdcIEBpNXeA51wg5Q0lRLlRTRTo2OTYzLklRX0NVU1RPTV9CRVRBLi0xMDRXLjIwMDkvMDMvMzEuLl5OMjI1LkpQWS5IAQAAAPlcDQACAAAAETAuODQ4NTg3ODc0NDM2MzI3AF3If2DgOdcIIcE8YuA51wgqQ0lRLk5BU0RBUUdTOkFESS5JUV9DQVNIX0NPTlZFUlNJT04uRlkyMDE1AQAAABPWAwACAAAACjExOS43ODI5MzYBCAAAAAUAAAABMQEAAAAKMTg2NzI3OTk2OQMAAAADMTYwAgAAAAQ0MTg0BAAAAAEwBwAAAAk5LzE1LzIwMTkIAAAACjEwLzMxLzIwMTUJAAAAATBR6pwl4DnXCAlkT13gOdcIKkNJUS5OQVNEQVFHUzpBREkuSVFfRVhUUkFfQUNDX0lURU1TLkZZMjAxNgEAAAAT1gMAAwAA</t>
  </si>
  <si>
    <t>AAAAY5v/J+A51whsTlBd4DnXCCNDSVEuVFNFOjY3NjIuSVFfQkVUQV8yWVIuMjAxMC8wMy8zMQEAAAA70gQAAgAAABAxLjEyMjYxODA0NzMxMjAxADx6f2DgOdcInkNAYuA51wgxQ0lRLktPU0U6QTAwNTkzMC5JUV9PVEhFUl9JTlZFU1RfQUNUX1NVUFBMLkZZMjAwOQEAAADcZgEAAgAAAAY0MTI2NjYBCAAAAAUAAAABMQEAAAAKMTQ2NTcxNDMwNwMAAAACODUCAAAABDIwNTEEAAAAATAHAAAACTkvMTUvMjAxOQgAAAAKMTIvMzEvMjAwOQkAAAABMESyKingOdcIfp37XOA51wgOQ0lRLjAuSVFfTkkuRlkFAAAAAAAAAAgAAAAVKEludmFsaWQgVGltZSBQZXJpb2QpENj+J+A51wh/fTde4DnXCCJDSVEuVFNFOjY1MDEuSVFfQVNTRVRfVFVSTlMuRlkyMDE5AQAAAJstAgACAAAABzAuOTYwODgBCAAAAAUAAAABMQEAAAAKMTk2OTkwMzMwNwMAAAACNzkCAAAABDQxNzcEAAAAATAHAAAACTkvMTUvMjAxOQgAAAAJMy8zMS8yMDE5CQAAAAEw1qWVJuA51wheKUhc4DnXCCtDSVEuTkFTREFRR1M6QURJLklRX0RBWVNfUEFZQUJMRV9PVVQuRlkyMDExAQAAABPWAwACAAAACTQzLjczNTY5MgEIAAAABQAAAAExAQAAAAoxNjQ3NDU1ODY5AwAAAAMxNjACAAAABDQxODMEAAAAATAHAAAACTkvMTUvMjAxOQgAAAAKMTAvMjkvMjAxMQkAAAABMDCcnCXgOdcII8Y8XeA51wglQ0lRLk5BU0RBUUdTOkFESS5JUV9UT1RBTF9E</t>
  </si>
  <si>
    <t>RUJULkZZMjAxNAEAAAAT1gMAAgAAAAc4NzIuNzg5AQgAAAAFAAAAATEBAAAACjE4MTk5NjI0OTYDAAAAAzE2MAIAAAAENDE3MwQAAAABMAcAAAAJOS8xNS8yMDE5CAAAAAkxMS8xLzIwMTQJAAAAATAxJv8n4DnXCC+tSF3gOdcIK0NJUS5OQVNEQVFHUzpUWE4uSVFfTkVUX0lOVEVSRVNUX0VYUC5GWTIwMTABAAAA+yMCAAIAAAACMTMBCAAAAAUAAAABMQEAAAAKMTU4ODg0MDczOAMAAAADMTYwAgAAAAMzNjgEAAAAATAHAAAACTkvMTUvMjAxOQgAAAAKMTIvMzEvMjAxMAkAAAABMGZk2irgOdcIV9COXOA51wgsQ0lRLk5BU0RBUUdTOlRYTi5JUV9GSVhFRF9BU1NFVF9UVVJOUy5GWTIwMTIBAAAA+yMCAAIAAAAIMy4wNzU1MzkBCAAAAAUAAAABMQEAAAAKMTcyMDYxMTI2NAMAAAADMTYwAgAAAAQ0MDY2BAAAAAEwBwAAAAk5LzE1LzIwMTkIAAAACjEyLzMxLzIwMTIJAAAAATDkxK4l4DnXCNfIm1zgOdcIM0NJUS5OQVNEQVFHUzpJTlRDLklRX09USEVSX0ZJTkFOQ0VfQUNUX1NVUFBMLkZZMjAxNQEAAACHUgAAAgAAAAQtODczAQgAAAAFAAAAATEBAAAACjE4NzQ3NzMyMjYDAAAAAzE2MAIAAAAEMjA1MAQAAAABMAcAAAAJOS8xNS8yMDE5CAAAAAoxMi8yNi8yMDE1CQAAAAEwo4lVK+A51wjpg3Fc4DnXCB1DSVEuTkFTREFRR1M6VFhOLklRX0dQLkZZMjAxMwEAAAD7IwIAAgAAAAQ2MzY0AQgAAAAFAAAAATEB</t>
  </si>
  <si>
    <t>AAAACjE3Nzc2MzM3MDMDAAAAAzE2MAIAAAACMTAEAAAAATAHAAAACTkvMTUvMjAxOQgAAAAKMTIvMzEvMjAxMwkAAAABMKgA2yrgOdcIGmWcXOA51wggQ0lRLk5ZU0U6RU1SLklRX1JEX0VYUF9GTi5GWTIwMTEBAAAArxsEAAIAAAADNTU1AQgAAAAFAAAAATEBAAAACjE2NDYxOTA1NjgDAAAAAzE2MAIAAAAEMzE2OAQAAAABMAcAAAAJOS8xNS8yMDE5CAAAAAk5LzMwLzIwMTEJAAAAATCm+PMp4DnXCOkWy1zgOdcIIENJUS5OQVNEQVFHUzpJTlRDLklRX0FQSUMuRlkyMDEyAQAAAIdSAAADAAAAAAC0Q68r4DnXCHBBYlzgOdcIK0NJUS5LT1NFOkEwMDU5MzAuSVFfREFZU19QQVlBQkxFX09VVC5GWTIwMTEBAAAA3GYBAAIAAAAJNTUuMDg0NzA1AQgAAAAFAAAAATEBAAAACjE1OTg5OTgyNTADAAAAAjg1AgAAAAQ0MTgzBAAAAAEwBwAAAAk5LzE1LzIwMTkIAAAACjEyLzMxLzIwMTEJAAAAATBp/a8l4DnXCNXWBV3gOdcIMkNJUS5OQVNEQVFHUzpJTlRDLklRX0RFRl9UQVhfQVNTRVRTX0NVUlJFTlQuRlkyMDEwAQAAAIdSAAACAAAABDE0ODgBCAAAAAUAAAABMQEAAAAKMTU4ODE1Njk2MAMAAAADMTYwAgAAAAQxMTE3BAAAAAEwBwAAAAk5LzE1LzIwMTkIAAAACjEyLzI1LzIwMTAJAAAAATBw7Kkr4DnXCFykWFzgOdcIJkNJUS5OQVNEQVFHUzpUWE4uSVFfRUJJVF9NQVJHSU4uRlkyMDA5AQAAAPsjAgACAAAA</t>
  </si>
  <si>
    <t>BzIxLjEyNzgBCAAAAAUAAAABMQEAAAAKMTUyMzc5NjI0MQMAAAADMTYwAgAAAAQ0MDUzBAAAAAEwBwAAAAk5LzE1LzIwMTkIAAAACjEyLzMxLzIwMDkJAAAAATDUna4l4DnXCOO+jVzgOdcII0NJUS5UU0U6Njc2Mi5JUV9CRVRBXzFZUi4yMDE3LzAzLzMxAQAAADvSBAACAAAAEDEuNDU3ODMzOTE0NDE3MTEAPHp/YOA51wgqMj9i4DnXCCVDSVEuTllTRTpFTVIuSVFfUFJFRl9ESVZfT1RIRVIuRlkyMDE4AQAAAK8bBAADAAAAAACRNLsp4DnXCHD76lzgOdcIKENJUS5OQVNEQVFHUzpJTlRDLklRX0RJTFVUX1dFSUdIVC5GWTIwMTgBAAAAh1IAAAIAAAAENDcwMQD2TFYr4DnXCMT1fFzgOdcII0NJUS5OQVNEQVFHUzpJTlRDLklRX0xUX0RFQlQuRlkyMDE3AQAAAIdSAAACAAAABTI1MDM3AQgAAAAFAAAAATEBAAAACjE5NDM1MDUzNDkDAAAAAzE2MAIAAAAEMTA0OQQAAAABMAcAAAAJOS8xNS8yMDE5CAAAAAoxMi8zMC8yMDE3CQAAAAEw5iVWK+A51wgV/nhc4DnXCChDSVEuTllTRTpFTVIuSVFfVE9UQUxfREVCVF9FUVVJVFkuRlkyMDA4AQAAAK8bBAACAAAABzQ4LjU3NTQBCAAAAAUAAAABMQEAAAAKMTQxMTY1NjQzMAMAAAADMTYwAgAAAAQ0MDM0BAAAAAEwBwAAAAk5LzE1LzIwMTkIAAAACTkvMzAvMjAwOAkAAAABMBY6ryXgOdcIcY/AXOA51wghQ0lRLktPU0U6QTAwNTkzMC5JUV9DT01NT04uRlkyMDE0</t>
  </si>
  <si>
    <t>AQAAANxmAQACAAAABjg5NzUxNAEIAAAABQAAAAExAQAAAAoxNzc4MTQxODIzAwAAAAI4NQIAAAAEMTEwMwQAAAABMAcAAAAJOS8xNS8yMDE5CAAAAAoxMi8zMS8yMDE0CQAAAAEw9NHZKOA51wjRlhFd4DnXCCNDSVEuVFNFOjY5NjMuSVFfQkVUQV8xWVIuMjAxNS8wMy8zMQEAAAD5XA0AAgAAAA8xLjQxMzc0NDgwNzE2MjcAXch/YOA51wi91jti4DnXCB5DSVEuTkFTREFRR1M6QURJLklRX1JFVi5GWTIwMDgBAAAAE9YDAAIAAAAIMjU4Mi45MzEBCAAAAAUAAAABMQEAAAAKMTQxMzA5MTU2NwMAAAADMTYwAgAAAAMxMTIEAAAAATAHAAAACTkvMTUvMjAxOQgAAAAJMTEvMS8yMDA4CQAAAAEwzM3bKOA51wiQ6ypd4DnXCClDSVEuS09TRTpBMDA1OTMwLklRX1NQRUNJQUxfRElWX0NGLkZZMjAwOAEAAADcZgEAAwAAAAAAI2QqKeA51wh94vZc4DnXCCtDSVEuTkFTREFRR1M6QURJLklRX01BUktFVENBUC4yMDE4LzMvMzEuSlBZAQAAABPWAwACAAAADjM1NzkxMjkuODU0MjE1AQYAAAAFAAAAATEBAAAACjE4NzYyNzEzODcDAAAAAjc5AgAAAAYxMDAwNTQEAAAAATAHAAAACTMvMzEvMjAxOPndfmDgOdcIwrdvTeE51wgnQ0lRLk5BU0RBUUdTOlRYTi5JUV9FQklUQV9NQVJHSU4uRlkyMDE3AQAAAPsjAgACAAAABjQyLjQ1NwEIAAAABQAAAAExAQAAAAoxOTQ2NjY1NDQ0AwAAAAMxNjACAAAABDQ0MTkEAAAAATAH</t>
  </si>
  <si>
    <t>AAAACTkvMTUvMjAxOQgAAAAKMTIvMzEvMjAxNwkAAAABMPXrriXgOdcIfIWyXOA51wglQ0lRLk5BU0RBUUdTOklOVEMuSVFfVE9UQUxfUkVWLkZZMjAxMwEAAACHUgAAAgAAAAU1MjcwOAEIAAAABQAAAAExAQAAAAoxNzc1OTMwMjc0AwAAAAMxNjACAAAAAjI4BAAAAAEwBwAAAAk5LzE1LzIwMTkIAAAACjEyLzI4LzIwMTMJAAAAATDEaq8r4DnXCJoAZVzgOdcIKkNJUS5OQVNEQVFHUzpBREkuSVFfSU5WRVNUX0xPQU5TX0NGLkZZMjAxMQEAAAAT1gMAAwAAAAAAlruiKOA51wi/2ztd4DnXCCZDSVEuTllTRTpFTVIuSVFfTE9BTlNfUkVDRUlWX0xULkZZMjAxMQEAAACvGwQAAwAAAAAApvjzKeA51wgajMtc4DnXCCVDSVEuTkFTREFRR1M6QURJLklRX0NBU0hfVEFYRVMuRlkyMDE1AQAAABPWAwACAAAABzE0Mi45MzEBCAAAAAUAAAABMQEAAAAKMTg2NzI3OTk2OQMAAAADMTYwAgAAAAQzMDUzBAAAAAEwBwAAAAk5LzE1LzIwMTkIAAAACjEwLzMxLzIwMTUJAAAAATBjm/8n4DnXCKV5Tl3gOdcIJENJUS5OQVNEQVFHUzpJTlRDLklRX0RBX1NVUFBMLkZZMjAxNwEAAACHUgAAAwAAAAAA1f5VK+A51whvd3dc4DnXCCBDSVEuTkFTREFRR1M6VFhOLklRX0RBX0NGLkZZMjAxMAEAAAD7IwIAAgAAAAM5MTMBCAAAAAUAAAABMQEAAAAKMTU4ODg0MDczOAMAAAADMTYwAgAAAAQyMTYwBAAAAAEwBwAAAAk5LzE1LzIw</t>
  </si>
  <si>
    <t>MTkIAAAACjEyLzMxLzIwMTAJAAAAATB2i9oq4DnXCD/zkFzgOdcII0NJUS5LT1NFOkEwMDU5MzAuSVFfTkVUX0RFQlQuRlkyMDEyAQAAANxmAQACAAAACS0yMjQyMTQxOAEIAAAABQAAAAExAQAAAAoxNjY3NTM0MDE0AwAAAAI4NQIAAAAENDM2NAQAAAABMAcAAAAJOS8xNS8yMDE5CAAAAAoxMi8zMS8yMDEyCQAAAAEwhk4rKeA51wj/lQhd4DnXCCBDSVEuTkFTREFRR1M6QURJLklRX05JX0NGLkZZMjAxNQEAAAAT1gMAAgAAAAc2OTYuODc4AQgAAAAFAAAAATEBAAAACjE4NjcyNzk5NjkDAAAAAzE2MAIAAAAEMjE1MAQAAAABMAcAAAAJOS8xNS8yMDE5CAAAAAoxMC8zMS8yMDE1CQAAAAEwY5v/J+A51wgxaE1d4DnXCCJDSVEuTkFTREFRR1M6SU5UQy5JUV9FQklUREEuRlkyMDEyAQAAAIdSAAACAAAABTIyMTYwAQgAAAAFAAAAATEBAAAACjE3MTg4NTA2MDUDAAAAAzE2MAIAAAAENDA1MQQAAAABMAcAAAAJOS8xNS8yMDE5CAAAAAoxMi8yOS8yMDEyCQAAAAEwoxyvK+A51wj8L2Fc4DnXCCVDSVEuTkFTREFRR1M6VFhOLklRX1RPVEFMX0xJQUIuRlkyMDEzAQAAAPsjAgACAAAABDgxMzEBCAAAAAUAAAABMQEAAAAKMTc3NzYzMzcwMwMAAAADMTYwAgAAAAQxMjc2BAAAAAEwBwAAAAk5LzE1LzIwMTkIAAAACjEyLzMxLzIwMTMJAAAAATC5J9sq4DnXCOA5nlzgOdcII0NJUS5LT1NFOkEwMDU5MzAuSVFfQVJf</t>
  </si>
  <si>
    <t>VFVSTlMuRlkyMDEyAQAAANxmAQACAAAABzguNzkyNjkBCAAAAAUAAAABMQEAAAAKMTY2NzUzNDAxNAMAAAACODUCAAAABDQwMDEEAAAAATAHAAAACTkvMTUvMjAxOQgAAAAKMTIvMzEvMjAxMgkAAAABMGn9ryXgOdcItUMKXeA51wgkQ0lRLlRTRTo2OTYzLklRX01BUktFVENBUC4yMDE4LzAzLzMxAQAAAPlcDQACAAAADTEwNzE0OTUuNzc2MTcBBgAAAAUAAAABMQEAAAAKMTg3MzMxNzEzMAMAAAACNzkCAAAABjEwMDA1NAQAAAABMAcAAAAJMy8zMS8yMDE4CgV/YOA51wiMYTti4DnXCCFDSVEuTkFTREFRR1M6VFhOLklRX0NPTU1PTi5GWTIwMTABAAAA+yMCAAIAAAAEMTc0MAEIAAAABQAAAAExAQAAAAoxNTg4ODQwNzM4AwAAAAMxNjACAAAABDExMDMEAAAAATAHAAAACTkvMTUvMjAxOQgAAAAKMTIvMzEvMjAxMAkAAAABMHaL2irgOdcI/FaQXOA51wgpQ0lRLktPU0U6QTAwNTkzMC5JUV9TVF9ERUJUX0lTU1VFRC5GWTIwMTYBAAAA3GYBAAIAAAAHMTM1MTAzNwEIAAAABQAAAAExAQAAAAoxODc2NzM0NzM2AwAAAAI4NQIAAAAEMjA0MwQAAAABMAcAAAAJOS8xNS8yMDE5CAAAAAoxMi8zMS8yMDE2CQAAAAEwWLzaKOA51wg49xtd4DnXCCdDSVEuTkFTREFRR1M6QURJLklRX09USEVSX0VRVUlUWS5GWTIwMDgBAAAAE9YDAAIAAAAHLTQ4LjE3OAEIAAAABQAAAAExAQAAAAoxNDEzMDkxNTY3AwAAAAMxNjAC</t>
  </si>
  <si>
    <t>AAAABDEwMjgEAAAAATAHAAAACTkvMTUvMjAxOQgAAAAJMTEvMS8yMDA4CQAAAAEwIqqhKOA51whn5yxd4DnXCCFDSVEuTllTRTpFTVIuSVFfRUJJVERBX0lOVC5GWTIwMDgBAAAArxsEAAIAAAAJMTkuMzg1MjQ1AQgAAAAFAAAAATEBAAAACjE0MTE2NTY0MzADAAAAAzE2MAIAAAAENDE5MAQAAAABMAcAAAAJOS8xNS8yMDE5CAAAAAk5LzMwLzIwMDgJAAAAATAWOq8l4DnXCIK2wFzgOdcIJENJUS4wLklRX09USEVSX05PTl9PUEVSX0VYUF9TVVBQTC5GWQUAAAAAAAAACAAAABUoSW52YWxpZCBUaW1lIFBlcmlvZCkQ2P4n4DnXCJdaNV7gOdcIJENJUS5OQVNEQVFHUzpUWE4uSVFfSU5WRU5UT1JZLkZZMjAxMgEAAAD7IwIAAgAAAAQxNzU3AQgAAAAFAAAAATEBAAAACjE3MjA2MTEyNjQDAAAAAzE2MAIAAAAEMTA0MwQAAAABMAcAAAAJOS8xNS8yMDE5CAAAAAoxMi8zMS8yMDEyCQAAAAEwmNnaKuA51witCZlc4DnXCDlDSVEuVFNFOjY5NjMuSVFfQ1VTVE9NX0JFVEEuLTEwNFcuMjAxNi8wMy8zMS4uXk4yMjUuSlBZLkgBAAAA+VwNAAIAAAAQMS4zNzc1ODgyNzM2NTM4MQBdyH9g4DnXCK2vO2LgOdcIJkNJUS5OQVNEQVFHUzpJTlRDLklRX05FVF9DSEFOR0UuRlkyMDEzAQAAAIdSAAACAAAABS0yODA0AQgAAAAFAAAAATEBAAAACjE3NzU5MzAyNzQDAAAAAzE2MAIAAAAEMjA5MwQAAAABMAcAAAAJOS8xNS8y</t>
  </si>
  <si>
    <t>MDE5CAAAAAoxMi8yOC8yMDEzCQAAAAEwYe1UK+A51wj2NGhc4DnXCCBDSVEuTllTRTpFTVIuSVFfU0dBX1NVUFBMLkZZMjAxMQEAAACvGwQAAgAAAAQ1MzI4AQgAAAAFAAAAATEBAAAACjE2NDYxOTA1NjgDAAAAAzE2MAIAAAADMTAyBAAAAAEwBwAAAAk5LzE1LzIwMTkIAAAACTkvMzAvMjAxMQkAAAABMKb48yngOdcIhSzKXOA51wgjQ0lRLk5ZU0U6RU1SLklRX0dST1NTX01BUkdJTi5GWTIwMTIBAAAArxsEAAIAAAAHNDAuMDEzMQEIAAAABQAAAAExAQAAAAoxNzA3OTA5MDk3AwAAAAMxNjACAAAABDQwNzQEAAAAATAHAAAACTkvMTUvMjAxOQgAAAAJOS8zMC8yMDEyCQAAAAEwJ2GvJeA51wjzQtJc4DnXCCVDSVEuTkFTREFRR1M6SU5UQy5JUV9NQUNISU5FUlkuRlkyMDE2AQAAAIdSAAACAAAABTUyNjA4AQgAAAAFAAAAATEBAAAACjE5NDM1MDUzNDUDAAAAAzE2MAIAAAAEMzExNAQAAAABMAcAAAAJOS8xNS8yMDE5CAAAAAoxMi8zMS8yMDE2CQAAAAEwxddVK+A51wh3LXVc4DnXCCRDSVEuVFNFOjY5ODEuSVFfTUFSS0VUQ0FQLjIwMTEvMDMvMzEBAAAA9VcNAAIAAAAOMTI4NTYxNC4xOTYxMzEBBgAAAAUAAAABMQEAAAAKMTQzMDI0ODIxOQMAAAACNzkCAAAABjEwMDA1NAQAAAABMAcAAAAJMy8zMS8yMDEx+d1+YOA51wh1P0Ji4DnXCCtDSVEuVFNFOjY1MDEuSVFfTUlOT1JJVFlfSU5URVJFU1RfSVMu</t>
  </si>
  <si>
    <t>RlkyMDE3AQAAAJstAgACAAAABy0xMDY3NjgBCAAAAAUAAAABMQEAAAAKMTk2MzMxNTkwMAMAAAACNzkCAAAAAjgzBAAAAAEwBwAAAAk5LzE1LzIwMTkIAAAACTMvMzEvMjAxNwkAAAABMBKQ+yvgOdcIH807XOA51wgoQ0lRLk5ZU0U6RU1SLklRX0NVUlJFTlRfUE9SVF9ERUJULkZZMjAxNQEAAACvGwQAAgAAAAMyOTEBCAAAAAUAAAABMQEAAAAKMTg2NzA1NTA1MQMAAAADMTYwAgAAAAQxMjk3BAAAAAEwBwAAAAk5LzE1LzIwMTkIAAAACTkvMzAvMjAxNQkAAAABMC5KuingOdcIACreXOA51wgkQ0lRLktPU0U6QTAwNTkzMC5JUV9SRF9FWFBfRk4uRlkyMDEzAQAAANxmAQACAAAACDE0MzE5NDAyAQgAAAAFAAAAATEBAAAACjE3MjMyODgzODYDAAAAAjg1AgAAAAQzMTY4BAAAAAEwBwAAAAk5LzE1LzIwMTkIAAAACjEyLzMxLzIwMTMJAAAAATCXdSsp4DnXCGzxC13gOdcIJkNJUS5OQVNEQVFHUzpUWE4uSVFfQURWRVJUSVNJTkcuRlkyMDEwAQAAAPsjAgACAAAAAjQ0AQgAAAAFAAAAATEBAAAACjE1ODg4NDA3MzgDAAAAAzE2MAIAAAAEMzAxMwQAAAABMAcAAAAJOS8xNS8yMDE5CAAAAAoxMi8zMS8yMDEwCQAAAAEwdovaKuA51wipk49c4DnXCC9DSVEuTkFTREFRR1M6SU5UQy5JUV9JTlRFUkVTVF9JTlZFU1RfSU5DLkZZMjAwOAEAAACHUgAAAgAAAAM1OTIBCAAAAAUAAAABMQEAAAAKMTQzMDYxNDQ4NgMA</t>
  </si>
  <si>
    <t>AAADMTYwAgAAAAI2NQQAAAABMAcAAAAJOS8xNS8yMDE5CAAAAAoxMi8yNy8yMDA4CQAAAAEwDAKpK+A51wjU9U1c4DnXCChDSVEuTkFTREFRR1M6SU5UQy5JUV9FQklUQV9NQVJHSU4uRlkyMDA5AQAAAIdSAAACAAAABzI1LjQ3MDQBCAAAAAUAAAABMQEAAAAKMTUyMzM5NDgyOQMAAAADMTYwAgAAAAQ0NDE5BAAAAAEwBwAAAAk5LzE1LzIwMTkIAAAACjEyLzI2LzIwMDkJAAAAATDmzJUm4DnXCISoVlzgOdcILENJUS5OQVNEQVFHUzpBREkuSVFfTUlOT1JJVFlfSU5URVJFU1QuRlkyMDE4AQAAABPWAwADAAAAAADGhQAo4DnXCPT8Wl3gOdcIJUNJUS5OWVNFOkVNUi5JUV9PVEhFUl9PUEVSX0FDVC5GWTIwMTUBAAAArxsEAAIAAAAELTQ1MQEIAAAABQAAAAExAQAAAAoxODY3MDU1MDUxAwAAAAMxNjACAAAABDIwNDcEAAAAATAHAAAACTkvMTUvMjAxOQgAAAAJOS8zMC8yMDE1CQAAAAEwPnG6KeA51whkFN9c4DnXCDJDSVEuS09TRTpBMDA1OTMwLklRX09USEVSX0ZJTkFOQ0VfQUNUX1NVUFBMLkZZMjAxOAEAAADcZgEAAgAAAAQ4MDcxAQgAAAAFAAAAATEBAAAACjE5NDc1NTE1NzMDAAAAAjg1AgAAAAQyMDUwBAAAAAEwBwAAAAk5LzE1LzIwMTkIAAAACjEyLzMxLzIwMTgJAAAAATCaWNso4DnXCCtGJV3gOdcIMENJUS5OQVNEQVFHUzpUWE4uSVFfTkVUX0RFQlRfRUJJVERBX0NBUEVYLkZZMjAxMQEAAAD7</t>
  </si>
  <si>
    <t>IwIAAgAAAAgwLjczMzU3MgEIAAAABQAAAAExAQAAAAoxNjYwMDM0NTY4AwAAAAMxNjACAAAABTIzMzE0BAAAAAEwBwAAAAk5LzE1LzIwMTkIAAAACjEyLzMxLzIwMTEJAAAAATDkxK4l4DnXCBiql1zgOdcIJkNJUS5UU0U6Njk2My5JUV9DVVNUT01fQkVUQS4yMDEyLzAzLzMxAQAAAPlcDQACAAAAEDEuMTc1NzIyNjk3OTI3MjYAXch/YOA51wgAczxi4DnXCB1DSVEuTkFTREFRR1M6QURJLklRX0FELkZZMjAxMQEAAAAT1gMAAgAAAAktMTY1OC4wNjIBCAAAAAUAAAABMQEAAAAKMTY0NzQ1NTg2OQMAAAADMTYwAgAAAAQxMDc1BAAAAAEwBwAAAAk5LzE1LzIwMTkIAAAACjEwLzI5LzIwMTEJAAAAATCFlKIo4DnXCAkuOl3gOdcIGUNJUS5OWVNFOkVNUi5JUV9HUC5GWTIwMTQBAAAArxsEAAIAAAAENzc2MgEIAAAABQAAAAExAQAAAAoxODE4NjA0NTgwAwAAAAMxNjACAAAAAjEwBAAAAAEwBwAAAAk5LzE1LzIwMTkIAAAACTkvMzAvMjAxNAkAAAABMArj9CngOdcIaQ/YXOA51wgyQ0lRLktPU0U6QTAwNTkzMC5JUV9UT1RBTF9MSUFCX1RPVEFMX0FTU0VUUy5GWTIwMTEBAAAA3GYBAAIAAAAHMzQuOTcyMQEIAAAABQAAAAExAQAAAAoxNTk4OTk4MjUwAwAAAAI4NQIAAAAENDE4OAQAAAABMAcAAAAJOS8xNS8yMDE5CAAAAAoxMi8zMS8yMDExCQAAAAEwaf2vJeA51wj2JAZd4DnXCCdDSVEuTkFTREFRR1M6QURJ</t>
  </si>
  <si>
    <t>LklRX0RJTFVUX1dFSUdIVC5GWTIwMTYBAAAAE9YDAAIAAAAHMzEyLjMwOABzwv8n4DnXCH11UF3gOdcIJkNJUS5UU0U6NjUwMS5JUV9GSUxJTkdfQ1VSUkVOQ1kuRlkyMDE3AQAAAJstAgADAAAAA0pQWQAz3vsr4DnXCFqzPlzgOdcII0NJUS5UU0U6Njk4MS5JUV9CRVRBXzJZUi4yMDEyLzAzLzMxAQAAAPVXDQACAAAAETAuNDgzMTQxOTU0NTM2NjM5ACtTf2DgOdcIZRhCYuA51wghQ0lRLk5BU0RBUUdTOkFESS5JUV9DT01NT04uRlkyMDA3AQAAABPWAwACAAAABTUwLjU2AQgAAAAFAAAAATEBAAAACjEyNjQ0NzI0NDkDAAAAAzE2MAIAAAAEMTEwMwQAAAABMAcAAAAJOS8xNS8yMDE5CAAAAAkxMS8zLzIwMDcJAAAAATC7ptso4DnXCHZTKF3gOdcIHENJUS5OWVNFOkVNUi5JUV9OSV9DRi5GWTIwMDgBAAAArxsEAAIAAAAEMjQxMgEIAAAABQAAAAExAQAAAAoxNDExNjU2NDMwAwAAAAMxNjACAAAABDIxNTAEAAAAATAHAAAACTkvMTUvMjAxOQgAAAAJOS8zMC8yMDA4CQAAAAEwUzXzKeA51wiqur5c4DnXCCZDSVEuTllTRTpFTVIuSVFfUEVSSU9ETEVOR1RIX0lTLkZZMjAwOQEAAACvGwQAAQAAAAIxMgB0g/Mp4DnXCCCHxFzgOdcILUNJUS5OWVNFOkVNUi5JUV9PVEhFUl9JTlZFU1RfQUNUX1NVUFBMLkZZMjAxNwEAAACvGwQAAgAAAAQ0OTQxAQgAAAAFAAAAATEBAAAACjE5MjQ2Mzk5NTcDAAAAAzE2MAIA</t>
  </si>
  <si>
    <t>AAAEMjA1MQQAAAABMAcAAAAJOS8xNS8yMDE5CAAAAAk5LzMwLzIwMTcJAAAAATCBDbsp4DnXCHix6FzgOdcIJkNJUS5OWVNFOkVNUi5JUV9ORVRfREVCVF9JU1NVRUQuRlkyMDEzAQAAAK8bBAACAAAAAzM0OQEIAAAABQAAAAExAQAAAAoxNzY1NTcwODA1AwAAAAMxNjACAAAABDIwMDMEAAAAATAHAAAACTkvMTUvMjAxOQgAAAAJOS8zMC8yMDEzCQAAAAEwCuP0KeA51wjl1tZc4DnXCCVDSVEuTllTRTpFTVIuSVFfR0FJTl9BU1NFVFNfQ0YuRlkyMDE1AQAAAK8bBAACAAAABC02MTEBCAAAAAUAAAABMQEAAAAKMTg2NzA1NTA1MQMAAAADMTYwAgAAAAQyMDI2BAAAAAEwBwAAAAk5LzE1LzIwMTkIAAAACTkvMzAvMjAxNQkAAAABMD5xuingOdcIU+3eXOA51wgrQ0lRLk5BU0RBUUdTOklOVEMuSVFfUEVSSU9ETEVOR1RIX0lTLkZZMjAxMAEAAACHUgAAAQAAAAIxMgCAE6or4DnXCETHWlzgOdcIKkNJUS5OQVNEQVFHUzpBREkuSVFfTkVUX0RFQlRfSVNTVUVELkZZMjAxMwEAAAAT1gMAAgAAAAY0MC45ODIBCAAAAAUAAAABMQEAAAAKMTc2NjU5MDYzMgMAAAADMTYwAgAAAAQyMDAzBAAAAAEwBwAAAAk5LzE1LzIwMTkIAAAACTExLzIvMjAxMwkAAAABMOl+oyjgOdcI03hFXeA51wgpQ0lRLktPU0U6QTAwNTkzMC5JUV9ESUxVVF9FUFNfRVhDTC5GWTIwMTABAAAA3GYBAAIAAAALMjExMy4yMjk4OTQBCAAAAAUA</t>
  </si>
  <si>
    <t>AAABMQEAAAAKMTUzMzIwMzI2MgMAAAACODUCAAAAAzE0MgQAAAABMAcAAAAJOS8xNS8yMDE5CAAAAAoxMi8zMS8yMDEwCQAAAAEwRLIqKeA51wiIDv5c4DnXCCdDSVEuS09TRTpBMDA1OTMwLklRX0dST1NTX01BUkdJTi5GWTIwMTgBAAAA3GYBAAIAAAAHNDUuNjg5MQEIAAAABQAAAAExAQAAAAoxOTQ3NTUxNTczAwAAAAI4NQIAAAAENDA3NAQAAAABMAcAAAAJOS8xNS8yMDE5CAAAAAoxMi8zMS8yMDE4CQAAAAEwIHWcJeA51whcuyVd4DnXCCdDSVEuTllTRTpFTVIuSVFfQ0ZPX0NVUlJFTlRfTElBQi5GWTIwMDkBAAAArxsEAAIAAAAIMC42MjI2NzkBCAAAAAUAAAABMQEAAAAKMTQ4MjcyMjA2MgMAAAADMTYwAgAAAAQ0MTg1BAAAAAEwBwAAAAk5LzE1LzIwMTkIAAAACTkvMzAvMjAwOQkAAAABMBY6ryXgOdcIYiPFXOA51wgkQ0lRLk5BU0RBUUdTOkFESS5JUV9JTlZFTlRPUlkuRlkyMDE2AQAAABPWAwACAAAABzM3Ni41NTUBCAAAAAUAAAABMQEAAAAKMTkyNzYxODIwMAMAAAADMTYwAgAAAAQxMDQzBAAAAAEwBwAAAAk5LzE1LzIwMTkIAAAACjEwLzI5LzIwMTYJAAAAATBzwv8n4DnXCK7qUF3gOdcIKUNJUS5OQVNEQVFHUzpJTlRDLklRX0NPTU1PTl9JU1NVRUQuRlkyMDE1AQAAAIdSAAACAAAAAzg2NgEIAAAABQAAAAExAQAAAAoxODc0NzczMjI2AwAAAAMxNjACAAAABDIxNjkEAAAAATAHAAAACTkv</t>
  </si>
  <si>
    <t>MTUvMjAxOQgAAAAKMTIvMjYvMjAxNQkAAAABMKOJVSvgOdcI2FxxXOA51wg0Q0lRLk5BU0RBUUdTOklOVEMuSVFfSU1QVVRfT1BFUl9MRUFTRV9JTlRfRVhQLkZZMjAxNwEAAACHUgAAAgAAAAk3Ny4wMjY3NTIBCAAAAAUAAAABMQEAAAAKMTk0MzUwNTM0OQMAAAADMTYwAgAAAAUyMTY3MgQAAAABMAcAAAAJOS8xNS8yMDE5CAAAAAoxMi8zMC8yMDE3CQAAAAEw1f5VK+A51wjjiHhc4DnXCBtDSVEuTllTRTpFTVIuSVFfR1BQRS5GWTIwMTQBAAAArxsEAAIAAAAEOTQxMQEIAAAABQAAAAExAQAAAAoxODE4NjA0NTgwAwAAAAMxNjACAAAABDExNjkEAAAAATAHAAAACTkvMTUvMjAxOQgAAAAJOS8zMC8yMDE0CQAAAAEwDfy5KeA51wjuR9lc4DnXCCNDSVEuTkFTREFRR1M6QURJLklRX1RPVEFMX0NMLkZZMjAwNwEAAAAT1gMAAgAAAAc1NDguMDUxAQgAAAAFAAAAATEBAAAACjEyNjQ0NzI0NDkDAAAAAzE2MAIAAAAEMTAwOQQAAAABMAcAAAAJOS8xNS8yMDE5CAAAAAkxMS8zLzIwMDcJAAAAATC7ptso4DnXCGUsKF3gOdcIKUNJUS5OQVNEQVFHUzpBREkuSVFfRElMVVRfRVBTX0lOQ0wuRlkyMDE3AQAAABPWAwACAAAABDIuMDcBCAAAAAUAAAABMQEAAAAKMTkyNzYxODI0OAMAAAADMTYwAgAAAAE4BAAAAAEwBwAAAAk5LzE1LzIwMTkIAAAACjEwLzI4LzIwMTcJAAAAATCUEAAo4DnXCI9XVV3gOdcILENJUS5L</t>
  </si>
  <si>
    <t>T1NFOkEwMDU5MzAuSVFfVE9UQUxfREVCVF9FQklUREEuRlkyMDEzAQAAANxmAQACAAAACDAuMjEwODk1AQgAAAAFAAAAATEBAAAACjE3MjMyODgzODYDAAAAAjg1AgAAAAQ0MTkyBAAAAAEwBwAAAAk5LzE1LzIwMTkIAAAACjEyLzMxLzIwMTMJAAAAATB5JLAl4DnXCOlzD13gOdcIKENJUS5OQVNEQVFHUzpJTlRDLklRX09USEVSX0VRVUlUWS5GWTIwMTQBAAAAh1IAAAIAAAADNjY2AQgAAAAFAAAAATEBAAAACjE4MjgxNjgwNDADAAAAAzE2MAIAAAAEMTAyOAQAAAABMAcAAAAJOS8xNS8yMDE5CAAAAAoxMi8yNy8yMDE0CQAAAAEwgjtVK+A51whjkGtc4DnXCB9DSVEuTllTRTpFTVIuSVFfVFJFQVNVUlkuRlkyMDEwAQAAAK8bBAACAAAABS02MzIwAQgAAAAFAAAAATEBAAAACjE1NzcwMDQ2NDEDAAAAAzE2MAIAAAAEMTI0OAQAAAABMAcAAAAJOS8xNS8yMDE5CAAAAAk5LzMwLzIwMTAJAAAAATCW0fMp4DnXCFttx1zgOdcIK0NJUS5OQVNEQVFHUzpJTlRDLklRX05FVF9ERUJUX0VCSVREQS5GWTIwMTUBAAAAh1IAAAMAAAACTk0BCAAAAAUAAAABMQEAAAAKMTg3NDc3MzIyNgMAAAADMTYwAgAAAAQ0MTkzBAAAAAEwBwAAAAk5LzE1LzIwMTkIAAAACjEyLzI2LzIwMTUJAAAAATAHG5Ym4DnXCF2VclzgOdcIJkNJUS5OQVNEQVFHUzpJTlRDLklRX1RPVEFMX0xJQUIuRlkyMDEyAQAAAIdSAAACAAAABTMzMTQ4</t>
  </si>
  <si>
    <t>AQgAAAAFAAAAATEBAAAACjE3MTg4NTA2MDUDAAAAAzE2MAIAAAAEMTI3NgQAAAABMAcAAAAJOS8xNS8yMDE5CAAAAAoxMi8yOS8yMDEyCQAAAAEwtEOvK+A51whwQWJc4DnXCCpDSVEuS09TRTpBMDA1OTMwLklRX05FVF9ERUJUX0lTU1VFRC5GWTIwMTcBAAAA3GYBAAIAAAAHMjU4ODE4NAEIAAAABQAAAAExAQAAAAoxOTQ3NTUxNTc4AwAAAAI4NQIAAAAEMjAwMwQAAAABMAcAAAAJOS8xNS8yMDE5CAAAAAoxMi8zMS8yMDE3CQAAAAEweQrbKOA51whK2SBd4DnXCCdDSVEuTkFTREFRR1M6VFhOLklRX1RPVEFMX1JFQ0VJVi5GWTIwMTQBAAAA+yMCAAIAAAAEMTI0NgEIAAAABQAAAAExAQAAAAoxODI5MTE5MzA2AwAAAAMxNjACAAAABDEwMDEEAAAAATAHAAAACTkvMTUvMjAxOQgAAAAKMTIvMzEvMjAxNAkAAAABMFgvcCrgOdcIjzGiXOA51wglQ0lRLk5ZU0U6RU1SLklRX0dBSU5fQVNTRVRTX0NGLkZZMjAwOQEAAACvGwQAAwAAAAAAdIPzKeA51wi9nMNc4DnXCCVDSVEuTkFTREFRR1M6SU5UQy5JUV9QQVJUX1RJTUUuRlkyMDA5AQAAAIdSAAADAAAAAABPnqkr4DnXCO9IVVzgOdcIHUNJUS5OQVNEQVFHUzpBREkuSVFfQUUuRlkyMDEzAQAAABPWAwACAAAABTE1Ny42AQgAAAAFAAAAATEBAAAACjE3NjY1OTA2MzIDAAAAAzE2MAIAAAAEMTAxNgQAAAABMAcAAAAJOS8xNS8yMDE5CAAAAAkxMS8yLzIwMTMJ</t>
  </si>
  <si>
    <t>AAAAATDYV6Mo4DnXCPx8Q13gOdcILUNJUS5OQVNEQVFHUzpJTlRDLklRX1BST1ZfQkFEX0RFQlRTX0NGLkZZMjAxNAEAAACHUgAAAwAAAAAAgjtVK+A51wilLGxc4DnXCCNDSVEuS09TRTpBMDA1OTMwLklRX1RPVEFMX0NBLkZZMjAxOAEAAADcZgEAAgAAAAkxNzQ2OTc0MjQBCAAAAAUAAAABMQEAAAAKMTk0NzU1MTU3MwMAAAACODUCAAAABDEwMDgEAAAAATAHAAAACTkvMTUvMjAxOQgAAAAKMTIvMzEvMjAxOAkAAAABMIox2yjgOdcIU0ojXeA51wgqQ0lRLk5BU0RBUUdTOkFESS5JUV9TQUxFU19NQVJLRVRJTkcuRlkyMDE1AQAAABPWAwADAAAAAABSdP8n4DnXCJwITF3gOdcIJUNJUS5OWVNFOkVNUi5JUV9CQVNJQ19FUFNfSU5DTC5GWTIwMTYBAAAArxsEAAIAAAAIMi41Mzg4MTkBCAAAAAUAAAABMQEAAAAKMTkyNDYzOTk1NgMAAAADMTYwAgAAAAE5BAAAAAEwBwAAAAk5LzE1LzIwMTkIAAAACTkvMzAvMjAxNgkAAAABME+YuingOdcIfazhXOA51wgoQ0lRLk5BU0RBUUdTOlRYTi5JUV9JTkNfRVFVSVRZX0NGLkZZMjAxNgEAAAD7IwIAAwAAAAAAiaRwKuA51wj2kaxc4DnXCCtDSVEuS09TRTpBMDA1OTMwLklRX0NGT19DVVJSRU5UX0xJQUIuRlkyMDE0AQAAANxmAQACAAAACDAuNzEwODc0AQgAAAAFAAAAATEBAAAACjE3NzgxNDE4MjMDAAAAAjg1AgAAAAQ0MTg1BAAAAAEwBwAAAAk5LzE1LzIwMTkI</t>
  </si>
  <si>
    <t>AAAACjEyLzMxLzIwMTQJAAAAATAPTpwl4DnXCMngE13gOdcIKkNJUS5OWVNFOkVNUi5JUV9UT1RBTF9DT01NT05fRVFVSVRZLkZZMjAxOAEAAACvGwQAAgAAAAQ4OTQ3AQgAAAAFAAAAATEBAAAACjE5MjQ2Mzk5NjIDAAAAAzE2MAIAAAAEMTAwNgQAAAABMAcAAAAJOS8xNS8yMDE5CAAAAAk5LzMwLzIwMTgJAAAAATCiW7sp4DnXCAVb7FzgOdcIMkNJUS5LT1NFOkEwMDU5MzAuSVFfVE9UQUxfREVCVF9FQklUREFfQ0FQRVguRlkyMDA5AQAAANxmAQACAAAACDAuNjc4NzQ2AQgAAAAFAAAAATEBAAAACjE0NjU3MTQzMDcDAAAAAjg1AgAAAAUyMzMxMwQAAAABMAcAAAAJOS8xNS8yMDE5CAAAAAoxMi8zMS8yMDA5CQAAAAEwaf2vJeA51wgU/fxc4DnXCDhDSVEuTkFTREFRR1M6VFhOLklRX1RPVEFMX09VVFNUQU5ESU5HX0ZJTElOR19EQVRFLkZZMjAxMAEAAAD7IwIAAgAAAAsxMTcyLjA1MTQ3NAEEAAAABQAAAAE1AQAAAAoxNTg4ODQwNzM4AgAAAAUyNDE1MwYAAAABMHaL2irgOdcIDX6QXOA51wgkQ0lRLk5BU0RBUUdTOlRYTi5JUV9UT1RBTF9SRVYuRlkyMDEyAQAAAPsjAgACAAAABTEyODI1AQgAAAAFAAAAATEBAAAACjE3MjA2MTEyNjQDAAAAAzE2MAIAAAACMjgEAAAAATAHAAAACTkvMTUvMjAxOQgAAAAKMTIvMzEvMjAxMgkAAAABMJjZ2irgOdcIKNGXXOA51wglQ0lRLk5ZU0U6RU1SLklRX0NBU0hf</t>
  </si>
  <si>
    <t>U1RfSU5WRVNULkZZMjAwOQEAAACvGwQAAgAAAAQxNTYwAQgAAAAFAAAAATEBAAAACjE0ODI3MjIwNjIDAAAAAzE2MAIAAAAEMTAwMgQAAAABMAcAAAAJOS8xNS8yMDE5CAAAAAk5LzMwLzIwMDkJAAAAATBkXPMp4DnXCCc9wlzgOdcII0NJUS5OQVNEQVFHUzpBREkuSVFfQlZfU0hBUkUuRlkyMDEwAQAAABPWAwACAAAACTEwLjcxMzgyOAEIAAAABQAAAAExAQAAAAoxNTc4MzMwNDIyAwAAAAMxNjACAAAABDQwMjAEAAAAATAHAAAACTkvMTUvMjAxOQgAAAAKMTAvMzAvMjAxMAkAAAABMGRGoijgOdcIa102XeA51wgnQ0lRLk5BU0RBUUdTOkFESS5JUV9UT1RBTF9SRUNFSVYuRlkyMDA3AQAAABPWAwACAAAABzMyMy43NzcBCAAAAAUAAAABMQEAAAAKMTI2NDQ3MjQ0OQMAAAADMTYwAgAAAAQxMDAxBAAAAAEwBwAAAAk5LzE1LzIwMTkIAAAACTExLzMvMjAwNwkAAAABMKt/2yjgOdcINLcnXeA51wgrQ0lRLk5BU0RBUUdTOlRYTi5JUV9NQVJLRVRDQVAuMjAwMy8zLzMxLkpQWQEAAAD7IwIAAgAAAA4zMzQ0NTEwLjI4OTczNAEGAAAABQAAAAExAQAAAAcyNzk4NzkyAwAAAAI3OQIAAAAGMTAwMDU0BAAAAAEwBwAAAAkzLzMxLzIwMDPYj35g4DnXCItHdk3hOdcIIkNJUS5OQVNEQVFHUzpUWE4uSVFfUkFXX0lOVi5GWTIwMDkBAAAA+yMCAAIAAAACOTMBCAAAAAUAAAABMQEAAAAKMTUyMzc5NjI0MQMAAAADMTYw</t>
  </si>
  <si>
    <t>AgAAAAQzMTcxBAAAAAEwBwAAAAk5LzE1LzIwMTkIAAAACjEyLzMxLzIwMDkJAAAAATBmZNoq4DnXCCwRjFzgOdcIIkNJUS5LT1NFOkEwMDU5MzAuSVFfSU5DX1RBWC5GWTIwMTMBAAAA3GYBAAIAAAAHNzg4OTUxNQEIAAAABQAAAAExAQAAAAoxNzIzMjg4Mzg2AwAAAAI4NQIAAAACNzUEAAAAATAHAAAACTkvMTUvMjAxOQgAAAAKMTIvMzEvMjAxMwkAAAABMJd1KyngOdcIOnwLXeA51wgrQ0lRLk5BU0RBUUdTOklOVEMuSVFfREVGX1RBWF9MSUFCX0xULkZZMjAxNwEAAACHUgAAAgAAAAQzMDQ2AQgAAAAFAAAAATEBAAAACjE5NDM1MDUzNDkDAAAAAzE2MAIAAAAEMTAyNwQAAAABMAcAAAAJOS8xNS8yMDE5CAAAAAoxMi8zMC8yMDE3CQAAAAEw5iVWK+A51wglJXlc4DnXCClDSVEuTkFTREFRR1M6SU5UQy5JUV9NQVJLRVRDQVAuMjAxMi8xMi8yOQEAAACHUgAAAgAAAAkxMDA0MDEuNDkBBgAAAAUAAAABMQEAAAAKMTU3Mzg2NDUwOAMAAAADMTYwAgAAAAYxMDAwNTQEAAAAATAHAAAACjEyLzI5LzIwMTIKBX9g4DnXCFF7OGLgOdcIGUNJUS5UU0U6NjUwMS5JUV9SRS5GWTIwMTkBAAAAmy0CAAIAAAAHMjI4NzU4NwEIAAAABQAAAAExAQAAAAoxOTY5OTAzMzA3AwAAAAI3OQIAAAAEMTIyMgQAAAABMAcAAAAJOS8xNS8yMDE5CAAAAAkzLzMxLzIwMTkJAAAAATCGofwr4DnXCIYtRlzgOdcII0NJUS5UU0U6NjUw</t>
  </si>
  <si>
    <t>MS5JUV9CRVRBXzFZUi4yMDE3LzAzLzMxAQAAAJstAgACAAAAEDEuMjgxOTA2MTc0ODIxMDQANSSvstw51whr2j5c4DnXCB1DSVEuS09TRTpBMDA1OTMwLklRX05JLkZZMjAxMwEAAADcZgEAAgAAAAgyOTgyMTIxNQEIAAAABQAAAAExAQAAAAoxNzIzMjg4Mzg2AwAAAAI4NQIAAAACMTUEAAAAATAHAAAACTkvMTUvMjAxOQgAAAAKMTIvMzEvMjAxMwkAAAABMJd1KyngOdcIW8oLXeA51wgmQ0lRLk5ZU0U6RU1SLklRX09USEVSX0xUX0FTU0VUUy5GWTIwMTQBAAAArxsEAAIAAAADNjM3AQgAAAAFAAAAATEBAAAACjE4MTg2MDQ1ODADAAAAAzE2MAIAAAAEMTA2MAQAAAABMAcAAAAJOS8xNS8yMDE5CAAAAAk5LzMwLzIwMTQJAAAAATAN/Lkp4DnXCP5u2VzgOdcIHkNJUS5UU0U6NjUwMS5JUV9QRU5TSU9OLkZZMjAxNQEAAACbLQIAAgAAAAY3MjQyMjMBCAAAAAUAAAABMQEAAAAKMTc0NTI3MDY3MgMAAAACNzkCAAAABDEyMTMEAAAAATAHAAAACTkvMTUvMjAxOQgAAAAJMy8zMS8yMDE1CQAAAAEwv8z6K+A51wjC3TNc4DnXCClDSVEuS09TRTpBMDA1OTMwLklRX09USEVSX0NMX1NVUFBMLkZZMjAwNwEAAADcZgEAAgAAAAcxMzM0MzI3AQgAAAAFAAAAATEBAAAACjEzNTI5NDU1MzADAAAAAjg1AgAAAAQxMDU3BAAAAAEwBwAAAAk5LzE1LzIwMTkIAAAACjEyLzMxLzIwMDcJAAAAATDDqbsp4DnXCObH8FzgOdcI</t>
  </si>
  <si>
    <t>DkNJUS4wLklRX0dQLkZZBQAAAAAAAAAIAAAAFShJbnZhbGlkIFRpbWUgUGVyaW9kKRDY/ifgOdcIRJc0XuA51wgrQ0lRLk5BU0RBUUdTOkFESS5JUV9FQklUREFfQ0FQRVhfSU5ULkZZMjAxNQEAAAAT1gMAAgAAAAkzMy4yNjM4MTcBCAAAAAUAAAABMQEAAAAKMTg2NzI3OTk2OQMAAAADMTYwAgAAAAQ0MTkxBAAAAAEwBwAAAAk5LzE1LzIwMTkIAAAACjEwLzMxLzIwMTUJAAAAATBR6pwl4DnXCBmLT13gOdcIIENJUS5OWVNFOkVNUi5JUV9OSV9NQVJHSU4uRlkyMDExAQAAAK8bBAACAAAABzEwLjIzODYBCAAAAAUAAAABMQEAAAAKMTY0NjE5MDU2OAMAAAADMTYwAgAAAAQ0MDk0BAAAAAEwBwAAAAk5LzE1LzIwMTkIAAAACTkvMzAvMjAxMQkAAAABMCdhryXgOdcII/3NXOA51wgZQ0lRLjAuSVFfRVFVSVRZX01FVEhPRC5GWQUAAAAAAAAACAAAABUoSW52YWxpZCBUaW1lIFBlcmlvZCkg//4n4DnXCPpENl7gOdcIIENJUS5OQVNEQVFHUzpJTlRDLklRX0FQSUMuRlkyMDEwAQAAAIdSAAADAAAAAABw7Kkr4DnXCJ5AWVzgOdcIIUNJUS5OWVNFOkVNUi5JUV9PVEhFUl9PUEVSLkZZMjAwOAEAAACvGwQAAwAAAAAA3GdxKuA51wiycLxc4DnXCCRDSVEuTllTRTpFTVIuSVFfQ0FTSF9JTlRFUkVTVC5GWTIwMDgBAAAArxsEAAIAAAADMjM1AQgAAAAFAAAAATEBAAAACjE0MTE2NTY0MzADAAAAAzE2MAIAAAAEMzAy</t>
  </si>
  <si>
    <t>OAQAAAABMAcAAAAJOS8xNS8yMDE5CAAAAAk5LzMwLzIwMDgJAAAAATBTNfMp4DnXCB7Mv1zgOdcIK0NJUS5OQVNEQVFHUzpBREkuSVFfVE9UQUxfT1RIRVJfT1BFUi5GWTIwMDcBAAAAE9YDAAIAAAAHOTA3LjU1OAEIAAAABQAAAAExAQAAAAoxMjY0NDcyNDQ5AwAAAAMxNjACAAAAAzM4MAQAAAABMAcAAAAJOS8xNS8yMDE5CAAAAAkxMS8zLzIwMDcJAAAAATCrf9so4DnXCNDMJl3gOdcIIkNJUS5OQVNEQVFHUzpBREkuSVFfUEVOU0lPTi5GWTIwMTEBAAAAE9YDAAMAAAAAAJa7oijgOdcIO6M6XeA51wg5Q0lRLlRTRTo2OTgxLklRX0NVU1RPTV9CRVRBLi0xMDRXLjIwMTUvMDMvMzEuLl5OMjI1LkpQWS5IAQAAAPVXDQACAAAAEDEuMjc4MzEyODk1Njg3MjMAK1N/YOA51wgzo0Fi4DnXCCVDSVEuS09TRTpBMDA1OTMwLklRX0VCSVREQV9JTlQuRlkyMDA4AQAAANxmAQACAAAACTI0LjA2MDQ5NwEIAAAABQAAAAExAQAAAAoxMzYwODA2NjgzAwAAAAI4NQIAAAAENDE5MAQAAAABMAcAAAAJOS8xNS8yMDE5CAAAAAoxMi8zMS8yMDA4CQAAAAEwWNavJeA51wgBG/hc4DnXCCxDSVEuS09TRTpBMDA1OTMwLklRX0ZJWEVEX0FTU0VUX1RVUk5TLkZZMjAwOQEAAADcZgEAAgAAAAgzLjEzMTgwNQEIAAAABQAAAAExAQAAAAoxNDY1NzE0MzA3AwAAAAI4NQIAAAAENDA2NgQAAAABMAcAAAAJOS8xNS8yMDE5CAAAAAox</t>
  </si>
  <si>
    <t>Mi8zMS8yMDA5CQAAAAEwWNavJeA51wjih/xc4DnXCCdDSVEuTllTRTpFTVIuSVFfTkVUX0lOVEVSRVNUX0VYUC5GWTIwMTMBAAAArxsEAAIAAAAELTIxOAEIAAAABQAAAAExAQAAAAoxNzY1NTcwODA1AwAAAAMxNjACAAAAAzM2OAQAAAABMAcAAAAJOS8xNS8yMDE5CAAAAAk5LzMwLzIwMTMJAAAAATDolPQp4DnXCImi01zgOdcIIUNJUS5OQVNEQVFHUzpJTlRDLklRX0VCSVRBLkZZMjAwOQEAAACHUgAAAgAAAAQ4OTQ3AQgAAAAFAAAAATEBAAAACjE1MjMzOTQ4MjkDAAAAAzE2MAIAAAAGMTAwNjg5BAAAAAEwBwAAAAk5LzE1LzIwMTkIAAAACjEyLzI2LzIwMDkJAAAAATA+d6kr4DnXCBhNU1zgOdcIJENJUS5LT1NFOkEwMDU5MzAuSVFfSU5WRU5UT1JZLkZZMjAxMgEAAADcZgEAAgAAAAgxNzc0NzQxMwEIAAAABQAAAAExAQAAAAoxNjY3NTM0MDE0AwAAAAI4NQIAAAAEMTA0MwQAAAABMAcAAAAJOS8xNS8yMDE5CAAAAAoxMi8zMS8yMDEyCQAAAAEwdScrKeA51wicqwdd4DnXCB1DSVEuTkFTREFRR1M6VFhOLklRX0RPLkZZMjAwOQEAAAD7IwIAAwAAAAAAVT3aKuA51whlPIpc4DnXCCRDSVEuS09TRTpBMDA1OTMwLklRX05JX01BUkdJTi5GWTIwMTUBAAAA3GYBAAIAAAAGOS4zMTY4AQgAAAAFAAAAATEBAAAACjE4Mjk4NDMwMTEDAAAAAjg1AgAAAAQ0MDk0BAAAAAEwBwAAAAk5LzE1LzIwMTkIAAAACjEy</t>
  </si>
  <si>
    <t>LzMxLzIwMTUJAAAAATAPTpwl4DnXCKpNGF3gOdcIJENJUS5LT1NFOkEwMDU5MzAuSVFfRElWX1NIQVJFLkZZMjAxMgEAAADcZgEAAgAAAAMxNjABCAAAAAUAAAABMQEAAAAKMTY2NzUzNDAxNAMAAAACODUCAAAABDMwNTgEAAAAATAHAAAACTkvMTUvMjAxOQgAAAAKMTIvMzEvMjAxMgkAAAABMHUnKyngOdcIajYHXeA51wglQ0lRLk5BU0RBUUdTOlRYTi5JUV9ORVRfQ0hBTkdFLkZZMjAxNwEAAAD7IwIAAgAAAAM1MDIBCAAAAAUAAAABMQEAAAAKMTk0NjY2NTQ0NAMAAAADMTYwAgAAAAQyMDkzBAAAAAEwBwAAAAk5LzE1LzIwMTkIAAAACjEyLzMxLzIwMTcJAAAAATCr8nAq4DnXCEsQslzgOdcIJENJUS5OWVNFOkVNUi5JUV9JTkNfRVFVSVRZX0NGLkZZMjAxMwEAAACvGwQAAwAAAAAA+bv0KeA51wiB7NVc4DnXCCpDSVEuTkFTREFRR1M6VFhOLklRX1BFUklPRExFTkdUSF9JUy5GWTIwMDcBAAAA+yMCAAEAAAACMTIANO/ZKuA51wjPIYRc4DnXCCNDSVEuS09TRTpBMDA1OTMwLklRX1RPVEFMX0NBLkZZMjAxNwEAAADcZgEAAgAAAAkxNDY5ODI0NjQBCAAAAAUAAAABMQEAAAAKMTk0NzU1MTU3OAMAAAACODUCAAAABDEwMDgEAAAAATAHAAAACTkvMTUvMjAxOQgAAAAKMTIvMzEvMjAxNwkAAAABMGnj2ijgOdcIYrYeXeA51wgoQ0lRLlRTRTo2NTAxLklRX0NVUlJFTlRfUE9SVF9ERUJULkZZMjAxNAEAAACb</t>
  </si>
  <si>
    <t>LQIAAgAAAAY1MzE1MDYBCAAAAAUAAAABMQEAAAAKMTc0NTI3MDU0NAMAAAACNzkCAAAABDEyOTcEAAAAATAHAAAACTkvMTUvMjAxOQgAAAAJMy8zMS8yMDE0CQAAAAEwieB0LOA51wjhcC9c4DnXCCNDSVEuVFNFOjY0NzEuSVFfQkVUQV81WVIuMjAxNy8wMy8zMQEAAACSVw0AAgAAAA8xLjIwMjMzMDQyMjg1MTEAbe9/YOA51wjVszli4DnXCBtDSVEuTllTRTpFTVIuSVFfTlBQRS5GWTIwMDgBAAAArxsEAAIAAAAEMzUwNwEIAAAABQAAAAExAQAAAAoxNDExNjU2NDMwAwAAAAMxNjACAAAABDEwMDQEAAAAATAHAAAACTkvMTUvMjAxOQgAAAAJOS8zMC8yMDA4CQAAAAEwQw7zKeA51wg2qb1c4DnXCCNDSVEuS09TRTpBMDA1OTMwLklRX0RBX1NVUFBMLkZZMjAxNQEAAADcZgEAAgAAAAY3MTQ4ODMBCAAAAAUAAAABMQEAAAAKMTgyOTg0MzAxMQMAAAACODUCAAAAAjQxBAAAAAEwBwAAAAk5LzE1LzIwMTkIAAAACjEyLzMxLzIwMTUJAAAAATAF+dko4DnXCBykFF3gOdcIJkNJUS5OQVNEQVFHUzpBREkuSVFfQ0FTSF9JTlZFU1QuRlkyMDE3AQAAABPWAwACAAAACS02NjE4LjAxNAEIAAAABQAAAAExAQAAAAoxOTI3NjE4MjQ4AwAAAAMxNjACAAAABDIwMDUEAAAAATAHAAAACTkvMTUvMjAxOQgAAAAKMTAvMjgvMjAxNwkAAAABMKU3ACjgOdcId3pXXeA51wgkQ0lRLktPU0U6QTAwNTkzMC5JUV9DSEFOR0VfQVAu</t>
  </si>
  <si>
    <t>RlkyMDE0AQAAANxmAQACAAAABy0yNjU4OTgBCAAAAAUAAAABMQEAAAAKMTc3ODE0MTgyMwMAAAACODUCAAAABDIwMTcEAAAAATAHAAAACTkvMTUvMjAxOQgAAAAKMTIvMzEvMjAxNAkAAAABMAX52SjgOdcINIESXeA51wgpQ0lRLk5BU0RBUUdTOklOVEMuSVFfRVFVSVRZX01FVEhPRC5GWTIwMTgBAAAAh1IAAAIAAAAEMTYyNAEIAAAABQAAAAExAQAAAAoxOTQzNTA1MzQxAwAAAAMxNjACAAAABDMwNjMEAAAAATAHAAAACTkvMTUvMjAxOQgAAAAKMTIvMjkvMjAxOAkAAAABMAd0VivgOdcIWVV+XOA51wgcQ0lRLlRTRTo2NTAxLklRX0VCSVRBLkZZMjAxNgEAAACbLQIAAgAAAAY2MzY1ODQBCAAAAAUAAAABMQEAAAAKMTc5NzU1NDQ1MQMAAAACNzkCAAAABjEwMDY4OQQAAAABMAcAAAAJOS8xNS8yMDE5CAAAAAkzLzMxLzIwMTYJAAAAATDgGvsr4DnXCGCuN1zgOdcIJkNJUS5OWVNFOkVNUi5JUV9TQUxFU19NQVJLRVRJTkcuRlkyMDA4AQAAAK8bBAADAAAAAABDDvMp4DnXCBVbvVzgOdcIJUNJUS5OQVNEQVFHUzpUWE4uSVFfRUFSTklOR19DTy5GWTIwMTgBAAAA+yMCAAIAAAAENTU4MAEIAAAABQAAAAExAQAAAAoxOTQ2NjY1NDYwAwAAAAMxNjACAAAAATcEAAAAATAHAAAACTkvMTUvMjAxOQgAAAAKMTIvMzEvMjAxOAkAAAABMKvycCrgOdcIAb6zXOA51wgpQ0lRLktPU0U6QTAwNTkzMC5JUV9DQVNIX1NU</t>
  </si>
  <si>
    <t>X0lOVkVTVC5GWTIwMTABAAAA3GYBAAIAAAAIMjI0MjM5ODYBCAAAAAUAAAABMQEAAAAKMTUzMzIwMzI2MgMAAAACODUCAAAABDEwMDIEAAAAATAHAAAACTkvMTUvMjAxOQgAAAAKMTIvMzEvMjAxMAkAAAABMESyKingOdcIqVz+XOA51wgmQ0lRLk5BU0RBUUdTOklOVEMuSVFfT1RIRVJfT1BFUi5GWTIwMTIBAAAAh1IAAAMAAAAAAKMcryvgOdcIuZNgXOA51wgkQ0lRLk5BU0RBUUdTOlRYTi5JUV9CVUlMRElOR1MuRlkyMDA4AQAAAPsjAgACAAAABDI5NDgBCAAAAAUAAAABMQEAAAAKMTQzMzQ1NDEwOAMAAAADMTYwAgAAAAQzMDIzBAAAAAEwBwAAAAk5LzE1LzIwMTkIAAAACjEyLzMxLzIwMDgJAAAAATBFFtoq4DnXCEykh1zgOdcIKkNJUS5OQVNEQVFHUzpBREkuSVFfSU5WRU5UT1JZX1RVUk5TLkZZMjAwOAEAAAAT1gMAAgAAAAgzLjE0NzU4MwEIAAAABQAAAAExAQAAAAoxNDEzMDkxNTY3AwAAAAMxNjACAAAABDQwODIEAAAAATAHAAAACTkvMTUvMjAxOQgAAAAJMTEvMS8yMDA4CQAAAAEwIHWcJeA51wguvC5d4DnXCCpDSVEuTkFTREFRR1M6VFhOLklRX0NVU1RPTV9CRVRBLjIwMTEvMTIvMzEBAAAA+yMCAAIAAAAQMS4yMTg2OTk1Nzg0MDYxNQCOPYBg4DnXCDfjNWLgOdcIJUNJUS5OQVNEQVFHUzpJTlRDLklRX0RJVl9TSEFSRS5GWTIwMDcBAAAAh1IAAAIAAAAEMC40NQEIAAAABQAAAAExAQAAAAox</t>
  </si>
  <si>
    <t>MzI4ODcxMjc1AwAAAAMxNjACAAAABDMwNTgEAAAAATAHAAAACTkvMTUvMjAxOQgAAAAKMTIvMjkvMjAwNwkAAAABMKfv/CvgOdcIBLBJXOA51wghQ0lRLk5ZU0U6RU1SLklRX0VBUk5JTkdfQ08uRlkyMDE0AQAAAK8bBAACAAAABDIyMzgBCAAAAAUAAAABMQEAAAAKMTgxODYwNDU4MAMAAAADMTYwAgAAAAE3BAAAAAEwBwAAAAk5LzE1LzIwMTkIAAAACTkvMzAvMjAxNAkAAAABMArj9CngOdcIm4TYXOA51wgkQ0lRLk5BU0RBUUdTOlRYTi5JUV9PVEhFUl9SRVYuRlkyMDE0AQAAAPsjAgADAAAAAADJTtsq4DnXCPrRoFzgOdcIK0NJUS5OWVNFOkVNUi5JUV9NSU5PUklUWV9JTlRFUkVTVF9JUy5GWTIwMTABAAAArxsEAAIAAAADLTUzAQgAAAAFAAAAATEBAAAACjE1NzcwMDQ2NDEDAAAAAzE2MAIAAAACODMEAAAAATAHAAAACTkvMTUvMjAxOQgAAAAJOS8zMC8yMDEwCQAAAAEwharzKeA51wjWNMZc4DnXCB5DSVEuTkFTREFRR1M6SU5UQy5JUV9BUi5GWTIwMTMBAAAAh1IAAAIAAAAEMzU4MgEIAAAABQAAAAExAQAAAAoxNzc1OTMwMjc0AwAAAAMxNjACAAAABDEwMjEEAAAAATAHAAAACTkvMTUvMjAxOQgAAAAKMTIvMjgvMjAxMwkAAAABMNWRryvgOdcIDhJmXOA51wgqQ0lRLlRTRTo2NTAxLklRX1RPVEFMX0NPTU1PTl9FUVVJVFkuRlkyMDE3AQAAAJstAgACAAAABzI5NjcwODUBCAAAAAUAAAABMQEAAAAK</t>
  </si>
  <si>
    <t>MTk2MzMxNTkwMAMAAAACNzkCAAAABDEwMDYEAAAAATAHAAAACTkvMTUvMjAxOQgAAAAJMy8zMS8yMDE3CQAAAAEwIrf7K+A51wi1LD1c4DnXCCFDSVEuVFNFOjY1MDEuSVFfSU5DX0VRVUlUWS5GWTIwMTkBAAAAmy0CAAIAAAAGLTE1MDE2AQgAAAAFAAAAATEBAAAACjE5Njk5MDMzMDcDAAAAAjc5AgAAAAI0NwQAAAABMAcAAAAJOS8xNS8yMDE5CAAAAAkzLzMxLzIwMTkJAAAAATB1evwr4DnXCNB/RFzgOdcIJENJUS5LT1NFOkEwMDU5MzAuSVFfTklfTUFSR0lOLkZZMjAwOAEAAADcZgEAAgAAAAY0LjU1NTcBCAAAAAUAAAABMQEAAAAKMTM2MDgwNjY4MwMAAAACODUCAAAABDQwOTQEAAAAATAHAAAACTkvMTUvMjAxOQgAAAAKMTIvMzEvMjAwOAkAAAABMFjWryXgOdcI0KX3XOA51wgwQ0lRLktPU0U6QTAwNTkzMC5JUV9ERUJUX0VRVUlWX09QRVJfTEVBU0UuRlkyMDEwAQAAANxmAQADAAAAAABU2Sop4DnXCAxH/1zgOdcIL0NJUS5OQVNEQVFHUzpUWE4uSVFfTUlOT1JJVFlfSU5URVJFU1RfSVMuRlkyMDE2AQAAAPsjAgADAAAAAAB5fXAq4DnXCA5vqlzgOdcIHUNJUS5OQVNEQVFHUzpUWE4uSVFfRlguRlkyMDEwAQAAAPsjAgADAAAAAAB2i9oq4DnXCJK2kVzgOdcIK0NJUS5LT1NFOkEwMDU5MzAuSVFfTUFSS0VUQ0FQLjIwMTEvMy8zMS5KUFkBAAAA3GYBAAIAAAAPMTAwOTE5NTQuNjgyMDI4AQYAAAAF</t>
  </si>
  <si>
    <t>AAAAATEBAAAACjE0NjU3MjA3ODgDAAAAAjc5AgAAAAYxMDAwNTQEAAAAATAHAAAACTMvMzEvMjAxMem2fmDgOdcIUGFzTeE51wggQ0lRLk5BU0RBUUdTOlRYTi5JUV9DQVBFWC5GWTIwMTgBAAAA+yMCAAIAAAAFLTExMzEBCAAAAAUAAAABMQEAAAAKMTk0NjY2NTQ2MAMAAAADMTYwAgAAAAQyMDIxBAAAAAEwBwAAAAk5LzE1LzIwMTkIAAAACjEyLzMxLzIwMTgJAAAAATC7GXEq4DnXCPoHtlzgOdcIJENJUS5LT1NFOkEwMDU5MzAuSVFfT1RIRVJfUkVWLkZZMjAwNwEAAADcZgEAAwAAAAAAsoK7KeA51wgwGu9c4DnXCCdDSVEuS09TRTpBMDA1OTMwLklRX0JBU0lDX1dFSUdIVC5GWTIwMTcBAAAA3GYBAAIAAAAINjkwMS4yNTkAWLzaKOA51wggGh5d4DnXCCdDSVEuS09TRTpBMDA1OTMwLklRX09USEVSX0VRVUlUWS5GWTIwMTYBAAAA3GYBAAIAAAAILTIyMTMwNzABCAAAAAUAAAABMQEAAAAKMTg3NjczNDczNgMAAAACODUCAAAABDEwMjgEAAAAATAHAAAACTkvMTUvMjAxOQgAAAAKMTIvMzEvMjAxNgkAAAABMEeV2ijgOdcIxOUaXeA51wgvQ0lRLk5BU0RBUUdTOkFESS5JUV9NSU5PUklUWV9JTlRFUkVTVF9JUy5GWTIwMTQBAAAAE9YDAAMAAAAAAOl+oyjgOdcIiiZHXeA51wgxQ0lRLktPU0U6QTAwNTkzMC5JUV9PVEhFUl9JTlZFU1RfQUNUX1NVUFBMLkZZMjAxNwEAAADcZgEAAgAAAAYtMjg0NTUBCAAA</t>
  </si>
  <si>
    <t>AAUAAAABMQEAAAAKMTk0NzU1MTU3OAMAAAACODUCAAAABDIwNTEEAAAAATAHAAAACTkvMTUvMjAxOQgAAAAKMTIvMzEvMjAxNwkAAAABMHkK2yjgOdcICD0gXeA51wgqQ0lRLk5BU0RBUUdTOkFESS5JUV9ERUZfVEFYX0xJQUJfTFQuRlkyMDE3AQAAABPWAwACAAAACDE2NzQuNjgzAQgAAAAFAAAAATEBAAAACjE5Mjc2MTgyNDgDAAAAAzE2MAIAAAAEMTAyNwQAAAABMAcAAAAJOS8xNS8yMDE5CAAAAAoxMC8yOC8yMDE3CQAAAAEwlBAAKOA51wjyQVZd4DnXCChDSVEuVFNFOjY1MDEuSVFfVE9UQUxfREVCVF9SRVBBSUQuRlkyMDE4AQAAAJstAgACAAAABy0zNjE3NjMBCAAAAAUAAAABMQEAAAAKMTk2OTkwMzI5MQMAAAACNzkCAAAABDIxNjYEAAAAATAHAAAACTkvMTUvMjAxOQgAAAAJMy8zMS8yMDE4CQAAAAEwZVP8K+A51wga0kJc4DnXCCZDSVEuTkFTREFRR1M6VFhOLklRX0VCSVRfTUFSR0lOLkZZMjAwNwEAAAD7IwIAAgAAAAcyNS42NTIzAQgAAAAFAAAAATEBAAAACjEzMjg0ODIzNzADAAAAAzE2MAIAAAAENDA1MwQAAAABMAcAAAAJOS8xNS8yMDE5CAAAAAoxMi8zMS8yMDA3CQAAAAEwGEKWJuA51wjwb4Rc4DnXCCBDSVEuVFNFOjY1MDEuSVFfT1RIRVJfUkVWLkZZMjAxOAEAAACbLQIAAwAAAAAAM977K+A51wi+nT9c4DnXCCNDSVEuTkFTREFRR1M6SU5UQy5JUV9aX1NDT1JFLkZZMjAxNgEAAACH</t>
  </si>
  <si>
    <t>UgAAAgAAAAgzLjYzMzgwOQEIAAAABQAAAAExAQAAAAoxOTQzNTA1MzQ1AwAAAAMxNjACAAAABjEwMDEyMwQAAAABMAcAAAAJOS8xNS8yMDE5CAAAAAoxMi8zMS8yMDE2CQAAAAEwBxuWJuA51whOKXdc4DnXCCBDSVEuTkFTREFRR1M6QURJLklRX05JX0NGLkZZMjAxOAEAAAAT1gMAAgAAAAgxNDk1LjQzMgEIAAAABQAAAAExAQAAAAoxOTI3NjE4MjQ3AwAAAAMxNjACAAAABDIxNTAEAAAAATAHAAAACTkvMTUvMjAxOQgAAAAJMTEvMy8yMDE4CQAAAAEwxoUAKOA51wgmcltd4DnXCChDSVEuVFNFOjY1MDEuSVFfREVGX1RBWF9BU1NFVFNfTFQuRlkyMDE4AQAAAJstAgACAAAABjE4MDc4MQEIAAAABQAAAAExAQAAAAoxOTY5OTAzMjkxAwAAAAI3OQIAAAAEMTAyNgQAAAABMAcAAAAJOS8xNS8yMDE5CAAAAAkzLzMxLzIwMTgJAAAAATBULPwr4DnXCHRLQVzgOdcIJENJUS5LT1NFOkEwMDU5MzAuSVFfU1RfSU5WRVNULkZZMjAxNQEAAADcZgEAAgAAAAg0ODg0MjI5OAEIAAAABQAAAAExAQAAAAoxODI5ODQzMDExAwAAAAI4NQIAAAAEMTA2OQQAAAABMAcAAAAJOS8xNS8yMDE5CAAAAAoxMi8zMS8yMDE1CQAAAAEwFiDaKOA51wiQtRVd4DnXCClDSVEuTkFTREFRR1M6SU5UQy5JUV9FQklUREFfTUFSR0lOLkZZMjAxNAEAAACHUgAAAgAAAAc0My4yOTg3AQgAAAAFAAAAATEBAAAACjE4MjgxNjgwNDADAAAAAzE2</t>
  </si>
  <si>
    <t>MAIAAAAENDA0NwQAAAABMAcAAAAJOS8xNS8yMDE5CAAAAAoxMi8yNy8yMDE0CQAAAAEw9/OVJuA51wgZPm1c4DnXCC1DSVEuTkFTREFRR1M6SU5UQy5JUV9UT1RBTF9ESVZfUEFJRF9DRi5GWTIwMTUBAAAAh1IAAAIAAAAFLTQ1NTYBCAAAAAUAAAABMQEAAAAKMTg3NDc3MzIyNgMAAAADMTYwAgAAAAQyMDIyBAAAAAEwBwAAAAk5LzE1LzIwMTkIAAAACjEyLzI2LzIwMTUJAAAAATCjiVUr4DnXCOmDcVzgOdcIPkNJUS5LT1NFOkEwMDU5MzAuSVFfQ1VTVE9NX0JFVEEuLTEwNFcuMjAxNy8xMi8zMS4uXlRPUElYLkpQWS5IAQAAANxmAQACAAAAEDAuNzcyMjM3Njc4ODE4MDkAYhlSX+A51wgDszBi4DnXCCRDSVEuTllTRTpFTVIuSVFfQ1VSUkVOQ1lfR0FJTi5GWTIwMTgBAAAArxsEAAIAAAADLTE1AQgAAAAFAAAAATEBAAAACjE5MjQ2Mzk5NjIDAAAAAzE2MAIAAAACMzgEAAAAATAHAAAACTkvMTUvMjAxOQgAAAAJOS8zMC8yMDE4CQAAAAEwkTS7KeA51whPrepc4DnXCCFDSVEuTllTRTpFTVIuSVFfTkVUX0NIQU5HRS5GWTIwMDcBAAAArxsEAAIAAAADMTk4AQgAAAAFAAAAATEBAAAACjEyNjQ0NzgwMjcDAAAAAzE2MAIAAAAEMjA5MwQAAAABMAcAAAAJOS8xNS8yMDE5CAAAAAk5LzMwLzIwMDcJAAAAATDcZ3Eq4DnXCB0Ru1zgOdcIH0NJUS5OQVNEQVFHUzpUWE4uSVFfQ09HUy5GWTIwMDcBAAAA+yMCAAIA</t>
  </si>
  <si>
    <t>AAAENjQ2NgEIAAAABQAAAAExAQAAAAoxMzI4NDgyMzcwAwAAAAMxNjACAAAAAjM0BAAAAAEwBwAAAAk5LzE1LzIwMTkIAAAACjEyLzMxLzIwMDcJAAAAATAXm1Yr4DnXCFGfgFzgOdcIM0NJUS5OQVNEQVFHUzpBREkuSVFfT1RIRVJfTk9OX09QRVJfRVhQX1NVUFBMLkZZMjAwOAEAAAAT1gMAAgAAAAUwLjAzNgEIAAAABQAAAAExAQAAAAoxNDEzMDkxNTY3AwAAAAMxNjACAAAAAjg1BAAAAAEwBwAAAAk5LzE1LzIwMTkIAAAACTExLzEvMjAwOAkAAAABMMzN2yjgOdcIsTkrXeA51wgwQ0lRLk5BU0RBUUdTOlRYTi5JUV9ORVRfREVCVF9FQklUREFfQ0FQRVguRlkyMDE4AQAAAPsjAgACAAAACDAuMTI5Mjk2AQgAAAAFAAAAATEBAAAACjE5NDY2NjU0NjADAAAAAzE2MAIAAAAFMjMzMTQEAAAAATAHAAAACTkvMTUvMjAxOQgAAAAKMTIvMzEvMjAxOAkAAAABMAUTryXgOdcIj2e3XOA51wghQ0lRLktPU0U6QTAwNTkzMC5JUV9SRF9FWFAuRlkyMDE3AQAAANxmAQACAAAACDE2MzU1NjEyAQgAAAAFAAAAATEBAAAACjE5NDc1NTE1NzgDAAAAAjg1AgAAAAMxMDAEAAAAATAHAAAACTkvMTUvMjAxOQgAAAAKMTIvMzEvMjAxNwkAAAABMFi82ijgOdcI3X0dXeA51wgrQ0lRLk5BU0RBUUdTOklOVEMuSVFfRUZGRUNUX1RBWF9SQVRFLkZZMjAwOAEAAACHUgAAAgAAAAczMS4xNDc1AQgAAAAFAAAAATEBAAAACjE0MzA2</t>
  </si>
  <si>
    <t>MTQ0ODYDAAAAAzE2MAIAAAAENDM3NgQAAAABMAcAAAAJOS8xNS8yMDE5CAAAAAoxMi8yNy8yMDA4CQAAAAEwHSmpK+A51wgWkk5c4DnXCCdDSVEuS09TRTpBMDA1OTMwLklRX0lOVEVSRVNUX0VYUC5GWTIwMTcBAAAA3GYBAAIAAAAHLTY1NTQwMgEIAAAABQAAAAExAQAAAAoxOTQ3NTUxNTc4AwAAAAI4NQIAAAACODIEAAAAATAHAAAACTkvMTUvMjAxOQgAAAAKMTIvMzEvMjAxNwkAAAABMFi82ijgOdcI7qQdXeA51wgkQ0lRLk5BU0RBUUdTOlRYTi5JUV9ESVZfU0hBUkUuRlkyMDA5AQAAAPsjAgACAAAABDAuNDUBCAAAAAUAAAABMQEAAAAKMTUyMzc5NjI0MQMAAAADMTYwAgAAAAQzMDU4BAAAAAEwBwAAAAk5LzE1LzIwMTkIAAAACjEyLzMxLzIwMDkJAAAAATBVPdoq4DnXCIeKilzgOdcIJkNJUS5OWVNFOkVNUi5JUV9DQVNIX0NPTlZFUlNJT04uRlkyMDE2AQAAAK8bBAACAAAACTU2Ljg2MTAyOAEIAAAABQAAAAExAQAAAAoxOTI0NjM5OTU2AwAAAAMxNjACAAAABDQxODQEAAAAATAHAAAACTkvMTUvMjAxOQgAAAAJOS8zMC8yMDE2CQAAAAEwSK+vJeA51wjqB+Vc4DnXCCNDSVEuTkFTREFRR1M6VFhOLklRX1RPVEFMX0NBLkZZMjAwNwEAAAD7IwIAAgAAAAQ2OTE4AQgAAAAFAAAAATEBAAAACjEzMjg0ODIzNzADAAAAAzE2MAIAAAAEMTAwOAQAAAABMAcAAAAJOS8xNS8yMDE5CAAAAAoxMi8zMS8yMDA3</t>
  </si>
  <si>
    <t>CQAAAAEwKMJWK+A51wjn/oFc4DnXCC5DSVEuVFNFOjY1MDEuSVFfT1RIRVJfRklOQU5DRV9BQ1RfU1VQUEwuRlkyMDE3AQAAAJstAgACAAAABi0zMzE2MgEIAAAABQAAAAExAQAAAAoxOTYzMzE1OTAwAwAAAAI3OQIAAAAEMjA1MAQAAAABMAcAAAAJOS8xNS8yMDE5CAAAAAkzLzMxLzIwMTcJAAAAATAz3vsr4DnXCEqMPlzgOdcIKENJUS5LT1NFOkEwMDU5MzAuSVFfU0FMRV9JTlRBTl9DRi5GWTIwMTYBAAAA3GYBAAIAAAAILTEwNDA3MjQBCAAAAAUAAAABMQEAAAAKMTg3NjczNDczNgMAAAACODUCAAAABDIwMjkEAAAAATAHAAAACTkvMTUvMjAxOQgAAAAKMTIvMzEvMjAxNgkAAAABMEeV2ijgOdcIJ9AbXeA51wgeQ0lRLjAuSVFfREVCVF9FUVVJVl9ORVRfUEJPLkZZBQAAAAAAAAAIAAAAFShJbnZhbGlkIFRpbWUgUGVyaW9kKSD//ifgOdcIoMs3XuA51wgkQ0lRLk5ZU0U6RU1SLklRX0NVUlJFTlRfUkFUSU8uRlkyMDA5AQAAAK8bBAACAAAACDEuNTQ0MTg4AQgAAAAFAAAAATEBAAAACjE0ODI3MjIwNjIDAAAAAzE2MAIAAAAENDAzMAQAAAABMAcAAAAJOS8xNS8yMDE5CAAAAAk5LzMwLzIwMDkJAAAAATAWOq8l4DnXCFL8xFzgOdcIGUNJUS5OWVNFOkVNUi5JUV9BUi5GWTIwMTgBAAAArxsEAAIAAAAEMzM0NAEIAAAABQAAAAExAQAAAAoxOTI0NjM5OTYyAwAAAAMxNjACAAAABDEwMjEEAAAAATAHAAAA</t>
  </si>
  <si>
    <t>CTkvMTUvMjAxOQgAAAAJOS8zMC8yMDE4CQAAAAEwkTS7KeA51wiyl+tc4DnXCCRDSVEuTkFTREFRR1M6QURJLklRX0JVSUxESU5HUy5GWTIwMTQBAAAAE9YDAAMAAAAAADEm/yfgOdcIUPtIXeA51wglQ0lRLk5BU0RBUUdTOkFESS5JUV9DQVNIX0ZJTkFOLkZZMjAxNgEAAAAT1gMAAgAAAAYtMzMuMzcBCAAAAAUAAAABMQEAAAAKMTkyNzYxODIwMAMAAAADMTYwAgAAAAQyMDA0BAAAAAEwBwAAAAk5LzE1LzIwMTkIAAAACjEwLzI5LzIwMTYJAAAAATCE6f8n4DnXCKc0U13gOdcIJENJUS5LT1NFOkEwMDU5MzAuSVFfUEFSVF9USU1FLkZZMjAxMwEAAADcZgEAAwAAAAAAl3UrKeA51wgReA1d4DnXCCVDSVEuVFNFOjY1MDEuSVFfT1RIRVJfQ0xfU1VQUEwuRlkyMDE1AQAAAJstAgACAAAABzExMzIyNTYBCAAAAAUAAAABMQEAAAAKMTc0NTI3MDY3MgMAAAACNzkCAAAABDEwNTcEAAAAATAHAAAACTkvMTUvMjAxOQgAAAAJMy8zMS8yMDE1CQAAAAEwv8z6K+A51wjC3TNc4DnXCB1DSVEuTkFTREFRR1M6VFhOLklRX0dQLkZZMjAwOQEAAAD7IwIAAgAAAAQ0OTk5AQgAAAAFAAAAATEBAAAACjE1MjM3OTYyNDEDAAAAAzE2MAIAAAACMTAEAAAAATAHAAAACTkvMTUvMjAxOQgAAAAKMTIvMzEvMjAwOQkAAAABMFU92irgOdcINMeJXOA51wgkQ0lRLlRTRTo2NTAxLklRX0NVUlJFTkNZX0dBSU4uRlkyMDE4AQAAAJst</t>
  </si>
  <si>
    <t>AgACAAAABi0xMDU4NwEIAAAABQAAAAExAQAAAAoxOTY5OTAzMjkxAwAAAAI3OQIAAAACMzgEAAAAATAHAAAACTkvMTUvMjAxOQgAAAAJMy8zMS8yMDE4CQAAAAEwRAX8K+A51wjvEkBc4DnXCCZDSVEuTkFTREFRR1M6VFhOLklRX0dBSU5fSU5WRVNULkZZMjAwNwEAAAD7IwIAAgAAAAMtMTgBCAAAAAUAAAABMQEAAAAKMTMyODQ4MjM3MAMAAAADMTYwAgAAAAI2MgQAAAABMAcAAAAJOS8xNS8yMDE5CAAAAAoxMi8zMS8yMDA3CQAAAAEwF5tWK+A51wiDFIFc4DnXCB9DSVEuTllTRTpFTVIuSVFfVFJFQVNVUlkuRlkyMDEyAQAAAK8bBAACAAAABS03ODgyAQgAAAAFAAAAATEBAAAACjE3MDc5MDkwOTcDAAAAAzE2MAIAAAAEMTI0OAQAAAABMAcAAAAJOS8xNS8yMDE5CAAAAAk5LzMwLzIwMTIJAAAAATDYbfQp4DnXCC1u0FzgOdcIHUNJUS5OQVNEQVFHUzpUWE4uSVFfQVAuRlkyMDE2AQAAAPsjAgACAAAAAzM5NgEIAAAABQAAAAExAQAAAAoxOTQ2NjY1Mzk4AwAAAAMxNjACAAAABDEwMTgEAAAAATAHAAAACTkvMTUvMjAxOQgAAAAKMTIvMzEvMjAxNgkAAAABMImkcCrgOdcIgoCrXOA51wgZQ0lRLlRTRTo2NTAxLklRX0FELkZZMjAxNwEAAACbLQIAAgAAAAgtMzgwMTA3MAEIAAAABQAAAAExAQAAAAoxOTYzMzE1OTAwAwAAAAI3OQIAAAAEMTA3NQQAAAABMAcAAAAJOS8xNS8yMDE5CAAAAAkzLzMxLzIwMTcJ</t>
  </si>
  <si>
    <t>AAAAATAit/sr4DnXCIO3PFzgOdcIJENJUS5OWVNFOkVNUi5JUV9QRVJJT0REQVRFX0lTLkZZMjAwNwEAAACvGwQABQAAAAoyMDA3LzA5LzMwAMxAcSrgOdcIJMe4XOA51wggQ0lRLk5ZU0U6RU1SLklRX1NUX0lOVkVTVC5GWTIwMTgBAAAArxsEAAMAAAAAAJE0uyngOdcIspfrXOA51wgjQ0lRLk5BU0RBUUdTOklOVEMuSVFfSU5DX1RBWC5GWTIwMTABAAAAh1IAAAIAAAAENDU4MQEIAAAABQAAAAExAQAAAAoxNTg4MTU2OTYwAwAAAAMxNjACAAAAAjc1BAAAAAEwBwAAAAk5LzE1LzIwMTkIAAAACjEyLzI1LzIwMTAJAAAAATBfxakr4DnXCBkIWFzgOdcIJUNJUS5UU0U6NjUwMS5JUV9ORVRfUkVOVEFMX0VYUC5GWTIwMTQBAAAAmy0CAAMAAAAAAIngdCzgOdcIn9QuXOA51wgkQ0lRLk5BU0RBUUdTOlRYTi5JUV9DSEFOR0VfQVIuRlkyMDEyAQAAAPsjAgACAAAAAzMxMQEIAAAABQAAAAExAQAAAAoxNzIwNjExMjY0AwAAAAMxNjACAAAABDIwMTgEAAAAATAHAAAACTkvMTUvMjAxOQgAAAAKMTIvMzEvMjAxMgkAAAABMKgA2yrgOdcIU5CaXOA51wgmQ0lRLk5ZU0U6RU1SLklRX0VGRkVDVF9UQVhfUkFURS5GWTIwMDcBAAAArxsEAAIAAAAHMzEuMTY3MQEIAAAABQAAAAExAQAAAAoxMjY0NDc4MDI3AwAAAAMxNjACAAAABDQzNzYEAAAAATAHAAAACTkvMTUvMjAxOQgAAAAJOS8zMC8yMDA3CQAAAAEwzEBxKuA5</t>
  </si>
  <si>
    <t>1wgToLhc4DnXCB5DSVEuTkFTREFRR1M6SU5UQy5JUV9BUi5GWTIwMTgBAAAAh1IAAAIAAAAENjcyMgEIAAAABQAAAAExAQAAAAoxOTQzNTA1MzQxAwAAAAMxNjACAAAABDEwMjEEAAAAATAHAAAACTkvMTUvMjAxOQgAAAAKMTIvMjkvMjAxOAkAAAABMAd0VivgOdcI5UN9XOA51wgoQ0lRLk5BU0RBUUdTOkFESS5JUV9FUVVJVFlfTUVUSE9ELkZZMjAxNAEAAAAT1gMAAwAAAAAAMSb/J+A51whA1Ehd4DnXCCZDSVEuS09TRTpBMDA1OTMwLklRX0dBSU5fSU5WRVNULkZZMjAxMAEAAADcZgEAAgAAAAY0MTI1ODMBCAAAAAUAAAABMQEAAAAKMTUzMzIwMzI2MgMAAAACODUCAAAAAjYyBAAAAAEwBwAAAAk5LzE1LzIwMTkIAAAACjEyLzMxLzIwMTAJAAAAATBEsiop4DnXCFaZ/VzgOdcIIUNJUS5OQVNEQVFHUzpBREkuSVFfRUJJVERBLkZZMjAxNAEAAAAT1gMAAgAAAAc5NjUuMDc2AQgAAAAFAAAAATEBAAAACjE4MTk5NjI0OTYDAAAAAzE2MAIAAAAENDA1MQQAAAABMAcAAAAJOS8xNS8yMDE5CAAAAAkxMS8xLzIwMTQJAAAAATDpfqMo4DnXCKt0R13gOdcIKENJUS5OQVNEQVFHUzpBREkuSVFfT1RIRVJfTElBQl9MVC5GWTIwMTMBAAAAE9YDAAIAAAAHMTkzLjM4NAEIAAAABQAAAAExAQAAAAoxNzY2NTkwNjMyAwAAAAMxNjACAAAABDEwNjIEAAAAATAHAAAACTkvMTUvMjAxOQgAAAAJMTEvMi8yMDEzCQAAAAEw</t>
  </si>
  <si>
    <t>2FejKOA51wgdy0Nd4DnXCCpDSVEuS09TRTpBMDA1OTMwLklRX0VYVFJBX0FDQ19JVEVNUy5GWTIwMTMBAAAA3GYBAAMAAAAAAJd1KyngOdcIOnwLXeA51wgtQ0lRLk5ZU0U6RU1SLklRX0RFRl9UQVhfQVNTRVRTX0NVUlJFTlQuRlkyMDE3AQAAAK8bBAADAAAAAABw5rop4DnXCKC15lzgOdcIHkNJUS5OQVNEQVFHUzpJTlRDLklRX0FELkZZMjAxNgEAAACHUgAAAgAAAAYtNTM5MzQBCAAAAAUAAAABMQEAAAAKMTk0MzUwNTM0NQMAAAADMTYwAgAAAAQxMDc1BAAAAAEwBwAAAAk5LzE1LzIwMTkIAAAACjEyLzMxLzIwMTYJAAAAATC0sFUr4DnXCBNDdFzgOdcIKENJUS5OWVNFOkVNUi5JUV9ERUZfVEFYX0FTU0VUU19MVC5GWTIwMTMBAAAArxsEAAMAAAAAAPm79CngOdcIHgLVXOA51wgxQ0lRLk5BU0RBUUdTOlRYTi5JUV9PVEhFUl9JTlZFU1RfQUNUX1NVUFBMLkZZMjAwOQEAAAD7IwIAAwAAAAAAZmTaKuA51wh/1Ixc4DnXCCRDSVEuTkFTREFRR1M6QURJLklRX1NUX0lOVkVTVC5GWTIwMTUBAAAAE9YDAAIAAAAIMjE0NC41NzUBCAAAAAUAAAABMQEAAAAKMTg2NzI3OTk2OQMAAAADMTYwAgAAAAQxMDY5BAAAAAEwBwAAAAk5LzE1LzIwMTkIAAAACjEwLzMxLzIwMTUJAAAAATBSdP8n4DnXCKwvTF3gOdcIMUNJUS5LT1NFOkEwMDU5MzAuSVFfREVGX1RBWF9BU1NFVFNfQ1VSUkVOVC5GWTIwMTcBAAAA3GYB</t>
  </si>
  <si>
    <t>AAMAAAAAAGnj2ijgOdcIUY8eXeA51wghQ0lRLk5BU0RBUUdTOklOVEMuSVFfQ0FQRVguRlkyMDEzAQAAAIdSAAACAAAABi0xMDcxMQEIAAAABQAAAAExAQAAAAoxNzc1OTMwMjc0AwAAAAMxNjACAAAABDIwMjEEAAAAATAHAAAACTkvMTUvMjAxOQgAAAAKMTIvMjgvMjAxMwkAAAABMOa4ryvgOdcIxL9nXOA51wgtQ0lRLk5BU0RBUUdTOklOVEMuSVFfTUlOT1JJVFlfSU5URVJFU1QuRlkyMDE1AQAAAIdSAAADAAAAAACjiVUr4DnXCFQkcFzgOdcIKUNJUS5OQVNEQVFHUzpUWE4uSVFfU1BFQ0lBTF9ESVZfQ0YuRlkyMDE2AQAAAPsjAgADAAAAAACJpHAq4DnXCCgHrVzgOdcIH0NJUS5OQVNEQVFHUzpBREkuSVFfRUJJVC5GWTIwMTYBAAAAE9YDAAIAAAAIMTA0MS43OTYBCAAAAAUAAAABMQEAAAAKMTkyNzYxODIwMAMAAAADMTYwAgAAAAM0MDAEAAAAATAHAAAACTkvMTUvMjAxOQgAAAAKMTAvMjkvMjAxNgkAAAABMHPC/yfgOdcIjZxQXeA51wgjQ0lRLlRTRTo2NzYyLklRX0JFVEFfMllSLjIwMDgvMDMvMzEBAAAAO9IEAAIAAAARMC45Mzk0ODA1MzQ5NDg0NzEAPHp/YOA51wjQuEBi4DnXCClDSVEuS09TRTpBMDA1OTMwLklRX0JBU0lDX0VQU19FWENMLkZZMjAwOAEAAADcZgEAAgAAAAo3NTIuMzg4NTE3AQgAAAAFAAAAATEBAAAACjEzNjA4MDY2ODMDAAAAAjg1AgAAAAQzMDY0BAAAAAEwBwAAAAk5LzE1</t>
  </si>
  <si>
    <t>LzIwMTkIAAAACjEyLzMxLzIwMDgJAAAAATDU0Lsp4DnXCISY9FzgOdcIKUNJUS5OWVNFOkVNUi5JUV9UT1RBTF9ERUJUX0NBUElUQUwuRlkyMDExAQAAAK8bBAACAAAABjMzLjAxOAEIAAAABQAAAAExAQAAAAoxNjQ2MTkwNTY4AwAAAAMxNjACAAAABDQxODYEAAAAATAHAAAACTkvMTUvMjAxOQgAAAAJOS8zMC8yMDExCQAAAAEwJ2GvJeA51wg0JM5c4DnXCCFDSVEuTllTRTpFTVIuSVFfRUJJVERBX0lOVC5GWTIwMTMBAAAArxsEAAIAAAAJMjAuMzY3NTIxAQgAAAAFAAAAATEBAAAACjE3NjU1NzA4MDUDAAAAAzE2MAIAAAAENDE5MAQAAAABMAcAAAAJOS8xNS8yMDE5CAAAAAk5LzMwLzIwMTMJAAAAATA3iK8l4DnXCDea11zgOdcIIkNJUS5OQVNEQVFHUzpBREkuSVFfU1RfREVCVC5GWTIwMTcBAAAAE9YDAAMAAAAAAJQQACjgOdcI4hpWXeA51wgoQ0lRLktPU0U6QTAwNTkzMC5JUV9DT01NT05fRElWX0NGLkZZMjAxNQEAAADcZgEAAgAAAAgtMzEyOTU0NAEIAAAABQAAAAExAQAAAAoxODI5ODQzMDExAwAAAAI4NQIAAAAEMjA3NAQAAAABMAcAAAAJOS8xNS8yMDE5CAAAAAoxMi8zMS8yMDE1CQAAAAEwJkfaKOA51whXihdd4DnXCChDSVEuTkFTREFRR1M6SU5UQy5JUV9UT1RBTF9BU1NFVFMuRlkyMDEzAQAAAIdSAAACAAAABTkyMzU4AQgAAAAFAAAAATEBAAAACjE3NzU5MzAyNzQDAAAAAzE2MAIAAAAE</t>
  </si>
  <si>
    <t>MTAwNwQAAAABMAcAAAAJOS8xNS8yMDE5CAAAAAoxMi8yOC8yMDEzCQAAAAEw1ZGvK+A51wgvYGZc4DnXCCBDSVEuTllTRTpFTVIuSVFfRlVMTF9USU1FLkZZMjAxNwEAAACvGwQAAgAAAAU3NjUwMACBDbsp4DnXCCXu51zgOdcIJENJUS5OWVNFOkVNUi5JUV9DT01NT05fRElWX0NGLkZZMjAxNwEAAACvGwQAAgAAAAUtMTIzOQEIAAAABQAAAAExAQAAAAoxOTI0NjM5OTU3AwAAAAMxNjACAAAABDIwNzQEAAAAATAHAAAACTkvMTUvMjAxOQgAAAAJOS8zMC8yMDE3CQAAAAEwgQ27KeA51wiI2Ohc4DnXCCRDSVEuVFNFOjY3NjIuSVFfTUFSS0VUQ0FQLjIwMDkvMDMvMzEBAAAAO9IEAAIAAAAMNDcwNzc2LjM2ODU1AQYAAAAFAAAAATEBAAAACTc5MTg4MzA1MAMAAAACNzkCAAAABjEwMDA1NAQAAAABMAcAAAAJMy8zMS8yMDA5CgV/YOA51wi/kUBi4DnXCCNDSVEuTkFTREFRR1M6QURJLklRX09QRVJfSU5DLkZZMjAxMQEAAAAT1gMAAgAAAAgxMDc0LjQ0NwEIAAAABQAAAAExAQAAAAoxNjQ3NDU1ODY5AwAAAAMxNjACAAAAAjIxBAAAAAEwBwAAAAk5LzE1LzIwMTkIAAAACjEwLzI5LzIwMTEJAAAAATB1baIo4DnXCIT1OF3gOdcII0NJUS5OWVNFOkVNUi5JUV9FQklUQV9NQVJHSU4uRlkyMDEwAQAAAK8bBAACAAAABzE2LjE3NDcBCAAAAAUAAAABMQEAAAAKMTU3NzAwNDY0MQMAAAADMTYwAgAAAAQ0NDE5BAAA</t>
  </si>
  <si>
    <t>AAEwBwAAAAk5LzE1LzIwMTkIAAAACTkvMzAvMjAxMAkAAAABMBY6ryXgOdcIIkLJXOA51wgoQ0lRLk5ZU0U6RU1SLklRX1BST1ZfQkFEX0RFQlRTX0NGLkZZMjAxNQEAAACvGwQAAwAAAAAAPnG6KeA51whT7d5c4DnXCCRDSVEuS09TRTpBMDA1OTMwLklRX1JEX0VYUF9GTi5GWTIwMDgBAAAA3GYBAAIAAAAHNzA1NzkxMAEIAAAABQAAAAExAQAAAAoxMzYwODA2NjgzAwAAAAI4NQIAAAAEMzE2OAQAAAABMAcAAAAJOS8xNS8yMDE5CAAAAAoxMi8zMS8yMDA4CQAAAAEwEj0qKeA51wil5vRc4DnXCChDSVEuTkFTREFRR1M6QURJLklRX0NVUlJFTlRfUkFUSU8uRlkyMDA5AQAAABPWAwACAAAACDYuNDQyMTk0AQgAAAAFAAAAATEBAAAACjE0ODI4Njg2MzMDAAAAAzE2MAIAAAAENDAzMAQAAAABMAcAAAAJOS8xNS8yMDE5CAAAAAoxMC8zMS8yMDA5CQAAAAEwMJycJeA51whAnjNd4DnXCClDSVEuTkFTREFRR1M6QURJLklRX0RBWVNfU0FMRVNfT1VULkZZMjAxMwEAAAAT1gMAAgAAAAk0NS45NTYwOTIBCAAAAAUAAAABMQEAAAAKMTc2NjU5MDYzMgMAAAADMTYwAgAAAAQ0MDQyBAAAAAEwBwAAAAk5LzE1LzIwMTkIAAAACTExLzIvMjAxMwkAAAABMEHDnCXgOdcIFhVGXeA51wgqQ0lRLk5BU0RBUUdTOlRYTi5JUV9FRkZFQ1RfVEFYX1JBVEUuRlkyMDE1AQAAAPsjAgACAAAABzI5LjE3NDUBCAAAAAUAAAABMQEA</t>
  </si>
  <si>
    <t>AAAKMTg3NTY4NzA1NgMAAAADMTYwAgAAAAQ0Mzc2BAAAAAEwBwAAAAk5LzE1LzIwMTkIAAAACjEyLzMxLzIwMTUJAAAAATBoVnAq4DnXCE9QplzgOdcIK0NJUS5LT1NFOkEwMDU5MzAuSVFfVE9UQUxfT1RIRVJfT1BFUi5GWTIwMTMBAAAA3GYBAAIAAAAINTQyMTEzNDUBCAAAAAUAAAABMQEAAAAKMTcyMzI4ODM4NgMAAAACODUCAAAAAzM4MAQAAAABMAcAAAAJOS8xNS8yMDE5CAAAAAoxMi8zMS8yMDEzCQAAAAEwhk4rKeA51wgZLgtd4DnXCBNDSVEuMC5JUV9XSVBfSU5WLkZZBQAAAAAAAAAIAAAAFShJbnZhbGlkIFRpbWUgUGVyaW9kKSD//ifgOdcIZeU0XuA51wgsQ0lRLk5BU0RBUUdTOklOVEMuSVFfVE9UQUxfT1RIRVJfT1BFUi5GWTIwMDkBAAAAh1IAAAIAAAAFMTA5MjIBCAAAAAUAAAABMQEAAAAKMTUyMzM5NDgyOQMAAAADMTYwAgAAAAMzODAEAAAAATAHAAAACTkvMTUvMjAxOQgAAAAKMTIvMjYvMjAwOQkAAAABMD53qSvgOdcIxYlSXOA51wgnQ0lRLk5ZU0U6RU1SLklRX0NGT19DVVJSRU5UX0xJQUIuRlkyMDE3AQAAAK8bBAACAAAACDAuMzc4OTg5AQgAAAAFAAAAATEBAAAACjE5MjQ2Mzk5NTcDAAAAAzE2MAIAAAAENDE4NQQAAAABMAcAAAAJOS8xNS8yMDE5CAAAAAk5LzMwLzIwMTcJAAAAATBIr68l4DnXCPzp6VzgOdcIJ0NJUS5OQVNEQVFHUzpJTlRDLklRX0NBU0hfSU5WRVNULkZZMjAx</t>
  </si>
  <si>
    <t>MwEAAACHUgAAAgAAAAYtMTgwNzMBCAAAAAUAAAABMQEAAAAKMTc3NTkzMDI3NAMAAAADMTYwAgAAAAQyMDA1BAAAAAEwBwAAAAk5LzE1LzIwMTkIAAAACjEyLzI4LzIwMTMJAAAAATDmuK8r4DnXCMS/Z1zgOdcIJ0NJUS5UU0U6NjUwMS5JUV9DSEFOR0VfSU5WRU5UT1JZLkZZMjAxNgEAAACbLQIAAgAAAAU0NDM0MgEIAAAABQAAAAExAQAAAAoxNzk3NTU0NDUxAwAAAAI3OQIAAAAEMjA5OQQAAAABMAcAAAAJOS8xNS8yMDE5CAAAAAkzLzMxLzIwMTYJAAAAATABafsr4DnXCBZcOVzgOdcIIENJUS5UU0U6NjUwMS5JUV9UT1RBTF9SRVYuRlkyMDE2AQAAAJstAgACAAAACDEwMDM0MzA1AQgAAAAFAAAAATEBAAAACjE3OTc1NTQ0NTEDAAAAAjc5AgAAAAIyOAQAAAABMAcAAAAJOS8xNS8yMDE5CAAAAAkzLzMxLzIwMTYJAAAAATDgGvsr4DnXCP3DNlzgOdcILkNJUS5OWVNFOkVNUi5JUV9PVEhFUl9GSU5BTkNFX0FDVF9TVVBQTC5GWTIwMTgBAAAArxsEAAIAAAACMzUBCAAAAAUAAAABMQEAAAAKMTkyNDYzOTk2MgMAAAADMTYwAgAAAAQyMDUwBAAAAAEwBwAAAAk5LzE1LzIwMTkIAAAACTkvMzAvMjAxOAkAAAABMKJbuyngOdcImrrtXOA51wglQ0lRLk5ZU0U6RU1SLklRX0RJTFVUX0VQU19FWENMLkZZMjAxMwEAAACvGwQAAgAAAAQyLjc2AQgAAAAFAAAAATEBAAAACjE3NjU1NzA4MDUDAAAAAzE2MAIAAAAD</t>
  </si>
  <si>
    <t>MTQyBAAAAAEwBwAAAAk5LzE1LzIwMTkIAAAACTkvMzAvMjAxMwkAAAABMOiU9CngOdcIyz7UXOA51wgnQ0lRLk5ZU0U6RU1SLklRX1RPVEFMX09USEVSX09QRVIuRlkyMDE0AQAAAK8bBAACAAAABDQyOTkBCAAAAAUAAAABMQEAAAAKMTgxODYwNDU4MAMAAAADMTYwAgAAAAMzODAEAAAAATAHAAAACTkvMTUvMjAxOQgAAAAJOS8zMC8yMDE0CQAAAAEwCuP0KeA51wh6Nthc4DnXCCRDSVEuTkFTREFRR1M6QURJLklRX1NHQV9TVVBQTC5GWTIwMTMBAAAAE9YDAAIAAAAHMzg5LjkzMwEIAAAABQAAAAExAQAAAAoxNzY2NTkwNjMyAwAAAAMxNjACAAAAAzEwMgQAAAABMAcAAAAJOS8xNS8yMDE5CAAAAAkxMS8yLzIwMTMJAAAAATDIMKMo4DnXCFb2QV3gOdcIJ0NJUS5OQVNEQVFHUzpBREkuSVFfVE9UQUxfUkVDRUlWLkZZMjAwOQEAAAAT1gMAAgAAAAczMDEuMDM2AQgAAAAFAAAAATEBAAAACjE0ODI4Njg2MzMDAAAAAzE2MAIAAAAEMTAwMQQAAAABMAcAAAAJOS8xNS8yMDE5CAAAAAoxMC8zMS8yMDA5CQAAAAEwQ/ihKOA51wgW3zBd4DnXCDJDSVEuS09TRTpBMDA1OTMwLklRX09USEVSX0ZJTkFOQ0VfQUNUX1NVUFBMLkZZMjAxMwEAAADcZgEAAgAAAAYyODE1NTEBCAAAAAUAAAABMQEAAAAKMTcyMzI4ODM4NgMAAAACODUCAAAABDIwNTAEAAAAATAHAAAACTkvMTUvMjAxOQgAAAAKMTIvMzEvMjAxMwkAAAAB</t>
  </si>
  <si>
    <t>MKecKyngOdcIhYkOXeA51wgpQ0lRLktPU0U6QTAwNTkzMC5JUV9DQVNIX1NUX0lOVkVTVC5GWTIwMTIBAAAA3GYBAAIAAAAIMzczMTY1ODIBCAAAAAUAAAABMQEAAAAKMTY2NzUzNDAxNAMAAAACODUCAAAABDEwMDIEAAAAATAHAAAACTkvMTUvMjAxOQgAAAAKMTIvMzEvMjAxMgkAAAABMHUnKyngOdcIi4QHXeA51wgpQ0lRLk5BU0RBUUdTOkFESS5JUV9PVEhFUl9PUEVSX0FDVC5GWTIwMTQBAAAAE9YDAAIAAAAHLTczLjI4OAEIAAAABQAAAAExAQAAAAoxODE5OTYyNDk2AwAAAAMxNjACAAAABDIwNDcEAAAAATAHAAAACTkvMTUvMjAxOQgAAAAJMTEvMS8yMDE0CQAAAAEwQU3/J+A51whySUld4DnXCCdDSVEuVFNFOjY5ODEuSVFfTUFSS0VUQ0FQLjIwMDgvMy8zMS5KUFkBAAAA9VcNAAIAAAAMMTA5ODk0Ni43ODc0AQYAAAAFAAAAATEBAAAACTUxMzgzOTg4MwMAAAACNzkCAAAABjEwMDA1NAQAAAABMAcAAAAJMy8zMS8yMDA4php+YOA51wjlwHRN4TnXCCpDSVEuTkFTREFRR1M6SU5UQy5JUV9DQVNIX1NUX0lOVkVTVC5GWTIwMTcBAAAAh1IAAAIAAAAFMTQwMDIBCAAAAAUAAAABMQEAAAAKMTk0MzUwNTM0OQMAAAADMTYwAgAAAAQxMDAyBAAAAAEwBwAAAAk5LzE1LzIwMTkIAAAACjEyLzMwLzIwMTcJAAAAATDV/lUr4DnXCOOIeFzgOdcILUNJUS5UU0U6NjUwMS5JUV9PVEhFUl9JTlZFU1RfQUNUX1NV</t>
  </si>
  <si>
    <t>UFBMLkZZMjAxNQEAAACbLQIAAgAAAAYtMTI2OTYBCAAAAAUAAAABMQEAAAAKMTc0NTI3MDY3MgMAAAACNzkCAAAABDIwNTEEAAAAATAHAAAACTkvMTUvMjAxOQgAAAAJMy8zMS8yMDE1CQAAAAEwz/P6K+A51whGFjVc4DnXCCtDSVEuS09TRTpBMDA1OTMwLklRX01BUktFVENBUC4yMDEwLzMvMzEuSlBZAQAAANxmAQACAAAADjk1NTAzMjcuMjQyMTU5AQYAAAAFAAAAATEBAAAACjEzNDczMDA4MjIDAAAAAjc5AgAAAAYxMDAwNTQEAAAAATAHAAAACTMvMzEvMjAxMOm2fmDgOdcIkv1zTeE51wgjQ0lRLk5ZU0U6RU1SLklRX0JFVEFfMllSLjIwMTQvMDkvMzABAAAArxsEAAIAAAAQMS4xNTY4OTY3NDkwMTI1OABR8lFf4DnXCB1LM2LgOdcIJENJUS5OQVNEQVFHUzpJTlRDLklRX0RBX1NVUFBMLkZZMjAxMAEAAACHUgAAAwAAAAAAX8WpK+A51wjokldc4DnXCCdDSVEuTkFTREFRR1M6VFhOLklRX0lOVEVSRVNUX0VYUC5GWTIwMDkBAAAA+yMCAAMAAAAAAFU92irgOdcIRO6JXOA51wgkQ0lRLk5ZU0U6RU1SLklRX0NBU0hfSU5URVJFU1QuRlkyMDE3AQAAAK8bBAACAAAAAzE5MgEIAAAABQAAAAExAQAAAAoxOTI0NjM5OTU3AwAAAAMxNjACAAAABDMwMjgEAAAAATAHAAAACTkvMTUvMjAxOQgAAAAJOS8zMC8yMDE3CQAAAAEwgQ27KeA51wipJulc4DnXCCBDSVEuS09TRTpBMDA1OTMwLklRX05JX0NGLkZZMjAx</t>
  </si>
  <si>
    <t>NAEAAADcZgEAAgAAAAgyMzA4MjQ5OQEIAAAABQAAAAExAQAAAAoxNzc4MTQxODIzAwAAAAI4NQIAAAAEMjE1MAQAAAABMAcAAAAJOS8xNS8yMDE5CAAAAAoxMi8zMS8yMDE0CQAAAAEwBfnZKOA51wgDDBJd4DnXCC1DSVEuTkFTREFRR1M6SU5UQy5JUV9UT1RBTF9ERUJUX1JFUEFJRC5GWTIwMTQBAAAAh1IAAAMAAAAAAII7VSvgOdcI16FsXOA51wglQ0lRLktPU0U6QTAwNTkzMC5JUV9TR0FfTUFSR0lOLkZZMjAwNwEAAADcZgEAAgAAAAcxOC45MzYxAQgAAAAFAAAAATEBAAAACjEzNTI5NDU1MzADAAAAAjg1AgAAAAQ0Mzc1BAAAAAEwBwAAAAk5LzE1LzIwMTkIAAAACjEyLzMxLzIwMDcJAAAAATBIr68l4DnXCM7q8lzgOdcIJENJUS5OQVNEQVFHUzpUWE4uSVFfVE9UQUxfUkVWLkZZMjAwOAEAAAD7IwIAAgAAAAUxMjUwMQEIAAAABQAAAAExAQAAAAoxNDMzNDU0MTA4AwAAAAMxNjACAAAAAjI4BAAAAAEwBwAAAAk5LzE1LzIwMTkIAAAACjEyLzMxLzIwMDgJAAAAATA079kq4DnXCFNahVzgOdcIIUNJUS5OQVNEQVFHUzpUWE4uSVFfQ09NTU9OLkZZMjAxNwEAAAD7IwIAAgAAAAQxNzQxAQgAAAAFAAAAATEBAAAACjE5NDY2NjU0NDQDAAAAAzE2MAIAAAAEMTEwMwQAAAABMAcAAAAJOS8xNS8yMDE5CAAAAAoxMi8zMS8yMDE3CQAAAAEwmstwKuA51wiUYrBc4DnXCBlDSVEuTllTRTpFTVIuSVFfQVAuRlky</t>
  </si>
  <si>
    <t>MDEyAQAAAK8bBAACAAAABDI3NjcBCAAAAAUAAAABMQEAAAAKMTcwNzkwOTA5NwMAAAADMTYwAgAAAAQxMDE4BAAAAAEwBwAAAAk5LzE1LzIwMTkIAAAACTkvMzAvMjAxMgkAAAABMNht9CngOdcICyDQXOA51wgiQ0lRLk5ZU0U6RU1SLklRX0dBSU5fSU5WRVNULkZZMjAxNAEAAACvGwQAAwAAAAAACuP0KeA51wiKXdhc4DnXCChDSVEuTkFTREFRR1M6QURJLklRX0lOQ19FUVVJVFlfQ0YuRlkyMDE0AQAAABPWAwADAAAAAABBTf8n4DnXCGEiSV3gOdcIIENJUS5OWVNFOkVNUi5JUV9QQVJUX1RJTUUuRlkyMDE1AQAAAK8bBAADAAAAAAAuSrop4DnXCELG3lzgOdcILENJUS5OQVNEQVFHUzpBREkuSVFfQ1VSUkVOVF9QT1JUX0RFQlQuRlkyMDA4AQAAABPWAwADAAAAAAAiqqEo4DnXCEaZLF3gOdcIKkNJUS5OQVNEQVFHUzpUWE4uSVFfTkVUX0RFQlRfRUJJVERBLkZZMjAwOAEAAAD7IwIAAwAAAAJOTQEIAAAABQAAAAExAQAAAAoxNDMzNDU0MTA4AwAAAAMxNjACAAAABDQxOTMEAAAAATAHAAAACTkvMTUvMjAxOQgAAAAKMTIvMzEvMjAwOAkAAAABMMN2riXgOdcII6CJXOA51wgeQ0lRLk5BU0RBUUdTOklOVEMuSVFfRlguRlkyMDE1AQAAAIdSAAADAAAAAACjiVUr4DnXCOmDcVzgOdcII0NJUS5UU0U6NjUwMS5JUV9HUk9TU19NQVJHSU4uRlkyMDE5AQAAAJstAgACAAAABzI2LjUzODEBCAAAAAUAAAABMQEA</t>
  </si>
  <si>
    <t>AAAKMTk2OTkwMzMwNwMAAAACNzkCAAAABDQwNzQEAAAAATAHAAAACTkvMTUvMjAxOQgAAAAJMy8zMS8yMDE5CQAAAAEw1qWVJuA51whNAkhc4DnXCCNDSVEuVFNFOjY1MDEuSVFfSU5URVJFU1RfRVhQLkZZMjAxOAEAAACbLQIAAgAAAAYtMjA1MzkBCAAAAAUAAAABMQEAAAAKMTk2OTkwMzI5MQMAAAACNzkCAAAAAjgyBAAAAAEwBwAAAAk5LzE1LzIwMTkIAAAACTMvMzEvMjAxOAkAAAABMEQF/CvgOdcI3+s/XOA51wglQ0lRLk5BU0RBUUdTOkFESS5JUV9DT01NT05fUkVQLkZZMjAxMAEAAAAT1gMAAgAAAActMzkuODQ4AQgAAAAFAAAAATEBAAAACjE1NzgzMzA0MjIDAAAAAzE2MAIAAAAEMjE2NAQAAAABMAcAAAAJOS8xNS8yMDE5CAAAAAoxMC8zMC8yMDEwCQAAAAEwdW2iKOA51wjfbjdd4DnXCCtDSVEuTkFTREFRR1M6SU5UQy5JUV9FWFRSQV9BQ0NfSVRFTVMuRlkyMDE0AQAAAIdSAAADAAAAAAByFFUr4DnXCM0walzgOdcIJUNJUS5UU0U6NjUwMS5JUV9MVF9ERUJUX0VRVUlUWS5GWTIwMTUBAAAAmy0CAAIAAAAGNDguODk3AQgAAAAFAAAAATEBAAAACjE3NDUyNzA2NzIDAAAAAjc5AgAAAAQ0MDg1BAAAAAEwBwAAAAk5LzE1LzIwMTkIAAAACTMvMzEvMjAxNQkAAAABMMV+lSbgOdcI23U2XOA51wgqQ0lRLktPU0U6QTAwNTkzMC5JUV9QRVJJT0RMRU5HVEhfSVMuRlkyMDExAQAAANxmAQABAAAAAjEy</t>
  </si>
  <si>
    <t>AHUnKyngOdcIkzoFXeA51wghQ0lRLk5ZU0U6RU1SLklRX1RPVEFMX0RFQlQuRlkyMDE4AQAAAK8bBAACAAAABDQ3NjABCAAAAAUAAAABMQEAAAAKMTkyNDYzOTk2MgMAAAADMTYwAgAAAAQ0MTczBAAAAAEwBwAAAAk5LzE1LzIwMTkIAAAACTkvMzAvMjAxOAkAAAABMKJbuyngOdcIFoLsXOA51wgqQ0lRLk5BU0RBUUdTOkFESS5JUV9QRVJJT0RMRU5HVEhfSVMuRlkyMDExAQAAABPWAwABAAAAAjEyAKfioijgOdcI8VA8XeA51wgpQ0lRLk5BU0RBUUdTOkFESS5JUV9SRVRVUk5fQ0FQSVRBTC5GWTIwMTgBAAAAE9YDAAIAAAAGNi44NzM5AQgAAAAFAAAAATEBAAAACjE5Mjc2MTgyNDcDAAAAAzE2MAIAAAAENDM2MwQAAAABMAcAAAAJOS8xNS8yMDE5CAAAAAkxMS8zLzIwMTgJAAAAATBR6pwl4DnXCKqqXF3gOdcIMkNJUS5OQVNEQVFHUzpUWE4uSVFfT1RIRVJfRklOQU5DRV9BQ1RfU1VQUEwuRlkyMDE4AQAAAPsjAgACAAAAAy00NwEIAAAABQAAAAExAQAAAAoxOTQ2NjY1NDYwAwAAAAMxNjACAAAABDIwNTAEAAAAATAHAAAACTkvMTUvMjAxOQgAAAAKMTIvMzEvMjAxOAkAAAABMLsZcSrgOdcIK322XOA51wgsQ0lRLk5BU0RBUUdTOkFESS5JUV9UT1RBTF9MSUFCX0VRVUlUWS5GWTIwMTIBAAAAE9YDAAIAAAAINTYyMC4zNDcBCAAAAAUAAAABMQEAAAAKMTcxMTM4NTg5NgMAAAADMTYwAgAAAAQxMDEzBAAA</t>
  </si>
  <si>
    <t>AAEwBwAAAAk5LzE1LzIwMTkIAAAACTExLzMvMjAxMgkAAAABMLcJoyjgOdcIPF4/XeA51wgkQ0lRLlRTRTo2NDcxLklRX01BUktFVENBUC4yMDE4LzAzLzMxAQAAAJJXDQACAAAADTc1MzU5Mi40MTkwMzIBBgAAAAUAAAABMQEAAAAKMTg3NDAwMjM4NgMAAAACNzkCAAAABjEwMDA1NAQAAAABMAcAAAAJMy8zMS8yMDE4CgV/YOA51wjFjDli4DnXCDdDSVEuTkFTREFRR1M6QURJLklRX0NIQU5HRV9PVEhFUl9ORVRfT1BFUl9BU1NFVFMuRlkyMDE1AQAAABPWAwACAAAABjEwLjU4MQEIAAAABQAAAAExAQAAAAoxODY3Mjc5OTY5AwAAAAMxNjACAAAABDIwNDUEAAAAATAHAAAACTkvMTUvMjAxOQgAAAAKMTAvMzEvMjAxNQkAAAABMGOb/yfgOdcIY91NXeA51wgZQ0lRLk5ZU0U6RU1SLklRX0dXLkZZMjAwOAEAAACvGwQAAgAAAAQ2NTYyAQgAAAAFAAAAATEBAAAACjE0MTE2NTY0MzADAAAAAzE2MAIAAAAEMTE3MQQAAAABMAcAAAAJOS8xNS8yMDE5CAAAAAk5LzMwLzIwMDgJAAAAATBDDvMp4DnXCEfQvVzgOdcIKUNJUS5LT1NFOkEwMDU5MzAuSVFfT1RIRVJfT1BFUl9BQ1QuRlkyMDE2AQAAANxmAQACAAAABzY2NDUyMzUBCAAAAAUAAAABMQEAAAAKMTg3NjczNDczNgMAAAACODUCAAAABDIwNDcEAAAAATAHAAAACTkvMTUvMjAxOQgAAAAKMTIvMzEvMjAxNgkAAAABMEeV2ijgOdcIF6kbXeA51wgoQ0lRLk5Z</t>
  </si>
  <si>
    <t>U0U6RU1SLklRX1RPVEFMX0RJVl9QQUlEX0NGLkZZMjAxMwEAAACvGwQAAgAAAAUtMTE4MQEIAAAABQAAAAExAQAAAAoxNzY1NTcwODA1AwAAAAMxNjACAAAABDIwMjIEAAAAATAHAAAACTkvMTUvMjAxOQgAAAAJOS8zMC8yMDEzCQAAAAEwCuP0KeA51wjDiNZc4DnXCCpDSVEuTkFTREFRR1M6SU5UQy5JUV9HV19JTlRBTl9BTU9SVC5GWTIwMDkBAAAAh1IAAAIAAAACMzUBCAAAAAUAAAABMQEAAAAKMTUyMzM5NDgyOQMAAAADMTYwAgAAAAIzMQQAAAABMAcAAAAJOS8xNS8yMDE5CAAAAAoxMi8yNi8yMDA5CQAAAAEwPnepK+A51wjFiVJc4DnXCCtDSVEuTkFTREFRR1M6VFhOLklRX1RPVEFMX09USEVSX09QRVIuRlkyMDExAQAAAPsjAgACAAAABDM0NDABCAAAAAUAAAABMQEAAAAKMTY2MDAzNDU2OAMAAAADMTYwAgAAAAMzODAEAAAAATAHAAAACTkvMTUvMjAxOQgAAAAKMTIvMzEvMjAxMQkAAAABMIey2irgOdcIWIuTXOA51wgqQ0lRLktPU0U6QTAwNTkzMC5JUV9DQVNIX0NPTlZFUlNJT04uRlkyMDE0AQAAANxmAQACAAAABzcyLjIzMzUBCAAAAAUAAAABMQEAAAAKMTc3ODE0MTgyMwMAAAACODUCAAAABDQxODQEAAAAATAHAAAACTkvMTUvMjAxOQgAAAAKMTIvMzEvMjAxNAkAAAABMA9OnCXgOdcI2gcUXeA51wgtQ0lRLk5BU0RBUUdTOklOVEMuSVFfQ1VSUkVOVF9QT1JUX0RFQlQuRlkyMDEyAQAAAIdS</t>
  </si>
  <si>
    <t>AAACAAAAAzEwNgEIAAAABQAAAAExAQAAAAoxNzE4ODUwNjA1AwAAAAMxNjACAAAABDEyOTcEAAAAATAHAAAACTkvMTUvMjAxOQgAAAAKMTIvMjkvMjAxMgkAAAABMLRDryvgOdcIXxpiXOA51wgdQ0lRLktPU0U6QTAwNTkzMC5JUV9SRS5GWTIwMTUBAAAA3GYBAAIAAAAJMTg1MTMyMDE0AQgAAAAFAAAAATEBAAAACjE4Mjk4NDMwMTEDAAAAAjg1AgAAAAQxMjIyBAAAAAEwBwAAAAk5LzE1LzIwMTkIAAAACjEyLzMxLzIwMTUJAAAAATAmR9oo4DnXCNNRFl3gOdcIKkNJUS5OQVNEQVFHUzpBREkuSVFfRklMSU5HX0NVUlJFTkNZLkZZMjAwOAEAAAAT1gMAAwAAAANVU0QAM9GhKOA51wj8Ri5d4DnXCCRDSVEuTkFTREFRR1M6VFhOLklRX0NIQU5HRV9BUi5GWTIwMTABAAAA+yMCAAIAAAAELTIzMQEIAAAABQAAAAExAQAAAAoxNTg4ODQwNzM4AwAAAAMxNjACAAAABDIwMTgEAAAAATAHAAAACTkvMTUvMjAxOQgAAAAKMTIvMzEvMjAxMAkAAAABMHaL2irgOdcIYEGRXOA51wgtQ0lRLlRTRTo2NTAxLklRX0RFRl9UQVhfQVNTRVRTX0NVUlJFTlQuRlkyMDE1AQAAAJstAgADAAAAAAC/zPor4DnXCJBoM1zgOdcIJENJUS5LT1NFOkEwMDU5MzAuSVFfVE9UQUxfUkVWLkZZMjAxNAEAAADcZgEAAgAAAAkyMDYyMDU5ODcBCAAAAAUAAAABMQEAAAAKMTc3ODE0MTgyMwMAAAACODUCAAAAAjI4BAAAAAEwBwAAAAk5LzE1</t>
  </si>
  <si>
    <t>LzIwMTkIAAAACjEyLzMxLzIwMTQJAAAAATCnnCsp4DnXCArCD13gOdcIJENJUS5OQVNEQVFHUzpBREkuSVFfUEFSVF9USU1FLkZZMjAxMAEAAAAT1gMAAwAAAAAAdW2iKOA51wiMqzZd4DnXCClDSVEuTkFTREFRR1M6VFhOLklRX0dBSU5fSU5WRVNUX0NGLkZZMjAwOQEAAAD7IwIAAwAAAAAAZmTaKuA51whehoxc4DnXCCVDSVEuTllTRTpFTVIuSVFfTFRfREVCVF9JU1NVRUQuRlkyMDE0AQAAAK8bBAACAAAAATEBCAAAAAUAAAABMQEAAAAKMTgxODYwNDU4MAMAAAADMTYwAgAAAAQyMDM0BAAAAAEwBwAAAAk5LzE1LzIwMTkIAAAACTkvMzAvMjAxNAkAAAABMB0juingOdcIpPXaXOA51wgoQ0lRLk5BU0RBUUdTOkFESS5JUV9NQVJLRVRDQVAuMjAxMi8xMS8wMwEAAAAT1gMAAgAAAAsxMTkwMi40MzY5MgEGAAAABQAAAAExAQAAAAoxNTU5NTg4MDgyAwAAAAMxNjACAAAABjEwMDA1NAQAAAABMAcAAAAJMTEvMy8yMDEyQctRX+A51wiPoS9i4DnXCChDSVEuS09TRTpBMDA1OTMwLklRX0NBU0hfSU5URVJFU1QuRlkyMDE1AQAAANxmAQACAAAABjc0ODI1NgEIAAAABQAAAAExAQAAAAoxODI5ODQzMDExAwAAAAI4NQIAAAAEMzAyOAQAAAABMAcAAAAJOS8xNS8yMDE5CAAAAAoxMi8zMS8yMDE1CQAAAAEwJkfaKOA51whosRdd4DnXCBtDSVEuTllTRTpFTVIuSVFfQVBJQy5GWTIwMTQBAAAArxsEAAIAAAADMTYx</t>
  </si>
  <si>
    <t>AQgAAAAFAAAAATEBAAAACjE4MTg2MDQ1ODADAAAAAzE2MAIAAAAEMTA4NAQAAAABMAcAAAAJOS8xNS8yMDE5CAAAAAk5LzMwLzIwMTQJAAAAATAN/Lkp4DnXCDDk2VzgOdcIK0NJUS5OQVNEQVFHUzpUWE4uSVFfTUFSS0VUQ0FQLjIwMDYvMy8zMS5KUFkBAAAA+yMCAAIAAAAONjEwNDYyOS4yMjU5NzQBBgAAAAUAAAABMQEAAAAJMjEzMTU4MTU1AwAAAAI3OQIAAAAGMTAwMDU0BAAAAAEwBwAAAAkzLzMxLzIwMDbYj35g4DnXCDiEdU3hOdcIKUNJUS5OWVNFOkVNUi5JUV9JTlZFU1RfU0VDVVJJVFlfQ0YuRlkyMDExAQAAAK8bBAADAAAAAAC3H/Qp4DnXCK/rzFzgOdcIOkNJUS5UU0U6Njk2My5JUV9DVVNUT01fQkVUQS4tMTA0Vy4yMDExLzAzLzMxLi5eVE9QSVguSlBZLkgBAAAA+VwNAAIAAAAPMS4xMTk5OTkyODM0OTcyAF3If2DgOdcIAHM8YuA51wglQ0lRLlRTRTo2NTAxLklRX1NUX0RFQlRfSVNTVUVELkZZMjAxMwEAAACbLQIAAgAAAAU3NDYzMAEIAAAABQAAAAExAQAAAAoxNjg1NTIxNzIyAwAAAAI3OQIAAAAEMjA0MwQAAAABMAcAAAAJOS8xNS8yMDE5CAAAAAkzLzMxLzIwMTMJAAAAATBnknQs4DnXCIU8LFzgOdcII0NJUS5UU0U6Njk3MS5JUV9CRVRBXzJZUi4yMDE3LzAzLzMxAQAAAKNTAAACAAAAETAuOTgzMTEyMzkxNzIwNTEzAEyhf2DgOdcIY109YuA51wgpQ0lRLk5BU0RBUUdTOlRYTi5J</t>
  </si>
  <si>
    <t>UV9ORVRfUkVOVEFMX0VYUC5GWTIwMTcBAAAA+yMCAAMAAAAAAJrLcCrgOdcIQp+vXOA51wgoQ0lRLk5BU0RBUUdTOkFESS5JUV9JTVBBSVJNRU5UX0dXLkZZMjAxMwEAAAAT1gMAAwAAAAAAyDCjKOA51wh3REJd4DnXCDNDSVEuTllTRTpFTVIuSVFfQ0hBTkdFX09USEVSX05FVF9PUEVSX0FTU0VUUy5GWTIwMTABAAAArxsEAAIAAAADMjI5AQgAAAAFAAAAATEBAAAACjE1NzcwMDQ2NDEDAAAAAzE2MAIAAAAEMjA0NQQAAAABMAcAAAAJOS8xNS8yMDE5CAAAAAk5LzMwLzIwMTAJAAAAATCW0fMp4DnXCK4wyFzgOdcII0NJUS5OQVNEQVFHUzpUWE4uSVFfTkVUX0RFQlQuRlkyMDA5AQAAAPsjAgACAAAABS0yOTI1AQgAAAAFAAAAATEBAAAACjE1MjM3OTYyNDEDAAAAAzE2MAIAAAAENDM2NAQAAAABMAcAAAAJOS8xNS8yMDE5CAAAAAoxMi8zMS8yMDA5CQAAAAEwZmTaKuA51wgsEYxc4DnXCCNDSVEuVFNFOjY1MDEuSVFfQkVUQV8yWVIuMjAxOC8wMy8zMQEAAACbLQIAAgAAABAxLjIzODI3MTEyNjE1MTkyADUkr7LcOdcIS0dDXOA51wggQ0lRLk5ZU0U6RU1SLklRX0RJVkVTVF9DRi5GWTIwMTMBAAAArxsEAAIAAAABMwEIAAAABQAAAAExAQAAAAoxNzY1NTcwODA1AwAAAAMxNjACAAAABDIwNzcEAAAAATAHAAAACTkvMTUvMjAxOQgAAAAJOS8zMC8yMDEzCQAAAAEwCuP0KeA51wiiOtZc4DnXCCdDSVEuTkFT</t>
  </si>
  <si>
    <t>REFRR1M6VFhOLklRX0RJTFVUX1dFSUdIVC5GWTIwMTMBAAAA+yMCAAIAAAAEMTExMwC5J9sq4DnXCH1PnVzgOdcIJUNJUS5OQVNEQVFHUzpBREkuSVFfTklfQ09NUEFOWS5GWTIwMTMBAAAAE9YDAAIAAAAHNjczLjQ4NwEIAAAABQAAAAExAQAAAAoxNzY2NTkwNjMyAwAAAAMxNjACAAAABTQxNTcxBAAAAAEwBwAAAAk5LzE1LzIwMTkIAAAACTExLzIvMjAxMwkAAAABMMgwoyjgOdcIiGtCXeA51wgvQ0lRLk5BU0RBUUdTOklOVEMuSVFfT1RIRVJfVU5VU1VBTF9TVVBQTC5GWTIwMTcBAAAAh1IAAAIAAAAELTI0OQEIAAAABQAAAAExAQAAAAoxOTQzNTA1MzQ5AwAAAAMxNjACAAAAAjg3BAAAAAEwBwAAAAk5LzE1LzIwMTkIAAAACjEyLzMwLzIwMTcJAAAAATDV/lUr4DnXCJDFd1zgOdcIKkNJUS5OQVNEQVFHUzpJTlRDLklRX09USEVSX0NMX1NVUFBMLkZZMjAxNQEAAACHUgAAAgAAAAMyNjgBCAAAAAUAAAABMQEAAAAKMTg3NDc3MzIyNgMAAAADMTYwAgAAAAQxMDU3BAAAAAEwBwAAAAk5LzE1LzIwMTkIAAAACjEyLzI2LzIwMTUJAAAAATCTYlUr4DnXCEP9b1zgOdcIFUNJUS4wLklRX0JFVEFfMVlSLiNOQQUAAAAAAAAACAAAAA4oSW52YWxpZCBEYXRlKTEm/yfgOdcIJDpOXuA51wgrQ0lRLktPU0U6QTAwNTkzMC5JUV9NQVJLRVRDQVAuMjAwNy8zLzMxLkpQWQEAAADcZgEAAgAAAA8xMDE2Mzk0MC40MTY1</t>
  </si>
  <si>
    <t>MDcBBgAAAAUAAAABMQEAAAAKMTM1NDA0NzExOQMAAAACNzkCAAAABjEwMDA1NAQAAAABMAcAAAAJMy8zMS8yMDA36bZ+YOA51wgXNnVN4TnXCC9DSVEuTkFTREFRR1M6QURJLklRX05JX0FWQUlMX0VYQ0xfTUFSR0lOLkZZMjAwOAEAAAAT1gMAAgAAAAcyMC4zMzI1AQgAAAAFAAAAATEBAAAACjE0MTMwOTE1NjcDAAAAAzE2MAIAAAAENDE4MgQAAAABMAcAAAAJOS8xNS8yMDE5CAAAAAkxMS8xLzIwMDgJAAAAATAgdZwl4DnXCC68Ll3gOdcIJENJUS5OQVNEQVFHUzpUWE4uSVFfRlVMTF9USU1FLkZZMjAxMAEAAAD7IwIAAgAAAAUyODQxMgB2i9oq4DnXCD/zkFzgOdcIIENJUS5OQVNEQVFHUzpBREkuSVFfREFfQ0YuRlkyMDE2AQAAABPWAwACAAAABjIwOS43OQEIAAAABQAAAAExAQAAAAoxOTI3NjE4MjAwAwAAAAMxNjACAAAABDIxNjAEAAAAATAHAAAACTkvMTUvMjAxOQgAAAAKMTAvMjkvMjAxNgkAAAABMITp/yfgOdcIMyNSXeA51wgiQ0lRLlRTRTo2NTAxLklRX0NBU0hfSU5WRVNULkZZMjAxOQEAAACbLQIAAgAAAActMTYyODcyAQgAAAAFAAAAATEBAAAACjE5Njk5MDMzMDcDAAAAAjc5AgAAAAQyMDA1BAAAAAEwBwAAAAk5LzE1LzIwMTkIAAAACTMvMzEvMjAxOQkAAAABMJbI/CvgOdcI6hdHXOA51wglQ0lRLk5BU0RBUUdTOkFESS5JUV9FQklUREFfSU5ULkZZMjAwNwEAAAAT1gMAAwAAAAAAIHWc</t>
  </si>
  <si>
    <t>JeA51whvnSpd4DnXCB1DSVEuMC5JUV9UT1RBTF9ESVZfUEFJRF9DRi5GWQUAAAAAAAAACAAAABUoSW52YWxpZCBUaW1lIFBlcmlvZCkxJv8n4DnXCMEZOF7gOdcIJkNJUS5LT1NFOkEwMDU5MzAuSVFfU0FMRV9QUEVfQ0YuRlkyMDE0AQAAANxmAQACAAAABjM4NTYxMAEIAAAABQAAAAExAQAAAAoxNzc4MTQxODIzAwAAAAI4NQIAAAAEMjA0MgQAAAABMAcAAAAJOS8xNS8yMDE5CAAAAAoxMi8zMS8yMDE0CQAAAAEwBfnZKOA51wg0gRJd4DnXCCBDSVEuTllTRTpFTVIuSVFfQ0hBTkdFX0FSLkZZMjAwOAEAAACvGwQAAgAAAAQtMjkzAQgAAAAFAAAAATEBAAAACjE0MTE2NTY0MzADAAAAAzE2MAIAAAAEMjAxOAQAAAABMAcAAAAJOS8xNS8yMDE5CAAAAAk5LzMwLzIwMDgJAAAAATBTNfMp4DnXCMsIv1zgOdcIJkNJUS5OWVNFOkVNUi5JUV9ERUZfVEFYX0xJQUJfTFQuRlkyMDE2AQAAAK8bBAACAAAAAzIxMAEIAAAABQAAAAExAQAAAAoxOTI0NjM5OTU2AwAAAAMxNjACAAAABDEwMjcEAAAAATAHAAAACTkvMTUvMjAxOQgAAAAJOS8zMC8yMDE2CQAAAAEwT5i6KeA51wjxveJc4DnXCCZDSVEuS09TRTpBMDA1OTMwLklRX0FEVkVSVElTSU5HLkZZMjAxNgEAAADcZgEAAgAAAAgxMTUxMjY2MwEIAAAABQAAAAExAQAAAAoxODc2NzM0NzM2AwAAAAI4NQIAAAAEMzAxMwQAAAABMAcAAAAJOS8xNS8yMDE5CAAAAAox</t>
  </si>
  <si>
    <t>Mi8zMS8yMDE2CQAAAAEwN27aKOA51whQ1Bld4DnXCCRDSVEuVFNFOjY5NjMuSVFfTUFSS0VUQ0FQLjIwMTQvMDMvMzEBAAAA+VwNAAIAAAAMNDk2NDUzLjk0Mjc0AQYAAAAFAAAAATEBAAAACjE2NTgxMDk3NjkDAAAAAjc5AgAAAAYxMDAwNTQEAAAAATAHAAAACTMvMzEvMjAxNAoFf2DgOdcIzv07YuA51wghQ0lRLk5ZU0U6RU1SLklRX1RPVEFMX0RFQlQuRlkyMDEzAQAAAK8bBAACAAAABDU2NDIBCAAAAAUAAAABMQEAAAAKMTc2NTU3MDgwNQMAAAADMTYwAgAAAAQ0MTczBAAAAAEwBwAAAAk5LzE1LzIwMTkIAAAACTkvMzAvMjAxMwkAAAABMPm79CngOdcIT3fVXOA51wgzQ0lRLk5BU0RBUUdTOkFESS5JUV9PVEhFUl9OT05fT1BFUl9FWFBfU1VQUEwuRlkyMDE2AQAAABPWAwACAAAABTIuMzQ1AQgAAAAFAAAAATEBAAAACjE5Mjc2MTgyMDADAAAAAzE2MAIAAAACODUEAAAAATAHAAAACTkvMTUvMjAxOQgAAAAKMTAvMjkvMjAxNgkAAAABMGOb/yfgOdcISwBQXeA51wgfQ0lRLk5BU0RBUUdTOlRYTi5JUV9HUFBFLkZZMjAxMgEAAAD7IwIAAgAAAAQ2ODkxAQgAAAAFAAAAATEBAAAACjE3MjA2MTEyNjQDAAAAAzE2MAIAAAAEMTE2OQQAAAABMAcAAAAJOS8xNS8yMDE5CAAAAAoxMi8zMS8yMDEyCQAAAAEwqADbKuA51wi+MJlc4DnXCDRDSVEuTkFTREFRR1M6VFhOLklRX1RPVEFMX09VVFNUQU5ESU5HX0JT</t>
  </si>
  <si>
    <t>X0RBVEUuRlkyMDA3AQAAAPsjAgACAAAACzEzNDMuMjEwODAzAQQAAAAFAAAAATUBAAAACjEzMjg0ODIzNzACAAAABTI0MTUyBgAAAAEwKMJWK+A51wg5woJc4DnXCChDSVEuS09TRTpBMDA1OTMwLklRX1BFUklPRERBVEVfSVMuRlkyMDEyAQAAANxmAQAFAAAACjIwMTIvMTIvMzEAdScrKeA51wh7XQdd4DnXCCFDSVEuTllTRTpFTVIuSVFfQ0FTSF9FUVVJVi5GWTIwMDgBAAAArxsEAAIAAAAEMTc3NwEIAAAABQAAAAExAQAAAAoxNDExNjU2NDMwAwAAAAMxNjACAAAABDEwOTYEAAAAATAHAAAACTkvMTUvMjAxOQgAAAAJOS8zMC8yMDA4CQAAAAEwQw7zKeA51wgVW71c4DnXCCRDSVEuVFNFOjY5ODEuSVFfTUFSS0VUQ0FQLjIwMDgvMDMvMzEBAAAA9VcNAAIAAAAMMTA5ODk0Ni43ODc0AQYAAAAFAAAAATEBAAAACTUxMzgzOTg4MwMAAAACNzkCAAAABjEwMDA1NAQAAAABMAcAAAAJMy8zMS8yMDA4+d1+YOA51wintEJi4DnXCC5DSVEuS09TRTpBMDA1OTMwLklRX0NVUlJFTlRfUE9SVF9MRUFTRVMuRlkyMDE0AQAAANxmAQACAAAABTE0ODA3AQgAAAAFAAAAATEBAAAACjE3NzgxNDE4MjMDAAAAAjg1AgAAAAQxMDkwBAAAAAEwBwAAAAk5LzE1LzIwMTkIAAAACjEyLzMxLzIwMTQJAAAAATD00dko4DnXCMBvEV3gOdcIJUNJUS5LT1NFOkEwMDU5MzAuSVFfQ0FTSF9GSU5BTi5GWTIwMTEBAAAA3GYBAAIAAAAH</t>
  </si>
  <si>
    <t>MzEwOTcyOQEIAAAABQAAAAExAQAAAAoxNTk4OTk4MjUwAwAAAAI4NQIAAAAEMjAwNAQAAAABMAcAAAAJOS8xNS8yMDE5CAAAAAoxMi8zMS8yMDExCQAAAAEwdScrKeA51wiCEwVd4DnXCD5DSVEuTkFTREFRR1M6QURJLklRX0NVU1RPTV9CRVRBLi0xMDRXLjIwMDkvMTAvMzEuLl5UT1BJWC5KUFkuSAEAAAAT1gMAAgAAABAxLjA3NTg1MjUxNTIzNjU2AGIZUl/gOdcIse8vYuA51wgZQ0lRLk5ZU0U6RU1SLklRX0dXLkZZMjAwNwEAAACvGwQAAgAAAAQ2NDEyAQgAAAAFAAAAATEBAAAACjEyNjQ0NzgwMjcDAAAAAzE2MAIAAAAEMTE3MQQAAAABMAcAAAAJOS8xNS8yMDE5CAAAAAk5LzMwLzIwMDcJAAAAATDMQHEq4DnXCFY8uVzgOdcIHUNJUS5OQVNEQVFHUzpUWE4uSVFfQVAuRlkyMDE4AQAAAPsjAgACAAAAAzQ3OAEIAAAABQAAAAExAQAAAAoxOTQ2NjY1NDYwAwAAAAMxNjACAAAABDEwMTgEAAAAATAHAAAACTkvMTUvMjAxOQgAAAAKMTIvMzEvMjAxOAkAAAABMLsZcSrgOdcIdc+0XOA51wgtQ0lRLk5BU0RBUUdTOklOVEMuSVFfTUlOT1JJVFlfSU5URVJFU1QuRlkyMDE4AQAAAIdSAAADAAAAAAAHdFYr4DnXCDgHflzgOdcILENJUS5OQVNEQVFHUzpBREkuSVFfVE9UQUxfREVCVF9FQklUREEuRlkyMDEzAQAAABPWAwACAAAACDAuOTY5NTQ1AQgAAAAFAAAAATEBAAAACjE3NjY1OTA2MzIDAAAAAzE2MAIA</t>
  </si>
  <si>
    <t>AAAENDE5MgQAAAABMAcAAAAJOS8xNS8yMDE5CAAAAAkxMS8yLzIwMTMJAAAAATBBw5wl4DnXCDdjRl3gOdcIKkNJUS5OQVNEQVFHUzpUWE4uSVFfU0FMRVNfTUFSS0VUSU5HLkZZMjAxMwEAAAD7IwIAAwAAAAAAuSfbKuA51wiOdp1c4DnXCCZDSVEuTkFTREFRR1M6QURJLklRX1NBTEVfUFBFX0NGLkZZMjAxNAEAAAAT1gMAAwAAAAAAQU3/J+A51whySUld4DnXCB9DSVEuTkFTREFRR1M6VFhOLklRX0VCSVQuRlkyMDE1AQAAAPsjAgACAAAABDQyMTUBCAAAAAUAAAABMQEAAAAKMTg3NTY4NzA1NgMAAAADMTYwAgAAAAM0MDAEAAAAATAHAAAACTkvMTUvMjAxOQgAAAAKMTIvMzEvMjAxNQkAAAABMGhWcCrgOdcIT1CmXOA51wgtQ0lRLk5BU0RBUUdTOkFESS5JUV9BU1NFVF9XUklURURPV05fQ0YuRlkyMDE3AQAAABPWAwADAAAAAAClNwAo4DnXCFYsV13gOdcINUNJUS5OQVNEQVFHUzpJTlRDLklRX1RPVEFMX09VVFNUQU5ESU5HX0JTX0RBVEUuRlkyMDE4AQAAAIdSAAACAAAABDQ1MTYBBAAAAAUAAAABNQEAAAAKMTk0MzUwNTM0MQIAAAAFMjQxNTIGAAAAATAHdFYr4DnXCEguflzgOdcIJ0NJUS5UU0U6Njk4MS5JUV9NQVJLRVRDQVAuMjAwOS8zLzMxLkpQWQEAAAD1Vw0AAgAAAAw4MTEyNjIuNzE1NDgBBgAAAAUAAAABMQEAAAAJNzkxNjAxMjIzAwAAAAI3OQIAAAAGMTAwMDU0BAAAAAEwBwAAAAkzLzMx</t>
  </si>
  <si>
    <t>LzIwMDm3QX5g4DnXCMRydE3hOdcIJENJUS5OQVNEQVFHUzpUWE4uSVFfRElWX1NIQVJFLkZZMjAxMgEAAAD7IwIAAgAAAAQwLjcyAQgAAAAFAAAAATEBAAAACjE3MjA2MTEyNjQDAAAAAzE2MAIAAAAEMzA1OAQAAAABMAcAAAAJOS8xNS8yMDE5CAAAAAoxMi8zMS8yMDEyCQAAAAEwmNnaKuA51wh7lJhc4DnXCCVDSVEuTkFTREFRR1M6SU5UQy5JUV9ESVZFU1RfQ0YuRlkyMDA4AQAAAIdSAAACAAAAAjg1AQgAAAAFAAAAATEBAAAACjE0MzA2MTQ0ODYDAAAAAzE2MAIAAAAEMjA3NwQAAAABMAcAAAAJOS8xNS8yMDE5CAAAAAoxMi8yNy8yMDA4CQAAAAEwLVCpK+A51wjtjVBc4DnXCChDSVEuTkFTREFRR1M6VFhOLklRX0NVUlJFTkNZX0dBSU4uRlkyMDA5AQAAAPsjAgADAAAAAABVPdoq4DnXCFUVilzgOdcIIkNJUS5OWVNFOkVNUi5JUV9DQVNIX0lOVkVTVC5GWTIwMTABAAAArxsEAAIAAAAFLTI1MTcBCAAAAAUAAAABMQEAAAAKMTU3NzAwNDY0MQMAAAADMTYwAgAAAAQyMDA1BAAAAAEwBwAAAAk5LzE1LzIwMTkIAAAACTkvMzAvMjAxMAkAAAABMJbR8yngOdcIz37IXOA51wglQ0lRLktPU0U6QTAwNTkzMC5JUV9UT1RBTF9MSUFCLkZZMjAxMwEAAADcZgEAAgAAAAg2NDA1OTAwOAEIAAAABQAAAAExAQAAAAoxNzIzMjg4Mzg2AwAAAAI4NQIAAAAEMTI3NgQAAAABMAcAAAAJOS8xNS8yMDE5CAAAAAoxMi8z</t>
  </si>
  <si>
    <t>MS8yMDEzCQAAAAEwl3UrKeA51wjgAg1d4DnXCCBDSVEuTllTRTpFTVIuSVFfQlVJTERJTkdTLkZZMjAxMgEAAACvGwQAAgAAAAQyMTAzAQgAAAAFAAAAATEBAAAACjE3MDc5MDkwOTcDAAAAAzE2MAIAAAAEMzAyMwQAAAABMAcAAAAJOS8xNS8yMDE5CAAAAAk5LzMwLzIwMTIJAAAAATDYbfQp4DnXCF7j0FzgOdcIKUNJUS5LT1NFOkEwMDU5MzAuSVFfTFRfREVCVF9SRVBBSUQuRlkyMDE2AQAAANxmAQACAAAABy0yNTI4NDYBCAAAAAUAAAABMQEAAAAKMTg3NjczNDczNgMAAAACODUCAAAABDIwMzYEAAAAATAHAAAACTkvMTUvMjAxOQgAAAAKMTIvMzEvMjAxNgkAAAABMFi82ijgOdcIOPcbXeA51wgsQ0lRLk5BU0RBUUdTOklOVEMuSVFfTUFSS0VUQ0FQLjIwMTgvMy8zMS5KUFkBAAAAh1IAAAIAAAANMjU4MTk0MzguMDc1MgEGAAAABQAAAAExAQAAAAoxODc0Nzc2NTMwAwAAAAI3OQIAAAAGMTAwMDU0BAAAAAEwBwAAAAkzLzMxLzIwMTjYj35g4DnXCMK3b03hOdcIHUNJUS5LT1NFOkEwMDU5MzAuSVFfQVIuRlkyMDEzAQAAANxmAQACAAAACDI0OTg4NTMyAQgAAAAFAAAAATEBAAAACjE3MjMyODgzODYDAAAAAjg1AgAAAAQxMDIxBAAAAAEwBwAAAAk5LzE1LzIwMTkIAAAACjEyLzMxLzIwMTMJAAAAATCXdSsp4DnXCHwYDF3gOdcILUNJUS5LT1NFOkEwMDU5MzAuSVFfQVNTRVRfV1JJVEVET1dOX0NGLkZZ</t>
  </si>
  <si>
    <t>MjAxMAEAAADcZgEAAgAAAAYxNjAxNzMBCAAAAAUAAAABMQEAAAAKMTUzMzIwMzI2MgMAAAACODUCAAAABDIwMTkEAAAAATAHAAAACTkvMTUvMjAxOQgAAAAKMTIvMzEvMjAxMAkAAAABMFTZKingOdcIPrz/XOA51wgcQ0lRLjAuSVFfVE9UQUxfT1RIRVJfT1BFUi5GWQUAAAAAAAAACAAAABUoSW52YWxpZCBUaW1lIFBlcmlvZCkQ2P4n4DnXCGXlNF7gOdcIJ0NJUS5LT1NFOkEwMDU5MzAuSVFfRUJJVEFfTUFSR0lOLkZZMjAwOQEAAADcZgEAAgAAAAY4LjE2MjEBCAAAAAUAAAABMQEAAAAKMTQ2NTcxNDMwNwMAAAACODUCAAAABDQ0MTkEAAAAATAHAAAACTkvMTUvMjAxOQgAAAAKMTIvMzEvMjAwOQkAAAABMFjWryXgOdcI4of8XOA51wgpQ0lRLk5BU0RBUUdTOlRYTi5JUV9SRVRVUk5fQ0FQSVRBTC5GWTIwMDgBAAAA+yMCAAIAAAAHMTcuNDI3OAEIAAAABQAAAAExAQAAAAoxNDMzNDU0MTA4AwAAAAMxNjACAAAABDQzNjMEAAAAATAHAAAACTkvMTUvMjAxOQgAAAAKMTIvMzEvMjAwOAkAAAABMBhClibgOdcI0NyIXOA51wgqQ0lRLktPU0U6QTAwNTkzMC5JUV9TQUxFU19NQVJLRVRJTkcuRlkyMDEwAQAAANxmAQACAAAABzY1NTQ3OTEBCAAAAAUAAAABMQEAAAAKMTUzMzIwMzI2MgMAAAACODUCAAAABTIxNTYxBAAAAAEwBwAAAAk5LzE1LzIwMTkIAAAACjEyLzMxLzIwMTAJAAAAATBEsiop4DnXCJg1/lzg</t>
  </si>
  <si>
    <t>OdcIKENJUS5OQVNEQVFHUzpJTlRDLklRX0dST1NTX01BUkdJTi5GWTIwMTcBAAAAh1IAAAIAAAAHNjIuMzg0MgEIAAAABQAAAAExAQAAAAoxOTQzNTA1MzQ5AwAAAAMxNjACAAAABDQwNzQEAAAAATAHAAAACTkvMTUvMjAxOQgAAAAKMTIvMzAvMjAxNwkAAAABMAcblibgOdcI/SB7XOA51wglQ0lRLlRTRTo2NTAxLklRX0NBUElUQUxfTEVBU0VTLkZZMjAxOAEAAACbLQIAAgAAAAUzMzk0MQEIAAAABQAAAAExAQAAAAoxOTY5OTAzMjkxAwAAAAI3OQIAAAAEMTE4MwQAAAABMAcAAAAJOS8xNS8yMDE5CAAAAAkzLzMxLzIwMTgJAAAAATBULPwr4DnXCIVyQVzgOdcII0NJUS5UU0U6Njk2My5JUV9CRVRBXzJZUi4yMDE4LzAzLzMxAQAAAPlcDQACAAAAEDEuNDI2NjU5Mjc4OTMyMTcAXch/YOA51wiMYTti4DnXCCNDSVEuTkFTREFRR1M6VFhOLklRX0VCVF9FWENMLkZZMjAxMgEAAAD7IwIAAgAAAAQyMzM2AQgAAAAFAAAAATEBAAAACjE3MjA2MTEyNjQDAAAAAzE2MAIAAAABNAQAAAABMAcAAAAJOS8xNS8yMDE5CAAAAAoxMi8zMS8yMDEyCQAAAAEwmNnaKuA51whKH5hc4DnXCCBDSVEuTkFTREFRR1M6QURJLklRX0VCSVRBLkZZMjAxNgEAAAAT1gMAAgAAAAgxMTE3LjA0NgEIAAAABQAAAAExAQAAAAoxOTI3NjE4MjAwAwAAAAMxNjACAAAABjEwMDY4OQQAAAABMAcAAAAJOS8xNS8yMDE5CAAAAAoxMC8yOS8y</t>
  </si>
  <si>
    <t>MDE2CQAAAAEwc8L/J+A51wiNnFBd4DnXCB9DSVEuS09TRTpBMDA1OTMwLklRX0FQSUMuRlkyMDE2AQAAANxmAQACAAAABzQ0MDM4OTMBCAAAAAUAAAABMQEAAAAKMTg3NjczNDczNgMAAAACODUCAAAABDEwODQEAAAAATAHAAAACTkvMTUvMjAxOQgAAAAKMTIvMzEvMjAxNgkAAAABMEeV2ijgOdcIs74aXeA51wgZQ0lRLlRTRTo2NTAxLklRX0FELkZZMjAxOAEAAACbLQIAAgAAAAgtMzkzMzEwNgEIAAAABQAAAAExAQAAAAoxOTY5OTAzMjkxAwAAAAI3OQIAAAAEMTA3NQQAAAABMAcAAAAJOS8xNS8yMDE5CAAAAAkzLzMxLzIwMTgJAAAAATBEBfwr4DnXCGMkQVzgOdcIKENJUS5LT1NFOkEwMDU5MzAuSVFfRUJJVERBX01BUkdJTi5GWTIwMTYBAAAA3GYBAAIAAAAGMjQuMzc1AQgAAAAFAAAAATEBAAAACjE4NzY3MzQ3MzYDAAAAAjg1AgAAAAQ0MDQ3BAAAAAEwBwAAAAk5LzE1LzIwMTkIAAAACjEyLzMxLzIwMTYJAAAAATAPTpwl4DnXCHqTHF3gOdcIKUNJUS5LT1NFOkEwMDU5MzAuSVFfQkFTSUNfRVBTX0VYQ0wuRlkyMDE3AQAAANxmAQACAAAACzU5OTAuODczNDA0AQgAAAAFAAAAATEBAAAACjE5NDc1NTE1NzgDAAAAAjg1AgAAAAQzMDY0BAAAAAEwBwAAAAk5LzE1LzIwMTkIAAAACjEyLzMxLzIwMTcJAAAAATBYvNoo4DnXCCAaHl3gOdcILENJUS5OQVNEQVFHUzpUWE4uSVFfVE9UQUxfREVCVF9JU1NV</t>
  </si>
  <si>
    <t>RUQuRlkyMDE1AQAAAPsjAgACAAAAAzQ5OAEIAAAABQAAAAExAQAAAAoxODc1Njg3MDU2AwAAAAMxNjACAAAABDIxNjEEAAAAATAHAAAACTkvMTUvMjAxOQgAAAAKMTIvMzEvMjAxNQkAAAABMHl9cCrgOdcIJkyoXOA51wgiQ0lRLlRTRTo2NTAxLklRX0FTU0VUX1RVUk5TLkZZMjAxMwEAAACbLQIAAgAAAAgwLjk0MDQxOAEIAAAABQAAAAExAQAAAAoxNjg1NTIxNzIyAwAAAAI3OQIAAAAENDE3NwQAAAABMAcAAAAJOS8xNS8yMDE5CAAAAAkzLzMxLzIwMTMJAAAAATC1V5Um4DnXCOkmLVzgOdcIJkNJUS5OQVNEQVFHUzpUWE4uSVFfQ0FTSF9JTlZFU1QuRlkyMDExAQAAAPsjAgACAAAABS02MTcyAQgAAAAFAAAAATEBAAAACjE2NjAwMzQ1NjgDAAAAAzE2MAIAAAAEMjAwNQQAAAABMAcAAAAJOS8xNS8yMDE5CAAAAAoxMi8zMS8yMDExCQAAAAEwmNnaKuA51whyI5Zc4DnXCCdDSVEuVFNFOjY5NjMuSVFfTUFSS0VUQ0FQLjIwMDAvMy8zMS5KUFkBAAAA+VwNAAMAAAAAAMhofmDgOdcI3gp3TeE51wgZQ0lRLk5ZU0U6RU1SLklRX0FELkZZMjAxMwEAAACvGwQAAgAAAAUtNTQ4NwEIAAAABQAAAAExAQAAAAoxNzY1NTcwODA1AwAAAAMxNjACAAAABDEwNzUEAAAAATAHAAAACTkvMTUvMjAxOQgAAAAJOS8zMC8yMDEzCQAAAAEw+bv0KeA51wgN29Rc4DnXCCtDSVEuTkFTREFRR1M6SU5UQy5JUV9MVF9ERUJUX0NB</t>
  </si>
  <si>
    <t>UElUQUwuRlkyMDA3AQAAAIdSAAACAAAABjQuNDExMwEIAAAABQAAAAExAQAAAAoxMzI4ODcxMjc1AwAAAAMxNjACAAAABDQxODcEAAAAATAHAAAACTkvMTUvMjAxOQgAAAAKMTIvMjkvMjAwNwkAAAABMNallSbgOdcIkVlNXOA51wgoQ0lRLk5BU0RBUUdTOlRYTi5JUV9QRVJJT0REQVRFX0lTLkZZMjAxNwEAAAD7IwIABQAAAAoyMDE3LzEyLzMxAJrLcCrgOdcIQp+vXOA51wgjQ0lRLlRTRTo2NzYyLklRX0JFVEFfMVlSLjIwMTAvMDMvMzEBAAAAO9IEAAIAAAAQMS4wNjU0MjQwMjEwNjg4NwA8en9g4DnXCJ5DQGLgOdcINENJUS5OQVNEQVFHUzpBREkuSVFfVE9UQUxfT1VUU1RBTkRJTkdfQlNfREFURS5GWTIwMDcBAAAAE9YDAAIAAAAJMzAzLjM1NDE4AQQAAAAFAAAAATUBAAAACjEyNjQ0NzI0NDkCAAAABTI0MTUyBgAAAAEwu6bbKOA51wiXoShd4DnXCCNDSVEuVFNFOjY5ODEuSVFfQkVUQV81WVIuMjAxOS8wMy8zMQEAAAD1Vw0AAgAAABEwLjY4NzUyMTMzODk2NzU2NQArU39g4DnXCPEGQWLgOdcIPkNJUS5OQVNEQVFHUzpUWE4uSVFfQ1VTVE9NX0JFVEEuLTEwNFcuMjAxNi8xMi8zMS4uXlRPUElYLkpQWS5IAQAAAPsjAgACAAAAEDAuOTYxNDMxMTQ4MzI3NDQAQctRX+A51wjT+DRi4DnXCC9DSVEuTkFTREFRR1M6QURJLklRX01JTk9SSVRZX0lOVEVSRVNUX0lTLkZZMjAxOAEAAAAT1gMAAwAAAAAA</t>
  </si>
  <si>
    <t>tV4AKOA51whfnVld4DnXCCNDSVEuTkFTREFRR1M6SU5UQy5JUV9QRU5TSU9OLkZZMjAxNwEAAACHUgAAAgAAAAQxNTU1AQgAAAAFAAAAATEBAAAACjE5NDM1MDUzNDkDAAAAAzE2MAIAAAAEMTIxMwQAAAABMAcAAAAJOS8xNS8yMDE5CAAAAAoxMi8zMC8yMDE3CQAAAAEw5iVWK+A51wglJXlc4DnXCCtDSVEuS09TRTpBMDA1OTMwLklRX0VCSVREQV9DQVBFWF9JTlQuRlkyMDExAQAAANxmAQACAAAACDEwLjk4NzY1AQgAAAAFAAAAATEBAAAACjE1OTg5OTgyNTADAAAAAjg1AgAAAAQ0MTkxBAAAAAEwBwAAAAk5LzE1LzIwMTkIAAAACjEyLzMxLzIwMTEJAAAAATBp/a8l4DnXCPYkBl3gOdcIKkNJUS5OQVNEQVFHUzpUWE4uSVFfRklMSU5HX0NVUlJFTkNZLkZZMjAxOAEAAAD7IwIAAwAAAANVU0QAuxlxKuA51wg8pLZc4DnXCBxDSVEuVFNFOjY1MDEuSVFfQ0FQRVguRlkyMDEzAQAAAJstAgACAAAABy03MTczNzEBCAAAAAUAAAABMQEAAAAKMTY4NTUyMTcyMgMAAAACNzkCAAAABDIwMjEEAAAAATAHAAAACTkvMTUvMjAxOQgAAAAJMy8zMS8yMDEzCQAAAAEwZ5J0LOA51wh1FSxc4DnXCCpDSVEuTkFTREFRR1M6QURJLklRX0RFRl9UQVhfTElBQl9MVC5GWTIwMTABAAAAE9YDAAIAAAADMS44AQgAAAAFAAAAATEBAAAACjE1NzgzMzA0MjIDAAAAAzE2MAIAAAAEMTAyNwQAAAABMAcAAAAJOS8xNS8yMDE5CAAA</t>
  </si>
  <si>
    <t>AAoxMC8zMC8yMDEwCQAAAAEwZEaiKOA51whKDzZd4DnXCCFDSVEuTllTRTpFTVIuSVFfQ0FTSF9GSU5BTi5GWTIwMTIBAAAArxsEAAIAAAAFLTE4OTkBCAAAAAUAAAABMQEAAAAKMTcwNzkwOTA5NwMAAAADMTYwAgAAAAQyMDA0BAAAAAEwBwAAAAk5LzE1LzIwMTkIAAAACTkvMzAvMjAxMgkAAAABMOiU9CngOdcIws3RXOA51wg1Q0lRLk5BU0RBUUdTOklOVEMuSVFfVE9UQUxfT1VUU1RBTkRJTkdfQlNfREFURS5GWTIwMTMBAAAAh1IAAAIAAAAENDk2NwEEAAAABQAAAAE1AQAAAAoxNzc1OTMwMjc0AgAAAAUyNDE1MgYAAAABMNWRryvgOdcIcfxmXOA51wgoQ0lRLktPU0U6QTAwNTkzMC5JUV9JTVBBSVJNRU5UX0dXLkZZMjAxMAEAAADcZgEAAgAAAActMTUzOTQwAQgAAAAFAAAAATEBAAAACjE1MzMyMDMyNjIDAAAAAjg1AgAAAAMyMDkEAAAAATAHAAAACTkvMTUvMjAxOQgAAAAKMTIvMzEvMjAxMAkAAAABMESyKingOdcIVpn9XOA51wgiQ0lRLk5BU0RBUUdTOkFESS5JUV9JTkNfVEFYLkZZMjAwNwEAAAAT1gMAAgAAAAcxNTkuNTUzAQgAAAAFAAAAATEBAAAACjEyNjQ0NzI0NDkDAAAAAzE2MAIAAAACNzUEAAAAATAHAAAACTkvMTUvMjAxOQgAAAAJMTEvMy8yMDA3CQAAAAEwq3/bKOA51wjxGidd4DnXCC5DSVEuS09TRTpBMDA1OTMwLklRX1RPVEFMX0NPTU1PTl9FUVVJVFkuRlkyMDEyAQAAANxmAQAC</t>
  </si>
  <si>
    <t>AAAACTExNzA5NDA1MgEIAAAABQAAAAExAQAAAAoxNjY3NTM0MDE0AwAAAAI4NQIAAAAEMTAwNgQAAAABMAcAAAAJOS8xNS8yMDE5CAAAAAoxMi8zMS8yMDEyCQAAAAEwhk4rKeA51wjeRwhd4DnXCChDSVEuTkFTREFRR1M6VFhOLklRX0lNUEFJUk1FTlRfR1cuRlkyMDE4AQAAAPsjAgADAAAAAACr8nAq4DnXCPCWs1zgOdcIKENJUS5OWVNFOkVNUi5JUV9UT1RBTF9ERUJUX0VRVUlUWS5GWTIwMTQBAAAArxsEAAIAAAAHNTkuMjUwNQEIAAAABQAAAAExAQAAAAoxODE4NjA0NTgwAwAAAAMxNjACAAAABDQwMzQEAAAAATAHAAAACTkvMTUvMjAxOQgAAAAJOS8zMC8yMDE0CQAAAAEwN4ivJeA51wgYB9xc4DnXCC5DSVEuTllTRTpFTVIuSVFfVE9UQUxfREVCVF9FQklUREFfQ0FQRVguRlkyMDE0AQAAAK8bBAACAAAACDEuODIwNDg5AQgAAAAFAAAAATEBAAAACjE4MTg2MDQ1ODADAAAAAzE2MAIAAAAFMjMzMTMEAAAAATAHAAAACTkvMTUvMjAxOQgAAAAJOS8zMC8yMDE0CQAAAAEwN4ivJeA51wg5Vdxc4DnXCCdDSVEuVFNFOjY1OTQuSVFfTUFSS0VUQ0FQLjIwMDUvMy8zMS5KUFkBAAAA+XgNAAIAAAALOTQzMTg4LjM5MzYBBgAAAAUAAAABMQEAAAAJMTM2Mjk4MzIwAwAAAAI3OQIAAAAGMTAwMDU0BAAAAAEwBwAAAAkzLzMxLzIwMDWmGn5g4DnXCDiEdU3hOdcIHkNJUS5OWVNFOkVNUi5JUV9MVF9ERUJULkZZ</t>
  </si>
  <si>
    <t>MjAwNwEAAACvGwQAAgAAAAQzMzcyAQgAAAAFAAAAATEBAAAACjEyNjQ0NzgwMjcDAAAAAzE2MAIAAAAEMTA0OQQAAAABMAcAAAAJOS8xNS8yMDE5CAAAAAk5LzMwLzIwMDcJAAAAATDMQHEq4DnXCGZjuVzgOdcIKUNJUS5OQVNEQVFHUzpBREkuSVFfR0FJTl9BU1NFVFNfQ0YuRlkyMDA4AQAAABPWAwADAAAAAAAiqqEo4DnXCJlcLV3gOdcIJUNJUS5OQVNEQVFHUzpJTlRDLklRX0xUX0lOVkVTVC5GWTIwMTcBAAAAh1IAAAIAAAAFMTIyOTEBCAAAAAUAAAABMQEAAAAKMTk0MzUwNTM0OQMAAAADMTYwAgAAAAQxMDU0BAAAAAEwBwAAAAk5LzE1LzIwMTkIAAAACjEyLzMwLzIwMTcJAAAAATDV/lUr4DnXCPSveFzgOdcIJENJUS5OQVNEQVFHUzpUWE4uSVFfU1RfSU5WRVNULkZZMjAwOAEAAAD7IwIAAgAAAAQxNDk0AQgAAAAFAAAAATEBAAAACjE0MzM0NTQxMDgDAAAAAzE2MAIAAAAEMTA2OQQAAAABMAcAAAAJOS8xNS8yMDE5CAAAAAoxMi8zMS8yMDA4CQAAAAEwNO/ZKuA51wjHa4Zc4DnXCCNDSVEuVFNFOjY1OTQuSVFfQkVUQV8xWVIuMjAxMC8wMy8zMQEAAAD5eA0AAgAAABEwLjUwNDg1Njc3MTAwOTE0OQAaLH9g4DnXCE07RGLgOdcIJ0NJUS5UU0U6NjUwMS5JUV9UT1RBTF9PVEhFUl9PUEVSLkZZMjAxNwEAAACbLQIAAgAAAAcxNzkyMjc4AQgAAAAFAAAAATEBAAAACjE5NjMzMTU5MDADAAAAAjc5AgAA</t>
  </si>
  <si>
    <t>AAMzODAEAAAAATAHAAAACTkvMTUvMjAxOQgAAAAJMy8zMS8yMDE3CQAAAAEwEpD7K+A51wj+fjtc4DnXCChDSVEuTkFTREFRR1M6SU5UQy5JUV9UT1RBTF9BU1NFVFMuRlkyMDE4AQAAAIdSAAACAAAABjEyNzk2MwEIAAAABQAAAAExAQAAAAoxOTQzNTA1MzQxAwAAAAMxNjACAAAABDEwMDcEAAAAATAHAAAACTkvMTUvMjAxOQgAAAAKMTIvMjkvMjAxOAkAAAABMAd0VivgOdcIBpJ9XOA51wgmQ0lRLk5ZU0U6RU1SLklRX0xUX0RFQlRfQ0FQSVRBTC5GWTIwMTIBAAAArxsEAAIAAAAHMjQuMDY3MwEIAAAABQAAAAExAQAAAAoxNzA3OTA5MDk3AwAAAAMxNjACAAAABDQxODcEAAAAATAHAAAACTkvMTUvMjAxOQgAAAAJOS8zMC8yMDEyCQAAAAEwJ2GvJeA51wgluNJc4DnXCC5DSVEuTkFTREFRR1M6SU5UQy5JUV9JTlZFU1RfU0VDVVJJVFlfQ0YuRlkyMDA3AQAAAIdSAAACAAAABS01MTc2AQgAAAAFAAAAATEBAAAACjEzMjg4NzEyNzUDAAAAAzE2MAIAAAAEMjAyNwQAAAABMAcAAAAJOS8xNS8yMDE5CAAAAAoxMi8yOS8yMDA3CQAAAAEwuBb9K+A51wj8+Utc4DnXCCxDSVEuS09TRTpBMDA1OTMwLklRX1RPVEFMX0RFQlRfRUJJVERBLkZZMjAxNgEAAADcZgEAAgAAAAgwLjMxMDU4NQEIAAAABQAAAAExAQAAAAoxODc2NzM0NzM2AwAAAAI4NQIAAAAENDE5MgQAAAABMAcAAAAJOS8xNS8yMDE5CAAAAAoxMi8z</t>
  </si>
  <si>
    <t>MS8yMDE2CQAAAAEwD06cJeA51wisCB1d4DnXCCpDSVEuTkFTREFRR1M6QURJLklRX1NBTEVTX01BUktFVElORy5GWTIwMDkBAAAAE9YDAAMAAAAAAEP4oSjgOdcI9ZAwXeA51wgnQ0lRLk5ZU0U6RU1SLklRX0NIQU5HRV9JTlZFTlRPUlkuRlkyMDE1AQAAAK8bBAACAAAAAy0xMQEIAAAABQAAAAExAQAAAAoxODY3MDU1MDUxAwAAAAMxNjACAAAABDIwOTkEAAAAATAHAAAACTkvMTUvMjAxOQgAAAAJOS8zMC8yMDE1CQAAAAEwPnG6KeA51whkFN9c4DnXCCZDSVEuVFNFOjY5NzEuSVFfQ1VTVE9NX0JFVEEuMjAxNy8wMy8zMQEAAACjUwAAAgAAABAxLjQ2MTk1NTg3NzU5OTQxAEyhf2DgOdcIdIQ9YuA51wgkQ0lRLk5BU0RBUUdTOlRYTi5JUV9GVUxMX1RJTUUuRlkyMDEyAQAAAPsjAgACAAAABTM0MTUxAKgA2yrgOdcIMkKaXOA51wg9Q0lRLktPU0U6QTAwNTkzMC5JUV9DVVNUT01fQkVUQS4tMTA0Vy4yMDE3LzEyLzMxLi5eTjIyNS5KUFkuSAEAAADcZgEAAgAAABAwLjc1MTIzMzEwNTM1NTQ0AGIZUl/gOdcIA7MwYuA51wgkQ0lRLk5BU0RBUUdTOklOVEMuSVFfTkVUX0RFQlQuRlkyMDEyAQAAAIdSAAACAAAABS00NjI3AQgAAAAFAAAAATEBAAAACjE3MTg4NTA2MDUDAAAAAzE2MAIAAAAENDM2NAQAAAABMAcAAAAJOS8xNS8yMDE5CAAAAAoxMi8yOS8yMDEyCQAAAAEwtEOvK+A51wiRj2Jc4DnXCDBDSVEu</t>
  </si>
  <si>
    <t>S09TRTpBMDA1OTMwLklRX0lNUFVUX09QRVJfTEVBU0VfREVQUi5GWTIwMTEBAAAA3GYBAAMAAAAAAGUAKyngOdcIickCXeA51wglQ0lRLlRTRTo2NTAxLklRX0xUX0RFQlRfSVNTVUVELkZZMjAxNgEAAACbLQIAAgAAAAY3MTc4MTABCAAAAAUAAAABMQEAAAAKMTc5NzU1NDQ1MQMAAAACNzkCAAAABDIwMzQEAAAAATAHAAAACTkvMTUvMjAxOQgAAAAJMy8zMS8yMDE2CQAAAAEwAWn7K+A51wg3qjlc4DnXCCVDSVEuTkFTREFRR1M6VFhOLklRX1NHQV9NQVJHSU4uRlkyMDE4AQAAAPsjAgACAAAABzEwLjg3MTcBCAAAAAUAAAABMQEAAAAKMTk0NjY2NTQ2MAMAAAADMTYwAgAAAAQ0Mzc1BAAAAAEwBwAAAAk5LzE1LzIwMTkIAAAACjEyLzMxLzIwMTgJAAAAATAFE68l4DnXCF3ytlzgOdcII0NJUS5UU0U6NjUwMS5JUV9UT1RBTF9BU1NFVFMuRlkyMDE4AQAAAJstAgACAAAACDEwMTA2NjAzAQgAAAAFAAAAATEBAAAACjE5Njk5MDMyOTEDAAAAAjc5AgAAAAQxMDA3BAAAAAEwBwAAAAk5LzE1LzIwMTkIAAAACTMvMzEvMjAxOAkAAAABMFQs/CvgOdcIYyRBXOA51wgiQ0lRLk5BU0RBUUdTOlRYTi5JUV9JTkNfVEFYLkZZMjAwOQEAAAD7IwIAAgAAAAM1NDcBCAAAAAUAAAABMQEAAAAKMTUyMzc5NjI0MQMAAAADMTYwAgAAAAI3NQQAAAABMAcAAAAJOS8xNS8yMDE5CAAAAAoxMi8zMS8yMDA5CQAAAAEwVT3aKuA5</t>
  </si>
  <si>
    <t>1whlPIpc4DnXCDlDSVEuVFNFOjY1OTQuSVFfQ1VTVE9NX0JFVEEuLTEwNFcuMjAwOC8wMy8zMS4uXk4yMjUuSlBZLkgBAAAA+XgNAAIAAAARMC42MzA4Njc2Mzg4NDkwNTYAGix/YOA51whuiURi4DnXCCVDSVEuS09TRTpBMDA1OTMwLklRX1NHQV9NQVJHSU4uRlkyMDE4AQAAANxmAQACAAAABzEzLjQwOTUBCAAAAAUAAAABMQEAAAAKMTk0NzU1MTU3MwMAAAACODUCAAAABDQzNzUEAAAAATAHAAAACTkvMTUvMjAxOQgAAAAKMTIvMzEvMjAxOAkAAAABMCB1nCXgOdcIXLslXeA51wgqQ0lRLk5BU0RBUUdTOklOVEMuSVFfRElMVVRfRVBTX0VYQ0wuRlkyMDE2AQAAAIdSAAACAAAABDIuMTIBCAAAAAUAAAABMQEAAAAKMTk0MzUwNTM0NQMAAAADMTYwAgAAAAMxNDIEAAAAATAHAAAACTkvMTUvMjAxOQgAAAAKMTIvMzEvMjAxNgkAAAABMLSwVSvgOdcI0aZzXOA51wgmQ0lRLktPU0U6QTAwNTkzMC5JUV9RVUlDS19SQVRJTy5GWTIwMTUBAAAA3GYBAAIAAAAIMS45ODAwNzgBCAAAAAUAAAABMQEAAAAKMTgyOTg0MzAxMQMAAAACODUCAAAABDQxMjEEAAAAATAHAAAACTkvMTUvMjAxOQgAAAAKMTIvMzEvMjAxNQkAAAABMA9OnCXgOdcIqk0YXeA51wglQ0lRLk5BU0RBUUdTOklOVEMuSVFfSU5WRU5UT1JZLkZZMjAxOAEAAACHUgAAAgAAAAQ3MjUzAQgAAAAFAAAAATEBAAAACjE5NDM1MDUzNDEDAAAAAzE2MAIA</t>
  </si>
  <si>
    <t>AAAEMTA0MwQAAAABMAcAAAAJOS8xNS8yMDE5CAAAAAoxMi8yOS8yMDE4CQAAAAEwB3RWK+A51wjlQ31c4DnXCCZDSVEuTllTRTpFTVIuSVFfUEVSSU9ETEVOR1RIX0lTLkZZMjAxMQEAAACvGwQAAQAAAAIxMgDHRvQp4DnXCPKHzVzgOdcIKkNJUS5OQVNEQVFHUzpUWE4uSVFfSU5WRVNUX0xPQU5TX0NGLkZZMjAxNAEAAAD7IwIAAwAAAAAAaFZwKuA51whG36Nc4DnXCCZDSVEuTkFTREFRR1M6SU5UQy5JUV9DQVNIX1RBWEVTLkZZMjAxNAEAAACHUgAAAgAAAAQ0NjM5AQgAAAAFAAAAATEBAAAACjE4MjgxNjgwNDADAAAAAzE2MAIAAAAEMzA1MwQAAAABMAcAAAAJOS8xNS8yMDE5CAAAAAoxMi8yNy8yMDE0CQAAAAEwgjtVK+A51wjnyGxc4DnXCB9DSVEuTkFTREFRR1M6VFhOLklRX05QUEUuRlkyMDA4AQAAAPsjAgACAAAABDMzMDQBCAAAAAUAAAABMQEAAAAKMTQzMzQ1NDEwOAMAAAADMTYwAgAAAAQxMDA0BAAAAAEwBwAAAAk5LzE1LzIwMTkIAAAACjEyLzMxLzIwMDgJAAAAATBFFtoq4DnXCNiShlzgOdcIM0NJUS5LT1NFOkEwMDU5MzAuSVFfSU1QVVRfT1BFUl9MRUFTRV9JTlRfRVhQLkZZMjAxOAEAAADcZgEAAgAAAAwyNDU1MjYuMjIzMzYBCAAAAAUAAAABMQEAAAAKMTk0NzU1MTU3MwMAAAACODUCAAAABTIxNjcyBAAAAAEwBwAAAAk5LzE1LzIwMTkIAAAACjEyLzMxLzIwMTgJAAAAATCKMdso4DnX</t>
  </si>
  <si>
    <t>CEMjI13gOdcIKENJUS5OQVNEQVFHUzpBREkuSVFfRUJJVERBX01BUkdJTi5GWTIwMTYBAAAAE9YDAAIAAAAGMzYuNTgxAQgAAAAFAAAAATEBAAAACjE5Mjc2MTgyMDADAAAAAzE2MAIAAAAENDA0NwQAAAABMAcAAAAJOS8xNS8yMDE5CAAAAAoxMC8yOS8yMDE2CQAAAAEwUeqcJeA51wjZqVNd4DnXCCJDSVEuTkFTREFRR1M6VFhOLklRX1NUX0RFQlQuRlkyMDA4AQAAAPsjAgADAAAAAABFFtoq4DnXCOi5hlzgOdcIKUNJUS5OQVNEQVFHUzpUWE4uSVFfUFJPVl9CQURfREVCVFMuRlkyMDEzAQAAAPsjAgADAAAAAACoANsq4DnXCCqMnFzgOdcIGUNJUS5OWVNFOkVNUi5JUV9ETy5GWTIwMTcBAAAArxsEAAIAAAAELTEyNQEIAAAABQAAAAExAQAAAAoxOTI0NjM5OTU3AwAAAAMxNjACAAAAAjQwBAAAAAEwBwAAAAk5LzE1LzIwMTkIAAAACTkvMzAvMjAxNwkAAAABMHDmuingOdcIXhnmXOA51wgqQ0lRLk5BU0RBUUdTOklOVEMuSVFfT1RIRVJfT1BFUl9BQ1QuRlkyMDE1AQAAAIdSAAACAAAABS0xMjcwAQgAAAAFAAAAATEBAAAACjE4NzQ3NzMyMjYDAAAAAzE2MAIAAAAEMjA0NwQAAAABMAcAAAAJOS8xNS8yMDE5CAAAAAoxMi8yNi8yMDE1CQAAAAEwo4lVK+A51win53Bc4DnXCCZDSVEuTkFTREFRR1M6SU5UQy5JUV9DQVNIX1RBWEVTLkZZMjAwOQEAAACHUgAAAgAAAAM5NDMBCAAAAAUAAAABMQEAAAAKMTUy</t>
  </si>
  <si>
    <t>MzM5NDgyOQMAAAADMTYwAgAAAAQzMDUzBAAAAAEwBwAAAAk5LzE1LzIwMTkIAAAACjEyLzI2LzIwMDkJAAAAATBfxakr4DnXCEIMVlzgOdcIJkNJUS5OQVNEQVFHUzpBREkuSVFfRUJJVF9NQVJHSU4uRlkyMDA3AQAAABPWAwACAAAABzIzLjI4MzIBCAAAAAUAAAABMQEAAAAKMTI2NDQ3MjQ0OQMAAAADMTYwAgAAAAQ0MDUzBAAAAAEwBwAAAAk5LzE1LzIwMTkIAAAACTExLzMvMjAwNwkAAAABMCB1nCXgOdcIPSgqXeA51wgrQ0lRLk5BU0RBUUdTOklOVEMuSVFfSU5WRVNUX0xPQU5TX0NGLkZZMjAxNAEAAACHUgAAAgAAAAMtMzMBCAAAAAUAAAABMQEAAAAKMTgyODE2ODA0MAMAAAADMTYwAgAAAAQyMDMyBAAAAAEwBwAAAAk5LzE1LzIwMTkIAAAACjEyLzI3LzIwMTQJAAAAATCCO1Ur4DnXCMZ6bFzgOdcIJkNJUS5UU0U6NjUwMS5JUV9JTlZFU1RfTE9BTlNfQ0YuRlkyMDE0AQAAAJstAgACAAAABjI1OTY5NwEIAAAABQAAAAExAQAAAAoxNzQ1MjcwNTQ0AwAAAAI3OQIAAAAEMjAzMgQAAAABMAcAAAAJOS8xNS8yMDE5CAAAAAkzLzMxLzIwMTQJAAAAATCefvor4DnXCGapMFzgOdcIKENJUS5OWVNFOkVNUi5JUV9DVVJSRU5UX1BPUlRfREVCVC5GWTIwMDcBAAAArxsEAAIAAAADMjUxAQgAAAAFAAAAATEBAAAACjEyNjQ0NzgwMjcDAAAAAzE2MAIAAAAEMTI5NwQAAAABMAcAAAAJOS8xNS8yMDE5CAAAAAk5</t>
  </si>
  <si>
    <t>LzMwLzIwMDcJAAAAATDMQHEq4DnXCGZjuVzgOdcII0NJUS5OQVNEQVFHUzpUWE4uSVFfQlZfU0hBUkUuRlkyMDE2AQAAAPsjAgACAAAACTEwLjUxNTIyOQEIAAAABQAAAAExAQAAAAoxOTQ2NjY1Mzk4AwAAAAMxNjACAAAABDQwMjAEAAAAATAHAAAACTkvMTUvMjAxOQgAAAAKMTIvMzEvMjAxNgkAAAABMImkcCrgOdcItPWrXOA51wgtQ0lRLk5BU0RBUUdTOlRYTi5JUV9JTlZFU1RfU0VDVVJJVFlfQ0YuRlkyMDA5AQAAAPsjAgACAAAABC0xODgBCAAAAAUAAAABMQEAAAAKMTUyMzc5NjI0MQMAAAADMTYwAgAAAAQyMDI3BAAAAAEwBwAAAAk5LzE1LzIwMTkIAAAACjEyLzMxLzIwMDkJAAAAATBmZNoq4DnXCH/UjFzgOdcILUNJUS5OQVNEQVFHUzpJTlRDLklRX1RPVEFMX0RFQlRfRUJJVERBLkZZMjAxMgEAAACHUgAAAgAAAAgwLjYxMjI3NAEIAAAABQAAAAExAQAAAAoxNzE4ODUwNjA1AwAAAAMxNjACAAAABDQxOTIEAAAAATAHAAAACTkvMTUvMjAxOQgAAAAKMTIvMjkvMjAxMgkAAAABMPfzlSbgOdcIaItkXOA51wgpQ0lRLk5BU0RBUUdTOlRYTi5JUV9MVF9ERUJUX0lTU1VFRC5GWTIwMTIBAAAA+yMCAAIAAAAEMTQ5MgEIAAAABQAAAAExAQAAAAoxNzIwNjExMjY0AwAAAAMxNjACAAAABDIwMzQEAAAAATAHAAAACTkvMTUvMjAxOQgAAAAKMTIvMzEvMjAxMgkAAAABMKgA2yrgOdcIdN6aXOA51wgnQ0lR</t>
  </si>
  <si>
    <t>Lk5BU0RBUUdTOlRYTi5JUV9JTlRFUkVTVF9FWFAuRlkyMDEzAQAAAPsjAgACAAAABC0xMDUBCAAAAAUAAAABMQEAAAAKMTc3NzYzMzcwMwMAAAADMTYwAgAAAAI4MgQAAAABMAcAAAAJOS8xNS8yMDE5CAAAAAoxMi8zMS8yMDEzCQAAAAEwuSfbKuA51wg7s5xc4DnXCC1DSVEuTkFTREFRR1M6SU5UQy5JUV9UT1RBTF9ERUJUX0VRVUlUWS5GWTIwMTMBAAAAh1IAAAIAAAAHMjMuNDU4NQEIAAAABQAAAAExAQAAAAoxNzc1OTMwMjc0AwAAAAMxNjACAAAABDQwMzQEAAAAATAHAAAACTkvMTUvMjAxOQgAAAAKMTIvMjgvMjAxMwkAAAABMPfzlSbgOdcISfhoXOA51wggQ0lRLk5BU0RBUUdTOklOVEMuSVFfQ09HUy5GWTIwMTgBAAAAh1IAAAIAAAAFMjcxMTEBCAAAAAUAAAABMQEAAAAKMTk0MzUwNTM0MQMAAAADMTYwAgAAAAIzNAQAAAABMAcAAAAJOS8xNS8yMDE5CAAAAAoxMi8yOS8yMDE4CQAAAAEw9kxWK+A51whgC3xc4DnXCCtDSVEuTkFTREFRR1M6SU5UQy5JUV9BU1NFVF9XUklURURPV04uRlkyMDA5AQAAAIdSAAADAAAAAAA+d6kr4DnXCObXUlzgOdcII0NJUS5OQVNEQVFHUzpUWE4uSVFfVFJFQVNVUlkuRlkyMDE3AQAAAPsjAgACAAAABi0yNzQ1OAEIAAAABQAAAAExAQAAAAoxOTQ2NjY1NDQ0AwAAAAMxNjACAAAABDEyNDgEAAAAATAHAAAACTkvMTUvMjAxOQgAAAAKMTIvMzEvMjAxNwkAAAABMJrL</t>
  </si>
  <si>
    <t>cCrgOdcIpYmwXOA51wgjQ0lRLlRTRTo2OTcxLklRX0JFVEFfMVlSLjIwMDgvMDMvMzEBAAAAo1MAAAIAAAARMC42NTQ4MzM3NzIzNzE1NjEAPHp/YOA51wgJ5D5i4DnXCC5DSVEuTkFTREFRR1M6QURJLklRX1RPVEFMX0NPTU1PTl9FUVVJVFkuRlkyMDE4AQAAABPWAwACAAAACDEwOTg4LjU0AQgAAAAFAAAAATEBAAAACjE5Mjc2MTgyNDcDAAAAAzE2MAIAAAAEMTAwNgQAAAABMAcAAAAJOS8xNS8yMDE5CAAAAAkxMS8zLzIwMTgJAAAAATC1XgAo4DnXCPT8Wl3gOdcIJ0NJUS5OWVNFOkVNUi5JUV9NQVJLRVRDQVAuMjAxNy8zLzMxLkpQWQEAAACvGwQAAgAAAA40MzA1NDEzLjIxNjIyOQEGAAAABQAAAAExAQAAAAoxODI2OTM4NjM2AwAAAAI3OQIAAAAGMTAwMDU0BAAAAAEwBwAAAAkzLzMxLzIwMTfptn5g4DnXCPQscE3hOdcIJENJUS5LT1NFOkEwMDU5MzAuSVFfRlVMTF9USU1FLkZZMjAxNwEAAADcZgEAAwAAAAAAaePaKOA51wjWxx9d4DnXCB9DSVEuTkFTREFRR1M6VFhOLklRX0xBTkQuRlkyMDA4AQAAAPsjAgACAAAAAjgzAQgAAAAFAAAAATEBAAAACjE0MzM0NTQxMDgDAAAAAzE2MAIAAAAEMzA5OAQAAAABMAcAAAAJOS8xNS8yMDE5CAAAAAoxMi8zMS8yMDA4CQAAAAEwRRbaKuA51wg7fYdc4DnXCBxDSVEuVFNFOjY1MDEuSVFfREFfQ0YuRlkyMDE5AQAAAJstAgACAAAABjMwMTg2NgEIAAAABQAA</t>
  </si>
  <si>
    <t>AAExAQAAAAoxOTY5OTAzMzA3AwAAAAI3OQIAAAAEMjE2MAQAAAABMAcAAAAJOS8xNS8yMDE5CAAAAAkzLzMxLzIwMTkJAAAAATCGofwr4DnXCLiiRlzgOdcIKUNJUS5OQVNEQVFHUzpJTlRDLklRX0NPTU1PTl9JU1NVRUQuRlkyMDA3AQAAAIdSAAACAAAABDMwNTIBCAAAAAUAAAABMQEAAAAKMTMyODg3MTI3NQMAAAADMTYwAgAAAAQyMTY5BAAAAAEwBwAAAAk5LzE1LzIwMTkIAAAACjEyLzI5LzIwMDcJAAAAATAMAqkr4DnXCA0hTFzgOdcIIENJUS5LT1NFOkEwMDU5MzAuSVFfQ0FQRVguRlkyMDEyAQAAANxmAQACAAAACS0yMjk2NTI3MQEIAAAABQAAAAExAQAAAAoxNjY3NTM0MDE0AwAAAAI4NQIAAAAEMjAyMQQAAAABMAcAAAAJOS8xNS8yMDE5CAAAAAoxMi8zMS8yMDEyCQAAAAEwhk4rKeA51whBMgld4DnXCB1DSVEuTkFTREFRR1M6VFhOLklRX0ZYLkZZMjAwOAEAAAD7IwIAAwAAAAAARRbaKuA51wifZ4hc4DnXCDBDSVEuTkFTREFRR1M6SU5UQy5JUV9OSV9BVkFJTF9FWENMX01BUkdJTi5GWTIwMTgBAAAAh1IAAAIAAAAHMjkuNzE1NwEIAAAABQAAAAExAQAAAAoxOTQzNTA1MzQxAwAAAAMxNjACAAAABDQxODIEAAAAATAHAAAACTkvMTUvMjAxOQgAAAAKMTIvMjkvMjAxOAkAAAABMAcblibgOdcI/9t/XOA51wglQ0lRLk5BU0RBUUdTOkFESS5JUV9ORVRfQ0hBTkdFLkZZMjAwOAEAAAAT1gMAAgAA</t>
  </si>
  <si>
    <t>AAcxNjguNjI3AQgAAAAFAAAAATEBAAAACjE0MTMwOTE1NjcDAAAAAzE2MAIAAAAEMjA5MwQAAAABMAcAAAAJOS8xNS8yMDE5CAAAAAkxMS8xLzIwMDgJAAAAATAz0aEo4DnXCPxGLl3gOdcIIUNJUS5UU0U6NjUwMS5JUV9TR0FfTUFSR0lOLkZZMjAxNgEAAACbLQIAAgAAAAcxOS4zMzcyAQgAAAAFAAAAATEBAAAACjE3OTc1NTQ0NTEDAAAAAjc5AgAAAAQ0Mzc1BAAAAAEwBwAAAAk5LzE1LzIwMTkIAAAACTMvMzEvMjAxNgkAAAABMMV+lSbgOdcIim06XOA51wgZQ0lRLlRTRTo2NTAxLklRX0ZYLkZZMjAxNAEAAACbLQIAAgAAAAU1MTg2MgEIAAAABQAAAAExAQAAAAoxNzQ1MjcwNTQ0AwAAAAI3OQIAAAAEMjE0NAQAAAABMAcAAAAJOS8xNS8yMDE5CAAAAAkzLzMxLzIwMTQJAAAAATCefvor4DnXCIf3MFzgOdcIKkNJUS5OQVNEQVFHUzpBREkuSVFfT1RIRVJfTFRfQVNTRVRTLkZZMjAxMAEAAAAT1gMAAgAAAAYzOS4zNjEBCAAAAAUAAAABMQEAAAAKMTU3ODMzMDQyMgMAAAADMTYwAgAAAAQxMDYwBAAAAAEwBwAAAAk5LzE1LzIwMTkIAAAACjEwLzMwLzIwMTAJAAAAATBkRqIo4DnXCDnoNV3gOdcILENJUS5OQVNEQVFHUzpJTlRDLklRX0NGT19DVVJSRU5UX0xJQUIuRlkyMDEyAQAAAIdSAAACAAAACDEuNDY0MTAyAQgAAAAFAAAAATEBAAAACjE3MTg4NTA2MDUDAAAAAzE2MAIAAAAENDE4NQQAAAABMAcA</t>
  </si>
  <si>
    <t>AAAJOS8xNS8yMDE5CAAAAAoxMi8yOS8yMDEyCQAAAAEw9/OVJuA51whYZGRc4DnXCChDSVEuTkFTREFRR1M6VFhOLklRX0NPTU1PTl9ESVZfQ0YuRlkyMDA5AQAAAPsjAgACAAAABC01NjcBCAAAAAUAAAABMQEAAAAKMTUyMzc5NjI0MQMAAAADMTYwAgAAAAQyMDc0BAAAAAEwBwAAAAk5LzE1LzIwMTkIAAAACjEyLzMxLzIwMDkJAAAAATBmZNoq4DnXCKAijVzgOdcIIENJUS5LT1NFOkEwMDU5MzAuSVFfQ0FQRVguRlkyMDA3AQAAANxmAQACAAAACS0xMjI1MTUzNwEIAAAABQAAAAExAQAAAAoxMzUyOTQ1NTMwAwAAAAI4NQIAAAAEMjAyMQQAAAABMAcAAAAJOS8xNS8yMDE5CAAAAAoxMi8zMS8yMDA3CQAAAAEww6m7KeA51whqAPJc4DnXCBRDSVEuMC5JUV9PUEVSX0lOQy5GWQUAAAAAAAAACAAAABUoSW52YWxpZCBUaW1lIFBlcmlvZCkQ2P4n4DnXCESXNF7gOdcIKENJUS5LT1NFOkEwMDU5MzAuSVFfSU5DX0VRVUlUWV9DRi5GWTIwMTEBAAAA3GYBAAIAAAAILTEzOTkxOTQBCAAAAAUAAAABMQEAAAAKMTU5ODk5ODI1MAMAAAACODUCAAAABDIwODYEAAAAATAHAAAACTkvMTUvMjAxOQgAAAAKMTIvMzEvMjAxMQkAAAABMGUAKyngOdcIQHcEXeA51wg1Q0lRLktPU0U6QTAwNTkzMC5JUV9DSEFOR0VfTkVUX1dPUktJTkdfQ0FQSVRBTC5GWTIwMTABAAAA3GYBAAIAAAAHMTM3MTk1OAEIAAAABQAAAAExAQAA</t>
  </si>
  <si>
    <t>AAoxNTMzMjAzMjYyAwAAAAI4NQIAAAAENDQyMQQAAAABMAcAAAAJOS8xNS8yMDE5CAAAAAoxMi8zMS8yMDEwCQAAAAEwVNkqKeA51wiRfwBd4DnXCB5DSVEuVFNFOjY1MDEuSVFfWl9TQ09SRS5GWTIwMTgBAAAAmy0CAAIAAAAIMi4wMTEwODQBCAAAAAUAAAABMQEAAAAKMTk2OTkwMzI5MQMAAAACNzkCAAAABjEwMDEyMwQAAAABMAcAAAAJOS8xNS8yMDE5CAAAAAkzLzMxLzIwMTgJAAAAATDWpZUm4DnXCJ4KRFzgOdcIIUNJUS5LT1NFOkEwMDU5MzAuSVFfRUJJVERBLkZZMjAxOAEAAADcZgEAAgAAAAg4NDk0Njc1MgEIAAAABQAAAAExAQAAAAoxOTQ3NTUxNTczAwAAAAI4NQIAAAAENDA1MQQAAAABMAcAAAAJOS8xNS8yMDE5CAAAAAoxMi8zMS8yMDE4CQAAAAEwijHbKOA51wgh1SJd4DnXCB9DSVEuTkFTREFRR1M6QURJLklRX0FQSUMuRlkyMDEzAQAAABPWAwACAAAABzcxMS44NzkBCAAAAAUAAAABMQEAAAAKMTc2NjU5MDYzMgMAAAADMTYwAgAAAAQxMDg0BAAAAAEwBwAAAAk5LzE1LzIwMTkIAAAACTExLzIvMjAxMwkAAAABMNhXoyjgOdcILvJDXeA51wgzQ0lRLk5BU0RBUUdTOklOVEMuSVFfVE9UQUxfTElBQl9UT1RBTF9BU1NFVFMuRlkyMDA3AQAAAIdSAAACAAAABzIzLjE2MDQBCAAAAAUAAAABMQEAAAAKMTMyODg3MTI3NQMAAAADMTYwAgAAAAQ0MTg4BAAAAAEwBwAAAAk5LzE1LzIwMTkIAAAA</t>
  </si>
  <si>
    <t>CjEyLzI5LzIwMDcJAAAAATDWpZUm4DnXCJFZTVzgOdcIKkNJUS5OQVNEQVFHUzpJTlRDLklRX0xUX0RFQlRfRVFVSVRZLkZZMjAxMwEAAACHUgAAAgAAAAcyMi42NDgzAQgAAAAFAAAAATEBAAAACjE3NzU5MzAyNzQDAAAAAzE2MAIAAAAENDA4NQQAAAABMAcAAAAJOS8xNS8yMDE5CAAAAAoxMi8yOC8yMDEzCQAAAAEw9/OVJuA51whJ+Ghc4DnXCCVDSVEuTkFTREFRR1M6QURJLklRX05JX0NPTVBBTlkuRlkyMDA4AQAAABPWAwACAAAABzc4Ni4yODQBCAAAAAUAAAABMQEAAAAKMTQxMzA5MTU2NwMAAAADMTYwAgAAAAU0MTU3MQQAAAABMAcAAAAJOS8xNS8yMDE5CAAAAAkxMS8xLzIwMDgJAAAAATDMzdso4DnXCNKHK13gOdcII0NJUS4wLklRX1RPVEFMX0xJQUJfVE9UQUxfQVNTRVRTLkZZBQAAAAAAAAAIAAAAFShJbnZhbGlkIFRpbWUgUGVyaW9kKQ9OnCXgOdcIeLhTXuA51wgfQ0lRLk5BU0RBUUdTOlRYTi5JUV9BUElDLkZZMjAxMQEAAAD7IwIAAgAAAAQxMTk0AQgAAAAFAAAAATEBAAAACjE2NjAwMzQ1NjgDAAAAAzE2MAIAAAAEMTA4NAQAAAABMAcAAAAJOS8xNS8yMDE5CAAAAAoxMi8zMS8yMDExCQAAAAEwh7LaKuA51wgPOZVc4DnXCCBDSVEuTkFTREFRR1M6SU5UQy5JUV9FQklULkZZMjAwNwEAAACHUgAAAgAAAAQ4NzMyAQgAAAAFAAAAATEBAAAACjEzMjg4NzEyNzUDAAAAAzE2MAIAAAADNDAw</t>
  </si>
  <si>
    <t>BAAAAAEwBwAAAAk5LzE1LzIwMTkIAAAACjEyLzI5LzIwMDcJAAAAATCn7/wr4DnXCBTXSVzgOdcIKUNJUS5LT1NFOkEwMDU5MzAuSVFfUFJPVl9CQURfREVCVFMuRlkyMDEwAQAAANxmAQADAAAAAABEsiop4DnXCDVL/VzgOdcIOUNJUS5UU0U6Njk4MS5JUV9DVVNUT01fQkVUQS4tMTA0Vy4yMDE4LzAzLzMxLi5eTjIyNS5KUFkuSAEAAAD1Vw0AAgAAABAxLjA4ODA1OTk3MTUwNDUxACtTf2DgOdcI8QZBYuA51wglQ0lRLk5BU0RBUUdTOlRYTi5JUV9DQVNIX0ZJTkFOLkZZMjAwOAEAAAD7IwIAAgAAAAUtMjQzMAEIAAAABQAAAAExAQAAAAoxNDMzNDU0MTA4AwAAAAMxNjACAAAABDIwMDQEAAAAATAHAAAACTkvMTUvMjAxOQgAAAAKMTIvMzEvMjAwOAkAAAABMEUW2irgOdcIn2eIXOA51wgvQ0lRLk5BU0RBUUdTOkFESS5JUV9OSV9BVkFJTF9FWENMX01BUkdJTi5GWTIwMTIBAAAAE9YDAAIAAAAHMjQuMTA5NgEIAAAABQAAAAExAQAAAAoxNzExMzg1ODk2AwAAAAMxNjACAAAABDQxODIEAAAAATAHAAAACTkvMTUvMjAxOQgAAAAJMTEvMy8yMDEyCQAAAAEwQcOcJeA51wgDM0Fd4DnXCClDSVEuTkFTREFRR1M6QURJLklRX0xUX0RFQlRfUkVQQUlELkZZMjAxNAEAAAAT1gMAAgAAAAktMTk5NS4zOTgBCAAAAAUAAAABMQEAAAAKMTgxOTk2MjQ5NgMAAAADMTYwAgAAAAQyMDM2BAAAAAEwBwAAAAk5LzE1LzIw</t>
  </si>
  <si>
    <t>MTkIAAAACTExLzEvMjAxNAkAAAABMEFN/yfgOdcIk5dJXeA51wgnQ0lRLlRTRTo2NTAxLklRX0VCSVREQV9DQVBFWF9JTlQuRlkyMDE1AQAAAJstAgACAAAACDguMjg3NjM0AQgAAAAFAAAAATEBAAAACjE3NDUyNzA2NzIDAAAAAjc5AgAAAAQ0MTkxBAAAAAEwBwAAAAk5LzE1LzIwMTkIAAAACTMvMzEvMjAxNQkAAAABMMV+lSbgOdcI23U2XOA51wgpQ0lRLktPU0U6QTAwNTkzMC5JUV9MVF9ERUJUX0lTU1VFRC5GWTIwMTgBAAAA3GYBAAIAAAAEMzU4MAEIAAAABQAAAAExAQAAAAoxOTQ3NTUxNTczAwAAAAI4NQIAAAAEMjAzNAQAAAABMAcAAAAJOS8xNS8yMDE5CAAAAAoxMi8zMS8yMDE4CQAAAAEwmljbKOA51wgJ+CRd4DnXCC1DSVEuTkFTREFRR1M6SU5UQy5JUV9UT1RBTF9ESVZfUEFJRF9DRi5GWTIwMDkBAAAAh1IAAAIAAAAFLTMxMDgBCAAAAAUAAAABMQEAAAAKMTUyMzM5NDgyOQMAAAADMTYwAgAAAAQyMDIyBAAAAAEwBwAAAAk5LzE1LzIwMTkIAAAACjEyLzI2LzIwMDkJAAAAATBfxakr4DnXCEIMVlzgOdcIIENJUS5OWVNFOkVNUi5JUV9MVF9JTlZFU1QuRlkyMDEzAQAAAK8bBAADAAAAAAD5u/Qp4DnXCP2z1FzgOdcIGkNJUS4wLklRX1NQRUNJQUxfRElWX0NGLkZZBQAAAAAAAAAIAAAAFShJbnZhbGlkIFRpbWUgUGVyaW9kKTEm/yfgOdcIXS83XuA51wgoQ0lRLk5ZU0U6RU1SLklRX1RPVEFM</t>
  </si>
  <si>
    <t>X0RFQlRfUkVQQUlELkZZMjAxNwEAAACvGwQAAgAAAAUtMTk3OQEIAAAABQAAAAExAQAAAAoxOTI0NjM5OTU3AwAAAAMxNjACAAAABDIxNjYEAAAAATAHAAAACTkvMTUvMjAxOQgAAAAJOS8zMC8yMDE3CQAAAAEwgQ27KeA51wiI2Ohc4DnXCCxDSVEuTkFTREFRR1M6QURJLklRX1RPVEFMX0RFQlRfRVFVSVRZLkZZMjAwNwEAAAAT1gMAAwAAAAAAIHWcJeA51whedipd4DnXCDBDSVEuTkFTREFRR1M6VFhOLklRX0lNUFVUX09QRVJfTEVBU0VfREVQUi5GWTIwMTUBAAAA+yMCAAIAAAAJODEuNjk1MTUyAQgAAAAFAAAAATEBAAAACjE4NzU2ODcwNTYDAAAAAzE2MAIAAAAFMjE2NzMEAAAAATAHAAAACTkvMTUvMjAxOQgAAAAKMTIvMzEvMjAxNQkAAAABMGhWcCrgOdcIX3emXOA51wgkQ0lRLktPU0U6QTAwNTkzMC5JUV9SRF9FWFBfRk4uRlkyMDA3AQAAANxmAQACAAAABzYxNTAxMzIBCAAAAAUAAAABMQEAAAAKMTM1Mjk0NTUzMAMAAAACODUCAAAABDMxNjgEAAAAATAHAAAACTkvMTUvMjAxOQgAAAAKMTIvMzEvMjAwNwkAAAABMLKCuyngOdcIpCvwXOA51wggQ0lRLk5ZU0U6RU1SLklRX0NBU0hfT1BFUi5GWTIwMTQBAAAArxsEAAIAAAAEMzY5MgEIAAAABQAAAAExAQAAAAoxODE4NjA0NTgwAwAAAAMxNjACAAAABDIwMDYEAAAAATAHAAAACTkvMTUvMjAxOQgAAAAJOS8zMC8yMDE0CQAAAAEwHSO6KeA51wiD</t>
  </si>
  <si>
    <t>p9pc4DnXCCNDSVEuVFNFOjY5ODEuSVFfQkVUQV81WVIuMjAxNS8wMy8zMQEAAAD1Vw0AAgAAABEwLjc5NDc3OTUxMTU5ODE2NwArU39g4DnXCDOjQWLgOdcIHUNJUS5OQVNEQVFHUzpBREkuSVFfRE8uRlkyMDA3AQAAABPWAwACAAAABi01LjIxNgEIAAAABQAAAAExAQAAAAoxMjY0NDcyNDQ5AwAAAAMxNjACAAAAAjQwBAAAAAEwBwAAAAk5LzE1LzIwMTkIAAAACTExLzMvMjAwNwkAAAABMKt/2yjgOdcI4fMmXeA51wgZQ0lRLlRTRTo2NTAxLklRX0FQLkZZMjAxOQEAAACbLQIAAgAAAAcxNDA2MDEyAQgAAAAFAAAAATEBAAAACjE5Njk5MDMzMDcDAAAAAjc5AgAAAAQxMDE4BAAAAAEwBwAAAAk5LzE1LzIwMTkIAAAACTMvMzEvMjAxOQkAAAABMIah/CvgOdcIZd9FXOA51wgkQ0lRLk5BU0RBUUdTOlRYTi5JUV9MVF9JTlZFU1QuRlkyMDA3AQAAAPsjAgACAAAAAzI2NwEIAAAABQAAAAExAQAAAAoxMzI4NDgyMzcwAwAAAAMxNjACAAAABDEwNTQEAAAAATAHAAAACTkvMTUvMjAxOQgAAAAKMTIvMzEvMjAwNwkAAAABMCjCVivgOdcI5/6BXOA51wgyQ0lRLk5BU0RBUUdTOlRYTi5JUV9PVEhFUl9GSU5BTkNFX0FDVF9TVVBQTC5GWTIwMTQBAAAA+yMCAAIAAAACLTMBCAAAAAUAAAABMQEAAAAKMTgyOTExOTMwNgMAAAADMTYwAgAAAAQyMDUwBAAAAAEwBwAAAAk5LzE1LzIwMTkIAAAACjEyLzMxLzIwMTQJAAAA</t>
  </si>
  <si>
    <t>ATBoVnAq4DnXCGctpFzgOdcIHkNJUS5OQVNEQVFHUzpBREkuSVFfUkVWLkZZMjAxMwEAAAAT1gMAAgAAAAgyNjMzLjY4OQEIAAAABQAAAAExAQAAAAoxNzY2NTkwNjMyAwAAAAMxNjACAAAAAzExMgQAAAABMAcAAAAJOS8xNS8yMDE5CAAAAAkxMS8yLzIwMTMJAAAAATDIMKMo4DnXCEbPQV3gOdcIKkNJUS5OQVNEQVFHUzpUWE4uSVFfU0FMRVNfTUFSS0VUSU5HLkZZMjAwOQEAAAD7IwIAAwAAAAAAVT3aKuA51wiXsYpc4DnXCC1DSVEuTkFTREFRR1M6QURJLklRX0RBWVNfSU5WRU5UT1JZX09VVC5GWTIwMDgBAAAAE9YDAAIAAAAKMTE1LjY0NDI1NgEIAAAABQAAAAExAQAAAAoxNDEzMDkxNTY3AwAAAAMxNjACAAAABDQwMzUEAAAAATAHAAAACTkvMTUvMjAxOQgAAAAJMTEvMS8yMDA4CQAAAAEwMJycJeA51whPCi9d4DnXCCVDSVEuS09TRTpBMDA1OTMwLklRX0NBU0hfVEFYRVMuRlkyMDE0AQAAANxmAQACAAAABzc0OTI4ODkBCAAAAAUAAAABMQEAAAAKMTc3ODE0MTgyMwMAAAACODUCAAAABDMwNTMEAAAAATAHAAAACTkvMTUvMjAxOQgAAAAKMTIvMzEvMjAxNAkAAAABMAX52SjgOdcIZvYSXeA51wgdQ0lRLk5BU0RBUUdTOlRYTi5JUV9BUi5GWTIwMTMBAAAA+yMCAAIAAAAEMTIwMwEIAAAABQAAAAExAQAAAAoxNzc3NjMzNzAzAwAAAAMxNjACAAAABDEwMjEEAAAAATAHAAAACTkvMTUvMjAxOQgAAAAK</t>
  </si>
  <si>
    <t>MTIvMzEvMjAxMwkAAAABMLkn2yrgOdcInp2dXOA51wgsQ0lRLk5BU0RBUUdTOklOVEMuSVFfQ0hBTkdFX0lOVkVOVE9SWS5GWTIwMTQBAAAAh1IAAAIAAAADLTk4AQgAAAAFAAAAATEBAAAACjE4MjgxNjgwNDADAAAAAzE2MAIAAAAEMjA5OQQAAAABMAcAAAAJOS8xNS8yMDE5CAAAAAoxMi8yNy8yMDE0CQAAAAEwgjtVK+A51wilLGxc4DnXCCpDSVEuTkFTREFRR1M6SU5UQy5JUV9DQVNIX1NUX0lOVkVTVC5GWTIwMTgBAAAAh1IAAAIAAAAFMTE2NTABCAAAAAUAAAABMQEAAAAKMTk0MzUwNTM0MQMAAAADMTYwAgAAAAQxMDAyBAAAAAEwBwAAAAk5LzE1LzIwMTkIAAAACjEyLzI5LzIwMTgJAAAAATAHdFYr4DnXCOVDfVzgOdcIIkNJUS5OQVNEQVFHUzpBREkuSVFfUkFXX0lOVi5GWTIwMDgBAAAAE9YDAAIAAAAFMTUuMzUBCAAAAAUAAAABMQEAAAAKMTQxMzA5MTU2NwMAAAADMTYwAgAAAAQzMTcxBAAAAAEwBwAAAAk5LzE1LzIwMTkIAAAACTExLzEvMjAwOAkAAAABMCKqoSjgOdcIeA4tXeA51wgjQ0lRLk5BU0RBUUdTOkFESS5JUV9UT1RBTF9DQS5GWTIwMTABAAAAE9YDAAIAAAAIMzQ3OC45OTkBCAAAAAUAAAABMQEAAAAKMTU3ODMzMDQyMgMAAAADMTYwAgAAAAQxMDA4BAAAAAEwBwAAAAk5LzE1LzIwMTkIAAAACjEwLzMwLzIwMTAJAAAAATBkRqIo4DnXCBiaNV3gOdcIKkNJUS5OQVNEQVFHUzpBREku</t>
  </si>
  <si>
    <t>SVFfTFRfREVCVF9DQVBJVEFMLkZZMjAxNAEAAAAT1gMAAgAAAAcxNS41MDA1AQgAAAAFAAAAATEBAAAACjE4MTk5NjI0OTYDAAAAAzE2MAIAAAAENDE4NwQAAAABMAcAAAAJOS8xNS8yMDE5CAAAAAkxMS8xLzIwMTQJAAAAATBBw5wl4DnXCAepSl3gOdcIHUNJUS5LT1NFOkEwMDU5MzAuSVFfRE8uRlkyMDE4AQAAANxmAQADAAAAAACKMdso4DnXCACHIl3gOdcIJkNJUS5OQVNEQVFHUzpBREkuSVFfTEVWRVJFRF9GQ0YuRlkyMDA4AQAAABPWAwACAAAACjU3OS45Mzk2MjUBCAAAAAUAAAABMQEAAAAKMTQxMzA5MTU2NwMAAAADMTYwAgAAAAQ0NDIyBAAAAAEwBwAAAAk5LzE1LzIwMTkIAAAACTExLzEvMjAwOAkAAAABMDPRoSjgOdcI/EYuXeA51wgqQ0lRLk5BU0RBUUdTOlRYTi5JUV9MT0FOU19SRUNFSVZfTFQuRlkyMDE3AQAAAPsjAgADAAAAAACay3Aq4DnXCHMUsFzgOdcIIENJUS5OQVNEQVFHUzpBREkuSVFfQ0FQRVguRlkyMDE3AQAAABPWAwACAAAACC0yMDQuMDk4AQgAAAAFAAAAATEBAAAACjE5Mjc2MTgyNDgDAAAAAzE2MAIAAAAEMjAyMQQAAAABMAcAAAAJOS8xNS8yMDE5CAAAAAoxMC8yOC8yMDE3CQAAAAEwpTcAKOA51whmU1dd4DnXCClDSVEuTllTRTpFTVIuSVFfREVCVF9FUVVJVl9ORVRfUEJPLkZZMjAxNgEAAACvGwQAAgAAAAM5OTcBCAAAAAUAAAABMQEAAAAKMTkyNDYzOTk1NgMAAAAD</t>
  </si>
  <si>
    <t>MTYwAgAAAAUyMTY3OQQAAAABMAcAAAAJOS8xNS8yMDE5CAAAAAk5LzMwLzIwMTYJAAAAATBPmLop4DnXCCMz41zgOdcII0NJUS5UU0U6NjU5NC5JUV9CRVRBXzVZUi4yMDE1LzAzLzMxAQAAAPl4DQACAAAAETAuNTg3MTYwMDUyOTQ5MTMyABosf2DgOdcI+ndDYuA51wgfQ0lRLktPU0U6QTAwNTkzMC5JUV9FQklULkZZMjAxNgEAAADcZgEAAgAAAAgyOTI0MDY3MgEIAAAABQAAAAExAQAAAAoxODc2NzM0NzM2AwAAAAI4NQIAAAADNDAwBAAAAAEwBwAAAAk5LzE1LzIwMTkIAAAACjEyLzMxLzIwMTYJAAAAATA3btoo4DnXCFDUGV3gOdcIJENJUS5OQVNEQVFHUzpJTlRDLklRX0JWX1NIQVJFLkZZMjAxMAEAAACHUgAAAgAAAAg4Ljk2OTMzNAEIAAAABQAAAAExAQAAAAoxNTg4MTU2OTYwAwAAAAMxNjACAAAABDQwMjAEAAAAATAHAAAACTkvMTUvMjAxOQgAAAAKMTIvMjUvMjAxMAkAAAABMHDsqSvgOdcIv45ZXOA51wgqQ0lRLk5BU0RBUUdTOkFESS5JUV9DQVNIX0NPTlZFUlNJT04uRlkyMDE3AQAAABPWAwACAAAACjEwMS43MDc3ODgBCAAAAAUAAAABMQEAAAAKMTkyNzYxODI0OAMAAAADMTYwAgAAAAQ0MTg0BAAAAAEwBwAAAAk5LzE1LzIwMTkIAAAACjEwLzI4LzIwMTcJAAAAATBR6pwl4DnXCPuyWF3gOdcIKkNJUS5OQVNEQVFHUzpBREkuSVFfRVhUUkFfQUNDX0lURU1TLkZZMjAxNAEAAAAT1gMAAwAA</t>
  </si>
  <si>
    <t>AAAA6X6jKOA51wiKJkdd4DnXCCJDSVEuVFNFOjY1MDEuSVFfUVVJQ0tfUkFUSU8uRlkyMDE4AQAAAJstAgACAAAACDAuOTM4Njg2AQgAAAAFAAAAATEBAAAACjE5Njk5MDMyOTEDAAAAAjc5AgAAAAQ0MTIxBAAAAAEwBwAAAAk5LzE1LzIwMTkIAAAACTMvMzEvMjAxOAkAAAABMNallSbgOdcIbZVDXOA51wgsQ0lRLk5BU0RBUUdTOlRYTi5JUV9UT1RBTF9ERUJUX0VRVUlUWS5GWTIwMTEBAAAA+yMCAAIAAAAHNTEuMDU5MQEIAAAABQAAAAExAQAAAAoxNjYwMDM0NTY4AwAAAAMxNjACAAAABDQwMzQEAAAAATAHAAAACTkvMTUvMjAxOQgAAAAKMTIvMzEvMjAxMQkAAAABMOTEriXgOdcI91uXXOA51wglQ0lRLk5BU0RBUUdTOkFESS5JUV9JTkNfRVFVSVRZLkZZMjAxMgEAAAAT1gMAAwAAAAAAp+KiKOA51wh2iT1d4DnXCClDSVEuTkFTREFRR1M6VFhOLklRX1JFVFVSTl9DQVBJVEFMLkZZMjAxMgEAAAD7IwIAAgAAAAY4Ljk0NDQBCAAAAAUAAAABMQEAAAAKMTcyMDYxMTI2NAMAAAADMTYwAgAAAAQ0MzYzBAAAAAEwBwAAAAk5LzE1LzIwMTkIAAAACjEyLzMxLzIwMTIJAAAAATDkxK4l4DnXCMehm1zgOdcIPUNJUS5OQVNEQVFHUzpBREkuSVFfQ1VTVE9NX0JFVEEuLTEwNFcuMjAwNy8xMS8wMy4uXk4yMjUuSlBZLkgBAAAAE9YDAAIAAAARMC42Nzk3NTE0NjEzNTEyODYAYhlSX+A51wjSPTBi4DnXCChDSVEu</t>
  </si>
  <si>
    <t>TkFTREFRR1M6QURJLklRX1NBTEVfSU5UQU5fQ0YuRlkyMDE4AQAAABPWAwADAAAAAADGhQAo4DnXCEfAW13gOdcIIENJUS5OWVNFOkVNUi5JUV9PVEhFUl9SRVYuRlkyMDEyAQAAAK8bBAADAAAAAADHRvQp4DnXCFVyzlzgOdcIKUNJUS5OQVNEQVFHUzpBREkuSVFfQkFTSUNfRVBTX0VYQ0wuRlkyMDE4AQAAABPWAwACAAAACDQuMDIxMDY0AQgAAAAFAAAAATEBAAAACjE5Mjc2MTgyNDcDAAAAAzE2MAIAAAAEMzA2NAQAAAABMAcAAAAJOS8xNS8yMDE5CAAAAAkxMS8zLzIwMTgJAAAAATC1XgAo4DnXCG/EWV3gOdcIKUNJUS5OQVNEQVFHUzpUWE4uSVFfUkVUVVJOX0NBUElUQUwuRlkyMDA3AQAAAPsjAgACAAAABzIwLjc1MTQBCAAAAAUAAAABMQEAAAAKMTMyODQ4MjM3MAMAAAADMTYwAgAAAAQ0MzYzBAAAAAEwBwAAAAk5LzE1LzIwMTkIAAAACjEyLzMxLzIwMDcJAAAAATAYQpYm4DnXCPBvhFzgOdcIHkNJUS5OQVNEQVFHUzpJTlRDLklRX0dXLkZZMjAxMAEAAACHUgAAAgAAAAQ0NTMxAQgAAAAFAAAAATEBAAAACjE1ODgxNTY5NjADAAAAAzE2MAIAAAAEMTE3MQQAAAABMAcAAAAJOS8xNS8yMDE5CAAAAAoxMi8yNS8yMDEwCQAAAAEwcOypK+A51wh98lhc4DnXCC5DSVEuTkFTREFRR1M6SU5UQy5JUV9ERUJUX0VRVUlWX05FVF9QQk8uRlkyMDE2AQAAAIdSAAACAAAABDE5NDQBCAAAAAUAAAABMQEAAAAK</t>
  </si>
  <si>
    <t>MTk0MzUwNTM0NQMAAAADMTYwAgAAAAUyMTY3OQQAAAABMAcAAAAJOS8xNS8yMDE5CAAAAAoxMi8zMS8yMDE2CQAAAAEwxddVK+A51whV33Rc4DnXCCtDSVEuVFNFOjY1MDEuSVFfTUlOT1JJVFlfSU5URVJFU1RfSVMuRlkyMDE0AQAAAJstAgACAAAABy0xMTExMjYBCAAAAAUAAAABMQEAAAAKMTc0NTI3MDU0NAMAAAACNzkCAAAAAjgzBAAAAAEwBwAAAAk5LzE1LzIwMTkIAAAACTMvMzEvMjAxNAkAAAABMIngdCzgOdcIbV8uXOA51wgsQ0lRLk5BU0RBUUdTOlRYTi5JUV9ERUZfVEFYX0FTU0VUU19MVC5GWTIwMDkBAAAA+yMCAAIAAAADOTI2AQgAAAAFAAAAATEBAAAACjE1MjM3OTYyNDEDAAAAAzE2MAIAAAAEMTAyNgQAAAABMAcAAAAJOS8xNS8yMDE5CAAAAAoxMi8zMS8yMDA5CQAAAAEwVT3aKuA51wjqdItc4DnXCCZDSVEuTkFTREFRR1M6VFhOLklRX1FVSUNLX1JBVElPLkZZMjAxNAEAAAD7IwIAAgAAAAgxLjgwMDk3OAEIAAAABQAAAAExAQAAAAoxODI5MTE5MzA2AwAAAAMxNjACAAAABDQxMjEEAAAAATAHAAAACTkvMTUvMjAxOQgAAAAKMTIvMzEvMjAxNAkAAAABMOTEriXgOdcIqcmkXOA51wgrQ0lRLk5BU0RBUUdTOklOVEMuSVFfRklMSU5HX0NVUlJFTkNZLkZZMjAxMwEAAACHUgAAAwAAAANVU0QAYe1UK+A51wgGXGhc4DnXCCBDSVEuTkFTREFRR1M6VFhOLklRX05JX0NGLkZZMjAxMAEAAAD7</t>
  </si>
  <si>
    <t>IwIAAgAAAAQzMjI4AQgAAAAFAAAAATEBAAAACjE1ODg4NDA3MzgDAAAAAzE2MAIAAAAEMjE1MAQAAAABMAcAAAAJOS8xNS8yMDE5CAAAAAoxMi8zMS8yMDEwCQAAAAEwdovaKuA51wg/85Bc4DnXCChDSVEuTkFTREFRR1M6SU5UQy5JUV9GSU5JU0hFRF9JTlYuRlkyMDE4AQAAAIdSAAACAAAABDE5MjkBCAAAAAUAAAABMQEAAAAKMTk0MzUwNTM0MQMAAAADMTYwAgAAAAQzMDc1BAAAAAEwBwAAAAk5LzE1LzIwMTkIAAAACjEyLzI5LzIwMTgJAAAAATAHdFYr4DnXCFlVflzgOdcILkNJUS5OQVNEQVFHUzpUWE4uSVFfT1RIRVJfVU5VU1VBTF9TVVBQTC5GWTIwMDcBAAAA+yMCAAMAAAAAABebVivgOdcIgxSBXOA51wguQ0lRLk5BU0RBUUdTOkFESS5JUV9UT1RBTF9DT01NT05fRVFVSVRZLkZZMjAxMQEAAAAT1gMAAgAAAAgzNzk1LjQxMwEIAAAABQAAAAExAQAAAAoxNjQ3NDU1ODY5AwAAAAMxNjACAAAABDEwMDYEAAAAATAHAAAACTkvMTUvMjAxOQgAAAAKMTAvMjkvMjAxMQkAAAABMJa7oijgOdcIS8o6XeA51wglQ0lRLk5ZU0U6RU1SLklRX0dXX0lOVEFOX0FNT1JULkZZMjAxOAEAAACvGwQAAwAAAAAAkTS7KeA51wg+hupc4DnXCClDSVEuS09TRTpBMDA1OTMwLklRX0dXX0lOVEFOX0FNT1JULkZZMjAwNwEAAADcZgEAAwAAAAAAsoK7KeA51whAQe9c4DnXCCFDSVEuTkFTREFRR1M6VFhOLklRX0VCSVRE</t>
  </si>
  <si>
    <t>QS5GWTIwMDcBAAAA+yMCAAIAAAAENDYxOQEIAAAABQAAAAExAQAAAAoxMzI4NDgyMzcwAwAAAAMxNjACAAAABDQwNTEEAAAAATAHAAAACTkvMTUvMjAxOQgAAAAKMTIvMzEvMjAwNwkAAAABMBebVivgOdcItYmBXOA51wgmQ0lRLlRTRTo2NTAxLklRX05FVF9ERUJUX0lTU1VFRC5GWTIwMTQBAAAAmy0CAAIAAAAGMzMyMDU4AQgAAAAFAAAAATEBAAAACjE3NDUyNzA1NDQDAAAAAjc5AgAAAAQyMDAzBAAAAAEwBwAAAAk5LzE1LzIwMTkIAAAACTMvMzEvMjAxNAkAAAABMK6l+ivgOdcIqEUxXOA51wgnQ0lRLk5BU0RBUUdTOklOVEMuSVFfUVVJQ0tfUkFUSU8uRlkyMDExAQAAAIdSAAACAAAACDEuNTU2NTM0AQgAAAAFAAAAATEBAAAACjE2NTgzMTU0NzgDAAAAAzE2MAIAAAAENDEyMQQAAAABMAcAAAAJOS8xNS8yMDE5CAAAAAoxMi8zMS8yMDExCQAAAAEw9/OVJuA51whm0F9c4DnXCCVDSVEuTkFTREFRR1M6SU5UQy5JUV9CVUlMRElOR1MuRlkyMDA3AQAAAIdSAAADAAAAAAC4Fv0r4DnXCLpdS1zgOdcII0NJUS5UU0U6Njk3MS5JUV9CRVRBXzJZUi4yMDA5LzAzLzMxAQAAAKNTAAACAAAAEDEuMDU4MDkwODI2MTM1NTkATKF/YOA51wj4vD5i4DnXCCZDSVEuTkFTREFRR1M6VFhOLklRX0dBSU5fSU5WRVNULkZZMjAxNQEAAAD7IwIAAwAAAAAAaFZwKuA51wgd26Vc4DnXCCBDSVEuTkFTREFRR1M6QURJLklR</t>
  </si>
  <si>
    <t>X05JX0NGLkZZMjAxMwEAAAAT1gMAAgAAAAc2NzMuNDg3AQgAAAAFAAAAATEBAAAACjE3NjY1OTA2MzIDAAAAAzE2MAIAAAAEMjE1MAQAAAABMAcAAAAJOS8xNS8yMDE5CAAAAAkxMS8yLzIwMTMJAAAAATDYV6Mo4DnXCF9nRF3gOdcIJENJUS5OQVNEQVFHUzpUWE4uSVFfSU5WRU5UT1JZLkZZMjAwOQEAAAD7IwIAAgAAAAQxMjAyAQgAAAAFAAAAATEBAAAACjE1MjM3OTYyNDEDAAAAAzE2MAIAAAAEMTA0MwQAAAABMAcAAAAJOS8xNS8yMDE5CAAAAAoxMi8zMS8yMDA5CQAAAAEwVT3aKuA51wjJJotc4DnXCCNDSVEuTllTRTpFTVIuSVFfR1JPU1NfTUFSR0lOLkZZMjAwOQEAAACvGwQAAgAAAAczNy42MDgxAQgAAAAFAAAAATEBAAAACjE0ODI3MjIwNjIDAAAAAzE2MAIAAAAENDA3NAQAAAABMAcAAAAJOS8xNS8yMDE5CAAAAAk5LzMwLzIwMDkJAAAAATAWOq8l4DnXCDGuxFzgOdcIHENJUS5OWVNFOkVNUi5JUV9EQV9DRi5GWTIwMDcBAAAArxsEAAIAAAADNjU2AQgAAAAFAAAAATEBAAAACjEyNjQ0NzgwMjcDAAAAAzE2MAIAAAAEMjE2MAQAAAABMAcAAAAJOS8xNS8yMDE5CAAAAAk5LzMwLzIwMDcJAAAAATDMQHEq4DnXCLkmulzgOdcIHkNJUS5LT1NFOkEwMDU5MzAuSVFfQ0lQLkZZMjAxMgEAAADcZgEAAgAAAAc4NDkyODg1AQgAAAAFAAAAATEBAAAACjE2Njc1MzQwMTQDAAAAAjg1AgAAAAQzMDMzBAAA</t>
  </si>
  <si>
    <t>AAEwBwAAAAk5LzE1LzIwMTkIAAAACjEyLzMxLzIwMTIJAAAAATCGTisp4DnXCBC9CF3gOdcIIENJUS5OQVNEQVFHUzpJTlRDLklRX0xBTkQuRlkyMDEyAQAAAIdSAAACAAAABTE4ODA3AQgAAAAFAAAAATEBAAAACjE3MTg4NTA2MDUDAAAAAzE2MAIAAAAEMzA5OAQAAAABMAcAAAAJOS8xNS8yMDE5CAAAAAoxMi8yOS8yMDEyCQAAAAEwtEOvK+A51wihtmJc4DnXCChDSVEuS09TRTpBMDA1OTMwLklRX0lOQ19FUVVJVFlfQ0YuRlkyMDE4AQAAANxmAQACAAAABy01Mzk4NDUBCAAAAAUAAAABMQEAAAAKMTk0NzU1MTU3MwMAAAACODUCAAAABDIwODYEAAAAATAHAAAACTkvMTUvMjAxOQgAAAAKMTIvMzEvMjAxOAkAAAABMJpY2yjgOdcI6KkkXeA51wgnQ0lRLk5BU0RBUUdTOlRYTi5JUV9CRVRBXzJZUi4yMDE3LzEyLzMxAQAAAPsjAgACAAAAEDEuMjgwMzUzMzI0MTgzNzYAQctRX+A51wjD0TRi4DnXCCBDSVEuVFNFOjY1MDEuSVFfQ0FTSF9PUEVSLkZZMjAxOQEAAACbLQIAAgAAAAY2MTAwMjUBCAAAAAUAAAABMQEAAAAKMTk2OTkwMzMwNwMAAAACNzkCAAAABDIwMDYEAAAAATAHAAAACTkvMTUvMjAxOQgAAAAJMy8zMS8yMDE5CQAAAAEwlsj8K+A51wjZ8EZc4DnXCCZDSVEuTkFTREFRR1M6SU5UQy5JUV9ORVRfQ0hBTkdFLkZZMjAxMQEAAACHUgAAAgAAAAQtNDMzAQgAAAAFAAAAATEBAAAACjE2NTgzMTU0</t>
  </si>
  <si>
    <t>NzgDAAAAAzE2MAIAAAAEMjA5MwQAAAABMAcAAAAJOS8xNS8yMDE5CAAAAAoxMi8zMS8yMDExCQAAAAEwk/WuK+A51wgkNF9c4DnXCChDSVEuS09TRTpBMDA1OTMwLklRX0NVUlJFTlRfUkFUSU8uRlkyMDE3AQAAANxmAQACAAAACDIuMTg4MDQ5AQgAAAAFAAAAATEBAAAACjE5NDc1NTE1NzgDAAAAAjg1AgAAAAQ0MDMwBAAAAAEwBwAAAAk5LzE1LzIwMTkIAAAACjEyLzMxLzIwMTcJAAAAATAgdZwl4DnXCIx1IV3gOdcII0NJUS5OQVNEQVFHUzpBREkuSVFfT1BFUl9JTkMuRlkyMDA5AQAAABPWAwACAAAABzMzOC40NzMBCAAAAAUAAAABMQEAAAAKMTQ4Mjg2ODYzMwMAAAADMTYwAgAAAAIyMQQAAAABMAcAAAAJOS8xNS8yMDE5CAAAAAoxMC8zMS8yMDA5CQAAAAEwM9GhKOA51wiSpi9d4DnXCCZDSVEuTkFTREFRR1M6SU5UQy5JUV9JTkNfRVFVSVRZLkZZMjAwOAEAAACHUgAAAgAAAAUtMTM4MAEIAAAABQAAAAExAQAAAAoxNDMwNjE0NDg2AwAAAAMxNjACAAAAAjQ3BAAAAAEwBwAAAAk5LzE1LzIwMTkIAAAACjEyLzI3LzIwMDgJAAAAATAMAqkr4DnXCNT1TVzgOdcIJkNJUS5OQVNEQVFHUzpJTlRDLklRX0NBU0hfRklOQU4uRlkyMDEyAQAAAIdSAAACAAAABS0xNDA4AQgAAAAFAAAAATEBAAAACjE3MTg4NTA2MDUDAAAAAzE2MAIAAAAEMjAwNAQAAAABMAcAAAAJOS8xNS8yMDE5CAAAAAoxMi8yOS8yMDEy</t>
  </si>
  <si>
    <t>CQAAAAEwxGqvK+A51wgFoWNc4DnXCCVDSVEuTkFTREFRR1M6QURJLklRX0NBU0hfRVFVSVYuRlkyMDE1AQAAABPWAwACAAAABzg4NC4zNTMBCAAAAAUAAAABMQEAAAAKMTg2NzI3OTk2OQMAAAADMTYwAgAAAAQxMDk2BAAAAAEwBwAAAAk5LzE1LzIwMTkIAAAACjEwLzMxLzIwMTUJAAAAATBSdP8n4DnXCKwvTF3gOdcIN0NJUS5OQVNEQVFHUzpUWE4uSVFfQ0hBTkdFX09USEVSX05FVF9PUEVSX0FTU0VUUy5GWTIwMDkBAAAA+yMCAAIAAAACNzcBCAAAAAUAAAABMQEAAAAKMTUyMzc5NjI0MQMAAAADMTYwAgAAAAQyMDQ1BAAAAAEwBwAAAAk5LzE1LzIwMTkIAAAACjEyLzMxLzIwMDkJAAAAATBmZNoq4DnXCG+tjFzgOdcIKkNJUS5OQVNEQVFHUzpJTlRDLklRX0RJTFVUX0VQU19FWENMLkZZMjAwOAEAAACHUgAAAgAAAAQwLjkyAQgAAAAFAAAAATEBAAAACjE0MzA2MTQ0ODYDAAAAAzE2MAIAAAADMTQyBAAAAAEwBwAAAAk5LzE1LzIwMTkIAAAACjEyLzI3LzIwMDgJAAAAATAdKakr4DnXCAVrTlzgOdcIK0NJUS5OQVNEQVFHUzpBREkuSVFfTUFSS0VUQ0FQLjIwMDEvMy8zMS5KUFkBAAAAE9YDAAIAAAAOMTYzNzE0NC4zNjQ1MzMBBgAAAAUAAAABMQEAAAAJMzAxOTMyNDg5AwAAAAI3OQIAAAAGMTAwMDU0BAAAAAEwBwAAAAkzLzMxLzIwMDH53X5g4DnXCM3jdk3hOdcIKUNJUS5LT1NFOkEwMDU5MzAuSVFf</t>
  </si>
  <si>
    <t>T1RIRVJfQ0xfU1VQUEwuRlkyMDE2AQAAANxmAQACAAAACDE4ODc0Nzk3AQgAAAAFAAAAATEBAAAACjE4NzY3MzQ3MzYDAAAAAjg1AgAAAAQxMDU3BAAAAAEwBwAAAAk5LzE1LzIwMTkIAAAACjEyLzMxLzIwMTYJAAAAATBHldoo4DnXCKOXGl3gOdcINENJUS5OQVNEQVFHUzpJTlRDLklRX09USEVSX05PTl9PUEVSX0VYUF9TVVBQTC5GWTIwMTUBAAAAh1IAAAIAAAAELTE3MQEIAAAABQAAAAExAQAAAAoxODc0NzczMjI2AwAAAAMxNjACAAAAAjg1BAAAAAEwBwAAAAk5LzE1LzIwMTkIAAAACjEyLzI2LzIwMTUJAAAAATCTYlUr4DnXCK6dblzgOdcIJkNJUS5LT1NFOkEwMDU5MzAuSVFfREFfU1VQUExfQ0YuRlkyMDA3AQAAANxmAQACAAAABzgzMDEwNjgBCAAAAAUAAAABMQEAAAAKMTM1Mjk0NTUzMAMAAAACODUCAAAABDIxNzEEAAAAATAHAAAACTkvMTUvMjAxOQgAAAAKMTIvMzEvMjAwNwkAAAABMMOpuyngOdcISbLxXOA51wghQ0lRLk5BU0RBUUdTOkFESS5JUV9HQV9FWFAuRlkyMDA5AQAAABPWAwADAAAAAABD+KEo4DnXCAa4MF3gOdcIH0NJUS5LT1NFOkEwMDU5MzAuSVFfR1BQRS5GWTIwMTEBAAAA3GYBAAIAAAAJMTMzOTcyMDgwAQgAAAAFAAAAATEBAAAACjE1OTg5OTgyNTADAAAAAjg1AgAAAAQxMTY5BAAAAAEwBwAAAAk5LzE1LzIwMTkIAAAACjEyLzMxLzIwMTEJAAAAATBlACsp4DnXCKsXA13g</t>
  </si>
  <si>
    <t>OdcIJ0NJUS5OQVNEQVFHUzpJTlRDLklRX1NBTEVfUFBFX0NGLkZZMjAxNAEAAACHUgAAAwAAAAAAgjtVK+A51wi1U2xc4DnXCChDSVEuTllTRTpFTVIuSVFfQ1VSUkVOVF9QT1JUX0RFQlQuRlkyMDEzAQAAAK8bBAACAAAAAzI2NwEIAAAABQAAAAExAQAAAAoxNzY1NTcwODA1AwAAAAMxNjACAAAABDEyOTcEAAAAATAHAAAACTkvMTUvMjAxOQgAAAAJOS8zMC8yMDEzCQAAAAEw+bv0KeA51wgeAtVc4DnXCCxDSVEuS09TRTpBMDA1OTMwLklRX1RPVEFMX0RFQlRfUkVQQUlELkZZMjAxOAEAAADcZgEAAgAAAAgtNDAzMzA2NwEIAAAABQAAAAExAQAAAAoxOTQ3NTUxNTczAwAAAAI4NQIAAAAEMjE2NgQAAAABMAcAAAAJOS8xNS8yMDE5CAAAAAoxMi8zMS8yMDE4CQAAAAEwmljbKOA51wgaHyVd4DnXCClDSVEuS09TRTpBMDA1OTMwLklRX0JBU0lDX0VQU19JTkNMLkZZMjAwOQEAAADcZgEAAgAAAAsxMjk3LjE1Nzg0MQEIAAAABQAAAAExAQAAAAoxNDY1NzE0MzA3AwAAAAI4NQIAAAABOQQAAAABMAcAAAAJOS8xNS8yMDE5CAAAAAoxMi8zMS8yMDA5CQAAAAEwM4sqKeA51wh1LPlc4DnXCBpDSVEuTllTRTpFTVIuSVFfUkVWLkZZMjAxMQEAAACvGwQAAgAAAAUyNDIyMgEIAAAABQAAAAExAQAAAAoxNjQ2MTkwNTY4AwAAAAMxNjACAAAAAzExMgQAAAABMAcAAAAJOS8xNS8yMDE5CAAAAAk5LzMwLzIwMTEJAAAA</t>
  </si>
  <si>
    <t>ATCm+PMp4DnXCHUFylzgOdcIJUNJUS5OQVNEQVFHUzpUWE4uSVFfQ09NTU9OX1JFUC5GWTIwMTQBAAAA+yMCAAIAAAAFLTI4MzEBCAAAAAUAAAABMQEAAAAKMTgyOTExOTMwNgMAAAADMTYwAgAAAAQyMTY0BAAAAAEwBwAAAAk5LzE1LzIwMTkIAAAACjEyLzMxLzIwMTQJAAAAATBoVnAq4DnXCFYGpFzgOdcIGUNJUS5OWVNFOkVNUi5JUV9ETy5GWTIwMDkBAAAArxsEAAIAAAABOQEIAAAABQAAAAExAQAAAAoxNDgyNzIyMDYyAwAAAAMxNjACAAAAAjQwBAAAAAEwBwAAAAk5LzE1LzIwMTkIAAAACTkvMzAvMjAwOQkAAAABMGRc8yngOdcI5aDBXOA51wgsQ0lRLktPU0U6QTAwNTkzMC5JUV9ERUZfVEFYX0FTU0VUU19MVC5GWTIwMTEBAAAA3GYBAAIAAAAHMTc4MzA4NgEIAAAABQAAAAExAQAAAAoxNTk4OTk4MjUwAwAAAAI4NQIAAAAEMTAyNgQAAAABMAcAAAAJOS8xNS8yMDE5CAAAAAoxMi8zMS8yMDExCQAAAAEwZQArKeA51wi7PgNd4DnXCCBDSVEuS09TRTpBMDA1OTMwLklRX05JX0NGLkZZMjAwOAEAAADcZgEAAgAAAAc1NTI1OTA0AQgAAAAFAAAAATEBAAAACjEzNjA4MDY2ODMDAAAAAjg1AgAAAAQyMTUwBAAAAAEwBwAAAAk5LzE1LzIwMTkIAAAACjEyLzMxLzIwMDgJAAAAATAjZCop4DnXCCof9lzgOdcIIkNJUS5LT1NFOkEwMDU5MzAuSVFfU1RfREVCVC5GWTIwMTIBAAAA3GYBAAIAAAAHODQ0Mzc1</t>
  </si>
  <si>
    <t>MgEIAAAABQAAAAExAQAAAAoxNjY3NTM0MDE0AwAAAAI4NQIAAAAEMTA0NgQAAAABMAcAAAAJOS8xNS8yMDE5CAAAAAoxMi8zMS8yMDEyCQAAAAEwhk4rKeA51wi9+Qdd4DnXCCJDSVEuTkFTREFRR1M6VFhOLklRX0lOQ19UQVguRlkyMDEyAQAAAPsjAgACAAAAAzE3NgEIAAAABQAAAAExAQAAAAoxNzIwNjExMjY0AwAAAAMxNjACAAAAAjc1BAAAAAEwBwAAAAk5LzE1LzIwMTkIAAAACjEyLzMxLzIwMTIJAAAAATCY2doq4DnXCGttmFzgOdcIH0NJUS5UU0U6NjUwMS5JUV9PUEVSX0lOQy5GWTIwMTkBAAAAmy0CAAIAAAAGNzU0OTc2AQgAAAAFAAAAATEBAAAACjE5Njk5MDMzMDcDAAAAAjc5AgAAAAIyMQQAAAABMAcAAAAJOS8xNS8yMDE5CAAAAAkzLzMxLzIwMTkJAAAAATBlU/wr4DnXCNB/RFzgOdcIKENJUS5OQVNEQVFHUzpJTlRDLklRX0ZJTklTSEVEX0lOVi5GWTIwMTcBAAAAh1IAAAIAAAAEMjAzMgEIAAAABQAAAAExAQAAAAoxOTQzNTA1MzQ5AwAAAAMxNjACAAAABDMwNzUEAAAAATAHAAAACTkvMTUvMjAxOQgAAAAKMTIvMzAvMjAxNwkAAAABMOYlVivgOdcIaMF5XOA51wgrQ0lRLk5BU0RBUUdTOlRYTi5JUV9DRk9fQ1VSUkVOVF9MSUFCLkZZMjAwOQEAAAD7IwIAAgAAAAgxLjY2NTQwNgEIAAAABQAAAAExAQAAAAoxNTIzNzk2MjQxAwAAAAMxNjACAAAABDQxODUEAAAAATAHAAAACTkvMTUvMjAx</t>
  </si>
  <si>
    <t>OQgAAAAKMTIvMzEvMjAwOQkAAAABMNSdriXgOdcIBA2OXOA51wglQ0lRLk5ZU0U6RU1SLklRX0dBSU5fQVNTRVRTX0NGLkZZMjAxMwEAAACvGwQAAwAAAAAA+bv0KeA51wiB7NVc4DnXCCdDSVEuTllTRTpFTVIuSVFfTUFSS0VUQ0FQLjIwMTgvMy8zMS5KUFkBAAAArxsEAAIAAAAONDYwNDk4NS43OTcyODIBBgAAAAUAAAABMQEAAAAKMTg3MzM3NjYxMAMAAAACNzkCAAAABjEwMDA1NAQAAAABMAcAAAAJMy8zMS8yMDE46bZ+YOA51wjCt29N4TnXCCRDSVEuS09TRTpBMDA1OTMwLklRX0JVSUxESU5HUy5GWTIwMTMBAAAA3GYBAAIAAAAIMjMzNzUwMzUBCAAAAAUAAAABMQEAAAAKMTcyMzI4ODM4NgMAAAACODUCAAAABDMwMjMEAAAAATAHAAAACTkvMTUvMjAxOQgAAAAKMTIvMzEvMjAxMwkAAAABMJd1KyngOdcIEXgNXeA51wgoQ0lRLk5BU0RBUUdTOlRYTi5JUV9QRVJJT0REQVRFX0lTLkZZMjAxMAEAAAD7IwIABQAAAAoyMDEwLzEyLzMxAHaL2irgOdcIqZOPXOA51wgrQ0lRLk5BU0RBUUdTOklOVEMuSVFfUEVSSU9ETEVOR1RIX0lTLkZZMjAxNQEAAACHUgAAAQAAAAIxMgC0sFUr4DnXCPmqcVzgOdcILUNJUS5OQVNEQVFHUzpJTlRDLklRX1RPVEFMX0xJQUJfRVFVSVRZLkZZMjAxNAEAAACHUgAAAgAAAAU5MTkwMAEIAAAABQAAAAExAQAAAAoxODI4MTY4MDQwAwAAAAMxNjACAAAABDEwMTMEAAAAATAH</t>
  </si>
  <si>
    <t>AAAACTkvMTUvMjAxOQgAAAAKMTIvMjcvMjAxNAkAAAABMII7VSvgOdcIY5BrXOA51wgkQ0lRLk5BU0RBUUdTOkFESS5JUV9NQUNISU5FUlkuRlkyMDA3AQAAABPWAwACAAAACDE0ODkuNTk3AQgAAAAFAAAAATEBAAAACjEyNjQ0NzI0NDkDAAAAAzE2MAIAAAAEMzExNAQAAAABMAcAAAAJOS8xNS8yMDE5CAAAAAkxMS8zLzIwMDcJAAAAATC7ptso4DnXCKjIKF3gOdcIG0NJUS5OWVNFOkVNUi5JUV9HUFBFLkZZMjAxNgEAAACvGwQAAgAAAAQ3MzI3AQgAAAAFAAAAATEBAAAACjE5MjQ2Mzk5NTYDAAAAAzE2MAIAAAAEMTE2OQQAAAABMAcAAAAJOS8xNS8yMDE5CAAAAAk5LzMwLzIwMTYJAAAAATBPmLop4DnXCMBI4lzgOdcIKkNJUS5OQVNEQVFHUzpUWE4uSVFfTFRfREVCVF9DQVBJVEFMLkZZMjAxMgEAAAD7IwIAAgAAAAcyNS4xNDU2AQgAAAAFAAAAATEBAAAACjE3MjA2MTEyNjQDAAAAAzE2MAIAAAAENDE4NwQAAAABMAcAAAAJOS8xNS8yMDE5CAAAAAoxMi8zMS8yMDEyCQAAAAEw5MSuJeA51wj4Fpxc4DnXCCFDSVEuTkFTREFRR1M6QURJLklRX0NPTU1PTi5GWTIwMTgBAAAAE9YDAAIAAAAGNjEuNjk0AQgAAAAFAAAAATEBAAAACjE5Mjc2MTgyNDcDAAAAAzE2MAIAAAAEMTEwMwQAAAABMAcAAAAJOS8xNS8yMDE5CAAAAAkxMS8zLzIwMTgJAAAAATC1XgAo4DnXCOPVWl3gOdcIJ0NJUS5LT1NFOkEwMDU5</t>
  </si>
  <si>
    <t>MzAuSVFfRElMVVRfV0VJR0hULkZZMjAxNQEAAADcZgEAAgAAAAc3NDM1LjU1ABYg2ijgOdcIX0AVXeA51wgnQ0lRLlRTRTo2NTAxLklRX0VCSVREQV9DQVBFWF9JTlQuRlkyMDE4AQAAAJstAgACAAAACDMyLjAyMTEzAQgAAAAFAAAAATEBAAAACjE5Njk5MDMyOTEDAAAAAjc5AgAAAAQ0MTkxBAAAAAEwBwAAAAk5LzE1LzIwMTkIAAAACTMvMzEvMjAxOAkAAAABMNallSbgOdcIngpEXOA51wgnQ0lRLk5BU0RBUUdTOklOVEMuSVFfU0FMRV9QUEVfQ0YuRlkyMDA5AQAAAIdSAAADAAAAAABPnqkr4DnXCBCXVVzgOdcIJENJUS5OQVNEQVFHUzpJTlRDLklRX0VCVF9FWENMLkZZMjAwNwEAAACHUgAAAgAAAAQ5NTA3AQgAAAAFAAAAATEBAAAACjEzMjg4NzEyNzUDAAAAAzE2MAIAAAABNAQAAAABMAcAAAAJOS8xNS8yMDE5CAAAAAoxMi8yOS8yMDA3CQAAAAEwlsj8K+A51wjBE0lc4DnXCDFDSVEuTkFTREFRR1M6SU5UQy5JUV9ERUJUX0VRVUlWX09QRVJfTEVBU0UuRlkyMDEwAQAAAIdSAAACAAAAAzk5MgEIAAAABQAAAAExAQAAAAoxNTg4MTU2OTYwAwAAAAMxNjACAAAABTIxNjcxBAAAAAEwBwAAAAk5LzE1LzIwMTkIAAAACjEyLzI1LzIwMTAJAAAAATBw7Kkr4DnXCL+OWVzgOdcIKENJUS5OQVNEQVFHUzpUWE4uSVFfQ1VSUkVOVF9SQVRJTy5GWTIwMTEBAAAA+yMCAAIAAAAHMi4yMzcyMQEIAAAABQAAAAEx</t>
  </si>
  <si>
    <t>AQAAAAoxNjYwMDM0NTY4AwAAAAMxNjACAAAABDQwMzAEAAAAATAHAAAACTkvMTUvMjAxOQgAAAAKMTIvMzEvMjAxMQkAAAABMNSdriXgOdcI5jSXXOA51wgmQ0lRLk5BU0RBUUdTOklOVEMuSVFfVE9UQUxfTElBQi5GWTIwMTQBAAAAh1IAAAIAAAAFMzYwMzUBCAAAAAUAAAABMQEAAAAKMTgyODE2ODA0MAMAAAADMTYwAgAAAAQxMjc2BAAAAAEwBwAAAAk5LzE1LzIwMTkIAAAACjEyLzI3LzIwMTQJAAAAATByFFUr4DnXCFJpa1zgOdcIM0NJUS5OQVNEQVFHUzpJTlRDLklRX01JTk9SSVRZX0lOVEVSRVNUX1RPVEFMLkZZMjAxMgEAAACHUgAAAwAAAAAAtEOvK+A51wihtmJc4DnXCCpDSVEuS09TRTpBMDA1OTMwLklRX05FVF9ERUJUX0lTU1VFRC5GWTIwMTEBAAAA3GYBAAIAAAAHMzc1NzU1NAEIAAAABQAAAAExAQAAAAoxNTk4OTk4MjUwAwAAAAI4NQIAAAAEMjAwMwQAAAABMAcAAAAJOS8xNS8yMDE5CAAAAAoxMi8zMS8yMDExCQAAAAEwdScrKeA51wijYQVd4DnXCB1DSVEuTkFTREFRR1M6QURJLklRX0FFLkZZMjAxMQEAAAAT1gMAAgAAAAcxNTcuNjE2AQgAAAAFAAAAATEBAAAACjE2NDc0NTU4NjkDAAAAAzE2MAIAAAAEMTAxNgQAAAABMAcAAAAJOS8xNS8yMDE5CAAAAAoxMC8yOS8yMDExCQAAAAEwhZSiKOA51wgaVTpd4DnXCDRDSVEuTkFTREFRR1M6SU5UQy5JUV9JTVBVVF9PUEVSX0xFQVNFX0lO</t>
  </si>
  <si>
    <t>VF9FWFAuRlkyMDA5AQAAAIdSAAACAAAACDQ0Ljc1ODA4AQgAAAAFAAAAATEBAAAACjE1MjMzOTQ4MjkDAAAAAzE2MAIAAAAFMjE2NzIEAAAAATAHAAAACTkvMTUvMjAxOQgAAAAKMTIvMjYvMjAwOQkAAAABMD53qSvgOdcIWulTXOA51wgqQ0lRLk5BU0RBUUdTOkFESS5JUV9TQUxFU19NQVJLRVRJTkcuRlkyMDEzAQAAABPWAwADAAAAAADIMKMo4DnXCKm5Ql3gOdcIKUNJUS5OQVNEQVFHUzpUWE4uSVFfR0FJTl9JTlZFU1RfQ0YuRlkyMDE1AQAAAPsjAgADAAAAAAB5fXAq4DnXCPTWp1zgOdcIKENJUS5OQVNEQVFHUzpUWE4uSVFfSU5DX0VRVUlUWV9DRi5GWTIwMTQBAAAA+yMCAAMAAAAAAGhWcCrgOdcIFGqjXOA51wgwQ0lRLk5BU0RBUUdTOkFESS5JUV9JTVBVVF9PUEVSX0xFQVNFX0RFUFIuRlkyMDE4AQAAABPWAwACAAAACTYwLjYxMzg0NgEIAAAABQAAAAExAQAAAAoxOTI3NjE4MjQ3AwAAAAMxNjACAAAABTIxNjczBAAAAAEwBwAAAAk5LzE1LzIwMTkIAAAACTExLzMvMjAxOAkAAAABMLVeACjgOdcIkRJaXeA51wgoQ0lRLk5BU0RBUUdTOkFESS5JUV9DT01NT05fRElWX0NGLkZZMjAxNQEAAAAT1gMAAgAAAAgtNDkxLjA1OQEIAAAABQAAAAExAQAAAAoxODY3Mjc5OTY5AwAAAAMxNjACAAAABDIwNzQEAAAAATAHAAAACTkvMTUvMjAxOQgAAAAKMTAvMzEvMjAxNQkAAAABMGOb/yfgOdcIlFJOXeA5</t>
  </si>
  <si>
    <t>1wglQ0lRLk5ZU0U6RU1SLklRX0NBUElUQUxfTEVBU0VTLkZZMjAxOAEAAACvGwQAAwAAAAAAkTS7KeA51wj1M+xc4DnXCBlDSVEuVFNFOjY1MDEuSVFfQVIuRlkyMDE1AQAAAJstAgACAAAABzI4NzAwNDIBCAAAAAUAAAABMQEAAAAKMTc0NTI3MDY3MgMAAAACNzkCAAAABDEwMjEEAAAAATAHAAAACTkvMTUvMjAxOQgAAAAJMy8zMS8yMDE1CQAAAAEwv8z6K+A51wiQaDNc4DnXCDBDSVEuTllTRTpFTVIuSVFfVE9UQUxfT1VUU1RBTkRJTkdfQlNfREFURS5GWTIwMTcBAAAArxsEAAIAAAAFNjQxLjcBBAAAAAUAAAABNQEAAAAKMTkyNDYzOTk1NwIAAAAFMjQxNTIGAAAAATCBDbsp4DnXCASg51zgOdcIK0NJUS5OWVNFOkVNUi5JUV9OSV9BVkFJTF9FWENMX01BUkdJTi5GWTIwMDgBAAAArxsEAAIAAAAHMTAuMjk4NQEIAAAABQAAAAExAQAAAAoxNDExNjU2NDMwAwAAAAMxNjACAAAABDQxODIEAAAAATAHAAAACTkvMTUvMjAxOQgAAAAJOS8zMC8yMDA4CQAAAAEwFjqvJeA51whQQcBc4DnXCCZDSVEuTkFTREFRR1M6VFhOLklRX0FTU0VUX1RVUk5TLkZZMjAxMQEAAAD7IwIAAgAAAAgwLjgxMDM3MgEIAAAABQAAAAExAQAAAAoxNjYwMDM0NTY4AwAAAAMxNjACAAAABDQxNzcEAAAAATAHAAAACTkvMTUvMjAxOQgAAAAKMTIvMzEvMjAxMQkAAAABMNSdriXgOdcI5jSXXOA51wgZQ0lRLlRTRTo2NTAxLklRX0FF</t>
  </si>
  <si>
    <t>LkZZMjAxNQEAAACbLQIAAgAAAAY3NTkxOTEBCAAAAAUAAAABMQEAAAAKMTc0NTI3MDY3MgMAAAACNzkCAAAABDEwMTYEAAAAATAHAAAACTkvMTUvMjAxOQgAAAAJMy8zMS8yMDE1CQAAAAEwv8z6K+A51wixtjNc4DnXCClDSVEuTkFTREFRR1M6SU5UQy5JUV9JTVBBSVJNRU5UX0dXLkZZMjAwNwEAAACHUgAAAwAAAAAAlsj8K+A51wjSOklc4DnXCCNDSVEuTllTRTpFTVIuSVFfQkFTSUNfV0VJR0hULkZZMjAxNwEAAACvGwQAAgAAAAU2NDIuMQBw5rop4DnXCG5A5lzgOdcIHENJUS4wLklRX0NGT19DVVJSRU5UX0xJQUIuRlkFAAAAAAAAAAgAAAAVKEludmFsaWQgVGltZSBQZXJpb2Qp/yacJeA51wiJ31Ne4DnXCCpDSVEuS09TRTpBMDA1OTMwLklRX0NVU1RPTV9CRVRBLjIwMTEvMTIvMzEBAAAA3GYBAAIAAAARMC44ODgwODkzODcwNzY3NTUAYhlSX+A51wh3xDFi4DnXCDlDSVEuVFNFOjY1MDEuSVFfQ1VTVE9NX0JFVEEuLTEwNFcuMjAxNi8wMy8zMS4uXk4yMjUuSlBZLkgBAAAAmy0CAAIAAAAQMS40OTY4MjQxOTczMjY3NgA1JK+y3DnXCN0wO1zgOdcIHUNJUS5LT1NFOkEwMDU5MzAuSVFfTkkuRlkyMDExAQAAANxmAQACAAAACDEzMzgyNjQ1AQgAAAAFAAAAATEBAAAACjE1OTg5OTgyNTADAAAAAjg1AgAAAAIxNQQAAAABMAcAAAAJOS8xNS8yMDE5CAAAAAoxMi8zMS8yMDExCQAAAAEwZQArKeA51wh5</t>
  </si>
  <si>
    <t>ogJd4DnXCCVDSVEuTkFTREFRR1M6VFhOLklRX0VCSVREQV9JTlQuRlkyMDA4AQAAAPsjAgADAAAAAADDdq4l4DnXCBN5iVzgOdcIJENJUS5OQVNEQVFHUzpJTlRDLklRX0JWX1NIQVJFLkZZMjAxMgEAAACHUgAAAgAAAAkxMC4zNTY1OTMBCAAAAAUAAAABMQEAAAAKMTcxODg1MDYwNQMAAAADMTYwAgAAAAQ0MDIwBAAAAAEwBwAAAAk5LzE1LzIwMTkIAAAACjEyLzI5LzIwMTIJAAAAATC0Q68r4DnXCJGPYlzgOdcIH0NJUS5OQVNEQVFHUzpUWE4uSVFfTEFORC5GWTIwMTIBAAAA+yMCAAIAAAADMTg5AQgAAAAFAAAAATEBAAAACjE3MjA2MTEyNjQDAAAAAzE2MAIAAAAEMzA5OAQAAAABMAcAAAAJOS8xNS8yMDE5CAAAAAoxMi8zMS8yMDEyCQAAAAEwqADbKuA51wghG5pc4DnXCCdDSVEuS09TRTpBMDA1OTMwLklRX09USEVSX0VRVUlUWS5GWTIwMDcBAAAA3GYBAAIAAAAHMjI4NTQ5NgEIAAAABQAAAAExAQAAAAoxMzUyOTQ1NTMwAwAAAAI4NQIAAAAEMTAyOAQAAAABMAcAAAAJOS8xNS8yMDE5CAAAAAoxMi8zMS8yMDA3CQAAAAEww6m7KeA51wgHFvFc4DnXCB5DSVEuVFNFOjY1MDEuSVFfUEVOU0lPTi5GWTIwMTcBAAAAmy0CAAIAAAAGNjM1Njg0AQgAAAAFAAAAATEBAAAACjE5NjMzMTU5MDADAAAAAjc5AgAAAAQxMjEzBAAAAAEwBwAAAAk5LzE1LzIwMTkIAAAACTMvMzEvMjAxNwkAAAABMCK3+yvgOdcI</t>
  </si>
  <si>
    <t>pAU9XOA51wgrQ0lRLk5BU0RBUUdTOklOVEMuSVFfQ0FTSF9BQ1FVSVJFX0NGLkZZMjAxOAEAAACHUgAAAgAAAAQtMTkwAQgAAAAFAAAAATEBAAAACjE5NDM1MDUzNDEDAAAAAzE2MAIAAAAEMjA1NwQAAAABMAcAAAAJOS8xNS8yMDE5CAAAAAoxMi8yOS8yMDE4CQAAAAEwF5tWK+A51wiLyn5c4DnXCBxDSVEuTllTRTpFTVIuSVFfQ0FQRVguRlkyMDEzAQAAAK8bBAACAAAABC02NzgBCAAAAAUAAAABMQEAAAAKMTc2NTU3MDgwNQMAAAADMTYwAgAAAAQyMDIxBAAAAAEwBwAAAAk5LzE1LzIwMTkIAAAACTkvMzAvMjAxMwkAAAABMArj9CngOdcIojrWXOA51wgoQ0lRLk5BU0RBUUdTOklOVEMuSVFfVE9UQUxfUkVDRUlWLkZZMjAwOQEAAACHUgAAAgAAAAQyMjczAQgAAAAFAAAAATEBAAAACjE1MjMzOTQ4MjkDAAAAAzE2MAIAAAAEMTAwMQQAAAABMAcAAAAJOS8xNS8yMDE5CAAAAAoxMi8yNi8yMDA5CQAAAAEwPnepK+A51whqEFRc4DnXCCxDSVEuS09TRTpBMDA1OTMwLklRX1RPVEFMX0xJQUJfRVFVSVRZLkZZMjAxNQEAAADcZgEAAgAAAAkyNDIxNzk1MjEBCAAAAAUAAAABMQEAAAAKMTgyOTg0MzAxMQMAAAACODUCAAAABDEwMTMEAAAAATAHAAAACTkvMTUvMjAxOQgAAAAKMTIvMzEvMjAxNQkAAAABMCZH2ijgOdcI43gWXeA51wgrQ0lRLk5BU0RBUUdTOkFESS5JUV9FQklUREFfQ0FQRVhfSU5ULkZZMjAx</t>
  </si>
  <si>
    <t>NwEAAAAT1gMAAgAAAAg3LjUzNzc3NwEIAAAABQAAAAExAQAAAAoxOTI3NjE4MjQ4AwAAAAMxNjACAAAABDQxOTEEAAAAATAHAAAACTkvMTUvMjAxOQgAAAAKMTAvMjgvMjAxNwkAAAABMFHqnCXgOdcIDNpYXeA51wg5Q0lRLlRTRTo2NDcxLklRX0NVU1RPTV9CRVRBLi0xMDRXLjIwMTkvMDMvMzEuLl5OMjI1LkpQWS5IAQAAAJJXDQACAAAAEDEuMzQ5OTEyOTk3NjE4MjQAbe9/YOA51wi0ZTli4DnXCCJDSVEuTllTRTpFTVIuSVFfREFfU1VQUExfQ0YuRlkyMDE0AQAAAK8bBAACAAAAAzQwMgEIAAAABQAAAAExAQAAAAoxODE4NjA0NTgwAwAAAAMxNjACAAAABDIxNzEEAAAAATAHAAAACTkvMTUvMjAxOQgAAAAJOS8zMC8yMDE0CQAAAAEwDfy5KeA51whygNpc4DnXCCRDSVEuS09TRTpBMDA1OTMwLklRX0lOVkVOVE9SWS5GWTIwMDgBAAAA3GYBAAIAAAAHOTQ5MjYwNwEIAAAABQAAAAExAQAAAAoxMzYwODA2NjgzAwAAAAI4NQIAAAAEMTA0MwQAAAABMAcAAAAJOS8xNS8yMDE5CAAAAAoxMi8zMS8yMDA4CQAAAAEwEj0qKeA51wi2DfVc4DnXCCpDSVEuVFNFOjY1MDEuSVFfVE9UQUxfQ09NTU9OX0VRVUlUWS5GWTIwMTQBAAAAmy0CAAIAAAAHMjY2ODY1NwEIAAAABQAAAAExAQAAAAoxNzQ1MjcwNTQ0AwAAAAI3OQIAAAAEMTAwNgQAAAABMAcAAAAJOS8xNS8yMDE5CAAAAAkzLzMxLzIwMTQJAAAAATCJ4HQs</t>
  </si>
  <si>
    <t>4DnXCAK/L1zgOdcIJENJUS5OQVNEQVFHUzpJTlRDLklRX09QRVJfSU5DLkZZMjAxMAEAAACHUgAAAgAAAAUxNTU4OAEIAAAABQAAAAExAQAAAAoxNTg4MTU2OTYwAwAAAAMxNjACAAAAAjIxBAAAAAEwBwAAAAk5LzE1LzIwMTkIAAAACjEyLzI1LzIwMTAJAAAAATBfxakr4DnXCOiSV1zgOdcIKUNJUS5OQVNEQVFHUzpBREkuSVFfTFRfREVCVF9JU1NVRUQuRlkyMDEwAQAAABPWAwADAAAAAAB1baIo4DnXCM5HN13gOdcIHkNJUS5UU0U6NjUwMS5JUV9MVF9ERUJULkZZMjAxNgEAAACbLQIAAgAAAAcyMDgxNTIwAQgAAAAFAAAAATEBAAAACjE3OTc1NTQ0NTEDAAAAAjc5AgAAAAQxMDQ5BAAAAAEwBwAAAAk5LzE1LzIwMTkIAAAACTMvMzEvMjAxNgkAAAABMPFB+yvgOdcIs3E4XOA51wglQ0lRLk5BU0RBUUdTOkFESS5JUV9PVEhFUl9PUEVSLkZZMjAxMgEAAAAT1gMAAwAAAAAAp+KiKOA51whlYj1d4DnXCCZDSVEuVFNFOjY5NjMuSVFfQ1VTVE9NX0JFVEEuMjAwOC8wMy8zMQEAAAD5XA0AAgAAABAwLjgzNTQ3MDg3NTUyOTg5AEyhf2DgOdcIQg89YuA51wgkQ0lRLk5BU0RBUUdTOlRYTi5JUV9CVUlMRElOR1MuRlkyMDE3AQAAAPsjAgACAAAABDI0NjcBCAAAAAUAAAABMQEAAAAKMTk0NjY2NTQ0NAMAAAADMTYwAgAAAAQzMDIzBAAAAAEwBwAAAAk5LzE1LzIwMTkIAAAACjEyLzMxLzIwMTcJAAAAATCr8nAq</t>
  </si>
  <si>
    <t>4DnXCNf+sFzgOdcIKENJUS5OWVNFOkVNUi5JUV9ERUZfVEFYX0FTU0VUU19MVC5GWTIwMDcBAAAArxsEAAMAAAAAAMxAcSrgOdcIVjy5XOA51wgnQ0lRLk5ZU0U6RU1SLklRX01BUktFVENBUC4yMDEyLzMvMzEuSlBZAQAAAK8bBAACAAAADjMxNTgxODcuNzU2MjU3AQYAAAAFAAAAATEBAAAACjE0OTQ2MDQ2MDADAAAAAjc5AgAAAAYxMDAwNTQEAAAAATAHAAAACTMvMzEvMjAxMum2fmDgOdcIHuxyTeE51wgkQ0lRLktPU0U6QTAwNTkzMC5JUV9OSV9NQVJHSU4uRlkyMDE3AQAAANxmAQACAAAABzE3LjI1NzQBCAAAAAUAAAABMQEAAAAKMTk0NzU1MTU3OAMAAAACODUCAAAABDQwOTQEAAAAATAHAAAACTkvMTUvMjAxOQgAAAAKMTIvMzEvMjAxNwkAAAABMCB1nCXgOdcIfE4hXeA51wgvQ0lRLk5BU0RBUUdTOlRYTi5JUV9NSU5PUklUWV9JTlRFUkVTVF9JUy5GWTIwMDkBAAAA+yMCAAMAAAAAAFU92irgOdcIdmOKXOA51wgkQ0lRLk5ZU0U6RU1SLklRX0lOQ19FUVVJVFlfQ0YuRlkyMDExAQAAAK8bBAADAAAAAAC3H/Qp4DnXCI6dzFzgOdcILUNJUS5OQVNEQVFHUzpBREkuSVFfVE9UQUxfREVCVF9DQVBJVEFMLkZZMjAwOQEAAAAT1gMAAgAAAAYxMy4wNTEBCAAAAAUAAAABMQEAAAAKMTQ4Mjg2ODYzMwMAAAADMTYwAgAAAAQ0MTg2BAAAAAEwBwAAAAk5LzE1LzIwMTkIAAAACjEwLzMxLzIwMDkJAAAAATAw</t>
  </si>
  <si>
    <t>nJwl4DnXCFHFM13gOdcIH0NJUS5UU0U6NjUwMS5JUV9EQV9TVVBQTC5GWTIwMTQBAAAAmy0CAAMAAAAAAHi5dCzgOdcIO+otXOA51wgjQ0lRLlRTRTo2OTgxLklRX0JFVEFfNVlSLjIwMTYvMDMvMzEBAAAA9VcNAAIAAAARMC44NTcyNDM3MDcwMzE2OTIAK1N/YOA51wgifEFi4DnXCB5DSVEuTkFTREFRR1M6SU5UQy5JUV9OSS5GWTIwMTIBAAAAh1IAAAIAAAAFMTEwMDUBCAAAAAUAAAABMQEAAAAKMTcxODg1MDYwNQMAAAADMTYwAgAAAAIxNQQAAAABMAcAAAAJOS8xNS8yMDE5CAAAAAoxMi8yOS8yMDEyCQAAAAEwoxyvK+A51wgMV2Fc4DnXCClDSVEuTkFTREFRR1M6VFhOLklRX0RBWVNfU0FMRVNfT1VULkZZMjAxNQEAAAD7IwIAAgAAAAgzMy44NDY0NQEIAAAABQAAAAExAQAAAAoxODc1Njg3MDU2AwAAAAMxNjACAAAABDQwNDIEAAAAATAHAAAACTkvMTUvMjAxOQgAAAAKMTIvMzEvMjAxNQkAAAABMPXrriXgOdcIml2pXOA51wgrQ0lRLk5BU0RBUUdTOklOVEMuSVFfQ0FTSF9DT05WRVJTSU9OLkZZMjAxNgEAAACHUgAAAgAAAAk4MC41ODc4NzgBCAAAAAUAAAABMQEAAAAKMTk0MzUwNTM0NQMAAAADMTYwAgAAAAQ0MTg0BAAAAAEwBwAAAAk5LzE1LzIwMTkIAAAACjEyLzMxLzIwMTYJAAAAATAHG5Ym4DnXCC3bdlzgOdcIJUNJUS5OQVNEQVFHUzpBREkuSVFfVE9UQUxfTElBQi5GWTIwMTUBAAAAE9YD</t>
  </si>
  <si>
    <t>AAIAAAAIMTk4NS44MTgBCAAAAAUAAAABMQEAAAAKMTg2NzI3OTk2OQMAAAADMTYwAgAAAAQxMjc2BAAAAAEwBwAAAAk5LzE1LzIwMTkIAAAACjEwLzMxLzIwMTUJAAAAATBSdP8n4DnXCP/yTF3gOdcIJENJUS5LT1NFOkEwMDU5MzAuSVFfQ0hBTkdFX0FQLkZZMjAxNgEAAADcZgEAAgAAAAYyMDAyNDABCAAAAAUAAAABMQEAAAAKMTg3NjczNDczNgMAAAACODUCAAAABDIwMTcEAAAAATAHAAAACTkvMTUvMjAxOQgAAAAKMTIvMzEvMjAxNgkAAAABMEeV2ijgOdcIF6kbXeA51wgjQ0lRLlRTRTo2OTcxLklRX0JFVEFfMVlSLjIwMTAvMDMvMzEBAAAAo1MAAAIAAAARMC42MjMwMjczNTAwMzU5NzEATKF/YOA51wjXbj5i4DnXCCNDSVEuVFNFOjY3NjIuSVFfQkVUQV8yWVIuMjAxNC8wMy8zMQEAAAA70gQAAgAAABAxLjEyNjUyNzMwNjg5OTM5ADx6f2DgOdcIXKc/YuA51wgvQ0lRLk5BU0RBUUdTOlRYTi5JUV9NSU5PUklUWV9JTlRFUkVTVF9DRi5GWTIwMDkBAAAA+yMCAAMAAAAAAGZk2irgOdcIXoaMXOA51wgoQ0lRLktPU0U6QTAwNTkzMC5JUV9TQUxFX0lOVEFOX0NGLkZZMjAxNQEAAADcZgEAAgAAAAgtMTUwMDc5OAEIAAAABQAAAAExAQAAAAoxODI5ODQzMDExAwAAAAI4NQIAAAAEMjAyOQQAAAABMAcAAAAJOS8xNS8yMDE5CAAAAAoxMi8zMS8yMDE1CQAAAAEwJkfaKOA51wg2PBdd4DnXCBtDSVEuVFNF</t>
  </si>
  <si>
    <t>OjY1MDEuSVFfTlBQRS5GWTIwMTcBAAAAmy0CAAIAAAAHMTk5ODQxMQEIAAAABQAAAAExAQAAAAoxOTYzMzE1OTAwAwAAAAI3OQIAAAAEMTAwNAQAAAABMAcAAAAJOS8xNS8yMDE5CAAAAAkzLzMxLzIwMTcJAAAAATAit/sr4DnXCIO3PFzgOdcIKUNJUS5OQVNEQVFHUzpJTlRDLklRX0NPTU1PTl9ESVZfQ0YuRlkyMDEwAQAAAIdSAAACAAAABS0zNTAzAQgAAAAFAAAAATEBAAAACjE1ODgxNTY5NjADAAAAAzE2MAIAAAAEMjA3NAQAAAABMAcAAAAJOS8xNS8yMDE5CAAAAAoxMi8yNS8yMDEwCQAAAAEwgBOqK+A51wgieVpc4DnXCCdDSVEuTkFTREFRR1M6QURJLklRX0JFVEFfMllSLjIwMTAvMTAvMzABAAAAE9YDAAIAAAARMC43ODY3NzQ1MTcyMjQxNjcAckBSX+A51wigyC9i4DnXCChDSVEuTkFTREFRR1M6SU5UQy5JUV9UT1RBTF9FUVVJVFkuRlkyMDE4AQAAAIdSAAACAAAABTc0NTYzAQgAAAAFAAAAATEBAAAACjE5NDM1MDUzNDEDAAAAAzE2MAIAAAAEMTI3NQQAAAABMAcAAAAJOS8xNS8yMDE5CAAAAAoxMi8yOS8yMDE4CQAAAAEwB3RWK+A51whILn5c4DnXCCtDSVEuTkFTREFRR1M6SU5UQy5JUV9FRkZFQ1RfVEFYX1JBVEUuRlkyMDE3AQAAAIdSAAACAAAABzUyLjgyNTIBCAAAAAUAAAABMQEAAAAKMTk0MzUwNTM0OQMAAAADMTYwAgAAAAQ0Mzc2BAAAAAEwBwAAAAk5LzE1LzIwMTkIAAAACjEyLzMw</t>
  </si>
  <si>
    <t>LzIwMTcJAAAAATDV/lUr4DnXCMI6eFzgOdcIJkNJUS5UU0U6NjQ3MS5JUV9DVVNUT01fQkVUQS4yMDExLzAzLzMxAQAAAJJXDQACAAAADzEuMzkxNDIzMDk0MTQ5NgBt739g4DnXCDmeOmLgOdcIIkNJUS5OQVNEQVFHUzpBREkuSVFfUkFXX0lOVi5GWTIwMTYBAAAAE9YDAAIAAAAGMjAuMjYzAQgAAAAFAAAAATEBAAAACjE5Mjc2MTgyMDADAAAAAzE2MAIAAAAEMzE3MQQAAAABMAcAAAAJOS8xNS8yMDE5CAAAAAoxMC8yOS8yMDE2CQAAAAEwc8L/J+A51wgS1VFd4DnXCCtDSVEuVFNFOjY1MDEuSVFfUkVUVVJOX0NPTU1PTl9FUVVJVFkuRlkyMDE1AQAAAJstAgACAAAABTkuNjU5AQgAAAAFAAAAATEBAAAACjE3NDUyNzA2NzIDAAAAAjc5AgAAAAUzMzMyMAQAAAABMAcAAAAJOS8xNS8yMDE5CAAAAAkzLzMxLzIwMTUJAAAAATC1V5Um4DnXCJnZNVzgOdcIMENJUS5OQVNEQVFHUzpJTlRDLklRX1JFVFVSTl9DT01NT05fRVFVSVRZLkZZMjAwOAEAAACHUgAAAgAAAAYxMi44NTkBCAAAAAUAAAABMQEAAAAKMTQzMDYxNDQ4NgMAAAADMTYwAgAAAAUzMzMyMAQAAAABMAcAAAAJOS8xNS8yMDE5CAAAAAoxMi8yNy8yMDA4CQAAAAEw5syVJuA51whReFFc4DnXCClDSVEuTkFTREFRR1M6VFhOLklRX09USEVSX09QRVJfQUNULkZZMjAxNAEAAAD7IwIAAgAAAAMtNDABCAAAAAUAAAABMQEAAAAKMTgyOTExOTMwNgMA</t>
  </si>
  <si>
    <t>AAADMTYwAgAAAAQyMDQ3BAAAAAEwBwAAAAk5LzE1LzIwMTkIAAAACjEyLzMxLzIwMTQJAAAAATBoVnAq4DnXCCSRo1zgOdcIKUNJUS5OQVNEQVFHUzpJTlRDLklRX1BFUklPRERBVEVfSVMuRlkyMDEwAQAAAIdSAAAFAAAACjIwMTAvMTIvMjUAcOypK+A51whLfVhc4DnXCCVDSVEuTllTRTpFTVIuSVFfTFRfREVCVF9SRVBBSUQuRlkyMDE0AQAAAK8bBAACAAAABC0zMjkBCAAAAAUAAAABMQEAAAAKMTgxODYwNDU4MAMAAAADMTYwAgAAAAQyMDM2BAAAAAEwBwAAAAk5LzE1LzIwMTkIAAAACTkvMzAvMjAxNAkAAAABMB0juingOdcIpPXaXOA51wgjQ0lRLk5BU0RBUUdTOlRYTi5JUV9PUEVSX0lOQy5GWTIwMDcBAAAA+yMCAAIAAAAEMzU0OQEIAAAABQAAAAExAQAAAAoxMzI4NDgyMzcwAwAAAAMxNjACAAAAAjIxBAAAAAEwBwAAAAk5LzE1LzIwMTkIAAAACjEyLzMxLzIwMDcJAAAAATAXm1Yr4DnXCHPtgFzgOdcIKUNJUS5OQVNEQVFHUzpBREkuSVFfTFRfREVCVF9FUVVJVFkuRlkyMDEyAQAAABPWAwACAAAABzE5LjM3NjQBCAAAAAUAAAABMQEAAAAKMTcxMTM4NTg5NgMAAAADMTYwAgAAAAQ0MDg1BAAAAAEwBwAAAAk5LzE1LzIwMTkIAAAACTExLzMvMjAxMgkAAAABMEHDnCXgOdcIJIFBXeA51wgoQ0lRLlRTRTo2NTAxLklRX0RFRl9UQVhfQVNTRVRTX0xULkZZMjAxNgEAAACbLQIAAgAAAAYyMjIzNjkB</t>
  </si>
  <si>
    <t>CAAAAAUAAAABMQEAAAAKMTc5NzU1NDQ1MQMAAAACNzkCAAAABDEwMjYEAAAAATAHAAAACTkvMTUvMjAxOQgAAAAJMy8zMS8yMDE2CQAAAAEw8UH7K+A51wiiSjhc4DnXCCxDSVEuS09TRTpBMDA1OTMwLklRX1RPVEFMX0RFQlRfRVFVSVRZLkZZMjAxMQEAAADcZgEAAgAAAAcxNC40NTY3AQgAAAAFAAAAATEBAAAACjE1OTg5OTgyNTADAAAAAjg1AgAAAAQ0MDM0BAAAAAEwBwAAAAk5LzE1LzIwMTkIAAAACjEyLzMxLzIwMTEJAAAAATBp/a8l4DnXCOX9BV3gOdcIIkNJUS5OQVNEQVFHUzpUWE4uSVFfV0lQX0lOVi5GWTIwMTABAAAA+yMCAAIAAAADOTE5AQgAAAAFAAAAATEBAAAACjE1ODg4NDA3MzgDAAAAAzE2MAIAAAAEMzIxOQQAAAABMAcAAAAJOS8xNS8yMDE5CAAAAAoxMi8zMS8yMDEwCQAAAAEwdovaKuA51wguzJBc4DnXCClDSVEuTkFTREFRR1M6QURJLklRX0xUX0RFQlRfRVFVSVRZLkZZMjAwNwEAAAAT1gMAAwAAAAAAIHWcJeA51whedipd4DnXCClDSVEuTkFTREFRR1M6VFhOLklRX09USEVSX0NBX1NVUFBMLkZZMjAwOAEAAAD7IwIAAwAAAAAANO/ZKuA51wjYkoZc4DnXCCRDSVEuTkFTREFRR1M6SU5UQy5JUV9UT1RBTF9DTC5GWTIwMTMBAAAAh1IAAAIAAAAFMTM1NjgBCAAAAAUAAAABMQEAAAAKMTc3NTkzMDI3NAMAAAADMTYwAgAAAAQxMDA5BAAAAAEwBwAAAAk5LzE1LzIwMTkIAAAACjEy</t>
  </si>
  <si>
    <t>LzI4LzIwMTMJAAAAATDVka8r4DnXCFCuZlzgOdcIJkNJUS5LT1NFOkEwMDU5MzAuSVFfTEVWRVJFRF9GQ0YuRlkyMDA5AQAAANxmAQACAAAACzE2NTg1MDc4Ljc1AQgAAAAFAAAAATEBAAAACjE0NjU3MTQzMDcDAAAAAjg1AgAAAAQ0NDIyBAAAAAEwBwAAAAk5LzE1LzIwMTkIAAAACjEyLzMxLzIwMDkJAAAAATBEsiop4DnXCLAS/FzgOdcIJUNJUS5UU0U6NjUwMS5JUV9HQUlOX0lOVkVTVF9DRi5GWTIwMTMBAAAAmy0CAAIAAAAGLTE5Mjg1AQgAAAAFAAAAATEBAAAACjE2ODU1MjE3MjIDAAAAAjc5AgAAAAQyMDkwBAAAAAEwBwAAAAk5LzE1LzIwMTkIAAAACTMvMzEvMjAxMwkAAAABMGeSdCzgOdcIU8crXOA51wgrQ0lRLk5BU0RBUUdTOklOVEMuSVFfRklMSU5HX0NVUlJFTkNZLkZZMjAwNwEAAACHUgAAAwAAAANVU0QADAKpK+A51wgub0xc4DnXCB5DSVEuTkFTREFRR1M6QURJLklRX0VCVC5GWTIwMTEBAAAAE9YDAAIAAAAIMTA2MS40NDcBCAAAAAUAAAABMQEAAAAKMTY0NzQ1NTg2OQMAAAADMTYwAgAAAAMxMzkEAAAAATAHAAAACTkvMTUvMjAxOQgAAAAKMTAvMjkvMjAxMQkAAAABMIWUoijgOdcIpkM5XeA51wgkQ0lRLk5BU0RBUUdTOkFESS5JUV9TVF9JTlZFU1QuRlkyMDE2AQAAABPWAwACAAAACDMxMzQuNjYxAQgAAAAFAAAAATEBAAAACjE5Mjc2MTgyMDADAAAAAzE2MAIAAAAEMTA2OQQAAAAB</t>
  </si>
  <si>
    <t>MAcAAAAJOS8xNS8yMDE5CAAAAAoxMC8yOS8yMDE2CQAAAAEwc8L/J+A51wiu6lBd4DnXCCdDSVEuS09TRTpBMDA1OTMwLklRX1RPVEFMX0VRVUlUWS5GWTIwMDcBAAAA3GYBAAIAAAAINTU5NzE5MDgBCAAAAAUAAAABMQEAAAAKMTM1Mjk0NTUzMAMAAAACODUCAAAABDEyNzUEAAAAATAHAAAACTkvMTUvMjAxOQgAAAAKMTIvMzEvMjAwNwkAAAABMMOpuyngOdcIBxbxXOA51wgkQ0lRLk5BU0RBUUdTOkFESS5JUV9CVUlMRElOR1MuRlkyMDE2AQAAABPWAwADAAAAAABzwv8n4DnXCDMjUl3gOdcIJENJUS5LT1NFOkEwMDU5MzAuSVFfU0dBX1NVUFBMLkZZMjAxNgEAAADcZgEAAgAAAAgzNzIzNTE2MQEIAAAABQAAAAExAQAAAAoxODc2NzM0NzM2AwAAAAI4NQIAAAADMTAyBAAAAAEwBwAAAAk5LzE1LzIwMTkIAAAACjEyLzMxLzIwMTYJAAAAATA3btoo4DnXCP0QGV3gOdcILkNJUS5UU0U6NjUwMS5JUV9UT1RBTF9MSUFCX1RPVEFMX0FTU0VUUy5GWTIwMTgBAAAAmy0CAAIAAAAHNTUuMzU5MQEIAAAABQAAAAExAQAAAAoxOTY5OTAzMjkxAwAAAAI3OQIAAAAENDE4OAQAAAABMAcAAAAJOS8xNS8yMDE5CAAAAAkzLzMxLzIwMTgJAAAAATDWpZUm4DnXCI7jQ1zgOdcIKUNJUS5LT1NFOkEwMDU5MzAuSVFfU1BFQ0lBTF9ESVZfQ0YuRlkyMDE0AQAAANxmAQADAAAAAAAF+dko4DnXCGb2El3gOdcILUNJUS5OQVNE</t>
  </si>
  <si>
    <t>QVFHUzpUWE4uSVFfREVCVF9FUVVJVl9ORVRfUEJPLkZZMjAxMgEAAAD7IwIAAgAAAAMyMjMBCAAAAAUAAAABMQEAAAAKMTcyMDYxMTI2NAMAAAADMTYwAgAAAAUyMTY3OQQAAAABMAcAAAAJOS8xNS8yMDE5CAAAAAoxMi8zMS8yMDEyCQAAAAEwqADbKuA51wgQ9Jlc4DnXCChDSVEuS09TRTpBMDA1OTMwLklRX0NPTU1PTl9JU1NVRUQuRlkyMDA3AQAAANxmAQADAAAAAADU0Lsp4DnXCJx18lzgOdcIM0NJUS5OQVNEQVFHUzpJTlRDLklRX01JTk9SSVRZX0lOVEVSRVNUX1RPVEFMLkZZMjAxMAEAAACHUgAAAwAAAAAAcOypK+A51wjQtVlc4DnXCBxDSVEuMC5JUV9FQklUREFfQ0FQRVhfSU5ULkZZBQAAAAAAAAAIAAAAFShJbnZhbGlkIFRpbWUgUGVyaW9kKQ9OnCXgOdcIid9TXuA51wgpQ0lRLktPU0U6QTAwNTkzMC5JUV9DQVBJVEFMX0xFQVNFUy5GWTIwMTABAAAA3GYBAAIAAAAFOTc1MTABCAAAAAUAAAABMQEAAAAKMTUzMzIwMzI2MgMAAAACODUCAAAABDExODMEAAAAATAHAAAACTkvMTUvMjAxOQgAAAAKMTIvMzEvMjAxMAkAAAABMFTZKingOdcI6/j+XOA51wgjQ0lRLlRTRTo2OTcxLklRX0JFVEFfNVlSLjIwMTYvMDMvMzEBAAAAo1MAAAIAAAARMC45MTUwNzEwMTAxNTQ2MDYATKF/YOA51wiEqz1i4DnXCCVDSVEuVFNFOjY1MDEuSVFfTkVUX1JFTlRBTF9FWFAuRlkyMDE2AQAAAJstAgADAAAAAADg</t>
  </si>
  <si>
    <t>Gvsr4DnXCHHVN1zgOdcIKkNJUS5OQVNEQVFHUzpUWE4uSVFfTFRfREVCVF9DQVBJVEFMLkZZMjAwNwEAAAD7IwIAAwAAAAAAGEKWJuA51wgh5YRc4DnXCCFDSVEuVFNFOjY1MDEuSVFfQ09NTU9OX1JFUC5GWTIwMTMBAAAAmy0CAAIAAAAELTE2MgEIAAAABQAAAAExAQAAAAoxNjg1NTIxNzIyAwAAAAI3OQIAAAAEMjE2NAQAAAABMAcAAAAJOS8xNS8yMDE5CAAAAAkzLzMxLzIwMTMJAAAAATBnknQs4DnXCJZjLFzgOdcII0NJUS5UU0U6NjUwMS5JUV9ESUxVVF9XRUlHSFQuRlkyMDE1AQAAAJstAgACAAAACjk2NS43NjMxNzYArqX6K+A51whe8zJc4DnXCClDSVEuTkFTREFRR1M6SU5UQy5JUV9NQVJLRVRDQVAuMjAxMS8xMi8zMQEAAACHUgAAAgAAAAYxMjM0ODEBBgAAAAUAAAABMQEAAAAKMTQ4MDIwMDkyNwMAAAADMTYwAgAAAAYxMDAwNTQEAAAAATAHAAAACjEyLzMxLzIwMTEKBX9g4DnXCGGiOGLgOdcIKENJUS5OQVNEQVFHUzpBREkuSVFfRVFVSVRZX01FVEhPRC5GWTIwMTYBAAAAE9YDAAMAAAAAAHPC/yfgOdcIEtVRXeA51wgnQ0lRLk5ZU0U6RU1SLklRX0RBWVNfUEFZQUJMRV9PVVQuRlkyMDE0AQAAAK8bBAACAAAACjEwMi4yMjczNzUBCAAAAAUAAAABMQEAAAAKMTgxODYwNDU4MAMAAAADMTYwAgAAAAQ0MTgzBAAAAAEwBwAAAAk5LzE1LzIwMTkIAAAACTkvMzAvMjAxNAkAAAABMDeIryXgOdcI</t>
  </si>
  <si>
    <t>GAfcXOA51wgkQ0lRLk5BU0RBUUdTOlRYTi5JUV9TVF9JTlZFU1QuRlkyMDE0AQAAAPsjAgACAAAABDIzNDIBCAAAAAUAAAABMQEAAAAKMTgyOTExOTMwNgMAAAADMTYwAgAAAAQxMDY5BAAAAAEwBwAAAAk5LzE1LzIwMTkIAAAACjEyLzMxLzIwMTQJAAAAATBYL3Aq4DnXCH8KolzgOdcIKUNJUS5OQVNEQVFHUzpBREkuSVFfTkVUX1JFTlRBTF9FWFAuRlkyMDExAQAAABPWAwADAAAAAACFlKIo4DnXCOjfOV3gOdcIKkNJUS5OWVNFOkVNUi5JUV9DVVJSRU5UX1BPUlRfTEVBU0VTLkZZMjAxNQEAAACvGwQAAwAAAAAALkq6KeA51wjwAt5c4DnXCCRDSVEuTkFTREFRR1M6VFhOLklRX1JEX0VYUF9GTi5GWTIwMTcBAAAA+yMCAAIAAAAEMTUwOAEIAAAABQAAAAExAQAAAAoxOTQ2NjY1NDQ0AwAAAAMxNjACAAAABDMxNjgEAAAAATAHAAAACTkvMTUvMjAxOQgAAAAKMTIvMzEvMjAxNwkAAAABMJrLcCrgOdcIUsavXOA51wgOQ0lRLjAuSVFfUkUuRlkFAAAAAAAAAAgAAAAVKEludmFsaWQgVGltZSBQZXJpb2QpIP/+J+A51wiPpDde4DnXCB9DSVEuTkFTREFRR1M6SU5UQy5JUV9DSVAuRlkyMDE0AQAAAIdSAAACAAAABTEyMjc5AQgAAAAFAAAAATEBAAAACjE4MjgxNjgwNDADAAAAAzE2MAIAAAAEMzAzMwQAAAABMAcAAAAJOS8xNS8yMDE5CAAAAAoxMi8yNy8yMDE0CQAAAAEwgjtVK+A51wiE3mtc4DnXCCpDSVEu</t>
  </si>
  <si>
    <t>S09TRTpBMDA1OTMwLklRX0VYVFJBX0FDQ19JVEVNUy5GWTIwMTEBAAAA3GYBAAMAAAAAAGUAKyngOdcIWFQCXeA51wglQ0lRLk5ZU0U6RU1SLklRX0RBWVNfU0FMRVNfT1VULkZZMjAwOAEAAACvGwQAAgAAAAk2OC40MDQzMDIBCAAAAAUAAAABMQEAAAAKMTQxMTY1NjQzMAMAAAADMTYwAgAAAAQ0MDQyBAAAAAEwBwAAAAk5LzE1LzIwMTkIAAAACTkvMzAvMjAwOAkAAAABMBY6ryXgOdcIYWjAXOA51wgtQ0lRLk5ZU0U6RU1SLklRX0RFRl9UQVhfQVNTRVRTX0NVUlJFTlQuRlkyMDE1AQAAAK8bBAADAAAAAAAuSrop4DnXCM603VzgOdcILENJUS5OQVNEQVFHUzpUWE4uSVFfUFJPVl9CQURfREVCVFNfQ0YuRlkyMDEwAQAAAPsjAgADAAAAAAB2i9oq4DnXCE8akVzgOdcIKUNJUS5LT1NFOkEwMDU5MzAuSVFfR0FJTl9BU1NFVFNfQ0YuRlkyMDA4AQAAANxmAQACAAAABi00ODY3MAEIAAAABQAAAAExAQAAAAoxMzYwODA2NjgzAwAAAAI4NQIAAAAEMjAyNgQAAAABMAcAAAAJOS8xNS8yMDE5CAAAAAoxMi8zMS8yMDA4CQAAAAEwI2QqKeA51wg6RvZc4DnXCClDSVEuVFNFOjY1MDEuSVFfQ09NTU9OX1BSRUZfRElWX0NGLkZZMjAxOQEAAACbLQIAAwAAAAAAlsj8K+A51wgcjUdc4DnXCC1DSVEuTkFTREFRR1M6QURJLklRX0NPTU1PTl9QUkVGX0RJVl9DRi5GWTIwMTUBAAAAE9YDAAMAAAAAAGOb/yfgOdcIlFJO</t>
  </si>
  <si>
    <t>XeA51wgqQ0lRLk5ZU0U6RU1SLklRX0NVUlJFTlRfUE9SVF9MRUFTRVMuRlkyMDA5AQAAAK8bBAADAAAAAABkXPMp4DnXCFmywlzgOdcINUNJUS5OQVNEQVFHUzpUWE4uSVFfQ0hBTkdFX05FVF9XT1JLSU5HX0NBUElUQUwuRlkyMDE0AQAAAPsjAgACAAAABC0yMjABCAAAAAUAAAABMQEAAAAKMTgyOTExOTMwNgMAAAADMTYwAgAAAAQ0NDIxBAAAAAEwBwAAAAk5LzE1LzIwMTkIAAAACjEyLzMxLzIwMTQJAAAAATBoVnAq4DnXCGctpFzgOdcIHkNJUS5OQVNEQVFHUzpJTlRDLklRX0FELkZZMjAxNAEAAACHUgAAAgAAAAYtNDY0NzEBCAAAAAUAAAABMQEAAAAKMTgyODE2ODA0MAMAAAADMTYwAgAAAAQxMDc1BAAAAAEwBwAAAAk5LzE1LzIwMTkIAAAACjEyLzI3LzIwMTQJAAAAATByFFUr4DnXCCD0alzgOdcIKUNJUS5LT1NFOkEwMDU5MzAuSVFfT1RIRVJfQ0xfU1VQUEwuRlkyMDA4AQAAANxmAQACAAAABzE2MzI2MDYBCAAAAAUAAAABMQEAAAAKMTM2MDgwNjY4MwMAAAACODUCAAAABDEwNTcEAAAAATAHAAAACTkvMTUvMjAxOQgAAAAKMTIvMzEvMjAwOAkAAAABMBI9KingOdcI6IL1XOA51wgsQ0lRLk5BU0RBUUdTOklOVEMuSVFfTkVUX0lOVEVSRVNUX0VYUC5GWTIwMTYBAAAAh1IAAAIAAAAELTUwMwEIAAAABQAAAAExAQAAAAoxOTQzNTA1MzQ1AwAAAAMxNjACAAAAAzM2OAQAAAABMAcAAAAJOS8xNS8y</t>
  </si>
  <si>
    <t>MDE5CAAAAAoxMi8zMS8yMDE2CQAAAAEwtLBVK+A51wiPCnNc4DnXCCRDSVEuTllTRTpFTVIuSVFfSU1QQUlSTUVOVF9HVy5GWTIwMDgBAAAArxsEAAMAAAAAADLn8ingOdcI0768XOA51wghQ0lRLk5BU0RBUUdTOlRYTi5JUV9FQklUREEuRlkyMDA4AQAAAPsjAgACAAAABDM3NTABCAAAAAUAAAABMQEAAAAKMTQzMzQ1NDEwOAMAAAADMTYwAgAAAAQ0MDUxBAAAAAEwBwAAAAk5LzE1LzIwMTkIAAAACjEyLzMxLzIwMDgJAAAAATA079kq4DnXCKYdhlzgOdcIIUNJUS5OQVNEQVFHUzpJTlRDLklRX0NBUEVYLkZZMjAxMQEAAACHUgAAAgAAAAYtMTA3NjQBCAAAAAUAAAABMQEAAAAKMTY1ODMxNTQ3OAMAAAADMTYwAgAAAAQyMDIxBAAAAAEwBwAAAAk5LzE1LzIwMTkIAAAACjEyLzMxLzIwMTEJAAAAATCT9a4r4DnXCPK+XlzgOdcIKkNJUS5OQVNEQVFHUzpJTlRDLklRX0NBU0hfU1RfSU5WRVNULkZZMjAxNAEAAACHUgAAAgAAAAUxNDQwMQEIAAAABQAAAAExAQAAAAoxODI4MTY4MDQwAwAAAAMxNjACAAAABDEwMDIEAAAAATAHAAAACTkvMTUvMjAxOQgAAAAKMTIvMjcvMjAxNAkAAAABMHIUVSvgOdcIEM1qXOA51wglQ0lRLk5BU0RBUUdTOkFESS5JUV9OSV9DT01QQU5ZLkZZMjAwNwEAAAAT1gMAAgAAAAc0OTYuNjg4AQgAAAAFAAAAATEBAAAACjEyNjQ0NzI0NDkDAAAAAzE2MAIAAAAFNDE1NzEEAAAAATAH</t>
  </si>
  <si>
    <t>AAAACTkvMTUvMjAxOQgAAAAJMTEvMy8yMDA3CQAAAAEwq3/bKOA51wjxGidd4DnXCB9DSVEuTkFTREFRR1M6QURJLklRX0VCSVQuRlkyMDE0AQAAABPWAwACAAAABzgyMy4xMDYBCAAAAAUAAAABMQEAAAAKMTgxOTk2MjQ5NgMAAAADMTYwAgAAAAM0MDAEAAAAATAHAAAACTkvMTUvMjAxOQgAAAAJMTEvMS8yMDE0CQAAAAEw6X6jKOA51wirdEdd4DnXCCBDSVEuVFNFOjY1MDEuSVFfTUFDSElORVJZLkZZMjAxNQEAAACbLQIAAgAAAAczNDQyNDYwAQgAAAAFAAAAATEBAAAACjE3NDUyNzA2NzIDAAAAAjc5AgAAAAQzMTE0BAAAAAEwBwAAAAk5LzE1LzIwMTkIAAAACTMvMzEvMjAxNQkAAAABMM/z+ivgOdcIBHo0XOA51wgsQ0lRLktPU0U6QTAwNTkzMC5JUV9HV19JTlRBTl9BTU9SVF9DRi5GWTIwMTIBAAAA3GYBAAIAAAAGNTU3Nzg0AQgAAAAFAAAAATEBAAAACjE2Njc1MzQwMTQDAAAAAjg1AgAAAAQyMTgyBAAAAAEwBwAAAAk5LzE1LzIwMTkIAAAACjEyLzMxLzIwMTIJAAAAATCGTisp4DnXCCDkCF3gOdcIIENJUS5OWVNFOkVNUi5JUV9TR0FfU1VQUEwuRlkyMDA4AQAAAK8bBAACAAAABDQ5MTUBCAAAAAUAAAABMQEAAAAKMTQxMTY1NjQzMAMAAAADMTYwAgAAAAMxMDIEAAAAATAHAAAACTkvMTUvMjAxOQgAAAAJOS8zMC8yMDA4CQAAAAEw3GdxKuA51wiycLxc4DnXCCJDSVEuTkFTREFRR1M6QURJLklR</t>
  </si>
  <si>
    <t>X1NUX0RFQlQuRlkyMDE1AQAAABPWAwADAAAAAABSdP8n4DnXCN6kTF3gOdcIK0NJUS5OQVNEQVFHUzpUWE4uSVFfTUFSS0VUQ0FQLjIwMDUvMy8zMS5KUFkBAAAA+yMCAAIAAAAONDcwNDQxMS40NTMwNTUBBgAAAAUAAAABMQEAAAAJMTIwNDkzODg0AwAAAAI3OQIAAAAGMTAwMDU0BAAAAAEwBwAAAAkzLzMxLzIwMDXYj35g4DnXCEirdU3hOdcIIENJUS5OQVNEQVFHUzpJTlRDLklRX0xBTkQuRlkyMDA4AQAAAIdSAAACAAAABTE2NTU3AQgAAAAFAAAAATEBAAAACjE0MzA2MTQ0ODYDAAAAAzE2MAIAAAAEMzA5OAQAAAABMAcAAAAJOS8xNS8yMDE5CAAAAAoxMi8yNy8yMDA4CQAAAAEwLVCpK+A51wir8U9c4DnXCChDSVEuS09TRTpBMDA1OTMwLklRX0NPTU1PTl9ESVZfQ0YuRlkyMDE3AQAAANxmAQACAAAACC02ODA0Mjk3AQgAAAAFAAAAATEBAAAACjE5NDc1NTE1NzgDAAAAAjg1AgAAAAQyMDc0BAAAAAEwBwAAAAk5LzE1LzIwMTkIAAAACjEyLzMxLzIwMTcJAAAAATB5Ctso4DnXCBhkIF3gOdcIJUNJUS5OWVNFOkVNUi5JUV9TUEVDSUFMX0RJVl9DRi5GWTIwMTABAAAArxsEAAMAAAAAAJbR8yngOdcI36XIXOA51wgjQ0lRLk5BU0RBUUdTOkFESS5JUV9PUEVSX0lOQy5GWTIwMTMBAAAAE9YDAAIAAAAHNzg5LjIyMwEIAAAABQAAAAExAQAAAAoxNzY2NTkwNjMyAwAAAAMxNjACAAAAAjIxBAAAAAEwBwAA</t>
  </si>
  <si>
    <t>AAk5LzE1LzIwMTkIAAAACTExLzIvMjAxMwkAAAABMMgwoyjgOdcIZx1CXeA51wgmQ0lRLk5ZU0U6RU1SLklRX1BFUklPRExFTkdUSF9JUy5GWTIwMTQBAAAArxsEAAEAAAACMTIAHSO6KeA51wjFQ9tc4DnXCChDSVEuTkFTREFRR1M6SU5UQy5JUV9CRVRBXzFZUi4yMDEyLzEyLzI5AQAAAIdSAAACAAAAETAuODEyMzk0NjQxNzgzODE2AH4WgGDgOdcIQFQ4YuA51wgmQ0lRLktPU0U6QTAwNTkzMC5JUV9HQUlOX0FTU0VUUy5GWTIwMTcBAAAA3GYBAAIAAAAFLTc1NDcBCAAAAAUAAAABMQEAAAAKMTk0NzU1MTU3OAMAAAACODUCAAAAAjU2BAAAAAEwBwAAAAk5LzE1LzIwMTkIAAAACjEyLzMxLzIwMTcJAAAAATBYvNoo4DnXCP/LHV3gOdcIK0NJUS5LT1NFOkEwMDU5MzAuSVFfTUFSS0VUQ0FQLjIwMDQvMy8zMS5KUFkBAAAA3GYBAAIAAAAONzkwMjE0Ny41NjE2ODEBBgAAAAUAAAABMQEAAAAJMzE1OTU5ODUwAwAAAAI3OQIAAAAGMTAwMDU0BAAAAAEwBwAAAAkzLzMxLzIwMDTptn5g4DnXCGr5dU3hOdcIL0NJUS5OQVNEQVFHUzpJTlRDLklRX0lOVEVSRVNUX0lOVkVTVF9JTkMuRlkyMDE4AQAAAIdSAAACAAAAAzQzOAEIAAAABQAAAAExAQAAAAoxOTQzNTA1MzQxAwAAAAMxNjACAAAAAjY1BAAAAAEwBwAAAAk5LzE1LzIwMTkIAAAACjEyLzI5LzIwMTgJAAAAATD2TFYr4DnXCIFZfFzgOdcIKENJUS5OQVNE</t>
  </si>
  <si>
    <t>QVFHUzpJTlRDLklRX0JBU0lDX1dFSUdIVC5GWTIwMTcBAAAAh1IAAAIAAAAENDcwMQDV/lUr4DnXCLETeFzgOdcILkNJUS5OQVNEQVFHUzpUWE4uSVFfVE9UQUxfQ09NTU9OX0VRVUlUWS5GWTIwMTABAAAA+yMCAAIAAAAFMTA0MzcBCAAAAAUAAAABMQEAAAAKMTU4ODg0MDczOAMAAAADMTYwAgAAAAQxMDA2BAAAAAEwBwAAAAk5LzE1LzIwMTkIAAAACjEyLzMxLzIwMTAJAAAAATB2i9oq4DnXCA1+kFzgOdcIIkNJUS5OQVNEQVFHUzpUWE4uSVFfWl9TQ09SRS5GWTIwMDcBAAAA+yMCAAIAAAAJMTUuMzY3MzQ5AQgAAAAFAAAAATEBAAAACjEzMjg0ODIzNzADAAAAAzE2MAIAAAAGMTAwMTIzBAAAAAEwBwAAAAk5LzE1LzIwMTkIAAAACjEyLzMxLzIwMDcJAAAAATAYQpYm4DnXCDIMhVzgOdcIMkNJUS5LT1NFOkEwMDU5MzAuSVFfT1RIRVJfRklOQU5DRV9BQ1RfU1VQUEwuRlkyMDA4AQAAANxmAQACAAAABjMzMzA3OAEIAAAABQAAAAExAQAAAAoxMzYwODA2NjgzAwAAAAI4NQIAAAAEMjA1MAQAAAABMAcAAAAJOS8xNS8yMDE5CAAAAAoxMi8zMS8yMDA4CQAAAAEwI2QqKeA51wiNCfdc4DnXCCVDSVEuTllTRTpFTVIuSVFfUFJFRl9ESVZfT1RIRVIuRlkyMDEyAQAAAK8bBAADAAAAAADHRvQp4DnXCKg1z1zgOdcILUNJUS5LT1NFOkEwMDU5MzAuSVFfREVCVF9FUVVJVl9ORVRfUEJPLkZZMjAxNAEAAADcZgEA</t>
  </si>
  <si>
    <t>AgAAAAYyMDEzNDIBCAAAAAUAAAABMQEAAAAKMTc3ODE0MTgyMwMAAAACODUCAAAABTIxNjc5BAAAAAEwBwAAAAk5LzE1LzIwMTkIAAAACjEyLzMxLzIwMTQJAAAAATD00dko4DnXCPLkEV3gOdcIJENJUS5UU0U6Njk2My5JUV9NQVJLRVRDQVAuMjAwOC8wMy8zMQEAAAD5XA0AAgAAAAs2OTMzMjQuOTk3OAEGAAAABQAAAAExAQAAAAk1MjA2NTkxMDcDAAAAAjc5AgAAAAYxMDAwNTQEAAAAATAHAAAACTMvMzEvMjAwOAoFf2DgOdcIQg89YuA51wgnQ0lRLk5BU0RBUUdTOlRYTi5JUV9CRVRBXzFZUi4yMDE1LzEyLzMxAQAAAPsjAgACAAAAEDEuMjgzODYzOTc2NTYwNjUAQctRX+A51wjT+DRi4DnXCCZDSVEuTllTRTpFTVIuSVFfRUZGRUNUX1RBWF9SQVRFLkZZMjAxNgEAAACvGwQAAgAAAAczMC4wOTQ5AQgAAAAFAAAAATEBAAAACjE5MjQ2Mzk5NTYDAAAAAzE2MAIAAAAENDM3NgQAAAABMAcAAAAJOS8xNS8yMDE5CAAAAAk5LzMwLzIwMTYJAAAAATBPmLop4DnXCJ764VzgOdcIHUNJUS5OWVNFOkVNUi5JUV9SRF9FWFAuRlkyMDExAQAAAK8bBAADAAAAAACm+PMp4DnXCIUsylzgOdcIHENJUS5OWVNFOkVNUi5JUV9OSV9DRi5GWTIwMTEBAAAArxsEAAIAAAAEMjQ4MAEIAAAABQAAAAExAQAAAAoxNjQ2MTkwNTY4AwAAAAMxNjACAAAABDIxNTAEAAAAATAHAAAACTkvMTUvMjAxOQgAAAAJOS8zMC8yMDExCQAA</t>
  </si>
  <si>
    <t>AAEwtx/0KeA51wh+dsxc4DnXCCNDSVEuVFNFOjY3NjIuSVFfQkVUQV81WVIuMjAxNC8wMy8zMQEAAAA70gQAAgAAABEwLjkyMjI0MTM0NjgxNDE3MQA8en9g4DnXCFynP2LgOdcIJUNJUS5OQVNEQVFHUzpUWE4uSVFfSU5DX0VRVUlUWS5GWTIwMTABAAAA+yMCAAIAAAABMQEIAAAABQAAAAExAQAAAAoxNTg4ODQwNzM4AwAAAAMxNjACAAAAAjQ3BAAAAAEwBwAAAAk5LzE1LzIwMTkIAAAACjEyLzMxLzIwMTAJAAAAATBmZNoq4DnXCFfQjlzgOdcIMENJUS5OWVNFOkVNUi5JUV9UT1RBTF9PVVRTVEFORElOR19CU19EQVRFLkZZMjAwOAEAAACvGwQAAgAAAAo3NzEuMjE2MDM3AQQAAAAFAAAAATUBAAAACjE0MTE2NTY0MzACAAAABTI0MTUyBgAAAAEwQw7zKeA51wiJbL5c4DnXCClDSVEuTkFTREFRR1M6SU5UQy5JUV9DT01NT05fRElWX0NGLkZZMjAxMgEAAACHUgAAAgAAAAUtNDM1MAEIAAAABQAAAAExAQAAAAoxNzE4ODUwNjA1AwAAAAMxNjACAAAABDIwNzQEAAAAATAHAAAACTkvMTUvMjAxOQgAAAAKMTIvMjkvMjAxMgkAAAABMMRqryvgOdcI9HljXOA51wgsQ0lRLk5BU0RBUUdTOklOVEMuSVFfTUFSS0VUQ0FQLjIwMTQvMy8zMS5KUFkBAAAAh1IAAAIAAAANMTMyMTMzNDUuMDYzNgEGAAAABQAAAAExAQAAAAoxNjU4MzQyODQ0AwAAAAI3OQIAAAAGMTAwMDU0BAAAAAEwBwAAAAkzLzMxLzIwMTTYj35g</t>
  </si>
  <si>
    <t>4DnXCKracU3hOdcIJ0NJUS5LT1NFOkEwMDU5MzAuSVFfR1JPU1NfTUFSR0lOLkZZMjAwOAEAAADcZgEAAgAAAAcyNS45OTYyAQgAAAAFAAAAATEBAAAACjEzNjA4MDY2ODMDAAAAAjg1AgAAAAQ0MDc0BAAAAAEwBwAAAAk5LzE1LzIwMTkIAAAACjEyLzMxLzIwMDgJAAAAATBY1q8l4DnXCNCl91zgOdcIHUNJUS5LT1NFOkEwMDU5MzAuSVFfQUQuRlkyMDEyAQAAANxmAQACAAAACS04MTgzMDU4MgEIAAAABQAAAAExAQAAAAoxNjY3NTM0MDE0AwAAAAI4NQIAAAAEMTA3NQQAAAABMAcAAAAJOS8xNS8yMDE5CAAAAAoxMi8zMS8yMDEyCQAAAAEwdScrKeA51wis0gdd4DnXCC1DSVEuVFNFOjY1MDEuSVFfT1RIRVJfSU5WRVNUX0FDVF9TVVBQTC5GWTIwMTcBAAAAmy0CAAIAAAAFNTMwMTIBCAAAAAUAAAABMQEAAAAKMTk2MzMxNTkwMAMAAAACNzkCAAAABDIwNTEEAAAAATAHAAAACTkvMTUvMjAxOQgAAAAJMy8zMS8yMDE3CQAAAAEwM977K+A51wgpPj5c4DnXCCBDSVEuTllTRTpFTVIuSVFfRElWX1NIQVJFLkZZMjAxMQEAAACvGwQAAgAAAAQxLjM4AQgAAAAFAAAAATEBAAAACjE2NDYxOTA1NjgDAAAAAzE2MAIAAAAEMzA1OAQAAAABMAcAAAAJOS8xNS8yMDE5CAAAAAk5LzMwLzIwMTEJAAAAATCm+PMp4DnXCNjvylzgOdcIIUNJUS5OWVNFOkVNUi5JUV9JTkNfRVFVSVRZLkZZMjAwNwEAAACvGwQAAwAAAAAA</t>
  </si>
  <si>
    <t>zEBxKuA51wjRA7hc4DnXCDRDSVEuTllTRTpFTVIuSVFfVE9UQUxfT1VUU1RBTkRJTkdfRklMSU5HX0RBVEUuRlkyMDA3AQAAAK8bBAACAAAACjc4Ny4yMjg2NTYBBAAAAAUAAAABNQEAAAAKMTI2NDQ3ODAyNwIAAAAFMjQxNTMGAAAAATDMQHEq4DnXCIexuVzgOdcIHUNJUS5OQVNEQVFHUzpUWE4uSVFfRlguRlkyMDE0AQAAAPsjAgADAAAAAABoVnAq4DnXCFYGpFzgOdcIJ0NJUS5OWVNFOkVNUi5JUV9NQVJLRVRDQVAuMjAwOS8zLzMxLkpQWQEAAACvGwQAAgAAAA0yMTM1MTI5Ljk0NTg4AQYAAAAFAAAAATEBAAAACTc4OTQxOTc1OQMAAAACNzkCAAAABjEwMDA1NAQAAAABMAcAAAAJMy8zMS8yMDA56bZ+YOA51wjUmXRN4TnXCCVDSVEuTkFTREFRR1M6SU5UQy5JUV9GVUxMX1RJTUUuRlkyMDEwAQAAAIdSAAACAAAABTgyNTAwAIATqivgOdcI4NxZXOA51wgZQ0lRLk5ZU0U6RU1SLklRX0FQLkZZMjAwOAEAAACvGwQAAgAAAAQyNjk5AQgAAAAFAAAAATEBAAAACjE0MTE2NTY0MzADAAAAAzE2MAIAAAAEMTAxOAQAAAABMAcAAAAJOS8xNS8yMDE5CAAAAAk5LzMwLzIwMDgJAAAAATBDDvMp4DnXCFf3vVzgOdcIKENJUS5OQVNEQVFHUzpBREkuSVFfVU5MRVZFUkVEX0ZDRi5GWTIwMTMBAAAAE9YDAAIAAAAKNjAzLjcxOTM3NQEIAAAABQAAAAExAQAAAAoxNzY2NTkwNjMyAwAAAAMxNjACAAAABDQ0MjMEAAAA</t>
  </si>
  <si>
    <t>ATAHAAAACTkvMTUvMjAxOQgAAAAJMTEvMi8yMDEzCQAAAAEw6X6jKOA51wjTeEVd4DnXCCZDSVEuTkFTREFRR1M6QURJLklRX0RBX1NVUFBMX0NGLkZZMjAxMwEAAAAT1gMAAgAAAAcxMTAuMTk2AQgAAAAFAAAAATEBAAAACjE3NjY1OTA2MzIDAAAAAzE2MAIAAAAEMjE3MQQAAAABMAcAAAAJOS8xNS8yMDE5CAAAAAkxMS8yLzIwMTMJAAAAATDYV6Mo4DnXCHCORF3gOdcIFUNJUS4wLklRX0ZVTExfVElNRS5GWQUAAAAAAAAACAAAABUoSW52YWxpZCBUaW1lIFBlcmlvZCkg//4n4DnXCLioNV7gOdcII0NJUS5OWVNFOkVNUi5JUV9CRVRBXzVZUi4yMDEyLzA5LzMwAQAAAK8bBAACAAAAEDEuMjExNjU5NDY2ODE5OTcAUfJRX+A51wg+mTNi4DnXCChDSVEuTkFTREFRR1M6SU5UQy5JUV9UT1RBTF9FUVVJVFkuRlkyMDE1AQAAAIdSAAACAAAABTYxMDg1AQgAAAAFAAAAATEBAAAACjE4NzQ3NzMyMjYDAAAAAzE2MAIAAAAEMTI3NQQAAAABMAcAAAAJOS8xNS8yMDE5CAAAAAoxMi8yNi8yMDE1CQAAAAEwo4lVK+A51whkS3Bc4DnXCCJDSVEuTllTRTpFTVIuSVFfUVVJQ0tfUkFUSU8uRlkyMDEwAQAAAK8bBAACAAAABzAuOTU0MTgBCAAAAAUAAAABMQEAAAAKMTU3NzAwNDY0MQMAAAADMTYwAgAAAAQ0MTIxBAAAAAEwBwAAAAk5LzE1LzIwMTkIAAAACTkvMzAvMjAxMAkAAAABMBY6ryXgOdcIQ5DJXOA51wgjQ0lR</t>
  </si>
  <si>
    <t>LktPU0U6QTAwNTkzMC5JUV9BUl9UVVJOUy5GWTIwMTgBAAAA3GYBAAIAAAAINy45MTkzMTkBCAAAAAUAAAABMQEAAAAKMTk0NzU1MTU3MwMAAAACODUCAAAABDQwMDEEAAAAATAHAAAACTkvMTUvMjAxOQgAAAAKMTIvMzEvMjAxOAkAAAABMCB1nCXgOdcIbeIlXeA51wgsQ0lRLk5BU0RBUUdTOkFESS5JUV9HV19JTlRBTl9BTU9SVF9DRi5GWTIwMTgBAAAAE9YDAAIAAAAHNTcwLjUzOAEIAAAABQAAAAExAQAAAAoxOTI3NjE4MjQ3AwAAAAMxNjACAAAABDIxODIEAAAAATAHAAAACTkvMTUvMjAxOQgAAAAJMTEvMy8yMDE4CQAAAAEwxoUAKOA51wgmcltd4DnXCC9DSVEuS09TRTpBMDA1OTMwLklRX01JTk9SSVRZX0lOVEVSRVNUX0NGLkZZMjAxMgEAAADcZgEAAwAAAAAAhk4rKeA51wgg5Ahd4DnXCC5DSVEuTkFTREFRR1M6QURJLklRX0lOVEVSRVNUX0lOVkVTVF9JTkMuRlkyMDE4AQAAABPWAwACAAAABTkuMzgzAQgAAAAFAAAAATEBAAAACjE5Mjc2MTgyNDcDAAAAAzE2MAIAAAACNjUEAAAAATAHAAAACTkvMTUvMjAxOQgAAAAJMTEvMy8yMDE4CQAAAAEwpTcAKOA51wg+T1ld4DnXCCFDSVEuTkFTREFRR1M6VFhOLklRX0NPTU1PTi5GWTIwMTUBAAAA+yMCAAIAAAAEMTc0MQEIAAAABQAAAAExAQAAAAoxODc1Njg3MDU2AwAAAAMxNjACAAAABDExMDMEAAAAATAHAAAACTkvMTUvMjAxOQgAAAAKMTIvMzEv</t>
  </si>
  <si>
    <t>MjAxNQkAAAABMHl9cCrgOdcIsjqnXOA51wglQ0lRLk5BU0RBUUdTOklOVEMuSVFfQ0hBTkdFX0FQLkZZMjAwOQEAAACHUgAAAgAAAAQtNTA2AQgAAAAFAAAAATEBAAAACjE1MjMzOTQ4MjkDAAAAAzE2MAIAAAAEMjAxNwQAAAABMAcAAAAJOS8xNS8yMDE5CAAAAAoxMi8yNi8yMDA5CQAAAAEwT56pK+A51wgQl1Vc4DnXCCVDSVEuTllTRTpFTVIuSVFfUkVUVVJOX0NBUElUQUwuRlkyMDA5AQAAAK8bBAACAAAABzEzLjg4ODMBCAAAAAUAAAABMQEAAAAKMTQ4MjcyMjA2MgMAAAADMTYwAgAAAAQ0MzYzBAAAAAEwBwAAAAk5LzE1LzIwMTkIAAAACTkvMzAvMjAwOQkAAAABMBY6ryXgOdcIQdXEXOA51wgfQ0lRLk5BU0RBUUdTOkFESS5JUV9HUFBFLkZZMjAxOAEAAAAT1gMAAgAAAAgzNTI3LjgyNQEIAAAABQAAAAExAQAAAAoxOTI3NjE4MjQ3AwAAAAMxNjACAAAABDExNjkEAAAAATAHAAAACTkvMTUvMjAxOQgAAAAJMTEvMy8yMDE4CQAAAAEwtV4AKOA51wiyYFpd4DnXCCpDSVEuTkFTREFRR1M6VFhOLklRX0lOVkVOVE9SWV9UVVJOUy5GWTIwMTUBAAAA+yMCAAIAAAAIMy4xMjIzMDIBCAAAAAUAAAABMQEAAAAKMTg3NTY4NzA1NgMAAAADMTYwAgAAAAQ0MDgyBAAAAAEwBwAAAAk5LzE1LzIwMTkIAAAACjEyLzMxLzIwMTUJAAAAATD1664l4DnXCIo2qVzgOdcIIENJUS5OWVNFOkVNUi5JUV9QQVJUX1RJTUUu</t>
  </si>
  <si>
    <t>RlkyMDE3AQAAAK8bBAADAAAAAACBDbsp4DnXCCXu51zgOdcINENJUS5OQVNEQVFHUzpUWE4uSVFfVE9UQUxfT1VUU1RBTkRJTkdfQlNfREFURS5GWTIwMTYBAAAA+yMCAAIAAAAKOTk1Ljk4Mzk2MQEEAAAABQAAAAE1AQAAAAoxOTQ2NjY1Mzk4AgAAAAUyNDE1MgYAAAABMImkcCrgOdcItPWrXOA51wgbQ0lRLk5ZU0U6RU1SLklRX05QUEUuRlkyMDE1AQAAAK8bBAACAAAABDI5MjkBCAAAAAUAAAABMQEAAAAKMTg2NzA1NTA1MQMAAAADMTYwAgAAAAQxMDA0BAAAAAEwBwAAAAk5LzE1LzIwMTkIAAAACTkvMzAvMjAxNQkAAAABMC5KuingOdcI39vdXOA51wgeQ0lRLk5BU0RBUUdTOklOVEMuSVFfRlguRlkyMDEzAQAAAIdSAAACAAAAAi05AQgAAAAFAAAAATEBAAAACjE3NzU5MzAyNzQDAAAAAzE2MAIAAAAEMjE0NAQAAAABMAcAAAAJOS8xNS8yMDE5CAAAAAoxMi8yOC8yMDEzCQAAAAEwYe1UK+A51wjlDWhc4DnXCCxDSVEuTkFTREFRR1M6QURJLklRX1RPVEFMX0xJQUJfRVFVSVRZLkZZMjAwOQEAAAAT1gMAAgAAAAgzMzY5LjQwNwEIAAAABQAAAAExAQAAAAoxNDgyODY4NjMzAwAAAAMxNjACAAAABDEwMTMEAAAAATAHAAAACTkvMTUvMjAxOQgAAAAKMTAvMzEvMjAwOQkAAAABMEP4oSjgOdcIaaIxXeA51wgmQ0lRLktPU0U6QTAwNTkzMC5JUV9RVUlDS19SQVRJTy5GWTIwMDcBAAAA3GYBAAIAAAAIMC45</t>
  </si>
  <si>
    <t>NDI3MjIBCAAAAAUAAAABMQEAAAAKMTM1Mjk0NTUzMAMAAAACODUCAAAABDQxMjEEAAAAATAHAAAACTkvMTUvMjAxOQgAAAAKMTIvMzEvMjAwNwkAAAABMFjWryXgOdcI7zjzXOA51wgoQ0lRLk5BU0RBUUdTOlRYTi5JUV9FQklUREFfTUFSR0lOLkZZMjAxMwEAAAD7IwIAAgAAAAczMS43MDAxAQgAAAAFAAAAATEBAAAACjE3Nzc2MzM3MDMDAAAAAzE2MAIAAAAENDA0NwQAAAABMAcAAAAJOS8xNS8yMDE5CAAAAAoxMi8zMS8yMDEzCQAAAAEw5MSuJeA51wi4NaBc4DnXCCpDSVEuTkFTREFRR1M6VFhOLklRX09USEVSX0xUX0FTU0VUUy5GWTIwMTgBAAAA+yMCAAIAAAADNDU4AQgAAAAFAAAAATEBAAAACjE5NDY2NjU0NjADAAAAAzE2MAIAAAAEMTA2MAQAAAABMAcAAAAJOS8xNS8yMDE5CAAAAAoxMi8zMS8yMDE4CQAAAAEwuxlxKuA51whkqLRc4DnXCCRDSVEuTkFTREFRR1M6SU5UQy5JUV9BUl9UVVJOUy5GWTIwMDkBAAAAh1IAAAIAAAAJMTcuNjI5NjExAQgAAAAFAAAAATEBAAAACjE1MjMzOTQ4MjkDAAAAAzE2MAIAAAAENDAwMQQAAAABMAcAAAAJOS8xNS8yMDE5CAAAAAoxMi8yNi8yMDA5CQAAAAEw5syVJuA51wiVz1Zc4DnXCCRDSVEuS09TRTpBMDA1OTMwLklRX0NIQU5HRV9BUC5GWTIwMTgBAAAA3GYBAAIAAAAHLTUzMzYwOQEIAAAABQAAAAExAQAAAAoxOTQ3NTUxNTczAwAAAAI4NQIAAAAEMjAx</t>
  </si>
  <si>
    <t>NwQAAAABMAcAAAAJOS8xNS8yMDE5CAAAAAoxMi8zMS8yMDE4CQAAAAEwmljbKOA51wj50CRd4DnXCClDSVEuTkFTREFRR1M6SU5UQy5JUV9FUVVJVFlfTUVUSE9ELkZZMjAxNAEAAACHUgAAAgAAAAQxNDQ2AQgAAAAFAAAAATEBAAAACjE4MjgxNjgwNDADAAAAAzE2MAIAAAAEMzA2MwQAAAABMAcAAAAJOS8xNS8yMDE5CAAAAAoxMi8yNy8yMDE0CQAAAAEwgjtVK+A51whzt2tc4DnXCC1DSVEuTkFTREFRR1M6SU5UQy5JUV9DVVJSRU5UX1BPUlRfREVCVC5GWTIwMDkBAAAAh1IAAAIAAAADMjg1AQgAAAAFAAAAATEBAAAACjE1MjMzOTQ4MjkDAAAAAzE2MAIAAAAEMTI5NwQAAAABMAcAAAAJOS8xNS8yMDE5CAAAAAoxMi8yNi8yMDA5CQAAAAEwT56pK+A51wichVRc4DnXCCVDSVEuTkFTREFRR1M6VFhOLklRX0VCSVREQV9JTlQuRlkyMDA3AQAAAPsjAgADAAAAAAAYQpYm4DnXCCHlhFzgOdcIN0NJUS5OQVNEQVFHUzpBREkuSVFfQ0hBTkdFX09USEVSX05FVF9PUEVSX0FTU0VUUy5GWTIwMTcBAAAAE9YDAAIAAAAGMTUuMzUyAQgAAAAFAAAAATEBAAAACjE5Mjc2MTgyNDgDAAAAAzE2MAIAAAAEMjA0NQQAAAABMAcAAAAJOS8xNS8yMDE5CAAAAAoxMC8yOC8yMDE3CQAAAAEwpTcAKOA51whmU1dd4DnXCB1DSVEuTkFTREFRR1M6QURJLklRX0ZYLkZZMjAwOQEAAAAT1gMAAgAAAAUyLjcxNAEIAAAABQAAAAEx</t>
  </si>
  <si>
    <t>AQAAAAoxNDgyODY4NjMzAwAAAAMxNjACAAAABDIxNDQEAAAAATAHAAAACTkvMTUvMjAxOQgAAAAKMTAvMzEvMjAwOQkAAAABMFQfoijgOdcI7toyXeA51wguQ0lRLk5ZU0U6RU1SLklRX01JTk9SSVRZX0lOVEVSRVNUX1RPVEFMLkZZMjAxOAEAAACvGwQAAgAAAAI0MwEIAAAABQAAAAExAQAAAAoxOTI0NjM5OTYyAwAAAAMxNjACAAAABDEzMTIEAAAAATAHAAAACTkvMTUvMjAxOQgAAAAJOS8zMC8yMDE4CQAAAAEwolu7KeA51wgmqexc4DnXCClDSVEuS09TRTpBMDA1OTMwLklRX09USEVSX09QRVJfQUNULkZZMjAxNAEAAADcZgEAAgAAAAgtMTA4OTcwMwEIAAAABQAAAAExAQAAAAoxNzc4MTQxODIzAwAAAAI4NQIAAAAEMjA0NwQAAAABMAcAAAAJOS8xNS8yMDE5CAAAAAoxMi8zMS8yMDE0CQAAAAEwBfnZKOA51wgkWhJd4DnXCCtDSVEuTkFTREFRR1M6SU5UQy5JUV9JTlZFTlRPUllfVFVSTlMuRlkyMDEzAQAAAIdSAAACAAAACDQuNzU3OTE2AQgAAAAFAAAAATEBAAAACjE3NzU5MzAyNzQDAAAAAzE2MAIAAAAENDA4MgQAAAABMAcAAAAJOS8xNS8yMDE5CAAAAAoxMi8yOC8yMDEzCQAAAAEw9/OVJuA51wg40Whc4DnXCClDSVEuTllTRTpFTVIuSVFfREFZU19JTlZFTlRPUllfT1VULkZZMjAxNQEAAACvGwQAAgAAAAg2NS42MDU4MwEIAAAABQAAAAExAQAAAAoxODY3MDU1MDUxAwAAAAMxNjACAAAABDQw</t>
  </si>
  <si>
    <t>MzUEAAAAATAHAAAACTkvMTUvMjAxOQgAAAAJOS8zMC8yMDE1CQAAAAEwN4ivJeA51wj5c+Bc4DnXCCNDSVEuTllTRTpFTVIuSVFfQkFTSUNfV0VJR0hULkZZMjAwOAEAAACvGwQAAgAAAAU3ODAuMwBDDvMp4DnXCPQMvVzgOdcIJUNJUS5OQVNEQVFHUzpBREkuSVFfT1RIRVJfT1BFUi5GWTIwMDkBAAAAE9YDAAMAAAAAADPRoSjgOdcIgX8vXeA51wgpQ0lRLk5BU0RBUUdTOklOVEMuSVFfRVFVSVRZX01FVEhPRC5GWTIwMDkBAAAAh1IAAAIAAAAEMjQ3MgEIAAAABQAAAAExAQAAAAoxNTIzMzk0ODI5AwAAAAMxNjACAAAABDMwNjMEAAAAATAHAAAACTkvMTUvMjAxOQgAAAAKMTIvMjYvMjAwOQkAAAABME+eqSvgOdcIzvpUXOA51wgiQ0lRLk5BU0RBUUdTOklOVEMuSVFfR0FfRVhQLkZZMjAxNwEAAACHUgAAAwAAAAAA1f5VK+A51wjTYXhc4DnXCCFDSVEuTkFTREFRR1M6SU5UQy5JUV9EQV9DRi5GWTIwMDcBAAAAh1IAAAIAAAAENDc5OAEIAAAABQAAAAExAQAAAAoxMzI4ODcxMjc1AwAAAAMxNjACAAAABDIxNjAEAAAAATAHAAAACTkvMTUvMjAxOQgAAAAKMTIvMjkvMjAwNwkAAAABMLgW/SvgOdcIyoRLXOA51wglQ0lRLk5ZU0U6RU1SLklRX0xUX0RFQlRfSVNTVUVELkZZMjAxNgEAAACvGwQAAwAAAAAAYL+6KeA51wh29uNc4DnXCCZDSVEuTllTRTpFTVIuSVFfU0FMRVNfTUFSS0VUSU5HLkZZMjAxNAEA</t>
  </si>
  <si>
    <t>AACvGwQAAwAAAAAA/NS5KeA51wjN+dhc4DnXCCZDSVEuTkFTREFRR1M6SU5UQy5JUV9DT01NT05fUkVQLkZZMjAxNgEAAACHUgAAAgAAAAUtMjU4NwEIAAAABQAAAAExAQAAAAoxOTQzNTA1MzQ1AwAAAAMxNjACAAAABDIxNjQEAAAAATAHAAAACTkvMTUvMjAxOQgAAAAKMTIvMzEvMjAxNgkAAAABMMXXVSvgOdcIyfB1XOA51wgpQ0lRLktPU0U6QTAwNTkzMC5JUV9ESUxVVF9FUFNfSU5DTC5GWTIwMTABAAAA3GYBAAIAAAALMjExMy4yMjk4OTQBCAAAAAUAAAABMQEAAAAKMTUzMzIwMzI2MgMAAAACODUCAAAAATgEAAAAATAHAAAACTkvMTUvMjAxOQgAAAAKMTIvMzEvMjAxMAkAAAABMESyKingOdcId+f9XOA51wgvQ0lRLk5BU0RBUUdTOklOVEMuSVFfSU5DX1RBWF9QQVlfQ1VSUkVOVC5GWTIwMTEBAAAAh1IAAAMAAAAAAILOrivgOdcIboZdXOA51wgpQ0lRLktPU0U6QTAwNTkzMC5JUV9ESUxVVF9FUFNfRVhDTC5GWTIwMTEBAAAA3GYBAAIAAAALMTc4Mi42MTc1ODUBCAAAAAUAAAABMQEAAAAKMTU5ODk5ODI1MAMAAAACODUCAAAAAzE0MgQAAAABMAcAAAAJOS8xNS8yMDE5CAAAAAoxMi8zMS8yMDExCQAAAAEwZQArKeA51whoewJd4DnXCCNDSVEuS09TRTpBMDA1OTMwLklRX0VCSVRfSU5ULkZZMjAwOAEAAADcZgEAAgAAAAc4Ljk5OTE0AQgAAAAFAAAAATEBAAAACjEzNjA4MDY2ODMDAAAAAjg1AgAA</t>
  </si>
  <si>
    <t>AAQ0MTg5BAAAAAEwBwAAAAk5LzE1LzIwMTkIAAAACjEyLzMxLzIwMDgJAAAAATBY1q8l4DnXCAEb+FzgOdcIKkNJUS5OQVNEQVFHUzpJTlRDLklRX0dXX0lOVEFOX0FNT1JULkZZMjAxNwEAAACHUgAAAgAAAAMxNzcBCAAAAAUAAAABMQEAAAAKMTk0MzUwNTM0OQMAAAADMTYwAgAAAAIzMQQAAAABMAcAAAAJOS8xNS8yMDE5CAAAAAoxMi8zMC8yMDE3CQAAAAEw1f5VK+A51whvd3dc4DnXCCZDSVEuVFNFOjY5ODEuSVFfQ1VTVE9NX0JFVEEuMjAxMC8wMy8zMQEAAAD1Vw0AAgAAABEwLjg4MDc4NTc1ODYxMjAyMwArU39g4DnXCIZmQmLgOdcIJENJUS5LT1NFOkEwMDU5MzAuSVFfTUFDSElORVJZLkZZMjAxNQEAAADcZgEAAgAAAAkxNDczMTUwOTYBCAAAAAUAAAABMQEAAAAKMTgyOTg0MzAxMQMAAAACODUCAAAABDMxMTQEAAAAATAHAAAACTkvMTUvMjAxOQgAAAAKMTIvMzEvMjAxNQkAAAABMCZH2ijgOdcIBMcWXeA51wgpQ0lRLk5BU0RBUUdTOkFESS5JUV9QUk9WX0JBRF9ERUJUUy5GWTIwMTEBAAAAE9YDAAMAAAAAAHVtoijgOdcIhPU4XeA51wgmQ0lRLk5BU0RBUUdTOkFESS5JUV9EQV9TVVBQTF9DRi5GWTIwMTgBAAAAE9YDAAIAAAAHMjI4LjUyNQEIAAAABQAAAAExAQAAAAoxOTI3NjE4MjQ3AwAAAAMxNjACAAAABDIxNzEEAAAAATAHAAAACTkvMTUvMjAxOQgAAAAJMTEvMy8yMDE4CQAAAAEwxoUA</t>
  </si>
  <si>
    <t>KOA51wgmcltd4DnXCCpDSVEuS09TRTpBMDA1OTMwLklRX0VYVFJBX0FDQ19JVEVNUy5GWTIwMTgBAAAA3GYBAAMAAAAAAIox2yjgOdcIAIciXeA51wgtQ0lRLk5BU0RBUUdTOlRYTi5JUV9BU1NFVF9XUklURURPV05fQ0YuRlkyMDA3AQAAAPsjAgADAAAAAAA56VYr4DnXCGs3g1zgOdcII0NJUS5OWVNFOkVNUi5JUV9CRVRBXzVZUi4yMDEzLzA5LzMwAQAAAK8bBAACAAAAEDEuMjM0MTYyMzgzMjU1NzkAUfJRX+A51wg+mTNi4DnXCC1DSVEuTkFTREFRR1M6SU5UQy5JUV9ERUZfVEFYX0FTU0VUU19MVC5GWTIwMDgBAAAAh1IAAAIAAAADNTExAQgAAAAFAAAAATEBAAAACjE0MzA2MTQ0ODYDAAAAAzE2MAIAAAAEMTAyNgQAAAABMAcAAAAJOS8xNS8yMDE5CAAAAAoxMi8yNy8yMDA4CQAAAAEwHSmpK+A51whYLk9c4DnXCCFDSVEuTllTRTpFTVIuSVFfVE9UQUxfTElBQi5GWTIwMDkBAAAArxsEAAIAAAAFMTEwNTcBCAAAAAUAAAABMQEAAAAKMTQ4MjcyMjA2MgMAAAADMTYwAgAAAAQxMjc2BAAAAAEwBwAAAAk5LzE1LzIwMTkIAAAACTkvMzAvMjAwOQkAAAABMGRc8yngOdcIatnCXOA51wgdQ0lRLk5BU0RBUUdTOkFESS5JUV9HUC5GWTIwMTIBAAAAE9YDAAIAAAAIMTc0MS4wMDEBCAAAAAUAAAABMQEAAAAKMTcxMTM4NTg5NgMAAAADMTYwAgAAAAIxMAQAAAABMAcAAAAJOS8xNS8yMDE5CAAAAAkxMS8zLzIw</t>
  </si>
  <si>
    <t>MTIJAAAAATCn4qIo4DnXCGViPV3gOdcIFUNJUS4wLklRX1NHQV9TVVBQTC5GWQUAAAAAAAAACAAAABUoSW52YWxpZCBUaW1lIFBlcmlvZCkQ2P4n4DnXCF0vN17gOdcIJUNJUS5OWVNFOkVNUi5JUV9TVF9ERUJUX0lTU1VFRC5GWTIwMDcBAAAArxsEAAMAAAAAAMxAcSrgOdcI+8K6XOA51wgpQ0lRLk5BU0RBUUdTOklOVEMuSVFfRUJJVERBX01BUkdJTi5GWTIwMTgBAAAAh1IAAAIAAAAHNDUuNjMxNAEIAAAABQAAAAExAQAAAAoxOTQzNTA1MzQxAwAAAAMxNjACAAAABDQwNDcEAAAAATAHAAAACTkvMTUvMjAxOQgAAAAKMTIvMjkvMjAxOAkAAAABMAcblibgOdcI/9t/XOA51wgnQ0lRLktPU0U6QTAwNTkzMC5JUV9CRVRBXzJZUi4yMDEyLzEyLzMxAQAAANxmAQACAAAAETAuODA4MDYxNzE0MjY1MzI5AGIZUl/gOdcIZ50xYuA51wghQ0lRLk5BU0RBUUdTOlRYTi5JUV9SRF9FWFAuRlkyMDA4AQAAAPsjAgACAAAABDE5NDABCAAAAAUAAAABMQEAAAAKMTQzMzQ1NDEwOAMAAAADMTYwAgAAAAMxMDAEAAAAATAHAAAACTkvMTUvMjAxOQgAAAAKMTIvMzEvMjAwOAkAAAABMDTv2SrgOdcIU1qFXOA51wghQ0lRLk5BU0RBUUdTOklOVEMuSVFfQ0FQRVguRlkyMDE4AQAAAIdSAAACAAAABi0xNTE4MQEIAAAABQAAAAExAQAAAAoxOTQzNTA1MzQxAwAAAAMxNjACAAAABDIwMjEEAAAAATAHAAAACTkvMTUvMjAxOQgA</t>
  </si>
  <si>
    <t>AAAKMTIvMjkvMjAxOAkAAAABMAd0VivgOdcIi8p+XOA51wgpQ0lRLlRTRTo2NTAxLklRX0lOVkVTVF9TRUNVUklUWV9DRi5GWTIwMTkBAAAAmy0CAAIAAAAGMjM0NTQ5AQgAAAAFAAAAATEBAAAACjE5Njk5MDMzMDcDAAAAAjc5AgAAAAQyMDI3BAAAAAEwBwAAAAk5LzE1LzIwMTkIAAAACTMvMzEvMjAxOQkAAAABMJbI/CvgOdcI6hdHXOA51wgjQ0lRLk5BU0RBUUdTOlRYTi5JUV9FQklUX0lOVC5GWTIwMDcBAAAA+yMCAAMAAAAAABhClibgOdcIIeWEXOA51wgeQ0lRLk5BU0RBUUdTOkFESS5JUV9DSVAuRlkyMDExAQAAABPWAwADAAAAAACWu6Io4DnXCGwYO13gOdcIL0NJUS5OQVNEQVFHUzpBREkuSVFfUkVUVVJOX0NPTU1PTl9FUVVJVFkuRlkyMDExAQAAABPWAwACAAAABjI0LjYxNAEIAAAABQAAAAExAQAAAAoxNjQ3NDU1ODY5AwAAAAMxNjACAAAABTMzMzIwBAAAAAEwBwAAAAk5LzE1LzIwMTkIAAAACjEwLzI5LzIwMTEJAAAAATAwnJwl4DnXCAJ4PF3gOdcIJENJUS5OQVNEQVFHUzpBREkuSVFfQ0hBTkdFX0FSLkZZMjAxNAEAAAAT1gMAAgAAAAYtMzYuNDYBCAAAAAUAAAABMQEAAAAKMTgxOTk2MjQ5NgMAAAADMTYwAgAAAAQyMDE4BAAAAAEwBwAAAAk5LzE1LzIwMTkIAAAACTExLzEvMjAxNAkAAAABMEFN/yfgOdcIcklJXeA51wgpQ0lRLk5BU0RBUUdTOlRYTi5JUV9PVEhFUl9DQV9TVVBQTC5G</t>
  </si>
  <si>
    <t>WTIwMTYBAAAA+yMCAAIAAAADMzQ0AQgAAAAFAAAAATEBAAAACjE5NDY2NjUzOTgDAAAAAzE2MAIAAAAEMTA1NQQAAAABMAcAAAAJOS8xNS8yMDE5CAAAAAoxMi8zMS8yMDE2CQAAAAEwiaRwKuA51whhMqtc4DnXCCtDSVEuTkFTREFRR1M6SU5UQy5JUV9MVF9ERUJUX0NBUElUQUwuRlkyMDE2AQAAAIdSAAACAAAABzIyLjU2NDkBCAAAAAUAAAABMQEAAAAKMTk0MzUwNTM0NQMAAAADMTYwAgAAAAQ0MTg3BAAAAAEwBwAAAAk5LzE1LzIwMTkIAAAACjEyLzMxLzIwMTYJAAAAATAHG5Ym4DnXCD0Cd1zgOdcIK0NJUS5OWVNFOkVNUi5JUV9SRVRVUk5fQ09NTU9OX0VRVUlUWS5GWTIwMTUBAAAArxsEAAIAAAAHMjcuNjU5MwEIAAAABQAAAAExAQAAAAoxODY3MDU1MDUxAwAAAAMxNjACAAAABTMzMzIwBAAAAAEwBwAAAAk5LzE1LzIwMTkIAAAACTkvMzAvMjAxNQkAAAABMDeIryXgOdcI2CXgXOA51wgfQ0lRLk5BU0RBUUdTOlRYTi5JUV9HUFBFLkZZMjAxNAEAAAD7IwIAAgAAAAQ2MjY2AQgAAAAFAAAAATEBAAAACjE4MjkxMTkzMDYDAAAAAzE2MAIAAAAEMTE2OQQAAAABMAcAAAAJOS8xNS8yMDE5CAAAAAoxMi8zMS8yMDE0CQAAAAEwWC9wKuA51wiPMaJc4DnXCCxDSVEuTkFTREFRR1M6VFhOLklRX0NVUlJFTlRfUE9SVF9ERUJULkZZMjAwOAEAAAD7IwIAAwAAAAAARRbaKuA51wj54IZc4DnXCCZDSVEuTllT</t>
  </si>
  <si>
    <t>RTpFTVIuSVFfREVGX1RBWF9MSUFCX0xULkZZMjAwOAEAAACvGwQAAgAAAAM1MzMBCAAAAAUAAAABMQEAAAAKMTQxMTY1NjQzMAMAAAADMTYwAgAAAAQxMDI3BAAAAAEwBwAAAAk5LzE1LzIwMTkIAAAACTkvMzAvMjAwOAkAAAABMEMO8yngOdcIaB6+XOA51wgkQ0lRLlRTRTo2NTAxLklRX0NBU0hfSU5URVJFU1QuRlkyMDE4AQAAAJstAgACAAAABTIxNTgyAQgAAAAFAAAAATEBAAAACjE5Njk5MDMyOTEDAAAAAjc5AgAAAAQzMDI4BAAAAAEwBwAAAAk5LzE1LzIwMTkIAAAACTMvMzEvMjAxOAkAAAABMGVT/CvgOdcIOyBDXOA51wglQ0lRLktPU0U6QTAwNTkzMC5JUV9DQVNIX0ZJTkFOLkZZMjAxNwEAAADcZgEAAgAAAAktMTI1NjA4NjcBCAAAAAUAAAABMQEAAAAKMTk0NzU1MTU3OAMAAAACODUCAAAABDIwMDQEAAAAATAHAAAACTkvMTUvMjAxOQgAAAAKMTIvMzEvMjAxNwkAAAABMHkK2yjgOdcIKYsgXeA51wg5Q0lRLlRTRTo2NTk0LklRX0NVU1RPTV9CRVRBLi0xMDRXLjIwMDkvMDMvMzEuLl5OMjI1LkpQWS5IAQAAAPl4DQACAAAAETAuNzQ3MTY3OTM3MTExNzMzABosf2DgOdcIXWJEYuA51wglQ0lRLk5BU0RBUUdTOkFESS5JUV9UT1RBTF9ERUJULkZZMjAxMwEAAAAT1gMAAgAAAAc4NzIuMjQxAQgAAAAFAAAAATEBAAAACjE3NjY1OTA2MzIDAAAAAzE2MAIAAAAENDE3MwQAAAABMAcAAAAJOS8xNS8y</t>
  </si>
  <si>
    <t>MDE5CAAAAAkxMS8yLzIwMTMJAAAAATDYV6Mo4DnXCD4ZRF3gOdcILENJUS5LT1NFOkEwMDU5MzAuSVFfVE9UQUxfREVCVF9JU1NVRUQuRlkyMDEzAQAAANxmAQACAAAABTI2NjcyAQgAAAAFAAAAATEBAAAACjE3MjMyODgzODYDAAAAAjg1AgAAAAQyMTYxBAAAAAEwBwAAAAk5LzE1LzIwMTkIAAAACjEyLzMxLzIwMTMJAAAAATCnnCsp4DnXCFQUDl3gOdcII0NJUS5OQVNEQVFHUzpJTlRDLklRX0xUX0RFQlQuRlkyMDA4AQAAAIdSAAACAAAABDExODUBCAAAAAUAAAABMQEAAAAKMTQzMDYxNDQ4NgMAAAADMTYwAgAAAAQxMDQ5BAAAAAEwBwAAAAk5LzE1LzIwMTkIAAAACjEyLzI3LzIwMDgJAAAAATAdKakr4DnXCGlVT1zgOdcILENJUS5OQVNEQVFHUzpBREkuSVFfVE9UQUxfREVCVF9FQklUREEuRlkyMDExAQAAABPWAwACAAAACDAuNzQzMTg4AQgAAAAFAAAAATEBAAAACjE2NDc0NTU4NjkDAAAAAzE2MAIAAAAENDE5MgQAAAABMAcAAAAJOS8xNS8yMDE5CAAAAAoxMC8yOS8yMDExCQAAAAEwMJycJeA51whEFD1d4DnXCCpDSVEuTkFTREFRR1M6VFhOLklRX1NBTEVTX01BUktFVElORy5GWTIwMTEBAAAA+yMCAAMAAAAAAIey2irgOdcIq06UXOA51wgoQ0lRLktPU0U6QTAwNTkzMC5JUV9FUVVJVFlfTUVUSE9ELkZZMjAwNwEAAADcZgEAAgAAAAczNzgyNDEzAQgAAAAFAAAAATEBAAAACjEzNTI5NDU1MzAD</t>
  </si>
  <si>
    <t>AAAAAjg1AgAAAAQzMDYzBAAAAAEwBwAAAAk5LzE1LzIwMTkIAAAACjEyLzMxLzIwMDcJAAAAATDDqbsp4DnXCBg98VzgOdcIHUNJUS5OQVNEQVFHUzpUWE4uSVFfR1AuRlkyMDE0AQAAAPsjAgACAAAABDc0MjcBCAAAAAUAAAABMQEAAAAKMTgyOTExOTMwNgMAAAADMTYwAgAAAAIxMAQAAAABMAcAAAAJOS8xNS8yMDE5CAAAAAoxMi8zMS8yMDE0CQAAAAEwyU7bKuA51wgL+aBc4DnXCCNDSVEuTllTRTpFTVIuSVFfQkVUQV8xWVIuMjAxNS8wOS8zMAEAAACvGwQAAgAAABEwLjkxMjA5MDYxMDc4MzM5OABR8lFf4DnXCA0kM2LgOdcIKUNJUS5UU0U6NjUwMS5JUV9ERUJUX0VRVUlWX05FVF9QQk8uRlkyMDE1AQAAAJstAgACAAAABjY4MDk3MgEIAAAABQAAAAExAQAAAAoxNzQ1MjcwNjcyAwAAAAI3OQIAAAAFMjE2NzkEAAAAATAHAAAACTkvMTUvMjAxOQgAAAAJMy8zMS8yMDE1CQAAAAEwv8z6K+A51wjzUjRc4DnXCCBDSVEuTkFTREFRR1M6SU5UQy5JUV9BUElDLkZZMjAxNQEAAACHUgAAAwAAAAAAo4lVK+A51whUJHBc4DnXCCxDSVEuTkFTREFRR1M6QURJLklRX01JTk9SSVRZX0lOVEVSRVNULkZZMjAwOQEAAAAT1gMAAwAAAAAAQ/ihKOA51whYezFd4DnXCCpDSVEuS09TRTpBMDA1OTMwLklRX0xPQU5TX1JFQ0VJVl9MVC5GWTIwMTcBAAAA3GYBAAMAAAAAAGnj2ijgOdcIc90eXeA51wgiQ0lRLk5BU0RB</t>
  </si>
  <si>
    <t>UUdTOklOVEMuSVFfUkRfRVhQLkZZMjAxNwEAAACHUgAAAgAAAAUxMzAzNQEIAAAABQAAAAExAQAAAAoxOTQzNTA1MzQ5AwAAAAMxNjACAAAAAzEwMAQAAAABMAcAAAAJOS8xNS8yMDE5CAAAAAoxMi8zMC8yMDE3CQAAAAEw1f5VK+A51whvd3dc4DnXCC1DSVEuTkFTREFRR1M6QURJLklRX0FTU0VUX1dSSVRFRE9XTl9DRi5GWTIwMTEBAAAAE9YDAAMAAAAAAJa7oijgOdcIjmY7XeA51wgZQ0lRLk5ZU0U6RU1SLklRX0FELkZZMjAxNAEAAACvGwQAAgAAAAUtNTYwOQEIAAAABQAAAAExAQAAAAoxODE4NjA0NTgwAwAAAAMxNjACAAAABDEwNzUEAAAAATAHAAAACTkvMTUvMjAxOQgAAAAJOS8zMC8yMDE0CQAAAAEwDfy5KeA51wj+btlc4DnXCCRDSVEuTllTRTpFTVIuSVFfQ1VSUkVOQ1lfR0FJTi5GWTIwMDgBAAAArxsEAAMAAAAAANxncSrgOdcI0768XOA51wgmQ0lRLktPU0U6QTAwNTkzMC5JUV9MRVZFUkVEX0ZDRi5GWTIwMTMBAAAA3GYBAAIAAAAMMTM2MzkzODYuODc1AQgAAAAFAAAAATEBAAAACjE3MjMyODgzODYDAAAAAjg1AgAAAAQ0NDIyBAAAAAEwBwAAAAk5LzE1LzIwMTkIAAAACjEyLzMxLzIwMTMJAAAAATCnnCsp4DnXCJawDl3gOdcII0NJUS5UU0U6Njk3MS5JUV9CRVRBXzJZUi4yMDE4LzAzLzMxAQAAAKNTAAACAAAAEDEuMjQ4NjA2MDc5MTY4NzUATKF/YOA51whSNj1i4DnXCCxDSVEuTkFT</t>
  </si>
  <si>
    <t>REFRR1M6VFhOLklRX1RPVEFMX0xJQUJfRVFVSVRZLkZZMjAxMgEAAAD7IwIAAgAAAAUyMDAyMQEIAAAABQAAAAExAQAAAAoxNzIwNjExMjY0AwAAAAMxNjACAAAABDEwMTMEAAAAATAHAAAACTkvMTUvMjAxOQgAAAAKMTIvMzEvMjAxMgkAAAABMKgA2yrgOdcIEPSZXOA51wggQ0lRLk5ZU0U6RU1SLklRX0JVSUxESU5HUy5GWTIwMTQBAAAArxsEAAIAAAAEMjM1NQEIAAAABQAAAAExAQAAAAoxODE4NjA0NTgwAwAAAAMxNjACAAAABDMwMjMEAAAAATAHAAAACTkvMTUvMjAxOQgAAAAJOS8zMC8yMDE0CQAAAAEwDfy5KeA51whiWdpc4DnXCCBDSVEuTllTRTpFTVIuSVFfTUFDSElORVJZLkZZMjAwOQEAAACvGwQAAgAAAAQ2NTExAQgAAAAFAAAAATEBAAAACjE0ODI3MjIwNjIDAAAAAzE2MAIAAAAEMzExNAQAAAABMAcAAAAJOS8xNS8yMDE5CAAAAAk5LzMwLzIwMDkJAAAAATB0g/Mp4DnXCKx1w1zgOdcINENJUS5LT1NFOkEwMDU5MzAuSVFfVE9UQUxfT1VUU1RBTkRJTkdfQlNfREFURS5GWTIwMDcBAAAA3GYBAAIAAAAJNzMxNC4wNDA1AQQAAAAFAAAAATUBAAAACjEzNTI5NDU1MzACAAAABTI0MTUyBgAAAAEww6m7KeA51wgYPfFc4DnXCCdDSVEuVFNFOjY1MDEuSVFfTUFSS0VUQ0FQLjIwMDMvMy8zMS5KUFkBAAAAmy0CAAIAAAANMTM3ODY2OS4wOTE2NgEGAAAABQAAAAExAQAAAAcyNTQ4OTE1AwAAAAI3</t>
  </si>
  <si>
    <t>OQIAAAAGMTAwMDU0BAAAAAEwBwAAAAkzLzMxLzIwMDPBEq6y3DnXCHogdk3hOdcIKENJUS5OQVNEQVFHUzpJTlRDLklRX0dST1NTX01BUkdJTi5GWTIwMTUBAAAAh1IAAAIAAAAHNjIuNjQ4MwEIAAAABQAAAAExAQAAAAoxODc0NzczMjI2AwAAAAMxNjACAAAABDQwNzQEAAAAATAHAAAACTkvMTUvMjAxOQgAAAAKMTIvMjYvMjAxNQkAAAABMAcblibgOdcIG/lxXOA51wgdQ0lRLktPU0U6QTAwNTkzMC5JUV9BRC5GWTIwMDcBAAAA3GYBAAIAAAAJLTM5NjQ0OTU0AQgAAAAFAAAAATEBAAAACjEzNTI5NDU1MzADAAAAAjg1AgAAAAQxMDc1BAAAAAEwBwAAAAk5LzE1LzIwMTkIAAAACjEyLzMxLzIwMDcJAAAAATCygrsp4DnXCMV58FzgOdcIGkNJUS4wLklRX0xUX0RFQlRfUkVQQUlELkZZBQAAAAAAAAAIAAAAFShJbnZhbGlkIFRpbWUgUGVyaW9kKTEm/yfgOdcIXS83XuA51wgpQ0lRLk5BU0RBUUdTOlRYTi5JUV9DQVNIX1NUX0lOVkVTVC5GWTIwMTIBAAAA+yMCAAIAAAAEMzk2NQEIAAAABQAAAAExAQAAAAoxNzIwNjExMjY0AwAAAAMxNjACAAAABDEwMDIEAAAAATAHAAAACTkvMTUvMjAxOQgAAAAKMTIvMzEvMjAxMgkAAAABMJjZ2irgOdcIrQmZXOA51wgpQ0lRLk5BU0RBUUdTOkFESS5JUV9TVF9ERUJUX0lTU1VFRC5GWTIwMDkBAAAAE9YDAAMAAAAAAFQfoijgOdcIzIwyXeA51wglQ0lRLk5BU0RBUUdT</t>
  </si>
  <si>
    <t>OklOVEMuSVFfTFRfSU5WRVNULkZZMjAxNAEAAACHUgAAAgAAAAUxMjM2OQEIAAAABQAAAAExAQAAAAoxODI4MTY4MDQwAwAAAAMxNjACAAAABDEwNTQEAAAAATAHAAAACTkvMTUvMjAxOQgAAAAKMTIvMjcvMjAxNAkAAAABMHIUVSvgOdcIIPRqXOA51wgfQ0lRLlRTRTo2NTAxLklRX0FSX1RVUk5TLkZZMjAxMwEAAACbLQIAAgAAAAgzLjI4NjA0NwEIAAAABQAAAAExAQAAAAoxNjg1NTIxNzIyAwAAAAI3OQIAAAAENDAwMQQAAAABMAcAAAAJOS8xNS8yMDE5CAAAAAkzLzMxLzIwMTMJAAAAATC1V5Um4DnXCOkmLVzgOdcII0NJUS5LT1NFOkEwMDU5MzAuSVFfTkVUX0RFQlQuRlkyMDE1AQAAANxmAQACAAAACS01ODYwNTA3OQEIAAAABQAAAAExAQAAAAoxODI5ODQzMDExAwAAAAI4NQIAAAAENDM2NAQAAAABMAcAAAAJOS8xNS8yMDE5CAAAAAoxMi8zMS8yMDE1CQAAAAEwJkfaKOA51wj0nxZd4DnXCCZDSVEuTllTRTpFTVIuSVFfSU5WRVNUX0xPQU5TX0NGLkZZMjAxNQEAAACvGwQAAwAAAAAAPnG6KeA51wiFYt9c4DnXCCZDSVEuTllTRTpFTVIuSVFfREVGX1RBWF9MSUFCX0xULkZZMjAwNwEAAACvGwQAAgAAAAM1MTkBCAAAAAUAAAABMQEAAAAKMTI2NDQ3ODAyNwMAAAADMTYwAgAAAAQxMDI3BAAAAAEwBwAAAAk5LzE1LzIwMTkIAAAACTkvMzAvMjAwNwkAAAABMMxAcSrgOdcId4q5XOA51wglQ0lRLk5B</t>
  </si>
  <si>
    <t>U0RBUUdTOlRYTi5JUV9UT1RBTF9MSUFCLkZZMjAxNAEAAAD7IwIAAgAAAAQ2OTgyAQgAAAAFAAAAATEBAAAACjE4MjkxMTkzMDYDAAAAAzE2MAIAAAAEMTI3NgQAAAABMAcAAAAJOS8xNS8yMDE5CAAAAAoxMi8zMS8yMDE0CQAAAAEwWC9wKuA51wjBpqJc4DnXCCNDSVEuS09TRTpBMDA1OTMwLklRX0FSX1RVUk5TLkZZMjAxMQEAAADcZgEAAgAAAAg4LjA0MTk1NAEIAAAABQAAAAExAQAAAAoxNTk4OTk4MjUwAwAAAAI4NQIAAAAENDAwMQQAAAABMAcAAAAJOS8xNS8yMDE5CAAAAAoxMi8zMS8yMDExCQAAAAEwaf2vJeA51wjV1gVd4DnXCCVDSVEuTkFTREFRR1M6SU5UQy5JUV9MVF9JTlZFU1QuRlkyMDA5AQAAAIdSAAACAAAABDgzNjMBCAAAAAUAAAABMQEAAAAKMTUyMzM5NDgyOQMAAAADMTYwAgAAAAQxMDU0BAAAAAEwBwAAAAk5LzE1LzIwMTkIAAAACjEyLzI2LzIwMDkJAAAAATA+d6kr4DnXCHs3VFzgOdcIIENJUS5LT1NFOkEwMDU5MzAuSVFfTklfQ0YuRlkyMDEwAQAAANxmAQACAAAACDE1Nzk5MDM1AQgAAAAFAAAAATEBAAAACjE1MzMyMDMyNjIDAAAAAjg1AgAAAAQyMTUwBAAAAAEwBwAAAAk5LzE1LzIwMTkIAAAACjEyLzMxLzIwMTAJAAAAATBU2Sop4DnXCC2V/1zgOdcIGkNJUS5OWVNFOkVNUi5JUV9DSVAuRlkyMDExAQAAAK8bBAACAAAAAzM0MAEIAAAABQAAAAExAQAAAAoxNjQ2MTkwNTY4</t>
  </si>
  <si>
    <t>AwAAAAMxNjACAAAABDMwMzMEAAAAATAHAAAACTkvMTUvMjAxOQgAAAAJOS8zMC8yMDExCQAAAAEwtx/0KeA51wh+dsxc4DnXCCdDSVEuVFNFOjY5ODEuSVFfTUFSS0VUQ0FQLjIwMTYvMy8zMS5KUFkBAAAA9VcNAAIAAAAOMjg3MjgxNy42MzQ2NjgBBgAAAAUAAAABMQEAAAAKMTc3NTQ5OTA2NQMAAAACNzkCAAAABjEwMDA1NAQAAAABMAcAAAAJMy8zMS8yMDE2t0F+YOA51wg2yXBN4TnXCClDSVEuTkFTREFRR1M6SU5UQy5JUV9QRVJJT0REQVRFX0lTLkZZMjAxNwEAAACHUgAABQAAAAoyMDE3LzEyLzMwANX+VSvgOdcI02F4XOA51wgsQ0lRLk5BU0RBUUdTOlRYTi5JUV9ERUZfVEFYX0FTU0VUU19MVC5GWTIwMTEBAAAA+yMCAAIAAAADMzIxAQgAAAAFAAAAATEBAAAACjE2NjAwMzQ1NjgDAAAAAzE2MAIAAAAEMTAyNgQAAAABMAcAAAAJOS8xNS8yMDE5CAAAAAoxMi8zMS8yMDExCQAAAAEwh7LaKuA51wjdw5Rc4DnXCCdDSVEuVFNFOjY3NjIuSVFfTUFSS0VUQ0FQLjIwMTEvMy8zMS5KUFkBAAAAO9IEAAIAAAANNjMzOTk3LjM2NTg0NQEGAAAABQAAAAExAQAAAAoxNDI5ODkwMjUxAwAAAAI3OQIAAAAGMTAwMDU0BAAAAAEwBwAAAAkzLzMxLzIwMTG3QX5g4DnXCD86c03hOdcIGkNJUS4wLklRX0JBU0lDX0VQU19FWENMLkZZBQAAAAAAAAAIAAAAFShJbnZhbGlkIFRpbWUgUGVyaW9kKRDY/ifgOdcILLo2</t>
  </si>
  <si>
    <t>XuA51wgaQ0lRLk5ZU0U6RU1SLklRX0VCVC5GWTIwMTMBAAAArxsEAAIAAAAEMzE5NgEIAAAABQAAAAExAQAAAAoxNzY1NTcwODA1AwAAAAMxNjACAAAAAzEzOQQAAAABMAcAAAAJOS8xNS8yMDE5CAAAAAk5LzMwLzIwMTMJAAAAATDolPQp4DnXCJnJ01zgOdcIIkNJUS5LT1NFOkEwMDU5MzAuSVFfWl9TQ09SRS5GWTIwMTIBAAAA3GYBAAIAAAAINC42NDEyODQBCAAAAAUAAAABMQEAAAAKMTY2NzUzNDAxNAMAAAACODUCAAAABjEwMDEyMwQAAAABMAcAAAAJOS8xNS8yMDE5CAAAAAoxMi8zMS8yMDEyCQAAAAEweSSwJeA51wjnuApd4DnXCCFDSVEuVFNFOjY1MDEuSVFfT1RIRVJfT1BFUi5GWTIwMTUBAAAAmy0CAAMAAAAAAK6l+ivgOdcIHFcyXOA51wgoQ0lRLktPU0U6QTAwNTkzMC5JUV9FQklUREFfTUFSR0lOLkZZMjAwOAEAAADcZgEAAgAAAAcxMy4yOTU4AQgAAAAFAAAAATEBAAAACjEzNjA4MDY2ODMDAAAAAjg1AgAAAAQ0MDQ3BAAAAAEwBwAAAAk5LzE1LzIwMTkIAAAACjEyLzMxLzIwMDgJAAAAATBY1q8l4DnXCNCl91zgOdcILENJUS5OQVNEQVFHUzpUWE4uSVFfRUFSTklOR19DT19NQVJHSU4uRlkyMDA5AQAAAPsjAgACAAAABjE0LjA5OAEIAAAABQAAAAExAQAAAAoxNTIzNzk2MjQxAwAAAAMxNjACAAAABDQxODEEAAAAATAHAAAACTkvMTUvMjAxOQgAAAAKMTIvMzEvMjAwOQkAAAABMNSdriXg</t>
  </si>
  <si>
    <t>OdcI476NXOA51wgoQ0lRLk5ZU0U6RU1SLklRX0NVUlJFTlRfUE9SVF9ERUJULkZZMjAxNgEAAACvGwQAAgAAAAMyNjcBCAAAAAUAAAABMQEAAAAKMTkyNDYzOTk1NgMAAAADMTYwAgAAAAQxMjk3BAAAAAEwBwAAAAk5LzE1LzIwMTkIAAAACTkvMzAvMjAxNgkAAAABME+YuingOdcI4ZbiXOA51wgvQ0lRLk5BU0RBUUdTOklOVEMuSVFfSU5URVJFU1RfSU5WRVNUX0lOQy5GWTIwMDcBAAAAh1IAAAIAAAADODA0AQgAAAAFAAAAATEBAAAACjEzMjg4NzEyNzUDAAAAAzE2MAIAAAACNjUEAAAAATAHAAAACTkvMTUvMjAxOQgAAAAKMTIvMjkvMjAwNwkAAAABMJbI/CvgOdcIwRNJXOA51wgoQ0lRLk5ZU0U6RU1SLklRX1RPVEFMX0xJQUJfRVFVSVRZLkZZMjAxMAEAAACvGwQAAgAAAAUyMjg0MwEIAAAABQAAAAExAQAAAAoxNTc3MDA0NjQxAwAAAAMxNjACAAAABDEwMTMEAAAAATAHAAAACTkvMTUvMjAxOQgAAAAJOS8zMC8yMDEwCQAAAAEwltHzKeA51whrlMdc4DnXCCxDSVEuVFNFOjY1MDEuSVFfTkVUX0RFQlRfRUJJVERBX0NBUEVYLkZZMjAxNAEAAACbLQIAAgAAAAkxNi4wODM4MzkBCAAAAAUAAAABMQEAAAAKMTc0NTI3MDU0NAMAAAACNzkCAAAABTIzMzE0BAAAAAEwBwAAAAk5LzE1LzIwMTkIAAAACTMvMzEvMjAxNAkAAAABMLVXlSbgOdcI+wgyXOA51wgpQ0lRLk5BU0RBUUdTOkFESS5JUV9PVEhFUl9P</t>
  </si>
  <si>
    <t>UEVSX0FDVC5GWTIwMTgBAAAAE9YDAAIAAAAHLTcwMC4xOQEIAAAABQAAAAExAQAAAAoxOTI3NjE4MjQ3AwAAAAMxNjACAAAABDIwNDcEAAAAATAHAAAACTkvMTUvMjAxOQgAAAAJMTEvMy8yMDE4CQAAAAEwxoUAKOA51wg2mVtd4DnXCDJDSVEuS09TRTpBMDA1OTMwLklRX1RPVEFMX0xJQUJfVE9UQUxfQVNTRVRTLkZZMjAxMgEAAADcZgEAAgAAAAczMi45MTAzAQgAAAAFAAAAATEBAAAACjE2Njc1MzQwMTQDAAAAAjg1AgAAAAQ0MTg4BAAAAAEwBwAAAAk5LzE1LzIwMTkIAAAACjEyLzMxLzIwMTIJAAAAATB5JLAl4DnXCNeRCl3gOdcIKkNJUS5OQVNEQVFHUzpJTlRDLklRX09USEVSX09QRVJfQUNULkZZMjAxNgEAAACHUgAAAgAAAAMyNTcBCAAAAAUAAAABMQEAAAAKMTk0MzUwNTM0NQMAAAADMTYwAgAAAAQyMDQ3BAAAAAEwBwAAAAk5LzE1LzIwMTkIAAAACjEyLzMxLzIwMTYJAAAAATDF11Ur4DnXCJh7dVzgOdcIJkNJUS5OWVNFOkVNUi5JUV9MVF9ERUJUX0NBUElUQUwuRlkyMDA5AQAAAK8bBAACAAAABzMwLjEwMzEBCAAAAAUAAAABMQEAAAAKMTQ4MjcyMjA2MgMAAAADMTYwAgAAAAQ0MTg3BAAAAAEwBwAAAAk5LzE1LzIwMTkIAAAACTkvMzAvMjAwOQkAAAABMBY6ryXgOdcIc0rFXOA51wgrQ0lRLk5BU0RBUUdTOklOVEMuSVFfSU5WRVNUX0xPQU5TX0NGLkZZMjAxNwEAAACHUgAAAwAAAAAA5iVW</t>
  </si>
  <si>
    <t>K+A51wiqXXpc4DnXCClDSVEuTkFTREFRR1M6QURJLklRX0NBU0hfU1RfSU5WRVNULkZZMjAxMgEAAAAT1gMAAgAAAAgzOTAwLjM3OAEIAAAABQAAAAExAQAAAAoxNzExMzg1ODk2AwAAAAMxNjACAAAABDEwMDIEAAAAATAHAAAACTkvMTUvMjAxOQgAAAAJMTEvMy8yMDEyCQAAAAEwp+KiKOA51wjZcz5d4DnXCCNDSVEuVFNFOjY1MDEuSVFfVE9UQUxfUkVDRUlWLkZZMjAxNQEAAACbLQIAAgAAAAcyOTAyMDA3AQgAAAAFAAAAATEBAAAACjE3NDUyNzA2NzIDAAAAAjc5AgAAAAQxMDAxBAAAAAEwBwAAAAk5LzE1LzIwMTkIAAAACTMvMzEvMjAxNQkAAAABML/M+ivgOdcIkGgzXOA51wglQ0lRLk5ZU0U6RU1SLklRX09USEVSX0NMX1NVUFBMLkZZMjAxOAEAAACvGwQAAgAAAAM1OTgBCAAAAAUAAAABMQEAAAAKMTkyNDYzOTk2MgMAAAADMTYwAgAAAAQxMDU3BAAAAAEwBwAAAAk5LzE1LzIwMTkIAAAACTkvMzAvMjAxOAkAAAABMJE0uyngOdcI5AzsXOA51wgrQ0lRLk5BU0RBUUdTOklOVEMuSVFfTkVUX0RFQlRfSVNTVUVELkZZMjAwNwEAAACHUgAAAgAAAAI4NgEIAAAABQAAAAExAQAAAAoxMzI4ODcxMjc1AwAAAAMxNjACAAAABDIwMDMEAAAAATAHAAAACTkvMTUvMjAxOQgAAAAKMTIvMjkvMjAwNwkAAAABMAwCqSvgOdcIPpZMXOA51wgnQ0lRLktPU0U6QTAwNTkzMC5JUV9HUk9TU19NQVJHSU4uRlkyMDE3</t>
  </si>
  <si>
    <t>AQAAANxmAQACAAAABzQ2LjAzMzQBCAAAAAUAAAABMQEAAAAKMTk0NzU1MTU3OAMAAAACODUCAAAABDQwNzQEAAAAATAHAAAACTkvMTUvMjAxOQgAAAAKMTIvMzEvMjAxNwkAAAABMCB1nCXgOdcIaychXeA51wgsQ0lRLk5BU0RBUUdTOlRYTi5JUV9NSU5PUklUWV9JTlRFUkVTVC5GWTIwMTgBAAAA+yMCAAMAAAAAALsZcSrgOdcIlh21XOA51wgkQ0lRLk5BU0RBUUdTOkFESS5JUV9JTlZFTlRPUlkuRlkyMDE1AQAAABPWAwACAAAABzQxMi4zMTQBCAAAAAUAAAABMQEAAAAKMTg2NzI3OTk2OQMAAAADMTYwAgAAAAQxMDQzBAAAAAEwBwAAAAk5LzE1LzIwMTkIAAAACjEwLzMxLzIwMTUJAAAAATBSdP8n4DnXCL1WTF3gOdcIKUNJUS5OQVNEQVFHUzpUWE4uSVFfU1RfREVCVF9JU1NVRUQuRlkyMDEwAQAAAPsjAgADAAAAAAB2i9oq4DnXCIGPkVzgOdcIKUNJUS5OQVNEQVFHUzpBREkuSVFfRElMVVRfRVBTX0lOQ0wuRlkyMDE0AQAAABPWAwACAAAABDEuOTgBCAAAAAUAAAABMQEAAAAKMTgxOTk2MjQ5NgMAAAADMTYwAgAAAAE4BAAAAAEwBwAAAAk5LzE1LzIwMTkIAAAACTExLzEvMjAxNAkAAAABMOl+oyjgOdcImk1HXeA51wgsQ0lRLktPU0U6QTAwNTkzMC5JUV9UT1RBTF9ERUJUX0VCSVREQS5GWTIwMTQBAAAA3GYBAAIAAAAIMC4yNjM5MzgBCAAAAAUAAAABMQEAAAAKMTc3ODE0MTgyMwMAAAACODUCAAAA</t>
  </si>
  <si>
    <t>BDQxOTIEAAAAATAHAAAACTkvMTUvMjAxOQgAAAAKMTIvMzEvMjAxNAkAAAABMA9OnCXgOdcI6y4UXeA51wgnQ0lRLk5BU0RBUUdTOlRYTi5JUV9JTlRFUkVTVF9FWFAuRlkyMDE0AQAAAPsjAgACAAAAAy05NAEIAAAABQAAAAExAQAAAAoxODI5MTE5MzA2AwAAAAMxNjACAAAAAjgyBAAAAAEwBwAAAAk5LzE1LzIwMTkIAAAACjEyLzMxLzIwMTQJAAAAATBYL3Aq4DnXCBsgoVzgOdcIH0NJUS5OWVNFOkVNUi5JUV9FQklUX0lOVC5GWTIwMTIBAAAArxsEAAIAAAAJMTYuNjE4MjU3AQgAAAAFAAAAATEBAAAACjE3MDc5MDkwOTcDAAAAAzE2MAIAAAAENDE4OQQAAAABMAcAAAAJOS8xNS8yMDE5CAAAAAk5LzMwLzIwMTIJAAAAATAnYa8l4DnXCDbf0lzgOdcIJENJUS5OQVNEQVFHUzpJTlRDLklRX05FVF9ERUJULkZZMjAwOQEAAACHUgAAAgAAAAYtMTE1NjcBCAAAAAUAAAABMQEAAAAKMTUyMzM5NDgyOQMAAAADMTYwAgAAAAQ0MzY0BAAAAAEwBwAAAAk5LzE1LzIwMTkIAAAACjEyLzI2LzIwMDkJAAAAATBPnqkr4DnXCM76VFzgOdcIKENJUS5OQVNEQVFHUzpUWE4uSVFfSU5DX0VRVUlUWV9DRi5GWTIwMDgBAAAA+yMCAAMAAAAAAEUW2irgOdcIXMuHXOA51wgnQ0lRLk5BU0RBUUdTOlRYTi5JUV9UT1RBTF9SRUNFSVYuRlkyMDE3AQAAAPsjAgACAAAABDEyNzgBCAAAAAUAAAABMQEAAAAKMTk0NjY2NTQ0NAMA</t>
  </si>
  <si>
    <t>AAADMTYwAgAAAAQxMDAxBAAAAAEwBwAAAAk5LzE1LzIwMTkIAAAACjEyLzMxLzIwMTcJAAAAATCay3Aq4DnXCGPtr1zgOdcILkNJUS5OWVNFOkVNUi5JUV9PVEhFUl9GSU5BTkNFX0FDVF9TVVBQTC5GWTIwMDgBAAAArxsEAAIAAAADLTU0AQgAAAAFAAAAATEBAAAACjE0MTE2NTY0MzADAAAAAzE2MAIAAAAEMjA1MAQAAAABMAcAAAAJOS8xNS8yMDE5CAAAAAk5LzMwLzIwMDgJAAAAATBTNfMp4DnXCB7Mv1zgOdcILUNJUS5OQVNEQVFHUzpJTlRDLklRX1BST1ZfQkFEX0RFQlRTX0NGLkZZMjAxNwEAAACHUgAAAwAAAAAA5iVWK+A51wiJD3pc4DnXCB1DSVEuTkFTREFRR1M6QURJLklRX0dQLkZZMjAxMAEAAAAT1gMAAgAAAAgxNzk5LjQyMgEIAAAABQAAAAExAQAAAAoxNTc4MzMwNDIyAwAAAAMxNjACAAAAAjEwBAAAAAEwBwAAAAk5LzE1LzIwMTkIAAAACjEwLzMwLzIwMTAJAAAAATBUH6Io4DnXCJNhNF3gOdcII0NJUS5UU0U6Njc2Mi5JUV9CRVRBXzJZUi4yMDE4LzAzLzMxAQAAADvSBAACAAAAEDEuNDAxNzUxNjc2NTYwNTEAPHp/YOA51wgZCz9i4DnXCBpDSVEuMC5JUV9QUkVGX0RJVl9PVEhFUi5GWQUAAAAAAAAACAAAABUoSW52YWxpZCBUaW1lIFBlcmlvZCkQ2P4n4DnXCG5WN17gOdcIJUNJUS5OWVNFOkVNUi5JUV9CQVNJQ19FUFNfSU5DTC5GWTIwMTUBAAAArxsEAAIAAAAINC4wMjQ5NTEBCAAA</t>
  </si>
  <si>
    <t>AAUAAAABMQEAAAAKMTg2NzA1NTA1MQMAAAADMTYwAgAAAAE5BAAAAAEwBwAAAAk5LzE1LzIwMTkIAAAACTkvMzAvMjAxNQkAAAABMB0juingOdcIjBjdXOA51wgtQ0lRLk5BU0RBUUdTOklOVEMuSVFfVE9UQUxfREVCVF9SRVBBSUQuRlkyMDE4AQAAAIdSAAACAAAABS0zMDI2AQgAAAAFAAAAATEBAAAACjE5NDM1MDUzNDEDAAAAAzE2MAIAAAAEMjE2NgQAAAABMAcAAAAJOS8xNS8yMDE5CAAAAAoxMi8yOS8yMDE4CQAAAAEwF5tWK+A51wisGH9c4DnXCCJDSVEuTllTRTpFTVIuSVFfR0FJTl9JTlZFU1QuRlkyMDE4AQAAAK8bBAADAAAAAACRNLsp4DnXCGDU6lzgOdcIMENJUS5LT1NFOkEwMDU5MzAuSVFfSU1QVVRfT1BFUl9MRUFTRV9ERVBSLkZZMjAxNwEAAADcZgEAAwAAAAAAaePaKOA51whBaB5d4DnXCCtDSVEuS09TRTpBMDA1OTMwLklRX0NGT19DVVJSRU5UX0xJQUIuRlkyMDEzAQAAANxmAQACAAAACDAuOTEwMjAzAQgAAAAFAAAAATEBAAAACjE3MjMyODgzODYDAAAAAjg1AgAAAAQ0MTg1BAAAAAEwBwAAAAk5LzE1LzIwMTkIAAAACjEyLzMxLzIwMTMJAAAAATB5JLAl4DnXCNhMD13gOdcIH0NJUS5LT1NFOkEwMDU5MzAuSVFfQVBJQy5GWTIwMDcBAAAA3GYBAAIAAAAHNjU3NDk5NQEIAAAABQAAAAExAQAAAAoxMzUyOTQ1NTMwAwAAAAI4NQIAAAAEMTA4NAQAAAABMAcAAAAJOS8xNS8yMDE5CAAA</t>
  </si>
  <si>
    <t>AAoxMi8zMS8yMDA3CQAAAAEww6m7KeA51wj27vBc4DnXCDhDSVEuTkFTREFRR1M6QURJLklRX1RPVEFMX09VVFNUQU5ESU5HX0ZJTElOR19EQVRFLkZZMjAxNgEAAAAT1gMAAgAAAAkzMDguMTcwNTYBBAAAAAUAAAABNQEAAAAKMTkyNzYxODIwMAIAAAAFMjQxNTMGAAAAATBzwv8n4DnXCAGuUV3gOdcIJkNJUS5UU0U6NjQ3MS5JUV9DVVNUT01fQkVUQS4yMDA4LzAzLzMxAQAAAJJXDQACAAAAEDEuMjY3MzU0NjYwMTgwMzkAXch/YOA51whqEzti4DnXCB1DSVEuTkFTREFRR1M6VFhOLklRX0FELkZZMjAxMAEAAAD7IwIAAgAAAAUtMzIyNwEIAAAABQAAAAExAQAAAAoxNTg4ODQwNzM4AwAAAAMxNjACAAAABDEwNzUEAAAAATAHAAAACTkvMTUvMjAxOQgAAAAKMTIvMzEvMjAxMAkAAAABMHaL2irgOdcIy+GPXOA51wgsQ0lRLk5ZU0U6RU1SLklRX0lNUFVUX09QRVJfTEVBU0VfREVQUi5GWTIwMTMBAAAArxsEAAIAAAAKMjcyLjI1MzAyNAEIAAAABQAAAAExAQAAAAoxNzY1NTcwODA1AwAAAAMxNjACAAAABTIxNjczBAAAAAEwBwAAAAk5LzE1LzIwMTkIAAAACTkvMzAvMjAxMwkAAAABMOiU9CngOdcI7IzUXOA51wgmQ0lRLktPU0U6QTAwNTkzMC5JUV9DQVNIX0lOVkVTVC5GWTIwMTgBAAAA3GYBAAIAAAAJLTUyMjQwNDUzAQgAAAAFAAAAATEBAAAACjE5NDc1NTE1NzMDAAAAAjg1AgAAAAQyMDA1BAAAAAEw</t>
  </si>
  <si>
    <t>BwAAAAk5LzE1LzIwMTkIAAAACjEyLzMxLzIwMTgJAAAAATCaWNso4DnXCAn4JF3gOdcIM0NJUS5UU0U6NjUwMS5JUV9DSEFOR0VfT1RIRVJfTkVUX09QRVJfQVNTRVRTLkZZMjAxOQEAAACbLQIAAgAAAAYtODcxMzcBCAAAAAUAAAABMQEAAAAKMTk2OTkwMzMwNwMAAAACNzkCAAAABDIwNDUEAAAAATAHAAAACTkvMTUvMjAxOQgAAAAJMy8zMS8yMDE5CQAAAAEwlsj8K+A51wjZ8EZc4DnXCCpDSVEuTkFTREFRR1M6SU5UQy5JUV9EQVlTX1NBTEVTX09VVC5GWTIwMTABAAAAh1IAAAIAAAAJMjEuNDQ0MzMyAQgAAAAFAAAAATEBAAAACjE1ODgxNTY5NjADAAAAAzE2MAIAAAAENDA0MgQAAAABMAcAAAAJOS8xNS8yMDE5CAAAAAoxMi8yNS8yMDEwCQAAAAEw5syVJuA51wiGY1tc4DnXCDFDSVEuTllTRTpFTVIuSVFfQ0hBTkdFX05FVF9XT1JLSU5HX0NBUElUQUwuRlkyMDEwAQAAAK8bBAACAAAABC0zMTIBCAAAAAUAAAABMQEAAAAKMTU3NzAwNDY0MQMAAAADMTYwAgAAAAQ0NDIxBAAAAAEwBwAAAAk5LzE1LzIwMTkIAAAACTkvMzAvMjAxMAkAAAABMJbR8yngOdcIAfTIXOA51wgyQ0lRLk5BU0RBUUdTOkFESS5JUV9PVEhFUl9GSU5BTkNFX0FDVF9TVVBQTC5GWTIwMTYBAAAAE9YDAAIAAAAFLTY4LjgBCAAAAAUAAAABMQEAAAAKMTkyNzYxODIwMAMAAAADMTYwAgAAAAQyMDUwBAAAAAEwBwAAAAk5LzE1LzIw</t>
  </si>
  <si>
    <t>MTkIAAAACjEwLzI5LzIwMTYJAAAAATCE6f8n4DnXCKc0U13gOdcIKENJUS5OQVNEQVFHUzpJTlRDLklRX0JFVEFfMVlSLjIwMTEvMTIvMzEBAAAAh1IAAAIAAAAPMS4wNzQ1NzE3MjA1MTc1AH4WgGDgOdcIYaI4YuA51wglQ0lRLktPU0U6QTAwNTkzMC5JUV9FQVJOSU5HX0NPLkZZMjAxMgEAAADcZgEAAgAAAAgyMzg0NTI4NQEIAAAABQAAAAExAQAAAAoxNjY3NTM0MDE0AwAAAAI4NQIAAAABNwQAAAABMAcAAAAJOS8xNS8yMDE5CAAAAAoxMi8zMS8yMDEyCQAAAAEwdScrKeA51whJ6AZd4DnXCCtDSVEuS09TRTpBMDA1OTMwLklRX01BUktFVENBUC4yMDAxLzMvMzEuSlBZAQAAANxmAQACAAAADjMwNDQzMTMuOTUxNzM2AQYAAAAFAAAAATEBAAAACTMxNTk2MDMwNwMAAAACNzkCAAAABjEwMDA1NAQAAAABMAcAAAAJMy8zMS8yMDAx6bZ+YOA51wjN43ZN4TnXCC9DSVEuTkFTREFRR1M6VFhOLklRX05JX0FWQUlMX0VYQ0xfTUFSR0lOLkZZMjAxMwEAAAD7IwIAAgAAAAcxNy40MTA4AQgAAAAFAAAAATEBAAAACjE3Nzc2MzM3MDMDAAAAAzE2MAIAAAAENDE4MgQAAAABMAcAAAAJOS8xNS8yMDE5CAAAAAoxMi8zMS8yMDEzCQAAAAEw5MSuJeA51wi4NaBc4DnXCCBDSVEuTkFTREFRR1M6VFhOLklRX0NBUEVYLkZZMjAwOQEAAAD7IwIAAgAAAAQtNzUzAQgAAAAFAAAAATEBAAAACjE1MjM3OTYyNDEDAAAAAzE2</t>
  </si>
  <si>
    <t>MAIAAAAEMjAyMQQAAAABMAcAAAAJOS8xNS8yMDE5CAAAAAoxMi8zMS8yMDA5CQAAAAEwZmTaKuA51wh/1Ixc4DnXCBlDSVEuTllTRTpFTVIuSVFfRE8uRlkyMDE1AQAAAK8bBAACAAAAAzE5MwEIAAAABQAAAAExAQAAAAoxODY3MDU1MDUxAwAAAAMxNjACAAAAAjQwBAAAAAEwBwAAAAk5LzE1LzIwMTkIAAAACTkvMzAvMjAxNQkAAAABMB0juingOdcIfPHcXOA51wgfQ0lRLk5BU0RBUUdTOlRYTi5JUV9MQU5ELkZZMjAxNwEAAAD7IwIAAgAAAAMxMjcBCAAAAAUAAAABMQEAAAAKMTk0NjY2NTQ0NAMAAAADMTYwAgAAAAQzMDk4BAAAAAEwBwAAAAk5LzE1LzIwMTkIAAAACjEyLzMxLzIwMTcJAAAAATCr8nAq4DnXCMbXsFzgOdcIJkNJUS5OWVNFOkVNUi5JUV9PVEhFUl9MVF9BU1NFVFMuRlkyMDEzAQAAAK8bBAACAAAAAzkyNgEIAAAABQAAAAExAQAAAAoxNzY1NTcwODA1AwAAAAMxNjACAAAABDEwNjAEAAAAATAHAAAACTkvMTUvMjAxOQgAAAAJOS8zMC8yMDEzCQAAAAEw+bv0KeA51wgN29Rc4DnXCCVDSVEuTkFTREFRR1M6QURJLklRX0NBU0hfRVFVSVYuRlkyMDA3AQAAABPWAwACAAAABzQyNC45NzIBCAAAAAUAAAABMQEAAAAKMTI2NDQ3MjQ0OQMAAAADMTYwAgAAAAQxMDk2BAAAAAEwBwAAAAk5LzE1LzIwMTkIAAAACTExLzMvMjAwNwkAAAABMKt/2yjgOdcII5AnXeA51wgqQ0lRLk5BU0RBUUdTOkFE</t>
  </si>
  <si>
    <t>SS5JUV9DVVNUT01fQkVUQS4yMDEyLzExLzAzAQAAABPWAwACAAAAEDEuMzk0MDMzNTI3MjM1MjkAckBSX+A51wiPoS9i4DnXCDRDSVEuTkFTREFRR1M6SU5UQy5JUV9PVEhFUl9OT05fT1BFUl9FWFBfU1VQUEwuRlkyMDA3AQAAAIdSAAACAAAAAy0xNwEIAAAABQAAAAExAQAAAAoxMzI4ODcxMjc1AwAAAAMxNjACAAAAAjg1BAAAAAEwBwAAAAk5LzE1LzIwMTkIAAAACjEyLzI5LzIwMDcJAAAAATCWyPwr4DnXCMETSVzgOdcIKUNJUS5OQVNEQVFHUzpUWE4uSVFfTFRfREVCVF9JU1NVRUQuRlkyMDA4AQAAAPsjAgADAAAAAABFFtoq4DnXCI5AiFzgOdcIKENJUS5OQVNEQVFHUzpBREkuSVFfVU5MRVZFUkVEX0ZDRi5GWTIwMDkBAAAAE9YDAAIAAAAKMjY2LjcxNjYyNQEIAAAABQAAAAExAQAAAAoxNDgyODY4NjMzAwAAAAMxNjACAAAABDQ0MjMEAAAAATAHAAAACTkvMTUvMjAxOQgAAAAKMTAvMzEvMjAwOQkAAAABMFQfoijgOdcI/gEzXeA51wg5Q0lRLlRTRTo2OTYzLklRX0NVU1RPTV9CRVRBLi0xMDRXLjIwMTIvMDMvMzEuLl5OMjI1LkpQWS5IAQAAAPlcDQACAAAAEDEuMDA2ODk5OTU2MDIyNzIAXch/YOA51wjvSzxi4DnXCCJDSVEuTkFTREFRR1M6VFhOLklRX0lOQ19UQVguRlkyMDE4AQAAAPsjAgACAAAABDExMDYBCAAAAAUAAAABMQEAAAAKMTk0NjY2NTQ2MAMAAAADMTYwAgAAAAI3NQQAAAABMAcA</t>
  </si>
  <si>
    <t>AAAJOS8xNS8yMDE5CAAAAAoxMi8zMS8yMDE4CQAAAAEwq/JwKuA51wgBvrNc4DnXCCtDSVEuTkFTREFRR1M6SU5UQy5JUV9BU1NFVF9XUklURURPV04uRlkyMDEzAQAAAIdSAAADAAAAAADEaq8r4DnXCMx1ZVzgOdcIKENJUS5UU0U6NjUwMS5JUV9FQVJOSU5HX0NPX01BUkdJTi5GWTIwMTYBAAAAmy0CAAIAAAAGMy41MDYzAQgAAAAFAAAAATEBAAAACjE3OTc1NTQ0NTEDAAAAAjc5AgAAAAQ0MTgxBAAAAAEwBwAAAAk5LzE1LzIwMTkIAAAACTMvMzEvMjAxNgkAAAABMMV+lSbgOdcIim06XOA51wgdQ0lRLlRTRTo2NTAxLklRX0dBX0VYUC5GWTIwMTcBAAAAmy0CAAMAAAAAABKQ+yvgOdcIYmk8XOA51wgeQ0lRLk5BU0RBUUdTOklOVEMuSVFfQUUuRlkyMDEzAQAAAIdSAAACAAAABDczMDgBCAAAAAUAAAABMQEAAAAKMTc3NTkzMDI3NAMAAAADMTYwAgAAAAQxMDE2BAAAAAEwBwAAAAk5LzE1LzIwMTkIAAAACjEyLzI4LzIwMTMJAAAAATDVka8r4DnXCECHZlzgOdcIJ0NJUS5OQVNEQVFHUzpJTlRDLklRX0RBX1NVUFBMX0NGLkZZMjAxMQEAAACHUgAAAgAAAAQ1MTQxAQgAAAAFAAAAATEBAAAACjE2NTgzMTU0NzgDAAAAAzE2MAIAAAAEMjE3MQQAAAABMAcAAAAJOS8xNS8yMDE5CAAAAAoxMi8zMS8yMDExCQAAAAEwk/WuK+A51wjRcF5c4DnXCCRDSVEuTkFTREFRR1M6VFhOLklRX1NHQV9TVVBQTC5GWTIw</t>
  </si>
  <si>
    <t>MDgBAAAA+yMCAAIAAAAEMTYxNAEIAAAABQAAAAExAQAAAAoxNDMzNDU0MTA4AwAAAAMxNjACAAAAAzEwMgQAAAABMAcAAAAJOS8xNS8yMDE5CAAAAAoxMi8zMS8yMDA4CQAAAAEwNO/ZKuA51whTWoVc4DnXCCxDSVEuTkFTREFRR1M6QURJLklRX0NVUlJFTlRfUE9SVF9ERUJULkZZMjAxOAEAAAAT1gMAAgAAAAI2NwEIAAAABQAAAAExAQAAAAoxOTI3NjE4MjQ3AwAAAAMxNjACAAAABDEyOTcEAAAAATAHAAAACTkvMTUvMjAxOQgAAAAJMTEvMy8yMDE4CQAAAAEwtV4AKOA51wjTrlpd4DnXCCRDSVEuS09TRTpBMDA1OTMwLklRX0lOVkVOVE9SWS5GWTIwMTEBAAAA3GYBAAIAAAAIMTU3MTY3MTUBCAAAAAUAAAABMQEAAAAKMTU5ODk5ODI1MAMAAAACODUCAAAABDEwNDMEAAAAATAHAAAACTkvMTUvMjAxOQgAAAAKMTIvMzEvMjAxMQkAAAABMGUAKyngOdcImvACXeA51wgeQ0lRLk5ZU0U6RU1SLklRX0xUX0RFQlQuRlkyMDE2AQAAAK8bBAACAAAABDQwNTEBCAAAAAUAAAABMQEAAAAKMTkyNDYzOTk1NgMAAAADMTYwAgAAAAQxMDQ5BAAAAAEwBwAAAAk5LzE1LzIwMTkIAAAACTkvMzAvMjAxNgkAAAABME+YuingOdcI8b3iXOA51wgsQ0lRLk5BU0RBUUdTOlRYTi5JUV9UT1RBTF9MSUFCX0VRVUlUWS5GWTIwMTABAAAA+yMCAAIAAAAFMTM0MDEBCAAAAAUAAAABMQEAAAAKMTU4ODg0MDczOAMAAAADMTYwAgAA</t>
  </si>
  <si>
    <t>AAQxMDEzBAAAAAEwBwAAAAk5LzE1LzIwMTkIAAAACjEyLzMxLzIwMTAJAAAAATB2i9oq4DnXCA1+kFzgOdcIJ0NJUS5UU0U6NjUwMS5JUV9NQVJLRVRDQVAuMjAwMi8zLzMxLkpQWQEAAACbLQIAAgAAAA0zMDk5MjExLjU5Nzc2AQYAAAAFAAAAATEBAAAACTI3MzMxNjg3NwMAAAACNzkCAAAABjEwMDA1NAQAAAABMAcAAAAJMy8zMS8yMDAywRKustw51wiLR3ZN4TnXCCFDSVEuTllTRTpFTVIuSVFfU0dBX01BUkdJTi5GWTIwMTgBAAAArxsEAAIAAAAFMjQuNDYBCAAAAAUAAAABMQEAAAAKMTkyNDYzOTk2MgMAAAADMTYwAgAAAAQ0Mzc1BAAAAAEwBwAAAAk5LzE1LzIwMTkIAAAACTkvMzAvMjAxOAkAAAABMEivryXgOdcIzC/uXOA51wglQ0lRLk5BU0RBUUdTOklOVEMuSVFfQ0hBTkdFX0FQLkZZMjAxNgEAAACHUgAAAgAAAAMxODIBCAAAAAUAAAABMQEAAAAKMTk0MzUwNTM0NQMAAAADMTYwAgAAAAQyMDE3BAAAAAEwBwAAAAk5LzE1LzIwMTkIAAAACjEyLzMxLzIwMTYJAAAAATDF11Ur4DnXCJh7dVzgOdcIIkNJUS5UU0U6NjUwMS5JUV9DQVNIX0lOVkVTVC5GWTIwMTUBAAAAmy0CAAIAAAAHLTYxMjU0NQEIAAAABQAAAAExAQAAAAoxNzQ1MjcwNjcyAwAAAAI3OQIAAAAEMjAwNQQAAAABMAcAAAAJOS8xNS8yMDE5CAAAAAkzLzMxLzIwMTUJAAAAATDP8/or4DnXCEYWNVzgOdcIMENJUS5OQVNEQVFHUzpU</t>
  </si>
  <si>
    <t>WE4uSVFfSU1QVVRfT1BFUl9MRUFTRV9ERVBSLkZZMjAxMgEAAAD7IwIAAgAAAAoxMDkuMDQ3NTg0AQgAAAAFAAAAATEBAAAACjE3MjA2MTEyNjQDAAAAAzE2MAIAAAAFMjE2NzMEAAAAATAHAAAACTkvMTUvMjAxOQgAAAAKMTIvMzEvMjAxMgkAAAABMJjZ2irgOdcIrQmZXOA51wgoQ0lRLlRTRTo2NTAxLklRX0NVUlJFTlRfUE9SVF9ERUJULkZZMjAxNwEAAACbLQIAAgAAAAYxNzUwMzUBCAAAAAUAAAABMQEAAAAKMTk2MzMxNTkwMAMAAAACNzkCAAAABDEyOTcEAAAAATAHAAAACTkvMTUvMjAxOQgAAAAJMy8zMS8yMDE3CQAAAAEwIrf7K+A51wiT3jxc4DnXCCNDSVEuS09TRTpBMDA1OTMwLklRX0RBX1NVUFBMLkZZMjAxNgEAAADcZgEAAgAAAAY3ODAyMjMBCAAAAAUAAAABMQEAAAAKMTg3NjczNDczNgMAAAACODUCAAAAAjQxBAAAAAEwBwAAAAk5LzE1LzIwMTkIAAAACjEyLzMxLzIwMTYJAAAAATA3btoo4DnXCP0QGV3gOdcII0NJUS5UU0U6Njk3MS5JUV9CRVRBXzVZUi4yMDE5LzAzLzMxAQAAAKNTAAACAAAAEDEuMDA1ODE0MzgxMzk3NjUATKF/YOA51whSNj1i4DnXCCxDSVEuTllTRTpFTVIuSVFfSU1QVVRfT1BFUl9MRUFTRV9ERVBSLkZZMjAxOAEAAACvGwQAAgAAAAkxODMuMjM2MDQBCAAAAAUAAAABMQEAAAAKMTkyNDYzOTk2MgMAAAADMTYwAgAAAAUyMTY3MwQAAAABMAcAAAAJOS8xNS8yMDE5</t>
  </si>
  <si>
    <t>CAAAAAk5LzMwLzIwMTgJAAAAATCRNLsp4DnXCKJw61zgOdcILkNJUS5OQVNEQVFHUzpUWE4uSVFfT1RIRVJfVU5VU1VBTF9TVVBQTC5GWTIwMTMBAAAA+yMCAAMAAAAAALkn2yrgOdcIS9qcXOA51wgcQ0lRLlRTRTo2NTAxLklRX0VCSVRBLkZZMjAxNQEAAACbLQIAAgAAAAY2ODAyNzABCAAAAAUAAAABMQEAAAAKMTc0NTI3MDY3MgMAAAACNzkCAAAABjEwMDY4OQQAAAABMAcAAAAJOS8xNS8yMDE5CAAAAAkzLzMxLzIwMTUJAAAAATCupfor4DnXCG8aM1zgOdcIHkNJUS5OWVNFOkVNUi5JUV9JTkNfVEFYLkZZMjAwOAEAAACvGwQAAgAAAAQxMTI1AQgAAAAFAAAAATEBAAAACjE0MTE2NTY0MzADAAAAAzE2MAIAAAACNzUEAAAAATAHAAAACTkvMTUvMjAxOQgAAAAJOS8zMC8yMDA4CQAAAAEwMufyKeA51wjj5bxc4DnXCCxDSVEuTkFTREFRR1M6QURJLklRX1RPVEFMX0RJVl9QQUlEX0NGLkZZMjAxNAEAAAAT1gMAAgAAAAgtNDU0LjIyNQEIAAAABQAAAAExAQAAAAoxODE5OTYyNDk2AwAAAAMxNjACAAAABDIwMjIEAAAAATAHAAAACTkvMTUvMjAxOQgAAAAJMTEvMS8yMDE0CQAAAAEw6X6jKOA51wijvkld4DnXCClDSVEuTkFTREFRR1M6VFhOLklRX09USEVSX09QRVJfQUNULkZZMjAwOAEAAAD7IwIAAgAAAAQtMjE3AQgAAAAFAAAAATEBAAAACjE0MzM0NTQxMDgDAAAAAzE2MAIAAAAEMjA0NwQAAAABMAcA</t>
  </si>
  <si>
    <t>AAAJOS8xNS8yMDE5CAAAAAoxMi8zMS8yMDA4CQAAAAEwRRbaKuA51wht8odc4DnXCCFDSVEuTkFTREFRR1M6VFhOLklRX1JEX0VYUC5GWTIwMTYBAAAA+yMCAAIAAAAEMTM1NgEIAAAABQAAAAExAQAAAAoxOTQ2NjY1Mzk4AwAAAAMxNjACAAAAAzEwMAQAAAABMAcAAAAJOS8xNS8yMDE5CAAAAAoxMi8zMS8yMDE2CQAAAAEweX1wKuA51wjc+alc4DnXCCtDSVEuVFNFOjY1MDEuSVFfTklfQVZBSUxfRVhDTF9NQVJHSU4uRlkyMDE2AQAAAJstAgACAAAABjIuMjg0NQEIAAAABQAAAAExAQAAAAoxNzk3NTU0NDUxAwAAAAI3OQIAAAAENDE4MgQAAAABMAcAAAAJOS8xNS8yMDE5CAAAAAkzLzMxLzIwMTYJAAAAATDFfpUm4DnXCJuUOlzgOdcII0NJUS5UU0U6Njk4MS5JUV9CRVRBXzVZUi4yMDA5LzAzLzMxAQAAAPVXDQACAAAAETAuODk1NzIzNjMwNDQ0MTUyACtTf2DgOdcIlo1CYuA51wglQ0lRLk5BU0RBUUdTOlRYTi5JUV9UT1RBTF9ERUJULkZZMjAxMAEAAAD7IwIAAgAAAAEwAQgAAAAFAAAAATEBAAAACjE1ODg4NDA3MzgDAAAAAzE2MAIAAAAENDE3MwQAAAABMAcAAAAJOS8xNS8yMDE5CAAAAAoxMi8zMS8yMDEwCQAAAAEwdovaKuA51wgepZBc4DnXCDBDSVEuS09TRTpBMDA1OTMwLklRX0RFQlRfRVFVSVZfT1BFUl9MRUFTRS5GWTIwMTQBAAAA3GYBAAMAAAAAAPTR2SjgOdcI8uQRXeA51wggQ0lRLk5Z</t>
  </si>
  <si>
    <t>U0U6RU1SLklRX0xUX0lOVkVTVC5GWTIwMDkBAAAArxsEAAMAAAAAAGRc8yngOdcIOGTCXOA51wgkQ0lRLktPU0U6QTAwNTkzMC5JUV9CVUlMRElOR1MuRlkyMDE4AQAAANxmAQACAAAACDQ1MDMzODQzAQgAAAAFAAAAATEBAAAACjE5NDc1NTE1NzMDAAAAAjg1AgAAAAQzMDIzBAAAAAEwBwAAAAk5LzE1LzIwMTkIAAAACjEyLzMxLzIwMTgJAAAAATCaWNso4DnXCMdbJF3gOdcIJENJUS5LT1NFOkEwMDU5MzAuSVFfQ0hBTkdFX0FSLkZZMjAxNwEAAADcZgEAAgAAAAgtNjU5NzMzOQEIAAAABQAAAAExAQAAAAoxOTQ3NTUxNTc4AwAAAAI4NQIAAAAEMjAxOAQAAAABMAcAAAAJOS8xNS8yMDE5CAAAAAoxMi8zMS8yMDE3CQAAAAEweQrbKOA51wj3FSBd4DnXCCdDSVEuS09TRTpBMDA1OTMwLklRX09USEVSX0VRVUlUWS5GWTIwMTUBAAAA3GYBAAIAAAAILTQxMTQyNzUBCAAAAAUAAAABMQEAAAAKMTgyOTg0MzAxMQMAAAACODUCAAAABDEwMjgEAAAAATAHAAAACTkvMTUvMjAxOQgAAAAKMTIvMzEvMjAxNQkAAAABMCZH2ijgOdcI43gWXeA51wgvQ0lRLk5BU0RBUUdTOkFESS5JUV9NSU5PUklUWV9JTlRFUkVTVF9JUy5GWTIwMTcBAAAAE9YDAAMAAAAAAJQQACjgOdcIfjBVXeA51wgxQ0lRLktPU0U6QTAwNTkzMC5JUV9PVEhFUl9JTlZFU1RfQUNUX1NVUFBMLkZZMjAxNAEAAADcZgEAAgAAAAUxMzI3MwEIAAAA</t>
  </si>
  <si>
    <t>BQAAAAExAQAAAAoxNzc4MTQxODIzAwAAAAI4NQIAAAAEMjA1MQQAAAABMAcAAAAJOS8xNS8yMDE5CAAAAAoxMi8zMS8yMDE0CQAAAAEwBfnZKOA51whFqBJd4DnXCCdDSVEuVFNFOjY1MDEuSVFfRUJJVERBX0NBUEVYX0lOVC5GWTIwMTcBAAAAmy0CAAIAAAAJMTYuNjA5NDQ1AQgAAAAFAAAAATEBAAAACjE5NjMzMTU5MDADAAAAAjc5AgAAAAQ0MTkxBAAAAAEwBwAAAAk5LzE1LzIwMTkIAAAACTMvMzEvMjAxNwkAAAABMMV+lSbgOdcIrXY/XOA51wgkQ0lRLk5BU0RBUUdTOkFESS5JUV9MVF9JTlZFU1QuRlkyMDEzAQAAABPWAwACAAAABTMuODE2AQgAAAAFAAAAATEBAAAACjE3NjY1OTA2MzIDAAAAAzE2MAIAAAAEMTA1NAQAAAABMAcAAAAJOS8xNS8yMDE5CAAAAAkxMS8yLzIwMTMJAAAAATDYV6Mo4DnXCNsuQ13gOdcIJUNJUS5OQVNEQVFHUzpBREkuSVFfSU5DX0VRVUlUWS5GWTIwMDkBAAAAE9YDAAMAAAAAADPRoSjgOdcIkqYvXeA51wgoQ0lRLk5ZU0U6RU1SLklRX1RPVEFMX0RFQlRfUkVQQUlELkZZMjAxNQEAAACvGwQAAgAAAAUtMzc5MAEIAAAABQAAAAExAQAAAAoxODY3MDU1MDUxAwAAAAMxNjACAAAABDIxNjYEAAAAATAHAAAACTkvMTUvMjAxOQgAAAAJOS8zMC8yMDE1CQAAAAEwPnG6KeA51wiFYt9c4DnXCCZDSVEuTllTRTpFTVIuSVFfTkVUX0RFQlRfRUJJVERBLkZZMjAxOAEAAACvGwQA</t>
  </si>
  <si>
    <t>AgAAAAgxLjAyOTc2NgEIAAAABQAAAAExAQAAAAoxOTI0NjM5OTYyAwAAAAMxNjACAAAABDQxOTMEAAAAATAHAAAACTkvMTUvMjAxOQgAAAAJOS8zMC8yMDE4CQAAAAEwSK+vJeA51wgOzO5c4DnXCCxDSVEuS09TRTpBMDA1OTMwLklRX1BST1ZfQkFEX0RFQlRTX0NGLkZZMjAxMgEAAADcZgEAAgAAAAYyMDU0MjQBCAAAAAUAAAABMQEAAAAKMTY2NzUzNDAxNAMAAAACODUCAAAABDIxMTEEAAAAATAHAAAACTkvMTUvMjAxOQgAAAAKMTIvMzEvMjAxMgkAAAABMIZOKyngOdcIIOQIXeA51wgmQ0lRLlRTRTo2NTAxLklRX0RFRl9UQVhfTElBQl9MVC5GWTIwMTYBAAAAmy0CAAIAAAAGMTA5OTIzAQgAAAAFAAAAATEBAAAACjE3OTc1NTQ0NTEDAAAAAjc5AgAAAAQxMDI3BAAAAAEwBwAAAAk5LzE1LzIwMTkIAAAACTMvMzEvMjAxNgkAAAABMPFB+yvgOdcIs3E4XOA51wgqQ0lRLk5BU0RBUUdTOkFESS5JUV9FWFRSQV9BQ0NfSVRFTVMuRlkyMDEzAQAAABPWAwADAAAAAADIMKMo4DnXCIhrQl3gOdcIKkNJUS5LT1NFOkEwMDU5MzAuSVFfTE9BTlNfUkVDRUlWX0xULkZZMjAwOAEAAADcZgEAAgAAAAY0MjgxNzEBCAAAAAUAAAABMQEAAAAKMTM2MDgwNjY4MwMAAAACODUCAAAABDEwNTAEAAAAATAHAAAACTkvMTUvMjAxOQgAAAAKMTIvMzEvMjAwOAkAAAABMBI9KingOdcIxjT1XOA51wgoQ0lRLk5BU0RBUUdTOkFE</t>
  </si>
  <si>
    <t>SS5JUV9DVVJSRU5DWV9HQUlOLkZZMjAxMQEAAAAT1gMAAwAAAAAAdW2iKOA51wiVHDld4DnXCC1DSVEuTkFTREFRR1M6SU5UQy5JUV9UT1RBTF9ESVZfUEFJRF9DRi5GWTIwMTYBAAAAh1IAAAIAAAAFLTQ5MjUBCAAAAAUAAAABMQEAAAAKMTk0MzUwNTM0NQMAAAADMTYwAgAAAAQyMDIyBAAAAAEwBwAAAAk5LzE1LzIwMTkIAAAACjEyLzMxLzIwMTYJAAAAATDF11Ur4DnXCMnwdVzgOdcIIkNJUS5OQVNEQVFHUzpJTlRDLklRX1JEX0VYUC5GWTIwMDkBAAAAh1IAAAIAAAAENTY1MwEIAAAABQAAAAExAQAAAAoxNTIzMzk0ODI5AwAAAAMxNjACAAAAAzEwMAQAAAABMAcAAAAJOS8xNS8yMDE5CAAAAAoxMi8yNi8yMDA5CQAAAAEwPnepK+A51wi0YlJc4DnXCCRDSVEuTllTRTpFTVIuSVFfQ1VSUkVOQ1lfR0FJTi5GWTIwMTcBAAAArxsEAAIAAAADLTM5AQgAAAAFAAAAATEBAAAACjE5MjQ2Mzk5NTcDAAAAAzE2MAIAAAACMzgEAAAAATAHAAAACTkvMTUvMjAxOQgAAAAJOS8zMC8yMDE3CQAAAAEwcOa6KeA51whN8uVc4DnXCClDSVEuTkFTREFRR1M6SU5UQy5JUV9NQVJLRVRDQVAuMjAwNy8xMi8yOQEAAACHUgAAAgAAAAkxNTY0NjUuNzIBBgAAAAUAAAABMQEAAAAJNDc0MjYxNDA1AwAAAAMxNjACAAAABjEwMDA1NAQAAAABMAcAAAAKMTIvMjkvMjAwNwoFf2DgOdcIoz45YuA51wggQ0lRLk5ZU0U6RU1SLklR</t>
  </si>
  <si>
    <t>X1BBUlRfVElNRS5GWTIwMTABAAAArxsEAAMAAAAAAJbR8yngOdcIjeLHXOA51wgOQ0lRLjAuSVFfQUUuRlkFAAAAAAAAAAgAAAAVKEludmFsaWQgVGltZSBQZXJpb2QpIP/+J+A51wg84TZe4DnXCCdDSVEuS09TRTpBMDA1OTMwLklRX0lOVEVSRVNUX0VYUC5GWTIwMTQBAAAA3GYBAAIAAAAHLTU5Mjk0MAEIAAAABQAAAAExAQAAAAoxNzc4MTQxODIzAwAAAAI4NQIAAAACODIEAAAAATAHAAAACTkvMTUvMjAxOQgAAAAKMTIvMzEvMjAxNAkAAAABMKecKyngOdcIG+kPXeA51wgcQ0lRLlRTRTo2NTAxLklRX0RBX0NGLkZZMjAxNAEAAACbLQIAAgAAAAYzNzM1NzIBCAAAAAUAAAABMQEAAAAKMTc0NTI3MDU0NAMAAAACNzkCAAAABDIxNjAEAAAAATAHAAAACTkvMTUvMjAxOQgAAAAJMy8zMS8yMDE0CQAAAAEwmQd1LOA51wg0NDBc4DnXCB5DSVEuTllTRTpFTVIuSVFfV0lQX0lOVi5GWTIwMTUBAAAArxsEAAMAAAAAAC5KuingOdcIQsbeXOA51wggQ0lRLk5ZU0U6RU1SLklRX1JEX0VYUF9GTi5GWTIwMTQBAAAArxsEAAIAAAADMzU2AQgAAAAFAAAAATEBAAAACjE4MTg2MDQ1ODADAAAAAzE2MAIAAAAEMzE2OAQAAAABMAcAAAAJOS8xNS8yMDE5CAAAAAk5LzMwLzIwMTQJAAAAATAN/Lkp4DnXCM352FzgOdcII0NJUS5UU0U6Njk3MS5JUV9CRVRBXzFZUi4yMDE3LzAzLzMxAQAAAKNTAAACAAAAEDEuMDU2NjU4</t>
  </si>
  <si>
    <t>NDk4NTI5NzUATKF/YOA51whjXT1i4DnXCCFDSVEuTllTRTpFTVIuSVFfQ0FTSF9FUVVJVi5GWTIwMTgBAAAArxsEAAIAAAAEMTA5MwEIAAAABQAAAAExAQAAAAoxOTI0NjM5OTYyAwAAAAMxNjACAAAABDEwOTYEAAAAATAHAAAACTkvMTUvMjAxOQgAAAAJOS8zMC8yMDE4CQAAAAEwkTS7KeA51wiicOtc4DnXCBlDSVEuTllTRTpFTVIuSVFfQVIuRlkyMDE3AQAAAK8bBAACAAAABDMwNzIBCAAAAAUAAAABMQEAAAAKMTkyNDYzOTk1NwMAAAADMTYwAgAAAAQxMDIxBAAAAAEwBwAAAAk5LzE1LzIwMTkIAAAACTkvMzAvMjAxNwkAAAABMHDmuingOdcIoLXmXOA51wgjQ0lRLlRTRTo2NTk0LklRX0JFVEFfMVlSLjIwMDkvMDMvMzEBAAAA+XgNAAIAAAARMC45MTM3MzA5MjMxNDg0ODcAGix/YOA51whuiURi4DnXCCNDSVEuVFNFOjY1MDEuSVFfT1RIRVJfRVFVSVRZLkZZMjAxNAEAAACbLQIAAgAAAAYzMTc1NDcBCAAAAAUAAAABMQEAAAAKMTc0NTI3MDU0NAMAAAACNzkCAAAABDEwMjgEAAAAATAHAAAACTkvMTUvMjAxOQgAAAAJMy8zMS8yMDE0CQAAAAEwieB0LOA51wgCvy9c4DnXCB1DSVEuTkFTREFRR1M6VFhOLklRX0FQLkZZMjAwOAEAAAD7IwIAAgAAAAMzMjQBCAAAAAUAAAABMQEAAAAKMTQzMzQ1NDEwOAMAAAADMTYwAgAAAAQxMDE4BAAAAAEwBwAAAAk5LzE1LzIwMTkIAAAACjEyLzMxLzIwMDgJAAAA</t>
  </si>
  <si>
    <t>ATBFFtoq4DnXCPnghlzgOdcILENJUS5LT1NFOkEwMDU5MzAuSVFfVE9UQUxfREVCVF9JU1NVRUQuRlkyMDA5AQAAANxmAQACAAAABjMxMTUwMAEIAAAABQAAAAExAQAAAAoxNDY1NzE0MzA3AwAAAAI4NQIAAAAEMjE2MQQAAAABMAcAAAAJOS8xNS8yMDE5CAAAAAoxMi8zMS8yMDA5CQAAAAEwRLIqKeA51wh+nftc4DnXCCxDSVEuTkFTREFRR1M6VFhOLklRX1RPVEFMX0RFQlRfSVNTVUVELkZZMjAwOQEAAAD7IwIAAwAAAAAAZmTaKuA51wiQ+4xc4DnXCCNDSVEuTkFTREFRR1M6SU5UQy5JUV9MVF9ERUJULkZZMjAxMgEAAACHUgAAAgAAAAUxMzE1MAEIAAAABQAAAAExAQAAAAoxNzE4ODUwNjA1AwAAAAMxNjACAAAABDEwNDkEAAAAATAHAAAACTkvMTUvMjAxOQgAAAAKMTIvMjkvMjAxMgkAAAABMLRDryvgOdcIXxpiXOA51wgeQ0lRLk5BU0RBUUdTOkFESS5JUV9SRVYuRlkyMDE1AQAAABPWAwACAAAACDM0MzUuMDkyAQgAAAAFAAAAATEBAAAACjE4NjcyNzk5NjkDAAAAAzE2MAIAAAADMTEyBAAAAAEwBwAAAAk5LzE1LzIwMTkIAAAACjEwLzMxLzIwMTUJAAAAATBBTf8n4DnXCCj3Sl3gOdcIJUNJUS5UU0U6NjUwMS5JUV9PVEhFUl9DTF9TVVBQTC5GWTIwMTYBAAAAmy0CAAIAAAAHMTI5MTk2MQEIAAAABQAAAAExAQAAAAoxNzk3NTU0NDUxAwAAAAI3OQIAAAAEMTA1NwQAAAABMAcAAAAJOS8xNS8yMDE5</t>
  </si>
  <si>
    <t>CAAAAAkzLzMxLzIwMTYJAAAAATDxQfsr4DnXCLNxOFzgOdcIJUNJUS5LT1NFOkEwMDU5MzAuSVFfVE9UQUxfREVCVC5GWTIwMTgBAAAA3GYBAAIAAAAIMTQ2NjcxMDMBCAAAAAUAAAABMQEAAAAKMTk0NzU1MTU3MwMAAAACODUCAAAABDQxNzMEAAAAATAHAAAACTkvMTUvMjAxOQgAAAAKMTIvMzEvMjAxOAkAAAABMJpY2yjgOdcIpg0kXeA51wgpQ0lRLktPU0U6QTAwNTkzMC5JUV9SRVRVUk5fQ0FQSVRBTC5GWTIwMTABAAAA3GYBAAIAAAAGMTEuNTYzAQgAAAAFAAAAATEBAAAACjE1MzMyMDMyNjIDAAAAAjg1AgAAAAQ0MzYzBAAAAAEwBwAAAAk5LzE1LzIwMTkIAAAACjEyLzMxLzIwMTAJAAAAATBp/a8l4DnXCML0AF3gOdcIHUNJUS5OQVNEQVFHUzpUWE4uSVFfQVAuRlkyMDE1AQAAAPsjAgACAAAAAzM4NgEIAAAABQAAAAExAQAAAAoxODc1Njg3MDU2AwAAAAMxNjACAAAABDEwMTgEAAAAATAHAAAACTkvMTUvMjAxOQgAAAAKMTIvMzEvMjAxNQkAAAABMGhWcCrgOdcIkeymXOA51wgZQ0lRLlRTRTo2NTAxLklRX0FELkZZMjAxNAEAAACbLQIAAgAAAAgtNTA5MDg3NgEIAAAABQAAAAExAQAAAAoxNzQ1MjcwNTQ0AwAAAAI3OQIAAAAEMTA3NQQAAAABMAcAAAAJOS8xNS8yMDE5CAAAAAkzLzMxLzIwMTQJAAAAATCJ4HQs4DnXCMAiL1zgOdcIJ0NJUS5OQVNEQVFHUzpBREkuSVFfQkVUQV8xWVIuMjAxMC8x</t>
  </si>
  <si>
    <t>MC8zMAEAAAAT1gMAAgAAABAwLjkxMzE0ODMyNzMxMTIzAHJAUl/gOdcIoMgvYuA51wgkQ0lRLk5BU0RBUUdTOlRYTi5JUV9DSEFOR0VfQVIuRlkyMDExAQAAAPsjAgACAAAAAzExMgEIAAAABQAAAAExAQAAAAoxNjYwMDM0NTY4AwAAAAMxNjACAAAABDIwMTgEAAAAATAHAAAACTkvMTUvMjAxOQgAAAAKMTIvMzEvMjAxMQkAAAABMJjZ2irgOdcIYvyVXOA51wgsQ0lRLk5BU0RBUUdTOklOVEMuSVFfQ0hBTkdFX0lOVkVOVE9SWS5GWTIwMTIBAAAAh1IAAAIAAAAELTYyNgEIAAAABQAAAAExAQAAAAoxNzE4ODUwNjA1AwAAAAMxNjACAAAABDIwOTkEAAAAATAHAAAACTkvMTUvMjAxOQgAAAAKMTIvMjkvMjAxMgkAAAABMLRDryvgOdcIwgRjXOA51wgfQ0lRLk5BU0RBUUdTOlRYTi5JUV9FQklULkZZMjAxOAEAAAD7IwIAAgAAAAQ2Njg0AQgAAAAFAAAAATEBAAAACjE5NDY2NjU0NjADAAAAAzE2MAIAAAADNDAwBAAAAAEwBwAAAAk5LzE1LzIwMTkIAAAACjEyLzMxLzIwMTgJAAAAATCr8nAq4DnXCDMztFzgOdcILUNJUS5OQVNEQVFHUzpUWE4uSVFfVE9UQUxfREVCVF9DQVBJVEFMLkZZMjAxNAEAAAD7IwIAAgAAAAczMC44MzAxAQgAAAAFAAAAATEBAAAACjE4MjkxMTkzMDYDAAAAAzE2MAIAAAAENDE4NgQAAAABMAcAAAAJOS8xNS8yMDE5CAAAAAoxMi8zMS8yMDE0CQAAAAEw9euuJeA51wjKF6Vc4DnXCCdD</t>
  </si>
  <si>
    <t>SVEuTkFTREFRR1M6QURJLklRX0JFVEFfMVlSLjIwMTEvMTAvMjkBAAAAE9YDAAIAAAAQMS4yMjA4Njk4OTYxODM0MwByQFJf4DnXCKDIL2LgOdcIJENJUS5OQVNEQVFHUzpUWE4uSVFfQ0FTSF9PUEVSLkZZMjAxOAEAAAD7IwIAAgAAAAQ3MTg5AQgAAAAFAAAAATEBAAAACjE5NDY2NjU0NjADAAAAAzE2MAIAAAAEMjAwNgQAAAABMAcAAAAJOS8xNS8yMDE5CAAAAAoxMi8zMS8yMDE4CQAAAAEwuxlxKuA51wjp4LVc4DnXCCNDSVEuTkFTREFRR1M6VFhOLklRX1RPVEFMX0NMLkZZMjAxMAEAAAD7IwIAAgAAAAQxOTgxAQgAAAAFAAAAATEBAAAACjE1ODg4NDA3MzgDAAAAAzE2MAIAAAAEMTAwOQQAAAABMAcAAAAJOS8xNS8yMDE5CAAAAAoxMi8zMS8yMDEwCQAAAAEwdovaKuA51wjsL5Bc4DnXCClDSVEuTllTRTpFTVIuSVFfREVCVF9FUVVJVl9ORVRfUEJPLkZZMjAxNAEAAACvGwQAAgAAAAMyMDUBCAAAAAUAAAABMQEAAAAKMTgxODYwNDU4MAMAAAADMTYwAgAAAAUyMTY3OQQAAAABMAcAAAAJOS8xNS8yMDE5CAAAAAk5LzMwLzIwMTQJAAAAATAN/Lkp4DnXCEEL2lzgOdcIHkNJUS5OQVNEQVFHUzpUWE4uSVFfQ0lQLkZZMjAwOAEAAAD7IwIAAwAAAAAARRbaKuA51wg7fYdc4DnXCB5DSVEuTkFTREFRR1M6QURJLklRX0VCVC5GWTIwMDgBAAAAE9YDAAIAAAAHNjY2LjEwMgEIAAAABQAAAAExAQAAAAoxNDEz</t>
  </si>
  <si>
    <t>MDkxNTY3AwAAAAMxNjACAAAAAzEzOQQAAAABMAcAAAAJOS8xNS8yMDE5CAAAAAkxMS8xLzIwMDgJAAAAATDMzdso4DnXCMJgK13gOdcIKUNJUS5OQVNEQVFHUzpUWE4uSVFfT1RIRVJfQ0xfU1VQUEwuRlkyMDE1AQAAAPsjAgADAAAAAAB5fXAq4DnXCKITp1zgOdcIKENJUS5OQVNEQVFHUzpJTlRDLklRX0JFVEFfNVlSLjIwMDcvMTIvMjkBAAAAh1IAAAIAAAAQMS42MDgxNzcxNjAwMzMzNwBt739g4DnXCKM+OWLgOdcIH0NJUS5LT1NFOkEwMDU5MzAuSVFfTEFORC5GWTIwMTMBAAAA3GYBAAIAAAAHNzQyOTI4NwEIAAAABQAAAAExAQAAAAoxNzIzMjg4Mzg2AwAAAAI4NQIAAAAEMzA5OAQAAAABMAcAAAAJOS8xNS8yMDE5CAAAAAoxMi8zMS8yMDEzCQAAAAEwl3UrKeA51wgBUQ1d4DnXCCRDSVEuTkFTREFRR1M6VFhOLklRX05JX01BUkdJTi5GWTIwMTgBAAAA+yMCAAIAAAAHMzUuMzUyMgEIAAAABQAAAAExAQAAAAoxOTQ2NjY1NDYwAwAAAAMxNjACAAAABDQwOTQEAAAAATAHAAAACTkvMTUvMjAxOQgAAAAKMTIvMzEvMjAxOAkAAAABMAUTryXgOdcIXfK2XOA51wgiQ0lRLk5BU0RBUUdTOklOVEMuSVFfRUJJVERBLkZZMjAxNwEAAACHUgAAAgAAAAUyNjUwNAEIAAAABQAAAAExAQAAAAoxOTQzNTA1MzQ5AwAAAAMxNjACAAAABDQwNTEEAAAAATAHAAAACTkvMTUvMjAxOQgAAAAKMTIvMzAvMjAxNwkAAAAB</t>
  </si>
  <si>
    <t>MNX+VSvgOdcIwjp4XOA51wgnQ0lRLlRTRTo2OTYzLklRX01BUktFVENBUC4yMDExLzMvMzEuSlBZAQAAAPlcDQACAAAADDU3MDgzOC4yNzEyNwEGAAAABQAAAAExAQAAAAoxNDI5OTk4MzU4AwAAAAI3OQIAAAAGMTAwMDU0BAAAAAEwBwAAAAkzLzMxLzIwMTHIaH5g4DnXCFBhc03hOdcIJENJUS5OQVNEQVFHUzpBREkuSVFfQ0hBTkdFX0FQLkZZMjAxMQEAAAAT1gMAAgAAAActOTAuMzIzAQgAAAAFAAAAATEBAAAACjE2NDc0NTU4NjkDAAAAAzE2MAIAAAAEMjAxNwQAAAABMAcAAAAJOS8xNS8yMDE5CAAAAAoxMC8yOS8yMDExCQAAAAEwlruiKOA51wiejTtd4DnXCB5DSVEuTkFTREFRR1M6SU5UQy5JUV9BRC5GWTIwMTEBAAAAh1IAAAIAAAAGLTM0NDQ2AQgAAAAFAAAAATEBAAAACjE2NTgzMTU0NzgDAAAAAzE2MAIAAAAEMTA3NQQAAAABMAcAAAAJOS8xNS8yMDE5CAAAAAoxMi8zMS8yMDExCQAAAAEwgs6uK+A51whNOF1c4DnXCCRDSVEuVFNFOjY5NzEuSVFfTUFSS0VUQ0FQLjIwMTYvMDMvMzEBAAAAo1MAAAIAAAAOMTgxODUxNi4wNjI3MDEBBgAAAAUAAAABMQEAAAAKMTc3NTQ3NTg0NgMAAAACNzkCAAAABjEwMDA1NAQAAAABMAcAAAAJMy8zMS8yMDE2CgV/YOA51wiEqz1i4DnXCCxDSVEuTkFTREFRR1M6SU5UQy5JUV9ORVRfSU5URVJFU1RfRVhQLkZZMjAxMwEAAACHUgAAAgAAAAQtMTQwAQgAAAAF</t>
  </si>
  <si>
    <t>AAAAATEBAAAACjE3NzU5MzAyNzQDAAAAAzE2MAIAAAADMzY4BAAAAAEwBwAAAAk5LzE1LzIwMTkIAAAACjEyLzI4LzIwMTMJAAAAATDEaq8r4DnXCKonZVzgOdcILENJUS5OQVNEQVFHUzpUWE4uSVFfVE9UQUxfREVCVF9FQklUREEuRlkyMDEzAQAAAPsjAgACAAAACDEuMzMzMTYxAQgAAAAFAAAAATEBAAAACjE3Nzc2MzM3MDMDAAAAAzE2MAIAAAAENDE5MgQAAAABMAcAAAAJOS8xNS8yMDE5CAAAAAoxMi8zMS8yMDEzCQAAAAEw5MSuJeA51wjqqqBc4DnXCCVDSVEuVFNFOjY1MDEuSVFfU1BFQ0lBTF9ESVZfQ0YuRlkyMDE2AQAAAJstAgADAAAAAAABafsr4DnXCFn4OVzgOdcII0NJUS5UU0U6Njk4MS5JUV9CRVRBXzJZUi4yMDA4LzAzLzMxAQAAAPVXDQACAAAAEDEuMTAyNjE0NzkxMjYzMDQAGix/YOA51wintEJi4DnXCClDSVEuVFNFOjY1MDEuSVFfREFZU19JTlZFTlRPUllfT1VULkZZMjAxOAEAAACbLQIAAgAAAAk2OS4xMzM1NTUBCAAAAAUAAAABMQEAAAAKMTk2OTkwMzI5MQMAAAACNzkCAAAABDQwMzUEAAAAATAHAAAACTkvMTUvMjAxOQgAAAAJMy8zMS8yMDE4CQAAAAEw1qWVJuA51wh9vENc4DnXCCNDSVEuTllTRTpFTVIuSVFfR1JPU1NfTUFSR0lOLkZZMjAxNwEAAACvGwQAAgAAAAc0Mi40Mzk3AQgAAAAFAAAAATEBAAAACjE5MjQ2Mzk5NTcDAAAAAzE2MAIAAAAENDA3NAQAAAABMAcAAAAJ</t>
  </si>
  <si>
    <t>OS8xNS8yMDE5CAAAAAk5LzMwLzIwMTcJAAAAATBIr68l4DnXCMp06VzgOdcIJUNJUS5OQVNEQVFHUzpJTlRDLklRX0lOVkVOVE9SWS5GWTIwMDgBAAAAh1IAAAIAAAAEMzc0NAEIAAAABQAAAAExAQAAAAoxNDMwNjE0NDg2AwAAAAMxNjACAAAABDEwNDMEAAAAATAHAAAACTkvMTUvMjAxOQgAAAAKMTIvMjcvMjAwOAkAAAABMB0pqSvgOdcIN+BOXOA51wgtQ0lRLk5BU0RBUUdTOklOVEMuSVFfVE9UQUxfREVCVF9JU1NVRUQuRlkyMDA5AQAAAIdSAAACAAAABDE5ODABCAAAAAUAAAABMQEAAAAKMTUyMzM5NDgyOQMAAAADMTYwAgAAAAQyMTYxBAAAAAEwBwAAAAk5LzE1LzIwMTkIAAAACjEyLzI2LzIwMDkJAAAAATBfxakr4DnXCCG+VVzgOdcIKkNJUS5OWVNFOkVNUi5JUV9JTlRFUkVTVF9JTlZFU1RfSU5DLkZZMjAxMgEAAACvGwQAAgAAAAIxNwEIAAAABQAAAAExAQAAAAoxNzA3OTA5MDk3AwAAAAMxNjACAAAAAjY1BAAAAAEwBwAAAAk5LzE1LzIwMTkIAAAACTkvMzAvMjAxMgkAAAABMMdG9CngOdcIh+fOXOA51wgfQ0lRLk5BU0RBUUdTOkFESS5JUV9FQklULkZZMjAxMQEAAAAT1gMAAgAAAAgxMDc0LjQ0NwEIAAAABQAAAAExAQAAAAoxNjQ3NDU1ODY5AwAAAAMxNjACAAAAAzQwMAQAAAABMAcAAAAJOS8xNS8yMDE5CAAAAAoxMC8yOS8yMDExCQAAAAEwhZSiKOA51wjXuDld4DnXCB9DSVEuTkFTREFR</t>
  </si>
  <si>
    <t>R1M6QURJLklRX0xBTkQuRlkyMDE4AQAAABPWAwACAAAABzg3My4xODYBCAAAAAUAAAABMQEAAAAKMTkyNzYxODI0NwMAAAADMTYwAgAAAAQzMDk4BAAAAAEwBwAAAAk5LzE1LzIwMTkIAAAACTExLzMvMjAxOAkAAAABMMaFACjgOdcIFUtbXeA51wgmQ0lRLktPU0U6QTAwNTkzMC5JUV9FQklUX01BUkdJTi5GWTIwMTIBAAAA3GYBAAIAAAAHMTQuNDQ0OQEIAAAABQAAAAExAQAAAAoxNjY3NTM0MDE0AwAAAAI4NQIAAAAENDA1MwQAAAABMAcAAAAJOS8xNS8yMDE5CAAAAAoxMi8zMS8yMDEyCQAAAAEwaf2vJeA51wi1Qwpd4DnXCCFDSVEuTllTRTpFTVIuSVFfTkVUX0NIQU5HRS5GWTIwMTcBAAAArxsEAAIAAAAELTEyMAEIAAAABQAAAAExAQAAAAoxOTI0NjM5OTU3AwAAAAMxNjACAAAABDIwOTMEAAAAATAHAAAACTkvMTUvMjAxOQgAAAAJOS8zMC8yMDE3CQAAAAEwgQ27KeA51wipJulc4DnXCCVDSVEuTkFTREFRR1M6SU5UQy5JUV9PVEhFUl9SRVYuRlkyMDE1AQAAAIdSAAADAAAAAACCO1Ur4DnXCGwBblzgOdcIJUNJUS5OQVNEQVFHUzpUWE4uSVFfQ0FTSF9UQVhFUy5GWTIwMDcBAAAA+yMCAAIAAAADNzMzAQgAAAAFAAAAATEBAAAACjEzMjg0ODIzNzADAAAAAzE2MAIAAAAEMzA1MwQAAAABMAcAAAAJOS8xNS8yMDE5CAAAAAoxMi8zMS8yMDA3CQAAAAEwOelWK+A51wi++oNc4DnXCCRDSVEuTllTRTpF</t>
  </si>
  <si>
    <t>TVIuSVFfQ09NTU9OX0RJVl9DRi5GWTIwMTQBAAAArxsEAAIAAAAFLTEyMTABCAAAAAUAAAABMQEAAAAKMTgxODYwNDU4MAMAAAADMTYwAgAAAAQyMDc0BAAAAAEwBwAAAAk5LzE1LzIwMTkIAAAACTkvMzAvMjAxNAkAAAABMB0juingOdcIpPXaXOA51wgnQ0lRLk5BU0RBUUdTOklOVEMuSVFfREFfU1VQUExfQ0YuRlkyMDE4AQAAAIdSAAACAAAABDc1MjABCAAAAAUAAAABMQEAAAAKMTk0MzUwNTM0MQMAAAADMTYwAgAAAAQyMTcxBAAAAAEwBwAAAAk5LzE1LzIwMTkIAAAACjEyLzI5LzIwMTgJAAAAATAHdFYr4DnXCGl8flzgOdcIK0NJUS5OQVNEQVFHUzpJTlRDLklRX0ZJTElOR19DVVJSRU5DWS5GWTIwMTUBAAAAh1IAAAMAAAADVVNEALSwVSvgOdcI+apxXOA51wgjQ0lRLk5ZU0U6RU1SLklRX0VCSVRBX01BUkdJTi5GWTIwMTQBAAAArxsEAAIAAAAHMjAuMDY0MgEIAAAABQAAAAExAQAAAAoxODE4NjA0NTgwAwAAAAMxNjACAAAABDQ0MTkEAAAAATAHAAAACTkvMTUvMjAxOQgAAAAJOS8zMC8yMDE0CQAAAAEwN4ivJeA51wjmkdtc4DnXCCdDSVEuTkFTREFRR1M6VFhOLklRX0JFVEFfMVlSLjIwMTIvMTIvMzEBAAAA+yMCAAIAAAAQMS4yMTYyMzgyNjUxMzk4MwCOPYBg4DnXCBaVNWLgOdcILUNJUS5OQVNEQVFHUzpUWE4uSVFfREFZU19JTlZFTlRPUllfT1VULkZZMjAxNgEAAAD7IwIAAgAAAAoxMjQu</t>
  </si>
  <si>
    <t>NTg4NTk2AQgAAAAFAAAAATEBAAAACjE5NDY2NjUzOTgDAAAAAzE2MAIAAAAENDAzNQQAAAABMAcAAAAJOS8xNS8yMDE5CAAAAAoxMi8zMS8yMDE2CQAAAAEw9euuJeA51wicGK5c4DnXCC5DSVEuTkFTREFRR1M6SU5UQy5JUV9ERUJUX0VRVUlWX05FVF9QQk8uRlkyMDA4AQAAAIdSAAACAAAAAzQ3MwEIAAAABQAAAAExAQAAAAoxNDMwNjE0NDg2AwAAAAMxNjACAAAABTIxNjc5BAAAAAEwBwAAAAk5LzE1LzIwMTkIAAAACjEyLzI3LzIwMDgJAAAAATAtUKkr4DnXCJrKT1zgOdcIJENJUS5UU0U6NjUwMS5JUV9JTkNfRVFVSVRZX0NGLkZZMjAxOQEAAACbLQIAAgAAAAUxNTAxNgEIAAAABQAAAAExAQAAAAoxOTY5OTAzMzA3AwAAAAI3OQIAAAAEMjA4NgQAAAABMAcAAAAJOS8xNS8yMDE5CAAAAAkzLzMxLzIwMTkJAAAAATCGofwr4DnXCMnJRlzgOdcIIUNJUS5OQVNEQVFHUzpJTlRDLklRX05JX0NGLkZZMjAxMgEAAACHUgAAAgAAAAUxMTAwNQEIAAAABQAAAAExAQAAAAoxNzE4ODUwNjA1AwAAAAMxNjACAAAABDIxNTAEAAAAATAHAAAACTkvMTUvMjAxOQgAAAAKMTIvMjkvMjAxMgkAAAABMLRDryvgOdcIst1iXOA51wg6Q0lRLlRTRTo2OTYzLklRX0NVU1RPTV9CRVRBLi0xMDRXLjIwMTcvMDMvMzEuLl5UT1BJWC5KUFkuSAEAAAD5XA0AAgAAABAxLjQ1OTQyNTI1MzU3NjYxAF3If2DgOdcInIg7YuA51wgn</t>
  </si>
  <si>
    <t>Q0lRLk5ZU0U6RU1SLklRX0NGT19DVVJSRU5UX0xJQUIuRlkyMDE0AQAAAK8bBAACAAAACDAuNDM2NzE2AQgAAAAFAAAAATEBAAAACjE4MTg2MDQ1ODADAAAAAzE2MAIAAAAENDE4NQQAAAABMAcAAAAJOS8xNS8yMDE5CAAAAAk5LzMwLzIwMTQJAAAAATA3iK8l4DnXCAfg21zgOdcIJ0NJUS5UU0U6NjUwMS5JUV9DSEFOR0VfSU5WRU5UT1JZLkZZMjAxNQEAAACbLQIAAgAAAActMTE2MzI4AQgAAAAFAAAAATEBAAAACjE3NDUyNzA2NzIDAAAAAjc5AgAAAAQyMDk5BAAAAAEwBwAAAAk5LzE1LzIwMTkIAAAACTMvMzEvMjAxNQkAAAABMM/z+ivgOdcINu80XOA51wgfQ0lRLk5ZU0U6RU1SLklRX1RPVEFMX0NBLkZZMjAxMwEAAACvGwQAAgAAAAUxMDk5OQEIAAAABQAAAAExAQAAAAoxNzY1NTcwODA1AwAAAAMxNjACAAAABDEwMDgEAAAAATAHAAAACTkvMTUvMjAxOQgAAAAJOS8zMC8yMDEzCQAAAAEw+bv0KeA51wj9s9Rc4DnXCCBDSVEuVFNFOjY1MDEuSVFfVE9UQUxfUkVWLkZZMjAxOQEAAACbLQIAAgAAAAc5NDgwNjE5AQgAAAAFAAAAATEBAAAACjE5Njk5MDMzMDcDAAAAAjc5AgAAAAIyOAQAAAABMAcAAAAJOS8xNS8yMDE5CAAAAAkzLzMxLzIwMTkJAAAAATBlU/wr4DnXCMBYRFzgOdcIJ0NJUS5OQVNEQVFHUzpUWE4uSVFfQkVUQV81WVIuMjAwNy8xMi8zMQEAAAD7IwIAAgAAABAxLjgxODMxMjY5NzE0</t>
  </si>
  <si>
    <t>OTM5AH4WgGDgOdcIeX82YuA51wgvQ0lRLk5ZU0U6RU1SLklRX0lNUFVUX09QRVJfTEVBU0VfSU5UX0VYUC5GWTIwMDcBAAAArxsEAAIAAAAHMTYwLjU3MgEIAAAABQAAAAExAQAAAAoxMjY0NDc4MDI3AwAAAAMxNjACAAAABTIxNjcyBAAAAAEwBwAAAAk5LzE1LzIwMTkIAAAACTkvMzAvMjAwNwkAAAABMMxAcSrgOdcINe64XOA51wgqQ0lRLk5BU0RBUUdTOklOVEMuSVFfR1dfSU5UQU5fQU1PUlQuRlkyMDE4AQAAAIdSAAACAAAAAzIwMAEIAAAABQAAAAExAQAAAAoxOTQzNTA1MzQxAwAAAAMxNjACAAAAAjMxBAAAAAEwBwAAAAk5LzE1LzIwMTkIAAAACjEyLzI5LzIwMTgJAAAAATD2TFYr4DnXCHEyfFzgOdcIJENJUS5OQVNEQVFHUzpJTlRDLklRX0VCSVRfSU5ULkZZMjAwOAEAAACHUgAAAgAAAAQxMjA4AQgAAAAFAAAAATEBAAAACjE0MzA2MTQ0ODYDAAAAAzE2MAIAAAAENDE4OQQAAAABMAcAAAAJOS8xNS8yMDE5CAAAAAoxMi8yNy8yMDA4CQAAAAEw5syVJuA51wiTFFJc4DnXCChDSVEuTkFTREFRR1M6SU5UQy5JUV9PVEhFUl9FUVVJVFkuRlkyMDExAQAAAIdSAAACAAAABC03ODEBCAAAAAUAAAABMQEAAAAKMTY1ODMxNTQ3OAMAAAADMTYwAgAAAAQxMDI4BAAAAAEwBwAAAAk5LzE1LzIwMTkIAAAACjEyLzMxLzIwMTEJAAAAATCT9a4r4DnXCI/UXVzgOdcIKUNJUS5LT1NFOkEwMDU5MzAuSVFfR0FJ</t>
  </si>
  <si>
    <t>Tl9BU1NFVFNfQ0YuRlkyMDE0AQAAANxmAQACAAAABjcxODM0NAEIAAAABQAAAAExAQAAAAoxNzc4MTQxODIzAwAAAAI4NQIAAAAEMjAyNgQAAAABMAcAAAAJOS8xNS8yMDE5CAAAAAoxMi8zMS8yMDE0CQAAAAEwBfnZKOA51wgTMxJd4DnXCClDSVEuTkFTREFRR1M6QURJLklRX0dBSU5fQVNTRVRTX0NGLkZZMjAxOAEAAAAT1gMAAwAAAAAAxoUAKOA51wgmcltd4DnXCB1DSVEuTkFTREFRR1M6QURJLklRX0FFLkZZMjAxNgEAAAAT1gMAAgAAAAcyNDMuNDgzAQgAAAAFAAAAATEBAAAACjE5Mjc2MTgyMDADAAAAAzE2MAIAAAAEMTAxNgQAAAABMAcAAAAJOS8xNS8yMDE5CAAAAAoxMC8yOS8yMDE2CQAAAAEwc8L/J+A51wjPOFFd4DnXCCpDSVEuTllTRTpFTVIuSVFfQ1VSUkVOVF9QT1JUX0xFQVNFUy5GWTIwMDcBAAAArxsEAAMAAAAAAMxAcSrgOdcIZmO5XOA51wg3Q0lRLk5BU0RBUUdTOlRYTi5JUV9DSEFOR0VfT1RIRVJfTkVUX09QRVJfQVNTRVRTLkZZMjAwNwEAAAD7IwIAAgAAAAI0NgEIAAAABQAAAAExAQAAAAoxMzI4NDgyMzcwAwAAAAMxNjACAAAABDIwNDUEAAAAATAHAAAACTkvMTUvMjAxOQgAAAAKMTIvMzEvMjAwNwkAAAABMDnpVivgOdcIfF6DXOA51wgiQ0lRLk5ZU0U6RU1SLklRX1NBTEVfUFBFX0NGLkZZMjAwOAEAAACvGwQAAwAAAAAAUzXzKeA51wjLCL9c4DnXCCVDSVEuTkFTREFRR1M6</t>
  </si>
  <si>
    <t>QURJLklRX05FVF9DSEFOR0UuRlkyMDE4AQAAABPWAwACAAAACC0yMzEuMjQ3AQgAAAAFAAAAATEBAAAACjE5Mjc2MTgyNDcDAAAAAzE2MAIAAAAEMjA5MwQAAAABMAcAAAAJOS8xNS8yMDE5CAAAAAkxMS8zLzIwMTgJAAAAATDGhQAo4DnXCIlcXF3gOdcIKUNJUS5LT1NFOkEwMDU5MzAuSVFfT1RIRVJfQ0xfU1VQUEwuRlkyMDE0AQAAANxmAQACAAAACDE5MjUzMzU3AQgAAAAFAAAAATEBAAAACjE3NzgxNDE4MjMDAAAAAjg1AgAAAAQxMDU3BAAAAAEwBwAAAAk5LzE1LzIwMTkIAAAACjEyLzMxLzIwMTQJAAAAATD00dko4DnXCMBvEV3gOdcINkNJUS5OQVNEQVFHUzpJTlRDLklRX0NIQU5HRV9ORVRfV09SS0lOR19DQVBJVEFMLkZZMjAwOQEAAACHUgAAAgAAAAQtNDIwAQgAAAAFAAAAATEBAAAACjE1MjMzOTQ4MjkDAAAAAzE2MAIAAAAENDQyMQQAAAABMAcAAAAJOS8xNS8yMDE5CAAAAAoxMi8yNi8yMDA5CQAAAAEwX8WpK+A51whSM1Zc4DnXCCxDSVEuTkFTREFRR1M6SU5UQy5JUV9ORVRfSU5URVJFU1RfRVhQLkZZMjAxOAEAAACHUgAAAgAAAAMtMjEBCAAAAAUAAAABMQEAAAAKMTk0MzUwNTM0MQMAAAADMTYwAgAAAAMzNjgEAAAAATAHAAAACTkvMTUvMjAxOQgAAAAKMTIvMjkvMjAxOAkAAAABMPZMVivgOdcIgVl8XOA51wgnQ0lRLk5BU0RBUUdTOklOVEMuSVFfU0FMRV9QUEVfQ0YuRlkyMDE2AQAA</t>
  </si>
  <si>
    <t>AIdSAAADAAAAAADF11Ur4DnXCKiidVzgOdcIKkNJUS5OWVNFOkVNUi5JUV9UT1RBTF9DT01NT05fRVFVSVRZLkZZMjAxNQEAAACvGwQAAgAAAAQ4MDgxAQgAAAAFAAAAATEBAAAACjE4NjcwNTUwNTEDAAAAAzE2MAIAAAAEMTAwNgQAAAABMAcAAAAJOS8xNS8yMDE5CAAAAAk5LzMwLzIwMTUJAAAAATAuSrop4DnXCBFR3lzgOdcIGkNJUS5OWVNFOkVNUi5JUV9FQlQuRlkyMDA5AQAAAK8bBAACAAAABDI0NTABCAAAAAUAAAABMQEAAAAKMTQ4MjcyMjA2MgMAAAADMTYwAgAAAAMxMzkEAAAAATAHAAAACTkvMTUvMjAxOQgAAAAJOS8zMC8yMDA5CQAAAAEwZFzzKeA51wjVecFc4DnXCCJDSVEuTllTRTpFTVIuSVFfTEVWRVJFRF9GQ0YuRlkyMDA4AQAAAK8bBAACAAAACDIxNDkuODc1AQgAAAAFAAAAATEBAAAACjE0MTE2NTY0MzADAAAAAzE2MAIAAAAENDQyMgQAAAABMAcAAAAJOS8xNS8yMDE5CAAAAAk5LzMwLzIwMDgJAAAAATBTNfMp4DnXCC/zv1zgOdcIGkNJUS5OWVNFOkVNUi5JUV9SRVYuRlkyMDEzAQAAAK8bBAACAAAABTI0NjY5AQgAAAAFAAAAATEBAAAACjE3NjU1NzA4MDUDAAAAAzE2MAIAAAADMTEyBAAAAAEwBwAAAAk5LzE1LzIwMTkIAAAACTkvMzAvMjAxMwkAAAABMOiU9CngOdcIZ1TTXOA51wgdQ0lRLktPU0U6QTAwNTkzMC5JUV9HUC5GWTIwMDgBAAAA3GYBAAIAAAAIMzE1MzE5NjQBCAAA</t>
  </si>
  <si>
    <t>AAUAAAABMQEAAAAKMTM2MDgwNjY4MwMAAAACODUCAAAAAjEwBAAAAAEwBwAAAAk5LzE1LzIwMTkIAAAACjEyLzMxLzIwMDgJAAAAATDU0Lsp4DnXCDHV81zgOdcIFUNJUS4wLklRX1BBUlRfVElNRS5GWQUAAAAAAAAACAAAABUoSW52YWxpZCBUaW1lIFBlcmlvZCkg//4n4DnXCKDLN17gOdcIJENJUS5OQVNEQVFHUzpBREkuSVFfQ0hBTkdFX0FSLkZZMjAxMAEAAAAT1gMAAgAAAAYtODIuMzgBCAAAAAUAAAABMQEAAAAKMTU3ODMzMDQyMgMAAAADMTYwAgAAAAQyMDE4BAAAAAEwBwAAAAk5LzE1LzIwMTkIAAAACjEwLzMwLzIwMTAJAAAAATB1baIo4DnXCK35Nl3gOdcII0NJUS5OQVNEQVFHUzpUWE4uSVFfRUJUX0VYQ0wuRlkyMDE4AQAAAPsjAgACAAAABDY2ODkBCAAAAAUAAAABMQEAAAAKMTk0NjY2NTQ2MAMAAAADMTYwAgAAAAE0BAAAAAEwBwAAAAk5LzE1LzIwMTkIAAAACjEyLzMxLzIwMTgJAAAAATCr8nAq4DnXCPCWs1zgOdcIIkNJUS5LT1NFOkEwMDU5MzAuSVFfSU5DX1RBWC5GWTIwMTYBAAAA3GYBAAIAAAAHNzk4NzU2MAEIAAAABQAAAAExAQAAAAoxODc2NzM0NzM2AwAAAAI4NQIAAAACNzUEAAAAATAHAAAACTkvMTUvMjAxOQgAAAAKMTIvMzEvMjAxNgkAAAABMDdu2ijgOdcIL4YZXeA51wgvQ0lRLktPU0U6QTAwNTkzMC5JUV9OSV9BVkFJTF9FWENMX01BUkdJTi5GWTIwMTQBAAAA3GYBAAIA</t>
  </si>
  <si>
    <t>AAAHMTEuMTkzOQEIAAAABQAAAAExAQAAAAoxNzc4MTQxODIzAwAAAAI4NQIAAAAENDE4MgQAAAABMAcAAAAJOS8xNS8yMDE5CAAAAAoxMi8zMS8yMDE0CQAAAAEwD06cJeA51wiYaxNd4DnXCCpDSVEuTkFTREFRR1M6VFhOLklRX0xUX0RFQlRfQ0FQSVRBTC5GWTIwMDgBAAAA+yMCAAMAAAAAAMN2riXgOdcIAlKJXOA51wgsQ0lRLk5BU0RBUUdTOlRYTi5JUV9UT1RBTF9ERUJUX1JFUEFJRC5GWTIwMTgBAAAA+yMCAAIAAAAELTUwMAEIAAAABQAAAAExAQAAAAoxOTQ2NjY1NDYwAwAAAAMxNjACAAAABDIxNjYEAAAAATAHAAAACTkvMTUvMjAxOQgAAAAKMTIvMzEvMjAxOAkAAAABMLsZcSrgOdcICi+2XOA51wgqQ0lRLk5BU0RBUUdTOklOVEMuSVFfT1RIRVJfQ0FfU1VQUEwuRlkyMDEwAQAAAIdSAAACAAAABDE1NDgBCAAAAAUAAAABMQEAAAAKMTU4ODE1Njk2MAMAAAADMTYwAgAAAAQxMDU1BAAAAAEwBwAAAAk5LzE1LzIwMTkIAAAACjEyLzI1LzIwMTAJAAAAATBw7Kkr4DnXCGzLWFzgOdcIIENJUS5LT1NFOkEwMDU5MzAuSVFfTklfQ0YuRlkyMDE3AQAAANxmAQACAAAACDQxMzQ0NTY5AQgAAAAFAAAAATEBAAAACjE5NDc1NTE1NzgDAAAAAjg1AgAAAAQyMTUwBAAAAAEwBwAAAAk5LzE1LzIwMTkIAAAACjEyLzMxLzIwMTcJAAAAATBp49oo4DnXCNbHH13gOdcILUNJUS5OQVNEQVFHUzpJTlRDLklRX1RP</t>
  </si>
  <si>
    <t>VEFMX0RFQlRfUkVQQUlELkZZMjAxMwEAAACHUgAAAgAAAAMtMzEBCAAAAAUAAAABMQEAAAAKMTc3NTkzMDI3NAMAAAADMTYwAgAAAAQyMTY2BAAAAAEwBwAAAAk5LzE1LzIwMTkIAAAACjEyLzI4LzIwMTMJAAAAATDmuK8r4DnXCNXmZ1zgOdcILENJUS5OQVNEQVFHUzpBREkuSVFfRUFSTklOR19DT19NQVJHSU4uRlkyMDE1AQAAABPWAwACAAAABjIwLjI4NwEIAAAABQAAAAExAQAAAAoxODY3Mjc5OTY5AwAAAAMxNjACAAAABDQxODEEAAAAATAHAAAACTkvMTUvMjAxOQgAAAAKMTAvMzEvMjAxNQkAAAABMEHDnCXgOdcI1+5OXeA51wgoQ0lRLk5BU0RBUUdTOkFESS5JUV9DVVJSRU5DWV9HQUlOLkZZMjAxOAEAAAAT1gMAAwAAAAAApTcAKOA51wg+T1ld4DnXCCVDSVEuS09TRTpBMDA1OTMwLklRX1NHQV9NQVJHSU4uRlkyMDA4AQAAANxmAQACAAAABzIxLjAyMzMBCAAAAAUAAAABMQEAAAAKMTM2MDgwNjY4MwMAAAACODUCAAAABDQzNzUEAAAAATAHAAAACTkvMTUvMjAxOQgAAAAKMTIvMzEvMjAwOAkAAAABMFjWryXgOdcI0KX3XOA51wgZQ0lRLk5ZU0U6RU1SLklRX0FQLkZZMjAxMQEAAACvGwQAAgAAAAQyNjc3AQgAAAAFAAAAATEBAAAACjE2NDYxOTA1NjgDAAAAAzE2MAIAAAAEMTAxOAQAAAABMAcAAAAJOS8xNS8yMDE5CAAAAAk5LzMwLzIwMTEJAAAAATCm+PMp4DnXCCuzy1zgOdcILkNJUS5OQVNE</t>
  </si>
  <si>
    <t>QVFHUzpJTlRDLklRX0RFQlRfRVFVSVZfTkVUX1BCTy5GWTIwMDcBAAAAh1IAAAIAAAADMzEwAQgAAAAFAAAAATEBAAAACjEzMjg4NzEyNzUDAAAAAzE2MAIAAAAFMjE2NzkEAAAAATAHAAAACTkvMTUvMjAxOQgAAAAKMTIvMjkvMjAwNwkAAAABMLgW/SvgOdcIqTZLXOA51wgiQ0lRLk5ZU0U6RU1SLklRX0dBSU5fSU5WRVNULkZZMjAxMwEAAACvGwQAAwAAAAAA6JT0KeA51wiZydNc4DnXCCpDSVEuS09TRTpBMDA1OTMwLklRX1BFUklPRExFTkdUSF9JUy5GWTIwMDcBAAAA3GYBAAEAAAACMTIA1NC7KeA51witnPJc4DnXCClDSVEuTkFTREFRR1M6SU5UQy5JUV9JTVBBSVJNRU5UX0dXLkZZMjAxOAEAAACHUgAAAwAAAAAA9kxWK+A51wiSgHxc4DnXCCRDSVEuS09TRTpBMDA1OTMwLklRX0JVSUxESU5HUy5GWTIwMTUBAAAA3GYBAAIAAAAIMzI4NTAxMTABCAAAAAUAAAABMQEAAAAKMTgyOTg0MzAxMQMAAAACODUCAAAABDMwMjMEAAAAATAHAAAACTkvMTUvMjAxOQgAAAAKMTIvMzEvMjAxNQkAAAABMCZH2ijgOdcIBMcWXeA51wggQ0lRLk5ZU0U6RU1SLklRX05JX01BUkdJTi5GWTIwMTQBAAAArxsEAAIAAAAHMTIuMTA3MwEIAAAABQAAAAExAQAAAAoxODE4NjA0NTgwAwAAAAMxNjACAAAABDQwOTQEAAAAATAHAAAACTkvMTUvMjAxOQgAAAAJOS8zMC8yMDE0CQAAAAEwN4ivJeA51wj3uNtc4DnXCC1DSVEu</t>
  </si>
  <si>
    <t>TkFTREFRR1M6SU5UQy5JUV9UT1RBTF9MSUFCX0VRVUlUWS5GWTIwMTIBAAAAh1IAAAIAAAAFODQzNTEBCAAAAAUAAAABMQEAAAAKMTcxODg1MDYwNQMAAAADMTYwAgAAAAQxMDEzBAAAAAEwBwAAAAk5LzE1LzIwMTkIAAAACjEyLzI5LzIwMTIJAAAAATC0Q68r4DnXCIBoYlzgOdcIK0NJUS5OQVNEQVFHUzpUWE4uSVFfTUFSS0VUQ0FQLjIwMTMvMy8zMS5KUFkBAAAA+yMCAAIAAAAOMzY5ODI1NS4xNDQ4MTgBBgAAAAUAAAABMQEAAAAKMTU4ODg0NjcwMQMAAAACNzkCAAAABjEwMDA1NAQAAAABMAcAAAAJMy8zMS8yMDEz2I9+YOA51wjsdnJN4TnXCCRDSVEuTllTRTpFTVIuSVFfQ09NTU9OX0lTU1VFRC5GWTIwMDkBAAAArxsEAAMAAAAAAHSD8yngOdcI/zjEXOA51wgZQ0lRLlRTRTo2NTAxLklRX0dQLkZZMjAxOQEAAACbLQIAAgAAAAcyNTE1OTg0AQgAAAAFAAAAATEBAAAACjE5Njk5MDMzMDcDAAAAAjc5AgAAAAIxMAQAAAABMAcAAAAJOS8xNS8yMDE5CAAAAAkzLzMxLzIwMTkJAAAAATBlU/wr4DnXCMBYRFzgOdcIJENJUS5OQVNEQVFHUzpJTlRDLklRX1RPVEFMX0NMLkZZMjAwNwEAAACHUgAAAgAAAAQ4NTcxAQgAAAAFAAAAATEBAAAACjEzMjg4NzEyNzUDAAAAAzE2MAIAAAAEMTAwOQQAAAABMAcAAAAJOS8xNS8yMDE5CAAAAAoxMi8yOS8yMDA3CQAAAAEwp+/8K+A51wh4wUpc4DnXCChDSVEuVFNF</t>
  </si>
  <si>
    <t>OjY1MDEuSVFfVE9UQUxfREVCVF9FQklUREEuRlkyMDE3AQAAAJstAgACAAAABzEuMjcyMTgBCAAAAAUAAAABMQEAAAAKMTk2MzMxNTkwMAMAAAACNzkCAAAABDQxOTIEAAAAATAHAAAACTkvMTUvMjAxOQgAAAAJMy8zMS8yMDE3CQAAAAEwxX6VJuA51witdj9c4DnXCChDSVEuTkFTREFRR1M6VFhOLklRX0NVUlJFTlRfUkFUSU8uRlkyMDE3AQAAAPsjAgACAAAACDMuODY4MDI0AQgAAAAFAAAAATEBAAAACjE5NDY2NjU0NDQDAAAAAzE2MAIAAAAENDAzMAQAAAABMAcAAAAJOS8xNS8yMDE5CAAAAAoxMi8zMS8yMDE3CQAAAAEwBROvJeA51wh8hbJc4DnXCCBDSVEuVFNFOjY1MDEuSVFfT1RIRVJfUkVWLkZZMjAxNgEAAACbLQIAAwAAAAAA4Br7K+A51wj9wzZc4DnXCDhDSVEuTkFTREFRR1M6QURJLklRX1RPVEFMX09VVFNUQU5ESU5HX0ZJTElOR19EQVRFLkZZMjAwOQEAAAAT1gMAAgAAAAoyOTEuODYxNzY3AQQAAAAFAAAAATUBAAAACjE0ODI4Njg2MzMCAAAABTI0MTUzBgAAAAEwQ/ihKOA51whpojFd4DnXCCdDSVEuTllTRTpFTVIuSVFfTkVUX0lOVEVSRVNUX0VYUC5GWTIwMTYBAAAArxsEAAIAAAAELTE4OAEIAAAABQAAAAExAQAAAAoxOTI0NjM5OTU2AwAAAAMxNjACAAAAAzM2OAQAAAABMAcAAAAJOS8xNS8yMDE5CAAAAAk5LzMwLzIwMTYJAAAAATA+cbop4DnXCEw34VzgOdcIN0NJUS5OQVNEQVFH</t>
  </si>
  <si>
    <t>UzpBREkuSVFfQ0hBTkdFX09USEVSX05FVF9PUEVSX0FTU0VUUy5GWTIwMTIBAAAAE9YDAAIAAAAGLTAuMjg4AQgAAAAFAAAAATEBAAAACjE3MTEzODU4OTYDAAAAAzE2MAIAAAAEMjA0NQQAAAABMAcAAAAJOS8xNS8yMDE5CAAAAAkxMS8zLzIwMTIJAAAAATC3CaMo4DnXCI8hQF3gOdcII0NJUS5OWVNFOkVNUi5JUV9PVEhFUl9FUVVJVFkuRlkyMDA4AQAAAK8bBAACAAAAAzE0MQEIAAAABQAAAAExAQAAAAoxNDExNjU2NDMwAwAAAAMxNjACAAAABDEwMjgEAAAAATAHAAAACTkvMTUvMjAxOQgAAAAJOS8zMC8yMDA4CQAAAAEwQw7zKeA51wh5Rb5c4DnXCCRDSVEuS09TRTpBMDA1OTMwLklRX0RJVl9TSEFSRS5GWTIwMTcBAAAA3GYBAAIAAAADODUwAQgAAAAFAAAAATEBAAAACjE5NDc1NTE1NzgDAAAAAjg1AgAAAAQzMDU4BAAAAAEwBwAAAAk5LzE1LzIwMTkIAAAACjEyLzMxLzIwMTcJAAAAATBYvNoo4DnXCCAaHl3gOdcIKkNJUS5LT1NFOkEwMDU5MzAuSVFfQ0FTSF9DT05WRVJTSU9OLkZZMjAxMwEAAADcZgEAAgAAAAk1NC42MzM1NjUBCAAAAAUAAAABMQEAAAAKMTcyMzI4ODM4NgMAAAACODUCAAAABDQxODQEAAAAATAHAAAACTkvMTUvMjAxOQgAAAAKMTIvMzEvMjAxMwkAAAABMHkksCXgOdcI2EwPXeA51wgnQ0lRLk5BU0RBUUdTOkFESS5JUV9UT1RBTF9FUVVJVFkuRlkyMDEyAQAAABPWAwACAAAA</t>
  </si>
  <si>
    <t>CDQxNjUuMzU5AQgAAAAFAAAAATEBAAAACjE3MTEzODU4OTYDAAAAAzE2MAIAAAAEMTI3NQQAAAABMAcAAAAJOS8xNS8yMDE5CAAAAAkxMS8zLzIwMTIJAAAAATC3CaMo4DnXCDxeP13gOdcIIENJUS5OQVNEQVFHUzpJTlRDLklRX0NPR1MuRlkyMDA4AQAAAIdSAAACAAAABTE2NzQyAQgAAAAFAAAAATEBAAAACjE0MzA2MTQ0ODYDAAAAAzE2MAIAAAACMzQEAAAAATAHAAAACTkvMTUvMjAxOQgAAAAKMTIvMjcvMjAwOAkAAAABMAwCqSvgOdcIsqdNXOA51wgwQ0lRLk5ZU0U6RU1SLklRX1RPVEFMX09VVFNUQU5ESU5HX0JTX0RBVEUuRlkyMDE1AQAAAK8bBAACAAAACjY1NC42MDg1MjEBBAAAAAUAAAABNQEAAAAKMTg2NzA1NTA1MQIAAAAFMjQxNTIGAAAAATAuSrop4DnXCCF43lzgOdcIJENJUS5LT1NFOkEwMDU5MzAuSVFfVE9UQUxfUkVWLkZZMjAxNwEAAADcZgEAAgAAAAkyMzk1NzUzNzYBCAAAAAUAAAABMQEAAAAKMTk0NzU1MTU3OAMAAAACODUCAAAAAjI4BAAAAAEwBwAAAAk5LzE1LzIwMTkIAAAACjEyLzMxLzIwMTcJAAAAATBYvNoo4DnXCN19HV3gOdcIJ0NJUS5OQVNEQVFHUzpUWE4uSVFfRUJJVEFfTUFSR0lOLkZZMjAxMAEAAAD7IwIAAgAAAAczMS44Nzc0AQgAAAAFAAAAATEBAAAACjE1ODg4NDA3MzgDAAAAAzE2MAIAAAAENDQxOQQAAAABMAcAAAAJOS8xNS8yMDE5CAAAAAoxMi8zMS8yMDEw</t>
  </si>
  <si>
    <t>CQAAAAEw1J2uJeA51wjDK5Jc4DnXCChDSVEuS09TRTpBMDA1OTMwLklRX0NBU0hfSU5URVJFU1QuRlkyMDEyAQAAANxmAQACAAAABjU3NjM3OQEIAAAABQAAAAExAQAAAAoxNjY3NTM0MDE0AwAAAAI4NQIAAAAEMzAyOAQAAAABMAcAAAAJOS8xNS8yMDE5CAAAAAoxMi8zMS8yMDEyCQAAAAEwhk4rKeA51whzpwld4DnXCBtDSVEuTllTRTpFTVIuSVFfQVBJQy5GWTIwMTABAAAArxsEAAIAAAADMTkyAQgAAAAFAAAAATEBAAAACjE1NzcwMDQ2NDEDAAAAAzE2MAIAAAAEMTA4NAQAAAABMAcAAAAJOS8xNS8yMDE5CAAAAAk5LzMwLzIwMTAJAAAAATCW0fMp4DnXCFttx1zgOdcIKUNJUS5OWVNFOkVNUi5JUV9JTlZFU1RfU0VDVVJJVFlfQ0YuRlkyMDEyAQAAAK8bBAADAAAAAADYbfQp4DnXCKF/0VzgOdcIKUNJUS5OQVNEQVFHUzpUWE4uSVFfTkVUX1JFTlRBTF9FWFAuRlkyMDE0AQAAAPsjAgADAAAAAABYL3Aq4DnXCG7joVzgOdcIL0NJUS5LT1NFOkEwMDU5MzAuSVFfTUlOT1JJVFlfSU5URVJFU1RfSVMuRlkyMDEyAQAAANxmAQACAAAABy02NTk5MTABCAAAAAUAAAABMQEAAAAKMTY2NzUzNDAxNAMAAAACODUCAAAAAjgzBAAAAAEwBwAAAAk5LzE1LzIwMTkIAAAACjEyLzMxLzIwMTIJAAAAATB1Jysp4DnXCEnoBl3gOdcIIENJUS5OWVNFOkVNUi5JUV9OSV9NQVJHSU4uRlkyMDA5AQAAAK8bBAACAAAABjgu</t>
  </si>
  <si>
    <t>NTc2MgEIAAAABQAAAAExAQAAAAoxNDgyNzIyMDYyAwAAAAMxNjACAAAABDQwOTQEAAAAATAHAAAACTkvMTUvMjAxOQgAAAAJOS8zMC8yMDA5CQAAAAEwFjqvJeA51whS/MRc4DnXCClDSVEuVFNFOjY1MDEuSVFfVE9UQUxfREVCVF9DQVBJVEFMLkZZMjAxNQEAAACbLQIAAgAAAAc0NS4zMjk2AQgAAAAFAAAAATEBAAAACjE3NDUyNzA2NzIDAAAAAjc5AgAAAAQ0MTg2BAAAAAEwBwAAAAk5LzE1LzIwMTkIAAAACTMvMzEvMjAxNQkAAAABMMV+lSbgOdcI23U2XOA51wgcQ0lRLk5ZU0U6RU1SLklRX0VCSVRBLkZZMjAxMAEAAACvGwQAAgAAAAQzNDAzAQgAAAAFAAAAATEBAAAACjE1NzcwMDQ2NDEDAAAAAzE2MAIAAAAGMTAwNjg5BAAAAAEwBwAAAAk5LzE1LzIwMTkIAAAACTkvMzAvMjAxMAkAAAABMIWq8yngOdcI94LGXOA51wgkQ0lRLk5BU0RBUUdTOklOVEMuSVFfQlZfU0hBUkUuRlkyMDE0AQAAAIdSAAACAAAACTExLjc2NjAwNgEIAAAABQAAAAExAQAAAAoxODI4MTY4MDQwAwAAAAMxNjACAAAABDQwMjAEAAAAATAHAAAACTkvMTUvMjAxOQgAAAAKMTIvMjcvMjAxNAkAAAABMII7VSvgOdcIY5BrXOA51wgpQ0lRLk5ZU0U6RU1SLklRX0NPTU1PTl9QUkVGX0RJVl9DRi5GWTIwMDcBAAAArxsEAAMAAAAAANxncSrgOdcIDOq6XOA51wgwQ0lRLk5BU0RBUUdTOklOVEMuSVFfUkVUVVJOX0NPTU1PTl9FUVVJ</t>
  </si>
  <si>
    <t>VFkuRlkyMDEzAQAAAIdSAAACAAAABzE3LjU3NzMBCAAAAAUAAAABMQEAAAAKMTc3NTkzMDI3NAMAAAADMTYwAgAAAAUzMzMyMAQAAAABMAcAAAAJOS8xNS8yMDE5CAAAAAoxMi8yOC8yMDEzCQAAAAEw9/OVJuA51wgXg2hc4DnXCCRDSVEuTkFTREFRR1M6SU5UQy5JUV9BUl9UVVJOUy5GWTIwMTEBAAAAh1IAAAIAAAAJMTYuNTcxNzM1AQgAAAAFAAAAATEBAAAACjE2NTgzMTU0NzgDAAAAAzE2MAIAAAAENDAwMQQAAAABMAcAAAAJOS8xNS8yMDE5CAAAAAoxMi8zMS8yMDExCQAAAAEw9/OVJuA51whm0F9c4DnXCCdDSVEuS09TRTpBMDA1OTMwLklRX0VCSVRBX01BUkdJTi5GWTIwMTgBAAAA3GYBAAIAAAAHMjQuNTIyOAEIAAAABQAAAAExAQAAAAoxOTQ3NTUxNTczAwAAAAI4NQIAAAAENDQxOQQAAAABMAcAAAAJOS8xNS8yMDE5CAAAAAoxMi8zMS8yMDE4CQAAAAEwIHWcJeA51whcuyVd4DnXCCZDSVEuTkFTREFRR1M6QURJLklRX09USEVSX0lOVEFOLkZZMjAxMwEAAAAT1gMAAgAAAAYyOC41NTIBCAAAAAUAAAABMQEAAAAKMTc2NjU5MDYzMgMAAAADMTYwAgAAAAQxMDQwBAAAAAEwBwAAAAk5LzE1LzIwMTkIAAAACTExLzIvMjAxMwkAAAABMNhXoyjgOdcI61VDXeA51wgiQ0lRLk5ZU0U6RU1SLklRX0RBX1NVUFBMX0NGLkZZMjAxMgEAAACvGwQAAgAAAAM1MDUBCAAAAAUAAAABMQEAAAAKMTcwNzkwOTA5</t>
  </si>
  <si>
    <t>NwMAAAADMTYwAgAAAAQyMTcxBAAAAAEwBwAAAAk5LzE1LzIwMTkIAAAACTkvMzAvMjAxMgkAAAABMNht9CngOdcIbwrRXOA51wglQ0lRLk5ZU0U6RU1SLklRX0NBU0hfU1RfSU5WRVNULkZZMjAxMAEAAACvGwQAAgAAAAQxNTkyAQgAAAAFAAAAATEBAAAACjE1NzcwMDQ2NDEDAAAAAzE2MAIAAAAEMTAwMgQAAAABMAcAAAAJOS8xNS8yMDE5CAAAAAk5LzMwLzIwMTAJAAAAATCFqvMp4DnXCAiqxlzgOdcIHkNJUS5OQVNEQVFHUzpJTlRDLklRX0FSLkZZMjAxNgEAAACHUgAAAgAAAAQ0NjkwAQgAAAAFAAAAATEBAAAACjE5NDM1MDUzNDUDAAAAAzE2MAIAAAAEMTAyMQQAAAABMAcAAAAJOS8xNS8yMDE5CAAAAAoxMi8zMS8yMDE2CQAAAAEwtLBVK+A51wjy9HNc4DnXCCNDSVEuTkFTREFRR1M6QURJLklRX0JWX1NIQVJFLkZZMjAwOQEAAAAT1gMAAgAAAAg4LjY2NTU3MQEIAAAABQAAAAExAQAAAAoxNDgyODY4NjMzAwAAAAMxNjACAAAABDQwMjAEAAAAATAHAAAACTkvMTUvMjAxOQgAAAAKMTAvMzEvMjAwOQkAAAABMEP4oSjgOdcIaaIxXeA51wgfQ0lRLk5ZU0U6RU1SLklRX0RBX1NVUFBMLkZZMjAxMAEAAACvGwQAAwAAAAAAharzKeA51wilv8Vc4DnXCC9DSVEuTkFTREFRR1M6VFhOLklRX01JTk9SSVRZX0lOVEVSRVNUX0lTLkZZMjAxMwEAAAD7IwIAAwAAAAAAuSfbKuA51whcAZ1c4DnXCC5DSVEuTkFT</t>
  </si>
  <si>
    <t>REFRR1M6SU5UQy5JUV9BU1NFVF9XUklURURPV05fQ0YuRlkyMDE4AQAAAIdSAAADAAAAAAAHdFYr4DnXCHqjflzgOdcIHkNJUS5OWVNFOkVNUi5JUV9SQVdfSU5WLkZZMjAxMgEAAACvGwQAAgAAAAQxMzc4AQgAAAAFAAAAATEBAAAACjE3MDc5MDkwOTcDAAAAAzE2MAIAAAAEMzE3MQQAAAABMAcAAAAJOS8xNS8yMDE5CAAAAAk5LzMwLzIwMTIJAAAAATDYbfQp4DnXCE680FzgOdcIJkNJUS5UU0U6Njk2My5JUV9DVVNUT01fQkVUQS4yMDE1LzAzLzMxAQAAAPlcDQACAAAAEDEuMzg3NjE3MTkzNjMwMTMAXch/YOA51wjO/Tti4DnXCChDSVEuTkFTREFRR1M6SU5UQy5JUV9UT1RBTF9FUVVJVFkuRlkyMDA3AQAAAIdSAAACAAAABTQyNzYyAQgAAAAFAAAAATEBAAAACjEzMjg4NzEyNzUDAAAAAzE2MAIAAAAEMTI3NQQAAAABMAcAAAAJOS8xNS8yMDE5CAAAAAoxMi8yOS8yMDA3CQAAAAEwuBb9K+A51wiZD0tc4DnXCCtDSVEuTkFTREFRR1M6QURJLklRX0VCSVREQV9DQVBFWF9JTlQuRlkyMDA5AQAAABPWAwACAAAACjEwMy4xMzgyNTEBCAAAAAUAAAABMQEAAAAKMTQ4Mjg2ODYzMwMAAAADMTYwAgAAAAQ0MTkxBAAAAAEwBwAAAAk5LzE1LzIwMTkIAAAACjEwLzMxLzIwMDkJAAAAATAwnJwl4DnXCHITNF3gOdcIHUNJUS5OQVNEQVFHUzpUWE4uSVFfQUQuRlkyMDE3AQAAAPsjAgACAAAABS0yMTI1AQgAAAAF</t>
  </si>
  <si>
    <t>AAAAATEBAAAACjE5NDY2NjU0NDQDAAAAAzE2MAIAAAAEMTA3NQQAAAABMAcAAAAJOS8xNS8yMDE5CAAAAAoxMi8zMS8yMDE3CQAAAAEwmstwKuA51whzFLBc4DnXCCpDSVEuTkFTREFRR1M6SU5UQy5JUV9QUk9WX0JBRF9ERUJUUy5GWTIwMTQBAAAAh1IAAAMAAAAAAGHtVCvgOdcIem1pXOA51wgkQ0lRLk5BU0RBUUdTOlRYTi5JUV9CVUlMRElOR1MuRlkyMDExAQAAAPsjAgACAAAABDI5OTgBCAAAAAUAAAABMQEAAAAKMTY2MDAzNDU2OAMAAAADMTYwAgAAAAQzMDIzBAAAAAEwBwAAAAk5LzE1LzIwMTkIAAAACjEyLzMxLzIwMTEJAAAAATCHstoq4DnXCECulVzgOdcIH0NJUS5OQVNEQVFHUzpUWE4uSVFfQVBJQy5GWTIwMDgBAAAA+yMCAAIAAAAEMTAyMgEIAAAABQAAAAExAQAAAAoxNDMzNDU0MTA4AwAAAAMxNjACAAAABDEwODQEAAAAATAHAAAACTkvMTUvMjAxOQgAAAAKMTIvMzEvMjAwOAkAAAABMEUW2irgOdcIGi+HXOA51wgiQ0lRLk5ZU0U6RU1SLklRX0xFVkVSRURfRkNGLkZZMjAxMAEAAACvGwQAAgAAAAgyNjE0LjEyNQEIAAAABQAAAAExAQAAAAoxNTc3MDA0NjQxAwAAAAMxNjACAAAABDQ0MjIEAAAAATAHAAAACTkvMTUvMjAxOQgAAAAJOS8zMC8yMDEwCQAAAAEwltHzKeA51wgB9Mhc4DnXCClDSVEuTkFTREFRR1M6QURJLklRX0RJTFVUX0VQU19FWENMLkZZMjAxNgEAAAAT1gMAAgAAAAQy</t>
  </si>
  <si>
    <t>Ljc2AQgAAAAFAAAAATEBAAAACjE5Mjc2MTgyMDADAAAAAzE2MAIAAAADMTQyBAAAAAEwBwAAAAk5LzE1LzIwMTkIAAAACjEwLzI5LzIwMTYJAAAAATBzwv8n4DnXCH11UF3gOdcIJUNJUS5LT1NFOkEwMDU5MzAuSVFfQ0FTSF9GSU5BTi5GWTIwMTIBAAAA3GYBAAIAAAAILTE4NjQ1MDgBCAAAAAUAAAABMQEAAAAKMTY2NzUzNDAxNAMAAAACODUCAAAABDIwMDQEAAAAATAHAAAACTkvMTUvMjAxOQgAAAAKMTIvMzEvMjAxMgkAAAABMIZOKyngOdcIc6cJXeA51wgmQ0lRLk5BU0RBUUdTOklOVEMuSVFfTklfQ09NUEFOWS5GWTIwMDcBAAAAh1IAAAIAAAAENjk3NgEIAAAABQAAAAExAQAAAAoxMzI4ODcxMjc1AwAAAAMxNjACAAAABTQxNTcxBAAAAAEwBwAAAAk5LzE1LzIwMTkIAAAACjEyLzI5LzIwMDcJAAAAATCn7/wr4DnXCOJhSVzgOdcIJUNJUS5UU0U6NjUwMS5JUV9CQVNJQ19FUFNfRVhDTC5GWTIwMTQBAAAAmy0CAAIAAAAKNDM1LjY1OTc5MgEIAAAABQAAAAExAQAAAAoxNzQ1MjcwNTQ0AwAAAAI3OQIAAAAEMzA2NAQAAAABMAcAAAAJOS8xNS8yMDE5CAAAAAkzLzMxLzIwMTQJAAAAATCJ4HQs4DnXCH6GLlzgOdcIIENJUS5OQVNEQVFHUzpJTlRDLklRX0FQSUMuRlkyMDA5AQAAAIdSAAADAAAAAABPnqkr4DnXCK2sVFzgOdcIJ0NJUS5OQVNEQVFHUzpBREkuSVFfSU5URVJFU1RfRVhQLkZZMjAxOAEA</t>
  </si>
  <si>
    <t>AAAT1gMAAgAAAAgtMjUzLjU4OQEIAAAABQAAAAExAQAAAAoxOTI3NjE4MjQ3AwAAAAMxNjACAAAAAjgyBAAAAAEwBwAAAAk5LzE1LzIwMTkIAAAACTExLzMvMjAxOAkAAAABMKU3ACjgOdcILShZXeA51wgpQ0lRLk5BU0RBUUdTOlRYTi5JUV9QUkVGX0RJVl9PVEhFUi5GWTIwMTUBAAAA+yMCAAIAAAACNDMBCAAAAAUAAAABMQEAAAAKMTg3NTY4NzA1NgMAAAADMTYwAgAAAAI5NwQAAAABMAcAAAAJOS8xNS8yMDE5CAAAAAoxMi8zMS8yMDE1CQAAAAEwaFZwKuA51wguAqZc4DnXCCRDSVEuTkFTREFRR1M6SU5UQy5JUV9FQlRfRVhDTC5GWTIwMTYBAAAAh1IAAAIAAAAFMTQ1NjEBCAAAAAUAAAABMQEAAAAKMTk0MzUwNTM0NQMAAAADMTYwAgAAAAE0BAAAAAEwBwAAAAk5LzE1LzIwMTkIAAAACjEyLzMxLzIwMTYJAAAAATC0sFUr4DnXCJ8xc1zgOdcII0NJUS5OQVNEQVFHUzpBREkuSVFfVFJFQVNVUlkuRlkyMDA5AQAAABPWAwADAAAAAABD+KEo4DnXCFh7MV3gOdcIKENJUS5LT1NFOkEwMDU5MzAuSVFfTUFSS0VUQ0FQLjIwMDcvMTIvMzEBAAAA3GYBAAIAAAALODAyNTg0MDkuMjIBBgAAAAUAAAABMQEAAAAKMTM1NDA0NzExOQMAAAACODUCAAAABjEwMDA1NAQAAAABMAcAAAAKMTIvMzEvMjAwNw9WUV/gOdcIumAyYuA51wghQ0lRLktPU0U6QTAwNTkzMC5JUV9SRF9FWFAuRlkyMDEyAQAAANxmAQACAAAA</t>
  </si>
  <si>
    <t>CDExNTMyNzk1AQgAAAAFAAAAATEBAAAACjE2Njc1MzQwMTQDAAAAAjg1AgAAAAMxMDAEAAAAATAHAAAACTkvMTUvMjAxOQgAAAAKMTIvMzEvMjAxMgkAAAABMHUnKyngOdcIF3MGXeA51wgpQ0lRLktPU0U6QTAwNTkzMC5JUV9MVF9ERUJUX0lTU1VFRC5GWTIwMDgBAAAA3GYBAAIAAAAHNDM0NjQwNAEIAAAABQAAAAExAQAAAAoxMzYwODA2NjgzAwAAAAI4NQIAAAAEMjAzNAQAAAABMAcAAAAJOS8xNS8yMDE5CAAAAAoxMi8zMS8yMDA4CQAAAAEwI2QqKeA51whsu/Zc4DnXCCVDSVEuTllTRTpFTVIuSVFfT1RIRVJfQ0FfU1VQUEwuRlkyMDA5AQAAAK8bBAACAAAAAzYxNQEIAAAABQAAAAExAQAAAAoxNDgyNzIyMDYyAwAAAAMxNjACAAAABDEwNTUEAAAAATAHAAAACTkvMTUvMjAxOQgAAAAJOS8zMC8yMDA5CQAAAAEwZFzzKeA51wg4ZMJc4DnXCCxDSVEuTkFTREFRR1M6QURJLklRX1RPVEFMX0RFQlRfRUJJVERBLkZZMjAxNAEAAAAT1gMAAgAAAAgwLjkwNDM3MwEIAAAABQAAAAExAQAAAAoxODE5OTYyNDk2AwAAAAMxNjACAAAABDQxOTIEAAAAATAHAAAACTkvMTUvMjAxOQgAAAAJMTEvMS8yMDE0CQAAAAEwQcOcJeA51wgX0Epd4DnXCC5DSVEuTkFTREFRR1M6QURJLklRX09USEVSX1VOVVNVQUxfU1VQUEwuRlkyMDEwAQAAABPWAwADAAAAAABUH6Io4DnXCMXWNF3gOdcIKkNJUS5OQVNEQVFHUzpBREku</t>
  </si>
  <si>
    <t>SVFfRVhUUkFfQUNDX0lURU1TLkZZMjAwOQEAAAAT1gMAAwAAAAAAM9GhKOA51wjDGzBd4DnXCChDSVEuS09TRTpBMDA1OTMwLklRX1NBTEVfSU5UQU5fQ0YuRlkyMDEwAQAAANxmAQACAAAACC0xMjQzMjc1AQgAAAAFAAAAATEBAAAACjE1MzMyMDMyNjIDAAAAAjg1AgAAAAQyMDI5BAAAAAEwBwAAAAk5LzE1LzIwMTkIAAAACjEyLzMxLzIwMTAJAAAAATBU2Sop4DnXCF8KAF3gOdcIH0NJUS5OQVNEQVFHUzpUWE4uSVFfRUJJVC5GWTIwMTYBAAAA+yMCAAIAAAAENDc4NAEIAAAABQAAAAExAQAAAAoxOTQ2NjY1Mzk4AwAAAAMxNjACAAAAAzQwMAQAAAABMAcAAAAJOS8xNS8yMDE5CAAAAAoxMi8zMS8yMDE2CQAAAAEwiaRwKuA51whA5Kpc4DnXCCVDSVEuVFNFOjY1MDEuSVFfR1dfSU5UQU5fQU1PUlQuRlkyMDE2AQAAAJstAgADAAAAAADgGvsr4DnXCA3rNlzgOdcIPkNJUS5OQVNEQVFHUzpUWE4uSVFfQ1VTVE9NX0JFVEEuLTEwNFcuMjAxNy8xMi8zMS4uXlRPUElYLkpQWS5IAQAAAPsjAgACAAAAETAuOTQ4NTU5NTYwNTgxODI2AEHLUV/gOdcIsqo0YuA51wgjQ0lRLk5BU0RBUUdTOlRYTi5JUV9EQV9TVVBQTC5GWTIwMTYBAAAA+yMCAAMAAAAAAHl9cCrgOdcI7SCqXOA51wgtQ0lRLktPU0U6QTAwNTkzMC5JUV9DT01NT05fUFJFRl9ESVZfQ0YuRlkyMDEzAQAAANxmAQADAAAAAACnnCsp4DnXCHViDl3g</t>
  </si>
  <si>
    <t>OdcIH0NJUS5OWVNFOkVNUi5JUV9UUkVBU1VSWS5GWTIwMTcBAAAArxsEAAIAAAAGLTEzMDMyAQgAAAAFAAAAATEBAAAACjE5MjQ2Mzk5NTcDAAAAAzE2MAIAAAAEMTI0OAQAAAABMAcAAAAJOS8xNS8yMDE5CAAAAAk5LzMwLzIwMTcJAAAAATBw5rop4DnXCOJR51zgOdcIKUNJUS5OQVNEQVFHUzpUWE4uSVFfQ0FQSVRBTF9MRUFTRVMuRlkyMDA3AQAAAPsjAgADAAAAAAAowlYr4DnXCBh0glzgOdcIIENJUS5OWVNFOkVNUi5JUV9CVUlMRElOR1MuRlkyMDExAQAAAK8bBAACAAAABDIwMTABCAAAAAUAAAABMQEAAAAKMTY0NjE5MDU2OAMAAAADMTYwAgAAAAQzMDIzBAAAAAEwBwAAAAk5LzE1LzIwMTkIAAAACTkvMzAvMjAxMQkAAAABMLcf9CngOdcIfnbMXOA51wgpQ0lRLktPU0U6QTAwNTkzMC5JUV9MVF9ERUJUX1JFUEFJRC5GWTIwMTUBAAAA3GYBAAIAAAAILTE4MDE0NjUBCAAAAAUAAAABMQEAAAAKMTgyOTg0MzAxMQMAAAACODUCAAAABDIwMzYEAAAAATAHAAAACTkvMTUvMjAxOQgAAAAKMTIvMzEvMjAxNQkAAAABMCZH2ijgOdcIR2MXXeA51wgjQ0lRLlRTRTo2NTAxLklRX0RJTFVUX1dFSUdIVC5GWTIwMTYBAAAAmy0CAAIAAAAKOTY1LjY3MzI1NgDgGvsr4DnXCE+HN1zgOdcIKENJUS5OQVNEQVFHUzpBREkuSVFfRVFVSVRZX01FVEhPRC5GWTIwMTEBAAAAE9YDAAMAAAAAAJa7oijgOdcIbBg7XeA5</t>
  </si>
  <si>
    <t>1wgqQ0lRLk5BU0RBUUdTOkFESS5JUV9PVEhFUl9MVF9BU1NFVFMuRlkyMDExAQAAABPWAwACAAAABjYyLjM3OAEIAAAABQAAAAExAQAAAAoxNjQ3NDU1ODY5AwAAAAMxNjACAAAABDEwNjAEAAAAATAHAAAACTkvMTUvMjAxOQgAAAAKMTAvMjkvMjAxMQkAAAABMIWUoijgOdcIGlU6XeA51wgsQ0lRLlRTRTo2NTAxLklRX0lNUFVUX09QRVJfTEVBU0VfREVQUi5GWTIwMTgBAAAAmy0CAAIAAAAGMTA2NTU0AQgAAAAFAAAAATEBAAAACjE5Njk5MDMyOTEDAAAAAjc5AgAAAAUyMTY3MwQAAAABMAcAAAAJOS8xNS8yMDE5CAAAAAkzLzMxLzIwMTgJAAAAATBEBfwr4DnXCELWQFzgOdcIKUNJUS5OQVNEQVFHUzpBREkuSVFfTkVUX1JFTlRBTF9FWFAuRlkyMDEyAQAAABPWAwADAAAAAACn4qIo4DnXCMhMPl3gOdcIJENJUS5OQVNEQVFHUzpUWE4uSVFfUkRfRVhQX0ZOLkZZMjAxNAEAAAD7IwIAAgAAAAQxMzU4AQgAAAAFAAAAATEBAAAACjE4MjkxMTkzMDYDAAAAAzE2MAIAAAAEMzE2OAQAAAABMAcAAAAJOS8xNS8yMDE5CAAAAAoxMi8zMS8yMDE0CQAAAAEwWC9wKuA51whu46Fc4DnXCCtDSVEuS09TRTpBMDA1OTMwLklRX0NIQU5HRV9JTlZFTlRPUlkuRlkyMDEyAQAAANxmAQACAAAACC00MDExNTUzAQgAAAAFAAAAATEBAAAACjE2Njc1MzQwMTQDAAAAAjg1AgAAAAQyMDk5BAAAAAEwBwAAAAk5LzE1LzIwMTkI</t>
  </si>
  <si>
    <t>AAAACjEyLzMxLzIwMTIJAAAAATCGTisp4DnXCDELCV3gOdcII0NJUS5OQVNEQVFHUzpUWE4uSVFfRUJUX0VYQ0wuRlkyMDExAQAAAPsjAgACAAAABDMzOTABCAAAAAUAAAABMQEAAAAKMTY2MDAzNDU2OAMAAAADMTYwAgAAAAE0BAAAAAEwBwAAAAk5LzE1LzIwMTkIAAAACjEyLzMxLzIwMTEJAAAAATCHstoq4DnXCGmyk1zgOdcIJENJUS5OWVNFOkVNUi5JUV9DVVJSRU5UX1JBVElPLkZZMjAxMQEAAACvGwQAAgAAAAgxLjQ0NTQ3NQEIAAAABQAAAAExAQAAAAoxNjQ2MTkwNTY4AwAAAAMxNjACAAAABDQwMzAEAAAAATAHAAAACTkvMTUvMjAxOQgAAAAJOS8zMC8yMDExCQAAAAEwJ2GvJeA51wgj/c1c4DnXCCBDSVEuTkFTREFRR1M6QURJLklRX0VCSVRBLkZZMjAxNQEAAAAT1gMAAgAAAAc5MjIuOTM0AQgAAAAFAAAAATEBAAAACjE4NjcyNzk5NjkDAAAAAzE2MAIAAAAGMTAwNjg5BAAAAAEwBwAAAAk5LzE1LzIwMTkIAAAACjEwLzMxLzIwMTUJAAAAATBSdP8n4DnXCJwITF3gOdcIJENJUS5OQVNEQVFHUzpJTlRDLklRX1RPVEFMX0NMLkZZMjAxMQEAAACHUgAAAgAAAAUxMjAyOAEIAAAABQAAAAExAQAAAAoxNjU4MzE1NDc4AwAAAAMxNjACAAAABDEwMDkEAAAAATAHAAAACTkvMTUvMjAxOQgAAAAKMTIvMzEvMjAxMQkAAAABMILOrivgOdcIboZdXOA51wglQ0lRLlRTRTo2NTAxLklRX0dBSU5fSU5WRVNU</t>
  </si>
  <si>
    <t>X0NGLkZZMjAxNQEAAACbLQIAAwAAAAAAz/P6K+A51wglyDRc4DnXCCFDSVEuS09TRTpBMDA1OTMwLklRX0VCSVREQS5GWTIwMTIBAAAA3GYBAAIAAAAINDQ0NDIxNjgBCAAAAAUAAAABMQEAAAAKMTY2NzUzNDAxNAMAAAACODUCAAAABDQwNTEEAAAAATAHAAAACTkvMTUvMjAxOQgAAAAKMTIvMzEvMjAxMgkAAAABMHUnKyngOdcIajYHXeA51wgoQ0lRLktPU0U6QTAwNTkzMC5JUV9FQklUREFfTUFSR0lOLkZZMjAxNQEAAADcZgEAAgAAAAcyMy4yOTIyAQgAAAAFAAAAATEBAAAACjE4Mjk4NDMwMTEDAAAAAjg1AgAAAAQ0MDQ3BAAAAAEwBwAAAAk5LzE1LzIwMTkIAAAACjEyLzMxLzIwMTUJAAAAATAPTpwl4DnXCJkmGF3gOdcIKkNJUS5LT1NFOkEwMDU5MzAuSVFfREVGX1RBWF9MSUFCX0xULkZZMjAxMgEAAADcZgEAAgAAAAczNDI5NDY3AQgAAAAFAAAAATEBAAAACjE2Njc1MzQwMTQDAAAAAjg1AgAAAAQxMDI3BAAAAAEwBwAAAAk5LzE1LzIwMTkIAAAACjEyLzMxLzIwMTIJAAAAATCGTisp4DnXCM0gCF3gOdcIJUNJUS5OQVNEQVFHUzpUWE4uSVFfVE9UQUxfREVCVC5GWTIwMTcBAAAA+yMCAAIAAAAENDA3NwEIAAAABQAAAAExAQAAAAoxOTQ2NjY1NDQ0AwAAAAMxNjACAAAABDQxNzMEAAAAATAHAAAACTkvMTUvMjAxOQgAAAAKMTIvMzEvMjAxNwkAAAABMJrLcCrgOdcItrCwXOA51wgsQ0lRLk5BU0RB</t>
  </si>
  <si>
    <t>UUdTOlRYTi5JUV9UT1RBTF9ERUJUX0lTU1VFRC5GWTIwMTYBAAAA+yMCAAIAAAADNDk5AQgAAAAFAAAAATEBAAAACjE5NDY2NjUzOTgDAAAAAzE2MAIAAAAEMjE2MQQAAAABMAcAAAAJOS8xNS8yMDE5CAAAAAoxMi8zMS8yMDE2CQAAAAEwiaRwKuA51wgX4Kxc4DnXCDFDSVEuS09TRTpBMDA1OTMwLklRX0RFRl9UQVhfQVNTRVRTX0NVUlJFTlQuRlkyMDEyAQAAANxmAQADAAAAAAB1Jysp4DnXCJyrB13gOdcIJUNJUS5OWVNFOkVNUi5JUV9MVF9ERUJUX0VRVUlUWS5GWTIwMTUBAAAArxsEAAIAAAAHNTIuNzY4MgEIAAAABQAAAAExAQAAAAoxODY3MDU1MDUxAwAAAAMxNjACAAAABDQwODUEAAAAATAHAAAACTkvMTUvMjAxOQgAAAAJOS8zMC8yMDE1CQAAAAEwN4ivJeA51wj5c+Bc4DnXCClDSVEuVFNFOjY1MDEuSVFfQVNTRVRfV1JJVEVET1dOX0NGLkZZMjAxOQEAAACbLQIAAgAAAAYxNjAzNjcBCAAAAAUAAAABMQEAAAAKMTk2OTkwMzMwNwMAAAACNzkCAAAABDIwMTkEAAAAATAHAAAACTkvMTUvMjAxOQgAAAAJMy8zMS8yMDE5CQAAAAEwhqH8K+A51wjJyUZc4DnXCCRDSVEuTllTRTpFTVIuSVFfTUFSS0VUQ0FQLjIwMDkvMDkvMzABAAAArxsEAAIAAAAKMzAxMjMuNzI3MgEGAAAABQAAAAExAQAAAAoxMTA3MjQ0MjUxAwAAAAMxNjACAAAABjEwMDA1NAQAAAABMAcAAAAJOS8zMC8yMDA5D1ZRX+A51wiB</t>
  </si>
  <si>
    <t>NTRi4DnXCClDSVEuS09TRTpBMDA1OTMwLklRX1NQRUNJQUxfRElWX0NGLkZZMjAxMgEAAADcZgEAAwAAAAAAhk4rKeA51whjgAld4DnXCCpDSVEuS09TRTpBMDA1OTMwLklRX0FTU0VUX1dSSVRFRE9XTi5GWTIwMDcBAAAA3GYBAAMAAAAAALKCuyngOdcIYY/vXOA51wgpQ0lRLk5ZU0U6RU1SLklRX1RPVEFMX0RFQlRfQ0FQSVRBTC5GWTIwMTQBAAAArxsEAAIAAAAHMzcuMjA1OAEIAAAABQAAAAExAQAAAAoxODE4NjA0NTgwAwAAAAMxNjACAAAABDQxODYEAAAAATAHAAAACTkvMTUvMjAxOQgAAAAJOS8zMC8yMDE0CQAAAAEwN4ivJeA51wgpLtxc4DnXCCJDSVEuVFNFOjY1MDEuSVFfREFfU1VQUExfQ0YuRlkyMDE0AQAAAJstAgACAAAABjMzMTIyOAEIAAAABQAAAAExAQAAAAoxNzQ1MjcwNTQ0AwAAAAI3OQIAAAAEMjE3MQQAAAABMAcAAAAJOS8xNS8yMDE5CAAAAAkzLzMxLzIwMTQJAAAAATCZB3Us4DnXCDQ0MFzgOdcIKkNJUS5LT1NFOkEwMDU5MzAuSVFfRklMSU5HX0NVUlJFTkNZLkZZMjAxMgEAAADcZgEAAwAAAANLUlcAhk4rKeA51wiEzgld4DnXCCVDSVEuTkFTREFRR1M6SU5UQy5JUV9UT1RBTF9SRVYuRlkyMDA4AQAAAIdSAAACAAAABTM3NTg2AQgAAAAFAAAAATEBAAAACjE0MzA2MTQ0ODYDAAAAAzE2MAIAAAACMjgEAAAAATAHAAAACTkvMTUvMjAxOQgAAAAKMTIvMjcvMjAwOAkAAAABMAwC</t>
  </si>
  <si>
    <t>qSvgOdcIsqdNXOA51wgZQ0lRLk5ZU0U6RU1SLklRX0FELkZZMjAwOAEAAACvGwQAAgAAAAUtNTE4NAEIAAAABQAAAAExAQAAAAoxNDExNjU2NDMwAwAAAAMxNjACAAAABDEwNzUEAAAAATAHAAAACTkvMTUvMjAxOQgAAAAJOS8zMC8yMDA4CQAAAAEwQw7zKeA51wg2qb1c4DnXCCRDSVEuTkFTREFRR1M6VFhOLklRX05JX01BUkdJTi5GWTIwMTMBAAAA+yMCAAIAAAAGMTcuNzE0AQgAAAAFAAAAATEBAAAACjE3Nzc2MzM3MDMDAAAAAzE2MAIAAAAENDA5NAQAAAABMAcAAAAJOS8xNS8yMDE5CAAAAAoxMi8zMS8yMDEzCQAAAAEw5MSuJeA51wjIXKBc4DnXCCxDSVEuTkFTREFRR1M6QURJLklRX0ZJWEVEX0FTU0VUX1RVUk5TLkZZMjAxMwEAAAAT1gMAAgAAAAg1LjIyMDE5NwEIAAAABQAAAAExAQAAAAoxNzY2NTkwNjMyAwAAAAMxNjACAAAABDQwNjYEAAAAATAHAAAACTkvMTUvMjAxOQgAAAAJMTEvMi8yMDEzCQAAAAEwQcOcJeA51wgF7kVd4DnXCC1DSVEuTkFTREFRR1M6SU5UQy5JUV9UT1RBTF9ERUJUX0lTU1VFRC5GWTIwMTIBAAAAh1IAAAIAAAAENjE4OQEIAAAABQAAAAExAQAAAAoxNzE4ODUwNjA1AwAAAAMxNjACAAAABDIxNjEEAAAAATAHAAAACTkvMTUvMjAxOQgAAAAKMTIvMjkvMjAxMgkAAAABMMRqryvgOdcI5FJjXOA51wgoQ0lRLktPU0U6QTAwNTkzMC5JUV9FUVVJVFlfTUVUSE9ELkZZMjAx</t>
  </si>
  <si>
    <t>NQEAAADcZgEAAgAAAAc1Mjc2MzQ4AQgAAAAFAAAAATEBAAAACjE4Mjk4NDMwMTEDAAAAAjg1AgAAAAQzMDYzBAAAAAEwBwAAAAk5LzE1LzIwMTkIAAAACjEyLzMxLzIwMTUJAAAAATAmR9oo4DnXCPSfFl3gOdcIKENJUS5OWVNFOkVNUi5JUV9UT1RBTF9ERUJUX0VRVUlUWS5GWTIwMTcBAAAArxsEAAIAAAAFNTMuMDkBCAAAAAUAAAABMQEAAAAKMTkyNDYzOTk1NwMAAAADMTYwAgAAAAQ0MDM0BAAAAAEwBwAAAAk5LzE1LzIwMTkIAAAACTkvMzAvMjAxNwkAAAABMEivryXgOdcI/OnpXOA51wgnQ0lRLk5ZU0U6RU1SLklRX0RBWVNfUEFZQUJMRV9PVVQuRlkyMDE2AQAAAK8bBAACAAAACTY4LjEzMTI2NgEIAAAABQAAAAExAQAAAAoxOTI0NjM5OTU2AwAAAAMxNjACAAAABDQxODMEAAAAATAHAAAACTkvMTUvMjAxOQgAAAAJOS8zMC8yMDE2CQAAAAEwSK+vJeA51wjqB+Vc4DnXCCFDSVEuTllTRTpFTVIuSVFfQ0FTSF9GSU5BTi5GWTIwMDkBAAAArxsEAAIAAAAFLTE5NDgBCAAAAAUAAAABMQEAAAAKMTQ4MjcyMjA2MgMAAAADMTYwAgAAAAQyMDA0BAAAAAEwBwAAAAk5LzE1LzIwMTkIAAAACTkvMzAvMjAwOQkAAAABMHSD8yngOdcID2DEXOA51wgqQ0lRLk5BU0RBUUdTOlRYTi5JUV9FRkZFQ1RfVEFYX1JBVEUuRlkyMDE4AQAAAPsjAgACAAAABjE2LjU0MgEIAAAABQAAAAExAQAAAAoxOTQ2NjY1NDYwAwAA</t>
  </si>
  <si>
    <t>AAMxNjACAAAABDQzNzYEAAAAATAHAAAACTkvMTUvMjAxOQgAAAAKMTIvMzEvMjAxOAkAAAABMKvycCrgOdcIMzO0XOA51wgkQ0lRLk5BU0RBUUdTOlRYTi5JUV9TVF9JTlZFU1QuRlkyMDE2AQAAAPsjAgACAAAABDIzMzYBCAAAAAUAAAABMQEAAAAKMTk0NjY2NTM5OAMAAAADMTYwAgAAAAQxMDY5BAAAAAEwBwAAAAk5LzE1LzIwMTkIAAAACjEyLzMxLzIwMTYJAAAAATCJpHAq4DnXCFALq1zgOdcII0NJUS5UU0U6NjUwMS5JUV9HUk9TU19NQVJHSU4uRlkyMDEzAQAAAJstAgACAAAABzI1LjQwNzEBCAAAAAUAAAABMQEAAAAKMTY4NTUyMTcyMgMAAAACNzkCAAAABDQwNzQEAAAAATAHAAAACTkvMTUvMjAxOQgAAAAJMy8zMS8yMDEzCQAAAAEwtVeVJuA51wjY/yxc4DnXCCpDSVEuTllTRTpFTVIuSVFfQ1VSUkVOVF9QT1JUX0xFQVNFUy5GWTIwMTMBAAAArxsEAAMAAAAAAPm79CngOdcIHgLVXOA51wgnQ0lRLk5BU0RBUUdTOklOVEMuSVFfQ0FTSF9JTlZFU1QuRlkyMDE2AQAAAIdSAAACAAAABi0yNTgxNwEIAAAABQAAAAExAQAAAAoxOTQzNTA1MzQ1AwAAAAMxNjACAAAABDIwMDUEAAAAATAHAAAACTkvMTUvMjAxOQgAAAAKMTIvMzEvMjAxNgkAAAABMMXXVSvgOdcIqKJ1XOA51wgfQ0lRLk5BU0RBUUdTOklOVEMuSVFfQ0lQLkZZMjAxNgEAAACHUgAAAgAAAAUxMDg3MAEIAAAABQAAAAExAQAAAAoxOTQz</t>
  </si>
  <si>
    <t>NTA1MzQ1AwAAAAMxNjACAAAABDMwMzMEAAAAATAHAAAACTkvMTUvMjAxOQgAAAAKMTIvMzEvMjAxNgkAAAABMMXXVSvgOdcIdy11XOA51wggQ0lRLlRTRTo2NTAxLklRX0NIQU5HRV9BUi5GWTIwMTUBAAAAmy0CAAIAAAAHLTIwMTQyMwEIAAAABQAAAAExAQAAAAoxNzQ1MjcwNjcyAwAAAAI3OQIAAAAEMjAxOAQAAAABMAcAAAAJOS8xNS8yMDE5CAAAAAkzLzMxLzIwMTUJAAAAATDP8/or4DnXCDbvNFzgOdcIK0NJUS5OQVNEQVFHUzpJTlRDLklRX0lOVkVOVE9SWV9UVVJOUy5GWTIwMDcBAAAAh1IAAAIAAAAHNC43OTY5OAEIAAAABQAAAAExAQAAAAoxMzI4ODcxMjc1AwAAAAMxNjACAAAABDQwODIEAAAAATAHAAAACTkvMTUvMjAxOQgAAAAKMTIvMjkvMjAwNwkAAAABMNallSbgOdcIcAtNXOA51wguQ0lRLktPU0U6QTAwNTkzMC5JUV9PVEhFUl9VTlVTVUFMX1NVUFBMLkZZMjAxOAEAAADcZgEAAwAAAAAAijHbKOA51wjwXyJd4DnXCB1DSVEuTllTRTpFTVIuSVFfR0FfRVhQLkZZMjAwOQEAAACvGwQAAwAAAAAAZFzzKeA51wgXFsJc4DnXCCdDSVEuTllTRTpFTVIuSVFfVE9UQUxfT1RIRVJfT1BFUi5GWTIwMTEBAAAArxsEAAIAAAAENTYyNwEIAAAABQAAAAExAQAAAAoxNjQ2MTkwNTY4AwAAAAMxNjACAAAAAzM4MAQAAAABMAcAAAAJOS8xNS8yMDE5CAAAAAk5LzMwLzIwMTEJAAAAATCm+PMp4DnXCJZT</t>
  </si>
  <si>
    <t>ylzgOdcIKkNJUS5OQVNEQVFHUzpJTlRDLklRX0RBWVNfU0FMRVNfT1VULkZZMjAwOAEAAACHUgAAAgAAAAkyMC43NjMyODgBCAAAAAUAAAABMQEAAAAKMTQzMDYxNDQ4NgMAAAADMTYwAgAAAAQ0MDQyBAAAAAEwBwAAAAk5LzE1LzIwMTkIAAAACjEyLzI3LzIwMDgJAAAAATDmzJUm4DnXCHLGUVzgOdcIKUNJUS5OQVNEQVFHUzpJTlRDLklRX01BUktFVENBUC4yMDE2LzEyLzMxAQAAAIdSAAACAAAACTE3MTg4My41MwEGAAAABQAAAAExAQAAAAoxODE1NTQzODUwAwAAAAMxNjACAAAABjEwMDA1NAQAAAABMAcAAAAKMTIvMzEvMjAxNgoFf2DgOdcIq/Q2YuA51wgsQ0lRLktPU0U6QTAwNTkzMC5JUV9HV19JTlRBTl9BTU9SVF9DRi5GWTIwMDgBAAAA3GYBAAIAAAAGMjM5NjYyAQgAAAAFAAAAATEBAAAACjEzNjA4MDY2ODMDAAAAAjg1AgAAAAQyMTgyBAAAAAEwBwAAAAk5LzE1LzIwMTkIAAAACjEyLzMxLzIwMDgJAAAAATAjZCop4DnXCDpG9lzgOdcIM0NJUS5OQVNEQVFHUzpUWE4uSVFfSU1QVVRfT1BFUl9MRUFTRV9JTlRfRVhQLkZZMjAxMAEAAAD7IwIAAwAAAAAAdovaKuA51wi6uo9c4DnXCDJDSVEuS09TRTpBMDA1OTMwLklRX09USEVSX0ZJTkFOQ0VfQUNUX1NVUFBMLkZZMjAxNgEAAADcZgEAAgAAAAUxMzIzMgEIAAAABQAAAAExAQAAAAoxODc2NzM0NzM2AwAAAAI4NQIAAAAEMjA1MAQAAAABMAcA</t>
  </si>
  <si>
    <t>AAAJOS8xNS8yMDE5CAAAAAoxMi8zMS8yMDE2CQAAAAEwWLzaKOA51whIHhxd4DnXCCVDSVEuTllTRTpFTVIuSVFfREFZU19TQUxFU19PVVQuRlkyMDE2AQAAAK8bBAACAAAACTcwLjIwMzE5MgEIAAAABQAAAAExAQAAAAoxOTI0NjM5OTU2AwAAAAMxNjACAAAABDQwNDIEAAAAATAHAAAACTkvMTUvMjAxOQgAAAAJOS8zMC8yMDE2CQAAAAEwSK+vJeA51wjZ4ORc4DnXCChDSVEuTkFTREFRR1M6SU5UQy5JUV9HUk9TU19NQVJHSU4uRlkyMDA3AQAAAIdSAAACAAAABzUxLjkyMjUBCAAAAAUAAAABMQEAAAAKMTMyODg3MTI3NQMAAAADMTYwAgAAAAQ0MDc0BAAAAAEwBwAAAAk5LzE1LzIwMTkIAAAACjEyLzI5LzIwMDcJAAAAATDWpZUm4DnXCE+9TFzgOdcILENJUS5OQVNEQVFHUzpUWE4uSVFfVE9UQUxfREVCVF9SRVBBSUQuRlkyMDE2AQAAAPsjAgACAAAABS0xMDAwAQgAAAAFAAAAATEBAAAACjE5NDY2NjUzOTgDAAAAAzE2MAIAAAAEMjE2NgQAAAABMAcAAAAJOS8xNS8yMDE5CAAAAAoxMi8zMS8yMDE2CQAAAAEwiaRwKuA51wgX4Kxc4DnXCCpDSVEuTkFTREFRR1M6SU5UQy5JUV9DQVNIX1NUX0lOVkVTVC5GWTIwMTIBAAAAh1IAAAIAAAAFMTgxOTUBCAAAAAUAAAABMQEAAAAKMTcxODg1MDYwNQMAAAADMTYwAgAAAAQxMDAyBAAAAAEwBwAAAAk5LzE1LzIwMTkIAAAACjEyLzI5LzIwMTIJAAAAATCjHK8r</t>
  </si>
  <si>
    <t>4DnXCC2lYVzgOdcIHUNJUS5LT1NFOkEwMDU5MzAuSVFfQUQuRlkyMDE1AQAAANxmAQACAAAACi0xMTg4MTA0MTQBCAAAAAUAAAABMQEAAAAKMTgyOTg0MzAxMQMAAAACODUCAAAABDEwNzUEAAAAATAHAAAACTkvMTUvMjAxOQgAAAAKMTIvMzEvMjAxNQkAAAABMBYg2ijgOdcIodwVXeA51wgdQ0lRLjAuSVFfRUFSTklOR19DT19NQVJHSU4uRlkFAAAAAAAAAAgAAAAVKEludmFsaWQgVGltZSBQZXJpb2Qp/yacJeA51wiZBlRe4DnXCCRDSVEuTkFTREFRR1M6QURJLklRX05JX01BUkdJTi5GWTIwMTUBAAAAE9YDAAIAAAAGMjAuMjg3AQgAAAAFAAAAATEBAAAACjE4NjcyNzk5NjkDAAAAAzE2MAIAAAAENDA5NAQAAAABMAcAAAAJOS8xNS8yMDE5CAAAAAoxMC8zMS8yMDE1CQAAAAEwQcOcJeA51wjnFU9d4DnXCDBDSVEuS09TRTpBMDA1OTMwLklRX0lNUFVUX09QRVJfTEVBU0VfREVQUi5GWTIwMTIBAAAA3GYBAAMAAAAAAHUnKyngOdcIi4QHXeA51wgjQ0lRLktPU0U6QTAwNTkzMC5JUV9ORVRfREVCVC5GWTIwMDcBAAAA3GYBAAIAAAAHMjc2NjA5MwEIAAAABQAAAAExAQAAAAoxMzUyOTQ1NTMwAwAAAAI4NQIAAAAENDM2NAQAAAABMAcAAAAJOS8xNS8yMDE5CAAAAAoxMi8zMS8yMDA3CQAAAAEww6m7KeA51wgYPfFc4DnXCCRDSVEuTkFTREFRR1M6SU5UQy5JUV9UT1RBTF9DQS5GWTIwMDcBAAAAh1IAAAIA</t>
  </si>
  <si>
    <t>AAAFMjM4ODUBCAAAAAUAAAABMQEAAAAKMTMyODg3MTI3NQMAAAADMTYwAgAAAAQxMDA4BAAAAAEwBwAAAAk5LzE1LzIwMTkIAAAACjEyLzI5LzIwMDcJAAAAATCn7/wr4DnXCEZMSlzgOdcILENJUS5LT1NFOkEwMDU5MzAuSVFfQ1VSUkVOVF9QT1JUX0RFQlQuRlkyMDE2AQAAANxmAQACAAAABzEyMTQyMTgBCAAAAAUAAAABMQEAAAAKMTg3NjczNDczNgMAAAACODUCAAAABDEyOTcEAAAAATAHAAAACTkvMTUvMjAxOQgAAAAKMTIvMzEvMjAxNgkAAAABMEeV2ijgOdcIo5caXeA51wgmQ0lRLk5ZU0U6RU1SLklRX1BFUklPRExFTkdUSF9JUy5GWTIwMTIBAAAArxsEAAEAAAACMTIA6JT0KeA51wjS9NFc4DnXCCxDSVEuTkFTREFRR1M6VFhOLklRX1RPVEFMX0RFQlRfRVFVSVRZLkZZMjAxMAEAAAD7IwIAAwAAAAAA1J2uJeA51wjkeZJc4DnXCCdDSVEuTkFTREFRR1M6QURJLklRX0JFVEFfNVlSLjIwMTMvMTEvMDIBAAAAE9YDAAIAAAAQMS4wNzU2MTIwODM4NTE1NwByQFJf4DnXCH96L2LgOdcIJkNJUS5OQVNEQVFHUzpJTlRDLklRX0NBU0hfVEFYRVMuRlkyMDE3AQAAAIdSAAACAAAABDM4MjQBCAAAAAUAAAABMQEAAAAKMTk0MzUwNTM0OQMAAAADMTYwAgAAAAQzMDUzBAAAAAEwBwAAAAk5LzE1LzIwMTkIAAAACjEyLzMwLzIwMTcJAAAAATD2TFYr4DnXCNzSelzgOdcIIkNJUS5OQVNEQVFHUzpJTlRDLklR</t>
  </si>
  <si>
    <t>X0VCSVREQS5GWTIwMTABAAAAh1IAAAIAAAAFMjAyMjYBCAAAAAUAAAABMQEAAAAKMTU4ODE1Njk2MAMAAAADMTYwAgAAAAQ0MDUxBAAAAAEwBwAAAAk5LzE1LzIwMTkIAAAACjEyLzI1LzIwMTAJAAAAATBw7Kkr4DnXCCovWFzgOdcINENJUS5OWVNFOkVNUi5JUV9UT1RBTF9PVVRTVEFORElOR19GSUxJTkdfREFURS5GWTIwMTgBAAAArxsEAAIAAAAKNjI2LjE1ODU5OAEEAAAABQAAAAE1AQAAAAoxOTI0NjM5OTYyAgAAAAUyNDE1MwYAAAABMKJbuyngOdcIBVvsXOA51wgqQ0lRLk5BU0RBUUdTOkFESS5JUV9ORVRfREVCVF9JU1NVRUQuRlkyMDA5AQAAABPWAwACAAAABjM3MC4zNQEIAAAABQAAAAExAQAAAAoxNDgyODY4NjMzAwAAAAMxNjACAAAABDIwMDMEAAAAATAHAAAACTkvMTUvMjAxOQgAAAAKMTAvMzEvMjAwOQkAAAABMFQfoijgOdcI/gEzXeA51wgiQ0lRLk5ZU0U6RU1SLklRX0xFVkVSRURfRkNGLkZZMjAxMgEAAACvGwQAAgAAAAYyMTgzLjUBCAAAAAUAAAABMQEAAAAKMTcwNzkwOTA5NwMAAAADMTYwAgAAAAQ0NDIyBAAAAAEwBwAAAAk5LzE1LzIwMTkIAAAACTkvMzAvMjAxMgkAAAABMOiU9CngOdcI0vTRXOA51wgoQ0lRLk5BU0RBUUdTOklOVEMuSVFfQkFTSUNfV0VJR0hULkZZMjAxNQEAAACHUgAAAgAAAAQ0NzQyAJNiVSvgOdcIz+tuXOA51wgjQ0lRLlRTRTo2OTYzLklRX0JFVEFfMVlS</t>
  </si>
  <si>
    <t>LjIwMTEvMDMvMzEBAAAA+VwNAAIAAAARMC44NTIzODk3MTkwNzYxOTgAXch/YOA51wgAczxi4DnXCCZDSVEuVFNFOjY1MDEuSVFfSU5WRVNUX0xPQU5TX0NGLkZZMjAxNwEAAACbLQIAAgAAAAYxODA3MjYBCAAAAAUAAAABMQEAAAAKMTk2MzMxNTkwMAMAAAACNzkCAAAABDIwMzIEAAAAATAHAAAACTkvMTUvMjAxOQgAAAAJMy8zMS8yMDE3CQAAAAEwM977K+A51wgpPj5c4DnXCClDSVEuTkFTREFRR1M6VFhOLklRX0RJTFVUX0VQU19JTkNMLkZZMjAwOQEAAAD7IwIAAgAAAAQxLjE1AQgAAAAFAAAAATEBAAAACjE1MjM3OTYyNDEDAAAAAzE2MAIAAAABOAQAAAABMAcAAAAJOS8xNS8yMDE5CAAAAAoxMi8zMS8yMDA5CQAAAAEwVT3aKuA51wh2Y4pc4DnXCDJDSVEuS09TRTpBMDA1OTMwLklRX1RPVEFMX0RFQlRfRUJJVERBX0NBUEVYLkZZMjAwNwEAAADcZgEAAgAAAAgyLjc4MDU4MwEIAAAABQAAAAExAQAAAAoxMzUyOTQ1NTMwAwAAAAI4NQIAAAAFMjMzMTMEAAAAATAHAAAACTkvMTUvMjAxOQgAAAAKMTIvMzEvMjAwNwkAAAABMFjWryXgOdcIEIfzXOA51wglQ0lRLk5BU0RBUUdTOklOVEMuSVFfUEFSVF9USU1FLkZZMjAxMwEAAACHUgAAAwAAAAAA5rivK+A51wiSSmdc4DnXCCZDSVEuTllTRTpFTVIuSVFfRUZGRUNUX1RBWF9SQVRFLkZZMjAxNAEAAACvGwQAAgAAAAcyOS44NjUyAQgAAAAFAAAAATEB</t>
  </si>
  <si>
    <t>AAAACjE4MTg2MDQ1ODADAAAAAzE2MAIAAAAENDM3NgQAAAABMAcAAAAJOS8xNS8yMDE5CAAAAAk5LzMwLzIwMTQJAAAAATD81Lkp4DnXCLzS2FzgOdcIHUNJUS5OWVNFOkVNUi5JUV9SRF9FWFAuRlkyMDEzAQAAAK8bBAADAAAAAADolPQp4DnXCHh701zgOdcIHUNJUS5LT1NFOkEwMDU5MzAuSVFfQUQuRlkyMDA4AQAAANxmAQACAAAACS00OTM2NTcyOQEIAAAABQAAAAExAQAAAAoxMzYwODA2NjgzAwAAAAI4NQIAAAAEMTA3NQQAAAABMAcAAAAJOS8xNS8yMDE5CAAAAAoxMi8zMS8yMDA4CQAAAAEwEj0qKeA51wjGNPVc4DnXCCpDSVEuTkFTREFRR1M6VFhOLklRX0VYVFJBX0FDQ19JVEVNUy5GWTIwMTMBAAAA+yMCAAMAAAAAALkn2yrgOdcIXAGdXOA51wgpQ0lRLk5BU0RBUUdTOlRYTi5JUV9MVF9ERUJUX0lTU1VFRC5GWTIwMTEBAAAA+yMCAAIAAAAENDY5NwEIAAAABQAAAAExAQAAAAoxNjYwMDM0NTY4AwAAAAMxNjACAAAABDIwMzQEAAAAATAHAAAACTkvMTUvMjAxOQgAAAAKMTIvMzEvMjAxMQkAAAABMJjZ2irgOdcIg0qWXOA51wgjQ0lRLktPU0U6QTAwNTkzMC5JUV9CVl9TSEFSRS5GWTIwMTABAAAA3GYBAAIAAAAMMTE0MzUuMDU0NDE4AQgAAAAFAAAAATEBAAAACjE1MzMyMDMyNjIDAAAAAjg1AgAAAAQ0MDIwBAAAAAEwBwAAAAk5LzE1LzIwMTkIAAAACjEyLzMxLzIwMTAJAAAAATBU2Sop4DnX</t>
  </si>
  <si>
    <t>CAxH/1zgOdcIIENJUS5OQVNEQVFHUzpJTlRDLklRX0NPR1MuRlkyMDE3AQAAAIdSAAACAAAABTIzNjA4AQgAAAAFAAAAATEBAAAACjE5NDM1MDUzNDkDAAAAAzE2MAIAAAACMzQEAAAAATAHAAAACTkvMTUvMjAxOQgAAAAKMTIvMzAvMjAxNwkAAAABMNX+VSvgOdcIX1B3XOA51wgnQ0lRLlRTRTo2OTgxLklRX01BUktFVENBUC4yMDE0LzMvMzEuSlBZAQAAAPVXDQACAAAADjIwNjA5ODEuNjM0MTk1AQYAAAAFAAAAATEBAAAACjE2NTkzNzM1NjUDAAAAAjc5AgAAAAYxMDAwNTQEAAAAATAHAAAACTMvMzEvMjAxNLdBfmDgOdcIqtpxTeE51wgpQ0lRLk5BU0RBUUdTOkFESS5JUV9SRVRVUk5fQ0FQSVRBTC5GWTIwMTUBAAAAE9YDAAIAAAAGOC45NDgxAQgAAAAFAAAAATEBAAAACjE4NjcyNzk5NjkDAAAAAzE2MAIAAAAENDM2MwQAAAABMAcAAAAJOS8xNS8yMDE5CAAAAAoxMC8zMS8yMDE1CQAAAAEwQcOcJeA51wjX7k5d4DnXCCdDSVEuVFNFOjY3NjIuSVFfTUFSS0VUQ0FQLjIwMTMvMy8zMS5KUFkBAAAAO9IEAAIAAAALNDExMzU4LjcwNzkBBgAAAAUAAAABMQEAAAAKMTU4ODMyNjY4NQMAAAACNzkCAAAABjEwMDA1NAQAAAABMAcAAAAJMy8zMS8yMDEzt0F+YOA51wjcT3JN4TnXCBVDSVEuMC5JUV9CVUlMRElOR1MuRlkFAAAAAAAAAAgAAAAVKEludmFsaWQgVGltZSBQZXJpb2QpIP/+J+A51wigyzde4DnX</t>
  </si>
  <si>
    <t>CClDSVEuTkFTREFRR1M6QURJLklRX0RJTFVUX0VQU19JTkNMLkZZMjAwOAEAAAAT1gMAAgAAAAgyLjY0ODgyMgEIAAAABQAAAAExAQAAAAoxNDEzMDkxNTY3AwAAAAMxNjACAAAAATgEAAAAATAHAAAACTkvMTUvMjAxOQgAAAAJMTEvMS8yMDA4CQAAAAEwzM3bKOA51wjjritd4DnXCCRDSVEuTkFTREFRR1M6QURJLklRX0lOVkVOVE9SWS5GWTIwMDgBAAAAE9YDAAIAAAAHMzE0LjYyOQEIAAAABQAAAAExAQAAAAoxNDEzMDkxNTY3AwAAAAMxNjACAAAABDEwNDMEAAAAATAHAAAACTkvMTUvMjAxOQgAAAAJMTEvMS8yMDA4CQAAAAEw3fTbKOA51wgUJCxd4DnXCCVDSVEuS09TRTpBMDA1OTMwLklRX0NBU0hfRVFVSVYuRlkyMDA5AQAAANxmAQACAAAACDEwMTQ5OTMwAQgAAAAFAAAAATEBAAAACjE0NjU3MTQzMDcDAAAAAjg1AgAAAAQxMDk2BAAAAAEwBwAAAAk5LzE1LzIwMTkIAAAACjEyLzMxLzIwMDkJAAAAATAziyop4DnXCKeh+VzgOdcIKUNJUS5OQVNEQVFHUzpUWE4uSVFfT1RIRVJfT1BFUl9BQ1QuRlkyMDEwAQAAAPsjAgACAAAABC0xMDgBCAAAAAUAAAABMQEAAAAKMTU4ODg0MDczOAMAAAADMTYwAgAAAAQyMDQ3BAAAAAEwBwAAAAk5LzE1LzIwMTkIAAAACjEyLzMxLzIwMTAJAAAAATB2i9oq4DnXCGBBkVzgOdcIKkNJUS5LT1NFOkEwMDU5MzAuSVFfTkVUX0RFQlRfSVNTVUVELkZZMjAwOAEAAADc</t>
  </si>
  <si>
    <t>ZgEAAgAAAAcyNzcyNjUyAQgAAAAFAAAAATEBAAAACjEzNjA4MDY2ODMDAAAAAjg1AgAAAAQyMDAzBAAAAAEwBwAAAAk5LzE1LzIwMTkIAAAACjEyLzMxLzIwMDgJAAAAATAjZCop4DnXCJ4w91zgOdcIIENJUS5OWVNFOkVNUi5JUV9ESVZfU0hBUkUuRlkyMDE3AQAAAK8bBAACAAAABDEuOTIBCAAAAAUAAAABMQEAAAAKMTkyNDYzOTk1NwMAAAADMTYwAgAAAAQzMDU4BAAAAAEwBwAAAAk5LzE1LzIwMTkIAAAACTkvMzAvMjAxNwkAAAABMHDmuingOdcIbkDmXOA51wgdQ0lRLk5BU0RBUUdTOlRYTi5JUV9GWC5GWTIwMTYBAAAA+yMCAAMAAAAAAJrLcCrgOdcIOC6tXOA51wghQ0lRLlRTRTo2NTAxLklRX05JX0NPTVBBTlkuRlkyMDE0AQAAAJstAgACAAAABjUyNTAwMwEIAAAABQAAAAExAQAAAAoxNzQ1MjcwNTQ0AwAAAAI3OQIAAAAFNDE1NzEEAAAAATAHAAAACTkvMTUvMjAxOQgAAAAJMy8zMS8yMDE0CQAAAAEwieB0LOA51whtXy5c4DnXCC9DSVEuS09TRTpBMDA1OTMwLklRX01JTk9SSVRZX0lOVEVSRVNUX0NGLkZZMjAwOAEAAADcZgEAAwAAAAAAI2QqKeA51wg6RvZc4DnXCCBDSVEuS09TRTpBMDA1OTMwLklRX0NBUEVYLkZZMjAxMQEAAADcZgEAAgAAAAktMjE5NjU2NzgBCAAAAAUAAAABMQEAAAAKMTU5ODk5ODI1MAMAAAACODUCAAAABDIwMjEEAAAAATAHAAAACTkvMTUvMjAxOQgAAAAKMTIvMzEv</t>
  </si>
  <si>
    <t>MjAxMQkAAAABMHUnKyngOdcIUJ4EXeA51wglQ0lRLk5BU0RBUUdTOklOVEMuSVFfQ0hBTkdFX0FQLkZZMjAxMwEAAACHUgAAAgAAAAMyNjcBCAAAAAUAAAABMQEAAAAKMTc3NTkzMDI3NAMAAAADMTYwAgAAAAQyMDE3BAAAAAEwBwAAAAk5LzE1LzIwMTkIAAAACjEyLzI4LzIwMTMJAAAAATDmuK8r4DnXCLSYZ1zgOdcIKENJUS5OQVNEQVFHUzpBREkuSVFfVU5MRVZFUkVEX0ZDRi5GWTIwMTEBAAAAE9YDAAIAAAAKNTgzLjQ5MzM3NQEIAAAABQAAAAExAQAAAAoxNjQ3NDU1ODY5AwAAAAMxNjACAAAABDQ0MjMEAAAAATAHAAAACTkvMTUvMjAxOQgAAAAKMTAvMjkvMjAxMQkAAAABMJa7oijgOdcI4Ck8XeA51wgmQ0lRLk5BU0RBUUdTOkFESS5JUV9EQV9TVVBQTF9DRi5GWTIwMTEBAAAAE9YDAAIAAAAHMTE2Ljg3MwEIAAAABQAAAAExAQAAAAoxNjQ3NDU1ODY5AwAAAAMxNjACAAAABDIxNzEEAAAAATAHAAAACTkvMTUvMjAxOQgAAAAKMTAvMjkvMjAxMQkAAAABMJa7oijgOdcIfT87XeA51wglQ0lRLlRTRTo2NTAxLklRX1NUX0RFQlRfSVNTVUVELkZZMjAxNgEAAACbLQIAAwAAAAAAAWn7K+A51whI0Tlc4DnXCBlDSVEuVFNFOjY1MDEuSVFfRlguRlkyMDEzAQAAAJstAgACAAAABTU4NDQ5AQgAAAAFAAAAATEBAAAACjE2ODU1MjE3MjIDAAAAAjc5AgAAAAQyMTQ0BAAAAAEwBwAAAAk5LzE1LzIwMTkIAAAA</t>
  </si>
  <si>
    <t>CTMvMzEvMjAxMwkAAAABMGeSdCzgOdcIpoosXOA51wgoQ0lRLk5BU0RBUUdTOkFESS5JUV9JTVBBSVJNRU5UX0dXLkZZMjAxNgEAAAAT1gMAAwAAAAAAY5v/J+A51whbJ1Bd4DnXCClDSVEuTllTRTpFTVIuSVFfQVNTRVRfV1JJVEVET1dOX0NGLkZZMjAwOQEAAACvGwQAAwAAAAAAdIPzKeA51wjNw8Nc4DnXCCRDSVEuVFNFOjY5ODEuSVFfTUFSS0VUQ0FQLjIwMTUvMDMvMzEBAAAA9VcNAAIAAAAOMzUwMDU1My4zMDI2MzIBBgAAAAUAAAABMQEAAAAKMTcxOTk4NTQxMwMAAAACNzkCAAAABjEwMDA1NAQAAAABMAcAAAAJMy8zMS8yMDE1+d1+YOA51wgzo0Fi4DnXCCRDSVEuTkFTREFRR1M6QURJLklRX09USEVSX1JFVi5GWTIwMTABAAAAE9YDAAMAAAAAAFQfoijgOdcIgzo0XeA51wgwQ0lRLk5BU0RBUUdTOklOVEMuSVFfTUlOT1JJVFlfSU5URVJFU1RfSVMuRlkyMDExAQAAAIdSAAADAAAAAACROqor4DnXCPp0XFzgOdcIKUNJUS5OQVNEQVFHUzpJTlRDLklRX0NVUlJFTkNZX0dBSU4uRlkyMDEwAQAAAIdSAAACAAAAAjcyAQgAAAAFAAAAATEBAAAACjE1ODgxNTY5NjADAAAAAzE2MAIAAAACMzgEAAAAATAHAAAACTkvMTUvMjAxOQgAAAAKMTIvMjUvMjAxMAkAAAABMF/FqSvgOdcI+LlXXOA51wgrQ0lRLktPU0U6QTAwNTkzMC5JUV9DSEFOR0VfSU5WRU5UT1JZLkZZMjAxMAEAAADcZgEAAgAAAAgtNDgx</t>
  </si>
  <si>
    <t>Mjc1NgEIAAAABQAAAAExAQAAAAoxNTMzMjAzMjYyAwAAAAI4NQIAAAAEMjA5OQQAAAABMAcAAAAJOS8xNS8yMDE5CAAAAAoxMi8zMS8yMDEwCQAAAAEwVNkqKeA51whO4/9c4DnXCClDSVEuTkFTREFRR1M6QURJLklRX1BST1ZfQkFEX0RFQlRTLkZZMjAxMgEAAAAT1gMAAwAAAAAAp+KiKOA51whlYj1d4DnXCC9DSVEuS09TRTpBMDA1OTMwLklRX01JTk9SSVRZX0lOVEVSRVNUX0NGLkZZMjAxNAEAAADcZgEAAwAAAAAABfnZKOA51wgkWhJd4DnXCCdDSVEuTkFTREFRR1M6VFhOLklRX0JFVEFfMllSLjIwMDgvMTIvMzEBAAAA+yMCAAIAAAARMC44MDcwNjgzOTI3NDA5NDUAjj2AYOA51whYMTZi4DnXCClDSVEuTkFTREFRR1M6VFhOLklRX09USEVSX0NBX1NVUFBMLkZZMjAwNwEAAAD7IwIAAwAAAAAAKMJWK+A51wjn/oFc4DnXCChDSVEuS09TRTpBMDA1OTMwLklRX0lOQ19FUVVJVFlfQ0YuRlkyMDEyAQAAANxmAQACAAAABy05ODY2MTEBCAAAAAUAAAABMQEAAAAKMTY2NzUzNDAxNAMAAAACODUCAAAABDIwODYEAAAAATAHAAAACTkvMTUvMjAxOQgAAAAKMTIvMzEvMjAxMgkAAAABMIZOKyngOdcIIOQIXeA51wggQ0lRLk5BU0RBUUdTOlRYTi5JUV9FQklUQS5GWTIwMTIBAAAA+yMCAAIAAAAEMjcxNwEIAAAABQAAAAExAQAAAAoxNzIwNjExMjY0AwAAAAMxNjACAAAABjEwMDY4OQQAAAABMAcAAAAJOS8x</t>
  </si>
  <si>
    <t>NS8yMDE5CAAAAAoxMi8zMS8yMDEyCQAAAAEwmNnaKuA51wiMu5hc4DnXCDRDSVEuTkFTREFRR1M6VFhOLklRX1RPVEFMX09VVFNUQU5ESU5HX0JTX0RBVEUuRlkyMDE0AQAAAPsjAgACAAAACzEwNDYuNjI2ODEyAQQAAAAFAAAAATUBAAAACjE4MjkxMTkzMDYCAAAABTI0MTUyBgAAAAEwWC9wKuA51wji9KJc4DnXCCxDSVEuTkFTREFRR1M6QURJLklRX1RPVEFMX0xJQUJfRVFVSVRZLkZZMjAwNwEAAAAT1gMAAgAAAAgyOTcwLjk0MgEIAAAABQAAAAExAQAAAAoxMjY0NDcyNDQ5AwAAAAMxNjACAAAABDEwMTMEAAAAATAHAAAACTkvMTUvMjAxOQgAAAAJMTEvMy8yMDA3CQAAAAEwu6bbKOA51wiHeihd4DnXCCxDSVEuS09TRTpBMDA1OTMwLklRX0ZJWEVEX0FTU0VUX1RVUk5TLkZZMjAxMwEAAADcZgEAAgAAAAgzLjE3NjcwMwEIAAAABQAAAAExAQAAAAoxNzIzMjg4Mzg2AwAAAAI4NQIAAAAENDA2NgQAAAABMAcAAAAJOS8xNS8yMDE5CAAAAAoxMi8zMS8yMDEzCQAAAAEweSSwJeA51wi3/g5d4DnXCCZDSVEuVFNFOjY5NjMuSVFfQ1VTVE9NX0JFVEEuMjAxNi8wMy8zMQEAAAD5XA0AAgAAABAxLjM4MDQ3NzE2NDQ4ODg4AF3If2DgOdcIra87YuA51wgkQ0lRLlRTRTo2OTcxLklRX01BUktFVENBUC4yMDA4LzAzLzMxAQAAAKNTAAACAAAACjE1ODU2ODguMTMBBgAAAAUAAAABMQEAAAAJNTExOTU2MDgxAwAA</t>
  </si>
  <si>
    <t>AAI3OQIAAAAGMTAwMDU0BAAAAAEwBwAAAAkzLzMxLzIwMDgKBX9g4DnXCAnkPmLgOdcIJENJUS5OQVNEQVFHUzpBREkuSVFfQ0FTSF9PUEVSLkZZMjAxMAEAAAAT1gMAAgAAAAc5OTEuMTc1AQgAAAAFAAAAATEBAAAACjE1NzgzMzA0MjIDAAAAAzE2MAIAAAAEMjAwNgQAAAABMAcAAAAJOS8xNS8yMDE5CAAAAAoxMC8zMC8yMDEwCQAAAAEwdW2iKOA51wit+TZd4DnXCCVDSVEuVFNFOjY1MDEuSVFfU1RfREVCVF9SRVBBSUQuRlkyMDE4AQAAAJstAgACAAAABy0xMDQ4MTkBCAAAAAUAAAABMQEAAAAKMTk2OTkwMzI5MQMAAAACNzkCAAAABDIwNDQEAAAAATAHAAAACTkvMTUvMjAxOQgAAAAJMy8zMS8yMDE4CQAAAAEwZVP8K+A51wga0kJc4DnXCD1DSVEuTkFTREFRR1M6VFhOLklRX0NVU1RPTV9CRVRBLi0xMDRXLjIwMDgvMTIvMzEuLl5OMjI1LkpQWS5IAQAAAPsjAgACAAAAETAuODQyNzM4MzY1NzI0NjYxAI49gGDgOdcIWDE2YuA51wgjQ0lRLlRTRTo2OTgxLklRX0JFVEFfMllSLjIwMTYvMDMvMzEBAAAA9VcNAAIAAAAQMS4xMzc1MDk3MDc4MzI5OAArU39g4DnXCCJ8QWLgOdcIKkNJUS5OQVNEQVFHUzpBREkuSVFfSU5WRU5UT1JZX1RVUk5TLkZZMjAxNgEAAAAT1gMAAgAAAAgzLjAyNzcxNgEIAAAABQAAAAExAQAAAAoxOTI3NjE4MjAwAwAAAAMxNjACAAAABDQwODIEAAAAATAHAAAACTkvMTUvMjAx</t>
  </si>
  <si>
    <t>OQgAAAAKMTAvMjkvMjAxNgkAAAABMFHqnCXgOdcI6dBTXeA51wglQ0lRLktPU0U6QTAwNTkzMC5JUV9DT01NT05fUkVQLkZZMjAwOAEAAADcZgEAAwAAAAAAI2QqKeA51wh94vZc4DnXCCdDSVEuVFNFOjY5ODEuSVFfTUFSS0VUQ0FQLjIwMDQvMy8zMS5KUFkBAAAA9VcNAAIAAAAOMTU0Mzc1Mi4xMTQ1MTYBBgAAAAUAAAABMQEAAAAJMTc0ODAyMDQ0AwAAAAI3OQIAAAAGMTAwMDU0BAAAAAEwBwAAAAkzLzMxLzIwMDSmGn5g4DnXCFnSdU3hOdcIJkNJUS5LT1NFOkEwMDU5MzAuSVFfQURWRVJUSVNJTkcuRlkyMDEzAQAAANxmAQACAAAACDEyMTg0NzUyAQgAAAAFAAAAATEBAAAACjE3MjMyODgzODYDAAAAAjg1AgAAAAQzMDEzBAAAAAEwBwAAAAk5LzE1LzIwMTkIAAAACjEyLzMxLzIwMTMJAAAAATCXdSsp4DnXCGzxC13gOdcIMUNJUS5OQVNEQVFHUzpUWE4uSVFfREVGX1RBWF9BU1NFVFNfQ1VSUkVOVC5GWTIwMDkBAAAA+yMCAAIAAAADNTQ2AQgAAAAFAAAAATEBAAAACjE1MjM3OTYyNDEDAAAAAzE2MAIAAAAEMTExNwQAAAABMAcAAAAJOS8xNS8yMDE5CAAAAAoxMi8zMS8yMDA5CQAAAAEwVT3aKuA51wjJJotc4DnXCClDSVEuTkFTREFRR1M6SU5UQy5JUV9FUVVJVFlfTUVUSE9ELkZZMjAxMgEAAACHUgAAAgAAAAM5OTIBCAAAAAUAAAABMQEAAAAKMTcxODg1MDYwNQMAAAADMTYwAgAAAAQzMDYzBAAA</t>
  </si>
  <si>
    <t>AAEwBwAAAAk5LzE1LzIwMTkIAAAACjEyLzI5LzIwMTIJAAAAATC0Q68r4DnXCJGPYlzgOdcIGUNJUS5OWVNFOkVNUi5JUV9ETy5GWTIwMDcBAAAArxsEAAIAAAABNwEIAAAABQAAAAExAQAAAAoxMjY0NDc4MDI3AwAAAAMxNjACAAAAAjQwBAAAAAEwBwAAAAk5LzE1LzIwMTkIAAAACTkvMzAvMjAwNwkAAAABMMxAcSrgOdcI8lG4XOA51wgvQ0lRLk5BU0RBUUdTOkFESS5JUV9OSV9BVkFJTF9FWENMX01BUkdJTi5GWTIwMTEBAAAAE9YDAAIAAAAHMjguNzYwNQEIAAAABQAAAAExAQAAAAoxNjQ3NDU1ODY5AwAAAAMxNjACAAAABDQxODIEAAAAATAHAAAACTkvMTUvMjAxOQgAAAAKMTAvMjkvMjAxMQkAAAABMDCcnCXgOdcIEp88XeA51wgqQ0lRLk5BU0RBUUdTOkFESS5JUV9ORVRfREVCVF9FQklUREEuRlkyMDExAQAAABPWAwADAAAAAk5NAQgAAAAFAAAAATEBAAAACjE2NDc0NTU4NjkDAAAAAzE2MAIAAAAENDE5MwQAAAABMAcAAAAJOS8xNS8yMDE5CAAAAAoxMC8yOS8yMDExCQAAAAEwMJycJeA51whEFD1d4DnXCCNDSVEuVFNFOjY1OTQuSVFfQkVUQV8xWVIuMjAxOC8wMy8zMQEAAAD5eA0AAgAAABEwLjgxMzg5ODUwNDExMzUxOQAaLH9g4DnXCNkpQ2LgOdcIJkNJUS5UU0U6NjUwMS5JUV9FRkZFQ1RfVEFYX1JBVEUuRlkyMDE0AQAAAJstAgACAAAABzIxLjU5NzcBCAAAAAUAAAABMQEAAAAKMTc0NTI3</t>
  </si>
  <si>
    <t>MDU0NAMAAAACNzkCAAAABDQzNzYEAAAAATAHAAAACTkvMTUvMjAxOQgAAAAJMy8zMS8yMDE0CQAAAAEwieB0LOA51wiOrS5c4DnXCCtDSVEuTkFTREFRR1M6SU5UQy5JUV9JTlZFTlRPUllfVFVSTlMuRlkyMDExAQAAAIdSAAACAAAACDUuMTU1MjI3AQgAAAAFAAAAATEBAAAACjE2NTgzMTU0NzgDAAAAAzE2MAIAAAAENDA4MgQAAAABMAcAAAAJOS8xNS8yMDE5CAAAAAoxMi8zMS8yMDExCQAAAAEw9/OVJuA51whm0F9c4DnXCDJDSVEuTkFTREFRR1M6VFhOLklRX1RPVEFMX0xJQUJfVE9UQUxfQVNTRVRTLkZZMjAxMAEAAAD7IwIAAgAAAAcyMi4xMTc3AQgAAAAFAAAAATEBAAAACjE1ODg4NDA3MzgDAAAAAzE2MAIAAAAENDE4OAQAAAABMAcAAAAJOS8xNS8yMDE5CAAAAAoxMi8zMS8yMDEwCQAAAAEw1J2uJeA51wj1oJJc4DnXCDNDSVEuTkFTREFRR1M6QURJLklRX09USEVSX05PTl9PUEVSX0VYUF9TVVBQTC5GWTIwMTABAAAAE9YDAAIAAAAFMi4xODMBCAAAAAUAAAABMQEAAAAKMTU3ODMzMDQyMgMAAAADMTYwAgAAAAI4NQQAAAABMAcAAAAJOS8xNS8yMDE5CAAAAAoxMC8zMC8yMDEwCQAAAAEwVB+iKOA51wi0rzRd4DnXCBlDSVEuVFNFOjY1MDEuSVFfR1cuRlkyMDE3AQAAAJstAgACAAAABjUyNzI0NwEIAAAABQAAAAExAQAAAAoxOTYzMzE1OTAwAwAAAAI3OQIAAAAEMTE3MQQAAAABMAcAAAAJOS8x</t>
  </si>
  <si>
    <t>NS8yMDE5CAAAAAkzLzMxLzIwMTcJAAAAATAit/sr4DnXCIO3PFzgOdcIKUNJUS5OWVNFOkVNUi5JUV9EQVlTX0lOVkVOVE9SWV9PVVQuRlkyMDE3AQAAAK8bBAACAAAACDYwLjMyMDYzAQgAAAAFAAAAATEBAAAACjE5MjQ2Mzk5NTcDAAAAAzE2MAIAAAAENDAzNQQAAAABMAcAAAAJOS8xNS8yMDE5CAAAAAk5LzMwLzIwMTcJAAAAATBIr68l4DnXCOzC6VzgOdcIL0NJUS5OQVNEQVFHUzpUWE4uSVFfTUlOT1JJVFlfSU5URVJFU1RfQ0YuRlkyMDE4AQAAAPsjAgADAAAAAAC7GXEq4DnXCNi5tVzgOdcILENJUS5OQVNEQVFHUzpUWE4uSVFfRklYRURfQVNTRVRfVFVSTlMuRlkyMDA3AQAAAPsjAgACAAAACDMuNjYwNTM3AQgAAAAFAAAAATEBAAAACjEzMjg0ODIzNzADAAAAAzE2MAIAAAAENDA2NgQAAAABMAcAAAAJOS8xNS8yMDE5CAAAAAoxMi8zMS8yMDA3CQAAAAEwGEKWJuA51wgAl4Rc4DnXCC5DSVEuS09TRTpBMDA1OTMwLklRX0NVUlJFTlRfUE9SVF9MRUFTRVMuRlkyMDExAQAAANxmAQACAAAABTEzOTM2AQgAAAAFAAAAATEBAAAACjE1OTg5OTgyNTADAAAAAjg1AgAAAAQxMDkwBAAAAAEwBwAAAAk5LzE1LzIwMTkIAAAACjEyLzMxLzIwMTEJAAAAATBlACsp4DnXCMxlA13gOdcIIkNJUS5UU0U6NjUwMS5JUV9HQUlOX0FTU0VUUy5GWTIwMTQBAAAAmy0CAAIAAAAFLTcwNjIBCAAAAAUAAAABMQEAAAAK</t>
  </si>
  <si>
    <t>MTc0NTI3MDU0NAMAAAACNzkCAAAAAjU2BAAAAAEwBwAAAAk5LzE1LzIwMTkIAAAACTMvMzEvMjAxNAkAAAABMHi5dCzgOdcITBEuXOA51wgoQ0lRLk5BU0RBUUdTOklOVEMuSVFfQkVUQV8yWVIuMjAxNi8xMi8zMQEAAACHUgAAAgAAABAxLjI5NTgxODI4Njg3MzMxAH4WgGDgOdcIms02YuA51wggQ0lRLk5ZU0U6RU1SLklRX0NBU0hfT1BFUi5GWTIwMTMBAAAArxsEAAIAAAAEMzY0OQEIAAAABQAAAAExAQAAAAoxNzY1NTcwODA1AwAAAAMxNjACAAAABDIwMDYEAAAAATAHAAAACTkvMTUvMjAxOQgAAAAJOS8zMC8yMDEzCQAAAAEwCuP0KeA51wiSE9Zc4DnXCCtDSVEuTkFTREFRR1M6SU5UQy5JUV9MVF9ERUJUX0NBUElUQUwuRlkyMDA5AQAAAIdSAAACAAAABjQuNjcwNgEIAAAABQAAAAExAQAAAAoxNTIzMzk0ODI5AwAAAAMxNjACAAAABDQxODcEAAAAATAHAAAACTkvMTUvMjAxOQgAAAAKMTIvMjYvMjAwOQkAAAABMObMlSbgOdcIth1XXOA51wggQ0lRLk5ZU0U6RU1SLklRX0NIQU5HRV9BUC5GWTIwMDkBAAAArxsEAAIAAAAELTcwOQEIAAAABQAAAAExAQAAAAoxNDgyNzIyMDYyAwAAAAMxNjACAAAABDIwMTcEAAAAATAHAAAACTkvMTUvMjAxOQgAAAAJOS8zMC8yMDA5CQAAAAEwdIPzKeA51wje6sNc4DnXCCZDSVEuTkFTREFRR1M6SU5UQy5JUV9PVEhFUl9PUEVSLkZZMjAwOAEAAACHUgAAAwAAAAAA</t>
  </si>
  <si>
    <t>DAKpK+A51wjDzk1c4DnXCDRDSVEuTkFTREFRR1M6QURJLklRX1RPVEFMX09VVFNUQU5ESU5HX0JTX0RBVEUuRlkyMDA5AQAAABPWAwACAAAACjI5MS44NjE3NjcBBAAAAAUAAAABNQEAAAAKMTQ4Mjg2ODYzMwIAAAAFMjQxNTIGAAAAATBD+KEo4DnXCHrJMV3gOdcIJUNJUS5OQVNEQVFHUzpUWE4uSVFfTkVUX0NIQU5HRS5GWTIwMDkBAAAA+yMCAAIAAAADMTM2AQgAAAAFAAAAATEBAAAACjE1MjM3OTYyNDEDAAAAAzE2MAIAAAAEMjA5MwQAAAABMAcAAAAJOS8xNS8yMDE5CAAAAAoxMi8zMS8yMDA5CQAAAAEwZmTaKuA51wixSY1c4DnXCCpDSVEuTkFTREFRR1M6QURJLklRX0VGRkVDVF9UQVhfUkFURS5GWTIwMTgBAAAAE9YDAAIAAAAGOC43MzI1AQgAAAAFAAAAATEBAAAACjE5Mjc2MTgyNDcDAAAAAzE2MAIAAAAENDM3NgQAAAABMAcAAAAJOS8xNS8yMDE5CAAAAAkxMS8zLzIwMTgJAAAAATC1XgAo4DnXCIDrWV3gOdcILUNJUS5OQVNEQVFHUzpBREkuSVFfQVNTRVRfV1JJVEVET1dOX0NGLkZZMjAxMgEAAAAT1gMAAgAAAAUwLjIxOQEIAAAABQAAAAExAQAAAAoxNzExMzg1ODk2AwAAAAMxNjACAAAABDIwMTkEAAAAATAHAAAACTkvMTUvMjAxOQgAAAAJMTEvMy8yMDEyCQAAAAEwtwmjKOA51wh/+j9d4DnXCCVDSVEuTllTRTpFTVIuSVFfTkVUX1JFTlRBTF9FWFAuRlkyMDE2AQAAAK8bBAADAAAAAABP</t>
  </si>
  <si>
    <t>mLop4DnXCJ764VzgOdcIKUNJUS5OQVNEQVFHUzpUWE4uSVFfQ0FQSVRBTF9MRUFTRVMuRlkyMDE4AQAAAPsjAgADAAAAAAC7GXEq4DnXCIb2tFzgOdcIKENJUS5OQVNEQVFHUzpUWE4uSVFfQ1VSUkVOVF9SQVRJTy5GWTIwMTABAAAA+yMCAAIAAAAIMy41NjM4NTYBCAAAAAUAAAABMQEAAAAKMTU4ODg0MDczOAMAAAADMTYwAgAAAAQ0MDMwBAAAAAEwBwAAAAk5LzE1LzIwMTkIAAAACjEyLzMxLzIwMTAJAAAAATDUna4l4DnXCOR5klzgOdcIJkNJUS5OQVNEQVFHUzpBREkuSVFfQ0FTSF9JTlZFU1QuRlkyMDA5AQAAABPWAwACAAAACC01MzQuNzI5AQgAAAAFAAAAATEBAAAACjE0ODI4Njg2MzMDAAAAAzE2MAIAAAAEMjAwNQQAAAABMAcAAAAJOS8xNS8yMDE5CAAAAAoxMC8zMS8yMDA5CQAAAAEwVB+iKOA51wjMjDJd4DnXCCJDSVEuS09TRTpBMDA1OTMwLklRX1JBV19JTlYuRlkyMDEwAQAAANxmAQACAAAABzYzNDIyNzUBCAAAAAUAAAABMQEAAAAKMTUzMzIwMzI2MgMAAAACODUCAAAABDMxNzEEAAAAATAHAAAACTkvMTUvMjAxOQgAAAAKMTIvMzEvMjAxMAkAAAABMFTZKingOdcIHW7/XOA51wgnQ0lRLk5ZU0U6RU1SLklRX1RPVEFMX09USEVSX09QRVIuRlkyMDE4AQAAAK8bBAACAAAABDQ1NTQBCAAAAAUAAAABMQEAAAAKMTkyNDYzOTk2MgMAAAADMTYwAgAAAAMzODAEAAAAATAHAAAACTkvMTUvMjAx</t>
  </si>
  <si>
    <t>OQgAAAAJOS8zMC8yMDE4CQAAAAEwkTS7KeA51wg+hupc4DnXCCNDSVEuVFNFOjY1MDEuSVFfQkVUQV81WVIuMjAxNi8wMy8zMQEAAACbLQIAAgAAABAxLjA2NTQyMDM1MjE2MjE0ADUkr7LcOdcIekY6XOA51wglQ0lRLk5BU0RBUUdTOlRYTi5JUV9DQVNIX0ZJTkFOLkZZMjAxNwEAAAD7IwIAAgAAAAUtMzczNAEIAAAABQAAAAExAQAAAAoxOTQ2NjY1NDQ0AwAAAAMxNjACAAAABDIwMDQEAAAAATAHAAAACTkvMTUvMjAxOQgAAAAKMTIvMzEvMjAxNwkAAAABMKvycCrgOdcIOumxXOA51wgjQ0lRLlRTRTo2NTAxLklRX0JFVEFfMVlSLjIwMTMvMDMvMzEBAAAAmy0CAAIAAAAQMS4xODgxNzk2MzU4NTA4NAA1JK+y3DnXCMfYLFzgOdcIKUNJUS5OQVNEQVFHUzpUWE4uSVFfR0FJTl9JTlZFU1RfQ0YuRlkyMDEwAQAAAPsjAgADAAAAAAB2i9oq4DnXCE8akVzgOdcIJUNJUS5LT1NFOkEwMDU5MzAuSVFfVE9UQUxfTElBQi5GWTIwMTYBAAAA3GYBAAIAAAAINjkyMTEyOTEBCAAAAAUAAAABMQEAAAAKMTg3NjczNDczNgMAAAACODUCAAAABDEyNzYEAAAAATAHAAAACTkvMTUvMjAxOQgAAAAKMTIvMzEvMjAxNgkAAAABMEeV2ijgOdcIs74aXeA51wgtQ0lRLk5BU0RBUUdTOlRYTi5JUV9UT1RBTF9ERUJUX0NBUElUQUwuRlkyMDA5AQAAAPsjAgADAAAAAADUna4l4DnXCBQ0jlzgOdcILENJUS5OQVNEQVFHUzpUWE4u</t>
  </si>
  <si>
    <t>SVFfQ1VSUkVOVF9QT1JUX0RFQlQuRlkyMDEzAQAAAPsjAgACAAAABDEwMDABCAAAAAUAAAABMQEAAAAKMTc3NzYzMzcwMwMAAAADMTYwAgAAAAQxMjk3BAAAAAEwBwAAAAk5LzE1LzIwMTkIAAAACjEyLzMxLzIwMTMJAAAAATC5J9sq4DnXCNASnlzgOdcII0NJUS5OQVNEQVFHUzpBREkuSVFfQlZfU0hBUkUuRlkyMDEzAQAAABPWAwACAAAACTE1LjIzNzU4NQEIAAAABQAAAAExAQAAAAoxNzY2NTkwNjMyAwAAAAMxNjACAAAABDQwMjAEAAAAATAHAAAACTkvMTUvMjAxOQgAAAAJMTEvMi8yMDEzCQAAAAEw2FejKOA51wg+GURd4DnXCC1DSVEuTkFTREFRR1M6VFhOLklRX0NPTU1PTl9QUkVGX0RJVl9DRi5GWTIwMTABAAAA+yMCAAMAAAAAAHaL2irgOdcIkraRXOA51wgnQ0lRLktPU0U6QTAwNTkzMC5JUV9CRVRBXzJZUi4yMDExLzEyLzMxAQAAANxmAQACAAAAETAuNjkzNjMyMzY3MDIxNjM3AGIZUl/gOdcId8QxYuA51wgwQ0lRLktPU0U6QTAwNTkzMC5JUV9ORVRfREVCVF9FQklUREFfQ0FQRVguRlkyMDA5AQAAANxmAQADAAAAAk5NAQgAAAAFAAAAATEBAAAACjE0NjU3MTQzMDcDAAAAAjg1AgAAAAUyMzMxNAQAAAABMAcAAAAJOS8xNS8yMDE5CAAAAAoxMi8zMS8yMDA5CQAAAAEwaf2vJeA51wgU/fxc4DnXCC1DSVEuS09TRTpBMDA1OTMwLklRX0FTU0VUX1dSSVRFRE9XTl9DRi5GWTIwMTYBAAAA3GYB</t>
  </si>
  <si>
    <t>AAIAAAAGNDczNDk0AQgAAAAFAAAAATEBAAAACjE4NzY3MzQ3MzYDAAAAAjg1AgAAAAQyMDE5BAAAAAEwBwAAAAk5LzE1LzIwMTkIAAAACjEyLzMxLzIwMTYJAAAAATBHldoo4DnXCAaCG13gOdcII0NJUS5OWVNFOkVNUi5JUV9UT1RBTF9BU1NFVFMuRlkyMDE4AQAAAK8bBAACAAAABTIwMzkwAQgAAAAFAAAAATEBAAAACjE5MjQ2Mzk5NjIDAAAAAzE2MAIAAAAEMTAwNwQAAAABMAcAAAAJOS8xNS8yMDE5CAAAAAk5LzMwLzIwMTgJAAAAATCRNLsp4DnXCNTl61zgOdcIK0NJUS5OQVNEQVFHUzpJTlRDLklRX0xUX0RFQlRfQ0FQSVRBTC5GWTIwMTQBAAAAh1IAAAIAAAAHMTcuMzQxNQEIAAAABQAAAAExAQAAAAoxODI4MTY4MDQwAwAAAAMxNjACAAAABDQxODcEAAAAATAHAAAACTkvMTUvMjAxOQgAAAAKMTIvMjcvMjAxNAkAAAABMPfzlSbgOdcIS7NtXOA51wgrQ0lRLk5ZU0U6RU1SLklRX1JFVFVSTl9DT01NT05fRVFVSVRZLkZZMjAxMwEAAACvGwQAAgAAAAcxOS4xOTU0AQgAAAAFAAAAATEBAAAACjE3NjU1NzA4MDUDAAAAAzE2MAIAAAAFMzMzMjAEAAAAATAHAAAACTkvMTUvMjAxOQgAAAAJOS8zMC8yMDEzCQAAAAEwJ2GvJeA51wj1/dZc4DnXCCtDSVEuS09TRTpBMDA1OTMwLklRX01BUktFVENBUC4yMDA4LzMvMzEuSlBZAQAAANxmAQACAAAADjg4NDc1MDMuODM1NzM0AQYAAAAFAAAAATEBAAAACjEz</t>
  </si>
  <si>
    <t>NTQwNDY4OTUDAAAAAjc5AgAAAAYxMDAwNTQEAAAAATAHAAAACTMvMzEvMjAwOOm2fmDgOdcI9ud0TeE51wgpQ0lRLk5BU0RBUUdTOklOVEMuSVFfQ1VSUkVOVF9SQVRJTy5GWTIwMTABAAAAh1IAAAIAAAAIMy4zODkxOTIBCAAAAAUAAAABMQEAAAAKMTU4ODE1Njk2MAMAAAADMTYwAgAAAAQ0MDMwBAAAAAEwBwAAAAk5LzE1LzIwMTkIAAAACjEyLzI1LzIwMTAJAAAAATDmzJUm4DnXCIZjW1zgOdcIMENJUS5OQVNEQVFHUzpBREkuSVFfREVCVF9FUVVJVl9PUEVSX0xFQVNFLkZZMjAxMAEAAAAT1gMAAgAAAAMzMjABCAAAAAUAAAABMQEAAAAKMTU3ODMzMDQyMgMAAAADMTYwAgAAAAUyMTY3MQQAAAABMAcAAAAJOS8xNS8yMDE5CAAAAAoxMC8zMC8yMDEwCQAAAAEwZEaiKOA51wh7hDZd4DnXCB9DSVEuS09TRTpBMDA1OTMwLklRX0VCSVQuRlkyMDExAQAAANxmAQACAAAACDE1NjQ0MjkxAQgAAAAFAAAAATEBAAAACjE1OTg5OTgyNTADAAAAAjg1AgAAAAM0MDAEAAAAATAHAAAACTkvMTUvMjAxOQgAAAAKMTIvMzEvMjAxMQkAAAABMGUAKyngOdcIeaICXeA51wgdQ0lRLk5BU0RBUUdTOlRYTi5JUV9BUi5GWTIwMDgBAAAA+yMCAAIAAAADOTEzAQgAAAAFAAAAATEBAAAACjE0MzM0NTQxMDgDAAAAAzE2MAIAAAAEMTAyMQQAAAABMAcAAAAJOS8xNS8yMDE5CAAAAAoxMi8zMS8yMDA4CQAAAAEwNO/ZKuA51wjH</t>
  </si>
  <si>
    <t>a4Zc4DnXCCdDSVEuTkFTREFRR1M6VFhOLklRX0ZJTklTSEVEX0lOVi5GWTIwMTABAAAA+yMCAAIAAAADNDc5AQgAAAAFAAAAATEBAAAACjE1ODg4NDA3MzgDAAAAAzE2MAIAAAAEMzA3NQQAAAABMAcAAAAJOS8xNS8yMDE5CAAAAAoxMi8zMS8yMDEwCQAAAAEwdovaKuA51wguzJBc4DnXCDFDSVEuS09TRTpBMDA1OTMwLklRX09USEVSX0lOVkVTVF9BQ1RfU1VQUEwuRlkyMDA4AQAAANxmAQACAAAACC0xMDAxMzkwAQgAAAAFAAAAATEBAAAACjEzNjA4MDY2ODMDAAAAAjg1AgAAAAQyMDUxBAAAAAEwBwAAAAk5LzE1LzIwMTkIAAAACjEyLzMxLzIwMDgJAAAAATAjZCop4DnXCGy79lzgOdcII0NJUS5OQVNEQVFHUzpBREkuSVFfRUJJVF9JTlQuRlkyMDEwAQAAABPWAwACAAAACTg3Ljg4NTQxNQEIAAAABQAAAAExAQAAAAoxNTc4MzMwNDIyAwAAAAMxNjACAAAABDQxODkEAAAAATAHAAAACTkvMTUvMjAxOQgAAAAKMTAvMzAvMjAxMAkAAAABMDCcnCXgOdcIU4A4XeA51wgfQ0lRLktPU0U6QTAwNTkzMC5JUV9BUElDLkZZMjAxMwEAAADcZgEAAgAAAAc0NDAzODkzAQgAAAAFAAAAATEBAAAACjE3MjMyODgzODYDAAAAAjg1AgAAAAQxMDg0BAAAAAEwBwAAAAk5LzE1LzIwMTkIAAAACjEyLzMxLzIwMTMJAAAAATCXdSsp4DnXCOACDV3gOdcIJUNJUS5OQVNEQVFHUzpBREkuSVFfSU5DX0VRVUlUWS5GWTIwMTUB</t>
  </si>
  <si>
    <t>AAAAE9YDAAMAAAAAAEFN/yfgOdcISUVLXeA51wgnQ0lRLk5BU0RBUUdTOlRYTi5JUV9PVEhFUl9FUVVJVFkuRlkyMDEzAQAAAPsjAgACAAAABC01MjgBCAAAAAUAAAABMQEAAAAKMTc3NzYzMzcwMwMAAAADMTYwAgAAAAQxMDI4BAAAAAEwBwAAAAk5LzE1LzIwMTkIAAAACjEyLzMxLzIwMTMJAAAAATC5J9sq4DnXCPFgnlzgOdcILENJUS5LT1NFOkEwMDU5MzAuSVFfVE9UQUxfREVCVF9JU1NVRUQuRlkyMDExAQAAANxmAQACAAAABzQ5MDI3MjEBCAAAAAUAAAABMQEAAAAKMTU5ODk5ODI1MAMAAAACODUCAAAABDIxNjEEAAAAATAHAAAACTkvMTUvMjAxOQgAAAAKMTIvMzEvMjAxMQkAAAABMHUnKyngOdcIYcUEXeA51wgsQ0lRLk5BU0RBUUdTOklOVEMuSVFfTUFSS0VUQ0FQLjIwMTAvMy8zMS5KUFkBAAAAh1IAAAIAAAANMTE1MDgzNDEuNzExNAEGAAAABQAAAAExAQAAAAoxMzI4ODkwNDUyAwAAAAI3OQIAAAAGMTAwMDU0BAAAAAEwBwAAAAkzLzMxLzIwMTDYj35g4DnXCILWc03hOdcIM0NJUS5OQVNEQVFHUzpJTlRDLklRX09USEVSX0ZJTkFOQ0VfQUNUX1NVUFBMLkZZMjAxNAEAAACHUgAAAgAAAAIyNwEIAAAABQAAAAExAQAAAAoxODI4MTY4MDQwAwAAAAMxNjACAAAABDIwNTAEAAAAATAHAAAACTkvMTUvMjAxOQgAAAAKMTIvMjcvMjAxNAkAAAABMII7VSvgOdcI58hsXOA51wgkQ0lRLktPU0U6QTAw</t>
  </si>
  <si>
    <t>NTkzMC5JUV9QQVJUX1RJTUUuRlkyMDA4AQAAANxmAQADAAAAAAAjZCop4DnXCCof9lzgOdcIKUNJUS5OQVNEQVFHUzpUWE4uSVFfUkVUVVJOX0NBUElUQUwuRlkyMDExAQAAAPsjAgACAAAABzE1Ljg4MTUBCAAAAAUAAAABMQEAAAAKMTY2MDAzNDU2OAMAAAADMTYwAgAAAAQ0MzYzBAAAAAEwBwAAAAk5LzE1LzIwMTkIAAAACjEyLzMxLzIwMTEJAAAAATDUna4l4DnXCNYNl1zgOdcIHUNJUS5OQVNEQVFHUzpUWE4uSVFfR1AuRlkyMDEyAQAAAPsjAgACAAAABDYzODkBCAAAAAUAAAABMQEAAAAKMTcyMDYxMTI2NAMAAAADMTYwAgAAAAIxMAQAAAABMAcAAAAJOS8xNS8yMDE5CAAAAAoxMi8zMS8yMDEyCQAAAAEwmNnaKuA51wgo0Zdc4DnXCCBDSVEuTkFTREFRR1M6SU5UQy5JUV9BUElDLkZZMjAxMwEAAACHUgAAAwAAAAAA1ZGvK+A51whh1WZc4DnXCCtDSVEuTkFTREFRR1M6QURJLklRX0RBWVNfUEFZQUJMRV9PVVQuRlkyMDA4AQAAABPWAwACAAAACTUyLjM4Mjg3NgEIAAAABQAAAAExAQAAAAoxNDEzMDkxNTY3AwAAAAMxNjACAAAABDQxODMEAAAAATAHAAAACTkvMTUvMjAxOQgAAAAJMTEvMS8yMDA4CQAAAAEwMJycJeA51whPCi9d4DnXCCRDSVEuTkFTREFRR1M6SU5UQy5JUV9PUEVSX0lOQy5GWTIwMTUBAAAAh1IAAAIAAAAFMTQzNTYBCAAAAAUAAAABMQEAAAAKMTg3NDc3MzIyNgMAAAADMTYwAgAA</t>
  </si>
  <si>
    <t>AAIyMQQAAAABMAcAAAAJOS8xNS8yMDE5CAAAAAoxMi8yNi8yMDE1CQAAAAEwk2JVK+A51wiNT25c4DnXCBlDSVEuTllTRTpFTVIuSVFfQUQuRlkyMDE2AQAAAK8bBAACAAAABS00Mzk2AQgAAAAFAAAAATEBAAAACjE5MjQ2Mzk5NTYDAAAAAzE2MAIAAAAEMTA3NQQAAAABMAcAAAAJOS8xNS8yMDE5CAAAAAk5LzMwLzIwMTYJAAAAATBPmLop4DnXCNBv4lzgOdcIJUNJUS5UU0U6NjUwMS5JUV9TUEVDSUFMX0RJVl9DRi5GWTIwMTMBAAAAmy0CAAMAAAAAAGeSdCzgOdcIlmMsXOA51wgjQ0lRLk5ZU0U6RU1SLklRX0JFVEFfMllSLjIwMDcvMDkvMzABAAAArxsEAAIAAAAQMS4xNzgxNjY4NTUxODc0NQBBy1Ff4DnXCJFcNGLgOdcIKENJUS5OWVNFOkVNUi5JUV9UT1RBTF9ERUJUX1JFUEFJRC5GWTIwMDcBAAAArxsEAAIAAAAELTgwNQEIAAAABQAAAAExAQAAAAoxMjY0NDc4MDI3AwAAAAMxNjACAAAABDIxNjYEAAAAATAHAAAACTkvMTUvMjAxOQgAAAAJOS8zMC8yMDA3CQAAAAEw3GdxKuA51wj7wrpc4DnXCCNDSVEuVFNFOjY0NzEuSVFfQkVUQV81WVIuMjAxMy8wMy8zMQEAAACSVw0AAgAAABAxLjE4MDIxMTg3ODE2OTY1AG3vf2DgOdcIGFA6YuA51wgrQ0lRLktPU0U6QTAwNTkzMC5JUV9FQklUREFfQ0FQRVhfSU5ULkZZMjAxNAEAAADcZgEAAgAAAAczNC44MDg3AQgAAAAFAAAAATEBAAAACjE3NzgxNDE4</t>
  </si>
  <si>
    <t>MjMDAAAAAjg1AgAAAAQ0MTkxBAAAAAEwBwAAAAk5LzE1LzIwMTkIAAAACjEyLzMxLzIwMTQJAAAAATAPTpwl4DnXCOsuFF3gOdcIJkNJUS5OQVNEQVFHUzpJTlRDLklRX0NPTU1PTl9SRVAuRlkyMDA3AQAAAIdSAAACAAAABS0yNzg4AQgAAAAFAAAAATEBAAAACjEzMjg4NzEyNzUDAAAAAzE2MAIAAAAEMjE2NAQAAAABMAcAAAAJOS8xNS8yMDE5CAAAAAoxMi8yOS8yMDA3CQAAAAEwDAKpK+A51wgNIUxc4DnXCChDSVEuTllTRTpFTVIuSVFfVE9UQUxfREVCVF9FUVVJVFkuRlkyMDA5AQAAAK8bBAACAAAABzUyLjU0OTkBCAAAAAUAAAABMQEAAAAKMTQ4MjcyMjA2MgMAAAADMTYwAgAAAAQ0MDM0BAAAAAEwBwAAAAk5LzE1LzIwMTkIAAAACTkvMzAvMjAwOQkAAAABMBY6ryXgOdcIYiPFXOA51wgkQ0lRLk5BU0RBUUdTOlRYTi5JUV9DSEFOR0VfQVAuRlkyMDE4AQAAAPsjAgACAAAAAi03AQgAAAAFAAAAATEBAAAACjE5NDY2NjU0NjADAAAAAzE2MAIAAAAEMjAxNwQAAAABMAcAAAAJOS8xNS8yMDE5CAAAAAoxMi8zMS8yMDE4CQAAAAEwuxlxKuA51wjp4LVc4DnXCC5DSVEuTkFTREFRR1M6QURJLklRX0NVUlJFTlRfUE9SVF9MRUFTRVMuRlkyMDA3AQAAABPWAwADAAAAAAC7ptso4DnXCGUsKF3gOdcIIENJUS5OQVNEQVFHUzpUWE4uSVFfTklfQ0YuRlkyMDE0AQAAAPsjAgACAAAABDI4MjEBCAAAAAUAAAAB</t>
  </si>
  <si>
    <t>MQEAAAAKMTgyOTExOTMwNgMAAAADMTYwAgAAAAQyMTUwBAAAAAEwBwAAAAk5LzE1LzIwMTkIAAAACjEyLzMxLzIwMTQJAAAAATBYL3Aq4DnXCANDo1zgOdcIKkNJUS5OQVNEQVFHUzpUWE4uSVFfQ1VTVE9NX0JFVEEuMjAxNS8xMi8zMQEAAAD7IwIAAgAAABAxLjE5ODMxMjA4MzU3NDI5AEHLUV/gOdcI5B81YuA51wgnQ0lRLlRTRTo2NTAxLklRX01BUktFVENBUC4yMDE2LzMvMzEuSlBZAQAAAJstAgACAAAADjI1NDI2MjUuNjM3MzQxAQYAAAAFAAAAATEBAAAACjE3NzY1NzMzMTgDAAAAAjc5AgAAAAYxMDAwNTQEAAAAATAHAAAACTMvMzEvMjAxNsESrrLcOdcIs0t0TeE51wgmQ0lRLlRTRTo2NTAxLklRX09USEVSX0xUX0FTU0VUUy5GWTIwMTcBAAAAmy0CAAIAAAAGMTIyNDg2AQgAAAAFAAAAATEBAAAACjE5NjMzMTU5MDADAAAAAjc5AgAAAAQxMDYwBAAAAAEwBwAAAAk5LzE1LzIwMTkIAAAACTMvMzEvMjAxNwkAAAABMCK3+yvgOdcIg7c8XOA51wgoQ0lRLk5ZU0U6RU1SLklRX0NVUlJFTlRfUE9SVF9ERUJULkZZMjAwOQEAAACvGwQAAgAAAAM1NjYBCAAAAAUAAAABMQEAAAAKMTQ4MjcyMjA2MgMAAAADMTYwAgAAAAQxMjk3BAAAAAEwBwAAAAk5LzE1LzIwMTkIAAAACTkvMzAvMjAwOQkAAAABMGRc8yngOdcIWbLCXOA51wgiQ0lRLktPU0U6QTAwNTkzMC5JUV9QRU5TSU9OLkZZMjAxMAEAAADcZgEA</t>
  </si>
  <si>
    <t>AgAAAAY1OTc4MjkBCAAAAAUAAAABMQEAAAAKMTUzMzIwMzI2MgMAAAACODUCAAAABDEyMTMEAAAAATAHAAAACTkvMTUvMjAxOQgAAAAKMTIvMzEvMjAxMAkAAAABMFTZKingOdcI6/j+XOA51wgiQ0lRLktPU0U6QTAwNTkzMC5JUV9MVF9ERUJULkZZMjAxMAEAAADcZgEAAgAAAAcxMTI0MjA5AQgAAAAFAAAAATEBAAAACjE1MzMyMDMyNjIDAAAAAjg1AgAAAAQxMDQ5BAAAAAEwBwAAAAk5LzE1LzIwMTkIAAAACjEyLzMxLzIwMTAJAAAAATBU2Sop4DnXCNrR/lzgOdcIJkNJUS5UU0U6NjUwMS5JUV9ORVRfREVCVF9JU1NVRUQuRlkyMDEzAQAAAJstAgACAAAABi04MTg4NgEIAAAABQAAAAExAQAAAAoxNjg1NTIxNzIyAwAAAAI3OQIAAAAEMjAwMwQAAAABMAcAAAAJOS8xNS8yMDE5CAAAAAkzLzMxLzIwMTMJAAAAATB4uXQs4DnXCLexLFzgOdcIJ0NJUS5UU0U6Njc2Mi5JUV9NQVJLRVRDQVAuMjAwOC8zLzMxLkpQWQEAAAA70gQAAgAAAAw3NTk1MzcuNjM0NjIBBgAAAAUAAAABMQEAAAAJNzU1ODA3MTcxAwAAAAI3OQIAAAAGMTAwMDU0BAAAAAEwBwAAAAkzLzMxLzIwMDi3QX5g4DnXCOXAdE3hOdcIJUNJUS5OQVNEQVFHUzpJTlRDLklRX0xUX0lOVkVTVC5GWTIwMTIBAAAAh1IAAAIAAAAENzEyOQEIAAAABQAAAAExAQAAAAoxNzE4ODUwNjA1AwAAAAMxNjACAAAABDEwNTQEAAAAATAHAAAACTkvMTUvMjAx</t>
  </si>
  <si>
    <t>OQgAAAAKMTIvMjkvMjAxMgkAAAABMLRDryvgOdcIPsxhXOA51wgpQ0lRLk5BU0RBUUdTOlRYTi5JUV9ORVRfUkVOVEFMX0VYUC5GWTIwMTABAAAA+yMCAAMAAAAAAHaL2irgOdcIqZOPXOA51wgnQ0lRLlRTRTo2OTgxLklRX01BUktFVENBUC4yMDExLzMvMzEuSlBZAQAAAPVXDQACAAAADjEyODU2MTQuMTk2MTMxAQYAAAAFAAAAATEBAAAACjE0MzAyNDgyMTkDAAAAAjc5AgAAAAYxMDAwNTQEAAAAATAHAAAACTMvMzEvMjAxMbdBfmDgOdcIPzpzTeE51wgjQ0lRLktPU0U6QTAwNTkzMC5JUV9ORVRfREVCVC5GWTIwMTMBAAAA3GYBAAIAAAAJLTQzMjk2MTc3AQgAAAAFAAAAATEBAAAACjE3MjMyODgzODYDAAAAAjg1AgAAAAQ0MzY0BAAAAAEwBwAAAAk5LzE1LzIwMTkIAAAACjEyLzMxLzIwMTMJAAAAATCXdSsp4DnXCAFRDV3gOdcIMENJUS5OQVNEQVFHUzpJTlRDLklRX01JTk9SSVRZX0lOVEVSRVNUX0lTLkZZMjAxOAEAAACHUgAAAwAAAAAA9kxWK+A51wijp3xc4DnXCCVDSVEuTkFTREFRR1M6VFhOLklRX1RPVEFMX0xJQUIuRlkyMDEyAQAAAPsjAgACAAAABDkwNjABCAAAAAUAAAABMQEAAAAKMTcyMDYxMTI2NAMAAAADMTYwAgAAAAQxMjc2BAAAAAEwBwAAAAk5LzE1LzIwMTkIAAAACjEyLzMxLzIwMTIJAAAAATCoANsq4DnXCO+lmVzgOdcIGUNJUS5OWVNFOkVNUi5JUV9GWC5GWTIwMTIBAAAArxsE</t>
  </si>
  <si>
    <t>AAIAAAADLTMzAQgAAAAFAAAAATEBAAAACjE3MDc5MDkwOTcDAAAAAzE2MAIAAAAEMjE0NAQAAAABMAcAAAAJOS8xNS8yMDE5CAAAAAk5LzMwLzIwMTIJAAAAATDolPQp4DnXCMLN0VzgOdcIKUNJUS5LT1NFOkEwMDU5MzAuSVFfU1RfREVCVF9JU1NVRUQuRlkyMDE3AQAAANxmAQACAAAABzI3MzA2NzYBCAAAAAUAAAABMQEAAAAKMTk0NzU1MTU3OAMAAAACODUCAAAABDIwNDMEAAAAATAHAAAACTkvMTUvMjAxOQgAAAAKMTIvMzEvMjAxNwkAAAABMHkK2yjgOdcIGGQgXeA51wgyQ0lRLk5BU0RBUUdTOkFESS5JUV9PVEhFUl9GSU5BTkNFX0FDVF9TVVBQTC5GWTIwMDcBAAAAE9YDAAIAAAAGNDAuODcxAQgAAAAFAAAAATEBAAAACjEyNjQ0NzI0NDkDAAAAAzE2MAIAAAAEMjA1MAQAAAABMAcAAAAJOS8xNS8yMDE5CAAAAAkxMS8zLzIwMDcJAAAAATDMzdso4DnXCAuzKV3gOdcIJ0NJUS5OQVNEQVFHUzpBREkuSVFfT1RIRVJfRVFVSVRZLkZZMjAwOQEAAAAT1gMAAgAAAActMTAuMjQ4AQgAAAAFAAAAATEBAAAACjE0ODI4Njg2MzMDAAAAAzE2MAIAAAAEMTAyOAQAAAABMAcAAAAJOS8xNS8yMDE5CAAAAAoxMC8zMS8yMDA5CQAAAAEwQ/ihKOA51whpojFd4DnXCClDSVEuTkFTREFRR1M6SU5UQy5JUV9QRVJJT0REQVRFX0lTLkZZMjAxMQEAAACHUgAABQAAAAoyMDExLzEyLzMxAJE6qivgOdcILOpcXOA51wgh</t>
  </si>
  <si>
    <t>Q0lRLk5ZU0U6RU1SLklRX0VCSVREQV9JTlQuRlkyMDA5AQAAAK8bBAACAAAACTE1LjMxOTY3MgEIAAAABQAAAAExAQAAAAoxNDgyNzIyMDYyAwAAAAMxNjACAAAABDQxOTAEAAAAATAHAAAACTkvMTUvMjAxOQgAAAAJOS8zMC8yMDA5CQAAAAEwFjqvJeA51whzSsVc4DnXCBpDSVEuTllTRTpFTVIuSVFfRUJULkZZMjAxNQEAAACvGwQAAgAAAAQzODA3AQgAAAAFAAAAATEBAAAACjE4NjcwNTUwNTEDAAAAAzE2MAIAAAADMTM5BAAAAAEwBwAAAAk5LzE1LzIwMTkIAAAACTkvMzAvMjAxNQkAAAABMB0juingOdcIfPHcXOA51wgmQ0lRLk5BU0RBUUdTOklOVEMuSVFfQ0FTSF9GSU5BTi5GWTIwMTEBAAAAh1IAAAIAAAAGLTExMTAwAQgAAAAFAAAAATEBAAAACjE2NTgzMTU0NzgDAAAAAzE2MAIAAAAEMjAwNAQAAAABMAcAAAAJOS8xNS8yMDE5CAAAAAoxMi8zMS8yMDExCQAAAAEwk/WuK+A51wgUDV9c4DnXCCpDSVEuTkFTREFRR1M6SU5UQy5JUV9SRVRVUk5fQ0FQSVRBTC5GWTIwMTYBAAAAh1IAAAIAAAAHMTAuNzAxNwEIAAAABQAAAAExAQAAAAoxOTQzNTA1MzQ1AwAAAAMxNjACAAAABDQzNjMEAAAAATAHAAAACTkvMTUvMjAxOQgAAAAKMTIvMzEvMjAxNgkAAAABMAcblibgOdcIDI12XOA51wgjQ0lRLk5BU0RBUUdTOkFESS5JUV9EQV9TVVBQTC5GWTIwMTMBAAAAE9YDAAMAAAAAAMgwoyjgOdcIVvZBXeA5</t>
  </si>
  <si>
    <t>1wglQ0lRLk5BU0RBUUdTOkFESS5JUV9DQVNIX0VRVUlWLkZZMjAxNgEAAAAT1gMAAgAAAAc5MjEuMTMyAQgAAAAFAAAAATEBAAAACjE5Mjc2MTgyMDADAAAAAzE2MAIAAAAEMTA5NgQAAAABMAcAAAAJOS8xNS8yMDE5CAAAAAoxMC8yOS8yMDE2CQAAAAEwc8L/J+A51wiew1Bd4DnXCC5DSVEuTkFTREFRR1M6VFhOLklRX0lOVEVSRVNUX0lOVkVTVF9JTkMuRlkyMDA5AQAAAPsjAgACAAAAAjI0AQgAAAAFAAAAATEBAAAACjE1MjM3OTYyNDEDAAAAAzE2MAIAAAACNjUEAAAAATAHAAAACTkvMTUvMjAxOQgAAAAKMTIvMzEvMjAwOQkAAAABMFU92irgOdcIVRWKXOA51wgkQ0lRLk5BU0RBUUdTOlRYTi5JUV9UT1RBTF9SRVYuRlkyMDA3AQAAAPsjAgACAAAABTEzODM1AQgAAAAFAAAAATEBAAAACjEzMjg0ODIzNzADAAAAAzE2MAIAAAACMjgEAAAAATAHAAAACTkvMTUvMjAxOQgAAAAKMTIvMzEvMjAwNwkAAAABMBebVivgOdcIUZ+AXOA51wgfQ0lRLktPU0U6QTAwNTkzMC5JUV9HUFBFLkZZMjAxNgEAAADcZgEAAgAAAAkyMjUxNzI2NTQBCAAAAAUAAAABMQEAAAAKMTg3NjczNDczNgMAAAACODUCAAAABDExNjkEAAAAATAHAAAACTkvMTUvMjAxOQgAAAAKMTIvMzEvMjAxNgkAAAABMDdu2ijgOdcIcSIaXeA51wgnQ0lRLk5BU0RBUUdTOklOVEMuSVFfU0FMRV9QUEVfQ0YuRlkyMDEzAQAAAIdSAAADAAAAAADm</t>
  </si>
  <si>
    <t>uK8r4DnXCMS/Z1zgOdcILkNJUS5OWVNFOkVNUi5JUV9PVEhFUl9GSU5BTkNFX0FDVF9TVVBQTC5GWTIwMTYBAAAArxsEAAIAAAADLTE5AQgAAAAFAAAAATEBAAAACjE5MjQ2Mzk5NTYDAAAAAzE2MAIAAAAEMjA1MAQAAAABMAcAAAAJOS8xNS8yMDE5CAAAAAk5LzMwLzIwMTYJAAAAATBgv7op4DnXCJdE5FzgOdcIKENJUS5OWVNFOkVNUi5JUV9DVVJSRU5UX1BPUlRfREVCVC5GWTIwMTQBAAAArxsEAAIAAAADNTIyAQgAAAAFAAAAATEBAAAACjE4MTg2MDQ1ODADAAAAAzE2MAIAAAAEMTI5NwQAAAABMAcAAAAJOS8xNS8yMDE5CAAAAAk5LzMwLzIwMTQJAAAAATAN/Lkp4DnXCA+W2VzgOdcIJENJUS5LT1NFOkEwMDU5MzAuSVFfUkRfRVhQX0ZOLkZZMjAxMgEAAADcZgEAAgAAAAgxMTUzMjc5NQEIAAAABQAAAAExAQAAAAoxNjY3NTM0MDE0AwAAAAI4NQIAAAAEMzE2OAQAAAABMAcAAAAJOS8xNS8yMDE5CAAAAAoxMi8zMS8yMDEyCQAAAAEwdScrKeA51wiLhAdd4DnXCC1DSVEuTkFTREFRR1M6SU5UQy5JUV9QUk9WX0JBRF9ERUJUU19DRi5GWTIwMDgBAAAAh1IAAAMAAAAAAC1QqSvgOdcIzD9QXOA51wgqQ0lRLk5BU0RBUUdTOklOVEMuSVFfRElMVVRfRVBTX0VYQ0wuRlkyMDEzAQAAAIdSAAACAAAABDEuODkBCAAAAAUAAAABMQEAAAAKMTc3NTkzMDI3NAMAAAADMTYwAgAAAAMxNDIEAAAAATAHAAAACTkv</t>
  </si>
  <si>
    <t>MTUvMjAxOQgAAAAKMTIvMjgvMjAxMwkAAAABMNWRryvgOdcI7cNlXOA51wgsQ0lRLk5BU0RBUUdTOkFESS5JUV9UT1RBTF9ERUJUX1JFUEFJRC5GWTIwMTMBAAAAE9YDAAIAAAAILTQ1Mi44OTgBCAAAAAUAAAABMQEAAAAKMTc2NjU5MDYzMgMAAAADMTYwAgAAAAQyMTY2BAAAAAEwBwAAAAk5LzE1LzIwMTkIAAAACTExLzIvMjAxMwkAAAABMOl+oyjgOdcIogNFXeA51wgjQ0lRLlRTRTo2NTk0LklRX0JFVEFfMllSLjIwMTIvMDMvMzEBAAAA+XgNAAIAAAAQMC41NTI4OTc2NTE0NDQ3MQAaLH9g4DnXCDwURGLgOdcILENJUS5UU0U6NjUwMS5JUV9ORVRfREVCVF9FQklUREFfQ0FQRVguRlkyMDE2AQAAAJstAgACAAAACTI0LjQwODQyOAEIAAAABQAAAAExAQAAAAoxNzk3NTU0NDUxAwAAAAI3OQIAAAAFMjMzMTQEAAAAATAHAAAACTkvMTUvMjAxOQgAAAAJMy8zMS8yMDE2CQAAAAEwxX6VJuA51wjdMDtc4DnXCCJDSVEuS09TRTpBMDA1OTMwLklRX1NUX0RFQlQuRlkyMDE1AQAAANxmAQACAAAACDExMTU1NDI1AQgAAAAFAAAAATEBAAAACjE4Mjk4NDMwMTEDAAAAAjg1AgAAAAQxMDQ2BAAAAAEwBwAAAAk5LzE1LzIwMTkIAAAACjEyLzMxLzIwMTUJAAAAATAWINoo4DnXCLEDFl3gOdcIPkNJUS5LT1NFOkEwMDU5MzAuSVFfQ1VTVE9NX0JFVEEuLTEwNFcuMjAxMi8xMi8zMS4uXlRPUElYLkpQWS5IAQAAANxm</t>
  </si>
  <si>
    <t>AQACAAAAETAuOTQ2MzU3MjY3NjAwMzUyAGIZUl/gOdcIZ50xYuA51wgqQ0lRLk5BU0RBUUdTOklOVEMuSVFfUFJFRl9ESVZfT1RIRVIuRlkyMDA3AQAAAIdSAAADAAAAAACn7/wr4DnXCOJhSVzgOdcIJ0NJUS5OQVNEQVFHUzpBREkuSVFfRElMVVRfV0VJR0hULkZZMjAxNwEAAAAT1gMAAgAAAAczNTAuNDg0AJQQACjgOdcIj1dVXeA51wgZQ0lRLk5ZU0U6RU1SLklRX0RPLkZZMjAxMgEAAACvGwQAAwAAAAAAx0b0KeA51wiXDs9c4DnXCCFDSVEuVFNFOjY1MDEuSVFfVE9UQUxfTElBQi5GWTIwMTUBAAAAmy0CAAIAAAAHODEzNzM4NQEIAAAABQAAAAExAQAAAAoxNzQ1MjcwNjcyAwAAAAI3OQIAAAAEMTI3NgQAAAABMAcAAAAJOS8xNS8yMDE5CAAAAAkzLzMxLzIwMTUJAAAAATC/zPor4DnXCNIENFzgOdcIJkNJUS5OWVNFOkVNUi5JUV9MVF9ERUJUX0NBUElUQUwuRlkyMDA3AQAAAK8bBAACAAAABzI2LjQ2OTgBCAAAAAUAAAABMQEAAAAKMTI2NDQ3ODAyNwMAAAADMTYwAgAAAAQ0MTg3BAAAAAEwBwAAAAk5LzE1LzIwMTkIAAAACTkvMzAvMjAwNwkAAAABMAUTryXgOdcIgPu7XOA51wgfQ0lRLk5ZU0U6RU1SLklRX0VCSVRfSU5ULkZZMjAwOAEAAACvGwQAAgAAAAkxNi40ODc3MDQBCAAAAAUAAAABMQEAAAAKMTQxMTY1NjQzMAMAAAADMTYwAgAAAAQ0MTg5BAAAAAEwBwAAAAk5LzE1LzIwMTkIAAAACTkv</t>
  </si>
  <si>
    <t>MzAvMjAwOAkAAAABMBY6ryXgOdcIgrbAXOA51wgxQ0lRLk5BU0RBUUdTOklOVEMuSVFfTkVUX0RFQlRfRUJJVERBX0NBUEVYLkZZMjAxOAEAAACHUgAAAgAAAAgwLjg1Nzc2NwEIAAAABQAAAAExAQAAAAoxOTQzNTA1MzQxAwAAAAMxNjACAAAABTIzMzE0BAAAAAEwBwAAAAk5LzE1LzIwMTkIAAAACjEyLzI5LzIwMTgJAAAAATAYQpYm4DnXCDBRgFzgOdcIK0NJUS5OQVNEQVFHUzpJTlRDLklRX0lOVkVTVF9MT0FOU19DRi5GWTIwMTEBAAAAh1IAAAIAAAADLTcyAQgAAAAFAAAAATEBAAAACjE2NTgzMTU0NzgDAAAAAzE2MAIAAAAEMjAzMgQAAAABMAcAAAAJOS8xNS8yMDE5CAAAAAoxMi8zMS8yMDExCQAAAAEwk/WuK+A51wgD5l5c4DnXCCRDSVEuTkFTREFRR1M6QURJLklRX1NHQV9TVVBQTC5GWTIwMDkBAAAAE9YDAAIAAAAHMzMzLjE4NAEIAAAABQAAAAExAQAAAAoxNDgyODY4NjMzAwAAAAMxNjACAAAAAzEwMgQAAAABMAcAAAAJOS8xNS8yMDE5CAAAAAoxMC8zMS8yMDA5CQAAAAEwM9GhKOA51wiBfy9d4DnXCCZDSVEuTllTRTpFTVIuSVFfTkVUX0RFQlRfSVNTVUVELkZZMjAxMgEAAACvGwQAAgAAAAI5MAEIAAAABQAAAAExAQAAAAoxNzA3OTA5MDk3AwAAAAMxNjACAAAABDIwMDMEAAAAATAHAAAACTkvMTUvMjAxOQgAAAAJOS8zMC8yMDEyCQAAAAEw6JT0KeA51wjjG9Jc4DnXCCVDSVEuTllTRTpF</t>
  </si>
  <si>
    <t>TVIuSVFfR0FJTl9BU1NFVFNfQ0YuRlkyMDE0AQAAAK8bBAADAAAAAAAN/Lkp4DnXCHKA2lzgOdcIKENJUS5UU0U6NjUwMS5JUV9FQVJOSU5HX0NPX01BUkdJTi5GWTIwMTUBAAAAmy0CAAIAAAAGNC4wNjA1AQgAAAAFAAAAATEBAAAACjE3NDUyNzA2NzIDAAAAAjc5AgAAAAQ0MTgxBAAAAAEwBwAAAAk5LzE1LzIwMTkIAAAACTMvMzEvMjAxNQkAAAABMLVXlSbgOdcIqgA2XOA51wgqQ0lRLk5BU0RBUUdTOklOVEMuSVFfT1RIRVJfT1BFUl9BQ1QuRlkyMDA5AQAAAIdSAAACAAAAAzI3MQEIAAAABQAAAAExAQAAAAoxNTIzMzk0ODI5AwAAAAMxNjACAAAABDIwNDcEAAAAATAHAAAACTkvMTUvMjAxOQgAAAAKMTIvMjYvMjAwOQkAAAABME+eqSvgOdcIAHBVXOA51wgtQ0lRLk5BU0RBUUdTOklOVEMuSVFfVE9UQUxfTElBQl9FUVVJVFkuRlkyMDE3AQAAAIdSAAACAAAABjEyMzI0OQEIAAAABQAAAAExAQAAAAoxOTQzNTA1MzQ5AwAAAAMxNjACAAAABDEwMTMEAAAAATAHAAAACTkvMTUvMjAxOQgAAAAKMTIvMzAvMjAxNwkAAAABMOYlVivgOdcIR3N5XOA51wgoQ0lRLk5BU0RBUUdTOkFESS5JUV9DVVJSRU5UX1JBVElPLkZZMjAxNwEAAAAT1gMAAgAAAAgxLjQ3Mjk2MwEIAAAABQAAAAExAQAAAAoxOTI3NjE4MjQ4AwAAAAMxNjACAAAABDQwMzAEAAAAATAHAAAACTkvMTUvMjAxOQgAAAAKMTAvMjgvMjAxNwkA</t>
  </si>
  <si>
    <t>AAABMFHqnCXgOdcI2mRYXeA51wgnQ0lRLk5ZU0U6RU1SLklRX0NGT19DVVJSRU5UX0xJQUIuRlkyMDA4AQAAAK8bBAACAAAACDAuNTAwOTg4AQgAAAAFAAAAATEBAAAACjE0MTE2NTY0MzADAAAAAzE2MAIAAAAENDE4NQQAAAABMAcAAAAJOS8xNS8yMDE5CAAAAAk5LzMwLzIwMDgJAAAAATAWOq8l4DnXCGFowFzgOdcINENJUS5OQVNEQVFHUzpJTlRDLklRX0lNUFVUX09QRVJfTEVBU0VfSU5UX0VYUC5GWTIwMTYBAAAAh1IAAAIAAAAJODAuOTE4MjA4AQgAAAAFAAAAATEBAAAACjE5NDM1MDUzNDUDAAAAAzE2MAIAAAAFMjE2NzIEAAAAATAHAAAACTkvMTUvMjAxOQgAAAAKMTIvMzEvMjAxNgkAAAABMLSwVSvgOdcI8vRzXOA51wgjQ0lRLk5BU0RBUUdTOlRYTi5JUV9CVl9TSEFSRS5GWTIwMTMBAAAA+yMCAAIAAAAIOS45ODA1NzgBCAAAAAUAAAABMQEAAAAKMTc3NzYzMzcwMwMAAAADMTYwAgAAAAQ0MDIwBAAAAAEwBwAAAAk5LzE1LzIwMTkIAAAACjEyLzMxLzIwMTMJAAAAATC5J9sq4DnXCAKInlzgOdcIG0NJUS5OWVNFOkVNUi5JUV9HUFBFLkZZMjAxNQEAAACvGwQAAgAAAAQ3MTA1AQgAAAAFAAAAATEBAAAACjE4NjcwNTUwNTEDAAAAAzE2MAIAAAAEMTE2OQQAAAABMAcAAAAJOS8xNS8yMDE5CAAAAAk5LzMwLzIwMTUJAAAAATAuSrop4DnXCM603VzgOdcIKUNJUS5OQVNEQVFHUzpBREkuSVFfRElM</t>
  </si>
  <si>
    <t>VVRfRVBTX0lOQ0wuRlkyMDE2AQAAABPWAwACAAAABDIuNzYBCAAAAAUAAAABMQEAAAAKMTkyNzYxODIwMAMAAAADMTYwAgAAAAE4BAAAAAEwBwAAAAk5LzE1LzIwMTkIAAAACjEwLzI5LzIwMTYJAAAAATBzwv8n4DnXCH11UF3gOdcIJ0NJUS5OQVNEQVFHUzpUWE4uSVFfSU5URVJFU1RfRVhQLkZZMjAxNgEAAAD7IwIAAgAAAAMtODABCAAAAAUAAAABMQEAAAAKMTk0NjY2NTM5OAMAAAADMTYwAgAAAAI4MgQAAAABMAcAAAAJOS8xNS8yMDE5CAAAAAoxMi8zMS8yMDE2CQAAAAEweX1wKuA51wjtIKpc4DnXCCtDSVEuS09TRTpBMDA1OTMwLklRX0NGT19DVVJSRU5UX0xJQUIuRlkyMDA5AQAAANxmAQACAAAACDAuNTQxNTIyAQgAAAAFAAAAATEBAAAACjE0NjU3MTQzMDcDAAAAAjg1AgAAAAQ0MTg1BAAAAAEwBwAAAAk5LzE1LzIwMTkIAAAACjEyLzMxLzIwMDkJAAAAATBY1q8l4DnXCPKu/FzgOdcII0NJUS5LT1NFOkEwMDU5MzAuSVFfTkVUX0RFQlQuRlkyMDE4AQAAANxmAQACAAAACS04NjIwOTc3NgEIAAAABQAAAAExAQAAAAoxOTQ3NTUxNTczAwAAAAI4NQIAAAAENDM2NAQAAAABMAcAAAAJOS8xNS8yMDE5CAAAAAoxMi8zMS8yMDE4CQAAAAEwmljbKOA51wi3NCRd4DnXCCFDSVEuTkFTREFRR1M6VFhOLklRX0NPTU1PTi5GWTIwMDgBAAAA+yMCAAIAAAAEMTc0MAEIAAAABQAAAAExAQAAAAoxNDMzNDU0</t>
  </si>
  <si>
    <t>MTA4AwAAAAMxNjACAAAABDExMDMEAAAAATAHAAAACTkvMTUvMjAxOQgAAAAKMTIvMzEvMjAwOAkAAAABMEUW2irgOdcICQiHXOA51wgzQ0lRLk5BU0RBUUdTOklOVEMuSVFfTUlOT1JJVFlfSU5URVJFU1RfVE9UQUwuRlkyMDExAQAAAIdSAAADAAAAAACT9a4r4DnXCLAiXlzgOdcIJkNJUS5UU0U6NjUwMS5JUV9MVF9ERUJUX0NBUElUQUwuRlkyMDE0AQAAAJstAgACAAAABjI0Ljg5MQEIAAAABQAAAAExAQAAAAoxNzQ1MjcwNTQ0AwAAAAI3OQIAAAAENDE4NwQAAAABMAcAAAAJOS8xNS8yMDE5CAAAAAkzLzMxLzIwMTQJAAAAATC1V5Um4DnXCOrhMVzgOdcIJENJUS5OQVNEQVFHUzpUWE4uSVFfRElWRVNUX0NGLkZZMjAwOAEAAAD7IwIAAwAAAAAARRbaKuA51wh9GYhc4DnXCD1DSVEuTkFTREFRR1M6QURJLklRX0NVU1RPTV9CRVRBLi0xMDRXLjIwMTgvMTEvMDMuLl5OMjI1LkpQWS5IAQAAABPWAwACAAAAETAuMzk0MzIyNjk5NDY3MDY5AHJAUl/gOdcIG5AuYuA51wglQ0lRLk5ZU0U6RU1SLklRX0JBU0lDX0VQU19JTkNMLkZZMjAxNwEAAACvGwQAAgAAAAgyLjM2NDExNwEIAAAABQAAAAExAQAAAAoxOTI0NjM5OTU3AwAAAAMxNjACAAAAATkEAAAAATAHAAAACTkvMTUvMjAxOQgAAAAJOS8zMC8yMDE3CQAAAAEwcOa6KeA51wheGeZc4DnXCClDSVEuTkFTREFRR1M6QURJLklRX0dBSU5fSU5WRVNUX0NG</t>
  </si>
  <si>
    <t>LkZZMjAxNAEAAAAT1gMAAwAAAAAAQU3/J+A51whhIkld4DnXCClDSVEuTkFTREFRR1M6VFhOLklRX0dBSU5fSU5WRVNUX0NGLkZZMjAxMgEAAAD7IwIAAwAAAAAAqADbKuA51whCaZpc4DnXCBNDSVEuMC5JUV9aX1NDT1JFLkZZBQAAAAAAAAAIAAAAFShJbnZhbGlkIFRpbWUgUGVyaW9kKQ9OnCXgOdcIu1RUXuA51wgoQ0lRLk5BU0RBUUdTOlRYTi5JUV9JTkNfRVFVSVRZX0NGLkZZMjAxNwEAAAD7IwIAAwAAAAAAq/JwKuA51wj4TLFc4DnXCCtDSVEuS09TRTpBMDA1OTMwLklRX0NGT19DVVJSRU5UX0xJQUIuRlkyMDE1AQAAANxmAQACAAAACDAuNzkzMjU2AQgAAAAFAAAAATEBAAAACjE4Mjk4NDMwMTEDAAAAAjg1AgAAAAQ0MTg1BAAAAAEwBwAAAAk5LzE1LzIwMTkIAAAACjEyLzMxLzIwMTUJAAAAATAPTpwl4DnXCLt0GF3gOdcIOkNJUS5UU0U6NjUwMS5JUV9DVVNUT01fQkVUQS4tMTA0Vy4yMDEzLzAzLzMxLi5eVE9QSVguSlBZLkgBAAAAmy0CAAIAAAAQMS4wMDYxNDUzNjAxNjQ2NwA1JK+y3DnXCBqcLVzgOdcIMENJUS5OWVNFOkVNUi5JUV9UT1RBTF9PVVRTVEFORElOR19CU19EQVRFLkZZMjAxOAEAAACvGwQAAgAAAAU2MjkuMgEEAAAABQAAAAE1AQAAAAoxOTI0NjM5OTYyAgAAAAUyNDE1MgYAAAABMKJbuyngOdcIFoLsXOA51wgjQ0lRLlRTRTo2NTAxLklRX0lOVEVSRVNUX0VYUC5GWTIwMTYB</t>
  </si>
  <si>
    <t>AAAAmy0CAAIAAAAGLTI1OTkxAQgAAAAFAAAAATEBAAAACjE3OTc1NTQ0NTEDAAAAAjc5AgAAAAI4MgQAAAABMAcAAAAJOS8xNS8yMDE5CAAAAAkzLzMxLzIwMTYJAAAAATDgGvsr4DnXCA3rNlzgOdcIJUNJUS5LT1NFOkEwMDU5MzAuSVFfRUFSTklOR19DTy5GWTIwMDkBAAAA3GYBAAIAAAAHOTc2MDU1MAEIAAAABQAAAAExAQAAAAoxNDY1NzE0MzA3AwAAAAI4NQIAAAABNwQAAAABMAcAAAAJOS8xNS8yMDE5CAAAAAoxMi8zMS8yMDA5CQAAAAEwM4sqKeA51whU3vhc4DnXCCZDSVEuTkFTREFRR1M6VFhOLklRX0FTU0VUX1RVUk5TLkZZMjAxMgEAAAD7IwIAAgAAAAgwLjYzMzA1MQEIAAAABQAAAAExAQAAAAoxNzIwNjExMjY0AwAAAAMxNjACAAAABDQxNzcEAAAAATAHAAAACTkvMTUvMjAxOQgAAAAKMTIvMzEvMjAxMgkAAAABMOTEriXgOdcI6O+bXOA51wg6Q0lRLlRTRTo2OTYzLklRX0NVU1RPTV9CRVRBLi0xMDRXLjIwMTQvMDMvMzEuLl5UT1BJWC5KUFkuSAEAAAD5XA0AAgAAABAxLjEyMjg3ODI3NDU2NDc0AF3If2DgOdcIzv07YuA51wgiQ0lRLk5ZU0U6RU1SLklRX0FTU0VUX1RVUk5TLkZZMjAxNQEAAACvGwQAAgAAAAgwLjcwMjQzMQEIAAAABQAAAAExAQAAAAoxODY3MDU1MDUxAwAAAAMxNjACAAAABDQxNzcEAAAAATAHAAAACTkvMTUvMjAxOQgAAAAJOS8zMC8yMDE1CQAAAAEwN4ivJeA51wjo</t>
  </si>
  <si>
    <t>TOBc4DnXCCNDSVEuTllTRTpFTVIuSVFfQkFTSUNfV0VJR0hULkZZMjAxNAEAAACvGwQAAgAAAAU3MDAuMgD81Lkp4DnXCKur2FzgOdcIIUNJUS5UU0U6NjUwMS5JUV9ORVRfQ0hBTkdFLkZZMjAxNgEAAACbLQIAAgAAAAUtMjM4OAEIAAAABQAAAAExAQAAAAoxNzk3NTU0NDUxAwAAAAI3OQIAAAAEMjA5MwQAAAABMAcAAAAJOS8xNS8yMDE5CAAAAAkzLzMxLzIwMTYJAAAAATABafsr4DnXCGkfOlzgOdcIK0NJUS5OQVNEQVFHUzpJTlRDLklRX0RFRl9UQVhfTElBQl9MVC5GWTIwMTYBAAAAh1IAAAIAAAAEMTczMAEIAAAABQAAAAExAQAAAAoxOTQzNTA1MzQ1AwAAAAMxNjACAAAABDEwMjcEAAAAATAHAAAACTkvMTUvMjAxOQgAAAAKMTIvMzEvMjAxNgkAAAABMMXXVSvgOdcINJF0XOA51wgnQ0lRLlRTRTo2NzYyLklRX01BUktFVENBUC4yMDE4LzMvMzEuSlBZAQAAADvSBAACAAAADTEyMTA1NDAuMDIyNzIBBgAAAAUAAAABMQEAAAAKMTg3NDQ5NzE0MgMAAAACNzkCAAAABjEwMDA1NAQAAAABMAcAAAAJMy8zMS8yMDE4t0F+YOA51wiykG9N4TnXCCxDSVEuTkFTREFRR1M6SU5UQy5JUV9DRk9fQ1VSUkVOVF9MSUFCLkZZMjAxNwEAAACHUgAAAgAAAAgxLjI2OTE1NwEIAAAABQAAAAExAQAAAAoxOTQzNTA1MzQ5AwAAAAMxNjACAAAABDQxODUEAAAAATAHAAAACTkvMTUvMjAxOQgAAAAKMTIvMzAvMjAxNwkA</t>
  </si>
  <si>
    <t>AAABMAcblibgOdcIL5Z7XOA51wgvQ0lRLk5BU0RBUUdTOlRYTi5JUV9OSV9BVkFJTF9FWENMX01BUkdJTi5GWTIwMTUBAAAA+yMCAAIAAAAHMjIuNjM4NAEIAAAABQAAAAExAQAAAAoxODc1Njg3MDU2AwAAAAMxNjACAAAABDQxODIEAAAAATAHAAAACTkvMTUvMjAxOQgAAAAKMTIvMzEvMjAxNQkAAAABMPXrriXgOdcIijapXOA51wgdQ0lRLktPU0U6QTAwNTkzMC5JUV9OSS5GWTIwMTIBAAAA3GYBAAIAAAAIMjMxODUzNzUBCAAAAAUAAAABMQEAAAAKMTY2NzUzNDAxNAMAAAACODUCAAAAAjE1BAAAAAEwBwAAAAk5LzE1LzIwMTkIAAAACjEyLzMxLzIwMTIJAAAAATB1Jysp4DnXCGo2B13gOdcIHkNJUS5OQVNEQVFHUzpJTlRDLklRX0RPLkZZMjAxMAEAAACHUgAAAwAAAAAAX8WpK+A51wgJ4Vdc4DnXCCVDSVEuTkFTREFRR1M6SU5UQy5JUV9ESVZfU0hBUkUuRlkyMDEyAQAAAIdSAAACAAAABDAuODcBCAAAAAUAAAABMQEAAAAKMTcxODg1MDYwNQMAAAADMTYwAgAAAAQzMDU4BAAAAAEwBwAAAAk5LzE1LzIwMTkIAAAACjEyLzI5LzIwMTIJAAAAATCjHK8r4DnXCPwvYVzgOdcIJENJUS5UU0U6NjUwMS5JUV9DT01NT05fSVNTVUVELkZZMjAxOQEAAACbLQIAAgAAAAMyMTEBCAAAAAUAAAABMQEAAAAKMTk2OTkwMzMwNwMAAAACNzkCAAAABDIxNjkEAAAAATAHAAAACTkvMTUvMjAxOQgAAAAJMy8zMS8yMDE5</t>
  </si>
  <si>
    <t>CQAAAAEwlsj8K+A51wgLZkdc4DnXCB9DSVEuTkFTREFRR1M6VFhOLklRX0xBTkQuRlkyMDExAQAAAPsjAgACAAAAAzE4OAEIAAAABQAAAAExAQAAAAoxNjYwMDM0NTY4AwAAAAMxNjACAAAABDMwOTgEAAAAATAHAAAACTkvMTUvMjAxOQgAAAAKMTIvMzEvMjAxMQkAAAABMIey2irgOdcIMIeVXOA51wgeQ0lRLlRTRTo2NTAxLklRX1BFTlNJT04uRlkyMDE0AQAAAJstAgACAAAABjc3OTg3NgEIAAAABQAAAAExAQAAAAoxNzQ1MjcwNTQ0AwAAAAI3OQIAAAAEMTIxMwQAAAABMAcAAAAJOS8xNS8yMDE5CAAAAAkzLzMxLzIwMTQJAAAAATCJ4HQs4DnXCOFwL1zgOdcIK0NJUS5OQVNEQVFHUzpJTlRDLklRX0FTU0VUX1dSSVRFRE9XTi5GWTIwMTEBAAAAh1IAAAMAAAAAAJE6qivgOdcI+nRcXOA51wgiQ0lRLk5ZU0U6RU1SLklRX0FEVkVSVElTSU5HLkZZMjAxNAEAAACvGwQAAwAAAAAA/NS5KeA51wjN+dhc4DnXCB5DSVEuTkFTREFRR1M6SU5UQy5JUV9BRS5GWTIwMTUBAAAAh1IAAAIAAAAEODIyMQEIAAAABQAAAAExAQAAAAoxODc0NzczMjI2AwAAAAMxNjACAAAABDEwMTYEAAAAATAHAAAACTkvMTUvMjAxOQgAAAAKMTIvMjYvMjAxNQkAAAABMJNiVSvgOdcIM9ZvXOA51wggQ0lRLk5BU0RBUUdTOlRYTi5JUV9FQklUQS5GWTIwMDkBAAAA+yMCAAIAAAAEMjI1MQEIAAAABQAAAAExAQAAAAoxNTIzNzk2MjQx</t>
  </si>
  <si>
    <t>AwAAAAMxNjACAAAABjEwMDY4OQQAAAABMAcAAAAJOS8xNS8yMDE5CAAAAAoxMi8zMS8yMDA5CQAAAAEwVT3aKuA51wiXsYpc4DnXCCxDSVEuTkFTREFRR1M6QURJLklRX0dXX0lOVEFOX0FNT1JUX0NGLkZZMjAwOAEAAAAT1gMAAgAAAAQ5LjI1AQgAAAAFAAAAATEBAAAACjE0MTMwOTE1NjcDAAAAAzE2MAIAAAAEMjE4MgQAAAABMAcAAAAJOS8xNS8yMDE5CAAAAAkxMS8xLzIwMDgJAAAAATAiqqEo4DnXCJlcLV3gOdcIH0NJUS5OQVNEQVFHUzpUWE4uSVFfQVBJQy5GWTIwMTQBAAAA+yMCAAIAAAAEMTM2OAEIAAAABQAAAAExAQAAAAoxODI5MTE5MzA2AwAAAAMxNjACAAAABDEwODQEAAAAATAHAAAACTkvMTUvMjAxOQgAAAAKMTIvMzEvMjAxNAkAAAABMFgvcCrgOdcI0s2iXOA51wguQ0lRLk5BU0RBUUdTOkFESS5JUV9JTlRFUkVTVF9JTlZFU1RfSU5DLkZZMjAwOAEAAAAT1gMAAgAAAAY0MS4wNDEBCAAAAAUAAAABMQEAAAAKMTQxMzA5MTU2NwMAAAADMTYwAgAAAAI2NQQAAAABMAcAAAAJOS8xNS8yMDE5CAAAAAkxMS8xLzIwMDgJAAAAATDMzdso4DnXCLE5K13gOdcIJ0NJUS5LT1NFOkEwMDU5MzAuSVFfQkVUQV8xWVIuMjAwOS8xMi8zMQEAAADcZgEAAgAAABEwLjUwNjM5MTc5NDY1Mjc0OABR8lFf4DnXCIjrMWLgOdcIJkNJUS5OQVNEQVFHUzpJTlRDLklRX0VCSVREQV9JTlQuRlkyMDE4AQAAAIdS</t>
  </si>
  <si>
    <t>AAACAAAACTcwLjQzMzU1MQEIAAAABQAAAAExAQAAAAoxOTQzNTA1MzQxAwAAAAMxNjACAAAABDQxOTAEAAAAATAHAAAACTkvMTUvMjAxOQgAAAAKMTIvMjkvMjAxOAkAAAABMBhClibgOdcIMFGAXOA51wglQ0lRLk5BU0RBUUdTOkFESS5JUV9PVEhFUl9PUEVSLkZZMjAxNQEAAAAT1gMAAgAAAAcyMjMuNjcyAQgAAAAFAAAAATEBAAAACjE4NjcyNzk5NjkDAAAAAzE2MAIAAAADMjYwBAAAAAEwBwAAAAk5LzE1LzIwMTkIAAAACjEwLzMxLzIwMTUJAAAAATBBTf8n4DnXCDgeS13gOdcILUNJUS5OQVNEQVFHUzpJTlRDLklRX0RFRl9UQVhfQVNTRVRTX0xULkZZMjAxNQEAAACHUgAAAgAAAAQxMDUxAQgAAAAFAAAAATEBAAAACjE4NzQ3NzMyMjYDAAAAAzE2MAIAAAAEMTAyNgQAAAABMAcAAAAJOS8xNS8yMDE5CAAAAAoxMi8yNi8yMDE1CQAAAAEwk2JVK+A51wgz1m9c4DnXCB9DSVEuVFNFOjY1MDEuSVFfVFJFQVNVUlkuRlkyMDE1AQAAAJstAgACAAAABS0zNTQyAQgAAAAFAAAAATEBAAAACjE3NDUyNzA2NzIDAAAAAjc5AgAAAAQxMjQ4BAAAAAEwBwAAAAk5LzE1LzIwMTkIAAAACTMvMzEvMjAxNQkAAAABML/M+ivgOdcI0gQ0XOA51wgeQ0lRLk5ZU0U6RU1SLklRX0xUX0RFQlQuRlkyMDE0AQAAAK8bBAACAAAABDM1NTkBCAAAAAUAAAABMQEAAAAKMTgxODYwNDU4MAMAAAADMTYwAgAAAAQxMDQ5BAAAAAEw</t>
  </si>
  <si>
    <t>BwAAAAk5LzE1LzIwMTkIAAAACTkvMzAvMjAxNAkAAAABMA38uSngOdcID5bZXOA51wgsQ0lRLk5BU0RBUUdTOkFESS5JUV9FQVJOSU5HX0NPX01BUkdJTi5GWTIwMDcBAAAAE9YDAAIAAAAHMjAuNjU2OAEIAAAABQAAAAExAQAAAAoxMjY0NDcyNDQ5AwAAAAMxNjACAAAABDQxODEEAAAAATAHAAAACTkvMTUvMjAxOQgAAAAJMTEvMy8yMDA3CQAAAAEwIHWcJeA51wg9KCpd4DnXCCRDSVEuS09TRTpBMDA1OTMwLklRX05JX01BUkdJTi5GWTIwMTQBAAAA3GYBAAIAAAAHMTEuMTkzOQEIAAAABQAAAAExAQAAAAoxNzc4MTQxODIzAwAAAAI4NQIAAAAENDA5NAQAAAABMAcAAAAJOS8xNS8yMDE5CAAAAAoxMi8zMS8yMDE0CQAAAAEwD06cJeA51wiokhNd4DnXCCpDSVEuTkFTREFRR1M6VFhOLklRX09USEVSX0xUX0FTU0VUUy5GWTIwMDgBAAAA+yMCAAIAAAACNzMBCAAAAAUAAAABMQEAAAAKMTQzMzQ1NDEwOAMAAAADMTYwAgAAAAQxMDYwBAAAAAEwBwAAAAk5LzE1LzIwMTkIAAAACjEyLzMxLzIwMDgJAAAAATBFFtoq4DnXCOi5hlzgOdcIMkNJUS5OQVNEQVFHUzpBREkuSVFfTUlOT1JJVFlfSU5URVJFU1RfVE9UQUwuRlkyMDA3AQAAABPWAwADAAAAAAC7ptso4DnXCJehKF3gOdcIJENJUS5LT1NFOkEwMDU5MzAuSVFfQ0hBTkdFX0FQLkZZMjAwOAEAAADcZgEAAgAAAAgtMTUxNDQwMAEIAAAABQAAAAExAQAA</t>
  </si>
  <si>
    <t>AAoxMzYwODA2NjgzAwAAAAI4NQIAAAAEMjAxNwQAAAABMAcAAAAJOS8xNS8yMDE5CAAAAAoxMi8zMS8yMDA4CQAAAAEwI2QqKeA51whclPZc4DnXCB5DSVEuTkFTREFRR1M6SU5UQy5JUV9OSS5GWTIwMTEBAAAAh1IAAAIAAAAFMTI5NDIBCAAAAAUAAAABMQEAAAAKMTY1ODMxNTQ3OAMAAAADMTYwAgAAAAIxNQQAAAABMAcAAAAJOS8xNS8yMDE5CAAAAAoxMi8zMS8yMDExCQAAAAEwkTqqK+A51wgbw1xc4DnXCClDSVEuTkFTREFRR1M6VFhOLklRX0RBWVNfU0FMRVNfT1VULkZZMjAxNgEAAAD7IwIAAgAAAAkzMy4yODczMzQBCAAAAAUAAAABMQEAAAAKMTk0NjY2NTM5OAMAAAADMTYwAgAAAAQ0MDQyBAAAAAEwBwAAAAk5LzE1LzIwMTkIAAAACjEyLzMxLzIwMTYJAAAAATD1664l4DnXCIvxrVzgOdcIKUNJUS5OQVNEQVFHUzpUWE4uSVFfTFRfREVCVF9SRVBBSUQuRlkyMDE4AQAAAPsjAgACAAAABC01MDABCAAAAAUAAAABMQEAAAAKMTk0NjY2NTQ2MAMAAAADMTYwAgAAAAQyMDM2BAAAAAEwBwAAAAk5LzE1LzIwMTkIAAAACjEyLzMxLzIwMTgJAAAAATC7GXEq4DnXCAovtlzgOdcIJENJUS5OQVNEQVFHUzpJTlRDLklRX0VCVF9FWENMLkZZMjAxMwEAAACHUgAAAgAAAAUxMjM3MgEIAAAABQAAAAExAQAAAAoxNzc1OTMwMjc0AwAAAAMxNjACAAAAATQEAAAAATAHAAAACTkvMTUvMjAxOQgAAAAKMTIvMjgv</t>
  </si>
  <si>
    <t>MjAxMwkAAAABMMRqryvgOdcIu05lXOA51wgmQ0lRLk5BU0RBUUdTOkFESS5JUV9DQVNIX0lOVkVTVC5GWTIwMTYBAAAAE9YDAAIAAAAILTEyMTguMjcBCAAAAAUAAAABMQEAAAAKMTkyNzYxODIwMAMAAAADMTYwAgAAAAQyMDA1BAAAAAEwBwAAAAk5LzE1LzIwMTkIAAAACjEwLzI5LzIwMTYJAAAAATCE6f8n4DnXCGWYUl3gOdcIHkNJUS5OWVNFOkVNUi5JUV9XSVBfSU5WLkZZMjAxNgEAAACvGwQAAwAAAAAAT5i6KeA51wg0WuNc4DnXCCZDSVEuTkFTREFRR1M6QURJLklRX0FTU0VUX1RVUk5TLkZZMjAwOQEAAAAT1gMAAgAAAAgwLjYyMzc3MQEIAAAABQAAAAExAQAAAAoxNDgyODY4NjMzAwAAAAMxNjACAAAABDQxNzcEAAAAATAHAAAACTkvMTUvMjAxOQgAAAAKMTAvMzEvMjAwOQkAAAABMDCcnCXgOdcIMHczXeA51wgiQ0lRLlRTRTo2NTAxLklRX0xFVkVSRURfRkNGLkZZMjAxNwEAAACbLQIAAgAAAAsxMjQxMzQ4LjM3NQEIAAAABQAAAAExAQAAAAoxOTYzMzE1OTAwAwAAAAI3OQIAAAAENDQyMgQAAAABMAcAAAAJOS8xNS8yMDE5CAAAAAkzLzMxLzIwMTcJAAAAATAz3vsr4DnXCFqzPlzgOdcIHENJUS5UU0U6NjUwMS5JUV9FQklUQS5GWTIwMTcBAAAAmy0CAAIAAAAGNjIyMTE0AQgAAAAFAAAAATEBAAAACjE5NjMzMTU5MDADAAAAAjc5AgAAAAYxMDA2ODkEAAAAATAHAAAACTkvMTUvMjAxOQgAAAAJ</t>
  </si>
  <si>
    <t>My8zMS8yMDE3CQAAAAEwEpD7K+A51whRQjxc4DnXCCxDSVEuTkFTREFRR1M6QURJLklRX1RPVEFMX0RJVl9QQUlEX0NGLkZZMjAxNgEAAAAT1gMAAgAAAActNTEzLjE4AQgAAAAFAAAAATEBAAAACjE5Mjc2MTgyMDADAAAAAzE2MAIAAAAEMjAyMgQAAAABMAcAAAAJOS8xNS8yMDE5CAAAAAoxMC8yOS8yMDE2CQAAAAEwhOn/J+A51wiG5lJd4DnXCDJDSVEuTkFTREFRR1M6VFhOLklRX09USEVSX0ZJTkFOQ0VfQUNUX1NVUFBMLkZZMjAxMQEAAAD7IwIAAgAAAAIxOQEIAAAABQAAAAExAQAAAAoxNjYwMDM0NTY4AwAAAAMxNjACAAAABDIwNTAEAAAAATAHAAAACTkvMTUvMjAxOQgAAAAKMTIvMzEvMjAxMQkAAAABMJjZ2irgOdcIpJiWXOA51wgsQ0lRLk5BU0RBUUdTOlRYTi5JUV9GSVhFRF9BU1NFVF9UVVJOUy5GWTIwMDgBAAAA+yMCAAIAAAAIMy42MTY2NjQBCAAAAAUAAAABMQEAAAAKMTQzMzQ1NDEwOAMAAAADMTYwAgAAAAQ0MDY2BAAAAAEwBwAAAAk5LzE1LzIwMTkIAAAACjEyLzMxLzIwMDgJAAAAATAYQpYm4DnXCPEqiVzgOdcIK0NJUS5OQVNEQVFHUzpBREkuSVFfTUFSS0VUQ0FQLjIwMDMvMy8zMS5KUFkBAAAAE9YDAAIAAAAOMTE4MjYyNC4yNDU4MjUBBgAAAAUAAAABMQEAAAAHMTgwNTI1MgMAAAACNzkCAAAABjEwMDA1NAQAAAABMAcAAAAJMy8zMS8yMDAz+d1+YOA51wiLR3ZN4TnXCCFDSVEu</t>
  </si>
  <si>
    <t>TllTRTpFTVIuSVFfRUFSTklOR19DTy5GWTIwMTUBAAAArxsEAAIAAAAEMjU0MAEIAAAABQAAAAExAQAAAAoxODY3MDU1MDUxAwAAAAMxNjACAAAAATcEAAAAATAHAAAACTkvMTUvMjAxOQgAAAAJOS8zMC8yMDE1CQAAAAEwHSO6KeA51wh88dxc4DnXCB5DSVEuTkFTREFRR1M6QURJLklRX1JFVi5GWTIwMTYBAAAAE9YDAAIAAAAIMzQyMS40MDkBCAAAAAUAAAABMQEAAAAKMTkyNzYxODIwMAMAAAADMTYwAgAAAAMxMTIEAAAAATAHAAAACTkvMTUvMjAxOQgAAAAKMTAvMjkvMjAxNgkAAAABMGOb/yfgOdcIKrJPXeA51wgjQ0lRLlRTRTo2OTYzLklRX0JFVEFfNVlSLjIwMTMvMDMvMzEBAAAA+VwNAAIAAAARMC43MzA3MjQ5OTU0MTQ3NjcAXch/YOA51wjeJDxi4DnXCB9DSVEuTllTRTpFTVIuSVFfVE9UQUxfQ0EuRlkyMDA3AQAAAK8bBAACAAAABDgwNjUBCAAAAAUAAAABMQEAAAAKMTI2NDQ3ODAyNwMAAAADMTYwAgAAAAQxMDA4BAAAAAEwBwAAAAk5LzE1LzIwMTkIAAAACTkvMzAvMjAwNwkAAAABMMxAcSrgOdcIRRW5XOA51wgjQ0lRLk5BU0RBUUdTOlRYTi5JUV9PUEVSX0lOQy5GWTIwMTEBAAAA+yMCAAIAAAAEMzQyOAEIAAAABQAAAAExAQAAAAoxNjYwMDM0NTY4AwAAAAMxNjACAAAAAjIxBAAAAAEwBwAAAAk5LzE1LzIwMTkIAAAACjEyLzMxLzIwMTEJAAAAATCHstoq4DnXCFiLk1zgOdcIK0NJUS5U</t>
  </si>
  <si>
    <t>U0U6NjUwMS5JUV9SRVRVUk5fQ09NTU9OX0VRVUlUWS5GWTIwMTYBAAAAmy0CAAIAAAAGOC4wNzU0AQgAAAAFAAAAATEBAAAACjE3OTc1NTQ0NTEDAAAAAjc5AgAAAAUzMzMyMAQAAAABMAcAAAAJOS8xNS8yMDE5CAAAAAkzLzMxLzIwMTYJAAAAATDFfpUm4DnXCIptOlzgOdcIKUNJUS5OQVNEQVFHUzpUWE4uSVFfT1RIRVJfT1BFUl9BQ1QuRlkyMDE3AQAAAPsjAgACAAAAAzExNwEIAAAABQAAAAExAQAAAAoxOTQ2NjY1NDQ0AwAAAAMxNjACAAAABDIwNDcEAAAAATAHAAAACTkvMTUvMjAxOQgAAAAKMTIvMzEvMjAxNwkAAAABMKvycCrgOdcI+EyxXOA51wgfQ0lRLk5BU0RBUUdTOlRYTi5JUV9HUFBFLkZZMjAwOQEAAAD7IwIAAgAAAAQ2NzA1AQgAAAAFAAAAATEBAAAACjE1MjM3OTYyNDEDAAAAAzE2MAIAAAAEMTE2OQQAAAABMAcAAAAJOS8xNS8yMDE5CAAAAAoxMi8zMS8yMDA5CQAAAAEwVT3aKuA51wjJJotc4DnXCCVDSVEuS09TRTpBMDA1OTMwLklRX0NBU0hfVEFYRVMuRlkyMDExAQAAANxmAQACAAAABzM5Nzc0MDgBCAAAAAUAAAABMQEAAAAKMTU5ODk5ODI1MAMAAAACODUCAAAABDMwNTMEAAAAATAHAAAACTkvMTUvMjAxOQgAAAAKMTIvMzEvMjAxMQkAAAABMHUnKyngOdcIghMFXeA51wgoQ0lRLktPU0U6QTAwNTkzMC5JUV9DVVJSRU5DWV9HQUlOLkZZMjAwNwEAAADcZgEAAgAAAAUtNTcxMwEI</t>
  </si>
  <si>
    <t>AAAABQAAAAExAQAAAAoxMzUyOTQ1NTMwAwAAAAI4NQIAAAACMzgEAAAAATAHAAAACTkvMTUvMjAxOQgAAAAKMTIvMzEvMjAwNwkAAAABMLKCuyngOdcIUWjvXOA51wg9Q0lRLk5BU0RBUUdTOlRYTi5JUV9DVVNUT01fQkVUQS4tMTA0Vy4yMDE4LzEyLzMxLi5eTjIyNS5KUFkuSAEAAAD7IwIAAgAAABEwLjg3NzY4NjI5NTA2NDU3OABBy1Ff4DnXCKKDNGLgOdcILENJUS5OQVNEQVFHUzpJTlRDLklRX0NIQU5HRV9JTlZFTlRPUlkuRlkyMDExAQAAAIdSAAACAAAABC0yNDMBCAAAAAUAAAABMQEAAAAKMTY1ODMxNTQ3OAMAAAADMTYwAgAAAAQyMDk5BAAAAAEwBwAAAAk5LzE1LzIwMTkIAAAACjEyLzMxLzIwMTEJAAAAATCT9a4r4DnXCOKXXlzgOdcIL0NJUS5OWVNFOkVNUi5JUV9PVEhFUl9OT05fT1BFUl9FWFBfU1VQUEwuRlkyMDA5AQAAAK8bBAADAAAAAABTNfMp4DnXCNV5wVzgOdcILUNJUS5OQVNEQVFHUzpJTlRDLklRX0VBUk5JTkdfQ09fTUFSR0lOLkZZMjAxNgEAAACHUgAAAgAAAAcxNy4zNzA4AQgAAAAFAAAAATEBAAAACjE5NDM1MDUzNDUDAAAAAzE2MAIAAAAENDE4MQQAAAABMAcAAAAJOS8xNS8yMDE5CAAAAAoxMi8zMS8yMDE2CQAAAAEwBxuWJuA51wgctHZc4DnXCCxDSVEuS09TRTpBMDA1OTMwLklRX1BST1ZfQkFEX0RFQlRTX0NGLkZZMjAwOQEAAADcZgEAAgAAAAYxMDMzMjUBCAAAAAUA</t>
  </si>
  <si>
    <t>AAABMQEAAAAKMTQ2NTcxNDMwNwMAAAACODUCAAAABDIxMTEEAAAAATAHAAAACTkvMTUvMjAxOQgAAAAKMTIvMzEvMjAwOQkAAAABMESyKingOdcITSj7XOA51wgxQ0lRLktPU0U6QTAwNTkzMC5JUV9PVEhFUl9JTlZFU1RfQUNUX1NVUFBMLkZZMjAxNgEAAADcZgEAAgAAAAUxOTkzNgEIAAAABQAAAAExAQAAAAoxODc2NzM0NzM2AwAAAAI4NQIAAAAEMjA1MQQAAAABMAcAAAAJOS8xNS8yMDE5CAAAAAoxMi8zMS8yMDE2CQAAAAEwWLzaKOA51wgn0Btd4DnXCClDSVEuTkFTREFRR1M6QURJLklRX0xUX0RFQlRfRVFVSVRZLkZZMjAxMQEAAAAT1gMAAgAAAAcyMi45NzE4AQgAAAAFAAAAATEBAAAACjE2NDc0NTU4NjkDAAAAAzE2MAIAAAAENDA4NQQAAAABMAcAAAAJOS8xNS8yMDE5CAAAAAoxMC8yOS8yMDExCQAAAAEwMJycJeA51wgz7Txd4DnXCCVDSVEuS09TRTpBMDA1OTMwLklRX0NPTU1PTl9SRVAuRlkyMDEyAQAAANxmAQADAAAAAACGTisp4DnXCGOACV3gOdcII0NJUS5OQVNEQVFHUzpUWE4uSVFfVE9UQUxfQ0wuRlkyMDE0AQAAAPsjAgACAAAABDI2NTgBCAAAAAUAAAABMQEAAAAKMTgyOTExOTMwNgMAAAADMTYwAgAAAAQxMDA5BAAAAAEwBwAAAAk5LzE1LzIwMTkIAAAACjEyLzMxLzIwMTQJAAAAATBYL3Aq4DnXCMGmolzgOdcIKENJUS5UU0U6NjUwMS5JUV9ERUZfVEFYX0FTU0VUU19MVC5GWTIw</t>
  </si>
  <si>
    <t>MTkBAAAAmy0CAAIAAAAGMjA1ODA5AQgAAAAFAAAAATEBAAAACjE5Njk5MDMzMDcDAAAAAjc5AgAAAAQxMDI2BAAAAAEwBwAAAAk5LzE1LzIwMTkIAAAACTMvMzEvMjAxOQkAAAABMIah/CvgOdcIVbhFXOA51wgsQ0lRLktPU0U6QTAwNTkzMC5JUV9UT1RBTF9ERUJUX0VRVUlUWS5GWTIwMTIBAAAA3GYBAAIAAAAHMTIuMjYxMwEIAAAABQAAAAExAQAAAAoxNjY3NTM0MDE0AwAAAAI4NQIAAAAENDAzNAQAAAABMAcAAAAJOS8xNS8yMDE5CAAAAAoxMi8zMS8yMDEyCQAAAAEweSSwJeA51wjGagpd4DnXCCRDSVEuS09TRTpBMDA1OTMwLklRX0NBU0hfT1BFUi5GWTIwMTEBAAAA3GYBAAIAAAAIMjI5MTc5MDEBCAAAAAUAAAABMQEAAAAKMTU5ODk5ODI1MAMAAAACODUCAAAABDIwMDYEAAAAATAHAAAACTkvMTUvMjAxOQgAAAAKMTIvMzEvMjAxMQkAAAABMHUnKyngOdcIUJ4EXeA51wgfQ0lRLk5ZU0U6RU1SLklRX09QRVJfSU5DLkZZMjAxMAEAAACvGwQAAgAAAAQzMTQ5AQgAAAAFAAAAATEBAAAACjE1NzcwMDQ2NDEDAAAAAzE2MAIAAAACMjEEAAAAATAHAAAACTkvMTUvMjAxOQgAAAAJOS8zMC8yMDEwCQAAAAEwharzKeA51wilv8Vc4DnXCCxDSVEuS09TRTpBMDA1OTMwLklRX0VBUk5JTkdfQ09fTUFSR0lOLkZZMjAwOQEAAADcZgEAAgAAAAY3LjE1OTgBCAAAAAUAAAABMQEAAAAKMTQ2NTcxNDMwNwMAAAAC</t>
  </si>
  <si>
    <t>ODUCAAAABDQxODEEAAAAATAHAAAACTkvMTUvMjAxOQgAAAAKMTIvMzEvMjAwOQkAAAABMFjWryXgOdcI0WD8XOA51wgrQ0lRLktPU0U6QTAwNTkzMC5JUV9DSEFOR0VfSU5WRU5UT1JZLkZZMjAxNwEAAADcZgEAAgAAAAgtODQ0NDUwNgEIAAAABQAAAAExAQAAAAoxOTQ3NTUxNTc4AwAAAAI4NQIAAAAEMjA5OQQAAAABMAcAAAAJOS8xNS8yMDE5CAAAAAoxMi8zMS8yMDE3CQAAAAEweQrbKOA51wjn7h9d4DnXCCpDSVEuTkFTREFRR1M6QURJLklRX0VYVFJBX0FDQ19JVEVNUy5GWTIwMTEBAAAAE9YDAAMAAAAAAIWUoijgOdcItmo5XeA51wgsQ0lRLk5BU0RBUUdTOlRYTi5JUV9UT1RBTF9ERUJUX0VRVUlUWS5GWTIwMTQBAAAA+yMCAAIAAAAHNDQuNTcxNwEIAAAABQAAAAExAQAAAAoxODI5MTE5MzA2AwAAAAMxNjACAAAABDQwMzQEAAAAATAHAAAACTkvMTUvMjAxOQgAAAAKMTIvMzEvMjAxNAkAAAABMPXrriXgOdcIuvCkXOA51wgjQ0lRLktPU0U6QTAwNTkzMC5JUV9UT1RBTF9DTC5GWTIwMTEBAAAA3GYBAAIAAAAINDQzMTkwMTQBCAAAAAUAAAABMQEAAAAKMTU5ODk5ODI1MAMAAAACODUCAAAABDEwMDkEAAAAATAHAAAACTkvMTUvMjAxOQgAAAAKMTIvMzEvMjAxMQkAAAABMGUAKyngOdcI3IwDXeA51wgbQ0lRLk5ZU0U6RU1SLklRX05QUEUuRlkyMDEwAQAAAK8bBAACAAAABDMyODcBCAAAAAUAAAAB</t>
  </si>
  <si>
    <t>MQEAAAAKMTU3NzAwNDY0MQMAAAADMTYwAgAAAAQxMDA0BAAAAAEwBwAAAAk5LzE1LzIwMTkIAAAACTkvMzAvMjAxMAkAAAABMIWq8yngOdcIKfjGXOA51wgsQ0lRLk5BU0RBUUdTOlRYTi5JUV9DVVJSRU5UX1BPUlRfREVCVC5GWTIwMTgBAAAA+yMCAAIAAAADNzQ5AQgAAAAFAAAAATEBAAAACjE5NDY2NjU0NjADAAAAAzE2MAIAAAAEMTI5NwQAAAABMAcAAAAJOS8xNS8yMDE5CAAAAAoxMi8zMS8yMDE4CQAAAAEwuxlxKuA51wh1z7Rc4DnXCCpDSVEuS09TRTpBMDA1OTMwLklRX0lOVkVTVF9MT0FOU19DRi5GWTIwMDgBAAAA3GYBAAMAAAAAACNkKingOdcIbLv2XOA51wgrQ0lRLk5BU0RBUUdTOklOVEMuSVFfSU5WRVNUX0xPQU5TX0NGLkZZMjAxOAEAAACHUgAAAwAAAAAAF5tWK+A51wib8X5c4DnXCCNDSVEuVFNFOjY1MDEuSVFfT1RIRVJfRVFVSVRZLkZZMjAxNgEAAACbLQIAAgAAAAU4MzU0MwEIAAAABQAAAAExAQAAAAoxNzk3NTU0NDUxAwAAAAI3OQIAAAAEMTAyOAQAAAABMAcAAAAJOS8xNS8yMDE5CAAAAAkzLzMxLzIwMTYJAAAAATDxQfsr4DnXCNS/OFzgOdcIKkNJUS5OQVNEQVFHUzpUWE4uSVFfUEVSSU9ETEVOR1RIX0lTLkZZMjAxMQEAAAD7IwIAAQAAAAIxMgCY2doq4DnXCLS/llzgOdcII0NJUS5UU0U6Njk3MS5JUV9CRVRBXzJZUi4yMDEzLzAzLzMxAQAAAKNTAAACAAAAETAuNjI0MDE3</t>
  </si>
  <si>
    <t>NzYwMzMzNDUyAEyhf2DgOdcItiA+YuA51wggQ0lRLk5ZU0U6RU1SLklRX0JVSUxESU5HUy5GWTIwMDgBAAAArxsEAAIAAAAEMTczNwEIAAAABQAAAAExAQAAAAoxNDExNjU2NDMwAwAAAAMxNjACAAAABDMwMjMEAAAAATAHAAAACTkvMTUvMjAxOQgAAAAJOS8zMC8yMDA4CQAAAAEwQw7zKeA51wiqur5c4DnXCDNDSVEuS09TRTpBMDA1OTMwLklRX09USEVSX05PTl9PUEVSX0VYUF9TVVBQTC5GWTIwMTMBAAAA3GYBAAIAAAAHLTU4ODYwNgEIAAAABQAAAAExAQAAAAoxNzIzMjg4Mzg2AwAAAAI4NQIAAAACODUEAAAAATAHAAAACTkvMTUvMjAxOQgAAAAKMTIvMzEvMjAxMwkAAAABMIZOKyngOdcIKVULXeA51wgdQ0lRLk5BU0RBUUdTOkFESS5JUV9BUC5GWTIwMTUBAAAAE9YDAAIAAAAHMTc0LjI0NwEIAAAABQAAAAExAQAAAAoxODY3Mjc5OTY5AwAAAAMxNjACAAAABDEwMTgEAAAAATAHAAAACTkvMTUvMjAxOQgAAAAKMTAvMzEvMjAxNQkAAAABMFJ0/yfgOdcI3qRMXeA51wgtQ0lRLk5BU0RBUUdTOkFESS5JUV9BU1NFVF9XUklURURPV05fQ0YuRlkyMDA4AQAAABPWAwADAAAAAAAiqqEo4DnXCKqDLV3gOdcIKUNJUS5LT1NFOkEwMDU5MzAuSVFfU1BFQ0lBTF9ESVZfQ0YuRlkyMDE3AQAAANxmAQADAAAAAAB5Ctso4DnXCCmLIF3gOdcIJENJUS5LT1NFOkEwMDU5MzAuSVFfUEFSVF9USU1FLkZZMjAxMgEA</t>
  </si>
  <si>
    <t>AADcZgEAAwAAAAAAhk4rKeA51wgQvQhd4DnXCChDSVEuTkFTREFRR1M6VFhOLklRX09USEVSX0xJQUJfTFQuRlkyMDEzAQAAAPsjAgACAAAAAzQ2MgEIAAAABQAAAAExAQAAAAoxNzc3NjMzNzAzAwAAAAMxNjACAAAABDEwNjIEAAAAATAHAAAACTkvMTUvMjAxOQgAAAAKMTIvMzEvMjAxMwkAAAABMLkn2yrgOdcI4DmeXOA51wglQ0lRLktPU0U6QTAwNTkzMC5JUV9OSV9DT01QQU5ZLkZZMjAxNAEAAADcZgEAAgAAAAgyMzM5NDM1OAEIAAAABQAAAAExAQAAAAoxNzc4MTQxODIzAwAAAAI4NQIAAAAFNDE1NzEEAAAAATAHAAAACTkvMTUvMjAxOQgAAAAKMTIvMzEvMjAxNAkAAAABMKecKyngOdcITF4QXeA51wglQ0lRLlRTRTo2NTAxLklRX09USEVSX0NMX1NVUFBMLkZZMjAxNAEAAACbLQIAAgAAAAY5MjYyOTABCAAAAAUAAAABMQEAAAAKMTc0NTI3MDU0NAMAAAACNzkCAAAABDEwNTcEAAAAATAHAAAACTkvMTUvMjAxOQgAAAAJMy8zMS8yMDE0CQAAAAEwieB0LOA51wjhcC9c4DnXCCZDSVEuTkFTREFRR1M6VFhOLklRX1FVSUNLX1JBVElPLkZZMjAxMQEAAAD7IwIAAgAAAAgxLjI4MDM2NQEIAAAABQAAAAExAQAAAAoxNjYwMDM0NTY4AwAAAAMxNjACAAAABDQxMjEEAAAAATAHAAAACTkvMTUvMjAxOQgAAAAKMTIvMzEvMjAxMQkAAAABMNSdriXgOdcI5jSXXOA51wgjQ0lRLk5BU0RBUUdTOkFESS5JUV9B</t>
  </si>
  <si>
    <t>Ul9UVVJOUy5GWTIwMTgBAAAAE9YDAAIAAAAIOS4zMzQwNTgBCAAAAAUAAAABMQEAAAAKMTkyNzYxODI0NwMAAAADMTYwAgAAAAQ0MDAxBAAAAAEwBwAAAAk5LzE1LzIwMTkIAAAACTExLzMvMjAxOAkAAAABMFHqnCXgOdcIu9FcXeA51wglQ0lRLlRTRTo2NTAxLklRX05FVF9SRU5UQUxfRVhQLkZZMjAxNQEAAACbLQIAAwAAAAAAv8z6K+A51wh/QTNc4DnXCCdDSVEuTkFTREFRR1M6QURJLklRX1RPVEFMX0FTU0VUUy5GWTIwMTABAAAAE9YDAAIAAAAINDMyOC44MzEBCAAAAAUAAAABMQEAAAAKMTU3ODMzMDQyMgMAAAADMTYwAgAAAAQxMDA3BAAAAAEwBwAAAAk5LzE1LzIwMTkIAAAACjEwLzMwLzIwMTAJAAAAATBkRqIo4DnXCCjBNV3gOdcIJ0NJUS5OQVNEQVFHUzpBREkuSVFfT1RIRVJfRVFVSVRZLkZZMjAwNwEAAAAT1gMAAgAAAAYzMy4wOTEBCAAAAAUAAAABMQEAAAAKMTI2NDQ3MjQ0OQMAAAADMTYwAgAAAAQxMDI4BAAAAAEwBwAAAAk5LzE1LzIwMTkIAAAACTExLzMvMjAwNwkAAAABMLum2yjgOdcIh3ooXeA51wgpQ0lRLktPU0U6QTAwNTkzMC5JUV9ESUxVVF9FUFNfSU5DTC5GWTIwMTEBAAAA3GYBAAIAAAALMTc4Mi42MTc1ODUBCAAAAAUAAAABMQEAAAAKMTU5ODk5ODI1MAMAAAACODUCAAAAATgEAAAAATAHAAAACTkvMTUvMjAxOQgAAAAKMTIvMzEvMjAxMQkAAAABMGUAKyngOdcIaHsCXeA5</t>
  </si>
  <si>
    <t>1wg+Q0lRLk5BU0RBUUdTOlRYTi5JUV9DVVNUT01fQkVUQS4tMTA0Vy4yMDE0LzEyLzMxLi5eVE9QSVguSlBZLkgBAAAA+yMCAAIAAAARMC41OTYwOTAzMzYzNzI0OTMAjj2AYOA51wjkHzVi4DnXCCNDSVEuVFNFOjY1MDEuSVFfQkFTSUNfV0VJR0hULkZZMjAxOQEAAACbLQIAAgAAAAo5NjUuNjMwNDg5AHV6/CvgOdcIAvVEXOA51wghQ0lRLk5BU0RBUUdTOkFESS5JUV9FQklUREEuRlkyMDE1AQAAABPWAwACAAAACDEwNTMuMDgxAQgAAAAFAAAAATEBAAAACjE4NjcyNzk5NjkDAAAAAzE2MAIAAAAENDA1MQQAAAABMAcAAAAJOS8xNS8yMDE5CAAAAAoxMC8zMS8yMDE1CQAAAAEwUnT/J+A51wiL4Utd4DnXCChDSVEuTkFTREFRR1M6SU5UQy5JUV9FQklUQV9NQVJHSU4uRlkyMDEzAQAAAIdSAAACAAAABzI2LjEzMDcBCAAAAAUAAAABMQEAAAAKMTc3NTkzMDI3NAMAAAADMTYwAgAAAAQ0NDE5BAAAAAEwBwAAAAk5LzE1LzIwMTkIAAAACjEyLzI4LzIwMTMJAAAAATD385Um4DnXCCiqaFzgOdcIKkNJUS5LT1NFOkEwMDU5MzAuSVFfRVhUUkFfQUNDX0lURU1TLkZZMjAxMgEAAADcZgEAAwAAAAAAdScrKeA51whZDwdd4DnXCCdDSVEuTkFTREFRR1M6SU5UQy5JUV9TQUxFX1BQRV9DRi5GWTIwMDcBAAAAh1IAAAMAAAAAALgW/SvgOdcI7NJLXOA51wghQ0lRLlRTRTo2NTAxLklRX0NBU0hfVEFYRVMuRlkyMDE5</t>
  </si>
  <si>
    <t>AQAAAJstAgACAAAABjE4ODI2NwEIAAAABQAAAAExAQAAAAoxOTY5OTAzMzA3AwAAAAI3OQIAAAAEMzA1MwQAAAABMAcAAAAJOS8xNS8yMDE5CAAAAAkzLzMxLzIwMTkJAAAAATCWyPwr4DnXCByNR1zgOdcILUNJUS5OWVNFOkVNUi5JUV9ERUZfVEFYX0FTU0VUU19DVVJSRU5ULkZZMjAxNgEAAACvGwQAAwAAAAAAT5i6KeA51wjASOJc4DnXCCpDSVEuTllTRTpFTVIuSVFfSU5URVJFU1RfSU5WRVNUX0lOQy5GWTIwMDgBAAAArxsEAAIAAAACNTYBCAAAAAUAAAABMQEAAAAKMTQxMTY1NjQzMAMAAAADMTYwAgAAAAI2NQQAAAABMAcAAAAJOS8xNS8yMDE5CAAAAAk5LzMwLzIwMDgJAAAAATDcZ3Eq4DnXCMKXvFzgOdcIJUNJUS5OQVNEQVFHUzpJTlRDLklRX0lOVkVOVE9SWS5GWTIwMTMBAAAAh1IAAAIAAAAENDE3MgEIAAAABQAAAAExAQAAAAoxNzc1OTMwMjc0AwAAAAMxNjACAAAABDEwNDMEAAAAATAHAAAACTkvMTUvMjAxOQgAAAAKMTIvMjgvMjAxMwkAAAABMNWRryvgOdcIHjlmXOA51wgeQ0lRLk5BU0RBUUdTOklOVEMuSVFfQUQuRlkyMDE3AQAAAIdSAAACAAAABi01OTI4NgEIAAAABQAAAAExAQAAAAoxOTQzNTA1MzQ5AwAAAAMxNjACAAAABDEwNzUEAAAAATAHAAAACTkvMTUvMjAxOQgAAAAKMTIvMzAvMjAxNwkAAAABMNX+VSvgOdcI9K94XOA51wgsQ0lRLk5BU0RBUUdTOklOVEMuSVFfTkVUX0lO</t>
  </si>
  <si>
    <t>VEVSRVNUX0VYUC5GWTIwMTEBAAAAh1IAAAIAAAACNTcBCAAAAAUAAAABMQEAAAAKMTY1ODMxNTQ3OAMAAAADMTYwAgAAAAMzNjgEAAAAATAHAAAACTkvMTUvMjAxOQgAAAAKMTIvMzEvMjAxMQkAAAABMIATqivgOdcI2SZcXOA51wgjQ0lRLktPU0U6QTAwNTkzMC5JUV9UUkVBU1VSWS5GWTIwMDcBAAAA3GYBAAIAAAAILTkxNTc0OTIBCAAAAAUAAAABMQEAAAAKMTM1Mjk0NTUzMAMAAAACODUCAAAABDEyNDgEAAAAATAHAAAACTkvMTUvMjAxOQgAAAAKMTIvMzEvMjAwNwkAAAABMMOpuyngOdcI9u7wXOA51wghQ0lRLk5BU0RBUUdTOklOVEMuSVFfQ0FQRVguRlkyMDEyAQAAAIdSAAACAAAABi0xMTAyNwEIAAAABQAAAAExAQAAAAoxNzE4ODUwNjA1AwAAAAMxNjACAAAABDIwMjEEAAAAATAHAAAACTkvMTUvMjAxOQgAAAAKMTIvMjkvMjAxMgkAAAABMMRqryvgOdcI0ytjXOA51wgpQ0lRLk5BU0RBUUdTOlRYTi5JUV9MVF9ERUJUX0VRVUlUWS5GWTIwMTUBAAAA+yMCAAIAAAAHMzEuMzY5MwEIAAAABQAAAAExAQAAAAoxODc1Njg3MDU2AwAAAAMxNjACAAAABDQwODUEAAAAATAHAAAACTkvMTUvMjAxOQgAAAAKMTIvMzEvMjAxNQkAAAABMPXrriXgOdcIml2pXOA51wg+Q0lRLk5BU0RBUUdTOklOVEMuSVFfQ1VTVE9NX0JFVEEuLTEwNFcuMjAxMi8xMi8yOS4uXk4yMjUuSlBZLkgBAAAAh1IAAAIAAAARMC43</t>
  </si>
  <si>
    <t>NjAxNTU3NDY2NjA3MDkAfhaAYOA51whAVDhi4DnXCB5DSVEuTkFTREFRR1M6QURJLklRX0NJUC5GWTIwMTABAAAAE9YDAAMAAAAAAHVtoijgOdcIjKs2XeA51wgpQ0lRLktPU0U6QTAwNTkzMC5JUV9PVEhFUl9DTF9TVVBQTC5GWTIwMTMBAAAA3GYBAAIAAAAIMTkyODMzNzQBCAAAAAUAAAABMQEAAAAKMTcyMzI4ODM4NgMAAAACODUCAAAABDEwNTcEAAAAATAHAAAACTkvMTUvMjAxOQgAAAAKMTIvMzEvMjAxMwkAAAABMJd1KyngOdcIz9sMXeA51wgfQ0lRLk5BU0RBUUdTOkFESS5JUV9FQklULkZZMjAxNwEAAAAT1gMAAgAAAAgxNTEwLjgxNQEIAAAABQAAAAExAQAAAAoxOTI3NjE4MjQ4AwAAAAMxNjACAAAAAzQwMAQAAAABMAcAAAAJOS8xNS8yMDE5CAAAAAoxMC8yOC8yMDE3CQAAAAEwlBAAKOA51wifflVd4DnXCCxDSVEuS09TRTpBMDA1OTMwLklRX0dXX0lOVEFOX0FNT1JUX0NGLkZZMjAxMQEAAADcZgEAAgAAAAY0NjQ2MjEBCAAAAAUAAAABMQEAAAAKMTU5ODk5ODI1MAMAAAACODUCAAAABDIxODIEAAAAATAHAAAACTkvMTUvMjAxOQgAAAAKMTIvMzEvMjAxMQkAAAABMGUAKyngOdcIL1AEXeA51wgpQ0lRLktPU0U6QTAwNTkzMC5JUV9CQVNJQ19FUFNfRVhDTC5GWTIwMDkBAAAA3GYBAAIAAAALMTI5Ny4xNTc4NDEBCAAAAAUAAAABMQEAAAAKMTQ2NTcxNDMwNwMAAAACODUCAAAABDMwNjQEAAAA</t>
  </si>
  <si>
    <t>ATAHAAAACTkvMTUvMjAxOQgAAAAKMTIvMzEvMjAwOQkAAAABMDOLKingOdcIhlP5XOA51wgmQ0lRLktPU0U6QTAwNTkzMC5JUV9FQklUX01BUkdJTi5GWTIwMTQBAAAA3GYBAAIAAAAHMTIuMTM1OQEIAAAABQAAAAExAQAAAAoxNzc4MTQxODIzAwAAAAI4NQIAAAAENDA1MwQAAAABMAcAAAAJOS8xNS8yMDE5CAAAAAoxMi8zMS8yMDE0CQAAAAEwD06cJeA51wiokhNd4DnXCCVDSVEuVFNFOjY1MDEuSVFfQkFTSUNfRVBTX0lOQ0wuRlkyMDE2AQAAAJstAgACAAAACjE3OC4yNzQ1ODYBCAAAAAUAAAABMQEAAAAKMTc5NzU1NDQ1MQMAAAACNzkCAAAAATkEAAAAATAHAAAACTkvMTUvMjAxOQgAAAAJMy8zMS8yMDE2CQAAAAEw4Br7K+A51wg/YDdc4DnXCCVDSVEuTkFTREFRR1M6SU5UQy5JUV9PVEhFUl9SRVYuRlkyMDE3AQAAAIdSAAADAAAAAADV/lUr4DnXCF9Qd1zgOdcIJkNJUS5OWVNFOkVNUi5JUV9JTlZFU1RfTE9BTlNfQ0YuRlkyMDE4AQAAAK8bBAADAAAAAACiW7sp4DnXCHls7VzgOdcILENJUS5LT1NFOkEwMDU5MzAuSVFfVE9UQUxfTElBQl9FUVVJVFkuRlkyMDA3AQAAANxmAQACAAAACDkzMzc1MTM2AQgAAAAFAAAAATEBAAAACjEzNTI5NDU1MzADAAAAAjg1AgAAAAQxMDEzBAAAAAEwBwAAAAk5LzE1LzIwMTkIAAAACjEyLzMxLzIwMDcJAAAAATDDqbsp4DnXCAcW8VzgOdcIKENJUS5OQVNEQVFH</t>
  </si>
  <si>
    <t>UzpJTlRDLklRX1RPVEFMX0FTU0VUUy5GWTIwMTIBAAAAh1IAAAIAAAAFODQzNTEBCAAAAAUAAAABMQEAAAAKMTcxODg1MDYwNQMAAAADMTYwAgAAAAQxMDA3BAAAAAEwBwAAAAk5LzE1LzIwMTkIAAAACjEyLzI5LzIwMTIJAAAAATC0Q68r4DnXCD7MYVzgOdcIIENJUS5OWVNFOkVNUi5JUV9GVUxMX1RJTUUuRlkyMDE2AQAAAK8bBAACAAAABjEwMzUwMABgv7op4DnXCDRa41zgOdcIJENJUS5OWVNFOkVNUi5JUV9DT01NT05fRElWX0NGLkZZMjAxNgEAAACvGwQAAgAAAAUtMTIyNwEIAAAABQAAAAExAQAAAAoxOTI0NjM5OTU2AwAAAAMxNjACAAAABDIwNzQEAAAAATAHAAAACTkvMTUvMjAxOQgAAAAJOS8zMC8yMDE2CQAAAAEwYL+6KeA51wiGHeRc4DnXCCxDSVEuS09TRTpBMDA1OTMwLklRX0NVUlJFTlRfUE9SVF9ERUJULkZZMjAxMAEAAADcZgEAAgAAAAcxMTE0MzQzAQgAAAAFAAAAATEBAAAACjE1MzMyMDMyNjIDAAAAAjg1AgAAAAQxMjk3BAAAAAEwBwAAAAk5LzE1LzIwMTkIAAAACjEyLzMxLzIwMTAJAAAAATBU2Sop4DnXCNrR/lzgOdcIL0NJUS5UU0U6NjUwMS5JUV9PVEhFUl9OT05fT1BFUl9FWFBfU1VQUEwuRlkyMDE2AQAAAJstAgACAAAABC00ODcBCAAAAAUAAAABMQEAAAAKMTc5NzU1NDQ1MQMAAAACNzkCAAAAAjg1BAAAAAEwBwAAAAk5LzE1LzIwMTkIAAAACTMvMzEvMjAxNgkAAAABMOAa</t>
  </si>
  <si>
    <t>+yvgOdcIHhI3XOA51wgpQ0lRLk5BU0RBUUdTOklOVEMuSVFfQ1VSUkVOVF9SQVRJTy5GWTIwMTcBAAAAh1IAAAIAAAAIMS42OTMzNTgBCAAAAAUAAAABMQEAAAAKMTk0MzUwNTM0OQMAAAADMTYwAgAAAAQ0MDMwBAAAAAEwBwAAAAk5LzE1LzIwMTkIAAAACjEyLzMwLzIwMTcJAAAAATAHG5Ym4DnXCB5ve1zgOdcIJUNJUS5OQVNEQVFHUzpUWE4uSVFfQ09NTU9OX1JFUC5GWTIwMTEBAAAA+yMCAAIAAAAFLTE5NzMBCAAAAAUAAAABMQEAAAAKMTY2MDAzNDU2OAMAAAADMTYwAgAAAAQyMTY0BAAAAAEwBwAAAAk5LzE1LzIwMTkIAAAACjEyLzMxLzIwMTEJAAAAATCY2doq4DnXCJNxllzgOdcIJkNJUS5OWVNFOkVNUi5JUV9MVF9ERUJUX0NBUElUQUwuRlkyMDE4AQAAAK8bBAACAAAABzIyLjgxNDUBCAAAAAUAAAABMQEAAAAKMTkyNDYzOTk2MgMAAAADMTYwAgAAAAQ0MTg3BAAAAAEwBwAAAAk5LzE1LzIwMTkIAAAACTkvMzAvMjAxOAkAAAABMEivryXgOdcI/qTuXOA51wgqQ0lRLk5BU0RBUUdTOklOVEMuSVFfTFRfREVCVF9JU1NVRUQuRlkyMDE0AQAAAIdSAAADAAAAAACCO1Ur4DnXCMZ6bFzgOdcILENJUS5OQVNEQVFHUzpJTlRDLklRX1RPVEFMX09USEVSX09QRVIuRlkyMDE1AQAAAIdSAAACAAAABTIwMzIzAQgAAAAFAAAAATEBAAAACjE4NzQ3NzMyMjYDAAAAAzE2MAIAAAADMzgwBAAAAAEwBwAAAAk5</t>
  </si>
  <si>
    <t>LzE1LzIwMTkIAAAACjEyLzI2LzIwMTUJAAAAATCTYlUr4DnXCJ12blzgOdcILENJUS5LT1NFOkEwMDU5MzAuSVFfREVGX1RBWF9BU1NFVFNfTFQuRlkyMDE0AQAAANxmAQACAAAABzQ1MjY1OTUBCAAAAAUAAAABMQEAAAAKMTc3ODE0MTgyMwMAAAACODUCAAAABDEwMjYEAAAAATAHAAAACTkvMTUvMjAxOQgAAAAKMTIvMzEvMjAxNAkAAAABMPTR2SjgOdcIsEgRXeA51wgjQ0lRLlRTRTo2NDcxLklRX0JFVEFfMllSLjIwMTIvMDMvMzEBAAAAklcNAAIAAAAQMS4wMTQ4ODc3MTIwNDcyOABt739g4DnXCCh3OmLgOdcII0NJUS5OQVNEQVFHUzpBREkuSVFfRUJJVF9JTlQuRlkyMDE3AQAAABPWAwACAAAACDYuMDIzMDIyAQgAAAAFAAAAATEBAAAACjE5Mjc2MTgyNDgDAAAAAzE2MAIAAAAENDE4OQQAAAABMAcAAAAJOS8xNS8yMDE5CAAAAAoxMC8yOC8yMDE3CQAAAAEwUeqcJeA51wj7slhd4DnXCChDSVEuTkFTREFRR1M6QURJLklRX0NVUlJFTlRfUkFUSU8uRlkyMDA4AQAAABPWAwACAAAACDMuNjcxOTkzAQgAAAAFAAAAATEBAAAACjE0MTMwOTE1NjcDAAAAAzE2MAIAAAAENDAzMAQAAAABMAcAAAAJOS8xNS8yMDE5CAAAAAkxMS8xLzIwMDgJAAAAATAgdZwl4DnXCD/jLl3gOdcIJkNJUS5UU0U6NjUwMS5JUV9DVVNUT01fQkVUQS4yMDE5LzAzLzMxAQAAAJstAgACAAAAETAuODk2NTE3MDI3NDg4MzU0ADUk</t>
  </si>
  <si>
    <t>r7LcOdcIPdtHXOA51wgtQ0lRLk5BU0RBUUdTOklOVEMuSVFfVE9UQUxfREVCVF9JU1NVRUQuRlkyMDE4AQAAAIdSAAACAAAAAzg4MwEIAAAABQAAAAExAQAAAAoxOTQzNTA1MzQxAwAAAAMxNjACAAAABDIxNjEEAAAAATAHAAAACTkvMTUvMjAxOQgAAAAKMTIvMjkvMjAxOAkAAAABMBebVivgOdcIm/F+XOA51wgsQ0lRLk5BU0RBUUdTOklOVEMuSVFfVE9UQUxfT1RIRVJfT1BFUi5GWTIwMDgBAAAAh1IAAAIAAAAFMTExODABCAAAAAUAAAABMQEAAAAKMTQzMDYxNDQ4NgMAAAADMTYwAgAAAAMzODAEAAAAATAHAAAACTkvMTUvMjAxOQgAAAAKMTIvMjcvMjAwOAkAAAABMAwCqSvgOdcIw85NXOA51wgkQ0lRLlRTRTo2NDcxLklRX01BUktFVENBUC4yMDExLzAzLzMxAQAAAJJXDQACAAAACjM4NzU5MC44NDEBBgAAAAUAAAABMQEAAAAKMTQzMDc5MTE0MwMAAAACNzkCAAAABjEwMDA1NAQAAAABMAcAAAAJMy8zMS8yMDExCgV/YOA51wg5njpi4DnXCCdDSVEuTllTRTpFTVIuSVFfQ0ZPX0NVUlJFTlRfTElBQi5GWTIwMTYBAAAArxsEAAIAAAAIMC4zNTk3NjUBCAAAAAUAAAABMQEAAAAKMTkyNDYzOTk1NgMAAAADMTYwAgAAAAQ0MTg1BAAAAAEwBwAAAAk5LzE1LzIwMTkIAAAACTkvMzAvMjAxNgkAAAABMEivryXgOdcI6gflXOA51wgzQ0lRLk5BU0RBUUdTOklOVEMuSVFfT1RIRVJfRklOQU5DRV9BQ1RfU1VQ</t>
  </si>
  <si>
    <t>UEwuRlkyMDE4AQAAAIdSAAACAAAABC03NDgBCAAAAAUAAAABMQEAAAAKMTk0MzUwNTM0MQMAAAADMTYwAgAAAAQyMDUwBAAAAAEwBwAAAAk5LzE1LzIwMTkIAAAACjEyLzI5LzIwMTgJAAAAATAXm1Yr4DnXCLw/f1zgOdcIHENJUS5OWVNFOkVNUi5JUV9OSV9DRi5GWTIwMDcBAAAArxsEAAIAAAAEMjEzNgEIAAAABQAAAAExAQAAAAoxMjY0NDc4MDI3AwAAAAMxNjACAAAABDIxNTAEAAAAATAHAAAACTkvMTUvMjAxOQgAAAAJOS8zMC8yMDA3CQAAAAEwzEBxKuA51wi5Jrpc4DnXCB5DSVEuTkFTREFRR1M6SU5UQy5JUV9HVy5GWTIwMDkBAAAAh1IAAAIAAAAENDQyMQEIAAAABQAAAAExAQAAAAoxNTIzMzk0ODI5AwAAAAMxNjACAAAABDExNzEEAAAAATAHAAAACTkvMTUvMjAxOQgAAAAKMTIvMjYvMjAwOQkAAAABMD53qSvgOdcIezdUXOA51wglQ0lRLk5BU0RBUUdTOkFESS5JUV9PVEhFUl9PUEVSLkZZMjAxOAEAAAAT1gMAAwAAAAAApTcAKOA51wgtKFld4DnXCCVDSVEuTllTRTpFTVIuSVFfUFJFRl9ESVZfT1RIRVIuRlkyMDE1AQAAAK8bBAADAAAAAAAdI7op4DnXCIwY3VzgOdcILUNJUS5LT1NFOkEwMDU5MzAuSVFfREVCVF9FUVVJVl9ORVRfUEJPLkZZMjAxNwEAAADcZgEAAgAAAActNDM1OTcwAQgAAAAFAAAAATEBAAAACjE5NDc1NTE1NzgDAAAAAjg1AgAAAAUyMTY3OQQAAAABMAcAAAAJOS8xNS8y</t>
  </si>
  <si>
    <t>MDE5CAAAAAoxMi8zMS8yMDE3CQAAAAEwaePaKOA51wi1eR9d4DnXCCVDSVEuTllTRTpFTVIuSVFfRElMVVRfRVBTX0VYQ0wuRlkyMDEyAQAAAK8bBAACAAAABDIuNjcBCAAAAAUAAAABMQEAAAAKMTcwNzkwOTA5NwMAAAADMTYwAgAAAAMxNDIEAAAAATAHAAAACTkvMTUvMjAxOQgAAAAJOS8zMC8yMDEyCQAAAAEwx0b0KeA51wi5XM9c4DnXCCpDSVEuTkFTREFRR1M6VFhOLklRX0xUX0RFQlRfQ0FQSVRBTC5GWTIwMTcBAAAA+yMCAAIAAAAHMjQuODE2MQEIAAAABQAAAAExAQAAAAoxOTQ2NjY1NDQ0AwAAAAMxNjACAAAABDQxODcEAAAAATAHAAAACTkvMTUvMjAxOQgAAAAKMTIvMzEvMjAxNwkAAAABMAUTryXgOdcIntOyXOA51wgdQ0lRLk5ZU0U6RU1SLklRX1JEX0VYUC5GWTIwMTYBAAAArxsEAAMAAAAAAD5xuingOdcIOxDhXOA51wgcQ0lRLk5ZU0U6RU1SLklRX05JX0NGLkZZMjAxMgEAAACvGwQAAgAAAAQxOTY4AQgAAAAFAAAAATEBAAAACjE3MDc5MDkwOTcDAAAAAzE2MAIAAAAEMjE1MAQAAAABMAcAAAAJOS8xNS8yMDE5CAAAAAk5LzMwLzIwMTIJAAAAATDYbfQp4DnXCG8K0VzgOdcIH0NJUS5UU0U6NjUwMS5JUV9UUkVBU1VSWS5GWTIwMTgBAAAAmy0CAAIAAAAFLTQxMzcBCAAAAAUAAAABMQEAAAAKMTk2OTkwMzI5MQMAAAACNzkCAAAABDEyNDgEAAAAATAHAAAACTkvMTUvMjAxOQgAAAAJMy8z</t>
  </si>
  <si>
    <t>MS8yMDE4CQAAAAEwVCz8K+A51wiVmUFc4DnXCCZDSVEuTkFTREFRR1M6VFhOLklRX0dBSU5fQVNTRVRTLkZZMjAxMAEAAAD7IwIAAgAAAAMxNDQBCAAAAAUAAAABMQEAAAAKMTU4ODg0MDczOAMAAAADMTYwAgAAAAI1NgQAAAABMAcAAAAJOS8xNS8yMDE5CAAAAAoxMi8zMS8yMDEwCQAAAAEwZmTaKuA51whn945c4DnXCCZDSVEuTllTRTpFTVIuSVFfTkVUX0RFQlRfSVNTVUVELkZZMjAwOQEAAACvGwQAAgAAAAQtMTE2AQgAAAAFAAAAATEBAAAACjE0ODI3MjIwNjIDAAAAAzE2MAIAAAAEMjAwMwQAAAABMAcAAAAJOS8xNS8yMDE5CAAAAAk5LzMwLzIwMDkJAAAAATB0g/Mp4DnXCCCHxFzgOdcIJ0NJUS5OQVNEQVFHUzpBREkuSVFfVE9UQUxfUkVDRUlWLkZZMjAwOAEAAAAT1gMAAgAAAAYzMTUuMjkBCAAAAAUAAAABMQEAAAAKMTQxMzA5MTU2NwMAAAADMTYwAgAAAAQxMDAxBAAAAAEwBwAAAAk5LzE1LzIwMTkIAAAACTExLzEvMjAwOAkAAAABMN302yjgOdcIFCQsXeA51wgkQ0lRLk5ZU0U6RU1SLklRX0NPTU1PTl9JU1NVRUQuRlkyMDE3AQAAAK8bBAADAAAAAACBDbsp4DnXCIjY6FzgOdcIKENJUS5OQVNEQVFHUzpUWE4uSVFfQ1VSUkVOVF9SQVRJTy5GWTIwMTQBAAAA+yMCAAIAAAAIMi43OTE5NDgBCAAAAAUAAAABMQEAAAAKMTgyOTExOTMwNgMAAAADMTYwAgAAAAQ0MDMwBAAAAAEwBwAAAAk5LzE1</t>
  </si>
  <si>
    <t>LzIwMTkIAAAACjEyLzMxLzIwMTQJAAAAATDkxK4l4DnXCLrwpFzgOdcIJENJUS5OQVNEQVFHUzpUWE4uSVFfQ0hBTkdFX0FQLkZZMjAxNAEAAAD7IwIAAgAAAAQtMTMyAQgAAAAFAAAAATEBAAAACjE4MjkxMTkzMDYDAAAAAzE2MAIAAAAEMjAxNwQAAAABMAcAAAAJOS8xNS8yMDE5CAAAAAoxMi8zMS8yMDE0CQAAAAEwaFZwKuA51wgkkaNc4DnXCB1DSVEuTkFTREFRR1M6QURJLklRX0FFLkZZMjAxNAEAAAAT1gMAAgAAAAcxODguMzgxAQgAAAAFAAAAATEBAAAACjE4MTk5NjI0OTYDAAAAAzE2MAIAAAAEMTAxNgQAAAABMAcAAAAJOS8xNS8yMDE5CAAAAAkxMS8xLzIwMTQJAAAAATAxJv8n4DnXCP43SF3gOdcIKENJUS5OWVNFOkVNUi5JUV9NSU5PUklUWV9JTlRFUkVTVC5GWTIwMTYBAAAArxsEAAIAAAACNTABCAAAAAUAAAABMQEAAAAKMTkyNDYzOTk1NgMAAAADMTYwAgAAAAQxMDUyBAAAAAEwBwAAAAk5LzE1LzIwMTkIAAAACTkvMzAvMjAxNgkAAAABME+YuingOdcIAuXiXOA51wgnQ0lRLk5BU0RBUUdTOkFESS5JUV9CRVRBXzVZUi4yMDE3LzEwLzI4AQAAABPWAwACAAAADjEuMzA4MzQzMTc0MjEyAHJAUl/gOdcILLcuYuA51wgtQ0lRLlRTRTo2NTAxLklRX09USEVSX0lOVkVTVF9BQ1RfU1VQUEwuRlkyMDE0AQAAAJstAgACAAAABTIzMzM3AQgAAAAFAAAAATEBAAAACjE3NDUyNzA1NDQDAAAAAjc5</t>
  </si>
  <si>
    <t>AgAAAAQyMDUxBAAAAAEwBwAAAAk5LzE1LzIwMTkIAAAACTMvMzEvMjAxNAkAAAABMJ5++ivgOdcIZqkwXOA51wgoQ0lRLk5BU0RBUUdTOkFESS5JUV9DT01NT05fRElWX0NGLkZZMjAxOAEAAAAT1gMAAgAAAAgtNzAzLjMwNwEIAAAABQAAAAExAQAAAAoxOTI3NjE4MjQ3AwAAAAMxNjACAAAABDIwNzQEAAAAATAHAAAACTkvMTUvMjAxOQgAAAAJMTEvMy8yMDE4CQAAAAEwxoUAKOA51whoDlxd4DnXCCBDSVEuTkFTREFRR1M6SU5UQy5JUV9HUFBFLkZZMjAxNAEAAACHUgAAAgAAAAU3OTcwOQEIAAAABQAAAAExAQAAAAoxODI4MTY4MDQwAwAAAAMxNjACAAAABDExNjkEAAAAATAHAAAACTkvMTUvMjAxOQgAAAAKMTIvMjcvMjAxNAkAAAABMHIUVSvgOdcIEM1qXOA51wghQ0lRLk5ZU0U6RU1SLklRX0NBU0hfVEFYRVMuRlkyMDEwAQAAAK8bBAACAAAAAzg5MAEIAAAABQAAAAExAQAAAAoxNTc3MDA0NjQxAwAAAAMxNjACAAAABDMwNTMEAAAAATAHAAAACTkvMTUvMjAxOQgAAAAJOS8zMC8yMDEwCQAAAAEwltHzKeA51wjwzMhc4DnXCCNDSVEuVFNFOjY0NzEuSVFfQkVUQV8xWVIuMjAxMS8wMy8zMQEAAACSVw0AAgAAABEwLjk1NjI4NTU3NTY4ODQxNQBt739g4DnXCDmeOmLgOdcIKUNJUS5OQVNEQVFHUzpUWE4uSVFfUFJPVl9CQURfREVCVFMuRlkyMDA4AQAAAPsjAgADAAAAAAA079kq4DnXCFNahVzgOdcI</t>
  </si>
  <si>
    <t>LENJUS5OWVNFOkVNUi5JUV9ERUJUX0VRVUlWX09QRVJfTEVBU0UuRlkyMDA4AQAAAK8bBAACAAAABDI2OTYBCAAAAAUAAAABMQEAAAAKMTQxMTY1NjQzMAMAAAADMTYwAgAAAAUyMTY3MQQAAAABMAcAAAAJOS8xNS8yMDE5CAAAAAk5LzMwLzIwMDgJAAAAATBDDvMp4DnXCIlsvlzgOdcIJUNJUS5OQVNEQVFHUzpUWE4uSVFfT1RIRVJfT1BFUi5GWTIwMTUBAAAA+yMCAAIAAAACLTIBCAAAAAUAAAABMQEAAAAKMTg3NTY4NzA1NgMAAAADMTYwAgAAAAMyNjAEAAAAATAHAAAACTkvMTUvMjAxOQgAAAAKMTIvMzEvMjAxNQkAAAABMGhWcCrgOdcI/IylXOA51wgtQ0lRLk5BU0RBUUdTOklOVEMuSVFfVE9UQUxfREVCVF9FQklUREEuRlkyMDE4AQAAAIdSAAACAAAACDAuODE1MzM2AQgAAAAFAAAAATEBAAAACjE5NDM1MDUzNDEDAAAAAzE2MAIAAAAENDE5MgQAAAABMAcAAAAJOS8xNS8yMDE5CAAAAAoxMi8yOS8yMDE4CQAAAAEwGEKWJuA51wgwUYBc4DnXCCdDSVEuTllTRTpFTVIuSVFfTUFSS0VUQ0FQLjIwMDQvMy8zMS5KUFkBAAAArxsEAAIAAAAOMjYzMjg0MS4wMTg4NTMBBgAAAAUAAAABMQEAAAAHMTg3MjI3MgMAAAACNzkCAAAABjEwMDA1NAQAAAABMAcAAAAJMy8zMS8yMDA06bZ+YOA51whq+XVN4TnXCC1DSVEuTkFTREFRR1M6SU5UQy5JUV9UT1RBTF9ERUJUX1JFUEFJRC5GWTIwMDgBAAAAh1IAAAIA</t>
  </si>
  <si>
    <t>AAADLTQwAQgAAAAFAAAAATEBAAAACjE0MzA2MTQ0ODYDAAAAAzE2MAIAAAAEMjE2NgQAAAABMAcAAAAJOS8xNS8yMDE5CAAAAAoxMi8yNy8yMDA4CQAAAAEwLVCpK+A51wj+tFBc4DnXCCVDSVEuS09TRTpBMDA1OTMwLklRX0NPTU1PTl9SRVAuRlkyMDEwAQAAANxmAQADAAAAAABU2Sop4DnXCIBYAF3gOdcIIkNJUS5OWVNFOkVNUi5JUV9HQUlOX0lOVkVTVC5GWTIwMDgBAAAArxsEAAIAAAACMzkBCAAAAAUAAAABMQEAAAAKMTQxMTY1NjQzMAMAAAADMTYwAgAAAAI2MgQAAAABMAcAAAAJOS8xNS8yMDE5CAAAAAk5LzMwLzIwMDgJAAAAATAy5/Ip4DnXCNO+vFzgOdcIJ0NJUS5UU0U6NjQ3MS5JUV9NQVJLRVRDQVAuMjAxMy8zLzMxLkpQWQEAAACSVw0AAgAAAA0zODYwNDIuMTExNDU1AQYAAAAFAAAAATEBAAAACjE1ODczNTk4NjYDAAAAAjc5AgAAAAYxMDAwNTQEAAAAATAHAAAACTMvMzEvMjAxM9iPfmDgOdcI7HZyTeE51wgoQ0lRLk5BU0RBUUdTOklOVEMuSVFfVE9UQUxfRVFVSVRZLkZZMjAxNgEAAACHUgAAAgAAAAU2NjIyNgEIAAAABQAAAAExAQAAAAoxOTQzNTA1MzQ1AwAAAAMxNjACAAAABDEyNzUEAAAAATAHAAAACTkvMTUvMjAxOQgAAAAKMTIvMzEvMjAxNgkAAAABMMXXVSvgOdcIVd90XOA51wgkQ0lRLk5BU0RBUUdTOklOVEMuSVFfQlZfU0hBUkUuRlkyMDE3AQAAAIdSAAACAAAACTE0Ljcy</t>
  </si>
  <si>
    <t>NTYyNAEIAAAABQAAAAExAQAAAAoxOTQzNTA1MzQ5AwAAAAMxNjACAAAABDQwMjAEAAAAATAHAAAACTkvMTUvMjAxOQgAAAAKMTIvMzAvMjAxNwkAAAABMOYlVivgOdcIR3N5XOA51wgmQ0lRLk5BU0RBUUdTOklOVEMuSVFfU0dBX01BUkdJTi5GWTIwMTABAAAAh1IAAAIAAAAHMTQuNDYyNQEIAAAABQAAAAExAQAAAAoxNTg4MTU2OTYwAwAAAAMxNjACAAAABDQzNzUEAAAAATAHAAAACTkvMTUvMjAxOQgAAAAKMTIvMjUvMjAxMAkAAAABMObMlSbgOdcIZRVbXOA51wgsQ0lRLk5BU0RBUUdTOkFESS5JUV9HV19JTlRBTl9BTU9SVF9DRi5GWTIwMTcBAAAAE9YDAAIAAAAHMzg5LjM5MwEIAAAABQAAAAExAQAAAAoxOTI3NjE4MjQ4AwAAAAMxNjACAAAABDIxODIEAAAAATAHAAAACTkvMTUvMjAxOQgAAAAKMTAvMjgvMjAxNwkAAAABMKU3ACjgOdcIRQVXXeA51wgvQ0lRLktPU0U6QTAwNTkzMC5JUV9NSU5PUklUWV9JTlRFUkVTVF9DRi5GWTIwMTEBAAAA3GYBAAMAAAAAAGUAKyngOdcIQHcEXeA51wgtQ0lRLk5BU0RBUUdTOklOVEMuSVFfVE9UQUxfREVCVF9SRVBBSUQuRlkyMDE1AQAAAIdSAAADAAAAAACjiVUr4DnXCMg1cVzgOdcIIkNJUS5OWVNFOkVNUi5JUV9HQUlOX0lOVkVTVC5GWTIwMTUBAAAArxsEAAMAAAAAAB0juingOdcIa8rcXOA51wgqQ0lRLk5BU0RBUUdTOklOVEMuSVFfTFRfREVCVF9FUVVJ</t>
  </si>
  <si>
    <t>VFkuRlkyMDA4AQAAAIdSAAACAAAABjIuOTk2NQEIAAAABQAAAAExAQAAAAoxNDMwNjE0NDg2AwAAAAMxNjACAAAABDQwODUEAAAAATAHAAAACTkvMTUvMjAxOQgAAAAKMTIvMjcvMjAwOAkAAAABMObMlSbgOdcIgu1RXOA51wggQ0lRLk5ZU0U6RU1SLklRX05JX01BUkdJTi5GWTIwMTYBAAAArxsEAAIAAAAHMTEuMjU4NwEIAAAABQAAAAExAQAAAAoxOTI0NjM5OTU2AwAAAAMxNjACAAAABDQwOTQEAAAAATAHAAAACTkvMTUvMjAxOQgAAAAJOS8zMC8yMDE2CQAAAAEwN4ivJeA51wjZ4ORc4DnXCCpDSVEuTkFTREFRR1M6VFhOLklRX05FVF9ERUJUX0VCSVREQS5GWTIwMDkBAAAA+yMCAAMAAAACTk0BCAAAAAUAAAABMQEAAAAKMTUyMzc5NjI0MQMAAAADMTYwAgAAAAQ0MTkzBAAAAAEwBwAAAAk5LzE1LzIwMTkIAAAACjEyLzMxLzIwMDkJAAAAATDUna4l4DnXCCVbjlzgOdcIG0NJUS5OWVNFOkVNUi5JUV9OUFBFLkZZMjAxMgEAAACvGwQAAgAAAAQzNTA5AQgAAAAFAAAAATEBAAAACjE3MDc5MDkwOTcDAAAAAzE2MAIAAAAEMTAwNAQAAAABMAcAAAAJOS8xNS8yMDE5CAAAAAk5LzMwLzIwMTIJAAAAATDHRvQp4DnXCPv4z1zgOdcIHkNJUS5OQVNEQVFHUzpJTlRDLklRX0ZYLkZZMjAxNAEAAACHUgAAAgAAAAMtMTUBCAAAAAUAAAABMQEAAAAKMTgyODE2ODA0MAMAAAADMTYwAgAAAAQyMTQ0BAAAAAEwBwAA</t>
  </si>
  <si>
    <t>AAk5LzE1LzIwMTkIAAAACjEyLzI3LzIwMTQJAAAAATCCO1Ur4DnXCOfIbFzgOdcILENJUS5OQVNEQVFHUzpUWE4uSVFfVE9UQUxfRElWX1BBSURfQ0YuRlkyMDA3AQAAAPsjAgACAAAABC00MjUBCAAAAAUAAAABMQEAAAAKMTMyODQ4MjM3MAMAAAADMTYwAgAAAAQyMDIyBAAAAAEwBwAAAAk5LzE1LzIwMTkIAAAACjEyLzMxLzIwMDcJAAAAATA56VYr4DnXCK3Tg1zgOdcIIkNJUS5OWVNFOkVNUi5JUV9EQV9TVVBQTF9DRi5GWTIwMTEBAAAArxsEAAIAAAADNTIyAQgAAAAFAAAAATEBAAAACjE2NDYxOTA1NjgDAAAAAzE2MAIAAAAEMjE3MQQAAAABMAcAAAAJOS8xNS8yMDE5CAAAAAk5LzMwLzIwMTEJAAAAATC3H/Qp4DnXCI6dzFzgOdcIKUNJUS5OQVNEQVFHUzpBREkuSVFfRElMVVRfRVBTX0VYQ0wuRlkyMDA3AQAAABPWAwACAAAABDEuNTEBCAAAAAUAAAABMQEAAAAKMTI2NDQ3MjQ0OQMAAAADMTYwAgAAAAMxNDIEAAAAATAHAAAACTkvMTUvMjAxOQgAAAAJMTEvMy8yMDA3CQAAAAEwq3/bKOA51wgCQidd4DnXCCtDSVEuTkFTREFRR1M6SU5UQy5JUV9FWFRSQV9BQ0NfSVRFTVMuRlkyMDE1AQAAAIdSAAADAAAAAACTYlUr4DnXCM/rblzgOdcIN0NJUS5OQVNEQVFHUzpBREkuSVFfQ0hBTkdFX09USEVSX05FVF9PUEVSX0FTU0VUUy5GWTIwMDkBAAAAE9YDAAIAAAAGMTIuMzU3AQgAAAAFAAAAATEBAAAA</t>
  </si>
  <si>
    <t>CjE0ODI4Njg2MzMDAAAAAzE2MAIAAAAEMjA0NQQAAAABMAcAAAAJOS8xNS8yMDE5CAAAAAoxMC8zMS8yMDA5CQAAAAEwVB+iKOA51wi8ZTJd4DnXCB9DSVEuTkFTREFRR1M6SU5UQy5JUV9FQlQuRlkyMDA5AQAAAIdSAAACAAAABDU3MDQBCAAAAAUAAAABMQEAAAAKMTUyMzM5NDgyOQMAAAADMTYwAgAAAAMxMzkEAAAAATAHAAAACTkvMTUvMjAxOQgAAAAKMTIvMjYvMjAwOQkAAAABMD53qSvgOdcI5tdSXOA51wgeQ0lRLk5ZU0U6RU1SLklRX0lOQ19UQVguRlkyMDE1AQAAAK8bBAACAAAABDEyNjcBCAAAAAUAAAABMQEAAAAKMTg2NzA1NTA1MQMAAAADMTYwAgAAAAI3NQQAAAABMAcAAAAJOS8xNS8yMDE5CAAAAAk5LzMwLzIwMTUJAAAAATAdI7op4DnXCHzx3FzgOdcIM0NJUS5OQVNEQVFHUzpJTlRDLklRX1RPVEFMX0RFQlRfRUJJVERBX0NBUEVYLkZZMjAxMQEAAACHUgAAAgAAAAgwLjU4MDMzOQEIAAAABQAAAAExAQAAAAoxNjU4MzE1NDc4AwAAAAMxNjACAAAABTIzMzEzBAAAAAEwBwAAAAk5LzE1LzIwMTkIAAAACjEyLzMxLzIwMTEJAAAAATD385Um4DnXCIgeYFzgOdcII0NJUS5UU0U6NjUwMS5JUV9FQklUQV9NQVJHSU4uRlkyMDEzAQAAAJstAgACAAAABjUuOTY1OQEIAAAABQAAAAExAQAAAAoxNjg1NTIxNzIyAwAAAAI3OQIAAAAENDQxOQQAAAABMAcAAAAJOS8xNS8yMDE5CAAAAAkzLzMxLzIw</t>
  </si>
  <si>
    <t>MTMJAAAAATC1V5Um4DnXCNj/LFzgOdcILENJUS5OQVNEQVFHUzpBREkuSVFfUFJPVl9CQURfREVCVFNfQ0YuRlkyMDE1AQAAABPWAwADAAAAAABjm/8n4DnXCFK2TV3gOdcIJENJUS5OQVNEQVFHUzpUWE4uSVFfQlVJTERJTkdTLkZZMjAxMgEAAAD7IwIAAgAAAAQzMDA2AQgAAAAFAAAAATEBAAAACjE3MjA2MTEyNjQDAAAAAzE2MAIAAAAEMzAyMwQAAAABMAcAAAAJOS8xNS8yMDE5CAAAAAoxMi8zMS8yMDEyCQAAAAEwqADbKuA51wgyQppc4DnXCClDSVEuTkFTREFRR1M6SU5UQy5JUV9FUVVJVFlfTUVUSE9ELkZZMjAxNwEAAACHUgAAAgAAAAQxNzc0AQgAAAAFAAAAATEBAAAACjE5NDM1MDUzNDkDAAAAAzE2MAIAAAAEMzA2MwQAAAABMAcAAAAJOS8xNS8yMDE5CAAAAAoxMi8zMC8yMDE3CQAAAAEw5iVWK+A51whXmnlc4DnXCDdDSVEuTkFTREFRR1M6QURJLklRX0NIQU5HRV9PVEhFUl9ORVRfT1BFUl9BU1NFVFMuRlkyMDE0AQAAABPWAwACAAAABi04LjU3MQEIAAAABQAAAAExAQAAAAoxODE5OTYyNDk2AwAAAAMxNjACAAAABDIwNDUEAAAAATAHAAAACTkvMTUvMjAxOQgAAAAJMTEvMS8yMDE0CQAAAAEwQU3/J+A51whySUld4DnXCDlDSVEuVFNFOjY1OTQuSVFfQ1VTVE9NX0JFVEEuLTEwNFcuMjAxMy8wMy8zMS4uXk4yMjUuSlBZLkgBAAAA+XgNAAIAAAARMC40NDI0ODgwNzUzNDkzODYAGix/YOA5</t>
  </si>
  <si>
    <t>1wgs7UNi4DnXCC1DSVEuTkFTREFRR1M6VFhOLklRX0lOVkVTVF9TRUNVUklUWV9DRi5GWTIwMTcBAAAA+yMCAAIAAAAELTQ2MAEIAAAABQAAAAExAQAAAAoxOTQ2NjY1NDQ0AwAAAAMxNjACAAAABDIwMjcEAAAAATAHAAAACTkvMTUvMjAxOQgAAAAKMTIvMzEvMjAxNwkAAAABMKvycCrgOdcICHSxXOA51wgkQ0lRLk5ZU0U6RU1SLklRX0lOQ19FUVVJVFlfQ0YuRlkyMDE0AQAAAK8bBAADAAAAAAAN/Lkp4DnXCHKA2lzgOdcIKENJUS5OWVNFOkVNUi5JUV9UT1RBTF9ERUJUX0lTU1VFRC5GWTIwMTMBAAAArxsEAAIAAAAEMjA3MQEIAAAABQAAAAExAQAAAAoxNzY1NTcwODA1AwAAAAMxNjACAAAABDIxNjEEAAAAATAHAAAACTkvMTUvMjAxOQgAAAAJOS8zMC8yMDEzCQAAAAEwCuP0KeA51wizYdZc4DnXCCFDSVEuTkFTREFRR1M6SU5UQy5JUV9FQklUQS5GWTIwMTMBAAAAh1IAAAIAAAAFMTM3NzMBCAAAAAUAAAABMQEAAAAKMTc3NTkzMDI3NAMAAAADMTYwAgAAAAYxMDA2ODkEAAAAATAHAAAACTkvMTUvMjAxOQgAAAAKMTIvMjgvMjAxMwkAAAABMNWRryvgOdcI/eplXOA51wgsQ0lRLk5BU0RBUUdTOkFESS5JUV9UT1RBTF9ERUJUX0lTU1VFRC5GWTIwMDcBAAAAE9YDAAMAAAAAAMzN2yjgOdcI6mQpXeA51wgkQ0lRLktPU0U6QTAwNTkzMC5JUV9UT1RBTF9SRVYuRlkyMDE1AQAAANxmAQACAAAACTIwMDY1</t>
  </si>
  <si>
    <t>MzQ4MgEIAAAABQAAAAExAQAAAAoxODI5ODQzMDExAwAAAAI4NQIAAAACMjgEAAAAATAHAAAACTkvMTUvMjAxOQgAAAAKMTIvMzEvMjAxNQkAAAABMAX52SjgOdcIDH0UXeA51wgpQ0lRLk5BU0RBUUdTOlRYTi5JUV9HQUlOX0lOVkVTVF9DRi5GWTIwMDgBAAAA+yMCAAMAAAAAAEUW2irgOdcIXMuHXOA51wglQ0lRLk5ZU0U6RU1SLklRX0xUX0RFQlRfSVNTVUVELkZZMjAxNQEAAACvGwQAAgAAAAQxMDAwAQgAAAAFAAAAATEBAAAACjE4NjcwNTUwNTEDAAAAAzE2MAIAAAAEMjAzNAQAAAABMAcAAAAJOS8xNS8yMDE5CAAAAAk5LzMwLzIwMTUJAAAAATA+cbop4DnXCIVi31zgOdcIKENJUS5LT1NFOkEwMDU5MzAuSVFfQ0FTSF9JTlRFUkVTVC5GWTIwMTQBAAAA3GYBAAIAAAAGNDYzNzQwAQgAAAAFAAAAATEBAAAACjE3NzgxNDE4MjMDAAAAAjg1AgAAAAQzMDI4BAAAAAEwBwAAAAk5LzE1LzIwMTkIAAAACjEyLzMxLzIwMTQJAAAAATAF+dko4DnXCHcdE13gOdcIKUNJUS5OQVNEQVFHUzpBREkuSVFfQ0FTSF9TVF9JTlZFU1QuRlkyMDE4AQAAABPWAwACAAAABzgxNi41OTEBCAAAAAUAAAABMQEAAAAKMTkyNzYxODI0NwMAAAADMTYwAgAAAAQxMDAyBAAAAAEwBwAAAAk5LzE1LzIwMTkIAAAACTExLzMvMjAxOAkAAAABMLVeACjgOdcIoTlaXeA51wg9Q0lRLk5BU0RBUUdTOkFESS5JUV9DVVNUT01fQkVUQS4t</t>
  </si>
  <si>
    <t>MTA0Vy4yMDEyLzExLzAzLi5eTjIyNS5KUFkuSAEAAAAT1gMAAgAAABEwLjgwNDU4NjQwMjMwNDMzMwByQFJf4DnXCH96L2LgOdcIJENJUS5OWVNFOkVNUi5JUV9QRVJJT0REQVRFX0lTLkZZMjAxMwEAAACvGwQABQAAAAoyMDEzLzA5LzMwAOiU9CngOdcI22XUXOA51wgtQ0lRLk5BU0RBUUdTOlRYTi5JUV9BU1NFVF9XUklURURPV05fQ0YuRlkyMDExAQAAAPsjAgACAAAAATUBCAAAAAUAAAABMQEAAAAKMTY2MDAzNDU2OAMAAAADMTYwAgAAAAQyMDE5BAAAAAEwBwAAAAk5LzE1LzIwMTkIAAAACjEyLzMxLzIwMTEJAAAAATCY2doq4DnXCGL8lVzgOdcIK0NJUS5OQVNEQVFHUzpJTlRDLklRX0NBU0hfQ09OVkVSU0lPTi5GWTIwMTABAAAAh1IAAAIAAAAJNTQuMzI3MzY0AQgAAAAFAAAAATEBAAAACjE1ODgxNTY5NjADAAAAAzE2MAIAAAAENDE4NAQAAAABMAcAAAAJOS8xNS8yMDE5CAAAAAoxMi8yNS8yMDEwCQAAAAEw5syVJuA51wiGY1tc4DnXCC9DSVEuTkFTREFRR1M6SU5UQy5JUV9JTkNfVEFYX1BBWV9DVVJSRU5ULkZZMjAxNgEAAACHUgAAAgAAAAMzMjkBCAAAAAUAAAABMQEAAAAKMTk0MzUwNTM0NQMAAAADMTYwAgAAAAQxMDk0BAAAAAEwBwAAAAk5LzE1LzIwMTkIAAAACjEyLzMxLzIwMTYJAAAAATDF11Ur4DnXCCRqdFzgOdcIK0NJUS5OQVNEQVFHUzpJTlRDLklRX0xPQU5TX1JFQ0VJVl9MVC5G</t>
  </si>
  <si>
    <t>WTIwMTcBAAAAh1IAAAIAAAADODYwAQgAAAAFAAAAATEBAAAACjE5NDM1MDUzNDkDAAAAAzE2MAIAAAAEMTA1MAQAAAABMAcAAAAJOS8xNS8yMDE5CAAAAAoxMi8zMC8yMDE3CQAAAAEw5iVWK+A51wgE13hc4DnXCCNDSVEuTkFTREFRR1M6VFhOLklRX05FVF9ERUJULkZZMjAwOAEAAAD7IwIAAgAAAAUtMjU0MAEIAAAABQAAAAExAQAAAAoxNDMzNDU0MTA4AwAAAAMxNjACAAAABDQzNjQEAAAAATAHAAAACTkvMTUvMjAxOQgAAAAKMTIvMzEvMjAwOAkAAAABMEUW2irgOdcIK1aHXOA51wgoQ0lRLk5BU0RBUUdTOkFESS5JUV9NQVJLRVRDQVAuMjAwNy8xMS8wMwEAAAAT1gMAAgAAAAoxMDIzOC4wMTk0AQYAAAAFAAAAATEBAAAACTQzNTA5MTkxNgMAAAADMTYwAgAAAAYxMDAwNTQEAAAAATAHAAAACTExLzMvMjAwNw9WUV/gOdcI84swYuA51wglQ0lRLk5BU0RBUUdTOkFESS5JUV9DQVNIX1RBWEVTLkZZMjAxMAEAAAAT1gMAAgAAAAcxMzcuMTQ5AQgAAAAFAAAAATEBAAAACjE1NzgzMzA0MjIDAAAAAzE2MAIAAAAEMzA1MwQAAAABMAcAAAAJOS8xNS8yMDE5CAAAAAoxMC8zMC8yMDEwCQAAAAEwdW2iKOA51wjvlTdd4DnXCCFDSVEuTllTRTpFTVIuSVFfU0dBX01BUkdJTi5GWTIwMDgBAAAArxsEAAIAAAAHMjAuNjkzOAEIAAAABQAAAAExAQAAAAoxNDExNjU2NDMwAwAAAAMxNjACAAAABDQzNzUEAAAAATAH</t>
  </si>
  <si>
    <t>AAAACTkvMTUvMjAxOQgAAAAJOS8zMC8yMDA4CQAAAAEwFjqvJeA51whQQcBc4DnXCC5DSVEuS09TRTpBMDA1OTMwLklRX0NVUlJFTlRfUE9SVF9MRUFTRVMuRlkyMDA4AQAAANxmAQADAAAAAAASPSop4DnXCNdb9VzgOdcIJUNJUS5OQVNEQVFHUzpBREkuSVFfTklfQ09NUEFOWS5GWTIwMTIBAAAAE9YDAAIAAAAHNjUxLjIzNgEIAAAABQAAAAExAQAAAAoxNzExMzg1ODk2AwAAAAMxNjACAAAABTQxNTcxBAAAAAEwBwAAAAk5LzE1LzIwMTkIAAAACTExLzMvMjAxMgkAAAABMKfioijgOdcIp/49XeA51wglQ0lRLk5BU0RBUUdTOklOVEMuSVFfRElWX1NIQVJFLkZZMjAwOAEAAACHUgAAAgAAAAYwLjU0NzUBCAAAAAUAAAABMQEAAAAKMTQzMDYxNDQ4NgMAAAADMTYwAgAAAAQzMDU4BAAAAAEwBwAAAAk5LzE1LzIwMTkIAAAACjEyLzI3LzIwMDgJAAAAATAdKakr4DnXCAVrTlzgOdcIJkNJUS5UU0U6NjUwMS5JUV9MVF9ERUJUX0NBUElUQUwuRlkyMDE4AQAAAJstAgACAAAABzE0LjU5MzEBCAAAAAUAAAABMQEAAAAKMTk2OTkwMzI5MQMAAAACNzkCAAAABDQxODcEAAAAATAHAAAACTkvMTUvMjAxOQgAAAAJMy8zMS8yMDE4CQAAAAEw1qWVJuA51wiO40Nc4DnXCC9DSVEuTkFTREFRR1M6QURJLklRX05JX0FWQUlMX0VYQ0xfTUFSR0lOLkZZMjAwOQEAAAAT1gMAAgAAAAcxMi4yNzg4AQgAAAAFAAAAATEBAAAA</t>
  </si>
  <si>
    <t>CjE0ODI4Njg2MzMDAAAAAzE2MAIAAAAENDE4MgQAAAABMAcAAAAJOS8xNS8yMDE5CAAAAAoxMC8zMS8yMDA5CQAAAAEwMJycJeA51wgwdzNd4DnXCClDSVEuTllTRTpFTVIuSVFfQ09NTU9OX1BSRUZfRElWX0NGLkZZMjAxOAEAAACvGwQAAwAAAAAAolu7KeA51wiauu1c4DnXCCtDSVEuTkFTREFRR1M6SU5UQy5JUV9FRkZFQ1RfVEFYX1JBVEUuRlkyMDEyAQAAAIdSAAACAAAABzI2LjAwNjgBCAAAAAUAAAABMQEAAAAKMTcxODg1MDYwNQMAAAADMTYwAgAAAAQ0Mzc2BAAAAAEwBwAAAAk5LzE1LzIwMTkIAAAACjEyLzI5LzIwMTIJAAAAATCjHK8r4DnXCAxXYVzgOdcIHUNJUS5OQVNEQVFHUzpBREkuSVFfUkUuRlkyMDA4AQAAABPWAwACAAAACDI0MTkuOTA4AQgAAAAFAAAAATEBAAAACjE0MTMwOTE1NjcDAAAAAzE2MAIAAAAEMTIyMgQAAAABMAcAAAAJOS8xNS8yMDE5CAAAAAkxMS8xLzIwMDgJAAAAATAiqqEo4DnXCFfALF3gOdcIIENJUS5OQVNEQVFHUzpBREkuSVFfREFfQ0YuRlkyMDE3AQAAABPWAwACAAAABzU4NC4wNTkBCAAAAAUAAAABMQEAAAAKMTkyNzYxODI0OAMAAAADMTYwAgAAAAQyMTYwBAAAAAEwBwAAAAk5LzE1LzIwMTkIAAAACjEwLzI4LzIwMTcJAAAAATClNwAo4DnXCEUFV13gOdcIH0NJUS5OQVNEQVFHUzpUWE4uSVFfRUJJVC5GWTIwMDgBAAAA+yMCAAIAAAAEMjY5MQEIAAAABQAA</t>
  </si>
  <si>
    <t>AAExAQAAAAoxNDMzNDU0MTA4AwAAAAMxNjACAAAAAzQwMAQAAAABMAcAAAAJOS8xNS8yMDE5CAAAAAoxMi8zMS8yMDA4CQAAAAEwNO/ZKuA51wimHYZc4DnXCCJDSVEuTkFTREFRR1M6QURJLklRX1JBV19JTlYuRlkyMDEwAQAAABPWAwACAAAABjIyLjAwOAEIAAAABQAAAAExAQAAAAoxNTc4MzMwNDIyAwAAAAMxNjACAAAABDMxNzEEAAAAATAHAAAACTkvMTUvMjAxOQgAAAAKMTAvMzAvMjAxMAkAAAABMGRGoijgOdcIe4Q2XeA51wgqQ0lRLk5BU0RBUUdTOkFESS5JUV9DQVNIX0FDUVVJUkVfQ0YuRlkyMDA3AQAAABPWAwACAAAABS05LjE2AQgAAAAFAAAAATEBAAAACjEyNjQ0NzI0NDkDAAAAAzE2MAIAAAAEMjA1NwQAAAABMAcAAAAJOS8xNS8yMDE5CAAAAAkxMS8zLzIwMDcJAAAAATDMzdso4DnXCNo9KV3gOdcIJUNJUS5OWVNFOkVNUi5JUV9MVF9ERUJUX1JFUEFJRC5GWTIwMTEBAAAArxsEAAIAAAADLTU3AQgAAAAFAAAAATEBAAAACjE2NDYxOTA1NjgDAAAAAzE2MAIAAAAEMjAzNgQAAAABMAcAAAAJOS8xNS8yMDE5CAAAAAk5LzMwLzIwMTEJAAAAATC3H/Qp4DnXCMASzVzgOdcIMENJUS5OQVNEQVFHUzpJTlRDLklRX01JTk9SSVRZX0lOVEVSRVNUX0NGLkZZMjAxMwEAAACHUgAAAwAAAAAA5rivK+A51wijcWdc4DnXCB5DSVEuTllTRTpFTVIuSVFfUkFXX0lOVi5GWTIwMTQBAAAArxsEAAIAAAAE</t>
  </si>
  <si>
    <t>MTMxNgEIAAAABQAAAAExAQAAAAoxODE4NjA0NTgwAwAAAAMxNjACAAAABDMxNzEEAAAAATAHAAAACTkvMTUvMjAxOQgAAAAJOS8zMC8yMDE0CQAAAAEwDfy5KeA51whRMtpc4DnXCCBDSVEuTllTRTpFTVIuSVFfQ0hBTkdFX0FSLkZZMjAwOQEAAACvGwQAAgAAAAQxMDExAQgAAAAFAAAAATEBAAAACjE0ODI3MjIwNjIDAAAAAzE2MAIAAAAEMjAxOAQAAAABMAcAAAAJOS8xNS8yMDE5CAAAAAk5LzMwLzIwMDkJAAAAATB0g/Mp4DnXCM3Dw1zgOdcIHkNJUS5OQVNEQVFHUzpBREkuSVFfQ0lQLkZZMjAxMgEAAAAT1gMAAwAAAAAAtwmjKOA51wherD9d4DnXCC9DSVEuTkFTREFRR1M6QURJLklRX1JFVFVSTl9DT01NT05fRVFVSVRZLkZZMjAxMgEAAAAT1gMAAgAAAAcxNi4zNjExAQgAAAAFAAAAATEBAAAACjE3MTEzODU4OTYDAAAAAzE2MAIAAAAFMzMzMjAEAAAAATAHAAAACTkvMTUvMjAxOQgAAAAJMTEvMy8yMDEyCQAAAAEwQcOcJeA51wjzC0Fd4DnXCCFDSVEuTllTRTpFTVIuSVFfVE9UQUxfREVCVC5GWTIwMTIBAAAArxsEAAIAAAAENTI5MwEIAAAABQAAAAExAQAAAAoxNzA3OTA5MDk3AwAAAAMxNjACAAAABDQxNzMEAAAAATAHAAAACTkvMTUvMjAxOQgAAAAJOS8zMC8yMDEyCQAAAAEw2G30KeA51whOvNBc4DnXCCFDSVEuTllTRTpFTVIuSVFfQ0FTSF9FUVVJVi5GWTIwMTQBAAAArxsEAAIAAAAEMzE0</t>
  </si>
  <si>
    <t>OQEIAAAABQAAAAExAQAAAAoxODE4NjA0NTgwAwAAAAMxNjACAAAABDEwOTYEAAAAATAHAAAACTkvMTUvMjAxOQgAAAAJOS8zMC8yMDE0CQAAAAEwDfy5KeA51wjdINlc4DnXCCtDSVEuS09TRTpBMDA1OTMwLklRX0RBWVNfUEFZQUJMRV9PVVQuRlkyMDE4AQAAANxmAQACAAAACTIzLjUwMDUyNQEIAAAABQAAAAExAQAAAAoxOTQ3NTUxNTczAwAAAAI4NQIAAAAENDE4MwQAAAABMAcAAAAJOS8xNS8yMDE5CAAAAAoxMi8zMS8yMDE4CQAAAAEwIHWcJeA51wh9CSZd4DnXCDFDSVEuTllTRTpFTVIuSVFfQ0hBTkdFX05FVF9XT1JLSU5HX0NBUElUQUwuRlkyMDExAQAAAK8bBAACAAAAAzMwMwEIAAAABQAAAAExAQAAAAoxNjQ2MTkwNTY4AwAAAAMxNjACAAAABDQ0MjEEAAAAATAHAAAACTkvMTUvMjAxOQgAAAAJOS8zMC8yMDExCQAAAAEwx0b0KeA51wjhYM1c4DnXCCVDSVEuVFNFOjY1MDEuSVFfUkVUVVJOX0NBUElUQUwuRlkyMDE3AQAAAJstAgACAAAABjUuNjQ1NgEIAAAABQAAAAExAQAAAAoxOTYzMzE1OTAwAwAAAAI3OQIAAAAENDM2MwQAAAABMAcAAAAJOS8xNS8yMDE5CAAAAAkzLzMxLzIwMTcJAAAAATDFfpUm4DnXCGvaPlzgOdcIKUNJUS5OQVNEQVFHUzpUWE4uSVFfT1RIRVJfQ0FfU1VQUEwuRlkyMDE1AQAAAPsjAgADAAAAAABoVnAq4DnXCHCeplzgOdcII0NJUS5OQVNEQVFHUzpBREkuSVFfVFJF</t>
  </si>
  <si>
    <t>QVNVUlkuRlkyMDEzAQAAABPWAwADAAAAAADYV6Mo4DnXCC7yQ13gOdcILENJUS5LT1NFOkEwMDU5MzAuSVFfVE9UQUxfREVCVF9SRVBBSUQuRlkyMDE0AQAAANxmAQACAAAACC0zMjk5NTk1AQgAAAAFAAAAATEBAAAACjE3NzgxNDE4MjMDAAAAAjg1AgAAAAQyMTY2BAAAAAEwBwAAAAk5LzE1LzIwMTkIAAAACjEyLzMxLzIwMTQJAAAAATAF+dko4DnXCFXPEl3gOdcILENJUS5OQVNEQVFHUzpJTlRDLklRX0NGT19DVVJSRU5UX0xJQUIuRlkyMDEwAQAAAIdSAAACAAAACDEuNzg5NjQyAQgAAAAFAAAAATEBAAAACjE1ODgxNTY5NjADAAAAAzE2MAIAAAAENDE4NQQAAAABMAcAAAAJOS8xNS8yMDE5CAAAAAoxMi8yNS8yMDEwCQAAAAEw5syVJuA51wiGY1tc4DnXCB9DSVEuTkFTREFRR1M6VFhOLklRX0dQUEUuRlkyMDEzAQAAAPsjAgACAAAABDY1NTYBCAAAAAUAAAABMQEAAAAKMTc3NzYzMzcwMwMAAAADMTYwAgAAAAQxMTY5BAAAAAEwBwAAAAk5LzE1LzIwMTkIAAAACjEyLzMxLzIwMTMJAAAAATC5J9sq4DnXCK/EnVzgOdcIJENJUS5OWVNFOkVNUi5JUV9VTkxFVkVSRURfRkNGLkZZMjAwOAEAAACvGwQAAgAAAAgyMzAyLjM3NQEIAAAABQAAAAExAQAAAAoxNDExNjU2NDMwAwAAAAMxNjACAAAABDQ0MjMEAAAAATAHAAAACTkvMTUvMjAxOQgAAAAJOS8zMC8yMDA4CQAAAAEwUzXzKeA51wgezL9c4DnXCB5D</t>
  </si>
  <si>
    <t>SVEuTkFTREFRR1M6SU5UQy5JUV9ETy5GWTIwMTcBAAAAh1IAAAMAAAAAANX+VSvgOdcIoex3XOA51wghQ0lRLk5ZU0U6RU1SLklRX0NBU0hfRVFVSVYuRlkyMDA5AQAAAK8bBAACAAAABDE1NjABCAAAAAUAAAABMQEAAAAKMTQ4MjcyMjA2MgMAAAADMTYwAgAAAAQxMDk2BAAAAAEwBwAAAAk5LzE1LzIwMTkIAAAACTkvMzAvMjAwOQkAAAABMGRc8yngOdcIFxbCXOA51wgkQ0lRLk5BU0RBUUdTOklOVEMuSVFfVE9UQUxfQ0wuRlkyMDE2AQAAAIdSAAACAAAABTIwMzAyAQgAAAAFAAAAATEBAAAACjE5NDM1MDUzNDUDAAAAAzE2MAIAAAAEMTAwOQQAAAABMAcAAAAJOS8xNS8yMDE5CAAAAAoxMi8zMS8yMDE2CQAAAAEwxddVK+A51wgkanRc4DnXCCVDSVEuVFNFOjY1MDEuSVFfR0FJTl9JTlZFU1RfQ0YuRlkyMDE2AQAAAJstAgADAAAAAAABafsr4DnXCAY1OVzgOdcII0NJUS5UU0U6Njk3MS5JUV9CRVRBXzVZUi4yMDA5LzAzLzMxAQAAAKNTAAACAAAAETAuOTk3NDExMTk3ODA3MjQyAEyhf2DgOdcI+Lw+YuA51wgeQ0lRLk5BU0RBUUdTOkFESS5JUV9FQlQuRlkyMDE0AQAAABPWAwACAAAABzcyOS4zNDUBCAAAAAUAAAABMQEAAAAKMTgxOTk2MjQ5NgMAAAADMTYwAgAAAAMxMzkEAAAAATAHAAAACTkvMTUvMjAxOQgAAAAJMTEvMS8yMDE0CQAAAAEw6X6jKOA51wh5/0Zd4DnXCCxDSVEuTkFTREFRR1M6QURJ</t>
  </si>
  <si>
    <t>LklRX1RPVEFMX0RFQlRfRUJJVERBLkZZMjAxMgEAAAAT1gMAAgAAAAgwLjg3MTg5NQEIAAAABQAAAAExAQAAAAoxNzExMzg1ODk2AwAAAAMxNjACAAAABDQxOTIEAAAAATAHAAAACTkvMTUvMjAxOQgAAAAJMTEvMy8yMDEyCQAAAAEwQcOcJeA51wgkgUFd4DnXCCZDSVEuVFNFOjY1MDEuSVFfRklMSU5HX0NVUlJFTkNZLkZZMjAxOQEAAACbLQIAAwAAAANKUFkAlsj8K+A51wgstEdc4DnXCCpDSVEuTkFTREFRR1M6VFhOLklRX1NBTEVTX01BUktFVElORy5GWTIwMTIBAAAA+yMCAAMAAAAAAJjZ2irgOdcInOKYXOA51wgkQ0lRLlRTRTo2NTAxLklRX09USEVSX0xJQUJfTFQuRlkyMDE0AQAAAJstAgACAAAABjMxNzc2NQEIAAAABQAAAAExAQAAAAoxNzQ1MjcwNTQ0AwAAAAI3OQIAAAAEMTA2MgQAAAABMAcAAAAJOS8xNS8yMDE5CAAAAAkzLzMxLzIwMTQJAAAAATCJ4HQs4DnXCPKXL1zgOdcIKkNJUS5LT1NFOkEwMDU5MzAuSVFfTE9BTlNfUkVDRUlWX0xULkZZMjAxOAEAAADcZgEAAwAAAAAAijHbKOA51whkcSNd4DnXCCRDSVEuTllTRTpFTVIuSVFfUEVSSU9EREFURV9JUy5GWTIwMTgBAAAArxsEAAUAAAAKMjAxOC8wOS8zMAACEBox4DnXCKJw61zgOdcIJUNJUS5OQVNEQVFHUzpUWE4uSVFfTklfQ09NUEFOWS5GWTIwMTABAAAA+yMCAAIAAAAEMzIyOAEIAAAABQAAAAExAQAAAAoxNTg4ODQwNzM4AwAA</t>
  </si>
  <si>
    <t>AAMxNjACAAAABTQxNTcxBAAAAAEwBwAAAAk5LzE1LzIwMTkIAAAACjEyLzMxLzIwMTAJAAAAATBmZNoq4DnXCHgej1zgOdcIJENJUS5OQVNEQVFHUzpUWE4uSVFfRElWX1NIQVJFLkZZMjAxMwEAAAD7IwIAAgAAAAQxLjA3AQgAAAAFAAAAATEBAAAACjE3Nzc2MzM3MDMDAAAAAzE2MAIAAAAEMzA1OAQAAAABMAcAAAAJOS8xNS8yMDE5CAAAAAoxMi8zMS8yMDEzCQAAAAEwuSfbKuA51whsKJ1c4DnXCCRDSVEuS09TRTpBMDA1OTMwLklRX1NHQV9TVVBQTC5GWTIwMTMBAAAA3GYBAAIAAAAIMzg5MzQwMTIBCAAAAAUAAAABMQEAAAAKMTcyMzI4ODM4NgMAAAACODUCAAAAAzEwMgQAAAABMAcAAAAJOS8xNS8yMDE5CAAAAAoxMi8zMS8yMDEzCQAAAAEwhk4rKeA51wgIBwtd4DnXCCNDSVEuTkFTREFRR1M6VFhOLklRX0RBX1NVUFBMLkZZMjAxNAEAAAD7IwIAAwAAAAAAyU7bKuA51wgbIKFc4DnXCChDSVEuTllTRTpFTVIuSVFfREVGX1RBWF9BU1NFVFNfTFQuRlkyMDA4AQAAAK8bBAADAAAAAABDDvMp4DnXCEfQvVzgOdcIKUNJUS5OQVNEQVFHUzpJTlRDLklRX0lOQ19FUVVJVFlfQ0YuRlkyMDA3AQAAAIdSAAADAAAAAAC4Fv0r4DnXCNurS1zgOdcIH0NJUS5OWVNFOkVNUi5JUV9UUkVBU1VSWS5GWTIwMTUBAAAArxsEAAIAAAAGLTEyMjU3AQgAAAAFAAAAATEBAAAACjE4NjcwNTUwNTEDAAAAAzE2MAIAAAAE</t>
  </si>
  <si>
    <t>MTI0OAQAAAABMAcAAAAJOS8xNS8yMDE5CAAAAAk5LzMwLzIwMTUJAAAAATAuSrop4DnXCBFR3lzgOdcIMUNJUS5OQVNEQVFHUzpJTlRDLklRX0RFQlRfRVFVSVZfT1BFUl9MRUFTRS5GWTIwMTcBAAAAh1IAAAIAAAAEMjExMgEIAAAABQAAAAExAQAAAAoxOTQzNTA1MzQ5AwAAAAMxNjACAAAABTIxNjcxBAAAAAEwBwAAAAk5LzE1LzIwMTkIAAAACjEyLzMwLzIwMTcJAAAAATDmJVYr4DnXCFeaeVzgOdcILENJUS5OQVNEQVFHUzpUWE4uSVFfVE9UQUxfTElBQl9FUVVJVFkuRlkyMDExAQAAAPsjAgACAAAABTIwNDk3AQgAAAAFAAAAATEBAAAACjE2NjAwMzQ1NjgDAAAAAzE2MAIAAAAEMTAxMwQAAAABMAcAAAAJOS8xNS8yMDE5CAAAAAoxMi8zMS8yMDExCQAAAAEwh7LaKuA51wgfYJVc4DnXCCVDSVEuTkFTREFRR1M6SU5UQy5JUV9QQVJUX1RJTUUuRlkyMDA3AQAAAIdSAAADAAAAAAC4Fv0r4DnXCMqES1zgOdcIKENJUS5OQVNEQVFHUzpBREkuSVFfU0FMRV9JTlRBTl9DRi5GWTIwMDcBAAAAE9YDAAMAAAAAAMzN2yjgOdcI2j0pXeA51wgtQ0lRLk5BU0RBUUdTOklOVEMuSVFfVE9UQUxfREVCVF9JU1NVRUQuRlkyMDE1AQAAAIdSAAACAAAABDk0NzYBCAAAAAUAAAABMQEAAAAKMTg3NDc3MzIyNgMAAAADMTYwAgAAAAQyMTYxBAAAAAEwBwAAAAk5LzE1LzIwMTkIAAAACjEyLzI2LzIwMTUJAAAAATCjiVUr</t>
  </si>
  <si>
    <t>4DnXCMg1cVzgOdcIIENJUS5OWVNFOkVNUi5JUV9CVUlMRElOR1MuRlkyMDEzAQAAAK8bBAACAAAABDE5NjUBCAAAAAUAAAABMQEAAAAKMTc2NTU3MDgwNQMAAAADMTYwAgAAAAQzMDIzBAAAAAEwBwAAAAk5LzE1LzIwMTkIAAAACTkvMzAvMjAxMwkAAAABMPm79CngOdcIccXVXOA51wgjQ0lRLlRTRTo2NTAxLklRX0RJTFVUX1dFSUdIVC5GWTIwMTgBAAAAmy0CAAIAAAAKOTY2LjQzMjUwMgBEBfwr4DnXCCGIQFzgOdcIKENJUS5OQVNEQVFHUzpBREkuSVFfRVFVSVRZX01FVEhPRC5GWTIwMTMBAAAAE9YDAAMAAAAAANhXoyjgOdcIT0BEXeA51wgjQ0lRLktPU0U6QTAwNTkzMC5JUV9UUkVBU1VSWS5GWTIwMDkBAAAA3GYBAAIAAAAILTg0MDQ3OTEBCAAAAAUAAAABMQEAAAAKMTQ2NTcxNDMwNwMAAAACODUCAAAABDEyNDgEAAAAATAHAAAACTkvMTUvMjAxOQgAAAAKMTIvMzEvMjAwOQkAAAABMDOLKingOdcI+mT6XOA51wgnQ0lRLk5ZU0U6RU1SLklRX0RBWVNfUEFZQUJMRV9PVVQuRlkyMDExAQAAAK8bBAACAAAACTYzLjMxNDcyNQEIAAAABQAAAAExAQAAAAoxNjQ2MTkwNTY4AwAAAAMxNjACAAAABDQxODMEAAAAATAHAAAACTkvMTUvMjAxOQgAAAAJOS8zMC8yMDExCQAAAAEwJ2GvJeA51wgj/c1c4DnXCClDSVEuTkFTREFRR1M6QURJLklRX05FVF9SRU5UQUxfRVhQLkZZMjAxNAEAAAAT1gMAAwAAAAAA</t>
  </si>
  <si>
    <t>+aWjKOA51wi7m0dd4DnXCCRDSVEuTkFTREFRR1M6VFhOLklRX1JEX0VYUF9GTi5GWTIwMTIBAAAA+yMCAAIAAAAEMTg3NwEIAAAABQAAAAExAQAAAAoxNzIwNjExMjY0AwAAAAMxNjACAAAABDMxNjgEAAAAATAHAAAACTkvMTUvMjAxOQgAAAAKMTIvMzEvMjAxMgkAAAABMJjZ2irgOdcInOKYXOA51wgeQ0lRLk5BU0RBUUdTOklOVEMuSVFfR1AuRlkyMDA3AQAAAIdSAAACAAAABTE5OTA0AQgAAAAFAAAAATEBAAAACjEzMjg4NzEyNzUDAAAAAzE2MAIAAAACMTAEAAAAATAHAAAACTkvMTUvMjAxOQgAAAAKMTIvMjkvMjAwNwkAAAABMJbI/CvgOdcIoMVIXOA51wgoQ0lRLk5BU0RBUUdTOklOVEMuSVFfR1JPU1NfTUFSR0lOLkZZMjAxNgEAAACHUgAAAgAAAAc2MS42NjMzAQgAAAAFAAAAATEBAAAACjE5NDM1MDUzNDUDAAAAAzE2MAIAAAAENDA3NAQAAAABMAcAAAAJOS8xNS8yMDE5CAAAAAoxMi8zMS8yMDE2CQAAAAEwBxuWJuA51wgMjXZc4DnXCCdDSVEuTkFTREFRR1M6SU5UQy5JUV9FQklUX01BUkdJTi5GWTIwMTMBAAAAh1IAAAIAAAAHMjMuNzc0MwEIAAAABQAAAAExAQAAAAoxNzc1OTMwMjc0AwAAAAMxNjACAAAABDQwNTMEAAAAATAHAAAACTkvMTUvMjAxOQgAAAAKMTIvMjgvMjAxMwkAAAABMPfzlSbgOdcIKKpoXOA51wgnQ0lRLk5BU0RBUUdTOlRYTi5JUV9UT1RBTF9FUVVJVFkuRlkyMDA5AQAA</t>
  </si>
  <si>
    <t>APsjAgACAAAABDk3MjIBCAAAAAUAAAABMQEAAAAKMTUyMzc5NjI0MQMAAAADMTYwAgAAAAQxMjc1BAAAAAEwBwAAAAk5LzE1LzIwMTkIAAAACjEyLzMxLzIwMDkJAAAAATBmZNoq4DnXCBzqi1zgOdcIKUNJUS5OQVNEQVFHUzpUWE4uSVFfQ0FTSF9TVF9JTlZFU1QuRlkyMDExAQAAAPsjAgACAAAABDI5MzUBCAAAAAUAAAABMQEAAAAKMTY2MDAzNDU2OAMAAAADMTYwAgAAAAQxMDAyBAAAAAEwBwAAAAk5LzE1LzIwMTkIAAAACjEyLzMxLzIwMTEJAAAAATCHstoq4DnXCLx1lFzgOdcIJENJUS5UU0U6NjUwMS5JUV9DT01NT05fRElWX0NGLkZZMjAxOAEAAACbLQIAAgAAAAYtNjc1NjgBCAAAAAUAAAABMQEAAAAKMTk2OTkwMzI5MQMAAAACNzkCAAAABDIwNzQEAAAAATAHAAAACTkvMTUvMjAxOQgAAAAJMy8zMS8yMDE4CQAAAAEwZVP8K+A51wga0kJc4DnXCCpDSVEuTkFTREFRR1M6VFhOLklRX0lOVkVTVF9MT0FOU19DRi5GWTIwMTABAAAA+yMCAAMAAAAAAHaL2irgOdcIcGiRXOA51wgkQ0lRLk5BU0RBUUdTOkFESS5JUV9ESVZfU0hBUkUuRlkyMDEzAQAAABPWAwACAAAABDEuMzYBCAAAAAUAAAABMQEAAAAKMTc2NjU5MDYzMgMAAAADMTYwAgAAAAQzMDU4BAAAAAEwBwAAAAk5LzE1LzIwMTkIAAAACTExLzIvMjAxMwkAAAABMMgwoyjgOdcImJJCXeA51wgmQ0lRLk5ZU0U6RU1SLklRX0lOVkVTVF9MT0FO</t>
  </si>
  <si>
    <t>U19DRi5GWTIwMTYBAAAArxsEAAMAAAAAAGC/uingOdcIdvbjXOA51wgoQ0lRLlRTRTo2NTAxLklRX1BST1ZfQkFEX0RFQlRTX0NGLkZZMjAxMwEAAACbLQIAAwAAAAAAZ5J0LOA51whk7itc4DnXCCxDSVEuTkFTREFRR1M6VFhOLklRX0RFRl9UQVhfQVNTRVRTX0xULkZZMjAwNwEAAAD7IwIAAgAAAAM1MTABCAAAAAUAAAABMQEAAAAKMTMyODQ4MjM3MAMAAAADMTYwAgAAAAQxMDI2BAAAAAEwBwAAAAk5LzE1LzIwMTkIAAAACjEyLzMxLzIwMDcJAAAAATAowlYr4DnXCPclglzgOdcIKENJUS5LT1NFOkEwMDU5MzAuSVFfUEVSSU9EREFURV9JUy5GWTIwMTgBAAAA3GYBAAUAAAAKMjAxOC8xMi8zMQACEBox4DnXCDL8Il3gOdcIJkNJUS5OQVNEQVFHUzpJTlRDLklRX0lOQ19FUVVJVFkuRlkyMDEwAQAAAIdSAAADAAAAAABfxakr4DnXCPi5V1zgOdcIKENJUS5LT1NFOkEwMDU5MzAuSVFfRUJJVERBX01BUkdJTi5GWTIwMTcBAAAA3GYBAAIAAAAHMzEuMzM2NwEIAAAABQAAAAExAQAAAAoxOTQ3NTUxNTc4AwAAAAI4NQIAAAAENDA0NwQAAAABMAcAAAAJOS8xNS8yMDE5CAAAAAoxMi8zMS8yMDE3CQAAAAEwIHWcJeA51wh8TiFd4DnXCCRDSVEuTkFTREFRR1M6VFhOLklRX0NBU0hfT1BFUi5GWTIwMDgBAAAA+yMCAAIAAAAEMzMzMAEIAAAABQAAAAExAQAAAAoxNDMzNDU0MTA4AwAAAAMxNjACAAAABDIwMDYE</t>
  </si>
  <si>
    <t>AAAAATAHAAAACTkvMTUvMjAxOQgAAAAKMTIvMzEvMjAwOAkAAAABMEUW2irgOdcIbfKHXOA51wgqQ0lRLktPU0U6QTAwNTkzMC5JUV9ERUZfVEFYX0xJQUJfTFQuRlkyMDE0AQAAANxmAQACAAAABzQwOTc4MTEBCAAAAAUAAAABMQEAAAAKMTc3ODE0MTgyMwMAAAACODUCAAAABDEwMjcEAAAAATAHAAAACTkvMTUvMjAxOQgAAAAKMTIvMzEvMjAxNAkAAAABMPTR2SjgOdcIwG8RXeA51wgeQ0lRLk5BU0RBUUdTOlRYTi5JUV9DSVAuRlkyMDE4AQAAAPsjAgADAAAAAAC7GXEq4DnXCMiStVzgOdcIHUNJUS5OQVNEQVFHUzpUWE4uSVFfQUUuRlkyMDA5AQAAAPsjAgACAAAAAzU5MwEIAAAABQAAAAExAQAAAAoxNTIzNzk2MjQxAwAAAAMxNjACAAAABDEwMTYEAAAAATAHAAAACTkvMTUvMjAxOQgAAAAKMTIvMzEvMjAwOQkAAAABMFU92irgOdcI6nSLXOA51wgsQ0lRLk5BU0RBUUdTOlRYTi5JUV9ERUZfVEFYX0FTU0VUU19MVC5GWTIwMTIBAAAA+yMCAAIAAAADMjgwAQgAAAAFAAAAATEBAAAACjE3MjA2MTEyNjQDAAAAAzE2MAIAAAAEMTAyNgQAAAABMAcAAAAJOS8xNS8yMDE5CAAAAAoxMi8zMS8yMDEyCQAAAAEwqADbKuA51wjOV5lc4DnXCCVDSVEuTllTRTpFTVIuSVFfREFZU19TQUxFU19PVVQuRlkyMDE1AQAAAK8bBAACAAAACTg4LjYwNDg0NQEIAAAABQAAAAExAQAAAAoxODY3MDU1MDUxAwAAAAMxNjAC</t>
  </si>
  <si>
    <t>AAAABDQwNDIEAAAAATAHAAAACTkvMTUvMjAxOQgAAAAJOS8zMC8yMDE1CQAAAAEwN4ivJeA51wj5c+Bc4DnXCCdDSVEuTkFTREFRR1M6VFhOLklRX0dST1NTX01BUkdJTi5GWTIwMTABAAAA+yMCAAIAAAAHNTMuNjQ0NQEIAAAABQAAAAExAQAAAAoxNTg4ODQwNzM4AwAAAAMxNjACAAAABDQwNzQEAAAAATAHAAAACTkvMTUvMjAxOQgAAAAKMTIvMzEvMjAxMAkAAAABMNSdriXgOdcI1FKSXOA51wgqQ0lRLktPU0U6QTAwNTkzMC5JUV9FRkZFQ1RfVEFYX1JBVEUuRlkyMDA3AQAAANxmAQACAAAABzE3Ljc1MDUBCAAAAAUAAAABMQEAAAAKMTM1Mjk0NTUzMAMAAAACODUCAAAABDQzNzYEAAAAATAHAAAACTkvMTUvMjAxOQgAAAAKMTIvMzEvMjAwNwkAAAABMLKCuyngOdcIkwTwXOA51wgkQ0lRLlRTRTo2NTAxLklRX0lOQ19FUVVJVFlfQ0YuRlkyMDE1AQAAAJstAgACAAAABi00NjU4OQEIAAAABQAAAAExAQAAAAoxNzQ1MjcwNjcyAwAAAAI3OQIAAAAEMjA4NgQAAAABMAcAAAAJOS8xNS8yMDE5CAAAAAkzLzMxLzIwMTUJAAAAATDP8/or4DnXCCXINFzgOdcIJENJUS5OQVNEQVFHUzpUWE4uSVFfTklfTUFSR0lOLkZZMjAwOAEAAAD7IwIAAgAAAAcxNS4zNTg3AQgAAAAFAAAAATEBAAAACjE0MzM0NTQxMDgDAAAAAzE2MAIAAAAENDA5NAQAAAABMAcAAAAJOS8xNS8yMDE5CAAAAAoxMi8zMS8yMDA4CQAAAAEw</t>
  </si>
  <si>
    <t>GEKWJuA51wjhA4lc4DnXCCNDSVEuVFNFOjY5NjMuSVFfQkVUQV8xWVIuMjAxNi8wMy8zMQEAAAD5XA0AAgAAABAxLjI5ODA0NjU3ODQyNjU0AF3If2DgOdcIra87YuA51wgiQ0lRLktPU0U6QTAwNTkzMC5JUV9aX1NDT1JFLkZZMjAxMQEAAADcZgEAAgAAAAgzLjg5MTE5NQEIAAAABQAAAAExAQAAAAoxNTk4OTk4MjUwAwAAAAI4NQIAAAAGMTAwMTIzBAAAAAEwBwAAAAk5LzE1LzIwMTkIAAAACjEyLzMxLzIwMTEJAAAAATBp/a8l4DnXCPYkBl3gOdcII0NJUS5UU0U6Njk4MS5JUV9CRVRBXzVZUi4yMDExLzAzLzMxAQAAAPVXDQACAAAAETAuNzMzOTg3NzAwMzYwMzQzACtTf2DgOdcIdT9CYuA51wgdQ0lRLjAuSVFfUFJPVl9CQURfREVCVFNfQ0YuRlkFAAAAAAAAAAgAAAAVKEludmFsaWQgVGltZSBQZXJpb2QpIP/+J+A51wiw8jde4DnXCCdDSVEuTllTRTpFTVIuSVFfTUFSS0VUQ0FQLjIwMDEvMy8zMS5KUFkBAAAArxsEAAIAAAAOMzMzODAwMC41NjczMDYBBgAAAAUAAAABMQEAAAAJMzA0ODg2NzY1AwAAAAI3OQIAAAAGMTAwMDU0BAAAAAEwBwAAAAkzLzMxLzIwMDHptn5g4DnXCM3jdk3hOdcIIUNJUS5OWVNFOkVNUi5JUV9DQVNIX0ZJTkFOLkZZMjAxMwEAAACvGwQAAgAAAAUtMTkzMwEIAAAABQAAAAExAQAAAAoxNzY1NTcwODA1AwAAAAMxNjACAAAABDIwMDQEAAAAATAHAAAACTkvMTUvMjAxOQgA</t>
  </si>
  <si>
    <t>AAAJOS8zMC8yMDEzCQAAAAEwCuP0KeA51wjDiNZc4DnXCDVDSVEuTkFTREFRR1M6SU5UQy5JUV9UT1RBTF9PVVRTVEFORElOR19CU19EQVRFLkZZMjAxMgEAAACHUgAAAgAAAAQ0OTQ0AQQAAAAFAAAAATUBAAAACjE3MTg4NTA2MDUCAAAABTI0MTUyBgAAAAEwtEOvK+A51wiRj2Jc4DnXCCFDSVEuTkFTREFRR1M6QURJLklRX1JEX0VYUC5GWTIwMDkBAAAAE9YDAAIAAAAGNDQ2Ljk4AQgAAAAFAAAAATEBAAAACjE0ODI4Njg2MzMDAAAAAzE2MAIAAAADMTAwBAAAAAEwBwAAAAk5LzE1LzIwMTkIAAAACjEwLzMxLzIwMDkJAAAAATAz0aEo4DnXCIF/L13gOdcIJUNJUS5OQVNEQVFHUzpBREkuSVFfSU5DX0VRVUlUWS5GWTIwMDcBAAAAE9YDAAMAAAAAAKt/2yjgOdcI0MwmXeA51wgsQ0lRLk5BU0RBUUdTOlRYTi5JUV9UT1RBTF9ERUJUX1JFUEFJRC5GWTIwMDgBAAAA+yMCAAMAAAAAAEUW2irgOdcIjkCIXOA51wgsQ0lRLktPU0U6QTAwNTkzMC5JUV9GSVhFRF9BU1NFVF9UVVJOUy5GWTIwMDcBAAAA3GYBAAIAAAAIMi43MTQwNTkBCAAAAAUAAAABMQEAAAAKMTM1Mjk0NTUzMAMAAAACODUCAAAABDQwNjYEAAAAATAHAAAACTkvMTUvMjAxOQgAAAAKMTIvMzEvMjAwNwkAAAABMFjWryXgOdcI3hHzXOA51wgoQ0lRLktPU0U6QTAwNTkzMC5JUV9FUVVJVFlfTUVUSE9ELkZZMjAxNwEAAADcZgEAAgAAAAc2ODAy</t>
  </si>
  <si>
    <t>MzUxAQgAAAAFAAAAATEBAAAACjE5NDc1NTE1NzgDAAAAAjg1AgAAAAQzMDYzBAAAAAEwBwAAAAk5LzE1LzIwMTkIAAAACjEyLzMxLzIwMTcJAAAAATBp49oo4DnXCMWgH13gOdcILkNJUS5LT1NFOkEwMDU5MzAuSVFfVE9UQUxfQ09NTU9OX0VRVUlUWS5GWTIwMTMBAAAA3GYBAAIAAAAJMTQ0NDQyNjE2AQgAAAAFAAAAATEBAAAACjE3MjMyODgzODYDAAAAAjg1AgAAAAQxMDA2BAAAAAEwBwAAAAk5LzE1LzIwMTkIAAAACjEyLzMxLzIwMTMJAAAAATCXdSsp4DnXCOACDV3gOdcILENJUS5OQVNEQVFHUzpUWE4uSVFfRUFSTklOR19DT19NQVJHSU4uRlkyMDEyAQAAAPsjAgACAAAABzEzLjcxNTMBCAAAAAUAAAABMQEAAAAKMTcyMDYxMTI2NAMAAAADMTYwAgAAAAQ0MTgxBAAAAAEwBwAAAAk5LzE1LzIwMTkIAAAACjEyLzMxLzIwMTIJAAAAATDkxK4l4DnXCNfIm1zgOdcILENJUS5UU0U6NjUwMS5JUV9ORVRfREVCVF9FQklUREFfQ0FQRVguRlkyMDEzAQAAAJstAgACAAAACTE0Ljk1Njk2NwEIAAAABQAAAAExAQAAAAoxNjg1NTIxNzIyAwAAAAI3OQIAAAAFMjMzMTQEAAAAATAHAAAACTkvMTUvMjAxOQgAAAAJMy8zMS8yMDEzCQAAAAEwtVeVJuA51wganC1c4DnXCClDSVEuTkFTREFRR1M6QURJLklRX0dBSU5fQVNTRVRTX0NGLkZZMjAxNAEAAAAT1gMAAwAAAAAAQU3/J+A51whhIkld4DnXCChDSVEuVFNF</t>
  </si>
  <si>
    <t>OjY1MDEuSVFfVE9UQUxfTElBQl9FUVVJVFkuRlkyMDE4AQAAAJstAgACAAAACDEwMTA2NjAzAQgAAAAFAAAAATEBAAAACjE5Njk5MDMyOTEDAAAAAjc5AgAAAAQxMDEzBAAAAAEwBwAAAAk5LzE1LzIwMTkIAAAACTMvMzEvMjAxOAkAAAABMFQs/CvgOdcIpsBBXOA51wgwQ0lRLk5BU0RBUUdTOkFESS5JUV9JTVBVVF9PUEVSX0xFQVNFX0RFUFIuRlkyMDEzAQAAABPWAwACAAAABjM2LjQ1NgEIAAAABQAAAAExAQAAAAoxNzY2NTkwNjMyAwAAAAMxNjACAAAABTIxNjczBAAAAAEwBwAAAAk5LzE1LzIwMTkIAAAACTExLzIvMjAxMwkAAAABMMgwoyjgOdcIygdDXeA51wgwQ0lRLk5BU0RBUUdTOklOVEMuSVFfTklfQVZBSUxfRVhDTF9NQVJHSU4uRlkyMDE3AQAAAIdSAAACAAAABzE1LjI5NzcBCAAAAAUAAAABMQEAAAAKMTk0MzUwNTM0OQMAAAADMTYwAgAAAAQ0MTgyBAAAAAEwBwAAAAk5LzE1LzIwMTkIAAAACjEyLzMwLzIwMTcJAAAAATAHG5Ym4DnXCB5ve1zgOdcIIENJUS5UU0U6NjUwMS5JUV9DSEFOR0VfQVIuRlkyMDE3AQAAAJstAgACAAAABy0xOTY4MjQBCAAAAAUAAAABMQEAAAAKMTk2MzMxNTkwMAMAAAACNzkCAAAABDIwMTgEAAAAATAHAAAACTkvMTUvMjAxOQgAAAAJMy8zMS8yMDE3CQAAAAEwM977K+A51wgH8D1c4DnXCB5DSVEuTkFTREFRR1M6SU5UQy5JUV9SRS5GWTIwMTABAAAAh1IAAAIA</t>
  </si>
  <si>
    <t>AAAFMzI5MTkBCAAAAAUAAAABMQEAAAAKMTU4ODE1Njk2MAMAAAADMTYwAgAAAAQxMjIyBAAAAAEwBwAAAAk5LzE1LzIwMTkIAAAACjEyLzI1LzIwMTAJAAAAATBw7Kkr4DnXCJ5AWVzgOdcIKUNJUS5OQVNEQVFHUzpBREkuSVFfR0FJTl9BU1NFVFNfQ0YuRlkyMDA5AQAAABPWAwADAAAAAABUH6Io4DnXCJsXMl3gOdcII0NJUS5UU0U6NjUwMS5JUV9UT1RBTF9SRUNFSVYuRlkyMDE2AQAAAJstAgACAAAABzMzMzE1MjgBCAAAAAUAAAABMQEAAAAKMTc5NzU1NDQ1MQMAAAACNzkCAAAABDEwMDEEAAAAATAHAAAACTkvMTUvMjAxOQgAAAAJMy8zMS8yMDE2CQAAAAEw8UH7K+A51wiB/Ddc4DnXCCZDSVEuVFNFOjY0NzEuSVFfQ1VTVE9NX0JFVEEuMjAxNi8wMy8zMQEAAACSVw0AAgAAABAxLjk4MTgzNjYyNDYzNDA3AG3vf2DgOdcI5to5YuA51wgjQ0lRLlRTRTo2NTk0LklRX0JFVEFfNVlSLjIwMTEvMDMvMzEBAAAA+XgNAAIAAAARMC42ODkwNTI5Njk0Mjk3NTcAGix/YOA51whNO0Ri4DnXCB9DSVEuTllTRTpFTVIuSVFfRUJJVF9JTlQuRlkyMDExAQAAAK8bBAACAAAACTE1Ljk3NTYwOQEIAAAABQAAAAExAQAAAAoxNjQ2MTkwNTY4AwAAAAMxNjACAAAABDQxODkEAAAAATAHAAAACTkvMTUvMjAxOQgAAAAJOS8zMC8yMDExCQAAAAEwJ2GvJeA51whFS85c4DnXCClDSVEuTkFTREFRR1M6SU5UQy5JUV9DT01N</t>
  </si>
  <si>
    <t>T05fRElWX0NGLkZZMjAxNwEAAACHUgAAAgAAAAUtNTA3MgEIAAAABQAAAAExAQAAAAoxOTQzNTA1MzQ5AwAAAAMxNjACAAAABDIwNzQEAAAAATAHAAAACTkvMTUvMjAxOQgAAAAKMTIvMzAvMjAxNwkAAAABMPZMVivgOdcIu4R6XOA51wgfQ0lRLlRTRTo2NTAxLklRX09QRVJfSU5DLkZZMjAxNwEAAACbLQIAAgAAAAY1ODczMDkBCAAAAAUAAAABMQEAAAAKMTk2MzMxNTkwMAMAAAACNzkCAAAAAjIxBAAAAAEwBwAAAAk5LzE1LzIwMTkIAAAACTMvMzEvMjAxNwkAAAABMBKQ+yvgOdcI/n47XOA51wgdQ0lRLktPU0U6QTAwNTkzMC5JUV9BRC5GWTIwMTcBAAAA3GYBAAIAAAAKLTE0NDg2Mjk1NgEIAAAABQAAAAExAQAAAAoxOTQ3NTUxNTc4AwAAAAI4NQIAAAAEMTA3NQQAAAABMAcAAAAJOS8xNS8yMDE5CAAAAAoxMi8zMS8yMDE3CQAAAAEwaePaKOA51whz3R5d4DnXCCtDSVEuTllTRTpFTVIuSVFfTUlOT1JJVFlfSU5URVJFU1RfSVMuRlkyMDE1AQAAAK8bBAACAAAAAy0yMwEIAAAABQAAAAExAQAAAAoxODY3MDU1MDUxAwAAAAMxNjACAAAAAjgzBAAAAAEwBwAAAAk5LzE1LzIwMTkIAAAACTkvMzAvMjAxNQkAAAABMB0juingOdcIjBjdXOA51wggQ0lRLk5ZU0U6RU1SLklRX0RJVl9TSEFSRS5GWTIwMTQBAAAArxsEAAIAAAAEMS43MgEIAAAABQAAAAExAQAAAAoxODE4NjA0NTgwAwAAAAMxNjACAAAABDMw</t>
  </si>
  <si>
    <t>NTgEAAAAATAHAAAACTkvMTUvMjAxOQgAAAAJOS8zMC8yMDE0CQAAAAEw/NS5KeA51wi80thc4DnXCCRDSVEuTkFTREFRR1M6QURJLklRX05JX01BUkdJTi5GWTIwMTcBAAAAE9YDAAIAAAAGMTQuMjM5AQgAAAAFAAAAATEBAAAACjE5Mjc2MTgyNDgDAAAAAzE2MAIAAAAENDA5NAQAAAABMAcAAAAJOS8xNS8yMDE5CAAAAAoxMC8yOC8yMDE3CQAAAAEwUeqcJeA51wjaZFhd4DnXCCNDSVEuTllTRTpFTVIuSVFfQkVUQV8yWVIuMjAxMS8wOS8zMAEAAACvGwQAAgAAABAxLjI0NzI5MjMwOTg4NzQ3AFHyUV/gOdcIT8AzYuA51wgkQ0lRLk5BU0RBUUdTOklOVEMuSVFfRUJJVF9JTlQuRlkyMDE4AQAAAIdSAAACAAAACTUwLjY0MDUyMgEIAAAABQAAAAExAQAAAAoxOTQzNTA1MzQxAwAAAAMxNjACAAAABDQxODkEAAAAATAHAAAACTkvMTUvMjAxOQgAAAAKMTIvMjkvMjAxOAkAAAABMBhClibgOdcIMFGAXOA51wgjQ0lRLlRTRTo2NTAxLklRX1RPVEFMX0FTU0VUUy5GWTIwMTkBAAAAmy0CAAIAAAAHOTYyNjU5MgEIAAAABQAAAAExAQAAAAoxOTY5OTAzMzA3AwAAAAI3OQIAAAAEMTAwNwQAAAABMAcAAAAJOS8xNS8yMDE5CAAAAAkzLzMxLzIwMTkJAAAAATCGofwr4DnXCFW4RVzgOdcIOENJUS5OQVNEQVFHUzpBREkuSVFfVE9UQUxfT1VUU1RBTkRJTkdfRklMSU5HX0RBVEUuRlkyMDE1AQAAABPWAwACAAAACjMx</t>
  </si>
  <si>
    <t>Mi4wNjA2ODIBBAAAAAUAAAABNQEAAAAKMTg2NzI3OTk2OQIAAAAFMjQxNTMGAAAAATBSdP8n4DnXCBAaTV3gOdcIKkNJUS5OQVNEQVFHUzpUWE4uSVFfTkVUX0RFQlRfRUJJVERBLkZZMjAwNwEAAAD7IwIAAwAAAAJOTQEIAAAABQAAAAExAQAAAAoxMzI4NDgyMzcwAwAAAAMxNjACAAAABDQxOTMEAAAAATAHAAAACTkvMTUvMjAxOQgAAAAKMTIvMzEvMjAwNwkAAAABMBhClibgOdcIMgyFXOA51wgjQ0lRLlRTRTo2OTgxLklRX0JFVEFfMllSLjIwMTEvMDMvMzEBAAAA9VcNAAIAAAARMC41NzkzOTcwMTg4NTMwNTUAK1N/YOA51wh1P0Ji4DnXCDpDSVEuVFNFOjY5NjMuSVFfQ1VTVE9NX0JFVEEuLTEwNFcuMjAxMC8wMy8zMS4uXlRPUElYLkpQWS5IAQAAAPlcDQACAAAAETAuOTQ0MzA4OTUwMDEyNTI5AF3If2DgOdcIEJo8YuA51wgZQ0lRLlRTRTo2NTAxLklRX0dQLkZZMjAxNQEAAACbLQIAAgAAAAcyNTc2Njk4AQgAAAAFAAAAATEBAAAACjE3NDUyNzA2NzIDAAAAAjc5AgAAAAIxMAQAAAABMAcAAAAJOS8xNS8yMDE5CAAAAAkzLzMxLzIwMTUJAAAAATCupfor4DnXCAswMlzgOdcII0NJUS5LT1NFOkEwMDU5MzAuSVFfT1BFUl9JTkMuRlkyMDE0AQAAANxmAQACAAAACDI1MDI1MDcxAQgAAAAFAAAAATEBAAAACjE3NzgxNDE4MjMDAAAAAjg1AgAAAAIyMQQAAAABMAcAAAAJOS8xNS8yMDE5CAAAAAoxMi8z</t>
  </si>
  <si>
    <t>MS8yMDE0CQAAAAEwp5wrKeA51wgb6Q9d4DnXCCJDSVEuTllTRTpFTVIuSVFfU0FMRV9QUEVfQ0YuRlkyMDE4AQAAAK8bBAADAAAAAACiW7sp4DnXCGlF7VzgOdcIMkNJUS5OQVNEQVFHUzpBREkuSVFfT1RIRVJfRklOQU5DRV9BQ1RfU1VQUEwuRlkyMDE1AQAAABPWAwACAAAABjIzLjc3OAEIAAAABQAAAAExAQAAAAoxODY3Mjc5OTY5AwAAAAMxNjACAAAABDIwNTAEAAAAATAHAAAACTkvMTUvMjAxOQgAAAAKMTAvMzEvMjAxNQkAAAABMGOb/yfgOdcIpXlOXeA51wgmQ0lRLk5BU0RBUUdTOklOVEMuSVFfQ0FTSF9UQVhFUy5GWTIwMTUBAAAAh1IAAAIAAAAEMzQzOQEIAAAABQAAAAExAQAAAAoxODc0NzczMjI2AwAAAAMxNjACAAAABDMwNTMEAAAAATAHAAAACTkvMTUvMjAxOQgAAAAKMTIvMjYvMjAxNQkAAAABMKOJVSvgOdcI6YNxXOA51wg+Q0lRLk5BU0RBUUdTOklOVEMuSVFfQ1VTVE9NX0JFVEEuLTEwNFcuMjAwOC8xMi8yNy4uXk4yMjUuSlBZLkgBAAAAh1IAAAIAAAAQMS4wOTIxNzQ1MzkwMzA3NQB+FoBg4DnXCILwOGLgOdcIKkNJUS5OQVNEQVFHUzpUWE4uSVFfREVGX1RBWF9MSUFCX0xULkZZMjAxNQEAAAD7IwIAAgAAAAIzNwEIAAAABQAAAAExAQAAAAoxODc1Njg3MDU2AwAAAAMxNjACAAAABDEwMjcEAAAAATAHAAAACTkvMTUvMjAxOQgAAAAKMTIvMzEvMjAxNQkAAAABMHl9cCrgOdcIohOn</t>
  </si>
  <si>
    <t>XOA51wgkQ0lRLktPU0U6QTAwNTkzMC5JUV9CVUlMRElOR1MuRlkyMDA5AQAAANxmAQACAAAACDEzOTM2MzQxAQgAAAAFAAAAATEBAAAACjE0NjU3MTQzMDcDAAAAAjg1AgAAAAQzMDIzBAAAAAEwBwAAAAk5LzE1LzIwMTkIAAAACjEyLzMxLzIwMDkJAAAAATAziyop4DnXCDwB+1zgOdcIKENJUS5OQVNEQVFHUzpBREkuSVFfRUJJVERBX01BUkdJTi5GWTIwMTcBAAAAE9YDAAIAAAAHNDEuMDE1NgEIAAAABQAAAAExAQAAAAoxOTI3NjE4MjQ4AwAAAAMxNjACAAAABDQwNDcEAAAAATAHAAAACTkvMTUvMjAxOQgAAAAKMTAvMjgvMjAxNwkAAAABMFHqnCXgOdcI2mRYXeA51wgnQ0lRLktPU0U6QTAwNTkzMC5JUV9CRVRBXzJZUi4yMDA5LzEyLzMxAQAAANxmAQACAAAAETAuNjY3OTU0Nzg0Nzc1MjIyAFHyUV/gOdcImRIyYuA51wgpQ0lRLk5BU0RBUUdTOlRYTi5JUV9QUk9WX0JBRF9ERUJUUy5GWTIwMTIBAAAA+yMCAAMAAAAAAJjZ2irgOdcIOfiXXOA51wghQ0lRLk5ZU0U6RU1SLklRX1RPVEFMX0RFQlQuRlkyMDA3AQAAAK8bBAACAAAABDM3NzYBCAAAAAUAAAABMQEAAAAKMTI2NDQ3ODAyNwMAAAADMTYwAgAAAAQ0MTczBAAAAAEwBwAAAAk5LzE1LzIwMTkIAAAACTkvMzAvMjAwNwkAAAABMMxAcSrgOdcImNi5XOA51wgeQ0lRLk5BU0RBUUdTOklOVEMuSVFfQUQuRlkyMDEwAQAAAIdSAAACAAAABi0zMjU4</t>
  </si>
  <si>
    <t>MgEIAAAABQAAAAExAQAAAAoxNTg4MTU2OTYwAwAAAAMxNjACAAAABDEwNzUEAAAAATAHAAAACTkvMTUvMjAxOQgAAAAKMTIvMjUvMjAxMAkAAAABMHDsqSvgOdcIbMtYXOA51wgpQ0lRLktPU0U6QTAwNTkzMC5JUV9TVF9ERUJUX1JFUEFJRC5GWTIwMTcBAAAA3GYBAAMAAAAAAHkK2yjgOdcIGGQgXeA51wggQ0lRLlRTRTo2NTAxLklRX05JX01BUkdJTi5GWTIwMTYBAAAAmy0CAAIAAAAGMS43MTU2AQgAAAAFAAAAATEBAAAACjE3OTc1NTQ0NTEDAAAAAjc5AgAAAAQ0MDk0BAAAAAEwBwAAAAk5LzE1LzIwMTkIAAAACTMvMzEvMjAxNgkAAAABMMV+lSbgOdcIm5Q6XOA51wgZQ0lRLk5ZU0U6RU1SLklRX05JLkZZMjAxMgEAAACvGwQAAgAAAAQxOTY4AQgAAAAFAAAAATEBAAAACjE3MDc5MDkwOTcDAAAAAzE2MAIAAAACMTUEAAAAATAHAAAACTkvMTUvMjAxOQgAAAAJOS8zMC8yMDEyCQAAAAEwx0b0KeA51wi5XM9c4DnXCB9DSVEuTkFTREFRR1M6QURJLklRX0dQUEUuRlkyMDE1AQAAABPWAwACAAAACDI2MDIuMDk1AQgAAAAFAAAAATEBAAAACjE4NjcyNzk5NjkDAAAAAzE2MAIAAAAEMTE2OQQAAAABMAcAAAAJOS8xNS8yMDE5CAAAAAoxMC8zMS8yMDE1CQAAAAEwUnT/J+A51wi9Vkxd4DnXCCRDSVEuTkFTREFRR1M6VFhOLklRX1NHQV9TVVBQTC5GWTIwMTcBAAAA+yMCAAIAAAAEMTc1NAEIAAAABQAAAAEx</t>
  </si>
  <si>
    <t>AQAAAAoxOTQ2NjY1NDQ0AwAAAAMxNjACAAAAAzEwMgQAAAABMAcAAAAJOS8xNS8yMDE5CAAAAAoxMi8zMS8yMDE3CQAAAAEwmstwKuA51wjOja5c4DnXCChDSVEuTkFTREFRR1M6QURJLklRX0lNUEFJUk1FTlRfR1cuRlkyMDA5AQAAABPWAwADAAAAAAAz0aEo4DnXCKLNL13gOdcIKENJUS5OQVNEQVFHUzpUWE4uSVFfQ09NTU9OX0lTU1VFRC5GWTIwMTABAAAA+yMCAAIAAAADNDA3AQgAAAAFAAAAATEBAAAACjE1ODg4NDA3MzgDAAAAAzE2MAIAAAAEMjE2OQQAAAABMAcAAAAJOS8xNS8yMDE5CAAAAAoxMi8zMS8yMDEwCQAAAAEwdovaKuA51wiStpFc4DnXCCZDSVEuTllTRTpFTVIuSVFfT1RIRVJfTFRfQVNTRVRTLkZZMjAwOAEAAACvGwQAAgAAAAM4MjEBCAAAAAUAAAABMQEAAAAKMTQxMTY1NjQzMAMAAAADMTYwAgAAAAQxMDYwBAAAAAEwBwAAAAk5LzE1LzIwMTkIAAAACTkvMzAvMjAwOAkAAAABMEMO8yngOdcIR9C9XOA51wgdQ0lRLlRTRTo2NTAxLklRX0dBX0VYUC5GWTIwMTgBAAAAmy0CAAMAAAAAAEQF/CvgOdcIQtZAXOA51wgfQ0lRLk5BU0RBUUdTOkFESS5JUV9FQklULkZZMjAxMAEAAAAT1gMAAgAAAAc5MTYuNTU3AQgAAAAFAAAAATEBAAAACjE1NzgzMzA0MjIDAAAAAzE2MAIAAAADNDAwBAAAAAEwBwAAAAk5LzE1LzIwMTkIAAAACjEwLzMwLzIwMTAJAAAAATBkRqIo4DnXCPdLNV3gOdcI</t>
  </si>
  <si>
    <t>LUNJUS5OQVNEQVFHUzpUWE4uSVFfSU5WRVNUX1NFQ1VSSVRZX0NGLkZZMjAwOAEAAAD7IwIAAgAAAAQtNDAwAQgAAAAFAAAAATEBAAAACjE0MzM0NTQxMDgDAAAAAzE2MAIAAAAEMjAyNwQAAAABMAcAAAAJOS8xNS8yMDE5CAAAAAoxMi8zMS8yMDA4CQAAAAEwRRbaKuA51wh9GYhc4DnXCC1DSVEuTkFTREFRR1M6SU5UQy5JUV9UT1RBTF9ERUJUX0VCSVREQS5GWTIwMTMBAAAAh1IAAAIAAAAIMC42NjQ1OTEBCAAAAAUAAAABMQEAAAAKMTc3NTkzMDI3NAMAAAADMTYwAgAAAAQ0MTkyBAAAAAEwBwAAAAk5LzE1LzIwMTkIAAAACjEyLzI4LzIwMTMJAAAAATD385Um4DnXCFkfaVzgOdcIHUNJUS5OQVNEQVFHUzpBREkuSVFfTkkuRlkyMDE4AQAAABPWAwACAAAACDE0OTUuNDMyAQgAAAAFAAAAATEBAAAACjE5Mjc2MTgyNDcDAAAAAzE2MAIAAAACMTUEAAAAATAHAAAACTkvMTUvMjAxOQgAAAAJMTEvMy8yMDE4CQAAAAEwtV4AKOA51wiA61ld4DnXCCVDSVEuVFNFOjY1MDEuSVFfR0FJTl9BU1NFVFNfQ0YuRlkyMDE2AQAAAJstAgACAAAABTQ5MjU2AQgAAAAFAAAAATEBAAAACjE3OTc1NTQ0NTEDAAAAAjc5AgAAAAQyMDI2BAAAAAEwBwAAAAk5LzE1LzIwMTkIAAAACTMvMzEvMjAxNgkAAAABMAFp+yvgOdcIBjU5XOA51wgiQ0lRLktPU0U6QTAwNTkzMC5JUV9TVF9ERUJULkZZMjAwNwEAAADcZgEAAgAAAAc4</t>
  </si>
  <si>
    <t>NDUzMDk5AQgAAAAFAAAAATEBAAAACjEzNTI5NDU1MzADAAAAAjg1AgAAAAQxMDQ2BAAAAAEwBwAAAAk5LzE1LzIwMTkIAAAACjEyLzMxLzIwMDcJAAAAATDDqbsp4DnXCNWg8FzgOdcIJ0NJUS5OQVNEQVFHUzpJTlRDLklRX0RBX1NVUFBMX0NGLkZZMjAxNgEAAACHUgAAAgAAAAQ2MjY2AQgAAAAFAAAAATEBAAAACjE5NDM1MDUzNDUDAAAAAzE2MAIAAAAEMjE3MQQAAAABMAcAAAAJOS8xNS8yMDE5CAAAAAoxMi8zMS8yMDE2CQAAAAEwxddVK+A51wiHVHVc4DnXCCNDSVEuTkFTREFRR1M6VFhOLklRX1RSRUFTVVJZLkZZMjAxNgEAAAD7IwIAAgAAAAYtMjU1MjMBCAAAAAUAAAABMQEAAAAKMTk0NjY2NTM5OAMAAAADMTYwAgAAAAQxMjQ4BAAAAAEwBwAAAAk5LzE1LzIwMTkIAAAACjEyLzMxLzIwMTYJAAAAATCJpHAq4DnXCKPOq1zgOdcIH0NJUS5OQVNEQVFHUzpBREkuSVFfQ09HUy5GWTIwMDcBAAAAE9YDAAIAAAAHOTU2LjQ0NQEIAAAABQAAAAExAQAAAAoxMjY0NDcyNDQ5AwAAAAMxNjACAAAAAjM0BAAAAAEwBwAAAAk5LzE1LzIwMTkIAAAACTExLzMvMjAwNwkAAAABMKt/2yjgOdcIr34mXeA51wgmQ0lRLlRTRTo2NTAxLklRX0NBU0hfQ09OVkVSU0lPTi5GWTIwMTgBAAAAmy0CAAIAAAAIODguODAyMzEBCAAAAAUAAAABMQEAAAAKMTk2OTkwMzI5MQMAAAACNzkCAAAABDQxODQEAAAAATAHAAAACTkv</t>
  </si>
  <si>
    <t>MTUvMjAxOQgAAAAJMy8zMS8yMDE4CQAAAAEw1qWVJuA51wiO40Nc4DnXCC5DSVEuTkFTREFRR1M6VFhOLklRX0lOQ19UQVhfUEFZX0NVUlJFTlQuRlkyMDEwAQAAAPsjAgACAAAAAzEwOQEIAAAABQAAAAExAQAAAAoxNTg4ODQwNzM4AwAAAAMxNjACAAAABDEwOTQEAAAAATAHAAAACTkvMTUvMjAxOQgAAAAKMTIvMzEvMjAxMAkAAAABMHaL2irgOdcI7C+QXOA51wgrQ0lRLk5BU0RBUUdTOklOVEMuSVFfSU5WRU5UT1JZX1RVUk5TLkZZMjAxNgEAAACHUgAAAgAAAAg0LjI0NzU3NAEIAAAABQAAAAExAQAAAAoxOTQzNTA1MzQ1AwAAAAMxNjACAAAABDQwODIEAAAAATAHAAAACTkvMTUvMjAxOQgAAAAKMTIvMzEvMjAxNgkAAAABMAcblibgOdcIHLR2XOA51wg6Q0lRLlRTRTo2NTk0LklRX0NVU1RPTV9CRVRBLi0xMDRXLjIwMTcvMDMvMzEuLl5UT1BJWC5KUFkuSAEAAAD5eA0AAgAAABAxLjI5MjE5OTA2NjI0NDM5ABosf2DgOdcI6VBDYuA51wgoQ0lRLlRTRTo2OTgxLklRX01BUktFVENBUC4yMDE5LzAzLzMxLkpQWQEAAAD1Vw0AAgAAAA4zNTI2NDE2LjMxMzM2OAEGAAAABQAAAAExAQAAAAoxOTQ0ODg2MDUxAwAAAAI3OQIAAAAGMTAwMDU0BAAAAAEwBwAAAAkzLzMxLzIwMTm3QX5g4DnXCJBCb03hOdcIJUNJUS5OWVNFOkVNUi5JUV9HQUlOX0lOVkVTVF9DRi5GWTIwMTcBAAAArxsEAAMAAAAAAIENuyng</t>
  </si>
  <si>
    <t>OdcINRXoXOA51wglQ0lRLk5BU0RBUUdTOklOVEMuSVFfQ0hBTkdFX0FQLkZZMjAxMQEAAACHUgAAAgAAAAM1OTYBCAAAAAUAAAABMQEAAAAKMTY1ODMxNTQ3OAMAAAADMTYwAgAAAAQyMDE3BAAAAAEwBwAAAAk5LzE1LzIwMTkIAAAACjEyLzMxLzIwMTEJAAAAATCT9a4r4DnXCOKXXlzgOdcIJkNJUS5OWVNFOkVNUi5JUV9TQUxFU19NQVJLRVRJTkcuRlkyMDExAQAAAK8bBAADAAAAAACm+PMp4DnXCOkWy1zgOdcII0NJUS5OQVNEQVFHUzpJTlRDLklRX1JBV19JTlYuRlkyMDA4AQAAAIdSAAACAAAAAzYwOAEIAAAABQAAAAExAQAAAAoxNDMwNjE0NDg2AwAAAAMxNjACAAAABDMxNzEEAAAAATAHAAAACTkvMTUvMjAxOQgAAAAKMTIvMjcvMjAwOAkAAAABMC1QqSvgOdcImspPXOA51wglQ0lRLk5BU0RBUUdTOlRYTi5JUV9TR0FfTUFSR0lOLkZZMjAxMgEAAAD7IwIAAgAAAAcxNC4wNjYyAQgAAAAFAAAAATEBAAAACjE3MjA2MTEyNjQDAAAAAzE2MAIAAAAENDM3NQQAAAABMAcAAAAJOS8xNS8yMDE5CAAAAAoxMi8zMS8yMDEyCQAAAAEw5MSuJeA51wjHoZtc4DnXCCpDSVEuTkFTREFRR1M6SU5UQy5JUV9HV19JTlRBTl9BTU9SVC5GWTIwMTIBAAAAh1IAAAIAAAADMzA4AQgAAAAFAAAAATEBAAAACjE3MTg4NTA2MDUDAAAAAzE2MAIAAAACMzEEAAAAATAHAAAACTkvMTUvMjAxOQgAAAAKMTIvMjkvMjAxMgkA</t>
  </si>
  <si>
    <t>AAABMKMcryvgOdcIuZNgXOA51wgiQ0lRLk5BU0RBUUdTOlRYTi5JUV9MVF9ERUJULkZZMjAwNwEAAAD7IwIAAwAAAAAAKMJWK+A51wgITYJc4DnXCCRDSVEuTkFTREFRR1M6VFhOLklRX1JEX0VYUF9GTi5GWTIwMTABAAAA+yMCAAIAAAAEMTU3MAEIAAAABQAAAAExAQAAAAoxNTg4ODQwNzM4AwAAAAMxNjACAAAABDMxNjgEAAAAATAHAAAACTkvMTUvMjAxOQgAAAAKMTIvMzEvMjAxMAkAAAABMHaL2irgOdcIqZOPXOA51wgyQ0lRLktPU0U6QTAwNTkzMC5JUV9NSU5PUklUWV9JTlRFUkVTVF9UT1RBTC5GWTIwMTgBAAAA3GYBAAIAAAAHNzY4NDE4NAEIAAAABQAAAAExAQAAAAoxOTQ3NTUxNTczAwAAAAI4NQIAAAAEMTMxMgQAAAABMAcAAAAJOS8xNS8yMDE5CAAAAAoxMi8zMS8yMDE4CQAAAAEwmljbKOA51wi3NCRd4DnXCCZDSVEuVFNFOjY1MDEuSVFfSU5WRU5UT1JZX1RVUk5TLkZZMjAxOQEAAACbLQIAAgAAAAg1LjA5ODU3MgEIAAAABQAAAAExAQAAAAoxOTY5OTAzMzA3AwAAAAI3OQIAAAAENDA4MgQAAAABMAcAAAAJOS8xNS8yMDE5CAAAAAkzLzMxLzIwMTkJAAAAATDWpZUm4DnXCF4pSFzgOdcIKUNJUS5OQVNEQVFHUzpBREkuSVFfUFJPVl9CQURfREVCVFMuRlkyMDE0AQAAABPWAwADAAAAAADpfqMo4DnXCFixRl3gOdcIJUNJUS5UU0U6NjUwMS5JUV9SRVRVUk5fQ0FQSVRBTC5GWTIwMTkBAAAA</t>
  </si>
  <si>
    <t>my0CAAIAAAAFOC41OTQBCAAAAAUAAAABMQEAAAAKMTk2OTkwMzMwNwMAAAACNzkCAAAABDQzNjMEAAAAATAHAAAACTkvMTUvMjAxOQgAAAAJMy8zMS8yMDE5CQAAAAEw1qWVJuA51wg920dc4DnXCCBDSVEuTllTRTpFTVIuSVFfQ0hBTkdFX0FQLkZZMjAxNwEAAACvGwQAAgAAAAMxMzUBCAAAAAUAAAABMQEAAAAKMTkyNDYzOTk1NwMAAAADMTYwAgAAAAQyMDE3BAAAAAEwBwAAAAk5LzE1LzIwMTkIAAAACTkvMzAvMjAxNwkAAAABMIENuyngOdcIRjzoXOA51wgoQ0lRLk5BU0RBUUdTOklOVEMuSVFfT1RIRVJfRVFVSVRZLkZZMjAxMAEAAACHUgAAAgAAAAMzMzMBCAAAAAUAAAABMQEAAAAKMTU4ODE1Njk2MAMAAAADMTYwAgAAAAQxMDI4BAAAAAEwBwAAAAk5LzE1LzIwMTkIAAAACjEyLzI1LzIwMTAJAAAAATBw7Kkr4DnXCK5nWVzgOdcIKkNJUS5OQVNEQVFHUzpJTlRDLklRX09USEVSX0NMX1NVUFBMLkZZMjAxMgEAAACHUgAAAgAAAAMxODYBCAAAAAUAAAABMQEAAAAKMTcxODg1MDYwNQMAAAADMTYwAgAAAAQxMDU3BAAAAAEwBwAAAAk5LzE1LzIwMTkIAAAACjEyLzI5LzIwMTIJAAAAATC0Q68r4DnXCF8aYlzgOdcIMUNJUS5OQVNEQVFHUzpUWE4uSVFfREVGX1RBWF9BU1NFVFNfQ1VSUkVOVC5GWTIwMTMBAAAA+yMCAAIAAAADMzkzAQgAAAAFAAAAATEBAAAACjE3Nzc2MzM3MDMDAAAAAzE2MAIAAAAE</t>
  </si>
  <si>
    <t>MTExNwQAAAABMAcAAAAJOS8xNS8yMDE5CAAAAAoxMi8zMS8yMDEzCQAAAAEwuSfbKuA51wienZ1c4DnXCB5DSVEuVFNFOjY1MDEuSVFfWl9TQ09SRS5GWTIwMTkBAAAAmy0CAAIAAAAHMi4xNjAwNwEIAAAABQAAAAExAQAAAAoxOTY5OTAzMzA3AwAAAAI3OQIAAAAGMTAwMTIzBAAAAAEwBwAAAAk5LzE1LzIwMTkIAAAACTMvMzEvMjAxOQkAAAABMNallSbgOdcIf3dIXOA51wgiQ0lRLk5BU0RBUUdTOlRYTi5JUV9QRU5TSU9OLkZZMjAxMAEAAAD7IwIAAgAAAAM1MTkBCAAAAAUAAAABMQEAAAAKMTU4ODg0MDczOAMAAAADMTYwAgAAAAQxMjEzBAAAAAEwBwAAAAk5LzE1LzIwMTkIAAAACjEyLzMxLzIwMTAJAAAAATB2i9oq4DnXCPxWkFzgOdcIJ0NJUS5OQVNEQVFHUzpBREkuSVFfR1JPU1NfTUFSR0lOLkZZMjAxMAEAAAAT1gMAAgAAAAc2NS4xNjA5AQgAAAAFAAAAATEBAAAACjE1NzgzMzA0MjIDAAAAAzE2MAIAAAAENDA3NAQAAAABMAcAAAAJOS8xNS8yMDE5CAAAAAoxMC8zMC8yMDEwCQAAAAEwMJycJeA51wghCzhd4DnXCCdDSVEuTkFTREFRR1M6VFhOLklRX0RJTFVUX1dFSUdIVC5GWTIwMDkBAAAA+yMCAAIAAAAIMTI2OC41MzMAVT3aKuA51wiHiopc4DnXCCVDSVEuTkFTREFRR1M6VFhOLklRX0NBU0hfRklOQU4uRlkyMDE0AQAAAPsjAgACAAAABS00MTA1AQgAAAAFAAAAATEBAAAACjE4MjkxMTkz</t>
  </si>
  <si>
    <t>MDYDAAAAAzE2MAIAAAAEMjAwNAQAAAABMAcAAAAJOS8xNS8yMDE5CAAAAAoxMi8zMS8yMDE0CQAAAAEwaFZwKuA51whnLaRc4DnXCB9DSVEuTkFTREFRR1M6QURJLklRX0FQSUMuRlkyMDEyAQAAABPWAwACAAAABzM5MC42NTEBCAAAAAUAAAABMQEAAAAKMTcxMTM4NTg5NgMAAAADMTYwAgAAAAQxMDg0BAAAAAEwBwAAAAk5LzE1LzIwMTkIAAAACTExLzMvMjAxMgkAAAABMLcJoyjgOdcILDc/XeA51wgsQ0lRLktPU0U6QTAwNTkzMC5JUV9GSVhFRF9BU1NFVF9UVVJOUy5GWTIwMTEBAAAA3GYBAAIAAAAIMi44NjkzODIBCAAAAAUAAAABMQEAAAAKMTU5ODk5ODI1MAMAAAACODUCAAAABDQwNjYEAAAAATAHAAAACTkvMTUvMjAxOQgAAAAKMTIvMzEvMjAxMQkAAAABMGn9ryXgOdcIxK8FXeA51wgrQ0lRLlRTRTo2NTAxLklRX05JX0FWQUlMX0VYQ0xfTUFSR0lOLkZZMjAxNQEAAACbLQIAAgAAAAYyLjc3MjIBCAAAAAUAAAABMQEAAAAKMTc0NTI3MDY3MgMAAAACNzkCAAAABDQxODIEAAAAATAHAAAACTkvMTUvMjAxOQgAAAAJMy8zMS8yMDE1CQAAAAEwtVeVJuA51wiqADZc4DnXCDpDSVEuVFNFOjY5ODEuSVFfQ1VTVE9NX0JFVEEuLTEwNFcuMjAxOS8wMy8zMS4uXlRPUElYLkpQWS5IAQAAAPVXDQACAAAAETAuNTY3MjYxMzIzOTM4Njk0ACtTf2DgOdcI4N9AYuA51wgrQ0lRLk5BU0RBUUdTOklOVEMuSVFf</t>
  </si>
  <si>
    <t>Q0FTSF9BQ1FVSVJFX0NGLkZZMjAwNwEAAACHUgAAAgAAAAMtNzYBCAAAAAUAAAABMQEAAAAKMTMyODg3MTI3NQMAAAADMTYwAgAAAAQyMDU3BAAAAAEwBwAAAAk5LzE1LzIwMTkIAAAACjEyLzI5LzIwMDcJAAAAATC4Fv0r4DnXCOzSS1zgOdcIKUNJUS5OWVNFOkVNUi5JUV9BU1NFVF9XUklURURPV05fQ0YuRlkyMDE4AQAAAK8bBAADAAAAAACiW7sp4DnXCFge7VzgOdcIJUNJUS5OWVNFOkVNUi5JUV9DQVBJVEFMX0xFQVNFUy5GWTIwMTEBAAAArxsEAAMAAAAAALcf9CngOdcIO9rLXOA51wglQ0lRLk5BU0RBUUdTOlRYTi5JUV9DQVNIX0ZJTkFOLkZZMjAwOQEAAAD7IwIAAgAAAAUtMTQxMQEIAAAABQAAAAExAQAAAAoxNTIzNzk2MjQxAwAAAAMxNjACAAAABDIwMDQEAAAAATAHAAAACTkvMTUvMjAxOQgAAAAKMTIvMzEvMjAwOQkAAAABMGZk2irgOdcIsUmNXOA51wgkQ0lRLktPU0U6QTAwNTkzMC5JUV9DSEFOR0VfQVIuRlkyMDE0AQAAANxmAQACAAAABy0xNzc0MDkBCAAAAAUAAAABMQEAAAAKMTc3ODE0MTgyMwMAAAACODUCAAAABDIwMTgEAAAAATAHAAAACTkvMTUvMjAxOQgAAAAKMTIvMzEvMjAxNAkAAAABMAX52SjgOdcIJFoSXeA51wgkQ0lRLk5BU0RBUUdTOkFESS5JUV9DSEFOR0VfQVIuRlkyMDExAQAAABPWAwACAAAABjQwLjAyNQEIAAAABQAAAAExAQAAAAoxNjQ3NDU1ODY5AwAAAAMxNjAC</t>
  </si>
  <si>
    <t>AAAABDIwMTgEAAAAATAHAAAACTkvMTUvMjAxOQgAAAAKMTAvMjkvMjAxMQkAAAABMJa7oijgOdcIno07XeA51wgqQ0lRLk5BU0RBUUdTOkFESS5JUV9ORVRfREVCVF9FQklUREEuRlkyMDEzAQAAABPWAwADAAAAAk5NAQgAAAAFAAAAATEBAAAACjE3NjY1OTA2MzIDAAAAAzE2MAIAAAAENDE5MwQAAAABMAcAAAAJOS8xNS8yMDE5CAAAAAkxMS8yLzIwMTMJAAAAATBBw5wl4DnXCDdjRl3gOdcII0NJUS5UU0U6NjQ3MS5JUV9CRVRBXzVZUi4yMDE0LzAzLzMxAQAAAJJXDQACAAAAETAuOTA4MjU0NjI0MjAwNDc1AG3vf2DgOdcIByk6YuA51wgZQ0lRLk5ZU0U6RU1SLklRX0FELkZZMjAwNwEAAACvGwQAAgAAAAUtNTAwMwEIAAAABQAAAAExAQAAAAoxMjY0NDc4MDI3AwAAAAMxNjACAAAABDEwNzUEAAAAATAHAAAACTkvMTUvMjAxOQgAAAAJOS8zMC8yMDA3CQAAAAEwzEBxKuA51whFFblc4DnXCCBDSVEuVFNFOjY1MDEuSVFfUkRfRVhQX0ZOLkZZMjAxNwEAAACbLQIAAgAAAAYzMjM5NjMBCAAAAAUAAAABMQEAAAAKMTk2MzMxNTkwMAMAAAACNzkCAAAABDMxNjgEAAAAATAHAAAACTkvMTUvMjAxOQgAAAAJMy8zMS8yMDE3CQAAAAEwEpD7K+A51whRQjxc4DnXCCtDSVEuTkFTREFRR1M6SU5UQy5JUV9MVF9ERUJUX0NBUElUQUwuRlkyMDEzAQAAAIdSAAACAAAABzE4LjM0NDgBCAAAAAUAAAABMQEAAAAKMTc3</t>
  </si>
  <si>
    <t>NTkzMDI3NAMAAAADMTYwAgAAAAQ0MTg3BAAAAAEwBwAAAAk5LzE1LzIwMTkIAAAACjEyLzI4LzIwMTMJAAAAATD385Um4DnXCFkfaVzgOdcIL0NJUS5OQVNEQVFHUzpJTlRDLklRX0lOQ19UQVhfUEFZX0NVUlJFTlQuRlkyMDA5AQAAAIdSAAADAAAAAABPnqkr4DnXCIxeVFzgOdcIM0NJUS5OQVNEQVFHUzpBREkuSVFfSU1QVVRfT1BFUl9MRUFTRV9JTlRfRVhQLkZZMjAwOAEAAAAT1gMAAwAAAAAA3fTbKOA51wgE/Std4DnXCDRDSVEuTkFTREFRR1M6QURJLklRX1RPVEFMX09VVFNUQU5ESU5HX0JTX0RBVEUuRlkyMDEzAQAAABPWAwACAAAACjMxMS4wNDUwODQBBAAAAAUAAAABNQEAAAAKMTc2NjU5MDYzMgIAAAAFMjQxNTIGAAAAATDYV6Mo4DnXCD4ZRF3gOdcIJkNJUS5UU0U6NjUwMS5JUV9ERUZfVEFYX0xJQUJfTFQuRlkyMDE1AQAAAJstAgACAAAABTkwMjg0AQgAAAAFAAAAATEBAAAACjE3NDUyNzA2NzIDAAAAAjc5AgAAAAQxMDI3BAAAAAEwBwAAAAk5LzE1LzIwMTkIAAAACTMvMzEvMjAxNQkAAAABML/M+ivgOdcIwt0zXOA51wgsQ0lRLk5BU0RBUUdTOklOVEMuSVFfQ0hBTkdFX0lOVkVOVE9SWS5GWTIwMDgBAAAAh1IAAAIAAAAELTM5NQEIAAAABQAAAAExAQAAAAoxNDMwNjE0NDg2AwAAAAMxNjACAAAABDIwOTkEAAAAATAHAAAACTkvMTUvMjAxOQgAAAAKMTIvMjcvMjAwOAkAAAABMC1QqSvg</t>
  </si>
  <si>
    <t>OdcIzD9QXOA51wgoQ0lRLk5BU0RBUUdTOkFESS5JUV9QRVJJT0REQVRFX0lTLkZZMjAxNwEAAAAT1gMABQAAAAoyMDE3LzEwLzI4AJQQACjgOdcIsKVVXeA51wgmQ0lRLlRTRTo2NTAxLklRX1NBTEVTX01BUktFVElORy5GWTIwMTkBAAAAmy0CAAMAAAAAAHV6/CvgOdcII0NFXOA51wgoQ0lRLk5ZU0U6RU1SLklRX1BST1ZfQkFEX0RFQlRTX0NGLkZZMjAxMAEAAACvGwQAAwAAAAAAltHzKeA51widCchc4DnXCCtDSVEuTkFTREFRR1M6QURJLklRX0RBWVNfUEFZQUJMRV9PVVQuRlkyMDEzAQAAABPWAwACAAAACTQ3LjM1ODk0OAEIAAAABQAAAAExAQAAAAoxNzY2NTkwNjMyAwAAAAMxNjACAAAABDQxODMEAAAAATAHAAAACTkvMTUvMjAxOQgAAAAJMTEvMi8yMDEzCQAAAAEwQcOcJeA51wgWFUZd4DnXCCVDSVEuTkFTREFRR1M6QURJLklRX1RPVEFMX0RFQlQuRlkyMDE2AQAAABPWAwACAAAACDE3MzIuMTc3AQgAAAAFAAAAATEBAAAACjE5Mjc2MTgyMDADAAAAAzE2MAIAAAAENDE3MwQAAAABMAcAAAAJOS8xNS8yMDE5CAAAAAoxMC8yOS8yMDE2CQAAAAEwc8L/J+A51wgBrlFd4DnXCCxDSVEuS09TRTpBMDA1OTMwLklRX1RPVEFMX0RFQlRfSVNTVUVELkZZMjAxNgEAAADcZgEAAgAAAAcyMzkyNzgwAQgAAAAFAAAAATEBAAAACjE4NzY3MzQ3MzYDAAAAAjg1AgAAAAQyMTYxBAAAAAEwBwAAAAk5LzE1LzIw</t>
  </si>
  <si>
    <t>MTkIAAAACjEyLzMxLzIwMTYJAAAAATBYvNoo4DnXCCfQG13gOdcIHENJUS5UU0U6NjUwMS5JUV9EQV9DRi5GWTIwMTMBAAAAmy0CAAIAAAAGNDE4MDE5AQgAAAAFAAAAATEBAAAACjE2ODU1MjE3MjIDAAAAAjc5AgAAAAQyMTYwBAAAAAEwBwAAAAk5LzE1LzIwMTkIAAAACTMvMzEvMjAxMwkAAAABMGeSdCzgOdcIU8crXOA51wgjQ0lRLk5BU0RBUUdTOlRYTi5JUV9PUEVSX0lOQy5GWTIwMDkBAAAA+yMCAAIAAAAEMjIwMwEIAAAABQAAAAExAQAAAAoxNTIzNzk2MjQxAwAAAAMxNjACAAAAAjIxBAAAAAEwBwAAAAk5LzE1LzIwMTkIAAAACjEyLzMxLzIwMDkJAAAAATBVPdoq4DnXCETuiVzgOdcIIENJUS5OWVNFOkVNUi5JUV9PVEhFUl9SRVYuRlkyMDA3AQAAAK8bBAADAAAAAAC7GXEq4DnXCLC1t1zgOdcIHUNJUS5OQVNEQVFHUzpUWE4uSVFfR1AuRlkyMDExAQAAAPsjAgACAAAABDY4NjgBCAAAAAUAAAABMQEAAAAKMTY2MDAzNDU2OAMAAAADMTYwAgAAAAIxMAQAAAABMAcAAAAJOS8xNS8yMDE5CAAAAAoxMi8zMS8yMDExCQAAAAEwh7LaKuA51wgnFpNc4DnXCCBDSVEuTllTRTpFTVIuSVFfUkRfRVhQX0ZOLkZZMjAxNwEAAACvGwQAAgAAAAMzNDABCAAAAAUAAAABMQEAAAAKMTkyNDYzOTk1NwMAAAADMTYwAgAAAAQzMTY4BAAAAAEwBwAAAAk5LzE1LzIwMTkIAAAACTkvMzAvMjAxNwkAAAABMHDmuing</t>
  </si>
  <si>
    <t>OdcIkI7mXOA51wgmQ0lRLlRTRTo2OTgxLklRX0NVU1RPTV9CRVRBLjIwMTQvMDMvMzEBAAAA9VcNAAIAAAARMC44NDczMzU1OTUzNjMyOTEAK1N/YOA51whEykFi4DnXCCtDSVEuS09TRTpBMDA1OTMwLklRX0RBWVNfUEFZQUJMRV9PVVQuRlkyMDEzAQAAANxmAQACAAAACTMzLjIzMjE1NQEIAAAABQAAAAExAQAAAAoxNzIzMjg4Mzg2AwAAAAI4NQIAAAAENDE4MwQAAAABMAcAAAAJOS8xNS8yMDE5CAAAAAoxMi8zMS8yMDEzCQAAAAEweSSwJeA51wjIJQ9d4DnXCB1DSVEuTkFTREFRR1M6QURJLklRX0ZYLkZZMjAxMAEAAAAT1gMAAgAAAAYtMi40NDEBCAAAAAUAAAABMQEAAAAKMTU3ODMzMDQyMgMAAAADMTYwAgAAAAQyMTQ0BAAAAAEwBwAAAAk5LzE1LzIwMTkIAAAACjEwLzMwLzIwMTAJAAAAATB1baIo4DnXCO+VN13gOdcIH0NJUS5OWVNFOkVNUi5JUV9FQlRfRVhDTC5GWTIwMTgBAAAArxsEAAIAAAAEMjczMgEIAAAABQAAAAExAQAAAAoxOTI0NjM5OTYyAwAAAAMxNjACAAAAATQEAAAAATAHAAAACTkvMTUvMjAxOQgAAAAJOS8zMC8yMDE4CQAAAAEwkTS7KeA51whPrepc4DnXCClDSVEuTkFTREFRR1M6QURJLklRX09USEVSX0NBX1NVUFBMLkZZMjAwOQEAAAAT1gMAAgAAAAU5Ljc2MwEIAAAABQAAAAExAQAAAAoxNDgyODY4NjMzAwAAAAMxNjACAAAABDEwNTUEAAAAATAHAAAACTkvMTUvMjAxOQgA</t>
  </si>
  <si>
    <t>AAAKMTAvMzEvMjAwOQkAAAABMEP4oSjgOdcIFt8wXeA51wglQ0lRLk5BU0RBUUdTOklOVEMuSVFfU1RfSU5WRVNULkZZMjAxOAEAAACHUgAAAgAAAAQyNzg4AQgAAAAFAAAAATEBAAAACjE5NDM1MDUzNDEDAAAAAzE2MAIAAAAEMTA2OQQAAAABMAcAAAAJOS8xNS8yMDE5CAAAAAoxMi8yOS8yMDE4CQAAAAEwB3RWK+A51wjlQ31c4DnXCCNDSVEuTkFTREFRR1M6SU5UQy5JUV9MVF9ERUJULkZZMjAxMQEAAACHUgAAAgAAAAQ3MDk0AQgAAAAFAAAAATEBAAAACjE2NTgzMTU0NzgDAAAAAzE2MAIAAAAEMTA0OQQAAAABMAcAAAAJOS8xNS8yMDE5CAAAAAoxMi8zMS8yMDExCQAAAAEwgs6uK+A51whuhl1c4DnXCC1DSVEuTkFTREFRR1M6QURJLklRX0RBWVNfSU5WRU5UT1JZX09VVC5GWTIwMDkBAAAAE9YDAAIAAAAKMTE1LjI5NzM2NAEIAAAABQAAAAExAQAAAAoxNDgyODY4NjMzAwAAAAMxNjACAAAABDQwMzUEAAAAATAHAAAACTkvMTUvMjAxOQgAAAAKMTAvMzEvMjAwOQkAAAABMDCcnCXgOdcIQJ4zXeA51wgmQ0lRLk5BU0RBUUdTOkFESS5JUV9BRFZFUlRJU0lORy5GWTIwMTABAAAAE9YDAAIAAAADMy43AQgAAAAFAAAAATEBAAAACjE1NzgzMzA0MjIDAAAAAzE2MAIAAAAEMzAxMwQAAAABMAcAAAAJOS8xNS8yMDE5CAAAAAoxMC8zMC8yMDEwCQAAAAEwZEaiKOA51wj3SzVd4DnXCDJDSVEuS09TRTpBMDA1</t>
  </si>
  <si>
    <t>OTMwLklRX1RPVEFMX0xJQUJfVE9UQUxfQVNTRVRTLkZZMjAxOAEAAADcZgEAAgAAAAcyNi45OTM0AQgAAAAFAAAAATEBAAAACjE5NDc1NTE1NzMDAAAAAjg1AgAAAAQ0MTg4BAAAAAEwBwAAAAk5LzE1LzIwMTkIAAAACjEyLzMxLzIwMTgJAAAAATAgdZwl4DnXCI4wJl3gOdcILkNJUS5LT1NFOkEwMDU5MzAuSVFfSU5URVJFU1RfSU5WRVNUX0lOQy5GWTIwMTEBAAAA3GYBAAIAAAAGNzQwMDc2AQgAAAAFAAAAATEBAAAACjE1OTg5OTgyNTADAAAAAjg1AgAAAAI2NQQAAAABMAcAAAAJOS8xNS8yMDE5CAAAAAoxMi8zMS8yMDExCQAAAAEwZQArKeA51wg2BgJd4DnXCB5DSVEuTllTRTpFTVIuSVFfUEVOU0lPTi5GWTIwMTgBAAAArxsEAAIAAAADNjI1AQgAAAAFAAAAATEBAAAACjE5MjQ2Mzk5NjIDAAAAAzE2MAIAAAAEMTIxMwQAAAABMAcAAAAJOS8xNS8yMDE5CAAAAAk5LzMwLzIwMTgJAAAAATCRNLsp4DnXCPUz7FzgOdcIJ0NJUS5OQVNEQVFHUzpUWE4uSVFfRUJJVEFfTUFSR0lOLkZZMjAxNQEAAAD7IwIAAgAAAAczNC44NzY5AQgAAAAFAAAAATEBAAAACjE4NzU2ODcwNTYDAAAAAzE2MAIAAAAENDQxOQQAAAABMAcAAAAJOS8xNS8yMDE5CAAAAAoxMi8zMS8yMDE1CQAAAAEw9euuJeA51wh5D6lc4DnXCCdDSVEuVFNFOjY0NzEuSVFfTUFSS0VUQ0FQLjIwMTEvMy8zMS5KUFkBAAAAklcNAAIAAAAKMzg3</t>
  </si>
  <si>
    <t>NTkwLjg0MQEGAAAABQAAAAExAQAAAAoxNDMwNzkxMTQzAwAAAAI3OQIAAAAGMTAwMDU0BAAAAAEwBwAAAAkzLzMxLzIwMTHIaH5g4DnXCFBhc03hOdcIJkNJUS5OQVNEQVFHUzpBREkuSVFfTEVWRVJFRF9GQ0YuRlkyMDA5AQAAABPWAwACAAAACjI2NC4xNTc4NzUBCAAAAAUAAAABMQEAAAAKMTQ4Mjg2ODYzMwMAAAADMTYwAgAAAAQ0NDIyBAAAAAEwBwAAAAk5LzE1LzIwMTkIAAAACjEwLzMxLzIwMDkJAAAAATBUH6Io4DnXCP4BM13gOdcIH0NJUS5LT1NFOkEwMDU5MzAuSVFfTlBQRS5GWTIwMTgBAAAA3GYBAAIAAAAJMTE1NDE2NzI0AQgAAAAFAAAAATEBAAAACjE5NDc1NTE1NzMDAAAAAjg1AgAAAAQxMDA0BAAAAAEwBwAAAAk5LzE1LzIwMTkIAAAACjEyLzMxLzIwMTgJAAAAATCKMdso4DnXCGRxI13gOdcILUNJUS5OQVNEQVFHUzpUWE4uSVFfVE9UQUxfREVCVF9DQVBJVEFMLkZZMjAxNwEAAAD7IwIAAgAAAAYyOC4yODUBCAAAAAUAAAABMQEAAAAKMTk0NjY2NTQ0NAMAAAADMTYwAgAAAAQ0MTg2BAAAAAEwBwAAAAk5LzE1LzIwMTkIAAAACjEyLzMxLzIwMTcJAAAAATAFE68l4DnXCJ7TslzgOdcIJUNJUS5OQVNEQVFHUzpJTlRDLklRX1RPVEFMX1JFVi5GWTIwMTUBAAAAh1IAAAIAAAAFNTUzNTUBCAAAAAUAAAABMQEAAAAKMTg3NDc3MzIyNgMAAAADMTYwAgAAAAIyOAQAAAABMAcAAAAJOS8xNS8y</t>
  </si>
  <si>
    <t>MDE5CAAAAAoxMi8yNi8yMDE1CQAAAAEwgjtVK+A51wh8KG5c4DnXCD5DSVEuS09TRTpBMDA1OTMwLklRX0NVU1RPTV9CRVRBLi0xMDRXLjIwMTMvMTIvMzEuLl5UT1BJWC5KUFkuSAEAAADcZgEAAgAAABAwLjY1NzY1ODQwNTU3OTA3AGIZUl/gOdcIVnYxYuA51wgsQ0lRLk5BU0RBUUdTOlRYTi5JUV9NSU5PUklUWV9JTlRFUkVTVC5GWTIwMTIBAAAA+yMCAAMAAAAAAKgA2yrgOdcIAM2ZXOA51wgfQ0lRLktPU0U6QTAwNTkzMC5JUV9FQklULkZZMjAxNwEAAADcZgEAAgAAAAg1MzY0NTAzOAEIAAAABQAAAAExAQAAAAoxOTQ3NTUxNTc4AwAAAAI4NQIAAAADNDAwBAAAAAEwBwAAAAk5LzE1LzIwMTkIAAAACjEyLzMxLzIwMTcJAAAAATBp49oo4DnXCDBBHl3gOdcIJ0NJUS5OQVNEQVFHUzpUWE4uSVFfRklOSVNIRURfSU5WLkZZMjAxNQEAAAD7IwIAAgAAAAM3MzYBCAAAAAUAAAABMQEAAAAKMTg3NTY4NzA1NgMAAAADMTYwAgAAAAQzMDc1BAAAAAEwBwAAAAk5LzE1LzIwMTkIAAAACjEyLzMxLzIwMTUJAAAAATB5fXAq4DnXCOSvp1zgOdcIJUNJUS5OQVNEQVFHUzpBREkuSVFfQ0FTSF9UQVhFUy5GWTIwMTcBAAAAE9YDAAIAAAAHODY4LjQ5MgEIAAAABQAAAAExAQAAAAoxOTI3NjE4MjQ4AwAAAAMxNjACAAAABDMwNTMEAAAAATAHAAAACTkvMTUvMjAxOQgAAAAKMTAvMjgvMjAxNwkAAAABMKU3ACjgOdcI</t>
  </si>
  <si>
    <t>mMhXXeA51wgrQ0lRLk5BU0RBUUdTOkFESS5JUV9NQVJLRVRDQVAuMjAxNS8zLzMxLkpQWQEAAAAT1gMAAgAAAA0yMzU1NzAzLjc5NDk5AQYAAAAFAAAAATEBAAAACjE3MTk0OTExNDkDAAAAAjc5AgAAAAYxMDAwNTQEAAAAATAHAAAACTMvMzEvMjAxNfndfmDgOdcIiYxxTeE51wgpQ0lRLk5ZU0U6RU1SLklRX1RPVEFMX0RFQlRfQ0FQSVRBTC5GWTIwMTgBAAAArxsEAAIAAAAHMzQuNjE4MQEIAAAABQAAAAExAQAAAAoxOTI0NjM5OTYyAwAAAAMxNjACAAAABDQxODYEAAAAATAHAAAACTkvMTUvMjAxOQgAAAAJOS8zMC8yMDE4CQAAAAEwSK+vJeA51wj+pO5c4DnXCCBDSVEuTllTRTpFTVIuSVFfVE9UQUxfUkVWLkZZMjAwOQEAAACvGwQAAgAAAAUyMDEwMgEIAAAABQAAAAExAQAAAAoxNDgyNzIyMDYyAwAAAAMxNjACAAAAAjI4BAAAAAEwBwAAAAk5LzE1LzIwMTkIAAAACTkvMzAvMjAwOQkAAAABMFM18yngOdcIsyvBXOA51wgkQ0lRLk5BU0RBUUdTOkFESS5JUV9GVUxMX1RJTUUuRlkyMDE4AQAAABPWAwACAAAABTE1ODAwAMaFACjgOdcIJnJbXeA51wgnQ0lRLk5BU0RBUUdTOlRYTi5JUV9PVEhFUl9FUVVJVFkuRlkyMDE1AQAAAPsjAgACAAAABC01MzIBCAAAAAUAAAABMQEAAAAKMTg3NTY4NzA1NgMAAAADMTYwAgAAAAQxMDI4BAAAAAEwBwAAAAk5LzE1LzIwMTkIAAAACjEyLzMxLzIwMTUJAAAAATB5</t>
  </si>
  <si>
    <t>fXAq4DnXCMNhp1zgOdcIIkNJUS5OQVNEQVFHUzpJTlRDLklRX0VCSVREQS5GWTIwMTQBAAAAh1IAAAIAAAAFMjQxOTEBCAAAAAUAAAABMQEAAAAKMTgyODE2ODA0MAMAAAADMTYwAgAAAAQ0MDUxBAAAAAEwBwAAAAk5LzE1LzIwMTkIAAAACjEyLzI3LzIwMTQJAAAAATByFFUr4DnXCN5XalzgOdcIKkNJUS5OQVNEQVFHUzpBREkuSVFfSU5WRU5UT1JZX1RVUk5TLkZZMjAwNwEAAAAT1gMAAgAAAAgyLjc4MzEyMgEIAAAABQAAAAExAQAAAAoxMjY0NDcyNDQ5AwAAAAMxNjACAAAABDQwODIEAAAAATAHAAAACTkvMTUvMjAxOQgAAAAJMTEvMy8yMDA3CQAAAAEwIHWcJeA51whOTypd4DnXCCdDSVEuS09TRTpBMDA1OTMwLklRX0VCSVRBX01BUkdJTi5GWTIwMTIBAAAA3GYBAAIAAAAHMTQuNzIyMwEIAAAABQAAAAExAQAAAAoxNjY3NTM0MDE0AwAAAAI4NQIAAAAENDQxOQQAAAABMAcAAAAJOS8xNS8yMDE5CAAAAAoxMi8zMS8yMDEyCQAAAAEwaf2vJeA51wilHApd4DnXCCVDSVEuTkFTREFRR1M6VFhOLklRX1RPVEFMX0xJQUIuRlkyMDExAQAAAPsjAgACAAAABDk1NDUBCAAAAAUAAAABMQEAAAAKMTY2MDAzNDU2OAMAAAADMTYwAgAAAAQxMjc2BAAAAAEwBwAAAAk5LzE1LzIwMTkIAAAACjEyLzMxLzIwMTEJAAAAATCHstoq4DnXCA85lVzgOdcII0NJUS5LT1NFOkEwMDU5MzAuSVFfQVJfVFVSTlMuRlkyMDE0</t>
  </si>
  <si>
    <t>AQAAANxmAQACAAAACDguMzAwODQzAQgAAAAFAAAAATEBAAAACjE3NzgxNDE4MjMDAAAAAjg1AgAAAAQ0MDAxBAAAAAEwBwAAAAk5LzE1LzIwMTkIAAAACjEyLzMxLzIwMTQJAAAAATAPTpwl4DnXCKiSE13gOdcIKUNJUS5OQVNEQVFHUzpJTlRDLklRX1BFUklPRERBVEVfSVMuRlkyMDEyAQAAAIdSAAAFAAAACjIwMTIvMTIvMjkAoxyvK+A51wgMV2Fc4DnXCCFDSVEuVFNFOjY1MDEuSVFfSU5DX0VRVUlUWS5GWTIwMTYBAAAAmy0CAAIAAAADMTU2AQgAAAAFAAAAATEBAAAACjE3OTc1NTQ0NTEDAAAAAjc5AgAAAAI0NwQAAAABMAcAAAAJOS8xNS8yMDE5CAAAAAkzLzMxLzIwMTYJAAAAATDgGvsr4DnXCB4SN1zgOdcII0NJUS5UU0U6Njk4MS5JUV9CRVRBXzVZUi4yMDEyLzAzLzMxAQAAAPVXDQACAAAAETAuNzQyNTcxNzg1NzAyMTEzACtTf2DgOdcIZRhCYuA51wggQ0lRLk5ZU0U6RU1SLklRX1NHQV9TVVBQTC5GWTIwMTMBAAAArxsEAAIAAAAENTY0OAEIAAAABQAAAAExAQAAAAoxNzY1NTcwODA1AwAAAAMxNjACAAAAAzEwMgQAAAABMAcAAAAJOS8xNS8yMDE5CAAAAAk5LzMwLzIwMTMJAAAAATDolPQp4DnXCHh701zgOdcIJENJUS5OQVNEQVFHUzpBREkuSVFfRElWX1NIQVJFLkZZMjAwOQEAAAAT1gMAAgAAAAMwLjgBCAAAAAUAAAABMQEAAAAKMTQ4Mjg2ODYzMwMAAAADMTYwAgAAAAQzMDU4BAAAAAEw</t>
  </si>
  <si>
    <t>BwAAAAk5LzE1LzIwMTkIAAAACjEwLzMxLzIwMDkJAAAAATBD+KEo4DnXCORpMF3gOdcII0NJUS5OWVNFOkVNUi5JUV9HUk9TU19NQVJHSU4uRlkyMDE0AQAAAK8bBAACAAAABzQzLjc3MTQBCAAAAAUAAAABMQEAAAAKMTgxODYwNDU4MAMAAAADMTYwAgAAAAQ0MDc0BAAAAAEwBwAAAAk5LzE1LzIwMTkIAAAACTkvMzAvMjAxNAkAAAABMDeIryXgOdcI97jbXOA51wgqQ0lRLk5ZU0U6RU1SLklRX0lOVEVSRVNUX0lOVkVTVF9JTkMuRlkyMDExAQAAAK8bBAACAAAAAjIzAQgAAAAFAAAAATEBAAAACjE2NDYxOTA1NjgDAAAAAzE2MAIAAAACNjUEAAAAATAHAAAACTkvMTUvMjAxOQgAAAAJOS8zMC8yMDExCQAAAAEwpvjzKeA51wimespc4DnXCCFDSVEuTllTRTpFTVIuSVFfQ09NTU9OX1JFUC5GWTIwMTMBAAAArxsEAAIAAAAFLTExMTABCAAAAAUAAAABMQEAAAAKMTc2NTU3MDgwNQMAAAADMTYwAgAAAAQyMTY0BAAAAAEwBwAAAAk5LzE1LzIwMTkIAAAACTkvMzAvMjAxMwkAAAABMArj9CngOdcIw4jWXOA51wgmQ0lRLktPU0U6QTAwNTkzMC5JUV9FQklUX01BUkdJTi5GWTIwMTEBAAAA3GYBAAIAAAAGOS40ODEyAQgAAAAFAAAAATEBAAAACjE1OTg5OTgyNTADAAAAAjg1AgAAAAQ0MDUzBAAAAAEwBwAAAAk5LzE1LzIwMTkIAAAACjEyLzMxLzIwMTEJAAAAATBp/a8l4DnXCLSIBV3gOdcIK0NJUS5UU0U6NjUw</t>
  </si>
  <si>
    <t>MS5JUV9NSU5PUklUWV9JTlRFUkVTVF9JUy5GWTIwMTUBAAAAmy0CAAIAAAAHLTEyNTkzNgEIAAAABQAAAAExAQAAAAoxNzQ1MjcwNjcyAwAAAAI3OQIAAAACODMEAAAAATAHAAAACTkvMTUvMjAxOQgAAAAJMy8zMS8yMDE1CQAAAAEwrqX6K+A51whOzDJc4DnXCCRDSVEuS09TRTpBMDA1OTMwLklRX1JEX0VYUF9GTi5GWTIwMTEBAAAA3GYBAAIAAAAHOTk1NTE2NAEIAAAABQAAAAExAQAAAAoxNTk4OTk4MjUwAwAAAAI4NQIAAAAEMzE2OAQAAAABMAcAAAAJOS8xNS8yMDE5CAAAAAoxMi8zMS8yMDExCQAAAAEwZQArKeA51wiJyQJd4DnXCCxDSVEuTkFTREFRR1M6VFhOLklRX0RFRl9UQVhfQVNTRVRTX0xULkZZMjAwOAEAAAD7IwIAAgAAAAM5OTABCAAAAAUAAAABMQEAAAAKMTQzMzQ1NDEwOAMAAAADMTYwAgAAAAQxMDI2BAAAAAEwBwAAAAk5LzE1LzIwMTkIAAAACjEyLzMxLzIwMDgJAAAAATBFFtoq4DnXCOi5hlzgOdcIKUNJUS5LT1NFOkEwMDU5MzAuSVFfTFRfREVCVF9FUVVJVFkuRlkyMDEwAQAAANxmAQACAAAABjEuMzY3MwEIAAAABQAAAAExAQAAAAoxNTMzMjAzMjYyAwAAAAI4NQIAAAAENDA4NQQAAAABMAcAAAAJOS8xNS8yMDE5CAAAAAoxMi8zMS8yMDEwCQAAAAEwaf2vJeA51wj0aQFd4DnXCCRDSVEuS09TRTpBMDA1OTMwLklRX1NHQV9TVVBQTC5GWTIwMDkBAAAA3GYBAAIAAAAIMjMzNjIw</t>
  </si>
  <si>
    <t>ODYBCAAAAAUAAAABMQEAAAAKMTQ2NTcxNDMwNwMAAAACODUCAAAAAzEwMgQAAAABMAcAAAAJOS8xNS8yMDE5CAAAAAoxMi8zMS8yMDA5CQAAAAEwI2QqKeA51wgzkPhc4DnXCCtDSVEuTkFTREFRR1M6SU5UQy5JUV9GSUxJTkdfQ1VSUkVOQ1kuRlkyMDEyAQAAAIdSAAADAAAAA1VTRADEaq8r4DnXCBXIY1zgOdcIJUNJUS5OQVNEQVFHUzpBREkuSVFfQ0FTSF9FUVVJVi5GWTIwMDkBAAAAE9YDAAIAAAAHNjM5LjcyOQEIAAAABQAAAAExAQAAAAoxNDgyODY4NjMzAwAAAAMxNjACAAAABDEwOTYEAAAAATAHAAAACTkvMTUvMjAxOQgAAAAKMTAvMzEvMjAwOQkAAAABMEP4oSjgOdcIBrgwXeA51wggQ0lRLktPU0U6QTAwNTkzMC5JUV9EQV9DRi5GWTIwMTABAAAA3GYBAAIAAAAIMTEyMDI1NTIBCAAAAAUAAAABMQEAAAAKMTUzMzIwMzI2MgMAAAACODUCAAAABDIxNjAEAAAAATAHAAAACTkvMTUvMjAxOQgAAAAKMTIvMzEvMjAxMAkAAAABMFTZKingOdcILZX/XOA51wgkQ0lRLk5BU0RBUUdTOkFESS5JUV9ESVZFU1RfQ0YuRlkyMDA3AQAAABPWAwADAAAAAADMzdso4DnXCNo9KV3gOdcIJUNJUS5OWVNFOkVNUi5JUV9PVEhFUl9PUEVSX0FDVC5GWTIwMTABAAAArxsEAAIAAAABMwEIAAAABQAAAAExAQAAAAoxNTc3MDA0NjQxAwAAAAMxNjACAAAABDIwNDcEAAAAATAHAAAACTkvMTUvMjAxOQgAAAAJOS8zMC8y</t>
  </si>
  <si>
    <t>MDEwCQAAAAEwltHzKeA51wiuMMhc4DnXCDBDSVEuTkFTREFRR1M6VFhOLklRX05FVF9ERUJUX0VCSVREQV9DQVBFWC5GWTIwMTMBAAAA+yMCAAIAAAAIMC4zODQ0MzcBCAAAAAUAAAABMQEAAAAKMTc3NzYzMzcwMwMAAAADMTYwAgAAAAUyMzMxNAQAAAABMAcAAAAJOS8xNS8yMDE5CAAAAAoxMi8zMS8yMDEzCQAAAAEw5MSuJeA51wj60aBc4DnXCB1DSVEuTkFTREFRR1M6QURJLklRX0FELkZZMjAxMwEAAAAT1gMAAgAAAAktMTc4NC43MjMBCAAAAAUAAAABMQEAAAAKMTc2NjU5MDYzMgMAAAADMTYwAgAAAAQxMDc1BAAAAAEwBwAAAAk5LzE1LzIwMTkIAAAACTExLzIvMjAxMwkAAAABMNhXoyjgOdcI61VDXeA51wgmQ0lRLlRTRTo2NTAxLklRX0ZJTElOR19DVVJSRU5DWS5GWTIwMTUBAAAAmy0CAAMAAAADSlBZAOAa+yvgOdcIibI1XOA51wguQ0lRLlRTRTo2NTAxLklRX09USEVSX0ZJTkFOQ0VfQUNUX1NVUFBMLkZZMjAxOAEAAACbLQIAAgAAAAYtMzUyMzQBCAAAAAUAAAABMQEAAAAKMTk2OTkwMzI5MQMAAAACNzkCAAAABDIwNTAEAAAAATAHAAAACTkvMTUvMjAxOQgAAAAJMy8zMS8yMDE4CQAAAAEwZVP8K+A51wgq+UJc4DnXCCdDSVEuVFNFOjY5NjMuSVFfTUFSS0VUQ0FQLjIwMDkvMy8zMS5KUFkBAAAA+VwNAAIAAAAMNTM1ODA1LjA2NTMyAQYAAAAFAAAAATEBAAAACTc5MTYwMTI3MgMAAAACNzkC</t>
  </si>
  <si>
    <t>AAAABjEwMDA1NAQAAAABMAcAAAAJMy8zMS8yMDA5yGh+YOA51wjUmXRN4TnXCCBDSVEuVFNFOjY1MDEuSVFfU1RfSU5WRVNULkZZMjAxNAEAAACbLQIAAwAAAAAAieB0LOA51wiv+y5c4DnXCCRDSVEuTkFTREFRR1M6SU5UQy5JUV9FQklUX0lOVC5GWTIwMTYBAAAAh1IAAAIAAAAJMjAuNjk2NTUxAQgAAAAFAAAAATEBAAAACjE5NDM1MDUzNDUDAAAAAzE2MAIAAAAENDE4OQQAAAABMAcAAAAJOS8xNS8yMDE5CAAAAAoxMi8zMS8yMDE2CQAAAAEwBxuWJuA51wg9Andc4DnXCCxDSVEuTllTRTpFTVIuSVFfTkVUX0RFQlRfRUJJVERBX0NBUEVYLkZZMjAxMgEAAACvGwQAAgAAAAgwLjcxNjEwMwEIAAAABQAAAAExAQAAAAoxNzA3OTA5MDk3AwAAAAMxNjACAAAABTIzMzE0BAAAAAEwBwAAAAk5LzE1LzIwMTkIAAAACTkvMzAvMjAxMgkAAAABMCdhryXgOdcINt/SXOA51wgsQ0lRLk5BU0RBUUdTOklOVEMuSVFfTUFSS0VUQ0FQLjIwMDgvMy8zMS5KUFkBAAAAh1IAAAIAAAANMTIyMjQwNDUuODk1NgEGAAAABQAAAAExAQAAAAk1MTg3NDUzNjkDAAAAAjc5AgAAAAYxMDAwNTQEAAAAATAHAAAACTMvMzEvMjAwONiPfmDgOdcI9ud0TeE51wg5Q0lRLk5ZU0U6RU1SLklRX0NVU1RPTV9CRVRBLi0xMDRXLjIwMTQvMDkvMzAuLl5OMjI1LkpQWS5IAQAAAK8bBAACAAAAETAuNTczMDQzODY0MDI5NzM2AFHyUV/gOdcI</t>
  </si>
  <si>
    <t>HUszYuA51wgoQ0lRLk5BU0RBUUdTOlRYTi5JUV9NQVJLRVRDQVAuMjAxNC8xMi8zMQEAAAD7IwIAAgAAAAw1NjQ3NS4wNzY2NjYBBgAAAAUAAAABMQEAAAAKMTcwNDA5Nzk2OAMAAAADMTYwAgAAAAYxMDAwNTQEAAAAATAHAAAACjEyLzMxLzIwMTQKBX9g4DnXCPVGNWLgOdcIJENJUS5OQVNEQVFHUzpBREkuSVFfSU5WRU5UT1JZLkZZMjAxOAEAAAAT1gMAAgAAAAY1ODYuNzYBCAAAAAUAAAABMQEAAAAKMTkyNzYxODI0NwMAAAADMTYwAgAAAAQxMDQzBAAAAAEwBwAAAAk5LzE1LzIwMTkIAAAACTExLzMvMjAxOAkAAAABMLVeACjgOdcIoTlaXeA51wgsQ0lRLktPU0U6QTAwNTkzMC5JUV9UT1RBTF9ERUJUX0VCSVREQS5GWTIwMTEBAAAA3GYBAAIAAAAIMC41MDQzMDQBCAAAAAUAAAABMQEAAAAKMTU5ODk5ODI1MAMAAAACODUCAAAABDQxOTIEAAAAATAHAAAACTkvMTUvMjAxOQgAAAAKMTIvMzEvMjAxMQkAAAABMGn9ryXgOdcI9iQGXeA51wggQ0lRLk5BU0RBUUdTOklOVEMuSVFfTEFORC5GWTIwMTMBAAAAh1IAAAIAAAAFMjEwOTgBCAAAAAUAAAABMQEAAAAKMTc3NTkzMDI3NAMAAAADMTYwAgAAAAQzMDk4BAAAAAEwBwAAAAk5LzE1LzIwMTkIAAAACjEyLzI4LzIwMTMJAAAAATDmuK8r4DnXCIIjZ1zgOdcIKENJUS5OQVNEQVFHUzpJTlRDLklRX09USEVSX0VRVUlUWS5GWTIwMTIBAAAAh1IAAAIAAAAE</t>
  </si>
  <si>
    <t>LTM5OQEIAAAABQAAAAExAQAAAAoxNzE4ODUwNjA1AwAAAAMxNjACAAAABDEwMjgEAAAAATAHAAAACTkvMTUvMjAxOQgAAAAKMTIvMjkvMjAxMgkAAAABMLRDryvgOdcIgGhiXOA51wgqQ0lRLk5BU0RBUUdTOklOVEMuSVFfT1RIRVJfQ0xfU1VQUEwuRlkyMDEwAQAAAIdSAAACAAAAAjY1AQgAAAAFAAAAATEBAAAACjE1ODgxNTY5NjADAAAAAzE2MAIAAAAEMTA1NwQAAAABMAcAAAAJOS8xNS8yMDE5CAAAAAoxMi8yNS8yMDEwCQAAAAEwcOypK+A51wiNGVlc4DnXCClDSVEuS09TRTpBMDA1OTMwLklRX0dBSU5fQVNTRVRTX0NGLkZZMjAxNwEAAADcZgEAAgAAAAQ3NTQ3AQgAAAAFAAAAATEBAAAACjE5NDc1NTE1NzgDAAAAAjg1AgAAAAQyMDI2BAAAAAEwBwAAAAk5LzE1LzIwMTkIAAAACjEyLzMxLzIwMTcJAAAAATB5Ctso4DnXCOfuH13gOdcIJ0NJUS5OQVNEQVFHUzpUWE4uSVFfVE9UQUxfUkVDRUlWLkZZMjAxMgEAAAD7IwIAAgAAAAQxMjMwAQgAAAAFAAAAATEBAAAACjE3MjA2MTEyNjQDAAAAAzE2MAIAAAAEMTAwMQQAAAABMAcAAAAJOS8xNS8yMDE5CAAAAAoxMi8zMS8yMDEyCQAAAAEwmNnaKuA51wi+MJlc4DnXCCBDSVEuVFNFOjY1MDEuSVFfQ0FTSF9PUEVSLkZZMjAxOAEAAACbLQIAAgAAAAY3MjcxNjgBCAAAAAUAAAABMQEAAAAKMTk2OTkwMzI5MQMAAAACNzkCAAAABDIwMDYEAAAAATAHAAAA</t>
  </si>
  <si>
    <t>CTkvMTUvMjAxOQgAAAAJMy8zMS8yMDE4CQAAAAEwZVP8K+A51wj5g0Jc4DnXCCtDSVEuS09TRTpBMDA1OTMwLklRX01BUktFVENBUC4yMDAyLzMvMzEuSlBZAQAAANxmAQACAAAADjU4MjQwMTMuMzY5NzY0AQYAAAAFAAAAATEBAAAACTM1MTYyMDc1MwMAAAACNzkCAAAABjEwMDA1NAQAAAABMAcAAAAJMy8zMS8yMDAy6bZ+YOA51wislXZN4TnXCC1DSVEuTkFTREFRR1M6SU5UQy5JUV9QUk9WX0JBRF9ERUJUU19DRi5GWTIwMTIBAAAAh1IAAAMAAAAAALRDryvgOdcIwgRjXOA51wgmQ0lRLk5ZU0U6RU1SLklRX0VGRkVDVF9UQVhfUkFURS5GWTIwMDgBAAAArxsEAAIAAAAHMzAuODY0MQEIAAAABQAAAAExAQAAAAoxNDExNjU2NDMwAwAAAAMxNjACAAAABDQzNzYEAAAAATAHAAAACTkvMTUvMjAxOQgAAAAJOS8zMC8yMDA4CQAAAAEwQw7zKeA51wgFNL1c4DnXCCRDSVEuVFNFOjY1MDEuSVFfQ1VSUkVOVF9SQVRJTy5GWTIwMTcBAAAAmy0CAAIAAAAIMS4zNDQ0NzYBCAAAAAUAAAABMQEAAAAKMTk2MzMxNTkwMAMAAAACNzkCAAAABDQwMzAEAAAAATAHAAAACTkvMTUvMjAxOQgAAAAJMy8zMS8yMDE3CQAAAAEwxX6VJuA51wiMKD9c4DnXCCZDSVEuTkFTREFRR1M6SU5UQy5JUV9DQVNIX0ZJTkFOLkZZMjAxMwEAAACHUgAAAgAAAAUtNTQ5OAEIAAAABQAAAAExAQAAAAoxNzc1OTMwMjc0AwAAAAMxNjACAAAA</t>
  </si>
  <si>
    <t>BDIwMDQEAAAAATAHAAAACTkvMTUvMjAxOQgAAAAKMTIvMjgvMjAxMwkAAAABMGHtVCvgOdcI9jRoXOA51wgjQ0lRLk5BU0RBUUdTOkFESS5JUV9EQV9TVVBQTC5GWTIwMTEBAAAAE9YDAAMAAAAAAHVtoijgOdcIhPU4XeA51wglQ0lRLk5BU0RBUUdTOkFESS5JUV9DQVNIX0VRVUlWLkZZMjAxNAEAAAAT1gMAAgAAAAc1NjkuMjMzAQgAAAAFAAAAATEBAAAACjE4MTk5NjI0OTYDAAAAAzE2MAIAAAAEMTA5NgQAAAABMAcAAAAJOS8xNS8yMDE5CAAAAAkxMS8xLzIwMTQJAAAAATD5paMo4DnXCMzCR13gOdcILkNJUS5OQVNEQVFHUzpUWE4uSVFfSU5URVJFU1RfSU5WRVNUX0lOQy5GWTIwMDcBAAAA+yMCAAIAAAADMTU3AQgAAAAFAAAAATEBAAAACjEzMjg0ODIzNzADAAAAAzE2MAIAAAACNjUEAAAAATAHAAAACTkvMTUvMjAxOQgAAAAKMTIvMzEvMjAwNwkAAAABMBebVivgOdcIc+2AXOA51wgiQ0lRLk5ZU0U6RU1SLklRX1NBTEVfUFBFX0NGLkZZMjAwNwEAAACvGwQAAwAAAAAAzEBxKuA51wjadLpc4DnXCCtDSVEuTkFTREFRR1M6SU5UQy5JUV9TQUxFU19NQVJLRVRJTkcuRlkyMDA3AQAAAIdSAAACAAAABDE5MDABCAAAAAUAAAABMQEAAAAKMTMyODg3MTI3NQMAAAADMTYwAgAAAAUyMTU2MQQAAAABMAcAAAAJOS8xNS8yMDE5CAAAAAoxMi8yOS8yMDA3CQAAAAEwp+/8K+A51wgU10lc4DnXCD9DSVEuTkFT</t>
  </si>
  <si>
    <t>REFRR1M6SU5UQy5JUV9DVVNUT01fQkVUQS4tMTA0Vy4yMDA3LzEyLzI5Li5eVE9QSVguSlBZLkgBAAAAh1IAAAIAAAARMC43MDM4NzE4ODkyMjY0OTgAbe9/YOA51wijPjli4DnXCCpDSVEuTkFTREFRR1M6SU5UQy5JUV9DQVBJVEFMX0xFQVNFUy5GWTIwMTgBAAAAh1IAAAMAAAAAAAd0VivgOdcIJ+B9XOA51wgnQ0lRLk5BU0RBUUdTOklOVEMuSVFfU0FMRV9QUEVfQ0YuRlkyMDE1AQAAAIdSAAADAAAAAACjiVUr4DnXCLcOcVzgOdcIK0NJUS5LT1NFOkEwMDU5MzAuSVFfQ0ZPX0NVUlJFTlRfTElBQi5GWTIwMTYBAAAA3GYBAAIAAAAIMC44NjYyMTcBCAAAAAUAAAABMQEAAAAKMTg3NjczNDczNgMAAAACODUCAAAABDQxODUEAAAAATAHAAAACTkvMTUvMjAxOQgAAAAKMTIvMzEvMjAxNgkAAAABMA9OnCXgOdcIm+EcXeA51wgqQ0lRLk5ZU0U6RU1SLklRX1RPVEFMX0NPTU1PTl9FUVVJVFkuRlkyMDE2AQAAAK8bBAACAAAABDc1NjgBCAAAAAUAAAABMQEAAAAKMTkyNDYzOTk1NgMAAAADMTYwAgAAAAQxMDA2BAAAAAEwBwAAAAk5LzE1LzIwMTkIAAAACTkvMzAvMjAxNgkAAAABME+YuingOdcIAuXiXOA51wgpQ0lRLktPU0U6QTAwNTkzMC5JUV9CQVNJQ19FUFNfSU5DTC5GWTIwMDgBAAAA3GYBAAIAAAAKNzUyLjM4ODUxNwEIAAAABQAAAAExAQAAAAoxMzYwODA2NjgzAwAAAAI4NQIAAAABOQQAAAABMAcA</t>
  </si>
  <si>
    <t>AAAJOS8xNS8yMDE5CAAAAAoxMi8zMS8yMDA4CQAAAAEw1NC7KeA51wh0cfRc4DnXCDhDSVEuTkFTREFRR1M6VFhOLklRX1RPVEFMX09VVFNUQU5ESU5HX0ZJTElOR19EQVRFLkZZMjAxNQEAAAD7IwIAAgAAAAsxMDA1LjI1NzcyMwEEAAAABQAAAAE1AQAAAAoxODc1Njg3MDU2AgAAAAUyNDE1MwYAAAABMHl9cCrgOdcIw2GnXOA51wgsQ0lRLk5ZU0U6RU1SLklRX0lNUFVUX09QRVJfTEVBU0VfREVQUi5GWTIwMTYBAAAArxsEAAIAAAAKMjAzLjMxMjkyOAEIAAAABQAAAAExAQAAAAoxOTI0NjM5OTU2AwAAAAMxNjACAAAABTIxNjczBAAAAAEwBwAAAAk5LzE1LzIwMTkIAAAACTkvMzAvMjAxNgkAAAABME+YuingOdcIryHiXOA51wg2Q0lRLk5BU0RBUUdTOklOVEMuSVFfQ0hBTkdFX05FVF9XT1JLSU5HX0NBUElUQUwuRlkyMDEyAQAAAIdSAAACAAAABDEzOTkBCAAAAAUAAAABMQEAAAAKMTcxODg1MDYwNQMAAAADMTYwAgAAAAQ0NDIxBAAAAAEwBwAAAAk5LzE1LzIwMTkIAAAACjEyLzI5LzIwMTIJAAAAATDEaq8r4DnXCBXIY1zgOdcIGkNJUS4wLklRX05FVF9SRU5UQUxfRVhQLkZZBQAAAAAAAAAIAAAAFShJbnZhbGlkIFRpbWUgUGVyaW9kKRDY/ifgOdcIf303XuA51wgqQ0lRLk5BU0RBUUdTOkFESS5JUV9MT0FOU19SRUNFSVZfTFQuRlkyMDEwAQAAABPWAwADAAAAAABkRqIo4DnXCCjBNV3gOdcIIENJ</t>
  </si>
  <si>
    <t>US5OQVNEQVFHUzpBREkuSVFfRUJJVEEuRlkyMDEwAQAAABPWAwACAAAABzkyMS4zODUBCAAAAAUAAAABMQEAAAAKMTU3ODMzMDQyMgMAAAADMTYwAgAAAAYxMDA2ODkEAAAAATAHAAAACTkvMTUvMjAxOQgAAAAKMTAvMzAvMjAxMAkAAAABMGRGoijgOdcI90s1XeA51wgmQ0lRLktPU0U6QTAwNTkzMC5JUV9BU1NFVF9UVVJOUy5GWTIwMTIBAAAA3GYBAAIAAAAIMS4xOTM5NDcBCAAAAAUAAAABMQEAAAAKMTY2NzUzNDAxNAMAAAACODUCAAAABDQxNzcEAAAAATAHAAAACTkvMTUvMjAxOQgAAAAKMTIvMzEvMjAxMgkAAAABMGn9ryXgOdcItUMKXeA51wgiQ0lRLktPU0U6QTAwNTkzMC5JUV9JTkNfVEFYLkZZMjAxNQEAAADcZgEAAgAAAAc2OTAwODUxAQgAAAAFAAAAATEBAAAACjE4Mjk4NDMwMTEDAAAAAjg1AgAAAAI3NQQAAAABMAcAAAAJOS8xNS8yMDE5CAAAAAoxMi8zMS8yMDE1CQAAAAEwFiDaKOA51wg98hRd4DnXCCtDSVEuTkFTREFRR1M6SU5UQy5JUV9ERUZfVEFYX0xJQUJfTFQuRlkyMDE1AQAAAIdSAAACAAAAAzk1NAEIAAAABQAAAAExAQAAAAoxODc0NzczMjI2AwAAAAMxNjACAAAABDEwMjcEAAAAATAHAAAACTkvMTUvMjAxOQgAAAAKMTIvMjYvMjAxNQkAAAABMKOJVSvgOdcIQ/1vXOA51wgfQ0lRLk5BU0RBUUdTOkFESS5JUV9DT0dTLkZZMjAwOQEAAAAT1gMAAgAAAAc4OTYuMjcxAQgAAAAF</t>
  </si>
  <si>
    <t>AAAAATEBAAAACjE0ODI4Njg2MzMDAAAAAzE2MAIAAAACMzQEAAAAATAHAAAACTkvMTUvMjAxOQgAAAAKMTAvMzEvMjAwOQkAAAABMDPRoSjgOdcIgX8vXeA51wgvQ0lRLktPU0U6QTAwNTkzMC5JUV9OSV9BVkFJTF9FWENMX01BUkdJTi5GWTIwMTABAAAA3GYBAAIAAAAHMTAuMjE3MgEIAAAABQAAAAExAQAAAAoxNTMzMjAzMjYyAwAAAAI4NQIAAAAENDE4MgQAAAABMAcAAAAJOS8xNS8yMDE5CAAAAAoxMi8zMS8yMDEwCQAAAAEwaf2vJeA51wjC9ABd4DnXCCZDSVEuTllTRTpFTVIuSVFfT1RIRVJfTFRfQVNTRVRTLkZZMjAxNgEAAACvGwQAAgAAAAQ0MDMwAQgAAAAFAAAAATEBAAAACjE5MjQ2Mzk5NTYDAAAAAzE2MAIAAAAEMTA2MAQAAAABMAcAAAAJOS8xNS8yMDE5CAAAAAk5LzMwLzIwMTYJAAAAATBPmLop4DnXCOGW4lzgOdcIHkNJUS5OQVNEQVFHUzpJTlRDLklRX0ZYLkZZMjAwOAEAAACHUgAAAwAAAAAALVCpK+A51wgO3FBc4DnXCCtDSVEuTkFTREFRR1M6VFhOLklRX0NGT19DVVJSRU5UX0xJQUIuRlkyMDA4AQAAAPsjAgACAAAACDIuMTczNjI5AQgAAAAFAAAAATEBAAAACjE0MzM0NTQxMDgDAAAAAzE2MAIAAAAENDE4NQQAAAABMAcAAAAJOS8xNS8yMDE5CAAAAAoxMi8zMS8yMDA4CQAAAAEwGEKWJuA51wjxKolc4DnXCCpDSVEuS09TRTpBMDA1OTMwLklRX0RFRl9UQVhfTElBQl9MVC5GWTIw</t>
  </si>
  <si>
    <t>MTgBAAAA3GYBAAIAAAAIMTUxNjI1MjMBCAAAAAUAAAABMQEAAAAKMTk0NzU1MTU3MwMAAAACODUCAAAABDEwMjcEAAAAATAHAAAACTkvMTUvMjAxOQgAAAAKMTIvMzEvMjAxOAkAAAABMIox2yjgOdcIhb8jXeA51wgsQ0lRLk5BU0RBUUdTOkFESS5JUV9FQVJOSU5HX0NPX01BUkdJTi5GWTIwMTYBAAAAE9YDAAIAAAAHMjUuMTg0NAEIAAAABQAAAAExAQAAAAoxOTI3NjE4MjAwAwAAAAMxNjACAAAABDQxODEEAAAAATAHAAAACTkvMTUvMjAxOQgAAAAKMTAvMjkvMjAxNgkAAAABMFHqnCXgOdcI2alTXeA51wgkQ0lRLk5BU0RBUUdTOkFESS5JUV9SRF9FWFBfRk4uRlkyMDEwAQAAABPWAwACAAAABzQ5Ny4xMDUBCAAAAAUAAAABMQEAAAAKMTU3ODMzMDQyMgMAAAADMTYwAgAAAAQzMTY4BAAAAAEwBwAAAAk5LzE1LzIwMTkIAAAACjEwLzMwLzIwMTAJAAAAATBkRqIo4DnXCAdzNV3gOdcIJkNJUS5UU0U6NjUwMS5JUV9ORVRfREVCVF9FQklUREEuRlkyMDE5AQAAAJstAgADAAAAAk5NAQgAAAAFAAAAATEBAAAACjE5Njk5MDMzMDcDAAAAAjc5AgAAAAQ0MTkzBAAAAAEwBwAAAAk5LzE1LzIwMTkIAAAACTMvMzEvMjAxOQkAAAABMNallSbgOdcIkJ5IXOA51wgrQ0lRLk5BU0RBUUdTOklOVEMuSVFfQVNTRVRfV1JJVEVET1dOLkZZMjAxNgEAAACHUgAAAwAAAAAAtLBVK+A51wiwWHNc4DnXCCRDSVEuS09TRTpB</t>
  </si>
  <si>
    <t>MDA1OTMwLklRX0JVSUxESU5HUy5GWTIwMTIBAAAA3GYBAAIAAAAIMTk2MjQwMzABCAAAAAUAAAABMQEAAAAKMTY2NzUzNDAxNAMAAAACODUCAAAABDMwMjMEAAAAATAHAAAACTkvMTUvMjAxOQgAAAAKMTIvMzEvMjAxMgkAAAABMIZOKyngOdcIEL0IXeA51wggQ0lRLk5ZU0U6RU1SLklRX05JX01BUkdJTi5GWTIwMTMBAAAArxsEAAIAAAAGOC4xMjM1AQgAAAAFAAAAATEBAAAACjE3NjU1NzA4MDUDAAAAAzE2MAIAAAAENDA5NAQAAAABMAcAAAAJOS8xNS8yMDE5CAAAAAk5LzMwLzIwMTMJAAAAATAnYa8l4DnXCBZM11zgOdcILUNJUS5OQVNEQVFHUzpJTlRDLklRX1RPVEFMX0xJQUJfRVFVSVRZLkZZMjAxNQEAAACHUgAAAgAAAAYxMDE0NTkBCAAAAAUAAAABMQEAAAAKMTg3NDc3MzIyNgMAAAADMTYwAgAAAAQxMDEzBAAAAAEwBwAAAAk5LzE1LzIwMTkIAAAACjEyLzI2LzIwMTUJAAAAATCjiVUr4DnXCGRLcFzgOdcIDkNJUS4wLklRX0FQLkZZBQAAAAAAAAAIAAAAFShJbnZhbGlkIFRpbWUgUGVyaW9kKSD//ifgOdcIj6Q3XuA51wgnQ0lRLlRTRTo2NTAxLklRX0VCSVREQV9DQVBFWF9JTlQuRlkyMDE5AQAAAJstAgACAAAACTMyLjg2MDMyMwEIAAAABQAAAAExAQAAAAoxOTY5OTAzMzA3AwAAAAI3OQIAAAAENDE5MQQAAAABMAcAAAAJOS8xNS8yMDE5CAAAAAkzLzMxLzIwMTkJAAAAATDWpZUm4DnXCH93</t>
  </si>
  <si>
    <t>SFzgOdcIIkNJUS5OQVNEQVFHUzpBREkuSVFfUEVOU0lPTi5GWTIwMTMBAAAAE9YDAAMAAAAAANhXoyjgOdcIHctDXeA51wgxQ0lRLk5BU0RBUUdTOkFESS5JUV9ERUZfVEFYX0FTU0VUU19DVVJSRU5ULkZZMjAxMAEAAAAT1gMAAgAAAAU3NC43MQEIAAAABQAAAAExAQAAAAoxNTc4MzMwNDIyAwAAAAMxNjACAAAABDExMTcEAAAAATAHAAAACTkvMTUvMjAxOQgAAAAKMTAvMzAvMjAxMAkAAAABMGRGoijgOdcIGJo1XeA51wg+Q0lRLktPU0U6QTAwNTkzMC5JUV9DVVNUT01fQkVUQS4tMTA0Vy4yMDA4LzEyLzMxLi5eVE9QSVguSlBZLkgBAAAA3GYBAAIAAAARMC43OTM3NjQzNzI1OTkyMTkAUfJRX+A51wiZEjJi4DnXCCdDSVEuTllTRTpFTVIuSVFfTkVUX0lOVEVSRVNUX0VYUC5GWTIwMTUBAAAArxsEAAIAAAAELTE3NQEIAAAABQAAAAExAQAAAAoxODY3MDU1MDUxAwAAAAMxNjACAAAAAzM2OAQAAAABMAcAAAAJOS8xNS8yMDE5CAAAAAk5LzMwLzIwMTUJAAAAATAdI7op4DnXCGvK3FzgOdcINENJUS5OQVNEQVFHUzpJTlRDLklRX0lNUFVUX09QRVJfTEVBU0VfSU5UX0VYUC5GWTIwMDgBAAAAh1IAAAIAAAAHNjAuNjU4MgEIAAAABQAAAAExAQAAAAoxNDMwNjE0NDg2AwAAAAMxNjACAAAABTIxNjcyBAAAAAEwBwAAAAk5LzE1LzIwMTkIAAAACjEyLzI3LzIwMDgJAAAAATAdKakr4DnXCCa5TlzgOdcIJENJ</t>
  </si>
  <si>
    <t>US5LT1NFOkEwMDU5MzAuSVFfSU5WRU5UT1JZLkZZMjAxNAEAAADcZgEAAgAAAAgxNzMxNzUwNAEIAAAABQAAAAExAQAAAAoxNzc4MTQxODIzAwAAAAI4NQIAAAAEMTA0MwQAAAABMAcAAAAJOS8xNS8yMDE5CAAAAAoxMi8zMS8yMDE0CQAAAAEw9NHZKOA51wiP+hBd4DnXCClDSVEuTkFTREFRR1M6QURJLklRX0dBSU5fSU5WRVNUX0NGLkZZMjAxNgEAAAAT1gMAAwAAAAAAhOn/J+A51whDSlJd4DnXCCRDSVEuTkFTREFRR1M6SU5UQy5JUV9UUkVBU1VSWS5GWTIwMTEBAAAAh1IAAAMAAAAAAJP1rivgOdcIfq1dXOA51wgeQ0lRLktPU0U6QTAwNTkzMC5JUV9DSVAuRlkyMDE4AQAAANxmAQACAAAABzk3MDUwNTYBCAAAAAUAAAABMQEAAAAKMTk0NzU1MTU3MwMAAAACODUCAAAABDMwMzMEAAAAATAHAAAACTkvMTUvMjAxOQgAAAAKMTIvMzEvMjAxOAkAAAABMJpY2yjgOdcIx1skXeA51wgkQ0lRLk5BU0RBUUdTOkFESS5JUV9TR0FfU1VQUEwuRlkyMDE4AQAAABPWAwACAAAABzY5NS45MzcBCAAAAAUAAAABMQEAAAAKMTkyNzYxODI0NwMAAAADMTYwAgAAAAMxMDIEAAAAATAHAAAACTkvMTUvMjAxOQgAAAAJMTEvMy8yMDE4CQAAAAEwpTcAKOA51wgtKFld4DnXCClDSVEuTkFTREFRR1M6VFhOLklRX0dBSU5fSU5WRVNUX0NGLkZZMjAxNAEAAAD7IwIAAwAAAAAAWC9wKuA51wgUaqNc4DnXCCNDSVEuS09TRTpB</t>
  </si>
  <si>
    <t>MDA1OTMwLklRX0VCSVRfSU5ULkZZMjAxMAEAAADcZgEAAgAAAAkyOS4wNjI0NjUBCAAAAAUAAAABMQEAAAAKMTUzMzIwMzI2MgMAAAACODUCAAAABDQxODkEAAAAATAHAAAACTkvMTUvMjAxOQgAAAAKMTIvMzEvMjAxMAkAAAABMGn9ryXgOdcI9GkBXeA51wgnQ0lRLk5BU0RBUUdTOkFESS5JUV9UT1RBTF9FUVVJVFkuRlkyMDExAQAAABPWAwACAAAACDM3OTUuNDEzAQgAAAAFAAAAATEBAAAACjE2NDc0NTU4NjkDAAAAAzE2MAIAAAAEMTI3NQQAAAABMAcAAAAJOS8xNS8yMDE5CAAAAAoxMC8yOS8yMDExCQAAAAEwlruiKOA51whLyjpd4DnXCDBDSVEuTllTRTpFTVIuSVFfVE9UQUxfT1VUU1RBTkRJTkdfQlNfREFURS5GWTIwMTYBAAAArxsEAAIAAAAJNjQyLjc5NjQ5AQQAAAAFAAAAATUBAAAACjE5MjQ2Mzk5NTYCAAAABTI0MTUyBgAAAAEwT5i6KeA51wgSDONc4DnXCCNDSVEuS09TRTpBMDA1OTMwLklRX1RPVEFMX0NBLkZZMjAxNQEAAADcZgEAAgAAAAkxMjQ4MTQ3MjUBCAAAAAUAAAABMQEAAAAKMTgyOTg0MzAxMQMAAAACODUCAAAABDEwMDgEAAAAATAHAAAACTkvMTUvMjAxOQgAAAAKMTIvMzEvMjAxNQkAAAABMBYg2ijgOdcIkLUVXeA51wgrQ0lRLk5BU0RBUUdTOkFESS5JUV9NQVJLRVRDQVAuMjAxNC8zLzMxLkpQWQEAAAAT1gMAAgAAAA4xNzA5NzY2LjYxODg2NAEGAAAABQAAAAExAQAAAAox</t>
  </si>
  <si>
    <t>NjU4NzYxOTU4AwAAAAI3OQIAAAAGMTAwMDU0BAAAAAEwBwAAAAkzLzMxLzIwMTT53X5g4DnXCLsBck3hOdcII0NJUS5UU0U6Njk4MS5JUV9CRVRBXzFZUi4yMDEzLzAzLzMxAQAAAPVXDQACAAAAEDEuMTMzNzEzNTkxNDMyODYAK1N/YOA51whU8UFi4DnXCC5DSVEuS09TRTpBMDA1OTMwLklRX0lOVEVSRVNUX0lOVkVTVF9JTkMuRlkyMDE4AQAAANxmAQACAAAABzI0Mjg1MTgBCAAAAAUAAAABMQEAAAAKMTk0NzU1MTU3MwMAAAACODUCAAAAAjY1BAAAAAEwBwAAAAk5LzE1LzIwMTkIAAAACjEyLzMxLzIwMTgJAAAAATB5Ctso4DnXCN84Il3gOdcIHkNJUS5OQVNEQVFHUzpBREkuSVFfUkVWLkZZMjAwNwEAAAAT1gMAAgAAAAgyNDI5LjcyMQEIAAAABQAAAAExAQAAAAoxMjY0NDcyNDQ5AwAAAAMxNjACAAAAAzExMgQAAAABMAcAAAAJOS8xNS8yMDE5CAAAAAkxMS8zLzIwMDcJAAAAATCrf9so4DnXCK9+Jl3gOdcIKkNJUS5LT1NFOkEwMDU5MzAuSVFfQ0FTSF9BQ1FVSVJFX0NGLkZZMjAwOAEAAADcZgEAAwAAAAAAI2QqKeA51whclPZc4DnXCCNDSVEuTllTRTpFTVIuSVFfQkFTSUNfV0VJR0hULkZZMjAxNgEAAACvGwQAAgAAAAM2NDQAT5i6KeA51wiO0+Fc4DnXCCNDSVEuS09TRTpBMDA1OTMwLklRX0RBX1NVUFBMLkZZMjAxMAEAAADcZgEAAwAAAAAARLIqKeA51whFcv1c4DnXCCFDSVEuVFNFOjY1MDEu</t>
  </si>
  <si>
    <t>SVFfQ0FTSF9FUVVJVi5GWTIwMTgBAAAAmy0CAAIAAAAGNjk3OTY0AQgAAAAFAAAAATEBAAAACjE5Njk5MDMyOTEDAAAAAjc5AgAAAAQxMDk2BAAAAAEwBwAAAAk5LzE1LzIwMTkIAAAACTMvMzEvMjAxOAkAAAABMEQF/CvgOdcIQtZAXOA51wgpQ0lRLlRTRTo2NTAxLklRX1RPVEFMX0RFQlRfQ0FQSVRBTC5GWTIwMTYBAAAAmy0CAAIAAAAHNDYuNjI5MgEIAAAABQAAAAExAQAAAAoxNzk3NTU0NDUxAwAAAAI3OQIAAAAENDE4NgQAAAABMAcAAAAJOS8xNS8yMDE5CAAAAAkzLzMxLzIwMTYJAAAAATDFfpUm4DnXCLziOlzgOdcIIENJUS5LT1NFOkEwMDU5MzAuSVFfQ0FQRVguRlkyMDA4AQAAANxmAQACAAAACS0xNDA4ODE4NAEIAAAABQAAAAExAQAAAAoxMzYwODA2NjgzAwAAAAI4NQIAAAAEMjAyMQQAAAABMAcAAAAJOS8xNS8yMDE5CAAAAAoxMi8zMS8yMDA4CQAAAAEwI2QqKeA51whclPZc4DnXCC1DSVEuTkFTREFRR1M6SU5UQy5JUV9FQVJOSU5HX0NPX01BUkdJTi5GWTIwMDcBAAAAh1IAAAIAAAAHMTguMTk3OQEIAAAABQAAAAExAQAAAAoxMzI4ODcxMjc1AwAAAAMxNjACAAAABDQxODEEAAAAATAHAAAACTkvMTUvMjAxOQgAAAAKMTIvMjkvMjAwNwkAAAABMNallSbgOdcIT71MXOA51wglQ0lRLk5BU0RBUUdTOklOVEMuSVFfRElWX1NIQVJFLkZZMjAxNAEAAACHUgAAAgAAAAMwLjkBCAAAAAUAAAAB</t>
  </si>
  <si>
    <t>MQEAAAAKMTgyODE2ODA0MAMAAAADMTYwAgAAAAQzMDU4BAAAAAEwBwAAAAk5LzE1LzIwMTkIAAAACjEyLzI3LzIwMTQJAAAAATByFFUr4DnXCN5XalzgOdcIH0NJUS5LT1NFOkEwMDU5MzAuSVFfR1BQRS5GWTIwMDcBAAAA3GYBAAIAAAAINzc4MjY5OTMBCAAAAAUAAAABMQEAAAAKMTM1Mjk0NTUzMAMAAAACODUCAAAABDExNjkEAAAAATAHAAAACTkvMTUvMjAxOQgAAAAKMTIvMzEvMjAwNwkAAAABMLKCuyngOdcItFLwXOA51wgfQ0lRLktPU0U6QTAwNTkzMC5JUV9DT0dTLkZZMjAwOQEAAADcZgEAAgAAAAg5NDU5NDg2MwEIAAAABQAAAAExAQAAAAoxNDY1NzE0MzA3AwAAAAI4NQIAAAACMzQEAAAAATAHAAAACTkvMTUvMjAxOQgAAAAKMTIvMzEvMjAwOQkAAAABMCNkKingOdcIImn4XOA51wgnQ0lRLk5BU0RBUUdTOkFESS5JUV9CRVRBXzJZUi4yMDEzLzExLzAyAQAAABPWAwACAAAAEDEuMTk2NzAxMDQxMzI3NjMAckBSX+A51whuUy9i4DnXCCJDSVEuS09TRTpBMDA1OTMwLklRX1NUX0RFQlQuRlkyMDE4AQAAANxmAQACAAAACDEzNTg2NjYwAQgAAAAFAAAAATEBAAAACjE5NDc1NTE1NzMDAAAAAjg1AgAAAAQxMDQ2BAAAAAEwBwAAAAk5LzE1LzIwMTkIAAAACjEyLzMxLzIwMTgJAAAAATCKMdso4DnXCHSYI13gOdcIJENJUS5OQVNEQVFHUzpJTlRDLklRX0FSX1RVUk5TLkZZMjAxMgEAAACHUgAAAgAA</t>
  </si>
  <si>
    <t>AAkxNC4yNTY1ODEBCAAAAAUAAAABMQEAAAAKMTcxODg1MDYwNQMAAAADMTYwAgAAAAQ0MDAxBAAAAAEwBwAAAAk5LzE1LzIwMTkIAAAACjEyLzI5LzIwMTIJAAAAATD385Um4DnXCEc9ZFzgOdcIJENJUS5UU0U6Njc2Mi5JUV9NQVJLRVRDQVAuMjAxNS8wMy8zMQEAAAA70gQAAgAAAA0xMDc1NDcwLjM1NjM4AQYAAAAFAAAAATEBAAAACjE3MTk5ODU0MTIDAAAAAjc5AgAAAAYxMDAwNTQEAAAAATAHAAAACTMvMzEvMjAxNQoFf2DgOdcIXKc/YuA51wghQ0lRLk5BU0RBUUdTOlRYTi5JUV9SRF9FWFAuRlkyMDEwAQAAAPsjAgACAAAABDE1NzABCAAAAAUAAAABMQEAAAAKMTU4ODg0MDczOAMAAAADMTYwAgAAAAMxMDAEAAAAATAHAAAACTkvMTUvMjAxOQgAAAAKMTIvMzEvMjAxMAkAAAABMGZk2irgOdcIRqmOXOA51wgqQ0lRLktPU0U6QTAwNTkzMC5JUV9JTlZFTlRPUllfVFVSTlMuRlkyMDA3AQAAANxmAQACAAAACDkuNjI5MDg4AQgAAAAFAAAAATEBAAAACjEzNTI5NDU1MzADAAAAAjg1AgAAAAQ0MDgyBAAAAAEwBwAAAAk5LzE1LzIwMTkIAAAACjEyLzMxLzIwMDcJAAAAATBY1q8l4DnXCO8481zgOdcIIUNJUS5OWVNFOkVNUi5JUV9FQVJOSU5HX0NPLkZZMjAxNgEAAACvGwQAAgAAAAQxNjE5AQgAAAAFAAAAATEBAAAACjE5MjQ2Mzk5NTYDAAAAAzE2MAIAAAABNwQAAAABMAcAAAAJOS8xNS8yMDE5CAAA</t>
  </si>
  <si>
    <t>AAk5LzMwLzIwMTYJAAAAATA+cbop4DnXCG2F4VzgOdcIIENJUS5UU0U6NjUwMS5JUV9CVUlMRElOR1MuRlkyMDE4AQAAAJstAgACAAAABzE3NjAyMDYBCAAAAAUAAAABMQEAAAAKMTk2OTkwMzI5MQMAAAACNzkCAAAABDMwMjMEAAAAATAHAAAACTkvMTUvMjAxOQgAAAAJMy8zMS8yMDE4CQAAAAEwVCz8K+A51wjHDkJc4DnXCB5DSVEuTkFTREFRR1M6SU5UQy5JUV9BUi5GWTIwMTEBAAAAh1IAAAIAAAAEMzY1MAEIAAAABQAAAAExAQAAAAoxNjU4MzE1NDc4AwAAAAMxNjACAAAABDEwMjEEAAAAATAHAAAACTkvMTUvMjAxOQgAAAAKMTIvMzEvMjAxMQkAAAABMJE6qivgOdcIPBFdXOA51wglQ0lRLk5BU0RBUUdTOklOVEMuSVFfQ0hBTkdFX0FSLkZZMjAwOAEAAACHUgAAAgAAAAMyNjABCAAAAAUAAAABMQEAAAAKMTQzMDYxNDQ4NgMAAAADMTYwAgAAAAQyMDE4BAAAAAEwBwAAAAk5LzE1LzIwMTkIAAAACjEyLzI3LzIwMDgJAAAAATAtUKkr4DnXCMw/UFzgOdcIKkNJUS5UU0U6NjUwMS5JUV9UT1RBTF9DT01NT05fRVFVSVRZLkZZMjAxNQEAAACbLQIAAgAAAAcyOTQyMjgxAQgAAAAFAAAAATEBAAAACjE3NDUyNzA2NzIDAAAAAjc5AgAAAAQxMDA2BAAAAAEwBwAAAAk5LzE1LzIwMTkIAAAACTMvMzEvMjAxNQkAAAABML/M+ivgOdcI4ys0XOA51wgvQ0lRLk5BU0RBUUdTOlRYTi5JUV9NSU5PUklUWV9JTlRF</t>
  </si>
  <si>
    <t>UkVTVF9JUy5GWTIwMTQBAAAA+yMCAAMAAAAAAFgvcCrgOdcIPG6hXOA51wgeQ0lRLk5ZU0U6RU1SLklRX1JBV19JTlYuRlkyMDExAQAAAK8bBAACAAAABDEzNTgBCAAAAAUAAAABMQEAAAAKMTY0NjE5MDU2OAMAAAADMTYwAgAAAAQzMTcxBAAAAAEwBwAAAAk5LzE1LzIwMTkIAAAACTkvMzAvMjAxMQkAAAABMLcf9CngOdcIbU/MXOA51wglQ0lRLk5BU0RBUUdTOkFESS5JUV9PVEhFUl9PUEVSLkZZMjAxMwEAAAAT1gMAAwAAAAAAyDCjKOA51whW9kFd4DnXCB9DSVEuTkFTREFRR1M6QURJLklRX0FQSUMuRlkyMDA5AQAAABPWAwACAAAABjU2LjMwNgEIAAAABQAAAAExAQAAAAoxNDgyODY4NjMzAwAAAAMxNjACAAAABDEwODQEAAAAATAHAAAACTkvMTUvMjAxOQgAAAAKMTAvMzEvMjAwOQkAAAABMEP4oSjgOdcIWHsxXeA51wgjQ0lRLlRTRTo2NTk0LklRX0JFVEFfMVlSLjIwMTMvMDMvMzEBAAAA+XgNAAIAAAASMC4wMTI5NjE1Mjc1NDc1MTAxABosf2DgOdcIG8ZDYuA51wgjQ0lRLlRTRTo2NTk0LklRX0JFVEFfNVlSLjIwMTYvMDMvMzEBAAAA+XgNAAIAAAARMC44MjkyOTM2NDM3ODQ3OTcAGix/YOA51wj6d0Ni4DnXCCdDSVEuTkFTREFRR1M6VFhOLklRX0JFVEFfMVlSLjIwMTEvMTIvMzEBAAAA+yMCAAIAAAAPMS4xMDUwMDQxMTI4OTgxAI49gGDgOdcIN+M1YuA51wgpQ0lRLk5BU0RBUUdTOklOVEMu</t>
  </si>
  <si>
    <t>SVFfRUJJVERBX01BUkdJTi5GWTIwMDcBAAAAh1IAAAIAAAAGMzUuMjk1AQgAAAAFAAAAATEBAAAACjEzMjg4NzEyNzUDAAAAAzE2MAIAAAAENDA0NwQAAAABMAcAAAAJOS8xNS8yMDE5CAAAAAoxMi8yOS8yMDA3CQAAAAEw1qWVJuA51whg5Exc4DnXCCNDSVEuTkFTREFRR1M6SU5UQy5JUV9aX1NDT1JFLkZZMjAxNAEAAACHUgAAAgAAAAg0LjMxNzQ0OAEIAAAABQAAAAExAQAAAAoxODI4MTY4MDQwAwAAAAMxNjACAAAABjEwMDEyMwQAAAABMAcAAAAJOS8xNS8yMDE5CAAAAAoxMi8yNy8yMDE0CQAAAAEwBxuWJuA51whb2m1c4DnXCCpDSVEuTkFTREFRR1M6VFhOLklRX0NVU1RPTV9CRVRBLjIwMTYvMTIvMzEBAAAA+yMCAAIAAAAPMS4yMTI5MjYyNTMyMjI5AEHLUV/gOdcI0/g0YuA51wgrQ0lRLk5BU0RBUUdTOlRYTi5JUV9FQklUREFfQ0FQRVhfSU5ULkZZMjAxMAEAAAD7IwIAAwAAAAAA1J2uJeA51wgGyJJc4DnXCChDSVEuTkFTREFRR1M6QURJLklRX0VCSVREQV9NQVJHSU4uRlkyMDEwAQAAABPWAwACAAAABzM3LjU2ODkBCAAAAAUAAAABMQEAAAAKMTU3ODMzMDQyMgMAAAADMTYwAgAAAAQ0MDQ3BAAAAAEwBwAAAAk5LzE1LzIwMTkIAAAACjEwLzMwLzIwMTAJAAAAATAwnJwl4DnXCCELOF3gOdcIJENJUS5LT1NFOkEwMDU5MzAuSVFfU1RfSU5WRVNULkZZMjAxNwEAAADcZgEAAgAAAAg1MjYwODY5</t>
  </si>
  <si>
    <t>NAEIAAAABQAAAAExAQAAAAoxOTQ3NTUxNTc4AwAAAAI4NQIAAAAEMTA2OQQAAAABMAcAAAAJOS8xNS8yMDE5CAAAAAoxMi8zMS8yMDE3CQAAAAEwaePaKOA51whRjx5d4DnXCCZDSVEuTkFTREFRR1M6QURJLklRX0FTU0VUX1RVUk5TLkZZMjAxMwEAAAAT1gMAAgAAAAgwLjQzODg3MQEIAAAABQAAAAExAQAAAAoxNzY2NTkwNjMyAwAAAAMxNjACAAAABDQxNzcEAAAAATAHAAAACTkvMTUvMjAxOQgAAAAJMTEvMi8yMDEzCQAAAAEwQcOcJeA51wgF7kVd4DnXCClDSVEuTkFTREFRR1M6QURJLklRX0RJTFVUX0VQU19FWENMLkZZMjAxNQEAAAAT1gMAAgAAAAMyLjIBCAAAAAUAAAABMQEAAAAKMTg2NzI3OTk2OQMAAAADMTYwAgAAAAMxNDIEAAAAATAHAAAACTkvMTUvMjAxOQgAAAAKMTAvMzEvMjAxNQkAAAABMFJ0/yfgOdcIi+FLXeA51wg0Q0lRLk5BU0RBUUdTOklOVEMuSVFfSU1QVVRfT1BFUl9MRUFTRV9JTlRfRVhQLkZZMjAwNwEAAACHUgAAAgAAAAk0Mi43NDc5MzYBCAAAAAUAAAABMQEAAAAKMTMyODg3MTI3NQMAAAADMTYwAgAAAAUyMTY3MgQAAAABMAcAAAAJOS8xNS8yMDE5CAAAAAoxMi8yOS8yMDA3CQAAAAEwp+/8K+A51wg1JUpc4DnXCCNDSVEuTkFTREFRR1M6VFhOLklRX0FSX1RVUk5TLkZZMjAxOAEAAAD7IwIAAgAAAAgxMi43MDM0MgEIAAAABQAAAAExAQAAAAoxOTQ2NjY1NDYwAwAAAAMx</t>
  </si>
  <si>
    <t>NjACAAAABDQwMDEEAAAAATAHAAAACTkvMTUvMjAxOQgAAAAKMTIvMzEvMjAxOAkAAAABMAUTryXgOdcIbhm3XOA51wgnQ0lRLktPU0U6QTAwNTkzMC5JUV9CQVNJQ19XRUlHSFQuRlkyMDA5AQAAANxmAQACAAAABjczNzguOQAziyop4DnXCIZT+VzgOdcILUNJUS5OQVNEQVFHUzpJTlRDLklRX1RPVEFMX0RJVl9QQUlEX0NGLkZZMjAxMwEAAACHUgAAAgAAAAUtNDQ3OQEIAAAABQAAAAExAQAAAAoxNzc1OTMwMjc0AwAAAAMxNjACAAAABDIwMjIEAAAAATAHAAAACTkvMTUvMjAxOQgAAAAKMTIvMjgvMjAxMwkAAAABMOa4ryvgOdcI5Q1oXOA51wgeQ0lRLk5BU0RBUUdTOklOVEMuSVFfTkkuRlkyMDEzAQAAAIdSAAACAAAABDk2MjABCAAAAAUAAAABMQEAAAAKMTc3NTkzMDI3NAMAAAADMTYwAgAAAAIxNQQAAAABMAcAAAAJOS8xNS8yMDE5CAAAAAoxMi8yOC8yMDEzCQAAAAEw1ZGvK+A51wjtw2Vc4DnXCClDSVEuTkFTREFRR1M6VFhOLklRX0RBWVNfU0FMRVNfT1VULkZZMjAxNAEAAAD7IwIAAgAAAAkzNC4yNjE0NTUBCAAAAAUAAAABMQEAAAAKMTgyOTExOTMwNgMAAAADMTYwAgAAAAQ0MDQyBAAAAAEwBwAAAAk5LzE1LzIwMTkIAAAACjEyLzMxLzIwMTQJAAAAATD1664l4DnXCKnJpFzgOdcIJkNJUS5OQVNEQVFHUzpUWE4uSVFfRUJJVF9NQVJHSU4uRlkyMDE4AQAAAPsjAgACAAAABzQyLjM0NjYBCAAA</t>
  </si>
  <si>
    <t>AAUAAAABMQEAAAAKMTk0NjY2NTQ2MAMAAAADMTYwAgAAAAQ0MDUzBAAAAAEwBwAAAAk5LzE1LzIwMTkIAAAACjEyLzMxLzIwMTgJAAAAATAFE68l4DnXCF3ytlzgOdcIH0NJUS5OWVNFOkVNUi5JUV9ORVRfREVCVC5GWTIwMTABAAAArxsEAAIAAAAEMzQ3NAEIAAAABQAAAAExAQAAAAoxNTc3MDA0NjQxAwAAAAMxNjACAAAABDQzNjQEAAAAATAHAAAACTkvMTUvMjAxOQgAAAAJOS8zMC8yMDEwCQAAAAEwltHzKeA51wh8u8dc4DnXCCRDSVEuTkFTREFRR1M6SU5UQy5JUV9FQlRfRVhDTC5GWTIwMTEBAAAAh1IAAAIAAAAFMTc1MTIBCAAAAAUAAAABMQEAAAAKMTY1ODMxNTQ3OAMAAAADMTYwAgAAAAE0BAAAAAEwBwAAAAk5LzE1LzIwMTkIAAAACjEyLzMxLzIwMTEJAAAAATCROqor4DnXCOlNXFzgOdcIIUNJUS5LT1NFOkEwMDU5MzAuSVFfUkRfRVhQLkZZMjAxMQEAAADcZgEAAgAAAAc5OTU1MTY0AQgAAAAFAAAAATEBAAAACjE1OTg5OTgyNTADAAAAAjg1AgAAAAMxMDAEAAAAATAHAAAACTkvMTUvMjAxOQgAAAAKMTIvMzEvMjAxMQkAAAABMFTZKingOdcIFbgBXeA51wgnQ0lRLktPU0U6QTAwNTkzMC5JUV9JTlRFUkVTVF9FWFAuRlkyMDExAQAAANxmAQACAAAABy02NDQxMzMBCAAAAAUAAAABMQEAAAAKMTU5ODk5ODI1MAMAAAACODUCAAAAAjgyBAAAAAEwBwAAAAk5LzE1LzIwMTkIAAAACjEyLzMxLzIw</t>
  </si>
  <si>
    <t>MTEJAAAAATBlACsp4DnXCCbfAV3gOdcIL0NJUS5OQVNEQVFHUzpUWE4uSVFfTUlOT1JJVFlfSU5URVJFU1RfQ0YuRlkyMDA4AQAAAPsjAgADAAAAAABFFtoq4DnXCFzLh1zgOdcII0NJUS5OQVNEQVFHUzpUWE4uSVFfREFfU1VQUEwuRlkyMDA4AQAAAPsjAgADAAAAAAA079kq4DnXCFNahVzgOdcIKENJUS5LT1NFOkEwMDU5MzAuSVFfU0FMRV9JTlRBTl9DRi5GWTIwMTQBAAAA3GYBAAIAAAAILTEyOTI1NzYBCAAAAAUAAAABMQEAAAAKMTc3ODE0MTgyMwMAAAACODUCAAAABDIwMjkEAAAAATAHAAAACTkvMTUvMjAxOQgAAAAKMTIvMzEvMjAxNAkAAAABMAX52SjgOdcIRagSXeA51wgrQ0lRLlRTRTo2NTAxLklRX01JTk9SSVRZX0lOVEVSRVNUX0lTLkZZMjAxOAEAAACbLQIAAgAAAActMTI3OTMwAQgAAAAFAAAAATEBAAAACjE5Njk5MDMyOTEDAAAAAjc5AgAAAAI4MwQAAAABMAcAAAAJOS8xNS8yMDE5CAAAAAkzLzMxLzIwMTgJAAAAATBEBfwr4DnXCAA6QFzgOdcIJUNJUS4wLklRX1RPVEFMX09VVFNUQU5ESU5HX0JTX0RBVEUuRlkFAAAAAAAAAAgAAAAVKEludmFsaWQgVGltZSBQZXJpb2QpIP/+J+A51wigyzde4DnXCCFDSVEuVFNFOjY1MDEuSVFfQ0FTSF9FUVVJVi5GWTIwMTcBAAAAmy0CAAIAAAAGNzY1MjQyAQgAAAAFAAAAATEBAAAACjE5NjMzMTU5MDADAAAAAjc5AgAAAAQxMDk2BAAAAAEwBwAA</t>
  </si>
  <si>
    <t>AAk5LzE1LzIwMTkIAAAACTMvMzEvMjAxNwkAAAABMBKQ+yvgOdcIYmk8XOA51wgmQ0lRLlRTRTo2NTAxLklRX0NBU0hfQ09OVkVSU0lPTi5GWTIwMTQBAAAAmy0CAAIAAAAJMTAxLjgwNDM0AQgAAAAFAAAAATEBAAAACjE3NDUyNzA1NDQDAAAAAjc5AgAAAAQ0MTg0BAAAAAEwBwAAAAk5LzE1LzIwMTkIAAAACTMvMzEvMjAxNAkAAAABMLVXlSbgOdcI6uExXOA51wglQ0lRLk5BU0RBUUdTOkFESS5JUV9DQVNIX0ZJTkFOLkZZMjAxNAEAAAAT1gMAAgAAAActNTc2LjYxAQgAAAAFAAAAATEBAAAACjE4MTk5NjI0OTYDAAAAAzE2MAIAAAAEMjAwNAQAAAABMAcAAAAJOS8xNS8yMDE5CAAAAAkxMS8xLzIwMTQJAAAAATBBTf8n4DnXCKO+SV3gOdcIJENJUS5LT1NFOkEwMDU5MzAuSVFfUEFSVF9USU1FLkZZMjAxNQEAAADcZgEAAwAAAAAAJkfaKOA51wgExxZd4DnXCCtDSVEuVFNFOjY1MDEuSVFfUkVUVVJOX0NPTU1PTl9FUVVJVFkuRlkyMDE0AQAAAJstAgACAAAABzE3LjcxNDcBCAAAAAUAAAABMQEAAAAKMTc0NTI3MDU0NAMAAAACNzkCAAAABTMzMzIwBAAAAAEwBwAAAAk5LzE1LzIwMTkIAAAACTMvMzEvMjAxNAkAAAABMLVXlSbgOdcIuWwxXOA51wgpQ0lRLk5BU0RBUUdTOlRYTi5JUV9PVEhFUl9PUEVSX0FDVC5GWTIwMTUBAAAA+yMCAAIAAAADLTYzAQgAAAAFAAAAATEBAAAACjE4NzU2ODcwNTYDAAAA</t>
  </si>
  <si>
    <t>AzE2MAIAAAAEMjA0NwQAAAABMAcAAAAJOS8xNS8yMDE5CAAAAAoxMi8zMS8yMDE1CQAAAAEweX1wKuA51wgF/qdc4DnXCCdDSVEuTllTRTpFTVIuSVFfQ0hBTkdFX0lOVkVOVE9SWS5GWTIwMTABAAAArxsEAAIAAAAELTE2MAEIAAAABQAAAAExAQAAAAoxNTc3MDA0NjQxAwAAAAMxNjACAAAABDIwOTkEAAAAATAHAAAACTkvMTUvMjAxOQgAAAAJOS8zMC8yMDEwCQAAAAEwltHzKeA51wiuMMhc4DnXCB9DSVEuVFNFOjY1MDEuSVFfQVJfVFVSTlMuRlkyMDE4AQAAAJstAgACAAAABzMuNzk3MTQBCAAAAAUAAAABMQEAAAAKMTk2OTkwMzI5MQMAAAACNzkCAAAABDQwMDEEAAAAATAHAAAACTkvMTUvMjAxOQgAAAAJMy8zMS8yMDE4CQAAAAEw1qWVJuA51wh9vENc4DnXCCVDSVEuS09TRTpBMDA1OTMwLklRX0NBU0hfVEFYRVMuRlkyMDEzAQAAANxmAQACAAAABzc0NTAzNDUBCAAAAAUAAAABMQEAAAAKMTcyMzI4ODM4NgMAAAACODUCAAAABDMwNTMEAAAAATAHAAAACTkvMTUvMjAxOQgAAAAKMTIvMzEvMjAxMwkAAAABMKecKyngOdcIhYkOXeA51wgpQ0lRLk5BU0RBUUdTOlRYTi5JUV9DQVBJVEFMX0xFQVNFUy5GWTIwMDgBAAAA+yMCAAMAAAAAAEUW2irgOdcICQiHXOA51wgkQ0lRLk5BU0RBUUdTOlRYTi5JUV9DSEFOR0VfQVIuRlkyMDE0AQAAAPsjAgACAAAAAy00OQEIAAAABQAAAAExAQAAAAoxODI5MTE5</t>
  </si>
  <si>
    <t>MzA2AwAAAAMxNjACAAAABDIwMTgEAAAAATAHAAAACTkvMTUvMjAxOQgAAAAKMTIvMzEvMjAxNAkAAAABMGhWcCrgOdcIJJGjXOA51wggQ0lRLk5ZU0U6RU1SLklRX09USEVSX1JFVi5GWTIwMDgBAAAArxsEAAMAAAAAANxncSrgOdcIoUm8XOA51wgdQ0lRLk5ZU0U6RU1SLklRX0dBX0VYUC5GWTIwMTgBAAAArxsEAAMAAAAAAJE0uyngOdcIonDrXOA51wgpQ0lRLk5BU0RBUUdTOkFESS5JUV9DQVBJVEFMX0xFQVNFUy5GWTIwMDcBAAAAE9YDAAMAAAAAALum2yjgOdcIdlMoXeA51wgmQ0lRLk5BU0RBUUdTOlRYTi5JUV9DQVNIX0lOVkVTVC5GWTIwMTgBAAAA+yMCAAIAAAADLTc4AQgAAAAFAAAAATEBAAAACjE5NDY2NjU0NjADAAAAAzE2MAIAAAAEMjAwNQQAAAABMAcAAAAJOS8xNS8yMDE5CAAAAAoxMi8zMS8yMDE4CQAAAAEwuxlxKuA51wj6B7Zc4DnXCDpDSVEuVFNFOjY1MDEuSVFfQ1VTVE9NX0JFVEEuLTEwNFcuMjAxNC8wMy8zMS4uXlRPUElYLkpQWS5IAQAAAJstAgACAAAAETAuOTYwNTY0MTU4NTM3NzU5ADUkr7LcOdcI+wgyXOA51wgjQ0lRLk5BU0RBUUdTOlRYTi5JUV9UT1RBTF9DTC5GWTIwMTYBAAAA+yMCAAIAAAAEMjI2NAEIAAAABQAAAAExAQAAAAoxOTQ2NjY1Mzk4AwAAAAMxNjACAAAABDEwMDkEAAAAATAHAAAACTkvMTUvMjAxOQgAAAAKMTIvMzEvMjAxNgkAAAABMImkcCrgOdcIk6er</t>
  </si>
  <si>
    <t>XOA51wgmQ0lRLlRTRTo2NTAxLklRX0lOVkVOVE9SWV9UVVJOUy5GWTIwMTUBAAAAmy0CAAIAAAAINS4xNDY4ODgBCAAAAAUAAAABMQEAAAAKMTc0NTI3MDY3MgMAAAACNzkCAAAABDQwODIEAAAAATAHAAAACTkvMTUvMjAxOQgAAAAJMy8zMS8yMDE1CQAAAAEwtVeVJuA51wi6JzZc4DnXCCtDSVEuS09TRTpBMDA1OTMwLklRX0NIQU5HRV9JTlZFTlRPUlkuRlkyMDExAQAAANxmAQACAAAACC0zOTE5NjgzAQgAAAAFAAAAATEBAAAACjE1OTg5OTgyNTADAAAAAjg1AgAAAAQyMDk5BAAAAAEwBwAAAAk5LzE1LzIwMTkIAAAACjEyLzMxLzIwMTEJAAAAATB1Jysp4DnXCEB3BF3gOdcIIkNJUS5OQVNEQVFHUzpBREkuSVFfV0lQX0lOVi5GWTIwMDcBAAAAE9YDAAIAAAAHMjI0LjIxMQEIAAAABQAAAAExAQAAAAoxMjY0NDcyNDQ5AwAAAAMxNjACAAAABDMyMTkEAAAAATAHAAAACTkvMTUvMjAxOQgAAAAJMTEvMy8yMDA3CQAAAAEwu6bbKOA51wioyChd4DnXCChDSVEuTkFTREFRR1M6QURJLklRX09USEVSX0xJQUJfTFQuRlkyMDExAQAAABPWAwACAAAABjg0LjA4MQEIAAAABQAAAAExAQAAAAoxNjQ3NDU1ODY5AwAAAAMxNjACAAAABDEwNjIEAAAAATAHAAAACTkvMTUvMjAxOQgAAAAKMTAvMjkvMjAxMQkAAAABMJa7oijgOdcIO6M6XeA51wgpQ0lRLk5BU0RBUUdTOlRYTi5JUV9PVEhFUl9DQV9TVVBQTC5GWTIw</t>
  </si>
  <si>
    <t>MDkBAAAA+yMCAAMAAAAAAFU92irgOdcI2U2LXOA51wgrQ0lRLk5BU0RBUUdTOlRYTi5JUV9NQVJLRVRDQVAuMjAxMS8zLzMxLkpQWQEAAAD7IwIAAgAAAA4zMzQ3ODA1LjEzOTI1OQEGAAAABQAAAAExAQAAAAoxNDMzNDY4NjEzAwAAAAI3OQIAAAAGMTAwMDU0BAAAAAEwBwAAAAkzLzMxLzIwMTHYj35g4DnXCFBhc03hOdcIKENJUS5OQVNEQVFHUzpJTlRDLklRX0lOVEVSRVNUX0VYUC5GWTIwMTgBAAAAh1IAAAIAAAAELTQ1OQEIAAAABQAAAAExAQAAAAoxOTQzNTA1MzQxAwAAAAMxNjACAAAAAjgyBAAAAAEwBwAAAAk5LzE1LzIwMTkIAAAACjEyLzI5LzIwMTgJAAAAATD2TFYr4DnXCHEyfFzgOdcII0NJUS5LT1NFOkEwMDU5MzAuSVFfVE9UQUxfQ0wuRlkyMDEzAQAAANxmAQACAAAACDUxMzE1NDA5AQgAAAAFAAAAATEBAAAACjE3MjMyODgzODYDAAAAAjg1AgAAAAQxMDA5BAAAAAEwBwAAAAk5LzE1LzIwMTkIAAAACjEyLzMxLzIwMTMJAAAAATCXdSsp4DnXCM/bDF3gOdcIK0NJUS5LT1NFOkEwMDU5MzAuSVFfRUJJVERBX0NBUEVYX0lOVC5GWTIwMDkBAAAA3GYBAAIAAAAJMjUuODU3Mzk0AQgAAAAFAAAAATEBAAAACjE0NjU3MTQzMDcDAAAAAjg1AgAAAAQ0MTkxBAAAAAEwBwAAAAk5LzE1LzIwMTkIAAAACjEyLzMxLzIwMDkJAAAAATBp/a8l4DnXCBT9/FzgOdcIKkNJUS5LT1NFOkEwMDU5MzAuSVFf</t>
  </si>
  <si>
    <t>REVGX1RBWF9MSUFCX0xULkZZMjAxMQEAAADcZgEAAgAAAAcyMzMzNDQyAQgAAAAFAAAAATEBAAAACjE1OTg5OTgyNTADAAAAAjg1AgAAAAQxMDI3BAAAAAEwBwAAAAk5LzE1LzIwMTkIAAAACjEyLzMxLzIwMTEJAAAAATBlACsp4DnXCNyMA13gOdcIKENJUS5OWVNFOkVNUi5JUV9ERUZfVEFYX0FTU0VUU19MVC5GWTIwMTEBAAAArxsEAAMAAAAAAKb48yngOdcIK7PLXOA51wglQ0lRLk5BU0RBUUdTOlRYTi5JUV9UT1RBTF9ERUJULkZZMjAxNAEAAAD7IwIAAgAAAAQ0NjMxAQgAAAAFAAAAATEBAAAACjE4MjkxMTkzMDYDAAAAAzE2MAIAAAAENDE3MwQAAAABMAcAAAAJOS8xNS8yMDE5CAAAAAoxMi8zMS8yMDE0CQAAAAEwWC9wKuA51wji9KJc4DnXCCRDSVEuTkFTREFRR1M6QURJLklRX0NBU0hfT1BFUi5GWTIwMTEBAAAAE9YDAAIAAAAHOTAwLjUyOQEIAAAABQAAAAExAQAAAAoxNjQ3NDU1ODY5AwAAAAMxNjACAAAABDIwMDYEAAAAATAHAAAACTkvMTUvMjAxOQgAAAAKMTAvMjkvMjAxMQkAAAABMJa7oijgOdcIno07XeA51wgtQ0lRLk5ZU0U6RU1SLklRX0RFRl9UQVhfQVNTRVRTX0NVUlJFTlQuRlkyMDA4AQAAAK8bBAADAAAAAABDDvMp4DnXCCaCvVzgOdcIMUNJUS5OQVNEQVFHUzpUWE4uSVFfT1RIRVJfSU5WRVNUX0FDVF9TVVBQTC5GWTIwMDcBAAAA+yMCAAMAAAAAADnpVivgOdcIjIWDXOA51wgk</t>
  </si>
  <si>
    <t>Q0lRLk5BU0RBUUdTOkFESS5JUV9TVF9JTlZFU1QuRlkyMDE3AQAAABPWAwADAAAAAACUEAAo4DnXCMHMVV3gOdcIMUNJUS5LT1NFOkEwMDU5MzAuSVFfREVGX1RBWF9BU1NFVFNfQ1VSUkVOVC5GWTIwMTUBAAAA3GYBAAMAAAAAABYg2ijgOdcIkLUVXeA51wgsQ0lRLk5BU0RBUUdTOlRYTi5JUV9UT1RBTF9ERUJUX0VCSVREQS5GWTIwMTYBAAAA+yMCAAIAAAAIMC42MzI5MzUBCAAAAAUAAAABMQEAAAAKMTk0NjY2NTM5OAMAAAADMTYwAgAAAAQ0MTkyBAAAAAEwBwAAAAk5LzE1LzIwMTkIAAAACjEyLzMxLzIwMTYJAAAAATD1664l4DnXCJwYrlzgOdcIJUNJUS5OWVNFOkVNUi5JUV9MVF9ERUJUX0VRVUlUWS5GWTIwMTIBAAAArxsEAAIAAAAHMzYuMjY2OQEIAAAABQAAAAExAQAAAAoxNzA3OTA5MDk3AwAAAAMxNjACAAAABDQwODUEAAAAATAHAAAACTkvMTUvMjAxOQgAAAAJOS8zMC8yMDEyCQAAAAEwJ2GvJeA51wgluNJc4DnXCClDSVEuTkFTREFRR1M6SU5UQy5JUV9DQVNIX0lOVEVSRVNULkZZMjAxMAEAAACHUgAAAwAAAAAAgBOqK+A51whEx1pc4DnXCCNDSVEuTkFTREFRR1M6SU5UQy5JUV9TVF9ERUJULkZZMjAxNQEAAACHUgAAAgAAAAI0MQEIAAAABQAAAAExAQAAAAoxODc0NzczMjI2AwAAAAMxNjACAAAABDEwNDYEAAAAATAHAAAACTkvMTUvMjAxOQgAAAAKMTIvMjYvMjAxNQkAAAABMJNiVSvg</t>
  </si>
  <si>
    <t>OdcIM9ZvXOA51wgtQ0lRLk5BU0RBUUdTOklOVEMuSVFfTUlOT1JJVFlfSU5URVJFU1QuRlkyMDEzAQAAAIdSAAADAAAAAADVka8r4DnXCGHVZlzgOdcIKkNJUS5OQVNEQVFHUzpUWE4uSVFfUEVSSU9ETEVOR1RIX0lTLkZZMjAxNwEAAAD7IwIAAQAAAAIxMgCr8nAq4DnXCEsQslzgOdcIJUNJUS5OQVNEQVFHUzpUWE4uSVFfQ09NTU9OX1JFUC5GWTIwMTgBAAAA+yMCAAIAAAAFLTUxMDABCAAAAAUAAAABMQEAAAAKMTk0NjY2NTQ2MAMAAAADMTYwAgAAAAQyMTY0BAAAAAEwBwAAAAk5LzE1LzIwMTkIAAAACjEyLzMxLzIwMTgJAAAAATC7GXEq4DnXCBtWtlzgOdcIKUNJUS5OQVNEQVFHUzpUWE4uSVFfU1BFQ0lBTF9ESVZfQ0YuRlkyMDE0AQAAAPsjAgADAAAAAABoVnAq4DnXCFYGpFzgOdcIJkNJUS5UU0U6NjU5NC5JUV9DVVNUT01fQkVUQS4yMDE1LzAzLzMxAQAAAPl4DQACAAAAEDEuNjU0MjU4MzE3NjgyNDQAGix/YOA51wgKn0Ni4DnXCDNDSVEuS09TRTpBMDA1OTMwLklRX09USEVSX05PTl9PUEVSX0VYUF9TVVBQTC5GWTIwMTUBAAAA3GYBAAIAAAAHLTQ4MjE3NgEIAAAABQAAAAExAQAAAAoxODI5ODQzMDExAwAAAAI4NQIAAAACODUEAAAAATAHAAAACTkvMTUvMjAxOQgAAAAKMTIvMzEvMjAxNQkAAAABMBYg2ijgOdcILcsUXeA51wgpQ0lRLktPU0U6QTAwNTkzMC5JUV9TUEVDSUFMX0RJVl9DRi5G</t>
  </si>
  <si>
    <t>WTIwMTUBAAAA3GYBAAMAAAAAACZH2ijgOdcIV4oXXeA51wgoQ0lRLk5BU0RBUUdTOlRYTi5JUV9PVEhFUl9MSUFCX0xULkZZMjAxMQEAAAD7IwIAAgAAAAM1MjcBCAAAAAUAAAABMQEAAAAKMTY2MDAzNDU2OAMAAAADMTYwAgAAAAQxMDYyBAAAAAEwBwAAAAk5LzE1LzIwMTkIAAAACjEyLzMxLzIwMTEJAAAAATCHstoq4DnXCA85lVzgOdcIKUNJUS5OWVNFOkVNUi5JUV9UT1RBTF9ERUJUX0NBUElUQUwuRlkyMDE3AQAAAK8bBAACAAAABzM0LjY3ODkBCAAAAAUAAAABMQEAAAAKMTkyNDYzOTk1NwMAAAADMTYwAgAAAAQ0MTg2BAAAAAEwBwAAAAk5LzE1LzIwMTkIAAAACTkvMzAvMjAxNwkAAAABMEivryXgOdcI/OnpXOA51wgiQ0lRLlRTRTo2NTAxLklRX0RBX1NVUFBMX0NGLkZZMjAxNwEAAACbLQIAAgAAAAYzMDI3NTcBCAAAAAUAAAABMQEAAAAKMTk2MzMxNTkwMAMAAAACNzkCAAAABDIxNzEEAAAAATAHAAAACTkvMTUvMjAxOQgAAAAJMy8zMS8yMDE3CQAAAAEwM977K+A51wj3yD1c4DnXCCFDSVEuTllTRTpFTVIuSVFfTkVUX0NIQU5HRS5GWTIwMTIBAAAArxsEAAIAAAADMzE1AQgAAAAFAAAAATEBAAAACjE3MDc5MDkwOTcDAAAAAzE2MAIAAAAEMjA5MwQAAAABMAcAAAAJOS8xNS8yMDE5CAAAAAk5LzMwLzIwMTIJAAAAATDolPQp4DnXCNL00VzgOdcIKENJUS5OQVNEQVFHUzpJTlRDLklRX1RPVEFM</t>
  </si>
  <si>
    <t>X0FTU0VUUy5GWTIwMTEBAAAAh1IAAAIAAAAFNzExMTkBCAAAAAUAAAABMQEAAAAKMTY1ODMxNTQ3OAMAAAADMTYwAgAAAAQxMDA3BAAAAAEwBwAAAAk5LzE1LzIwMTkIAAAACjEyLzMxLzIwMTEJAAAAATCCzq4r4DnXCF1fXVzgOdcIIENJUS5OWVNFOkVNUi5JUV9GVUxMX1RJTUUuRlkyMDE1AQAAAK8bBAACAAAABjExMDgwMAAuSrop4DnXCFPt3lzgOdcIJENJUS5OQVNEQVFHUzpJTlRDLklRX1RSRUFTVVJZLkZZMjAxOAEAAACHUgAAAwAAAAAAB3RWK+A51wgn4H1c4DnXCC1DSVEuTkFTREFRR1M6VFhOLklRX0RBWVNfSU5WRU5UT1JZX09VVC5GWTIwMTABAAAA+yMCAAIAAAAJNzYuNzMyMTI1AQgAAAAFAAAAATEBAAAACjE1ODg4NDA3MzgDAAAAAzE2MAIAAAAENDAzNQQAAAABMAcAAAAJOS8xNS8yMDE5CAAAAAoxMi8zMS8yMDEwCQAAAAEw1J2uJeA51wj1oJJc4DnXCChDSVEuTllTRTpFTVIuSVFfUFJPVl9CQURfREVCVFNfQ0YuRlkyMDE3AQAAAK8bBAADAAAAAACBDbsp4DnXCDUV6FzgOdcIIUNJUS5OWVNFOkVNUi5JUV9DT01NT05fUkVQLkZZMjAwOQEAAACvGwQAAgAAAAQtNzE4AQgAAAAFAAAAATEBAAAACjE0ODI3MjIwNjIDAAAAAzE2MAIAAAAEMjE2NAQAAAABMAcAAAAJOS8xNS8yMDE5CAAAAAk5LzMwLzIwMDkJAAAAATB0g/Mp4DnXCP84xFzgOdcIKUNJUS5OQVNEQVFHUzpBREkuSVFfREFZ</t>
  </si>
  <si>
    <t>U19TQUxFU19PVVQuRlkyMDExAQAAABPWAwACAAAACTQ0LjcyNTA0NAEIAAAABQAAAAExAQAAAAoxNjQ3NDU1ODY5AwAAAAMxNjACAAAABDQwNDIEAAAAATAHAAAACTkvMTUvMjAxOQgAAAAKMTAvMjkvMjAxMQkAAAABMDCcnCXgOdcIM+08XeA51wglQ0lRLk5ZU0U6RU1SLklRX0JBU0lDX0VQU19FWENMLkZZMjAwNwEAAACvGwQAAgAAAAgyLjY4MjAzNQEIAAAABQAAAAExAQAAAAoxMjY0NDc4MDI3AwAAAAMxNjACAAAABDMwNjQEAAAAATAHAAAACTkvMTUvMjAxOQgAAAAJOS8zMC8yMDA3CQAAAAEwzEBxKuA51wgDebhc4DnXCCdDSVEuS09TRTpBMDA1OTMwLklRX0JFVEFfMllSLjIwMTYvMTIvMzEBAAAA3GYBAAIAAAARMC42Mjk0OTY3MTkwMjU4NzQAYhlSX+A51wglATFi4DnXCCdDSVEuTkFTREFRR1M6SU5UQy5JUV9DQVNIX0lOVkVTVC5GWTIwMTEBAAAAh1IAAAIAAAAGLTEwMzAxAQgAAAAFAAAAATEBAAAACjE2NTgzMTU0NzgDAAAAAzE2MAIAAAAEMjAwNQQAAAABMAcAAAAJOS8xNS8yMDE5CAAAAAoxMi8zMS8yMDExCQAAAAEwk/WuK+A51wjyvl5c4DnXCCVDSVEuTkFTREFRR1M6SU5UQy5JUV9OSV9NQVJHSU4uRlkyMDA4AQAAAIdSAAACAAAABzE0LjA3OTcBCAAAAAUAAAABMQEAAAAKMTQzMDYxNDQ4NgMAAAADMTYwAgAAAAQ0MDk0BAAAAAEwBwAAAAk5LzE1LzIwMTkIAAAACjEyLzI3LzIwMDgJ</t>
  </si>
  <si>
    <t>AAAAATDmzJUm4DnXCGGfUVzgOdcIKENJUS5OQVNEQVFHUzpJTlRDLklRX0VCSVRBX01BUkdJTi5GWTIwMTUBAAAAh1IAAAIAAAAHMjcuNTQyMgEIAAAABQAAAAExAQAAAAoxODc0NzczMjI2AwAAAAMxNjACAAAABDQ0MTkEAAAAATAHAAAACTkvMTUvMjAxOQgAAAAKMTIvMjYvMjAxNQkAAAABMAcblibgOdcIKyByXOA51wgfQ0lRLk5ZU0U6RU1SLklRX1RPVEFMX0NBLkZZMjAxNgEAAACvGwQAAgAAAAQ5OTYwAQgAAAAFAAAAATEBAAAACjE5MjQ2Mzk5NTYDAAAAAzE2MAIAAAAEMTAwOAQAAAABMAcAAAAJOS8xNS8yMDE5CAAAAAk5LzMwLzIwMTYJAAAAATBPmLop4DnXCMBI4lzgOdcIIENJUS5UU0U6NjUwMS5JUV9UT1RBTF9SRVYuRlkyMDE0AQAAAJstAgACAAAABzk2NjY0NDYBCAAAAAUAAAABMQEAAAAKMTc0NTI3MDU0NAMAAAACNzkCAAAAAjI4BAAAAAEwBwAAAAk5LzE1LzIwMTkIAAAACTMvMzEvMjAxNAkAAAABMHi5dCzgOdcIK8MtXOA51wgbQ0lRLk5ZU0U6RU1SLklRX0xBTkQuRlkyMDA3AQAAAK8bBAACAAAAAzE5OQEIAAAABQAAAAExAQAAAAoxMjY0NDc4MDI3AwAAAAMxNjACAAAABDMwOTgEAAAAATAHAAAACTkvMTUvMjAxOQgAAAAJOS8zMC8yMDA3CQAAAAEwzEBxKuA51wip/7lc4DnXCB9DSVEuTkFTREFRR1M6SU5UQy5JUV9DSVAuRlkyMDE1AQAAAIdSAAACAAAABDkzNTkBCAAAAAUAAAAB</t>
  </si>
  <si>
    <t>MQEAAAAKMTg3NDc3MzIyNgMAAAADMTYwAgAAAAQzMDMzBAAAAAEwBwAAAAk5LzE1LzIwMTkIAAAACjEyLzI2LzIwMTUJAAAAATCjiVUr4DnXCIWZcFzgOdcIKUNJUS5LT1NFOkEwMDU5MzAuSVFfR0FJTl9BU1NFVFNfQ0YuRlkyMDA5AQAAANxmAQACAAAABTY1NjA5AQgAAAAFAAAAATEBAAAACjE0NjU3MTQzMDcDAAAAAjg1AgAAAAQyMDI2BAAAAAEwBwAAAAk5LzE1LzIwMTkIAAAACjEyLzMxLzIwMDkJAAAAATBEsiop4DnXCE0o+1zgOdcIIkNJUS5LT1NFOkEwMDU5MzAuSVFfWl9TQ09SRS5GWTIwMDgBAAAA3GYBAAIAAAAIMy40MTA4MTMBCAAAAAUAAAABMQEAAAAKMTM2MDgwNjY4MwMAAAACODUCAAAABjEwMDEyMwQAAAABMAcAAAAJOS8xNS8yMDE5CAAAAAoxMi8zMS8yMDA4CQAAAAEwWNavJeA51wgBG/hc4DnXCCJDSVEuS09TRTpBMDA1OTMwLklRX1JBV19JTlYuRlkyMDExAQAAANxmAQACAAAABzY5MjU5OTYBCAAAAAUAAAABMQEAAAAKMTU5ODk5ODI1MAMAAAACODUCAAAABDMxNzEEAAAAATAHAAAACTkvMTUvMjAxOQgAAAAKMTIvMzEvMjAxMQkAAAABMGUAKyngOdcIDgIEXeA51wgnQ0lRLk5ZU0U6RU1SLklRX1RPVEFMX09USEVSX09QRVIuRlkyMDE2AQAAAK8bBAACAAAABDM2NTYBCAAAAAUAAAABMQEAAAAKMTkyNDYzOTk1NgMAAAADMTYwAgAAAAMzODAEAAAAATAHAAAACTkvMTUvMjAxOQgA</t>
  </si>
  <si>
    <t>AAAJOS8zMC8yMDE2CQAAAAEwPnG6KeA51whMN+Fc4DnXCCVDSVEuTkFTREFRR1M6SU5UQy5JUV9JTlZFTlRPUlkuRlkyMDExAQAAAIdSAAACAAAABDQwOTYBCAAAAAUAAAABMQEAAAAKMTY1ODMxNTQ3OAMAAAADMTYwAgAAAAQxMDQzBAAAAAEwBwAAAAk5LzE1LzIwMTkIAAAACjEyLzMxLzIwMTEJAAAAATCCzq4r4DnXCDwRXVzgOdcIMkNJUS5LT1NFOkEwMDU5MzAuSVFfT1RIRVJfRklOQU5DRV9BQ1RfU1VQUEwuRlkyMDE1AQAAANxmAQACAAAABi0yNTMxMgEIAAAABQAAAAExAQAAAAoxODI5ODQzMDExAwAAAAI4NQIAAAAEMjA1MAQAAAABMAcAAAAJOS8xNS8yMDE5CAAAAAoxMi8zMS8yMDE1CQAAAAEwJkfaKOA51whosRdd4DnXCCVDSVEuS09TRTpBMDA1OTMwLklRX1RPVEFMX0xJQUIuRlkyMDE4AQAAANxmAQACAAAACDkxNjA0MDY3AQgAAAAFAAAAATEBAAAACjE5NDc1NTE1NzMDAAAAAjg1AgAAAAQxMjc2BAAAAAEwBwAAAAk5LzE1LzIwMTkIAAAACjEyLzMxLzIwMTgJAAAAATCKMdso4DnXCJXmI13gOdcII0NJUS5OWVNFOkVNUi5JUV9ESUxVVF9XRUlHSFQuRlkyMDA4AQAAAK8bBAACAAAABTc4OS40AEMO8yngOdcI9Ay9XOA51wgqQ0lRLk5BU0RBUUdTOlRYTi5JUV9DVVNUT01fQkVUQS4yMDA5LzEyLzMxAQAAAPsjAgACAAAAEDEuMjM0OTAzODQ1Njg0MTgAjj2AYOA51whHCjZi4DnXCCNDSVEu</t>
  </si>
  <si>
    <t>TllTRTpFTVIuSVFfVE9UQUxfUkVDRUlWLkZZMjAxMAEAAACvGwQAAgAAAAQzOTg5AQgAAAAFAAAAATEBAAAACjE1NzcwMDQ2NDEDAAAAAzE2MAIAAAAEMTAwMQQAAAABMAcAAAAJOS8xNS8yMDE5CAAAAAk5LzMwLzIwMTAJAAAAATCFqvMp4DnXCBnRxlzgOdcIKkNJUS5OQVNEQVFHUzpJTlRDLklRX0NBU0hfU1RfSU5WRVNULkZZMjAxNQEAAACHUgAAAgAAAAUyNTMxMwEIAAAABQAAAAExAQAAAAoxODc0NzczMjI2AwAAAAMxNjACAAAABDEwMDIEAAAAATAHAAAACTkvMTUvMjAxOQgAAAAKMTIvMjYvMjAxNQkAAAABMJNiVSvgOdcIAWFvXOA51wgpQ0lRLktPU0U6QTAwNTkzMC5JUV9PVEhFUl9DTF9TVVBQTC5GWTIwMTEBAAAA3GYBAAIAAAAHNzAzODk4NAEIAAAABQAAAAExAQAAAAoxNTk4OTk4MjUwAwAAAAI4NQIAAAAEMTA1NwQAAAABMAcAAAAJOS8xNS8yMDE5CAAAAAoxMi8zMS8yMDExCQAAAAEwZQArKeA51wjcjANd4DnXCCRDSVEuTkFTREFRR1M6QURJLklRX05JX01BUkdJTi5GWTIwMTIBAAAAE9YDAAIAAAAHMjQuMTA5NgEIAAAABQAAAAExAQAAAAoxNzExMzg1ODk2AwAAAAMxNjACAAAABDQwOTQEAAAAATAHAAAACTkvMTUvMjAxOQgAAAAJMTEvMy8yMDEyCQAAAAEwQcOcJeA51wgDM0Fd4DnXCChDSVEuS09TRTpBMDA1OTMwLklRX09USEVSX0xJQUJfTFQuRlkyMDEwAQAAANxmAQACAAAABzE1</t>
  </si>
  <si>
    <t>MjI3MTcBCAAAAAUAAAABMQEAAAAKMTUzMzIwMzI2MgMAAAACODUCAAAABDEwNjIEAAAAATAHAAAACTkvMTUvMjAxOQgAAAAKMTIvMzEvMjAxMAkAAAABMFTZKingOdcI6/j+XOA51wgtQ0lRLk5BU0RBUUdTOkFESS5JUV9JTlZFU1RfU0VDVVJJVFlfQ0YuRlkyMDA4AQAAABPWAwACAAAABy01Ni45NzIBCAAAAAUAAAABMQEAAAAKMTQxMzA5MTU2NwMAAAADMTYwAgAAAAQyMDI3BAAAAAEwBwAAAAk5LzE1LzIwMTkIAAAACTExLzEvMjAwOAkAAAABMDPRoSjgOdcIuqotXeA51wggQ0lRLk5ZU0U6RU1SLklRX05JX01BUkdJTi5GWTIwMDcBAAAArxsEAAIAAAAGOS42NTE2AQgAAAAFAAAAATEBAAAACjEyNjQ0NzgwMjcDAAAAAzE2MAIAAAAENDA5NAQAAAABMAcAAAAJOS8xNS8yMDE5CAAAAAk5LzMwLzIwMDcJAAAAATAFE68l4DnXCF+tu1zgOdcIJkNJUS5OWVNFOkVNUi5JUV9MT0FOU19SRUNFSVZfTFQuRlkyMDEwAQAAAK8bBAADAAAAAACFqvMp4DnXCCn4xlzgOdcIIUNJUS5OQVNEQVFHUzpBREkuSVFfR0FfRVhQLkZZMjAxMwEAAAAT1gMAAwAAAAAAyDCjKOA51wi64EJd4DnXCCxDSVEuTkFTREFRR1M6SU5UQy5JUV9UT1RBTF9PVEhFUl9PUEVSLkZZMjAxMwEAAACHUgAAAgAAAAUxODk5MAEIAAAABQAAAAExAQAAAAoxNzc1OTMwMjc0AwAAAAMxNjACAAAAAzM4MAQAAAABMAcAAAAJOS8xNS8yMDE5CAAA</t>
  </si>
  <si>
    <t>AAoxMi8yOC8yMDEzCQAAAAEwxGqvK+A51wiqJ2Vc4DnXCB1DSVEuTkFTREFRR1M6QURJLklRX0dXLkZZMjAwNwEAAAAT1gMAAgAAAAcyNzkuNDY5AQgAAAAFAAAAATEBAAAACjEyNjQ0NzI0NDkDAAAAAzE2MAIAAAAEMTE3MQQAAAABMAcAAAAJOS8xNS8yMDE5CAAAAAkxMS8zLzIwMDcJAAAAATC7ptso4DnXCETeJ13gOdcIHkNJUS5OQVNEQVFHUzpUWE4uSVFfUkVWLkZZMjAxMAEAAAD7IwIAAgAAAAUxMzk2NgEIAAAABQAAAAExAQAAAAoxNTg4ODQwNzM4AwAAAAMxNjACAAAAAzExMgQAAAABMAcAAAAJOS8xNS8yMDE5CAAAAAoxMi8zMS8yMDEwCQAAAAEwZmTaKuA51wg1go5c4DnXCChDSVEuTkFTREFRR1M6QURJLklRX0lOQ19FUVVJVFlfQ0YuRlkyMDA3AQAAABPWAwADAAAAAAC7ptso4DnXCMkWKV3gOdcIKkNJUS5OQVNEQVFHUzpJTlRDLklRX09USEVSX0NBX1NVUFBMLkZZMjAxNgEAAACHUgAAAgAAAAQ3NzU0AQgAAAAFAAAAATEBAAAACjE5NDM1MDUzNDUDAAAAAzE2MAIAAAAEMTA1NQQAAAABMAcAAAAJOS8xNS8yMDE5CAAAAAoxMi8zMS8yMDE2CQAAAAEwtLBVK+A51wgDHHRc4DnXCCBDSVEuS09TRTpBMDA1OTMwLklRX05JX0NGLkZZMjAxMgEAAADcZgEAAgAAAAgyMzE4NTM3NQEIAAAABQAAAAExAQAAAAoxNjY3NTM0MDE0AwAAAAI4NQIAAAAEMjE1MAQAAAABMAcAAAAJOS8xNS8yMDE5CAAA</t>
  </si>
  <si>
    <t>AAoxMi8zMS8yMDEyCQAAAAEwhk4rKeA51wgQvQhd4DnXCC1DSVEuTkFTREFRR1M6SU5UQy5JUV9UT1RBTF9ERUJUX1JFUEFJRC5GWTIwMTYBAAAAh1IAAAIAAAAFLTE1MTUBCAAAAAUAAAABMQEAAAAKMTk0MzUwNTM0NQMAAAADMTYwAgAAAAQyMTY2BAAAAAEwBwAAAAk5LzE1LzIwMTkIAAAACjEyLzMxLzIwMTYJAAAAATDF11Ur4DnXCLnJdVzgOdcIKENJUS5OQVNEQVFHUzpJTlRDLklRX0JBU0lDX1dFSUdIVC5GWTIwMTYBAAAAh1IAAAIAAAAENDczMAC0sFUr4DnXCMB/c1zgOdcIIkNJUS5OWVNFOkVNUi5JUV9HQUlOX0lOVkVTVC5GWTIwMTYBAAAArxsEAAMAAAAAAD5xuingOdcIXF7hXOA51wglQ0lRLk5BU0RBUUdTOlRYTi5JUV9DQVNIX0VRVUlWLkZZMjAxMgEAAAD7IwIAAgAAAAQxNDE2AQgAAAAFAAAAATEBAAAACjE3MjA2MTEyNjQDAAAAAzE2MAIAAAAEMTA5NgQAAAABMAcAAAAJOS8xNS8yMDE5CAAAAAoxMi8zMS8yMDEyCQAAAAEwmNnaKuA51wic4phc4DnXCDNDSVEuTkFTREFRR1M6SU5UQy5JUV9UT1RBTF9ERUJUX0VCSVREQV9DQVBFWC5GWTIwMTgBAAAAh1IAAAIAAAAIMS41MzcxNDcBCAAAAAUAAAABMQEAAAAKMTk0MzUwNTM0MQMAAAADMTYwAgAAAAUyMzMxMwQAAAABMAcAAAAJOS8xNS8yMDE5CAAAAAoxMi8yOS8yMDE4CQAAAAEwGEKWJuA51wgwUYBc4DnXCCtDSVEuTkFTREFRR1M6</t>
  </si>
  <si>
    <t>QURJLklRX0NIQU5HRV9JTlZFTlRPUlkuRlkyMDEwAQAAABPWAwACAAAABy0yNC4yNzQBCAAAAAUAAAABMQEAAAAKMTU3ODMzMDQyMgMAAAADMTYwAgAAAAQyMDk5BAAAAAEwBwAAAAk5LzE1LzIwMTkIAAAACjEwLzMwLzIwMTAJAAAAATB1baIo4DnXCK35Nl3gOdcILUNJUS5LT1NFOkEwMDU5MzAuSVFfREVCVF9FUVVJVl9ORVRfUEJPLkZZMjAxNQEAAADcZgEAAgAAAAYzNTg4MjABCAAAAAUAAAABMQEAAAAKMTgyOTg0MzAxMQMAAAACODUCAAAABTIxNjc5BAAAAAEwBwAAAAk5LzE1LzIwMTkIAAAACjEyLzMxLzIwMTUJAAAAATAmR9oo4DnXCPSfFl3gOdcILUNJUS5LT1NFOkEwMDU5MzAuSVFfSU5WRVNUX1NFQ1VSSVRZX0NGLkZZMjAwOAEAAADcZgEAAgAAAAcxNjY1ODYzAQgAAAAFAAAAATEBAAAACjEzNjA4MDY2ODMDAAAAAjg1AgAAAAQyMDI3BAAAAAEwBwAAAAk5LzE1LzIwMTkIAAAACjEyLzMxLzIwMDgJAAAAATAjZCop4DnXCFyU9lzgOdcIK0NJUS5OQVNEQVFHUzpJTlRDLklRX0VYVFJBX0FDQ19JVEVNUy5GWTIwMTYBAAAAh1IAAAMAAAAAALSwVSvgOdcIsFhzXOA51wgmQ0lRLk5ZU0U6RU1SLklRX0VGRkVDVF9UQVhfUkFURS5GWTIwMTcBAAAArxsEAAIAAAAHMjguMjY1NQEIAAAABQAAAAExAQAAAAoxOTI0NjM5OTU3AwAAAAMxNjACAAAABDQzNzYEAAAAATAHAAAACTkvMTUvMjAxOQgAAAAJ</t>
  </si>
  <si>
    <t>OS8zMC8yMDE3CQAAAAEwcOa6KeA51wh/Z+Zc4DnXCCVDSVEuVFNFOjY1MDEuSVFfTFRfREVCVF9FUVVJVFkuRlkyMDE3AQAAAJstAgACAAAABzE5LjI4MjcBCAAAAAUAAAABMQEAAAAKMTk2MzMxNTkwMAMAAAACNzkCAAAABDQwODUEAAAAATAHAAAACTkvMTUvMjAxOQgAAAAJMy8zMS8yMDE3CQAAAAEwxX6VJuA51widTz9c4DnXCCdDSVEuS09TRTpBMDA1OTMwLklRX1RPVEFMX0FTU0VUUy5GWTIwMTgBAAAA3GYBAAIAAAAJMzM5MzU3MjQ0AQgAAAAFAAAAATEBAAAACjE5NDc1NTE1NzMDAAAAAjg1AgAAAAQxMDA3BAAAAAEwBwAAAAk5LzE1LzIwMTkIAAAACjEyLzMxLzIwMTgJAAAAATCKMdso4DnXCGRxI13gOdcIJUNJUS5OQVNEQVFHUzpUWE4uSVFfRUJJVERBX0lOVC5GWTIwMTIBAAAA+yMCAAIAAAAINDIuOTc2NDcBCAAAAAUAAAABMQEAAAAKMTcyMDYxMTI2NAMAAAADMTYwAgAAAAQ0MTkwBAAAAAEwBwAAAAk5LzE1LzIwMTkIAAAACjEyLzMxLzIwMTIJAAAAATDkxK4l4DnXCAk+nFzgOdcIJkNJUS5OWVNFOkVNUi5JUV9GSUxJTkdfQ1VSUkVOQ1kuRlkyMDA4AQAAAK8bBAADAAAAA1VTRABTNfMp4DnXCC/zv1zgOdcIKENJUS5UU0U6NjUwMS5JUV9DVVJSRU5UX1BPUlRfREVCVC5GWTIwMTgBAAAAmy0CAAIAAAAGMTAxNjU0AQgAAAAFAAAAATEBAAAACjE5Njk5MDMyOTEDAAAAAjc5AgAAAAQxMjk3</t>
  </si>
  <si>
    <t>BAAAAAEwBwAAAAk5LzE1LzIwMTkIAAAACTMvMzEvMjAxOAkAAAABMFQs/CvgOdcIhXJBXOA51wglQ0lRLlRTRTo2NTAxLklRX0dBSU5fQVNTRVRTX0NGLkZZMjAxMwEAAACbLQIAAgAAAAQzMTE5AQgAAAAFAAAAATEBAAAACjE2ODU1MjE3MjIDAAAAAjc5AgAAAAQyMDI2BAAAAAEwBwAAAAk5LzE1LzIwMTkIAAAACTMvMzEvMjAxMwkAAAABMGeSdCzgOdcIU8crXOA51wgkQ0lRLk5BU0RBUUdTOlRYTi5JUV9DSEFOR0VfQVAuRlkyMDE2AQAAAPsjAgACAAAAAjcyAQgAAAAFAAAAATEBAAAACjE5NDY2NjUzOTgDAAAAAzE2MAIAAAAEMjAxNwQAAAABMAcAAAAJOS8xNS8yMDE5CAAAAAoxMi8zMS8yMDE2CQAAAAEwiaRwKuA51wgHuaxc4DnXCClDSVEuTkFTREFRR1M6QURJLklRX0RJTFVUX0VQU19FWENMLkZZMjAxOAEAAAAT1gMAAgAAAAQzLjk3AQgAAAAFAAAAATEBAAAACjE5Mjc2MTgyNDcDAAAAAzE2MAIAAAADMTQyBAAAAAEwBwAAAAk5LzE1LzIwMTkIAAAACTExLzMvMjAxOAkAAAABMLVeACjgOdcIb8RZXeA51wgnQ0lRLktPU0U6QTAwNTkzMC5JUV9HUk9TU19NQVJHSU4uRlkyMDA5AQAAANxmAQACAAAABTMwLjYxAQgAAAAFAAAAATEBAAAACjE0NjU3MTQzMDcDAAAAAjg1AgAAAAQ0MDc0BAAAAAEwBwAAAAk5LzE1LzIwMTkIAAAACjEyLzMxLzIwMDkJAAAAATBY1q8l4DnXCNFg/FzgOdcILENJUS5O</t>
  </si>
  <si>
    <t>QVNEQVFHUzpUWE4uSVFfVE9UQUxfRElWX1BBSURfQ0YuRlkyMDE4AQAAAPsjAgACAAAABS0yNTU1AQgAAAAFAAAAATEBAAAACjE5NDY2NjU0NjADAAAAAzE2MAIAAAAEMjAyMgQAAAABMAcAAAAJOS8xNS8yMDE5CAAAAAoxMi8zMS8yMDE4CQAAAAEwuxlxKuA51wgbVrZc4DnXCCNDSVEuTkFTREFRR1M6QURJLklRX0VCVF9FWENMLkZZMjAxMQEAAAAT1gMAAgAAAAgxMDYzLjg2OQEIAAAABQAAAAExAQAAAAoxNjQ3NDU1ODY5AwAAAAMxNjACAAAAATQEAAAAATAHAAAACTkvMTUvMjAxOQgAAAAKMTAvMjkvMjAxMQkAAAABMHVtoijgOdcIlRw5XeA51wgnQ0lRLk5BU0RBUUdTOkFESS5JUV9GSU5JU0hFRF9JTlYuRlkyMDEwAQAAABPWAwACAAAABTg0LjA4AQgAAAAFAAAAATEBAAAACjE1NzgzMzA0MjIDAAAAAzE2MAIAAAAEMzA3NQQAAAABMAcAAAAJOS8xNS8yMDE5CAAAAAoxMC8zMC8yMDEwCQAAAAEwZEaiKOA51wiMqzZd4DnXCD1DSVEuS09TRTpBMDA1OTMwLklRX0NVU1RPTV9CRVRBLi0xMDRXLjIwMDcvMTIvMzEuLl5OMjI1LkpQWS5IAQAAANxmAQACAAAAETAuMjYzNTQ2ODQ3OTQ1MzE3AFHyUV/gOdcIqTkyYuA51wglQ0lRLk5ZU0U6RU1SLklRX0RJTFVUX0VQU19JTkNMLkZZMjAwOQEAAACvGwQAAgAAAAgyLjI3MTg2MgEIAAAABQAAAAExAQAAAAoxNDgyNzIyMDYyAwAAAAMxNjACAAAAATgEAAAA</t>
  </si>
  <si>
    <t>ATAHAAAACTkvMTUvMjAxOQgAAAAJOS8zMC8yMDA5CQAAAAEwZFzzKeA51wj2x8Fc4DnXCCtDSVEuTkFTREFRR1M6VFhOLklRX1RPVEFMX09USEVSX09QRVIuRlkyMDEzAQAAAPsjAgACAAAABDM3MTABCAAAAAUAAAABMQEAAAAKMTc3NzYzMzcwMwMAAAADMTYwAgAAAAMzODAEAAAAATAHAAAACTkvMTUvMjAxOQgAAAAKMTIvMzEvMjAxMwkAAAABMKgA2yrgOdcIO7OcXOA51wgvQ0lRLk5BU0RBUUdTOlRYTi5JUV9OSV9BVkFJTF9FWENMX01BUkdJTi5GWTIwMDgBAAAA+yMCAAIAAAAHMTUuMjYyNwEIAAAABQAAAAExAQAAAAoxNDMzNDU0MTA4AwAAAAMxNjACAAAABDQxODIEAAAAATAHAAAACTkvMTUvMjAxOQgAAAAKMTIvMzEvMjAwOAkAAAABMBhClibgOdcI4QOJXOA51wgqQ0lRLktPU0U6QTAwNTkzMC5JUV9DQVNIX0NPTlZFUlNJT04uRlkyMDE2AQAAANxmAQACAAAACTgyLjAxNzMwNgEIAAAABQAAAAExAQAAAAoxODc2NzM0NzM2AwAAAAI4NQIAAAAENDE4NAQAAAABMAcAAAAJOS8xNS8yMDE5CAAAAAoxMi8zMS8yMDE2CQAAAAEwD06cJeA51wib4Rxd4DnXCCNDSVEuTllTRTpFTVIuSVFfQkVUQV8xWVIuMjAxNC8wOS8zMAEAAACvGwQAAgAAAA8xLjMzNDg0NjY3NDMwMTcAUfJRX+A51wgdSzNi4DnXCB5DSVEuTllTRTpFTVIuSVFfTFRfREVCVC5GWTIwMDgBAAAArxsEAAIAAAAEMzI5NwEIAAAABQAA</t>
  </si>
  <si>
    <t>AAExAQAAAAoxNDExNjU2NDMwAwAAAAMxNjACAAAABDEwNDkEAAAAATAHAAAACTkvMTUvMjAxOQgAAAAJOS8zMC8yMDA4CQAAAAEwQw7zKeA51whX971c4DnXCChDSVEuS09TRTpBMDA1OTMwLklRX0NBU0hfSU5URVJFU1QuRlkyMDE3AQAAANxmAQACAAAABjU0MjcxNQEIAAAABQAAAAExAQAAAAoxOTQ3NTUxNTc4AwAAAAI4NQIAAAAEMzAyOAQAAAABMAcAAAAJOS8xNS8yMDE5CAAAAAoxMi8zMS8yMDE3CQAAAAEweQrbKOA51wg5siBd4DnXCBtDSVEuTllTRTpFTVIuSVFfQVBJQy5GWTIwMTYBAAAArxsEAAIAAAADMjA1AQgAAAAFAAAAATEBAAAACjE5MjQ2Mzk5NTYDAAAAAzE2MAIAAAAEMTA4NAQAAAABMAcAAAAJOS8xNS8yMDE5CAAAAAk5LzMwLzIwMTYJAAAAATBPmLop4DnXCALl4lzgOdcIKUNJUS5OWVNFOkVNUi5JUV9JTlZFU1RfU0VDVVJJVFlfQ0YuRlkyMDE3AQAAAK8bBAADAAAAAACBDbsp4DnXCGeK6FzgOdcIKENJUS5OQVNEQVFHUzpBREkuSVFfVU5MRVZFUkVEX0ZDRi5GWTIwMTIBAAAAE9YDAAIAAAAKNTQ5LjYwOTM3NQEIAAAABQAAAAExAQAAAAoxNzExMzg1ODk2AwAAAAMxNjACAAAABDQ0MjMEAAAAATAHAAAACTkvMTUvMjAxOQgAAAAJMTEvMy8yMDEyCQAAAAEwyDCjKOA51wjSvUBd4DnXCCVDSVEuVFNFOjY1MDEuSVFfU1RfREVCVF9JU1NVRUQuRlkyMDE1AQAAAJstAgACAAAABjEz</t>
  </si>
  <si>
    <t>Njk3MwEIAAAABQAAAAExAQAAAAoxNzQ1MjcwNjcyAwAAAAI3OQIAAAAEMjA0MwQAAAABMAcAAAAJOS8xNS8yMDE5CAAAAAkzLzMxLzIwMTUJAAAAATDP8/or4DnXCFc9NVzgOdcIKUNJUS5OQVNEQVFHUzpUWE4uSVFfTkVUX1JFTlRBTF9FWFAuRlkyMDExAQAAAPsjAgADAAAAAACHstoq4DnXCKtOlFzgOdcIJUNJUS5UU0U6NjUwMS5JUV9ESUxVVF9FUFNfSU5DTC5GWTIwMTUBAAAAmy0CAAIAAAAKMjI0Ljk5NDA4MgEIAAAABQAAAAExAQAAAAoxNzQ1MjcwNjcyAwAAAAI3OQIAAAABOAQAAAABMAcAAAAJOS8xNS8yMDE5CAAAAAkzLzMxLzIwMTUJAAAAATCupfor4DnXCF7zMlzgOdcILUNJUS5OQVNEQVFHUzpUWE4uSVFfVE9UQUxfREVCVF9DQVBJVEFMLkZZMjAxOAEAAAD7IwIAAgAAAAczNi4wNDAzAQgAAAAFAAAAATEBAAAACjE5NDY2NjU0NjADAAAAAzE2MAIAAAAENDE4NgQAAAABMAcAAAAJOS8xNS8yMDE5CAAAAAoxMi8zMS8yMDE4CQAAAAEwBROvJeA51wiPZ7dc4DnXCChDSVEuTkFTREFRR1M6QURJLklRX0lNUEFJUk1FTlRfR1cuRlkyMDExAQAAABPWAwADAAAAAAB1baIo4DnXCKZDOV3gOdcIKENJUS5OQVNEQVFHUzpJTlRDLklRX1RPVEFMX0VRVUlUWS5GWTIwMTQBAAAAh1IAAAIAAAAFNTU4NjUBCAAAAAUAAAABMQEAAAAKMTgyODE2ODA0MAMAAAADMTYwAgAAAAQxMjc1BAAAAAEwBwAAAAk5</t>
  </si>
  <si>
    <t>LzE1LzIwMTkIAAAACjEyLzI3LzIwMTQJAAAAATCCO1Ur4DnXCGOQa1zgOdcIIENJUS5OWVNFOkVNUi5JUV9ESVZFU1RfQ0YuRlkyMDExAQAAAK8bBAACAAAAAzEwMwEIAAAABQAAAAExAQAAAAoxNjQ2MTkwNTY4AwAAAAMxNjACAAAABDIwNzcEAAAAATAHAAAACTkvMTUvMjAxOQgAAAAJOS8zMC8yMDExCQAAAAEwtx/0KeA51wiv68xc4DnXCCdDSVEuTkFTREFRR1M6VFhOLklRX0RJTFVUX1dFSUdIVC5GWTIwMTUBAAAA+yMCAAIAAAAEMTA0MwBoVnAq4DnXCD4pplzgOdcIJkNJUS5LT1NFOkEwMDU5MzAuSVFfT1RIRVJfSU5UQU4uRlkyMDE2AQAAANxmAQACAAAABzI4MTk4MjIBCAAAAAUAAAABMQEAAAAKMTg3NjczNDczNgMAAAACODUCAAAABDEwNDAEAAAAATAHAAAACTkvMTUvMjAxOQgAAAAKMTIvMzEvMjAxNgkAAAABMEeV2ijgOdcIgUkaXeA51wgvQ0lRLktPU0U6QTAwNTkzMC5JUV9NSU5PUklUWV9JTlRFUkVTVF9DRi5GWTIwMTMBAAAA3GYBAAMAAAAAAJd1KyngOdcIIp8NXeA51wglQ0lRLk5BU0RBUUdTOkFESS5JUV9OSV9DT01QQU5ZLkZZMjAxMQEAAAAT1gMAAgAAAAc4NjcuMzk0AQgAAAAFAAAAATEBAAAACjE2NDc0NTU4NjkDAAAAAzE2MAIAAAAFNDE1NzEEAAAAATAHAAAACTkvMTUvMjAxOQgAAAAKMTAvMjkvMjAxMQkAAAABMIWUoijgOdcItmo5XeA51wgZQ0lRLk5ZU0U6RU1SLklRX0ZY</t>
  </si>
  <si>
    <t>LkZZMjAxOAEAAACvGwQAAgAAAAMtNDkBCAAAAAUAAAABMQEAAAAKMTkyNDYzOTk2MgMAAAADMTYwAgAAAAQyMTQ0BAAAAAEwBwAAAAk5LzE1LzIwMTkIAAAACTkvMzAvMjAxOAkAAAABMKJbuyngOdcImrrtXOA51wgyQ0lRLk5BU0RBUUdTOkFESS5JUV9PVEhFUl9GSU5BTkNFX0FDVF9TVVBQTC5GWTIwMDkBAAAAE9YDAAIAAAAEMC4wMgEIAAAABQAAAAExAQAAAAoxNDgyODY4NjMzAwAAAAMxNjACAAAABDIwNTAEAAAAATAHAAAACTkvMTUvMjAxOQgAAAAKMTAvMzEvMjAwOQkAAAABMFQfoijgOdcI7toyXeA51wgvQ0lRLk5BU0RBUUdTOklOVEMuSVFfT1RIRVJfVU5VU1VBTF9TVVBQTC5GWTIwMTUBAAAAh1IAAAMAAAAAAJNiVSvgOdcIv8RuXOA51wgqQ0lRLk5BU0RBUUdTOklOVEMuSVFfT1RIRVJfQ0xfU1VQUEwuRlkyMDE3AQAAAIdSAAACAAAAAzQ1NAEIAAAABQAAAAExAQAAAAoxOTQzNTA1MzQ5AwAAAAMxNjACAAAABDEwNTcEAAAAATAHAAAACTkvMTUvMjAxOQgAAAAKMTIvMzAvMjAxNwkAAAABMOYlVivgOdcIJSV5XOA51wgkQ0lRLk5BU0RBUUdTOklOVEMuSVFfQlZfU0hBUkUuRlkyMDA4AQAAAIdSAAACAAAACDcuMTEwMDMyAQgAAAAFAAAAATEBAAAACjE0MzA2MTQ0ODYDAAAAAzE2MAIAAAAENDAyMAQAAAABMAcAAAAJOS8xNS8yMDE5CAAAAAoxMi8yNy8yMDA4CQAAAAEwLVCpK+A51wiayk9c</t>
  </si>
  <si>
    <t>4DnXCBtDSVEuTllTRTpFTVIuSVFfTlBQRS5GWTIwMTQBAAAArxsEAAIAAAAEMzgwMgEIAAAABQAAAAExAQAAAAoxODE4NjA0NTgwAwAAAAMxNjACAAAABDEwMDQEAAAAATAHAAAACTkvMTUvMjAxOQgAAAAJOS8zMC8yMDE0CQAAAAEwDfy5KeA51wjuR9lc4DnXCCxDSVEuTkFTREFRR1M6QURJLklRX1RPVEFMX0xJQUJfRVFVSVRZLkZZMjAwOAEAAAAT1gMAAgAAAAgzMDkwLjk5MgEIAAAABQAAAAExAQAAAAoxNDEzMDkxNTY3AwAAAAMxNjACAAAABDEwMTMEAAAAATAHAAAACTkvMTUvMjAxOQgAAAAJMTEvMS8yMDA4CQAAAAEwIqqhKOA51whn5yxd4DnXCCxDSVEuS09TRTpBMDA1OTMwLklRX01JTk9SSVRZX0lOVEVSRVNULkZZMjAwNwEAAADcZgEAAgAAAAc0MzA2MjIxAQgAAAAFAAAAATEBAAAACjEzNTI5NDU1MzADAAAAAjg1AgAAAAQxMDUyBAAAAAEwBwAAAAk5LzE1LzIwMTkIAAAACjEyLzMxLzIwMDcJAAAAATDDqbsp4DnXCPbu8FzgOdcIOUNJUS5UU0U6Njc2Mi5JUV9DVVNUT01fQkVUQS4tMTA0Vy4yMDEzLzAzLzMxLi5eTjIyNS5KUFkuSAEAAAA70gQAAgAAABAxLjA1MTExNzMwNDUwMjU2ADx6f2DgOdcIbM4/YuA51wg6Q0lRLlRTRTo2OTcxLklRX0NVU1RPTV9CRVRBLi0xMDRXLjIwMTYvMDMvMzEuLl5UT1BJWC5KUFkuSAEAAACjUwAAAgAAABAwLjg5NzMxNDk1MDc0Nzg1AEyhf2DgOdcIdIQ9</t>
  </si>
  <si>
    <t>YuA51wgcQ0lRLk5ZU0U6RU1SLklRX0NBUEVYLkZZMjAwOQEAAACvGwQAAgAAAAQtNTMxAQgAAAAFAAAAATEBAAAACjE0ODI3MjIwNjIDAAAAAzE2MAIAAAAEMjAyMQQAAAABMAcAAAAJOS8xNS8yMDE5CAAAAAk5LzMwLzIwMDkJAAAAATB0g/Mp4DnXCN7qw1zgOdcIHUNJUS5LT1NFOkEwMDU5MzAuSVFfR1cuRlkyMDEwAQAAANxmAQACAAAABjU3MTQxMgEIAAAABQAAAAExAQAAAAoxNTMzMjAzMjYyAwAAAAI4NQIAAAAEMTE3MQQAAAABMAcAAAAJOS8xNS8yMDE5CAAAAAoxMi8zMS8yMDEwCQAAAAEwVNkqKeA51wjKqv5c4DnXCDNDSVEuTkFTREFRR1M6SU5UQy5JUV9UT1RBTF9ERUJUX0VCSVREQV9DQVBFWC5GWTIwMTMBAAAAh1IAAAIAAAAIMS4zODcxMjkBCAAAAAUAAAABMQEAAAAKMTc3NTkzMDI3NAMAAAADMTYwAgAAAAUyMzMxMwQAAAABMAcAAAAJOS8xNS8yMDE5CAAAAAoxMi8yOC8yMDEzCQAAAAEw9/OVJuA51whZH2lc4DnXCClDSVEuVFNFOjY1MDEuSVFfREFZU19JTlZFTlRPUllfT1VULkZZMjAxNAEAAACbLQIAAgAAAAk3MC42MzE1MTUBCAAAAAUAAAABMQEAAAAKMTc0NTI3MDU0NAMAAAACNzkCAAAABDQwMzUEAAAAATAHAAAACTkvMTUvMjAxOQgAAAAJMy8zMS8yMDE0CQAAAAEwtVeVJuA51wjaujFc4DnXCCpDSVEuTllTRTpFTVIuSVFfSU5DX1RBWF9QQVlfQ1VSUkVOVC5GWTIwMDkBAAAA</t>
  </si>
  <si>
    <t>rxsEAAIAAAACNTIBCAAAAAUAAAABMQEAAAAKMTQ4MjcyMjA2MgMAAAADMTYwAgAAAAQxMDk0BAAAAAEwBwAAAAk5LzE1LzIwMTkIAAAACTkvMzAvMjAwOQkAAAABMGRc8yngOdcIWbLCXOA51wgkQ0lRLk5BU0RBUUdTOklOVEMuSVFfQVJfVFVSTlMuRlkyMDA4AQAAAIdSAAACAAAACTE3LjUzMDc4MwEIAAAABQAAAAExAQAAAAoxNDMwNjE0NDg2AwAAAAMxNjACAAAABDQwMDEEAAAAATAHAAAACTkvMTUvMjAxOQgAAAAKMTIvMjcvMjAwOAkAAAABMObMlSbgOdcIYZ9RXOA51wgdQ0lRLk5BU0RBUUdTOlRYTi5JUV9BRC5GWTIwMTIBAAAA+yMCAAIAAAAFLTI5NzkBCAAAAAUAAAABMQEAAAAKMTcyMDYxMTI2NAMAAAADMTYwAgAAAAQxMDc1BAAAAAEwBwAAAAk5LzE1LzIwMTkIAAAACjEyLzMxLzIwMTIJAAAAATCoANsq4DnXCM5XmVzgOdcIKUNJUS5OQVNEQVFHUzpJTlRDLklRX0VRVUlUWV9NRVRIT0QuRlkyMDE1AQAAAIdSAAACAAAABDE1OTABCAAAAAUAAAABMQEAAAAKMTg3NDc3MzIyNgMAAAADMTYwAgAAAAQzMDYzBAAAAAEwBwAAAAk5LzE1LzIwMTkIAAAACjEyLzI2LzIwMTUJAAAAATCjiVUr4DnXCHVycFzgOdcIMkNJUS5OQVNEQVFHUzpBREkuSVFfVE9UQUxfREVCVF9FQklUREFfQ0FQRVguRlkyMDA4AQAAABPWAwADAAAAAAAwnJwl4DnXCGAxL13gOdcIJkNJUS5LT1NFOkEwMDU5MzAuSVFfQ0FT</t>
  </si>
  <si>
    <t>SF9JTlZFU1QuRlkyMDExAQAAANxmAQACAAAACS0yMTExMjU2NAEIAAAABQAAAAExAQAAAAoxNTk4OTk4MjUwAwAAAAI4NQIAAAAEMjAwNQQAAAABMAcAAAAJOS8xNS8yMDE5CAAAAAoxMi8zMS8yMDExCQAAAAEwdScrKeA51whhxQRd4DnXCCFDSVEuTllTRTpFTVIuSVFfVE9UQUxfREVCVC5GWTIwMTUBAAAArxsEAAIAAAAENjg0MQEIAAAABQAAAAExAQAAAAoxODY3MDU1MDUxAwAAAAMxNjACAAAABDQxNzMEAAAAATAHAAAACTkvMTUvMjAxOQgAAAAJOS8zMC8yMDE1CQAAAAEwLkq6KeA51wgheN5c4DnXCDFDSVEuTllTRTpFTVIuSVFfQ0hBTkdFX05FVF9XT1JLSU5HX0NBUElUQUwuRlkyMDEyAQAAAK8bBAACAAAAAzQyNwEIAAAABQAAAAExAQAAAAoxNzA3OTA5MDk3AwAAAAMxNjACAAAABDQ0MjEEAAAAATAHAAAACTkvMTUvMjAxOQgAAAAJOS8zMC8yMDEyCQAAAAEw6JT0KeA51wjS9NFc4DnXCBpDSVEuMC5JUV9PVEhFUl9PUEVSX0FDVC5GWQUAAAAAAAAACAAAABUoSW52YWxpZCBUaW1lIFBlcmlvZCkg//4n4DnXCAtsNl7gOdcIKUNJUS5OWVNFOkVNUi5JUV9EQVlTX0lOVkVOVE9SWV9PVVQuRlkyMDE0AQAAAK8bBAACAAAACDcyLjMzMzUxAQgAAAAFAAAAATEBAAAACjE4MTg2MDQ1ODADAAAAAzE2MAIAAAAENDAzNQQAAAABMAcAAAAJOS8xNS8yMDE5CAAAAAk5LzMwLzIwMTQJAAAAATA3iK8l4DnX</t>
  </si>
  <si>
    <t>CBgH3FzgOdcILkNJUS5LT1NFOkEwMDU5MzAuSVFfQ1VSUkVOVF9QT1JUX0xFQVNFUy5GWTIwMTIBAAAA3GYBAAIAAAAFMTMyOTMBCAAAAAUAAAABMQEAAAAKMTY2NzUzNDAxNAMAAAACODUCAAAABDEwOTAEAAAAATAHAAAACTkvMTUvMjAxOQgAAAAKMTIvMzEvMjAxMgkAAAABMIZOKyngOdcIvfkHXeA51wguQ0lRLk5BU0RBUUdTOlRYTi5JUV9PVEhFUl9VTlVTVUFMX1NVUFBMLkZZMjAwOQEAAAD7IwIAAwAAAAAAVT3aKuA51whlPIpc4DnXCCdDSVEuTkFTREFRR1M6QURJLklRX0lOVEVSRVNUX0VYUC5GWTIwMTUBAAAAE9YDAAIAAAAGLTI3LjAzAQgAAAAFAAAAATEBAAAACjE4NjcyNzk5NjkDAAAAAzE2MAIAAAACODIEAAAAATAHAAAACTkvMTUvMjAxOQgAAAAKMTAvMzEvMjAxNQkAAAABMEFN/yfgOdcISUVLXeA51wgkQ0lRLk5ZU0U6RU1SLklRX1BFUklPRERBVEVfSVMuRlkyMDExAQAAAK8bBAAFAAAACjIwMTEvMDkvMzAApvjzKeA51wjpFstc4DnXCCtDSVEuTkFTREFRR1M6SU5UQy5JUV9MT0FOU19SRUNFSVZfTFQuRlkyMDExAQAAAIdSAAACAAAAAzcxNQEIAAAABQAAAAExAQAAAAoxNjU4MzE1NDc4AwAAAAMxNjACAAAABDEwNTAEAAAAATAHAAAACTkvMTUvMjAxOQgAAAAKMTIvMzEvMjAxMQkAAAABMILOrivgOdcITThdXOA51wgpQ0lRLktPU0U6QTAwNTkzMC5JUV9TUEVDSUFMX0RJVl9DRi5G</t>
  </si>
  <si>
    <t>WTIwMTgBAAAA3GYBAAMAAAAAAJpY2yjgOdcIGh8lXeA51wgbQ0lRLlRTRTo2NTAxLklRX0NPR1MuRlkyMDE3AQAAAJstAgACAAAABzY3ODI2NzcBCAAAAAUAAAABMQEAAAAKMTk2MzMxNTkwMAMAAAACNzkCAAAAAjM0BAAAAAEwBwAAAAk5LzE1LzIwMTkIAAAACTMvMzEvMjAxNwkAAAABMAFp+yvgOdcI7lc7XOA51wgfQ0lRLk5BU0RBUUdTOlRYTi5JUV9FQklULkZZMjAxMwEAAAD7IwIAAgAAAAQyNjU0AQgAAAAFAAAAATEBAAAACjE3Nzc2MzM3MDMDAAAAAzE2MAIAAAADNDAwBAAAAAEwBwAAAAk5LzE1LzIwMTkIAAAACjEyLzMxLzIwMTMJAAAAATC5J9sq4DnXCH1PnVzgOdcIGkNJUS5UU0U6NjUwMS5JUV9SRVYuRlkyMDE0AQAAAJstAgACAAAABzkzMjM3NzEBCAAAAAUAAAABMQEAAAAKMTc0NTI3MDU0NAMAAAACNzkCAAAAAzExMgQAAAABMAcAAAAJOS8xNS8yMDE5CAAAAAkzLzMxLzIwMTQJAAAAATB4uXQs4DnXCBqcLVzgOdcIIENJUS5OWVNFOkVNUi5JUV9DQVNIX09QRVIuRlkyMDA4AQAAAK8bBAACAAAABDMyOTMBCAAAAAUAAAABMQEAAAAKMTQxMTY1NjQzMAMAAAADMTYwAgAAAAQyMDA2BAAAAAEwBwAAAAk5LzE1LzIwMTkIAAAACTkvMzAvMjAwOAkAAAABMFM18yngOdcIywi/XOA51wghQ0lRLk5ZU0U6RU1SLklRX1RPVEFMX0xJQUIuRlkyMDA4AQAAAK8bBAACAAAABTExNzM5AQgAAAAFAAAA</t>
  </si>
  <si>
    <t>ATEBAAAACjE0MTE2NTY0MzADAAAAAzE2MAIAAAAEMTI3NgQAAAABMAcAAAAJOS8xNS8yMDE5CAAAAAk5LzMwLzIwMDgJAAAAATBDDvMp4DnXCGgevlzgOdcILUNJUS5LT1NFOkEwMDU5MzAuSVFfQ09NTU9OX1BSRUZfRElWX0NGLkZZMjAxNgEAAADcZgEAAwAAAAAAWLzaKOA51whIHhxd4DnXCCdDSVEuTkFTREFRR1M6VFhOLklRX1RPVEFMX0FTU0VUUy5GWTIwMTUBAAAA+yMCAAIAAAAFMTYyMzABCAAAAAUAAAABMQEAAAAKMTg3NTY4NzA1NgMAAAADMTYwAgAAAAQxMDA3BAAAAAEwBwAAAAk5LzE1LzIwMTkIAAAACjEyLzMxLzIwMTUJAAAAATBoVnAq4DnXCIDFplzgOdcIMENJUS5OQVNEQVFHUzpJTlRDLklRX01JTk9SSVRZX0lOVEVSRVNUX0NGLkZZMjAxMQEAAACHUgAAAwAAAAAAk/WuK+A51wjRcF5c4DnXCCVDSVEuS09TRTpBMDA1OTMwLklRX1RPVEFMX0xJQUIuRlkyMDExAQAAANxmAQACAAAACDU0NDg2NjMzAQgAAAAFAAAAATEBAAAACjE1OTg5OTgyNTADAAAAAjg1AgAAAAQxMjc2BAAAAAEwBwAAAAk5LzE1LzIwMTkIAAAACjEyLzMxLzIwMTEJAAAAATBlACsp4DnXCO2zA13gOdcILUNJUS5LT1NFOkEwMDU5MzAuSVFfREFZU19JTlZFTlRPUllfT1VULkZZMjAxNAEAAADcZgEAAgAAAAg1MS44NTk5MwEIAAAABQAAAAExAQAAAAoxNzc4MTQxODIzAwAAAAI4NQIAAAAENDAzNQQAAAABMAcAAAAJ</t>
  </si>
  <si>
    <t>OS8xNS8yMDE5CAAAAAoxMi8zMS8yMDE0CQAAAAEwD06cJeA51wjaBxRd4DnXCC1DSVEuS09TRTpBMDA1OTMwLklRX1RPVEFMX0RFQlRfQ0FQSVRBTC5GWTIwMTMBAAAA3GYBAAIAAAAGNi45MjQ0AQgAAAAFAAAAATEBAAAACjE3MjMyODgzODYDAAAAAjg1AgAAAAQ0MTg2BAAAAAEwBwAAAAk5LzE1LzIwMTkIAAAACjEyLzMxLzIwMTMJAAAAATB5JLAl4DnXCNhMD13gOdcIHUNJUS5LT1NFOkEwMDU5MzAuSVFfQVIuRlkyMDE1AQAAANxmAQACAAAACDI1MTY4MDI2AQgAAAAFAAAAATEBAAAACjE4Mjk4NDMwMTEDAAAAAjg1AgAAAAQxMDIxBAAAAAEwBwAAAAk5LzE1LzIwMTkIAAAACjEyLzMxLzIwMTUJAAAAATAWINoo4DnXCICOFV3gOdcIHUNJUS5LT1NFOkEwMDU5MzAuSVFfQUUuRlkyMDEwAQAAANxmAQACAAAABzcxMDI0MjcBCAAAAAUAAAABMQEAAAAKMTUzMzIwMzI2MgMAAAACODUCAAAABDEwMTYEAAAAATAHAAAACTkvMTUvMjAxOQgAAAAKMTIvMzEvMjAxMAkAAAABMFTZKingOdcI2tH+XOA51wgnQ0lRLk5BU0RBUUdTOlRYTi5JUV9UT1RBTF9FUVVJVFkuRlkyMDEyAQAAAPsjAgACAAAABTEwOTYxAQgAAAAFAAAAATEBAAAACjE3MjA2MTEyNjQDAAAAAzE2MAIAAAAEMTI3NQQAAAABMAcAAAAJOS8xNS8yMDE5CAAAAAoxMi8zMS8yMDEyCQAAAAEwqADbKuA51wgQ9Jlc4DnXCCdDSVEuVFNFOjY1MDEu</t>
  </si>
  <si>
    <t>SVFfTUFSS0VUQ0FQLjIwMDUvMy8zMS5KUFkBAAAAmy0CAAIAAAANMjE5NjQ3Ny45MjY3MwEGAAAABQAAAAExAQAAAAkxMTIzMDAxNjkDAAAAAjc5AgAAAAYxMDAwNTQEAAAAATAHAAAACTMvMzEvMjAwNcESrrLcOdcIOIR1TeE51wgtQ0lRLktPU0U6QTAwNTkzMC5JUV9BU1NFVF9XUklURURPV05fQ0YuRlkyMDE1AQAAANxmAQACAAAABjI4NDYzMQEIAAAABQAAAAExAQAAAAoxODI5ODQzMDExAwAAAAI4NQIAAAAEMjAxOQQAAAABMAcAAAAJOS8xNS8yMDE5CAAAAAoxMi8zMS8yMDE1CQAAAAEwJkfaKOA51wglFRdd4DnXCCpDSVEuTkFTREFRR1M6VFhOLklRX0NBU0hfQ09OVkVSU0lPTi5GWTIwMTABAAAA+yMCAAIAAAAJODMuMDUzOTI1AQgAAAAFAAAAATEBAAAACjE1ODg4NDA3MzgDAAAAAzE2MAIAAAAENDE4NAQAAAABMAcAAAAJOS8xNS8yMDE5CAAAAAoxMi8zMS8yMDEwCQAAAAEw1J2uJeA51wjkeZJc4DnXCCNDSVEuTkFTREFRR1M6QURJLklRX1RSRUFTVVJZLkZZMjAxMQEAAAAT1gMAAwAAAAAAlruiKOA51wg7ozpd4DnXCCRDSVEuTkFTREFRR1M6VFhOLklRX0ZVTExfVElNRS5GWTIwMDcBAAAA+yMCAAIAAAAFMzAxNzUAKMJWK+A51whbEINc4DnXCB5DSVEuTkFTREFRR1M6SU5UQy5JUV9ETy5GWTIwMTEBAAAAh1IAAAMAAAAAAJE6qivgOdcI+nRcXOA51wgpQ0lRLk5BU0RBUUdTOkFESS5JUV9M</t>
  </si>
  <si>
    <t>VF9ERUJUX0VRVUlUWS5GWTIwMDgBAAAAE9YDAAMAAAAAADCcnCXgOdcITwovXeA51wglQ0lRLktPU0U6QTAwNTkzMC5JUV9OSV9DT01QQU5ZLkZZMjAxOAEAAADcZgEAAgAAAAg0NDM0NDg1NwEIAAAABQAAAAExAQAAAAoxOTQ3NTUxNTczAwAAAAI4NQIAAAAFNDE1NzEEAAAAATAHAAAACTkvMTUvMjAxOQgAAAAKMTIvMzEvMjAxOAkAAAABMIox2yjgOdcIAIciXeA51wgkQ0lRLk5BU0RBUUdTOklOVEMuSVFfVE9UQUxfQ0wuRlkyMDE0AQAAAIdSAAACAAAABTE2MDExAQgAAAAFAAAAATEBAAAACjE4MjgxNjgwNDADAAAAAzE2MAIAAAAEMTAwOQQAAAABMAcAAAAJOS8xNS8yMDE5CAAAAAoxMi8yNy8yMDE0CQAAAAEwchRVK+A51whBQmtc4DnXCCVDSVEuVFNFOjY1MDEuSVFfR0FJTl9JTlZFU1RfQ0YuRlkyMDE4AQAAAJstAgADAAAAAABULPwr4DnXCNc1QlzgOdcIHUNJUS5UU0U6NjUwMS5JUV9FQklUREEuRlkyMDE4AQAAAJstAgACAAAABzEwMDk3MjkBCAAAAAUAAAABMQEAAAAKMTk2OTkwMzI5MQMAAAACNzkCAAAABDQwNTEEAAAAATAHAAAACTkvMTUvMjAxOQgAAAAJMy8zMS8yMDE4CQAAAAEwRAX8K+A51wghiEBc4DnXCB5DSVEuTkFTREFRR1M6QURJLklRX0VCVC5GWTIwMTYBAAAAE9YDAAIAAAAHOTU2LjkyMQEIAAAABQAAAAExAQAAAAoxOTI3NjE4MjAwAwAAAAMxNjACAAAAAzEzOQQAAAABMAcA</t>
  </si>
  <si>
    <t>AAAJOS8xNS8yMDE5CAAAAAoxMC8yOS8yMDE2CQAAAAEwY5v/J+A51whbJ1Bd4DnXCCNDSVEuTkFTREFRR1M6SU5UQy5JUV9MVF9ERUJULkZZMjAwOQEAAACHUgAAAgAAAAQyMDU4AQgAAAAFAAAAATEBAAAACjE1MjMzOTQ4MjkDAAAAAzE2MAIAAAAEMTA0OQQAAAABMAcAAAAJOS8xNS8yMDE5CAAAAAoxMi8yNi8yMDA5CQAAAAEwT56pK+A51wichVRc4DnXCCtDSVEuTkFTREFRR1M6SU5UQy5JUV9PVEhFUl9MVF9BU1NFVFMuRlkyMDE2AQAAAIdSAAACAAAABDE1OTABCAAAAAUAAAABMQEAAAAKMTk0MzUwNTM0NQMAAAADMTYwAgAAAAQxMDYwBAAAAAEwBwAAAAk5LzE1LzIwMTkIAAAACjEyLzMxLzIwMTYJAAAAATC0sFUr4DnXCBNDdFzgOdcIKkNJUS5LT1NFOkEwMDU5MzAuSVFfQ1VTVE9NX0JFVEEuMjAxOC8xMi8zMQEAAADcZgEAAgAAABAxLjUzNjYxODI0MzQxMTI2AGIZUl/gOdcIA7MwYuA51wgsQ0lRLk5BU0RBUUdTOlRYTi5JUV9UT1RBTF9ERUJUX0lTU1VFRC5GWTIwMTMBAAAA+yMCAAIAAAADOTg2AQgAAAAFAAAAATEBAAAACjE3Nzc2MzM3MDMDAAAAAzE2MAIAAAAEMjE2MQQAAAABMAcAAAAJOS8xNS8yMDE5CAAAAAoxMi8zMS8yMDEzCQAAAAEwyU7bKuA51whlcp9c4DnXCCZDSVEuTllTRTpFTVIuSVFfSU5WRVNUX0xPQU5TX0NGLkZZMjAwOAEAAACvGwQAAwAAAAAAUzXzKeA51wjcL79c4DnX</t>
  </si>
  <si>
    <t>CCxDSVEuTkFTREFRR1M6QURJLklRX01JTk9SSVRZX0lOVEVSRVNULkZZMjAwOAEAAAAT1gMAAwAAAAAAIqqhKOA51whn5yxd4DnXCCRDSVEuTkFTREFRR1M6SU5UQy5JUV9PUEVSX0lOQy5GWTIwMTYBAAAAh1IAAAIAAAAFMTUwMDUBCAAAAAUAAAABMQEAAAAKMTk0MzUwNTM0NQMAAAADMTYwAgAAAAIyMQQAAAABMAcAAAAJOS8xNS8yMDE5CAAAAAoxMi8zMS8yMDE2CQAAAAEwtLBVK+A51wiPCnNc4DnXCCZDSVEuTkFTREFRR1M6VFhOLklRX0NBU0hfSU5WRVNULkZZMjAxMwEAAAD7IwIAAgAAAAItMwEIAAAABQAAAAExAQAAAAoxNzc3NjMzNzAzAwAAAAMxNjACAAAABDIwMDUEAAAAATAHAAAACTkvMTUvMjAxOQgAAAAKMTIvMzEvMjAxMwkAAAABMMlO2yrgOdcIVEufXOA51wgZQ0lRLk5ZU0U6RU1SLklRX0FELkZZMjAxNQEAAACvGwQAAgAAAAUtNDE3NgEIAAAABQAAAAExAQAAAAoxODY3MDU1MDUxAwAAAAMxNjACAAAABDEwNzUEAAAAATAHAAAACTkvMTUvMjAxOQgAAAAJOS8zMC8yMDE1CQAAAAEwLkq6KeA51wjf291c4DnXCChDSVEuTkFTREFRR1M6VFhOLklRX1BFUklPRERBVEVfSVMuRlkyMDE1AQAAAPsjAgAFAAAACjIwMTUvMTIvMzEAaFZwKuA51whPUKZc4DnXCC1DSVEuTkFTREFRR1M6SU5UQy5JUV9ERUZfVEFYX0FTU0VUU19MVC5GWTIwMTABAAAAh1IAAAIAAAADMjg5AQgAAAAFAAAAATEB</t>
  </si>
  <si>
    <t>AAAACjE1ODgxNTY5NjADAAAAAzE2MAIAAAAEMTAyNgQAAAABMAcAAAAJOS8xNS8yMDE5CAAAAAoxMi8yNS8yMDEwCQAAAAEwcOypK+A51wh98lhc4DnXCC5DSVEuVFNFOjY1MDEuSVFfVE9UQUxfTElBQl9UT1RBTF9BU1NFVFMuRlkyMDEzAQAAAJstAgACAAAABzY3LjU4ODgBCAAAAAUAAAABMQEAAAAKMTY4NTUyMTcyMgMAAAACNzkCAAAABDQxODgEAAAAATAHAAAACTkvMTUvMjAxOQgAAAAJMy8zMS8yMDEzCQAAAAEwtVeVJuA51wj5TS1c4DnXCCZDSVEuTkFTREFRR1M6QURJLklRX0VCSVRfTUFSR0lOLkZZMjAxMgEAAAAT1gMAAgAAAAczMC44MTk1AQgAAAAFAAAAATEBAAAACjE3MTEzODU4OTYDAAAAAzE2MAIAAAAENDA1MwQAAAABMAcAAAAJOS8xNS8yMDE5CAAAAAkxMS8zLzIwMTIJAAAAATBBw5wl4DnXCAMzQV3gOdcII0NJUS5OQVNEQVFHUzpJTlRDLklRX1BFTlNJT04uRlkyMDE1AQAAAIdSAAACAAAABDE2NTcBCAAAAAUAAAABMQEAAAAKMTg3NDc3MzIyNgMAAAADMTYwAgAAAAQxMjEzBAAAAAEwBwAAAAk5LzE1LzIwMTkIAAAACjEyLzI2LzIwMTUJAAAAATCjiVUr4DnXCEP9b1zgOdcIK0NJUS5LT1NFOkEwMDU5MzAuSVFfRUJJVERBX0NBUEVYX0lOVC5GWTIwMTMBAAAA3GYBAAIAAAAJNTguMzk2NDIyAQgAAAAFAAAAATEBAAAACjE3MjMyODgzODYDAAAAAjg1AgAAAAQ0MTkxBAAAAAEwBwAA</t>
  </si>
  <si>
    <t>AAk5LzE1LzIwMTkIAAAACjEyLzMxLzIwMTMJAAAAATB5JLAl4DnXCOlzD13gOdcIKkNJUS5LT1NFOkEwMDU5MzAuSVFfSU5WRVNUX0xPQU5TX0NGLkZZMjAxOAEAAADcZgEAAwAAAAAAmljbKOA51wgJ+CRd4DnXCCxDSVEuTkFTREFRR1M6QURJLklRX0ZJWEVEX0FTU0VUX1RVUk5TLkZZMjAxNgEAAAAT1gMAAgAAAAg1LjM0NTAwNwEIAAAABQAAAAExAQAAAAoxOTI3NjE4MjAwAwAAAAMxNjACAAAABDQwNjYEAAAAATAHAAAACTkvMTUvMjAxOQgAAAAKMTAvMjkvMjAxNgkAAAABMFHqnCXgOdcI6dBTXeA51wgZQ0lRLk5ZU0U6RU1SLklRX0FSLkZZMjAwOQEAAACvGwQAAgAAAAQzNjIzAQgAAAAFAAAAATEBAAAACjE0ODI3MjIwNjIDAAAAAzE2MAIAAAAEMTAyMQQAAAABMAcAAAAJOS8xNS8yMDE5CAAAAAk5LzMwLzIwMDkJAAAAATBkXPMp4DnXCCc9wlzgOdcILUNJUS5OQVNEQVFHUzpJTlRDLklRX1RPVEFMX0RFQlRfSVNTVUVELkZZMjAxNwEAAACHUgAAAgAAAAQ3NzI4AQgAAAAFAAAAATEBAAAACjE5NDM1MDUzNDkDAAAAAzE2MAIAAAAEMjE2MQQAAAABMAcAAAAJOS8xNS8yMDE5CAAAAAoxMi8zMC8yMDE3CQAAAAEw5iVWK+A51wiqXXpc4DnXCD5DSVEuTkFTREFRR1M6SU5UQy5JUV9DVVNUT01fQkVUQS4tMTA0Vy4yMDA5LzEyLzI2Li5eTjIyNS5KUFkuSAEAAACHUgAAAgAAABEwLjkzMjM0MzQzMTMy</t>
  </si>
  <si>
    <t>MDMxMgB+FoBg4DnXCHLJOGLgOdcIIENJUS5OWVNFOkVNUi5JUV9NQUNISU5FUlkuRlkyMDA4AQAAAK8bBAACAAAABDYyOTYBCAAAAAUAAAABMQEAAAAKMTQxMTY1NjQzMAMAAAADMTYwAgAAAAQzMTE0BAAAAAEwBwAAAAk5LzE1LzIwMTkIAAAACTkvMzAvMjAwOAkAAAABMEMO8yngOdcIqrq+XOA51wgoQ0lRLk5ZU0U6RU1SLklRX1RPVEFMX0RFQlRfRVFVSVRZLkZZMjAxMgEAAACvGwQAAgAAAAc1MC42ODk1AQgAAAAFAAAAATEBAAAACjE3MDc5MDkwOTcDAAAAAzE2MAIAAAAENDAzNAQAAAABMAcAAAAJOS8xNS8yMDE5CAAAAAk5LzMwLzIwMTIJAAAAATAnYa8l4DnXCBWR0lzgOdcIIENJUS5OQVNEQVFHUzpJTlRDLklRX0dQUEUuRlkyMDEwAQAAAIdSAAACAAAABTUwNDgxAQgAAAAFAAAAATEBAAAACjE1ODgxNTY5NjADAAAAAzE2MAIAAAAEMTE2OQQAAAABMAcAAAAJOS8xNS8yMDE5CAAAAAoxMi8yNS8yMDEwCQAAAAEwcOypK+A51whcpFhc4DnXCCdDSVEuTllTRTpFTVIuSVFfREFZU19QQVlBQkxFX09VVC5GWTIwMTMBAAAArxsEAAIAAAAJNjkuMTg1Mzg1AQgAAAAFAAAAATEBAAAACjE3NjU1NzA4MDUDAAAAAzE2MAIAAAAENDE4MwQAAAABMAcAAAAJOS8xNS8yMDE5CAAAAAk5LzMwLzIwMTMJAAAAATA3iK8l4DnXCCdz11zgOdcIJkNJUS5UU0U6NjUwMS5JUV9PVEhFUl9MVF9BU1NFVFMuRlkyMDE0</t>
  </si>
  <si>
    <t>AQAAAJstAgACAAAABjEzMTczNgEIAAAABQAAAAExAQAAAAoxNzQ1MjcwNTQ0AwAAAAI3OQIAAAAEMTA2MAQAAAABMAcAAAAJOS8xNS8yMDE5CAAAAAkzLzMxLzIwMTQJAAAAATCJ4HQs4DnXCNFJL1zgOdcIMUNJUS5OQVNEQVFHUzpBREkuSVFfT1RIRVJfSU5WRVNUX0FDVF9TVVBQTC5GWTIwMDcBAAAAE9YDAAIAAAAGLTguNDM4AQgAAAAFAAAAATEBAAAACjEyNjQ0NzI0NDkDAAAAAzE2MAIAAAAEMjA1MQQAAAABMAcAAAAJOS8xNS8yMDE5CAAAAAkxMS8zLzIwMDcJAAAAATDMzdso4DnXCOpkKV3gOdcIJkNJUS5OQVNEQVFHUzpJTlRDLklRX0NBU0hfRVFVSVYuRlkyMDE4AQAAAIdSAAACAAAABDMwMTkBCAAAAAUAAAABMQEAAAAKMTk0MzUwNTM0MQMAAAADMTYwAgAAAAQxMDk2BAAAAAEwBwAAAAk5LzE1LzIwMTkIAAAACjEyLzI5LzIwMTgJAAAAATAHdFYr4DnXCNQcfVzgOdcIJ0NJUS5OQVNEQVFHUzpBREkuSVFfQkFTSUNfV0VJR0hULkZZMjAwOAEAAAAT1gMAAgAAAAcyOTIuNjg4AMzN2yjgOdcI464rXeA51wglQ0lRLk5BU0RBUUdTOklOVEMuSVFfTFRfSU5WRVNULkZZMjAxNQEAAACHUgAAAgAAAAUxMjM3NAEIAAAABQAAAAExAQAAAAoxODc0NzczMjI2AwAAAAMxNjACAAAABDEwNTQEAAAAATAHAAAACTkvMTUvMjAxOQgAAAAKMTIvMjYvMjAxNQkAAAABMJNiVSvgOdcIEYhvXOA51wgkQ0lRLk5B</t>
  </si>
  <si>
    <t>U0RBUUdTOkFESS5JUV9ESVZfU0hBUkUuRlkyMDExAQAAABPWAwACAAAABDAuOTcBCAAAAAUAAAABMQEAAAAKMTY0NzQ1NTg2OQMAAAADMTYwAgAAAAQzMDU4BAAAAAEwBwAAAAk5LzE1LzIwMTkIAAAACjEwLzI5LzIwMTEJAAAAATCFlKIo4DnXCMeROV3gOdcIIENJUS5UU0U6NjUwMS5JUV9ESVZFU1RfQ0YuRlkyMDE3AQAAAJstAgADAAAAAAAz3vsr4DnXCBgXPlzgOdcIJ0NJUS5OWVNFOkVNUi5JUV9DSEFOR0VfSU5WRU5UT1JZLkZZMjAxNwEAAACvGwQAAgAAAAIzMgEIAAAABQAAAAExAQAAAAoxOTI0NjM5OTU3AwAAAAMxNjACAAAABDIwOTkEAAAAATAHAAAACTkvMTUvMjAxOQgAAAAJOS8zMC8yMDE3CQAAAAEwgQ27KeA51whGPOhc4DnXCCNDSVEuVFNFOjY5ODEuSVFfQkVUQV8xWVIuMjAxMC8wMy8zMQEAAAD1Vw0AAgAAABEwLjU3NTAwODM0NjAzODExMgArU39g4DnXCIZmQmLgOdcIJUNJUS5OWVNFOkVNUi5JUV9EQVlTX1NBTEVTX09VVC5GWTIwMTMBAAAArxsEAAIAAAAJNzIuNDMzMTU1AQgAAAAFAAAAATEBAAAACjE3NjU1NzA4MDUDAAAAAzE2MAIAAAAENDA0MgQAAAABMAcAAAAJOS8xNS8yMDE5CAAAAAk5LzMwLzIwMTMJAAAAATA3iK8l4DnXCDea11zgOdcII0NJUS5OWVNFOkVNUi5JUV9GSU5JU0hFRF9JTlYuRlkyMDE4AQAAAK8bBAACAAAAAzU5MgEIAAAABQAAAAExAQAAAAoxOTI0NjM5</t>
  </si>
  <si>
    <t>OTYyAwAAAAMxNjACAAAABDMwNzUEAAAAATAHAAAACTkvMTUvMjAxOQgAAAAJOS8zMC8yMDE4CQAAAAEwolu7KeA51wgmqexc4DnXCCRDSVEuTllTRTpFTVIuSVFfRVFVSVRZX01FVEhPRC5GWTIwMTABAAAArxsEAAMAAAAAAJbR8yngOdcIfLvHXOA51wgaQ0lRLk5ZU0U6RU1SLklRX0VCVC5GWTIwMTIBAAAArxsEAAIAAAAEMzExNQEIAAAABQAAAAExAQAAAAoxNzA3OTA5MDk3AwAAAAMxNjACAAAAAzEzOQQAAAABMAcAAAAJOS8xNS8yMDE5CAAAAAk5LzMwLzIwMTIJAAAAATDHRvQp4DnXCJcOz1zgOdcII0NJUS4wLklRX09USEVSX0ZJTkFOQ0VfQUNUX1NVUFBMLkZZBQAAAAAAAAAIAAAAFShJbnZhbGlkIFRpbWUgUGVyaW9kKTEm/yfgOdcIC2w2XuA51wgsQ0lRLktPU0U6QTAwNTkzMC5JUV9UT1RBTF9ERUJUX0VCSVREQS5GWTIwMDgBAAAA3GYBAAIAAAAIMS4wODIzMjEBCAAAAAUAAAABMQEAAAAKMTM2MDgwNjY4MwMAAAACODUCAAAABDQxOTIEAAAAATAHAAAACTkvMTUvMjAxOQgAAAAKMTIvMzEvMjAwOAkAAAABMFjWryXgOdcIARv4XOA51wgmQ0lRLktPU0U6QTAwNTkzMC5JUV9HQUlOX0lOVkVTVC5GWTIwMTEBAAAA3GYBAAIAAAAGMjIzNDk2AQgAAAAFAAAAATEBAAAACjE1OTg5OTgyNTADAAAAAjg1AgAAAAI2MgQAAAABMAcAAAAJOS8xNS8yMDE5CAAAAAoxMi8zMS8yMDExCQAAAAEwZQArKeA5</t>
  </si>
  <si>
    <t>1whHLQJd4DnXCCRDSVEuTllTRTpFTVIuSVFfSU1QQUlSTUVOVF9HVy5GWTIwMTMBAAAArxsEAAIAAAAELTUyOAEIAAAABQAAAAExAQAAAAoxNzY1NTcwODA1AwAAAAMxNjACAAAAAzIwOQQAAAABMAcAAAAJOS8xNS8yMDE5CAAAAAk5LzMwLzIwMTMJAAAAATDolPQp4DnXCJnJ01zgOdcIKUNJUS5OQVNEQVFHUzpUWE4uSVFfR1dfSU5UQU5fQU1PUlQuRlkyMDEyAQAAAPsjAgACAAAAAzMyNQEIAAAABQAAAAExAQAAAAoxNzIwNjExMjY0AwAAAAMxNjACAAAAAjMxBAAAAAEwBwAAAAk5LzE1LzIwMTkIAAAACjEyLzMxLzIwMTIJAAAAATCY2doq4DnXCDn4l1zgOdcII0NJUS5UU0U6Njk3MS5JUV9CRVRBXzFZUi4yMDEzLzAzLzMxAQAAAKNTAAACAAAAETAuNjY4MTY4MTEzMDEwMDQ1AEyhf2DgOdcIpfk9YuA51wg9Q0lRLktPU0U6QTAwNTkzMC5JUV9DVVNUT01fQkVUQS4tMTA0Vy4yMDEzLzEyLzMxLi5eTjIyNS5KUFkuSAEAAADcZgEAAgAAABEwLjY5NjAyMzAxMTIwNzQzOQBiGVJf4DnXCEZPMWLgOdcIKkNJUS5OQVNEQVFHUzpJTlRDLklRX0RJTFVUX0VQU19FWENMLkZZMjAxNAEAAACHUgAAAgAAAAQyLjMxAQgAAAAFAAAAATEBAAAACjE4MjgxNjgwNDADAAAAAzE2MAIAAAADMTQyBAAAAAEwBwAAAAk5LzE1LzIwMTkIAAAACjEyLzI3LzIwMTQJAAAAATByFFUr4DnXCN5XalzgOdcIKkNJUS5OQVNEQVFH</t>
  </si>
  <si>
    <t>UzpJTlRDLklRX09USEVSX0NBX1NVUFBMLkZZMjAwOAEAAACHUgAAAgAAAAQxMTQ0AQgAAAAFAAAAATEBAAAACjE0MzA2MTQ0ODYDAAAAAzE2MAIAAAAEMTA1NQQAAAABMAcAAAAJOS8xNS8yMDE5CAAAAAoxMi8yNy8yMDA4CQAAAAEwHSmpK+A51whIB09c4DnXCCxDSVEuVFNFOjY1MDEuSVFfTkVUX0RFQlRfRUJJVERBX0NBUEVYLkZZMjAxNQEAAACbLQIAAgAAAAkxMi41MDg2NDcBCAAAAAUAAAABMQEAAAAKMTc0NTI3MDY3MgMAAAACNzkCAAAABTIzMzE0BAAAAAEwBwAAAAk5LzE1LzIwMTkIAAAACTMvMzEvMjAxNQkAAAABMMV+lSbgOdcI7Jw2XOA51wgmQ0lRLk5BU0RBUUdTOklOVEMuSVFfQ0FTSF9UQVhFUy5GWTIwMTIBAAAAh1IAAAIAAAAEMzkzMAEIAAAABQAAAAExAQAAAAoxNzE4ODUwNjA1AwAAAAMxNjACAAAABDMwNTMEAAAAATAHAAAACTkvMTUvMjAxOQgAAAAKMTIvMjkvMjAxMgkAAAABMMRqryvgOdcIBaFjXOA51wgqQ0lRLk5BU0RBUUdTOklOVEMuSVFfT1RIRVJfT1BFUl9BQ1QuRlkyMDE3AQAAAIdSAAACAAAABDIwMjQBCAAAAAUAAAABMQEAAAAKMTk0MzUwNTM0OQMAAAADMTYwAgAAAAQyMDQ3BAAAAAEwBwAAAAk5LzE1LzIwMTkIAAAACjEyLzMwLzIwMTcJAAAAATDmJVYr4DnXCIkPelzgOdcIJ0NJUS5OWVNFOkVNUi5JUV9NQVJLRVRDQVAuMjAxMS8zLzMxLkpQWQEAAACvGwQAAgAA</t>
  </si>
  <si>
    <t>AA4zNjUxMjcwLjYzNTcyMgEGAAAABQAAAAExAQAAAAoxNDIxMTI3ODE4AwAAAAI3OQIAAAAGMTAwMDU0BAAAAAEwBwAAAAkzLzMxLzIwMTHptn5g4DnXCFBhc03hOdcIJkNJUS5OWVNFOkVNUi5JUV9MVF9ERUJUX0NBUElUQUwuRlkyMDA4AQAAAK8bBAACAAAABzIzLjg1ODQBCAAAAAUAAAABMQEAAAAKMTQxMTY1NjQzMAMAAAADMTYwAgAAAAQ0MTg3BAAAAAEwBwAAAAk5LzE1LzIwMTkIAAAACTkvMzAvMjAwOAkAAAABMBY6ryXgOdcIcY/AXOA51wgwQ0lRLk5BU0RBUUdTOkFESS5JUV9JTVBVVF9PUEVSX0xFQVNFX0RFUFIuRlkyMDExAQAAABPWAwACAAAACDM0LjI4OTI4AQgAAAAFAAAAATEBAAAACjE2NDc0NTU4NjkDAAAAAzE2MAIAAAAFMjE2NzMEAAAAATAHAAAACTkvMTUvMjAxOQgAAAAKMTAvMjkvMjAxMQkAAAABMIWUoijgOdcI6N85XeA51wgrQ0lRLk5BU0RBUUdTOklOVEMuSVFfSU5WRVNUX0xPQU5TX0NGLkZZMjAxNgEAAACHUgAAAwAAAAAAxddVK+A51wi5yXVc4DnXCCRDSVEuVFNFOjY1MDEuSVFfTUFSS0VUQ0FQLjIwMTUvMDMvMzEBAAAAmy0CAAIAAAAOMzk3NDk3My4yNTczODgBBgAAAAUAAAABMQEAAAAKMTcxOTk4NTM2NwMAAAACNzkCAAAABjEwMDA1NAQAAAABMAcAAAAJMy8zMS8yMDE1FNaustw51wiJsjVc4DnXCCNDSVEuVFNFOjY1MDEuSVFfVE9UQUxfUkVDRUlWLkZZMjAxNAEA</t>
  </si>
  <si>
    <t>AACbLQIAAgAAAAcyNjE3NDk2AQgAAAAFAAAAATEBAAAACjE3NDUyNzA1NDQDAAAAAjc5AgAAAAQxMDAxBAAAAAEwBwAAAAk5LzE1LzIwMTkIAAAACTMvMzEvMjAxNAkAAAABMIngdCzgOdcIr/suXOA51wglQ0lRLk5BU0RBUUdTOklOVEMuSVFfUEFSVF9USU1FLkZZMjAxNgEAAACHUgAAAwAAAAAAxddVK+A51wh3LXVc4DnXCChDSVEuTkFTREFRR1M6QURJLklRX0NVUlJFTlRfUkFUSU8uRlkyMDE4AQAAABPWAwACAAAACDEuNTAyMDc1AQgAAAAFAAAAATEBAAAACjE5Mjc2MTgyNDcDAAAAAzE2MAIAAAAENDAzMAQAAAABMAcAAAAJOS8xNS8yMDE5CAAAAAkxMS8zLzIwMTgJAAAAATBR6pwl4DnXCMv4XF3gOdcII0NJUS5OQVNEQVFHUzpUWE4uSVFfQlZfU0hBUkUuRlkyMDE0AQAAAPsjAgACAAAACDkuOTI3MTI5AQgAAAAFAAAAATEBAAAACjE4MjkxMTkzMDYDAAAAAzE2MAIAAAAENDAyMAQAAAABMAcAAAAJOS8xNS8yMDE5CAAAAAoxMi8zMS8yMDE0CQAAAAEwWC9wKuA51wji9KJc4DnXCCpDSVEuTkFTREFRR1M6VFhOLklRX0VYVFJBX0FDQ19JVEVNUy5GWTIwMTYBAAAA+yMCAAMAAAAAAHl9cCrgOdcIH5aqXOA51wgsQ0lRLk5BU0RBUUdTOklOVEMuSVFfVE9UQUxfT1RIRVJfT1BFUi5GWTIwMTgBAAAAh1IAAAIAAAAFMjA0OTMBCAAAAAUAAAABMQEAAAAKMTk0MzUwNTM0MQMAAAADMTYwAgAAAAMzODAE</t>
  </si>
  <si>
    <t>AAAAATAHAAAACTkvMTUvMjAxOQgAAAAKMTIvMjkvMjAxOAkAAAABMPZMVivgOdcIgVl8XOA51wgpQ0lRLk5BU0RBUUdTOlRYTi5JUV9MVF9ERUJUX0lTU1VFRC5GWTIwMTQBAAAA+yMCAAIAAAADNDk4AQgAAAAFAAAAATEBAAAACjE4MjkxMTkzMDYDAAAAAzE2MAIAAAAEMjAzNAQAAAABMAcAAAAJOS8xNS8yMDE5CAAAAAoxMi8zMS8yMDE0CQAAAAEwaFZwKuA51whG36Nc4DnXCCNDSVEuTllTRTpFTVIuSVFfT1RIRVJfRVFVSVRZLkZZMjAxMAEAAACvGwQAAgAAAAQtNDI2AQgAAAAFAAAAATEBAAAACjE1NzcwMDQ2NDEDAAAAAzE2MAIAAAAEMTAyOAQAAAABMAcAAAAJOS8xNS8yMDE5CAAAAAk5LzMwLzIwMTAJAAAAATCW0fMp4DnXCGuUx1zgOdcIJ0NJUS5OQVNEQVFHUzpUWE4uSVFfSU5URVJFU1RfRVhQLkZZMjAxNQEAAAD7IwIAAgAAAAMtOTABCAAAAAUAAAABMQEAAAAKMTg3NTY4NzA1NgMAAAADMTYwAgAAAAI4MgQAAAABMAcAAAAJOS8xNS8yMDE5CAAAAAoxMi8zMS8yMDE1CQAAAAEwaFZwKuA51wj8jKVc4DnXCCRDSVEuS09TRTpBMDA1OTMwLklRX0RJVkVTVF9DRi5GWTIwMTgBAAAA3GYBAAMAAAAAAJpY2yjgOdcI+dAkXeA51wguQ0lRLk5BU0RBUUdTOlRYTi5JUV9DVVJSRU5UX1BPUlRfTEVBU0VTLkZZMjAwOAEAAAD7IwIAAwAAAAAARRbaKuA51wj54IZc4DnXCClDSVEuTkFTREFRR1M6SU5U</t>
  </si>
  <si>
    <t>Qy5JUV9DT01NT05fRElWX0NGLkZZMjAxNQEAAACHUgAAAgAAAAUtNDU1NgEIAAAABQAAAAExAQAAAAoxODc0NzczMjI2AwAAAAMxNjACAAAABDIwNzQEAAAAATAHAAAACTkvMTUvMjAxOQgAAAAKMTIvMjYvMjAxNQkAAAABMKOJVSvgOdcI2FxxXOA51wgmQ0lRLk5BU0RBUUdTOlRYTi5JUV9RVUlDS19SQVRJTy5GWTIwMTABAAAA+yMCAAIAAAAIMi4zMTcwMTEBCAAAAAUAAAABMQEAAAAKMTU4ODg0MDczOAMAAAADMTYwAgAAAAQ0MTIxBAAAAAEwBwAAAAk5LzE1LzIwMTkIAAAACjEyLzMxLzIwMTAJAAAAATDUna4l4DnXCOR5klzgOdcII0NJUS5OQVNEQVFHUzpUWE4uSVFfVFJFQVNVUlkuRlkyMDE1AQAAAPsjAgACAAAABi0yNDA2OAEIAAAABQAAAAExAQAAAAoxODc1Njg3MDU2AwAAAAMxNjACAAAABDEyNDgEAAAAATAHAAAACTkvMTUvMjAxOQgAAAAKMTIvMzEvMjAxNQkAAAABMHl9cCrgOdcIsjqnXOA51wgmQ0lRLlRTRTo2NTAxLklRX0xUX0RFQlRfQ0FQSVRBTC5GWTIwMTMBAAAAmy0CAAIAAAAHMjUuNDM3MwEIAAAABQAAAAExAQAAAAoxNjg1NTIxNzIyAwAAAAI3OQIAAAAENDE4NwQAAAABMAcAAAAJOS8xNS8yMDE5CAAAAAkzLzMxLzIwMTMJAAAAATC1V5Um4DnXCPlNLVzgOdcIJENJUS5LT1NFOkEwMDU5MzAuSVFfTFRfSU5WRVNULkZZMjAxMAEAAADcZgEAAgAAAAgxMTM3NTQ5NgEIAAAABQAA</t>
  </si>
  <si>
    <t>AAExAQAAAAoxNTMzMjAzMjYyAwAAAAI4NQIAAAAEMTA1NAQAAAABMAcAAAAJOS8xNS8yMDE5CAAAAAoxMi8zMS8yMDEwCQAAAAEwVNkqKeA51wi5g/5c4DnXCBlDSVEuTllTRTpFTVIuSVFfUkUuRlkyMDA3AQAAAK8bBAACAAAABTEyNTM2AQgAAAAFAAAAATEBAAAACjEyNjQ0NzgwMjcDAAAAAzE2MAIAAAAEMTIyMgQAAAABMAcAAAAJOS8xNS8yMDE5CAAAAAk5LzMwLzIwMDcJAAAAATDMQHEq4DnXCHeKuVzgOdcIJ0NJUS5OQVNEQVFHUzpBREkuSVFfVE9UQUxfUkVDRUlWLkZZMjAxOAEAAAAT1gMAAgAAAAc2MzkuNzE3AQgAAAAFAAAAATEBAAAACjE5Mjc2MTgyNDcDAAAAAzE2MAIAAAAEMTAwMQQAAAABMAcAAAAJOS8xNS8yMDE5CAAAAAkxMS8zLzIwMTgJAAAAATC1XgAo4DnXCKE5Wl3gOdcIJENJUS5LT1NFOkEwMDU5MzAuSVFfRlVMTF9USU1FLkZZMjAxNQEAAADcZgEAAwAAAAAAJkfaKOA51wgExxZd4DnXCCRDSVEuVFNFOjY5NzEuSVFfTUFSS0VUQ0FQLjIwMTIvMDMvMzEBAAAAo1MAAAIAAAAMMTM5MDUxMi4yNjYyAQYAAAAFAAAAATEBAAAACjE1MDk1NDE1MzgDAAAAAjc5AgAAAAYxMDAwNTQEAAAAATAHAAAACTMvMzEvMjAxMgoFf2DgOdcIxkc+YuA51wg4Q0lRLk5BU0RBUUdTOkFESS5JUV9UT1RBTF9PVVRTVEFORElOR19GSUxJTkdfREFURS5GWTIwMTcBAAAAE9YDAAIAAAAKMzY4LjYzNTc4</t>
  </si>
  <si>
    <t>OAEEAAAABQAAAAE1AQAAAAoxOTI3NjE4MjQ4AgAAAAUyNDE1MwYAAAABMJQQACjgOdcIE5BWXeA51wgjQ0lRLk5BU0RBUUdTOlRYTi5JUV9UUkVBU1VSWS5GWTIwMDkBAAAA+yMCAAIAAAAGLTE0NTQ5AQgAAAAFAAAAATEBAAAACjE1MjM3OTYyNDEDAAAAAzE2MAIAAAAEMTI0OAQAAAABMAcAAAAJOS8xNS8yMDE5CAAAAAoxMi8zMS8yMDA5CQAAAAEwVT3aKuA51wgLw4tc4DnXCCZDSVEuTkFTREFRR1M6SU5UQy5JUV9UT1RBTF9MSUFCLkZZMjAwOQEAAACHUgAAAgAAAAUxMTM5MQEIAAAABQAAAAExAQAAAAoxNTIzMzk0ODI5AwAAAAMxNjACAAAABDEyNzYEAAAAATAHAAAACTkvMTUvMjAxOQgAAAAKMTIvMjYvMjAwOQkAAAABME+eqSvgOdcIraxUXOA51wguQ0lRLk5BU0RBUUdTOklOVEMuSVFfSU5WRVNUX1NFQ1VSSVRZX0NGLkZZMjAxMAEAAACHUgAAAgAAAAUtNDgzNAEIAAAABQAAAAExAQAAAAoxNTg4MTU2OTYwAwAAAAMxNjACAAAABDIwMjcEAAAAATAHAAAACTkvMTUvMjAxOQgAAAAKMTIvMjUvMjAxMAkAAAABMIATqivgOdcIElJaXOA51wggQ0lRLktPU0U6QTAwNTkzMC5JUV9DQVBFWC5GWTIwMTQBAAAA3GYBAAIAAAAJLTIyMDQyOTQzAQgAAAAFAAAAATEBAAAACjE3NzgxNDE4MjMDAAAAAjg1AgAAAAQyMDIxBAAAAAEwBwAAAAk5LzE1LzIwMTkIAAAACjEyLzMxLzIwMTQJAAAAATAF+dko4DnX</t>
  </si>
  <si>
    <t>CDSBEl3gOdcIIkNJUS5OWVNFOkVNUi5JUV9BU1NFVF9UVVJOUy5GWTIwMTYBAAAArxsEAAIAAAAIMC42NjI4MDIBCAAAAAUAAAABMQEAAAAKMTkyNDYzOTk1NgMAAAADMTYwAgAAAAQ0MTc3BAAAAAEwBwAAAAk5LzE1LzIwMTkIAAAACTkvMzAvMjAxNgkAAAABMEivryXgOdcI2eDkXOA51wgjQ0lRLk5ZU0U6RU1SLklRX0JFVEFfMVlSLjIwMTAvMDkvMzABAAAArxsEAAIAAAAQMS4yMTIyODcyNjQwMjkzNABR8lFf4DnXCF/nM2LgOdcIMkNJUS5OQVNEQVFHUzpBREkuSVFfT1RIRVJfRklOQU5DRV9BQ1RfU1VQUEwuRlkyMDE3AQAAABPWAwACAAAABi00LjAwOQEIAAAABQAAAAExAQAAAAoxOTI3NjE4MjQ4AwAAAAMxNjACAAAABDIwNTAEAAAAATAHAAAACTkvMTUvMjAxOQgAAAAKMTAvMjgvMjAxNwkAAAABMKU3ACjgOdcImMhXXeA51wgZQ0lRLlRTRTo2NTAxLklRX0ZYLkZZMjAxNgEAAACbLQIAAgAAAAYtNTczNDgBCAAAAAUAAAABMQEAAAAKMTc5NzU1NDQ1MQMAAAACNzkCAAAABDIxNDQEAAAAATAHAAAACTkvMTUvMjAxOQgAAAAJMy8zMS8yMDE2CQAAAAEwAWn7K+A51whZ+Dlc4DnXCChDSVEuTkFTREFRR1M6QURJLklRX0NPTU1PTl9ESVZfQ0YuRlkyMDA4AQAAABPWAwACAAAABy0yMjIuNTMBCAAAAAUAAAABMQEAAAAKMTQxMzA5MTU2NwMAAAADMTYwAgAAAAQyMDc0BAAAAAEwBwAAAAk5LzE1LzIw</t>
  </si>
  <si>
    <t>MTkIAAAACTExLzEvMjAwOAkAAAABMDPRoSjgOdcI2/gtXeA51wgqQ0lRLk5BU0RBUUdTOlRYTi5JUV9ERUZfVEFYX0xJQUJfTFQuRlkyMDE3AQAAAPsjAgACAAAAAjc4AQgAAAAFAAAAATEBAAAACjE5NDY2NjU0NDQDAAAAAzE2MAIAAAAEMTAyNwQAAAABMAcAAAAJOS8xNS8yMDE5CAAAAAoxMi8zMS8yMDE3CQAAAAEwmstwKuA51wiUYrBc4DnXCC9DSVEuTkFTREFRR1M6VFhOLklRX05JX0FWQUlMX0VYQ0xfTUFSR0lOLkZZMjAxMgEAAAD7IwIAAgAAAAcxMy40NzM2AQgAAAAFAAAAATEBAAAACjE3MjA2MTEyNjQDAAAAAzE2MAIAAAAENDE4MgQAAAABMAcAAAAJOS8xNS8yMDE5CAAAAAoxMi8zMS8yMDEyCQAAAAEw5MSuJeA51wjXyJtc4DnXCC9DSVEuTkFTREFRR1M6SU5UQy5JUV9DVVJSRU5UX1BPUlRfTEVBU0VTLkZZMjAwOQEAAACHUgAAAwAAAAAAT56pK+A51wiMXlRc4DnXCChDSVEuTkFTREFRR1M6VFhOLklRX0NPTU1PTl9ESVZfQ0YuRlkyMDA3AQAAAPsjAgACAAAABC00MjUBCAAAAAUAAAABMQEAAAAKMTMyODQ4MjM3MAMAAAADMTYwAgAAAAQyMDc0BAAAAAEwBwAAAAk5LzE1LzIwMTkIAAAACjEyLzMxLzIwMDcJAAAAATA56VYr4DnXCK3Tg1zgOdcIMkNJUS5LT1NFOkEwMDU5MzAuSVFfVE9UQUxfREVCVF9FQklUREFfQ0FQRVguRlkyMDEyAQAAANxmAQACAAAACDAuNjkzNTQzAQgAAAAFAAAA</t>
  </si>
  <si>
    <t>ATEBAAAACjE2Njc1MzQwMTQDAAAAAjg1AgAAAAUyMzMxMwQAAAABMAcAAAAJOS8xNS8yMDE5CAAAAAoxMi8zMS8yMDEyCQAAAAEweSSwJeA51wjnuApd4DnXCCVDSVEuTkFTREFRR1M6SU5UQy5JUV9ESVZfU0hBUkUuRlkyMDExAQAAAIdSAAACAAAABjAuNzgyNAEIAAAABQAAAAExAQAAAAoxNjU4MzE1NDc4AwAAAAMxNjACAAAABDMwNTgEAAAAATAHAAAACTkvMTUvMjAxOQgAAAAKMTIvMzEvMjAxMQkAAAABMJE6qivgOdcICpxcXOA51wgnQ0lRLk5BU0RBUUdTOklOVEMuSVFfTEVWRVJFRF9GQ0YuRlkyMDA3AQAAAIdSAAACAAAACDYwNDkuMTI1AQgAAAAFAAAAATEBAAAACjEzMjg4NzEyNzUDAAAAAzE2MAIAAAAENDQyMgQAAAABMAcAAAAJOS8xNS8yMDE5CAAAAAoxMi8yOS8yMDA3CQAAAAEwDAKpK+A51wgub0xc4DnXCDdDSVEuTkFTREFRR1M6QURJLklRX0NIQU5HRV9PVEhFUl9ORVRfT1BFUl9BU1NFVFMuRlkyMDE4AQAAABPWAwACAAAABzY5NC4zODcBCAAAAAUAAAABMQEAAAAKMTkyNzYxODI0NwMAAAADMTYwAgAAAAQyMDQ1BAAAAAEwBwAAAAk5LzE1LzIwMTkIAAAACTExLzMvMjAxOAkAAAABMMaFACjgOdcIR8BbXeA51wgpQ0lRLktPU0U6QTAwNTkzMC5JUV9TVF9ERUJUX1JFUEFJRC5GWTIwMTEBAAAA3GYBAAMAAAAAAHUnKyngOdcIcewEXeA51wgoQ0lRLktPU0U6QTAwNTkzMC5JUV9JTkNf</t>
  </si>
  <si>
    <t>RVFVSVRZX0NGLkZZMjAxNwEAAADcZgEAAgAAAActMjAxNDQyAQgAAAAFAAAAATEBAAAACjE5NDc1NTE1NzgDAAAAAjg1AgAAAAQyMDg2BAAAAAEwBwAAAAk5LzE1LzIwMTkIAAAACjEyLzMxLzIwMTcJAAAAATB5Ctso4DnXCOfuH13gOdcILUNJUS5OQVNEQVFHUzpJTlRDLklRX1RPVEFMX0RFQlRfRUJJVERBLkZZMjAwOAEAAACHUgAAAgAAAAgwLjA5NjIxOAEIAAAABQAAAAExAQAAAAoxNDMwNjE0NDg2AwAAAAMxNjACAAAABDQxOTIEAAAAATAHAAAACTkvMTUvMjAxOQgAAAAKMTIvMjcvMjAwOAkAAAABMObMlSbgOdcIkxRSXOA51wgsQ0lRLktPU0U6QTAwNTkzMC5JUV9GSVhFRF9BU1NFVF9UVVJOUy5GWTIwMTYBAAAA3GYBAAIAAAAIMi4yNjg4MDEBCAAAAAUAAAABMQEAAAAKMTg3NjczNDczNgMAAAACODUCAAAABDQwNjYEAAAAATAHAAAACTkvMTUvMjAxOQgAAAAKMTIvMzEvMjAxNgkAAAABMA9OnCXgOdcIi7ocXeA51wgqQ0lRLk5BU0RBUUdTOklOVEMuSVFfTFRfREVCVF9FUVVJVFkuRlkyMDExAQAAAIdSAAACAAAABzE1LjQ1MTYBCAAAAAUAAAABMQEAAAAKMTY1ODMxNTQ3OAMAAAADMTYwAgAAAAQ0MDg1BAAAAAEwBwAAAAk5LzE1LzIwMTkIAAAACjEyLzMxLzIwMTEJAAAAATD385Um4DnXCHf3X1zgOdcIHkNJUS5OQVNEQVFHUzpJTlRDLklRX0FFLkZZMjAxMgEAAACHUgAAAgAAAAQ2NjI4AQgA</t>
  </si>
  <si>
    <t>AAAFAAAAATEBAAAACjE3MTg4NTA2MDUDAAAAAzE2MAIAAAAEMTAxNgQAAAABMAcAAAAJOS8xNS8yMDE5CAAAAAoxMi8yOS8yMDEyCQAAAAEwtEOvK+A51whO82Fc4DnXCC1DSVEuTkFTREFRR1M6QURJLklRX0RFQlRfRVFVSVZfTkVUX1BCTy5GWTIwMDgBAAAAE9YDAAIAAAAGMjguNTE0AQgAAAAFAAAAATEBAAAACjE0MTMwOTE1NjcDAAAAAzE2MAIAAAAFMjE2NzkEAAAAATAHAAAACTkvMTUvMjAxOQgAAAAJMTEvMS8yMDA4CQAAAAEwIqqhKOA51wh4Di1d4DnXCCRDSVEuTllTRTpFTVIuSVFfT1RIRVJfTElBQl9MVC5GWTIwMTABAAAArxsEAAIAAAADNzAyAQgAAAAFAAAAATEBAAAACjE1NzcwMDQ2NDEDAAAAAzE2MAIAAAAEMTA2MgQAAAABMAcAAAAJOS8xNS8yMDE5CAAAAAk5LzMwLzIwMTAJAAAAATCFqvMp4DnXCFttx1zgOdcIKENJUS5OQVNEQVFHUzpBREkuSVFfTUFSS0VUQ0FQLjIwMTEvMTAvMjkBAAAAE9YDAAIAAAAKMTEyODguODEyNgEGAAAABQAAAAExAQAAAAoxNDY2ODg4MDU2AwAAAAMxNjACAAAABjEwMDA1NAQAAAABMAcAAAAKMTAvMjkvMjAxMUHLUV/gOdcIoMgvYuA51wgfQ0lRLk5BU0RBUUdTOlRYTi5JUV9BUElDLkZZMjAxMwEAAAD7IwIAAgAAAAQxMjExAQgAAAAFAAAAATEBAAAACjE3Nzc2MzM3MDMDAAAAAzE2MAIAAAAEMTA4NAQAAAABMAcAAAAJOS8xNS8yMDE5CAAAAAoxMi8z</t>
  </si>
  <si>
    <t>MS8yMDEzCQAAAAEwuSfbKuA51wjxYJ5c4DnXCChDSVEuTkFTREFRR1M6VFhOLklRX0NBU0hfSU5URVJFU1QuRlkyMDEwAQAAAPsjAgADAAAAAAB2i9oq4DnXCKLdkVzgOdcIK0NJUS5OQVNEQVFHUzpJTlRDLklRX05FVF9ERUJUX0lTU1VFRC5GWTIwMDkBAAAAh1IAAAIAAAAEMTg5MwEIAAAABQAAAAExAQAAAAoxNTIzMzk0ODI5AwAAAAMxNjACAAAABDIwMDMEAAAAATAHAAAACTkvMTUvMjAxOQgAAAAKMTIvMjYvMjAwOQkAAAABMF/FqSvgOdcIUjNWXOA51wgnQ0lRLk5ZU0U6RU1SLklRX01BUktFVENBUC4yMDAwLzMvMzEuSlBZAQAAAK8bBAACAAAADjIzNTI1NzcuNzMzOTc2AQYAAAAFAAAAATEBAAAACTMwNDg4NDMwMQMAAAACNzkCAAAABjEwMDA1NAQAAAABMAcAAAAJMy8zMS8yMDAw6bZ+YOA51wjuMXdN4TnXCC5DSVEuTllTRTpFTVIuSVFfVE9UQUxfTElBQl9UT1RBTF9BU1NFVFMuRlkyMDEwAQAAAK8bBAACAAAABjU2LjQzMwEIAAAABQAAAAExAQAAAAoxNTc3MDA0NjQxAwAAAAMxNjACAAAABDQxODgEAAAAATAHAAAACTkvMTUvMjAxOQgAAAAJOS8zMC8yMDEwCQAAAAEwFjqvJeA51whTt8lc4DnXCC1DSVEuTkFTREFRR1M6SU5UQy5JUV9GSVhFRF9BU1NFVF9UVVJOUy5GWTIwMDcBAAAAh1IAAAIAAAAIMi4yMjA5NzMBCAAAAAUAAAABMQEAAAAKMTMyODg3MTI3NQMAAAADMTYwAgAAAAQ0MDY2</t>
  </si>
  <si>
    <t>BAAAAAEwBwAAAAk5LzE1LzIwMTkIAAAACjEyLzI5LzIwMDcJAAAAATDWpZUm4DnXCGDkTFzgOdcIJENJUS5OQVNEQVFHUzpUWE4uSVFfU0dBX1NVUFBMLkZZMjAwOQEAAAD7IwIAAgAAAAQxMzIwAQgAAAAFAAAAATEBAAAACjE1MjM3OTYyNDEDAAAAAzE2MAIAAAADMTAyBAAAAAEwBwAAAAk5LzE1LzIwMTkIAAAACjEyLzMxLzIwMDkJAAAAATBVPdoq4DnXCETuiVzgOdcILUNJUS5OQVNEQVFHUzpJTlRDLklRX0RFRl9UQVhfQVNTRVRTX0xULkZZMjAxMgEAAACHUgAAAgAAAAMzNTgBCAAAAAUAAAABMQEAAAAKMTcxODg1MDYwNQMAAAADMTYwAgAAAAQxMDI2BAAAAAEwBwAAAAk5LzE1LzIwMTkIAAAACjEyLzI5LzIwMTIJAAAAATC0Q68r4DnXCE7zYVzgOdcIJkNJUS5OQVNEQVFHUzpBREkuSVFfRUJJVF9NQVJHSU4uRlkyMDEwAQAAABPWAwACAAAABzMzLjE5MDUBCAAAAAUAAAABMQEAAAAKMTU3ODMzMDQyMgMAAAADMTYwAgAAAAQ0MDUzBAAAAAEwBwAAAAk5LzE1LzIwMTkIAAAACjEwLzMwLzIwMTAJAAAAATAwnJwl4DnXCCELOF3gOdcIHUNJUS5OQVNEQVFHUzpBREkuSVFfR1AuRlkyMDA4AQAAABPWAwACAAAACDE1NzcuMjc1AQgAAAAFAAAAATEBAAAACjE0MTMwOTE1NjcDAAAAAzE2MAIAAAACMTAEAAAAATAHAAAACTkvMTUvMjAxOQgAAAAJMTEvMS8yMDA4CQAAAAEwzM3bKOA51wiQ6ypd4DnXCClD</t>
  </si>
  <si>
    <t>SVEuTkFTREFRR1M6QURJLklRX0xUX0RFQlRfUkVQQUlELkZZMjAxNgEAAAAT1gMAAgAAAAgtMzc4LjE1NgEIAAAABQAAAAExAQAAAAoxOTI3NjE4MjAwAwAAAAMxNjACAAAABDIwMzYEAAAAATAHAAAACTkvMTUvMjAxOQgAAAAKMTAvMjkvMjAxNgkAAAABMITp/yfgOdcIdb9SXeA51wgeQ0lRLk5ZU0U6RU1SLklRX0xUX0RFQlQuRlkyMDE3AQAAAK8bBAACAAAABDM3OTQBCAAAAAUAAAABMQEAAAAKMTkyNDYzOTk1NwMAAAADMTYwAgAAAAQxMDQ5BAAAAAEwBwAAAAk5LzE1LzIwMTkIAAAACTkvMzAvMjAxNwkAAAABMHDmuingOdcI0irnXOA51wgoQ0lRLk5BU0RBUUdTOlRYTi5JUV9FQklUREFfTUFSR0lOLkZZMjAwOQEAAAD7IwIAAgAAAAYyOS45OTkBCAAAAAUAAAABMQEAAAAKMTUyMzc5NjI0MQMAAAADMTYwAgAAAAQ0MDQ3BAAAAAEwBwAAAAk5LzE1LzIwMTkIAAAACjEyLzMxLzIwMDkJAAAAATDUna4l4DnXCPPljVzgOdcII0NJUS5OQVNEQVFHUzpJTlRDLklRX1JBV19JTlYuRlkyMDEyAQAAAIdSAAACAAAAAzQ3OAEIAAAABQAAAAExAQAAAAoxNzE4ODUwNjA1AwAAAAMxNjACAAAABDMxNzEEAAAAATAHAAAACTkvMTUvMjAxOQgAAAAKMTIvMjkvMjAxMgkAAAABMLRDryvgOdcIkY9iXOA51wgrQ0lRLk5BU0RBUUdTOklOVEMuSVFfSU5WRU5UT1JZX1RVUk5TLkZZMjAxNAEAAACHUgAAAgAAAAg0Ljc5</t>
  </si>
  <si>
    <t>ODM0MgEIAAAABQAAAAExAQAAAAoxODI4MTY4MDQwAwAAAAMxNjACAAAABDQwODIEAAAAATAHAAAACTkvMTUvMjAxOQgAAAAKMTIvMjcvMjAxNAkAAAABMPfzlSbgOdcIKWVtXOA51wgjQ0lRLlRTRTo2NTk0LklRX0JFVEFfMllSLjIwMDkvMDMvMzEBAAAA+XgNAAIAAAARMC45MTQxMzcxOTE3MjQ3NDgAGix/YOA51whuiURi4DnXCDpDSVEuVFNFOjY3NjIuSVFfQ1VTVE9NX0JFVEEuLTEwNFcuMjAwOC8wMy8zMS4uXlRPUElYLkpQWS5IAQAAADvSBAACAAAAEDEuNTg2MDc0ODU1MjAyNDIAPHp/YOA51wi/kUBi4DnXCCpDSVEuS09TRTpBMDA1OTMwLklRX0xUX0RFQlRfQ0FQSVRBTC5GWTIwMDkBAAAA3GYBAAIAAAAGMS42NzQyAQgAAAAFAAAAATEBAAAACjE0NjU3MTQzMDcDAAAAAjg1AgAAAAQ0MTg3BAAAAAEwBwAAAAk5LzE1LzIwMTkIAAAACjEyLzMxLzIwMDkJAAAAATBY1q8l4DnXCAPW/FzgOdcIJUNJUS5UU0U6NjUwMS5JUV9DQVNIX1NUX0lOVkVTVC5GWTIwMTkBAAAAmy0CAAIAAAAHMTA4NDA3MQEIAAAABQAAAAExAQAAAAoxOTY5OTAzMzA3AwAAAAI3OQIAAAAEMTAwMgQAAAABMAcAAAAJOS8xNS8yMDE5CAAAAAkzLzMxLzIwMTkJAAAAATB1evwr4DnXCDRqRVzgOdcIJ0NJUS5UU0U6Njk4MS5JUV9NQVJLRVRDQVAuMjAxMy8zLzMxLkpQWQEAAAD1Vw0AAgAAAA4xNDc5NjQxLjMyOTUzOAEGAAAA</t>
  </si>
  <si>
    <t>BQAAAAExAQAAAAoxNTg4MzI2Njk4AwAAAAI3OQIAAAAGMTAwMDU0BAAAAAEwBwAAAAkzLzMxLzIwMTOmGn5g4DnXCNxPck3hOdcIMENJUS5OQVNEQVFHUzpUWE4uSVFfSU1QVVRfT1BFUl9MRUFTRV9ERVBSLkZZMjAxMwEAAAD7IwIAAgAAAAgxMDEuNDA5NgEIAAAABQAAAAExAQAAAAoxNzc3NjMzNzAzAwAAAAMxNjACAAAABTIxNjczBAAAAAEwBwAAAAk5LzE1LzIwMTkIAAAACjEyLzMxLzIwMTMJAAAAATC5J9sq4DnXCJ6dnVzgOdcIIENJUS5OWVNFOkVNUi5JUV9DQVNIX09QRVIuRlkyMDE2AQAAAK8bBAACAAAABDI4ODEBCAAAAAUAAAABMQEAAAAKMTkyNDYzOTk1NgMAAAADMTYwAgAAAAQyMDA2BAAAAAEwBwAAAAk5LzE1LzIwMTkIAAAACTkvMzAvMjAxNgkAAAABMGC/uingOdcIVajjXOA51wgaQ0lRLjAuSVFfT1RIRVJfQ0FfU1VQUEwuRlkFAAAAAAAAAAgAAAAVKEludmFsaWQgVGltZSBQZXJpb2QpENj+J+A51wh/fTde4DnXCB1DSVEuTkFTREFRR1M6VFhOLklRX0RPLkZZMjAxMgEAAAD7IwIAAwAAAAAAmNnaKuA51whrbZhc4DnXCChDSVEuTkFTREFRR1M6QURJLklRX1BFUklPRERBVEVfSVMuRlkyMDA5AQAAABPWAwAFAAAACjIwMDkvMTAvMzEAQ/ihKOA51wj1kDBd4DnXCClDSVEuTkFTREFRR1M6QURJLklRX09USEVSX0NBX1NVUFBMLkZZMjAxMgEAAAAT1gMAAgAAAAU5Ljc4NQEIAAAABQAA</t>
  </si>
  <si>
    <t>AAExAQAAAAoxNzExMzg1ODk2AwAAAAMxNjACAAAABDEwNTUEAAAAATAHAAAACTkvMTUvMjAxOQgAAAAJMTEvMy8yMDEyCQAAAAEwp+KiKOA51wjqmj5d4DnXCCBDSVEuTllTRTpFTVIuSVFfU1RfSU5WRVNULkZZMjAwOAEAAACvGwQAAwAAAAAAQw7zKeA51wgmgr1c4DnXCCpDSVEuVFNFOjY1MDEuSVFfT1RIRVJfVU5VU1VBTF9TVVBQTC5GWTIwMTUBAAAAmy0CAAIAAAAGLTI1ODk3AQgAAAAFAAAAATEBAAAACjE3NDUyNzA2NzIDAAAAAjc5AgAAAAI4NwQAAAABMAcAAAAJOS8xNS8yMDE5CAAAAAkzLzMxLzIwMTUJAAAAATCupfor4DnXCD2lMlzgOdcILENJUS5OQVNEQVFHUzpBREkuSVFfVE9UQUxfRElWX1BBSURfQ0YuRlkyMDE1AQAAABPWAwACAAAACC00OTEuMDU5AQgAAAAFAAAAATEBAAAACjE4NjcyNzk5NjkDAAAAAzE2MAIAAAAEMjAyMgQAAAABMAcAAAAJOS8xNS8yMDE5CAAAAAoxMC8zMS8yMDE1CQAAAAEwY5v/J+A51wiUUk5d4DnXCCVDSVEuTllTRTpFTVIuSVFfTkVUX1JFTlRBTF9FWFAuRlkyMDEwAQAAAK8bBAADAAAAAACFqvMp4DnXCAiqxlzgOdcIKUNJUS5OQVNEQVFHUzpUWE4uSVFfT1RIRVJfT1BFUl9BQ1QuRlkyMDA5AQAAAPsjAgACAAAAAjgwAQgAAAAFAAAAATEBAAAACjE1MjM3OTYyNDEDAAAAAzE2MAIAAAAEMjA0NwQAAAABMAcAAAAJOS8xNS8yMDE5CAAAAAoxMi8zMS8yMDA5</t>
  </si>
  <si>
    <t>CQAAAAEwZmTaKuA51whvrYxc4DnXCDJDSVEuTkFTREFRR1M6VFhOLklRX09USEVSX0ZJTkFOQ0VfQUNUX1NVUFBMLkZZMjAxNgEAAAD7IwIAAgAAAAItMwEIAAAABQAAAAExAQAAAAoxOTQ2NjY1Mzk4AwAAAAMxNjACAAAABDIwNTAEAAAAATAHAAAACTkvMTUvMjAxOQgAAAAKMTIvMzEvMjAxNgkAAAABMJrLcCrgOdcIOC6tXOA51wgxQ0lRLk5BU0RBUUdTOlRYTi5JUV9ERUZfVEFYX0FTU0VUU19DVVJSRU5ULkZZMjAxMQEAAAD7IwIAAgAAAAQxMTc0AQgAAAAFAAAAATEBAAAACjE2NjAwMzQ1NjgDAAAAAzE2MAIAAAAEMTExNwQAAAABMAcAAAAJOS8xNS8yMDE5CAAAAAoxMi8zMS8yMDExCQAAAAEwh7LaKuA51wjMnJRc4DnXCCVDSVEuTkFTREFRR1M6VFhOLklRX0NBU0hfRklOQU4uRlkyMDEyAQAAAPsjAgACAAAABS0xOTUxAQgAAAAFAAAAATEBAAAACjE3MjA2MTEyNjQDAAAAAzE2MAIAAAAEMjAwNAQAAAABMAcAAAAJOS8xNS8yMDE5CAAAAAoxMi8zMS8yMDEyCQAAAAEwqADbKuA51wiVLJtc4DnXCCNDSVEuTkFTREFRR1M6VFhOLklRX05FVF9ERUJULkZZMjAxOAEAAAD7IwIAAgAAAAM4MzUBCAAAAAUAAAABMQEAAAAKMTk0NjY2NTQ2MAMAAAADMTYwAgAAAAQ0MzY0BAAAAAEwBwAAAAk5LzE1LzIwMTkIAAAACjEyLzMxLzIwMTgJAAAAATC7GXEq4DnXCLdrtVzgOdcIK0NJUS5UU0U6NjUwMS5JUV9O</t>
  </si>
  <si>
    <t>SV9BVkFJTF9FWENMX01BUkdJTi5GWTIwMTcBAAAAmy0CAAIAAAAGMi41ODg5AQgAAAAFAAAAATEBAAAACjE5NjMzMTU5MDADAAAAAjc5AgAAAAQ0MTgyBAAAAAEwBwAAAAk5LzE1LzIwMTkIAAAACTMvMzEvMjAxNwkAAAABMMV+lSbgOdcIewE/XOA51wghQ0lRLlRTRTo2NTAxLklRX0NBU0hfRklOQU4uRlkyMDE3AQAAAJstAgACAAAABy0yMDk1MzYBCAAAAAUAAAABMQEAAAAKMTk2MzMxNTkwMAMAAAACNzkCAAAABDIwMDQEAAAAATAHAAAACTkvMTUvMjAxOQgAAAAJMy8zMS8yMDE3CQAAAAEwM977K+A51whKjD5c4DnXCCVDSVEuTllTRTpFTVIuSVFfQ0FQSVRBTF9MRUFTRVMuRlkyMDEzAQAAAK8bBAADAAAAAAD5u/Qp4DnXCC4p1VzgOdcIH0NJUS5OQVNEQVFHUzpBREkuSVFfTlBQRS5GWTIwMTABAAAAE9YDAAIAAAAHNDcyLjY2NQEIAAAABQAAAAExAQAAAAoxNTc4MzMwNDIyAwAAAAMxNjACAAAABDEwMDQEAAAAATAHAAAACTkvMTUvMjAxOQgAAAAKMTAvMzAvMjAxMAkAAAABMGRGoijgOdcIKME1XeA51wgdQ0lRLlRTRTo2NTAxLklRX0VCSVREQS5GWTIwMTYBAAAAmy0CAAIAAAAHMTE0NDM3NAEIAAAABQAAAAExAQAAAAoxNzk3NTU0NDUxAwAAAAI3OQIAAAAENDA1MQQAAAABMAcAAAAJOS8xNS8yMDE5CAAAAAkzLzMxLzIwMTYJAAAAATDgGvsr4DnXCE+HN1zgOdcIJUNJUS5LT1NFOkEwMDU5MzAu</t>
  </si>
  <si>
    <t>SVFfQ0FTSF9UQVhFUy5GWTIwMTYBAAAA3GYBAAIAAAAHNjEzMjA2NAEIAAAABQAAAAExAQAAAAoxODc2NzM0NzM2AwAAAAI4NQIAAAAEMzA1MwQAAAABMAcAAAAJOS8xNS8yMDE5CAAAAAoxMi8zMS8yMDE2CQAAAAEwWLzaKOA51whIHhxd4DnXCCVDSVEuTkFTREFRR1M6SU5UQy5JUV9SRF9FWFBfRk4uRlkyMDE4AQAAAIdSAAACAAAABTEzNTQzAQgAAAAFAAAAATEBAAAACjE5NDM1MDUzNDEDAAAAAzE2MAIAAAAEMzE2OAQAAAABMAcAAAAJOS8xNS8yMDE5CAAAAAoxMi8yOS8yMDE4CQAAAAEw9kxWK+A51wjUHH1c4DnXCCRDSVEuS09TRTpBMDA1OTMwLklRX0NIQU5HRV9BUi5GWTIwMTYBAAAA3GYBAAIAAAAHMTQ3Mzc3NgEIAAAABQAAAAExAQAAAAoxODc2NzM0NzM2AwAAAAI4NQIAAAAEMjAxOAQAAAABMAcAAAAJOS8xNS8yMDE5CAAAAAoxMi8zMS8yMDE2CQAAAAEwR5XaKOA51wgGghtd4DnXCC1DSVEuTkFTREFRR1M6SU5UQy5JUV9FQVJOSU5HX0NPX01BUkdJTi5GWTIwMTUBAAAAh1IAAAIAAAAHMjAuNjMwNAEIAAAABQAAAAExAQAAAAoxODc0NzczMjI2AwAAAAMxNjACAAAABDQxODEEAAAAATAHAAAACTkvMTUvMjAxOQgAAAAKMTIvMjYvMjAxNQkAAAABMAcblibgOdcIG/lxXOA51wgjQ0lRLlRTRTo2OTYzLklRX0JFVEFfMllSLjIwMTQvMDMvMzEBAAAA+VwNAAIAAAAQMS4zNjI1OTkxOTc1OTg4</t>
  </si>
  <si>
    <t>MQBdyH9g4DnXCM79O2LgOdcII0NJUS5OQVNEQVFHUzpBREkuSVFfQlZfU0hBUkUuRlkyMDE2AQAAABPWAwACAAAACTE2Ljc2MjIwNAEIAAAABQAAAAExAQAAAAoxOTI3NjE4MjAwAwAAAAMxNjACAAAABDQwMjAEAAAAATAHAAAACTkvMTUvMjAxOQgAAAAKMTAvMjkvMjAxNgkAAAABMHPC/yfgOdcIEtVRXeA51wgqQ0lRLk5BU0RBUUdTOkFESS5JUV9MVF9ERUJUX0NBUElUQUwuRlkyMDE2AQAAABPWAwACAAAABjI1LjExMgEIAAAABQAAAAExAQAAAAoxOTI3NjE4MjAwAwAAAAMxNjACAAAABDQxODcEAAAAATAHAAAACTkvMTUvMjAxOQgAAAAKMTAvMjkvMjAxNgkAAAABMFHqnCXgOdcIG0ZUXeA51wgjQ0lRLlRTRTo2NDcxLklRX0JFVEFfNVlSLjIwMDkvMDMvMzEBAAAAklcNAAIAAAAQMS4zNjY3NjU0NDQ1MjczOQBt739g4DnXCFrsOmLgOdcIJENJUS5OQVNEQVFHUzpBREkuSVFfTFRfSU5WRVNULkZZMjAxMgEAAAAT1gMAAgAAAAUxLjgxNgEIAAAABQAAAAExAQAAAAoxNzExMzg1ODk2AwAAAAMxNjACAAAABDEwNTQEAAAAATAHAAAACTkvMTUvMjAxOQgAAAAJMTEvMy8yMDEyCQAAAAEwp+KiKOA51wj6wT5d4DnXCCtDSVEuTkFTREFRR1M6SU5UQy5JUV9MVF9ERUJUX0NBUElUQUwuRlkyMDExAQAAAIdSAAACAAAABjEzLjMwMwEIAAAABQAAAAExAQAAAAoxNjU4MzE1NDc4AwAAAAMxNjACAAAABDQxODcE</t>
  </si>
  <si>
    <t>AAAAATAHAAAACTkvMTUvMjAxOQgAAAAKMTIvMzEvMjAxMQkAAAABMPfzlSbgOdcIiB5gXOA51wgqQ0lRLk5BU0RBUUdTOlRYTi5JUV9MT0FOU19SRUNFSVZfTFQuRlkyMDE1AQAAAPsjAgADAAAAAABoVnAq4DnXCIDFplzgOdcINENJUS5OQVNEQVFHUzpBREkuSVFfVE9UQUxfT1VUU1RBTkRJTkdfQlNfREFURS5GWTIwMTEBAAAAE9YDAAIAAAAKMjk3Ljk2MDcxOAEEAAAABQAAAAE1AQAAAAoxNjQ3NDU1ODY5AgAAAAUyNDE1MgYAAAABMJa7oijgOdcIXPE6XeA51wgfQ0lRLktPU0U6QTAwNTkzMC5JUV9FQklULkZZMjAxNAEAAADcZgEAAgAAAAgyNTAyNTA3MQEIAAAABQAAAAExAQAAAAoxNzc4MTQxODIzAwAAAAI4NQIAAAADNDAwBAAAAAEwBwAAAAk5LzE1LzIwMTkIAAAACjEyLzMxLzIwMTQJAAAAATCnnCsp4DnXCG2sEF3gOdcIJkNJUS5UU0U6NjUwMS5JUV9ERUZfVEFYX0xJQUJfTFQuRlkyMDE3AQAAAJstAgACAAAABTU2ODAxAQgAAAAFAAAAATEBAAAACjE5NjMzMTU5MDADAAAAAjc5AgAAAAQxMDI3BAAAAAEwBwAAAAk5LzE1LzIwMTkIAAAACTMvMzEvMjAxNwkAAAABMCK3+yvgOdcIpAU9XOA51wgrQ0lRLk5BU0RBUUdTOkFESS5JUV9NQVJLRVRDQVAuMjAxNi8zLzMxLkpQWQEAAAAT1gMAAgAAAA4yMDYxODA5LjU3NjUzMQEGAAAABQAAAAExAQAAAAoxNzc2NTAxMDgzAwAAAAI3OQIAAAAGMTAw</t>
  </si>
  <si>
    <t>MDU0BAAAAAEwBwAAAAkzLzMxLzIwMTb53X5g4DnXCEfwcE3hOdcIKkNJUS5OQVNEQVFHUzpBREkuSVFfRVhUUkFfQUNDX0lURU1TLkZZMjAxMgEAAAAT1gMAAwAAAAAAp+KiKOA51win/j1d4DnXCCBDSVEuTkFTREFRR1M6SU5UQy5JUV9FQklULkZZMjAxMAEAAACHUgAAAgAAAAUxNTU4OAEIAAAABQAAAAExAQAAAAoxNTg4MTU2OTYwAwAAAAMxNjACAAAAAzQwMAQAAAABMAcAAAAJOS8xNS8yMDE5CAAAAAoxMi8yNS8yMDEwCQAAAAEwcOypK+A51wg6Vlhc4DnXCCpDSVEuS09TRTpBMDA1OTMwLklRX0lOVkVTVF9MT0FOU19DRi5GWTIwMTYBAAAA3GYBAAMAAAAAAFi82ijgOdcIJ9AbXeA51wgsQ0lRLk5BU0RBUUdTOlRYTi5JUV9UT1RBTF9ERUJUX0VRVUlUWS5GWTIwMTcBAAAA+yMCAAIAAAAHMzkuNDQwOAEIAAAABQAAAAExAQAAAAoxOTQ2NjY1NDQ0AwAAAAMxNjACAAAABDQwMzQEAAAAATAHAAAACTkvMTUvMjAxOQgAAAAKMTIvMzEvMjAxNwkAAAABMAUTryXgOdcIntOyXOA51wgrQ0lRLktPU0U6QTAwNTkzMC5JUV9EQVlTX1BBWUFCTEVfT1VULkZZMjAwOAEAAADcZgEAAgAAAAk0MS4yOTg3MDgBCAAAAAUAAAABMQEAAAAKMTM2MDgwNjY4MwMAAAACODUCAAAABDQxODMEAAAAATAHAAAACTkvMTUvMjAxOQgAAAAKMTIvMzEvMjAwOAkAAAABMFjWryXgOdcI8fP3XOA51wglQ0lRLk5BU0RBUUdTOkFE</t>
  </si>
  <si>
    <t>SS5JUV9UT1RBTF9ERUJULkZZMjAxOAEAAAAT1gMAAgAAAAg2MzMyLjY3NAEIAAAABQAAAAExAQAAAAoxOTI3NjE4MjQ3AwAAAAMxNjACAAAABDQxNzMEAAAAATAHAAAACTkvMTUvMjAxOQgAAAAJMTEvMy8yMDE4CQAAAAEwxoUAKOA51wj0/Fpd4DnXCCxDSVEuS09TRTpBMDA1OTMwLklRX1RPVEFMX0RFQlRfSVNTVUVELkZZMjAxNAEAAADcZgEAAgAAAAczNTczOTkyAQgAAAAFAAAAATEBAAAACjE3NzgxNDE4MjMDAAAAAjg1AgAAAAQyMTYxBAAAAAEwBwAAAAk5LzE1LzIwMTkIAAAACjEyLzMxLzIwMTQJAAAAATAF+dko4DnXCEWoEl3gOdcIIkNJUS5OWVNFOkVNUi5JUV9EQV9TVVBQTF9DRi5GWTIwMTABAAAArxsEAAIAAAADNTYyAQgAAAAFAAAAATEBAAAACjE1NzcwMDQ2NDEDAAAAAzE2MAIAAAAEMjE3MQQAAAABMAcAAAAJOS8xNS8yMDE5CAAAAAk5LzMwLzIwMTAJAAAAATCW0fMp4DnXCJ0JyFzgOdcIKUNJUS5OQVNEQVFHUzpUWE4uSVFfUkVUVVJOX0NBUElUQUwuRlkyMDE0AQAAAPsjAgACAAAABjE1Ljc0NQEIAAAABQAAAAExAQAAAAoxODI5MTE5MzA2AwAAAAMxNjACAAAABDQzNjMEAAAAATAHAAAACTkvMTUvMjAxOQgAAAAKMTIvMzEvMjAxNAkAAAABMOTEriXgOdcIiHukXOA51wggQ0lRLk5ZU0U6RU1SLklRX1JEX0VYUF9GTi5GWTIwMTUBAAAArxsEAAIAAAADMzM2AQgAAAAFAAAAATEBAAAA</t>
  </si>
  <si>
    <t>CjE4NjcwNTUwNTEDAAAAAzE2MAIAAAAEMzE2OAQAAAABMAcAAAAJOS8xNS8yMDE5CAAAAAk5LzMwLzIwMTUJAAAAATAuSrop4DnXCL6N3VzgOdcIHkNJUS5OWVNFOkVNUi5JUV9JTkNfVEFYLkZZMjAxMAEAAACvGwQAAgAAAAM4NDgBCAAAAAUAAAABMQEAAAAKMTU3NzAwNDY0MQMAAAADMTYwAgAAAAI3NQQAAAABMAcAAAAJOS8xNS8yMDE5CAAAAAk5LzMwLzIwMTAJAAAAATCFqvMp4DnXCNY0xlzgOdcIJENJUS5LT1NFOkEwMDU5MzAuSVFfUkRfRVhQX0ZOLkZZMjAxOAEAAADcZgEAAgAAAAgxODc3NjAzNAEIAAAABQAAAAExAQAAAAoxOTQ3NTUxNTczAwAAAAI4NQIAAAAEMzE2OAQAAAABMAcAAAAJOS8xNS8yMDE5CAAAAAoxMi8zMS8yMDE4CQAAAAEwijHbKOA51wgy/CJd4DnXCClDSVEuTkFTREFRR1M6QURJLklRX05FVF9SRU5UQUxfRVhQLkZZMjAxOAEAAAAT1gMAAwAAAAAAtV4AKOA51wiRElpd4DnXCCNDSVEuVFNFOjY1MDEuSVFfT1RIRVJfRVFVSVRZLkZZMjAxNQEAAACbLQIAAgAAAAY0MDExMDABCAAAAAUAAAABMQEAAAAKMTc0NTI3MDY3MgMAAAACNzkCAAAABDEwMjgEAAAAATAHAAAACTkvMTUvMjAxOQgAAAAJMy8zMS8yMDE1CQAAAAEwv8z6K+A51wjjKzRc4DnXCCpDSVEuTkFTREFRR1M6VFhOLklRX1BFUklPRExFTkdUSF9JUy5GWTIwMTIBAAAA+yMCAAEAAAACMTIAqADbKuA51wimU5tc</t>
  </si>
  <si>
    <t>4DnXCB1DSVEuTkFTREFRR1M6VFhOLklRX0FQLkZZMjAwOQEAAAD7IwIAAgAAAAM1MDMBCAAAAAUAAAABMQEAAAAKMTUyMzc5NjI0MQMAAAADMTYwAgAAAAQxMDE4BAAAAAEwBwAAAAk5LzE1LzIwMTkIAAAACjEyLzMxLzIwMDkJAAAAATBVPdoq4DnXCOp0i1zgOdcILENJUS5OQVNEQVFHUzpUWE4uSVFfVE9UQUxfREVCVF9JU1NVRUQuRlkyMDA4AQAAAPsjAgADAAAAAABFFtoq4DnXCI5AiFzgOdcIJENJUS5UU0U6NjUwMS5JUV9DT01NT05fRElWX0NGLkZZMjAxNAEAAACbLQIAAgAAAAYtNDgxOTQBCAAAAAUAAAABMQEAAAAKMTc0NTI3MDU0NAMAAAACNzkCAAAABDIwNzQEAAAAATAHAAAACTkvMTUvMjAxOQgAAAAJMy8zMS8yMDE0CQAAAAEwnn76K+A51wh20DBc4DnXCC9DSVEuS09TRTpBMDA1OTMwLklRX1JFVFVSTl9DT01NT05fRVFVSVRZLkZZMjAwOQEAAADcZgEAAgAAAAcxNC45OTI4AQgAAAAFAAAAATEBAAAACjE0NjU3MTQzMDcDAAAAAjg1AgAAAAUzMzMyMAQAAAABMAcAAAAJOS8xNS8yMDE5CAAAAAoxMi8zMS8yMDA5CQAAAAEwWNavJeA51wjRYPxc4DnXCCZDSVEuTkFTREFRR1M6VFhOLklRX1FVSUNLX1JBVElPLkZZMjAxMgEAAAD7IwIAAgAAAAgxLjUxNDU3NwEIAAAABQAAAAExAQAAAAoxNzIwNjExMjY0AwAAAAMxNjACAAAABDQxMjEEAAAAATAHAAAACTkvMTUvMjAxOQgAAAAKMTIvMzEv</t>
  </si>
  <si>
    <t>MjAxMgkAAAABMOTEriXgOdcI6O+bXOA51wgqQ0lRLk5BU0RBUUdTOklOVEMuSVFfU1RfREVCVF9JU1NVRUQuRlkyMDEwAQAAAIdSAAACAAAAAjIzAQgAAAAFAAAAATEBAAAACjE1ODgxNTY5NjADAAAAAzE2MAIAAAAEMjA0MwQAAAABMAcAAAAJOS8xNS8yMDE5CAAAAAoxMi8yNS8yMDEwCQAAAAEwgBOqK+A51wgieVpc4DnXCCRDSVEuTkFTREFRR1M6VFhOLklRX0xUX0lOVkVTVC5GWTIwMTABAAAA+yMCAAIAAAADNDUzAQgAAAAFAAAAATEBAAAACjE1ODg4NDA3MzgDAAAAAzE2MAIAAAAEMTA1NAQAAAABMAcAAAAJOS8xNS8yMDE5CAAAAAoxMi8zMS8yMDEwCQAAAAEwdovaKuA51wjL4Y9c4DnXCCRDSVEuVFNFOjY5ODEuSVFfTUFSS0VUQ0FQLjIwMTIvMDMvMzEBAAAA9VcNAAIAAAAMMTAzNTMzNi4wMjA0AQYAAAAFAAAAATEBAAAACjE1MjM4ODg2OTUDAAAAAjc5AgAAAAYxMDAwNTQEAAAAATAHAAAACTMvMzEvMjAxMvndfmDgOdcIZRhCYuA51wgeQ0lRLk5BU0RBUUdTOlRYTi5JUV9DSVAuRlkyMDA5AQAAAPsjAgADAAAAAABmZNoq4DnXCD04jFzgOdcIFUNJUS4wLklRX09USEVSX1JFVi5GWQUAAAAAAAAACAAAABUoSW52YWxpZCBUaW1lIFBlcmlvZCkQ2P4n4DnXCBuTNl7gOdcIJkNJUS5UU0U6NjUwMS5JUV9ORVRfREVCVF9JU1NVRUQuRlkyMDE2AQAAAJstAgACAAAABjExMDgyMQEIAAAABQAAAAEx</t>
  </si>
  <si>
    <t>AQAAAAoxNzk3NTU0NDUxAwAAAAI3OQIAAAAEMjAwMwQAAAABMAcAAAAJOS8xNS8yMDE5CAAAAAkzLzMxLzIwMTYJAAAAATABafsr4DnXCHpGOlzgOdcIJ0NJUS5OQVNEQVFHUzpJTlRDLklRX1FVSUNLX1JBVElPLkZZMjAxMwEAAACHUgAAAgAAAAgxLjc1Mzk3OQEIAAAABQAAAAExAQAAAAoxNzc1OTMwMjc0AwAAAAMxNjACAAAABDQxMjEEAAAAATAHAAAACTkvMTUvMjAxOQgAAAAKMTIvMjgvMjAxMwkAAAABMPfzlSbgOdcIONFoXOA51wgrQ0lRLktPU0U6QTAwNTkzMC5JUV9DRk9fQ1VSUkVOVF9MSUFCLkZZMjAwNwEAAADcZgEAAgAAAAgwLjQ5NjQwMwEIAAAABQAAAAExAQAAAAoxMzUyOTQ1NTMwAwAAAAI4NQIAAAAENDE4NQQAAAABMAcAAAAJOS8xNS8yMDE5CAAAAAoxMi8zMS8yMDA3CQAAAAEwWNavJeA51wgAYPNc4DnXCCZDSVEuTkFTREFRR1M6VFhOLklRX0dBSU5fSU5WRVNULkZZMjAxNwEAAAD7IwIAAwAAAAAAmstwKuA51wj/Aq9c4DnXCCBDSVEuTkFTREFRR1M6QURJLklRX05JX0NGLkZZMjAxMQEAAAAT1gMAAgAAAAc4NjcuMzk0AQgAAAAFAAAAATEBAAAACjE2NDc0NTU4NjkDAAAAAzE2MAIAAAAEMjE1MAQAAAABMAcAAAAJOS8xNS8yMDE5CAAAAAoxMC8yOS8yMDExCQAAAAEwlruiKOA51wh9Pztd4DnXCCZDSVEuTllTRTpFTVIuSVFfTkVUX0RFQlRfRUJJVERBLkZZMjAxMgEAAACvGwQA</t>
  </si>
  <si>
    <t>AgAAAAcwLjYxNTg3AQgAAAAFAAAAATEBAAAACjE3MDc5MDkwOTcDAAAAAzE2MAIAAAAENDE5MwQAAAABMAcAAAAJOS8xNS8yMDE5CAAAAAk5LzMwLzIwMTIJAAAAATAnYa8l4DnXCEYG01zgOdcIJENJUS5OQVNEQVFHUzpUWE4uSVFfSU5WRU5UT1JZLkZZMjAwNwEAAAD7IwIAAgAAAAQxNDE4AQgAAAAFAAAAATEBAAAACjEzMjg0ODIzNzADAAAAAzE2MAIAAAAEMTA0MwQAAAABMAcAAAAJOS8xNS8yMDE5CAAAAAoxMi8zMS8yMDA3CQAAAAEwKMJWK+A51wjn/oFc4DnXCClDSVEuS09TRTpBMDA1OTMwLklRX1NUX0RFQlRfSVNTVUVELkZZMjAxMgEAAADcZgEAAwAAAAAAhk4rKeA51whSWQld4DnXCChDSVEuS09TRTpBMDA1OTMwLklRX0NVUlJFTlRfUkFUSU8uRlkyMDE1AQAAANxmAQACAAAACDIuNDcxNDM2AQgAAAAFAAAAATEBAAAACjE4Mjk4NDMwMTEDAAAAAjg1AgAAAAQ0MDMwBAAAAAEwBwAAAAk5LzE1LzIwMTkIAAAACjEyLzMxLzIwMTUJAAAAATAPTpwl4DnXCKpNGF3gOdcIFkNJUS4wLklRX05JX0NPTVBBTlkuRlkFAAAAAAAAAAgAAAAVKEludmFsaWQgVGltZSBQZXJpb2QpENj+J+A51wjZ9jVe4DnXCCtDSVEuTkFTREFRR1M6SU5UQy5JUV9GSUxJTkdfQ1VSUkVOQ1kuRlkyMDA4AQAAAIdSAAADAAAAA1VTRAA+d6kr4DnXCB8DUVzgOdcIJkNJUS5OQVNEQVFHUzpJTlRDLklRX0NBU0hfRklOQU4u</t>
  </si>
  <si>
    <t>RlkyMDE0AQAAAIdSAAACAAAABi0xMzYxMQEIAAAABQAAAAExAQAAAAoxODI4MTY4MDQwAwAAAAMxNjACAAAABDIwMDQEAAAAATAHAAAACTkvMTUvMjAxOQgAAAAKMTIvMjcvMjAxNAkAAAABMII7VSvgOdcI58hsXOA51wgmQ0lRLk5ZU0U6RU1SLklRX09USEVSX0xUX0FTU0VUUy5GWTIwMDcBAAAArxsEAAIAAAAEMTA1NwEIAAAABQAAAAExAQAAAAoxMjY0NDc4MDI3AwAAAAMxNjACAAAABDEwNjAEAAAAATAHAAAACTkvMTUvMjAxOQgAAAAJOS8zMC8yMDA3CQAAAAEwzEBxKuA51whWPLlc4DnXCCVDSVEuTkFTREFRR1M6QURJLklRX0NBU0hfRVFVSVYuRlkyMDEzAQAAABPWAwACAAAABzM5Mi4wODkBCAAAAAUAAAABMQEAAAAKMTc2NjU5MDYzMgMAAAADMTYwAgAAAAQxMDk2BAAAAAEwBwAAAAk5LzE1LzIwMTkIAAAACTExLzIvMjAxMwkAAAABMMgwoyjgOdcIuuBCXeA51wgnQ0lRLk5BU0RBUUdTOkFESS5JUV9CQVNJQ19XRUlHSFQuRlkyMDA3AQAAABPWAwACAAAABzMyMy4yNTUAq3/bKOA51wgCQidd4DnXCCpDSVEuTllTRTpFTVIuSVFfSU5URVJFU1RfSU5WRVNUX0lOQy5GWTIwMTMBAAAArxsEAAIAAAACMTYBCAAAAAUAAAABMQEAAAAKMTc2NTU3MDgwNQMAAAADMTYwAgAAAAI2NQQAAAABMAcAAAAJOS8xNS8yMDE5CAAAAAk5LzMwLzIwMTMJAAAAATDolPQp4DnXCImi01zgOdcIIkNJUS5OQVNEQVFH</t>
  </si>
  <si>
    <t>UzpBREkuSVFfV0lQX0lOVi5GWTIwMTUBAAAAE9YDAAIAAAAGMjYxLjUyAQgAAAAFAAAAATEBAAAACjE4NjcyNzk5NjkDAAAAAzE2MAIAAAAEMzIxOQQAAAABMAcAAAAJOS8xNS8yMDE5CAAAAAoxMC8zMS8yMDE1CQAAAAEwUnT/J+A51wgxaE1d4DnXCB9DSVEuS09TRTpBMDA1OTMwLklRX0dQUEUuRlkyMDEzAQAAANxmAQACAAAACTE2ODc4NDU0NAEIAAAABQAAAAExAQAAAAoxNzIzMjg4Mzg2AwAAAAI4NQIAAAAEMTE2OQQAAAABMAcAAAAJOS8xNS8yMDE5CAAAAAoxMi8zMS8yMDEzCQAAAAEwl3UrKeA51wiNPwxd4DnXCCFDSVEuTllTRTpFTVIuSVFfQ09NTU9OX1JFUC5GWTIwMTEBAAAArxsEAAIAAAAELTkzNQEIAAAABQAAAAExAQAAAAoxNjQ2MTkwNTY4AwAAAAMxNjACAAAABDIxNjQEAAAAATAHAAAACTkvMTUvMjAxOQgAAAAJOS8zMC8yMDExCQAAAAEwtx/0KeA51wjROc1c4DnXCCZDSVEuS09TRTpBMDA1OTMwLklRX0VCSVRfTUFSR0lOLkZZMjAxMwEAAADcZgEAAgAAAAcxNi4wODQ5AQgAAAAFAAAAATEBAAAACjE3MjMyODgzODYDAAAAAjg1AgAAAAQ0MDUzBAAAAAEwBwAAAAk5LzE1LzIwMTkIAAAACjEyLzMxLzIwMTMJAAAAATB5JLAl4DnXCLf+Dl3gOdcIMENJUS5OQVNEQVFHUzpUWE4uSVFfTkVUX0RFQlRfRUJJVERBX0NBUEVYLkZZMjAwOQEAAAD7IwIAAwAAAAJOTQEIAAAABQAAAAExAQAA</t>
  </si>
  <si>
    <t>AAoxNTIzNzk2MjQxAwAAAAMxNjACAAAABTIzMzE0BAAAAAEwBwAAAAk5LzE1LzIwMTkIAAAACjEyLzMxLzIwMDkJAAAAATDUna4l4DnXCCVbjlzgOdcIKENJUS5OWVNFOkVNUi5JUV9DVVJSRU5UX1BPUlRfREVCVC5GWTIwMTEBAAAArxsEAAIAAAADMjc5AQgAAAAFAAAAATEBAAAACjE2NDYxOTA1NjgDAAAAAzE2MAIAAAAEMTI5NwQAAAABMAcAAAAJOS8xNS8yMDE5CAAAAAk5LzMwLzIwMTEJAAAAATCm+PMp4DnXCCuzy1zgOdcIJENJUS5LT1NFOkEwMDU5MzAuSVFfUkRfRVhQX0ZOLkZZMjAxNwEAAADcZgEAAgAAAAgxNzE1MzM4NwEIAAAABQAAAAExAQAAAAoxOTQ3NTUxNTc4AwAAAAI4NQIAAAAEMzE2OAQAAAABMAcAAAAJOS8xNS8yMDE5CAAAAAoxMi8zMS8yMDE3CQAAAAEwaePaKOA51whBaB5d4DnXCCJDSVEuTkFTREFRR1M6QURJLklRX0xUX0RFQlQuRlkyMDE4AQAAABPWAwACAAAACDYyNjUuNjc0AQgAAAAFAAAAATEBAAAACjE5Mjc2MTgyNDcDAAAAAzE2MAIAAAAEMTA0OQQAAAABMAcAAAAJOS8xNS8yMDE5CAAAAAkxMS8zLzIwMTgJAAAAATC1XgAo4DnXCNOuWl3gOdcIJUNJUS5OQVNEQVFHUzpJTlRDLklRX09USEVSX1JFVi5GWTIwMTQBAAAAh1IAAAMAAAAAAGHtVCvgOdcIakZpXOA51wgnQ0lRLk5BU0RBUUdTOlRYTi5JUV9CQVNJQ19XRUlHSFQuRlkyMDE1AQAAAPsjAgACAAAABDEwMzAA</t>
  </si>
  <si>
    <t>aFZwKuA51wg+KaZc4DnXCCVDSVEuTkFTREFRR1M6VFhOLklRX0NPTU1PTl9SRVAuRlkyMDEyAQAAAPsjAgACAAAABS0xODAwAQgAAAAFAAAAATEBAAAACjE3MjA2MTEyNjQDAAAAAzE2MAIAAAAEMjE2NAQAAAABMAcAAAAJOS8xNS8yMDE5CAAAAAoxMi8zMS8yMDEyCQAAAAEwqADbKuA51wiEBZtc4DnXCCpDSVEuTkFTREFRR1M6SU5UQy5JUV9MVF9ERUJUX0lTU1VFRC5GWTIwMTcBAAAAh1IAAAIAAAAENzcxNgEIAAAABQAAAAExAQAAAAoxOTQzNTA1MzQ5AwAAAAMxNjACAAAABDIwMzQEAAAAATAHAAAACTkvMTUvMjAxOQgAAAAKMTIvMzAvMjAxNwkAAAABMOYlVivgOdcIu4R6XOA51wgsQ0lRLk5BU0RBUUdTOklOVEMuSVFfVE9UQUxfT1RIRVJfT1BFUi5GWTIwMTYBAAAAh1IAAAIAAAAFMjE2MTUBCAAAAAUAAAABMQEAAAAKMTk0MzUwNTM0NQMAAAADMTYwAgAAAAMzODAEAAAAATAHAAAACTkvMTUvMjAxOQgAAAAKMTIvMzEvMjAxNgkAAAABMLSwVSvgOdcIjwpzXOA51wg5Q0lRLlRTRTo2OTYzLklRX0NVU1RPTV9CRVRBLi0xMDRXLjIwMTEvMDMvMzEuLl5OMjI1LkpQWS5IAQAAAPlcDQACAAAAETAuOTQ2NTc4NTUyNjkyNjk2AF3If2DgOdcIAHM8YuA51wgsQ0lRLktPU0U6QTAwNTkzMC5JUV9ERUZfVEFYX0FTU0VUU19MVC5GWTIwMTcBAAAA3GYBAAIAAAAHNTA2MTY4NwEIAAAABQAAAAExAQAAAAox</t>
  </si>
  <si>
    <t>OTQ3NTUxNTc4AwAAAAI4NQIAAAAEMTAyNgQAAAABMAcAAAAJOS8xNS8yMDE5CAAAAAoxMi8zMS8yMDE3CQAAAAEwaePaKOA51whz3R5d4DnXCCRDSVEuTllTRTpFTVIuSVFfQ1VSUkVOVF9SQVRJTy5GWTIwMTgBAAAArxsEAAIAAAAIMS4wNzM4MTUBCAAAAAUAAAABMQEAAAAKMTkyNDYzOTk2MgMAAAADMTYwAgAAAAQ0MDMwBAAAAAEwBwAAAAk5LzE1LzIwMTkIAAAACTkvMzAvMjAxOAkAAAABMEivryXgOdcI7X3uXOA51wgsQ0lRLk5BU0RBUUdTOklOVEMuSVFfTUFSS0VUQ0FQLjIwMTEvMy8zMS5KUFkBAAAAh1IAAAIAAAAMOTE3NzExOS43NjE2AQYAAAAFAAAAATEBAAAACjE0MzA2MjQyNDkDAAAAAjc5AgAAAAYxMDAwNTQEAAAAATAHAAAACTMvMzEvMjAxMdiPfmDgOdcIUGFzTeE51wgbQ0lRLjAuSVFfQ0FTSF9BQ1FVSVJFX0NGLkZZBQAAAAAAAAAIAAAAFShJbnZhbGlkIFRpbWUgUGVyaW9kKSD//ifgOdcIyM81XuA51wgjQ0lRLk5BU0RBUUdTOkFESS5JUV9FQklUX0lOVC5GWTIwMTQBAAAAE9YDAAIAAAAIMjMuNjYzMzUBCAAAAAUAAAABMQEAAAAKMTgxOTk2MjQ5NgMAAAADMTYwAgAAAAQ0MTg5BAAAAAEwBwAAAAk5LzE1LzIwMTkIAAAACTExLzEvMjAxNAkAAAABMEHDnCXgOdcIF9BKXeA51wgpQ0lRLk5ZU0U6RU1SLklRX0RBWVNfSU5WRU5UT1JZX09VVC5GWTIwMTABAAAArxsEAAIAAAAINTYu</t>
  </si>
  <si>
    <t>ODQ3MjkBCAAAAAUAAAABMQEAAAAKMTU3NzAwNDY0MQMAAAADMTYwAgAAAAQ0MDM1BAAAAAEwBwAAAAk5LzE1LzIwMTkIAAAACTkvMzAvMjAxMAkAAAABMBY6ryXgOdcIU7fJXOA51wgwQ0lRLk5BU0RBUUdTOlRYTi5JUV9ORVRfREVCVF9FQklUREFfQ0FQRVguRlkyMDE1AQAAAPsjAgACAAAACDAuMTg5OTM0AQgAAAAFAAAAATEBAAAACjE4NzU2ODcwNTYDAAAAAzE2MAIAAAAFMjMzMTQEAAAAATAHAAAACTkvMTUvMjAxOQgAAAAKMTIvMzEvMjAxNQkAAAABMPXrriXgOdcIu6upXOA51wgjQ0lRLk5ZU0U6RU1SLklRX1RPVEFMX0VRVUlUWS5GWTIwMDcBAAAArxsEAAIAAAAEODk2MwEIAAAABQAAAAExAQAAAAoxMjY0NDc4MDI3AwAAAAMxNjACAAAABDEyNzUEAAAAATAHAAAACTkvMTUvMjAxOQgAAAAJOS8zMC8yMDA3CQAAAAEwzEBxKuA51wiHsblc4DnXCCRDSVEuVFNFOjY1MDEuSVFfSU5DX0VRVUlUWV9DRi5GWTIwMTgBAAAAmy0CAAIAAAAGLTYyNDgzAQgAAAAFAAAAATEBAAAACjE5Njk5MDMyOTEDAAAAAjc5AgAAAAQyMDg2BAAAAAEwBwAAAAk5LzE1LzIwMTkIAAAACTMvMzEvMjAxOAkAAAABMGVT/CvgOdcI6FxCXOA51wgsQ0lRLk5ZU0U6RU1SLklRX05FVF9ERUJUX0VCSVREQV9DQVBFWC5GWTIwMDkBAAAArxsEAAIAAAAHMC45NDAxMwEIAAAABQAAAAExAQAAAAoxNDgyNzIyMDYyAwAAAAMxNjAC</t>
  </si>
  <si>
    <t>AAAABTIzMzE0BAAAAAEwBwAAAAk5LzE1LzIwMTkIAAAACTkvMzAvMjAwOQkAAAABMBY6ryXgOdcIg3HFXOA51wgnQ0lRLk5BU0RBUUdTOkFESS5JUV9ESUxVVF9XRUlHSFQuRlkyMDEyAQAAABPWAwACAAAABzMwNi4xOTEAp+KiKOA51wi4JT5d4DnXCCZDSVEuVFNFOjY1MDEuSVFfRklMSU5HX0NVUlJFTkNZLkZZMjAxMwEAAACbLQIAAwAAAANKUFkAeLl0LOA51wi3sSxc4DnXCChDSVEuTkFTREFRR1M6SU5UQy5JUV9GSU5JU0hFRF9JTlYuRlkyMDE1AQAAAIdSAAACAAAABDE3NDIBCAAAAAUAAAABMQEAAAAKMTg3NDc3MzIyNgMAAAADMTYwAgAAAAQzMDc1BAAAAAEwBwAAAAk5LzE1LzIwMTkIAAAACjEyLzI2LzIwMTUJAAAAATCjiVUr4DnXCHVycFzgOdcIHUNJUS5OQVNEQVFHUzpBREkuSVFfTkkuRlkyMDA4AQAAABPWAwACAAAABzc4Ni4yODQBCAAAAAUAAAABMQEAAAAKMTQxMzA5MTU2NwMAAAADMTYwAgAAAAIxNQQAAAABMAcAAAAJOS8xNS8yMDE5CAAAAAkxMS8xLzIwMDgJAAAAATDd9Nso4DnXCPPVK13gOdcIPUNJUS5OQVNEQVFHUzpUWE4uSVFfQ1VTVE9NX0JFVEEuLTEwNFcuMjAxMC8xMi8zMS4uXk4yMjUuSlBZLkgBAAAA+yMCAAIAAAARMC45NjE0NTU4OTc4Mzg4NzgAjj2AYOA51wg34zVi4DnXCC1DSVEuTllTRTpFTVIuSVFfT1RIRVJfSU5WRVNUX0FDVF9TVVBQTC5GWTIwMTABAAAArxsE</t>
  </si>
  <si>
    <t>AAIAAAABNAEIAAAABQAAAAExAQAAAAoxNTc3MDA0NjQxAwAAAAMxNjACAAAABDIwNTEEAAAAATAHAAAACTkvMTUvMjAxOQgAAAAJOS8zMC8yMDEwCQAAAAEwltHzKeA51wjPfshc4DnXCCRDSVEuTkFTREFRR1M6SU5UQy5JUV9FQklUX0lOVC5GWTIwMTQBAAAAh1IAAAIAAAAJODAuMjE1Mzg0AQgAAAAFAAAAATEBAAAACjE4MjgxNjgwNDADAAAAAzE2MAIAAAAENDE4OQQAAAABMAcAAAAJOS8xNS8yMDE5CAAAAAoxMi8yNy8yMDE0CQAAAAEwBxuWJuA51whb2m1c4DnXCCVDSVEuTllTRTpFTVIuSVFfR0FJTl9BU1NFVFNfQ0YuRlkyMDExAQAAAK8bBAADAAAAAAC3H/Qp4DnXCI6dzFzgOdcIK0NJUS5LT1NFOkEwMDU5MzAuSVFfVE9UQUxfT1RIRVJfT1BFUi5GWTIwMDkBAAAA3GYBAAIAAAAIMzA4MTEwNzQBCAAAAAUAAAABMQEAAAAKMTQ2NTcxNDMwNwMAAAACODUCAAAAAzM4MAQAAAABMAcAAAAJOS8xNS8yMDE5CAAAAAoxMi8zMS8yMDA5CQAAAAEwI2QqKeA51whEt/hc4DnXCCtDSVEuTkFTREFRR1M6SU5UQy5JUV9QRVJJT0RMRU5HVEhfSVMuRlkyMDE3AQAAAIdSAAABAAAAAjEyAPZMVivgOdcI3NJ6XOA51wggQ0lRLk5ZU0U6RU1SLklRX0ZVTExfVElNRS5GWTIwMDcBAAAArxsEAAIAAAAGMTM3NzAwAMxAcSrgOdcIuSa6XOA51wgmQ0lRLk5ZU0U6RU1SLklRX0VYVFJBX0FDQ19JVEVNUy5GWTIwMTAB</t>
  </si>
  <si>
    <t>AAAArxsEAAMAAAAAAIWq8yngOdcI1jTGXOA51wgqQ0lRLk5BU0RBUUdTOlRYTi5JUV9MVF9ERUJUX0NBUElUQUwuRlkyMDE0AQAAAPsjAgACAAAABzI0LjE2NjEBCAAAAAUAAAABMQEAAAAKMTgyOTExOTMwNgMAAAADMTYwAgAAAAQ0MTg3BAAAAAEwBwAAAAk5LzE1LzIwMTkIAAAACjEyLzMxLzIwMTQJAAAAATD1664l4DnXCMoXpVzgOdcIJ0NJUS5LT1NFOkEwMDU5MzAuSVFfRElMVVRfV0VJR0hULkZZMjAxNwEAAADcZgEAAgAAAAg2OTAxLjI1OQBYvNoo4DnXCCAaHl3gOdcIOENJUS5OQVNEQVFHUzpJTlRDLklRX0NIQU5HRV9PVEhFUl9ORVRfT1BFUl9BU1NFVFMuRlkyMDA4AQAAAIdSAAACAAAABC03NTgBCAAAAAUAAAABMQEAAAAKMTQzMDYxNDQ4NgMAAAADMTYwAgAAAAQyMDQ1BAAAAAEwBwAAAAk5LzE1LzIwMTkIAAAACjEyLzI3LzIwMDgJAAAAATAtUKkr4DnXCN1mUFzgOdcIKUNJUS5OQVNEQVFHUzpBREkuSVFfRElMVVRfRVBTX0lOQ0wuRlkyMDEwAQAAABPWAwACAAAACDIuMzMyODA4AQgAAAAFAAAAATEBAAAACjE1NzgzMzA0MjIDAAAAAzE2MAIAAAABOAQAAAABMAcAAAAJOS8xNS8yMDE5CAAAAAoxMC8zMC8yMDEwCQAAAAEwZEaiKOA51wjW/TRd4DnXCCdDSVEuVFNFOjY5ODEuSVFfTUFSS0VUQ0FQLjIwMDcvMy8zMS5KUFkBAAAA9VcNAAIAAAAOMTkwODY3NC4yNzI5NTYBBgAAAAUAAAAB</t>
  </si>
  <si>
    <t>MQEAAAAJMzM1MjgzNTc0AwAAAAI3OQIAAAAGMTAwMDU0BAAAAAEwBwAAAAkzLzMxLzIwMDemGn5g4DnXCAYPdU3hOdcILENJUS5OQVNEQVFHUzpBREkuSVFfRUFSTklOR19DT19NQVJHSU4uRlkyMDA5AQAAABPWAwACAAAABzEyLjI3ODgBCAAAAAUAAAABMQEAAAAKMTQ4Mjg2ODYzMwMAAAADMTYwAgAAAAQ0MTgxBAAAAAEwBwAAAAk5LzE1LzIwMTkIAAAACjEwLzMxLzIwMDkJAAAAATAwnJwl4DnXCB9QM13gOdcIKUNJUS5OQVNEQVFHUzpBREkuSVFfQ0FTSF9TVF9JTlZFU1QuRlkyMDA5AQAAABPWAwACAAAACDE4MTUuOTczAQgAAAAFAAAAATEBAAAACjE0ODI4Njg2MzMDAAAAAzE2MAIAAAAEMTAwMgQAAAABMAcAAAAJOS8xNS8yMDE5CAAAAAoxMC8zMS8yMDA5CQAAAAEwQ/ihKOA51wgW3zBd4DnXCCZDSVEuTkFTREFRR1M6SU5UQy5JUV9UT1RBTF9MSUFCLkZZMjAxNgEAAACHUgAAAgAAAAU0NzEwMQEIAAAABQAAAAExAQAAAAoxOTQzNTA1MzQ1AwAAAAMxNjACAAAABDEyNzYEAAAAATAHAAAACTkvMTUvMjAxOQgAAAAKMTIvMzEvMjAxNgkAAAABMMXXVSvgOdcINJF0XOA51wgqQ0lRLktPU0U6QTAwNTkzMC5JUV9ORVRfREVCVF9JU1NVRUQuRlkyMDEzAQAAANxmAQACAAAACC0zMjAzMzAwAQgAAAAFAAAAATEBAAAACjE3MjMyODgzODYDAAAAAjg1AgAAAAQyMDAzBAAAAAEwBwAAAAk5LzE1LzIwMTkI</t>
  </si>
  <si>
    <t>AAAACjEyLzMxLzIwMTMJAAAAATCnnCsp4DnXCJawDl3gOdcIHUNJUS5OQVNEQVFHUzpBREkuSVFfQUUuRlkyMDE3AQAAABPWAwACAAAABzQ2MS40NzgBCAAAAAUAAAABMQEAAAAKMTkyNzYxODI0OAMAAAADMTYwAgAAAAQxMDE2BAAAAAEwBwAAAAk5LzE1LzIwMTkIAAAACjEwLzI4LzIwMTcJAAAAATCUEAAo4DnXCOIaVl3gOdcIIUNJUS5UU0U6NjUwMS5JUV9DT01NT05fUkVQLkZZMjAxOAEAAACbLQIAAgAAAAQtMjkyAQgAAAAFAAAAATEBAAAACjE5Njk5MDMyOTEDAAAAAjc5AgAAAAQyMTY0BAAAAAEwBwAAAAk5LzE1LzIwMTkIAAAACTMvMzEvMjAxOAkAAAABMGVT/CvgOdcIGtJCXOA51wgoQ0lRLk5ZU0U6RU1SLklRX01JTk9SSVRZX0lOVEVSRVNULkZZMjAxNQEAAACvGwQAAgAAAAI0NwEIAAAABQAAAAExAQAAAAoxODY3MDU1MDUxAwAAAAMxNjACAAAABDEwNTIEAAAAATAHAAAACTkvMTUvMjAxOQgAAAAJOS8zMC8yMDE1CQAAAAEwLkq6KeA51wgRUd5c4DnXCCtDSVEuS09TRTpBMDA1OTMwLklRX05FVF9JTlRFUkVTVF9FWFAuRlkyMDA3AQAAANxmAQACAAAABy0xMDY5MTEBCAAAAAUAAAABMQEAAAAKMTM1Mjk0NTUzMAMAAAACODUCAAAAAzM2OAQAAAABMAcAAAAJOS8xNS8yMDE5CAAAAAoxMi8zMS8yMDA3CQAAAAEwsoK7KeA51whRaO9c4DnXCCpDSVEuTkFTREFRR1M6QURJLklRX1NBTEVTX01B</t>
  </si>
  <si>
    <t>UktFVElORy5GWTIwMTEBAAAAE9YDAAMAAAAAAIWUoijgOdcI17g5XeA51wglQ0lRLk5ZU0U6RU1SLklRX0JBU0lDX0VQU19JTkNMLkZZMjAxMgEAAACvGwQAAgAAAAgyLjY5MzY3NgEIAAAABQAAAAExAQAAAAoxNzA3OTA5MDk3AwAAAAMxNjACAAAAATkEAAAAATAHAAAACTkvMTUvMjAxOQgAAAAJOS8zMC8yMDEyCQAAAAEwx0b0KeA51wioNc9c4DnXCCJDSVEuTllTRTpFTVIuSVFfU0FMRV9QUEVfQ0YuRlkyMDA5AQAAAK8bBAADAAAAAAB0g/Mp4DnXCN7qw1zgOdcIKUNJUS5OQVNEQVFHUzpUWE4uSVFfR0FJTl9JTlZFU1RfQ0YuRlkyMDE3AQAAAPsjAgADAAAAAACr8nAq4DnXCOclsVzgOdcIKENJUS5OQVNEQVFHUzpUWE4uSVFfSU5DX0VRVUlUWV9DRi5GWTIwMTIBAAAA+yMCAAMAAAAAAKgA2yrgOdcIQmmaXOA51wgoQ0lRLk5BU0RBUUdTOkFESS5JUV9DT01NT05fRElWX0NGLkZZMjAxNwEAAAAT1gMAAgAAAAgtNjAyLjExOQEIAAAABQAAAAExAQAAAAoxOTI3NjE4MjQ4AwAAAAMxNjACAAAABDIwNzQEAAAAATAHAAAACTkvMTUvMjAxOQgAAAAKMTAvMjgvMjAxNwkAAAABMKU3ACjgOdcIh6FXXeA51wggQ0lRLk5BU0RBUUdTOklOVEMuSVFfR1BQRS5GWTIwMTcBAAAAh1IAAAIAAAAGMTAwMzk1AQgAAAAFAAAAATEBAAAACjE5NDM1MDUzNDkDAAAAAzE2MAIAAAAEMTE2OQQAAAABMAcAAAAJOS8xNS8y</t>
  </si>
  <si>
    <t>MDE5CAAAAAoxMi8zMC8yMDE3CQAAAAEw1f5VK+A51wj0r3hc4DnXCB5DSVEuTkFTREFRR1M6VFhOLklRX0VCVC5GWTIwMTABAAAA+yMCAAIAAAAENDU1MQEIAAAABQAAAAExAQAAAAoxNTg4ODQwNzM4AwAAAAMxNjACAAAAAzEzOQQAAAABMAcAAAAJOS8xNS8yMDE5CAAAAAoxMi8zMS8yMDEwCQAAAAEwZmTaKuA51whn945c4DnXCCpDSVEuTllTRTpFTVIuSVFfVE9UQUxfQ09NTU9OX0VRVUlUWS5GWTIwMTQBAAAArxsEAAIAAAAFMTAxMTkBCAAAAAUAAAABMQEAAAAKMTgxODYwNDU4MAMAAAADMTYwAgAAAAQxMDA2BAAAAAEwBwAAAAk5LzE1LzIwMTkIAAAACTkvMzAvMjAxNAkAAAABMA38uSngOdcIMOTZXOA51wgZQ0lRLlRTRTo2NTAxLklRX0FSLkZZMjAxNwEAAACbLQIAAgAAAAcyNDMzMTQ5AQgAAAAFAAAAATEBAAAACjE5NjMzMTU5MDADAAAAAjc5AgAAAAQxMDIxBAAAAAEwBwAAAAk5LzE1LzIwMTkIAAAACTMvMzEvMjAxNwkAAAABMBKQ+yvgOdcIYmk8XOA51wgoQ0lRLk5BU0RBUUdTOlRYTi5JUV9DT01NT05fRElWX0NGLkZZMjAxOAEAAAD7IwIAAgAAAAUtMjU1NQEIAAAABQAAAAExAQAAAAoxOTQ2NjY1NDYwAwAAAAMxNjACAAAABDIwNzQEAAAAATAHAAAACTkvMTUvMjAxOQgAAAAKMTIvMzEvMjAxOAkAAAABMLsZcSrgOdcIG1a2XOA51wg4Q0lRLk5BU0RBUUdTOlRYTi5JUV9UT1RBTF9PVVRT</t>
  </si>
  <si>
    <t>VEFORElOR19GSUxJTkdfREFURS5GWTIwMTcBAAAA+yMCAAIAAAAKOTgzLjE1ODcyMgEEAAAABQAAAAE1AQAAAAoxOTQ2NjY1NDQ0AgAAAAUyNDE1MwYAAAABMJrLcCrgOdcItrCwXOA51wgmQ0lRLk5BU0RBUUdTOklOVEMuSVFfQ0FTSF9FUVVJVi5GWTIwMTQBAAAAh1IAAAIAAAAEMjU2MQEIAAAABQAAAAExAQAAAAoxODI4MTY4MDQwAwAAAAMxNjACAAAABDEwOTYEAAAAATAHAAAACTkvMTUvMjAxOQgAAAAKMTIvMjcvMjAxNAkAAAABMHIUVSvgOdcI/6VqXOA51wgpQ0lRLk5BU0RBUUdTOklOVEMuSVFfQ1VSUkVOQ1lfR0FJTi5GWTIwMDgBAAAAh1IAAAIAAAACODIBCAAAAAUAAAABMQEAAAAKMTQzMDYxNDQ4NgMAAAADMTYwAgAAAAIzOAQAAAABMAcAAAAJOS8xNS8yMDE5CAAAAAoxMi8yNy8yMDA4CQAAAAEwDAKpK+A51wjU9U1c4DnXCChDSVEuTkFTREFRR1M6SU5UQy5JUV9HUk9TU19NQVJHSU4uRlkyMDE4AQAAAIdSAAACAAAABzYxLjczMzUBCAAAAAUAAAABMQEAAAAKMTk0MzUwNTM0MQMAAAADMTYwAgAAAAQ0MDc0BAAAAAEwBwAAAAk5LzE1LzIwMTkIAAAACjEyLzI5LzIwMTgJAAAAATAHG5Ym4DnXCP/bf1zgOdcIHUNJUS5LT1NFOkEwMDU5MzAuSVFfR1AuRlkyMDA5AQAAANxmAQACAAAACDQxNzI4ODA3AQgAAAAFAAAAATEBAAAACjE0NjU3MTQzMDcDAAAAAjg1AgAAAAIxMAQAAAABMAcAAAAJ</t>
  </si>
  <si>
    <t>OS8xNS8yMDE5CAAAAAoxMi8zMS8yMDA5CQAAAAEwI2QqKeA51wgiafhc4DnXCBpDSVEuMC5JUV9DQVBJVEFMX0xFQVNFUy5GWQUAAAAAAAAACAAAABUoSW52YWxpZCBUaW1lIFBlcmlvZCkg//4n4DnXCPpENl7gOdcIJUNJUS5OQVNEQVFHUzpUWE4uSVFfT1RIRVJfT1BFUi5GWTIwMTYBAAAA+yMCAAMAAAAAAHl9cCrgOdcI3PmpXOA51wgnQ0lRLk5BU0RBUUdTOlRYTi5JUV9CRVRBXzVZUi4yMDEzLzEyLzMxAQAAAPsjAgACAAAAEDEuMDk0NjU4MjgxMDYzNTQAjj2AYOA51wgFbjVi4DnXCCpDSVEuTkFTREFRR1M6SU5UQy5JUV9TUEVDSUFMX0RJVl9DRi5GWTIwMTUBAAAAh1IAAAMAAAAAAKOJVSvgOdcI2FxxXOA51wgoQ0lRLk5BU0RBUUdTOklOVEMuSVFfQkVUQV81WVIuMjAxMC8xMi8yNQEAAACHUgAAAgAAABAxLjEyOTEyNDA5MjUwMzg3AH4WgGDgOdcIcsk4YuA51wgiQ0lRLktPU0U6QTAwNTkzMC5JUV9JTkNfVEFYLkZZMjAxNwEAAADcZgEAAgAAAAgxNDAwOTIyMAEIAAAABQAAAAExAQAAAAoxOTQ3NTUxNTc4AwAAAAI4NQIAAAACNzUEAAAAATAHAAAACTkvMTUvMjAxOQgAAAAKMTIvMzEvMjAxNwkAAAABMFi82ijgOdcID/MdXeA51wgoQ0lRLlRTRTo2NTAxLklRX1BST1ZfQkFEX0RFQlRTX0NGLkZZMjAxOQEAAACbLQIAAwAAAAAAhqH8K+A51wjJyUZc4DnXCBtDSVEuMC5JUV9FRkZFQ1RfVEFY</t>
  </si>
  <si>
    <t>X1JBVEUuRlkFAAAAAAAAAAgAAAAVKEludmFsaWQgVGltZSBQZXJpb2QpENj+J+A51whl5TRe4DnXCC9DSVEuS09TRTpBMDA1OTMwLklRX05JX0FWQUlMX0VYQ0xfTUFSR0lOLkZZMjAxNQEAAADcZgEAAgAAAAY5LjMxNjgBCAAAAAUAAAABMQEAAAAKMTgyOTg0MzAxMQMAAAACODUCAAAABDQxODIEAAAAATAHAAAACTkvMTUvMjAxOQgAAAAKMTIvMzEvMjAxNQkAAAABMA9OnCXgOdcIqk0YXeA51wgdQ0lRLktPU0U6QTAwNTkzMC5JUV9OSS5GWTIwMTcBAAAA3GYBAAIAAAAINDEzNDQ1NjkBCAAAAAUAAAABMQEAAAAKMTk0NzU1MTU3OAMAAAACODUCAAAAAjE1BAAAAAEwBwAAAAk5LzE1LzIwMTkIAAAACjEyLzMxLzIwMTcJAAAAATBYvNoo4DnXCDBBHl3gOdcILENJUS5OQVNEQVFHUzpBREkuSVFfRUFSTklOR19DT19NQVJHSU4uRlkyMDE0AQAAABPWAwACAAAABzIxLjk2NzUBCAAAAAUAAAABMQEAAAAKMTgxOTk2MjQ5NgMAAAADMTYwAgAAAAQ0MTgxBAAAAAEwBwAAAAk5LzE1LzIwMTkIAAAACTExLzEvMjAxNAkAAAABMEHDnCXgOdcI5lpKXeA51wgfQ0lRLk5ZU0U6RU1SLklRX0JWX1NIQVJFLkZZMjAwOAEAAACvGwQAAgAAAAkxMS44MTY0MDMBCAAAAAUAAAABMQEAAAAKMTQxMTY1NjQzMAMAAAADMTYwAgAAAAQ0MDIwBAAAAAEwBwAAAAk5LzE1LzIwMTkIAAAACTkvMzAvMjAwOAkAAAABMEMO8yngOdcI</t>
  </si>
  <si>
    <t>iWy+XOA51wgcQ0lRLk5ZU0U6RU1SLklRX0NBUEVYLkZZMjAxNQEAAACvGwQAAgAAAAQtNTg4AQgAAAAFAAAAATEBAAAACjE4NjcwNTUwNTEDAAAAAzE2MAIAAAAEMjAyMQQAAAABMAcAAAAJOS8xNS8yMDE5CAAAAAk5LzMwLzIwMTUJAAAAATA+cbop4DnXCHQ731zgOdcIK0NJUS5OQVNEQVFHUzpJTlRDLklRX0FTU0VUX1dSSVRFRE9XTi5GWTIwMTQBAAAAh1IAAAMAAAAAAHIUVSvgOdcIvQlqXOA51wgsQ0lRLktPU0U6QTAwNTkzMC5JUV9UT1RBTF9MSUFCX0VRVUlUWS5GWTIwMTcBAAAA3GYBAAIAAAAJMzAxNzUyMDkwAQgAAAAFAAAAATEBAAAACjE5NDc1NTE1NzgDAAAAAjg1AgAAAAQxMDEzBAAAAAEwBwAAAAk5LzE1LzIwMTkIAAAACjEyLzMxLzIwMTcJAAAAATBp49oo4DnXCKRSH13gOdcIIENJUS5OWVNFOkVNUi5JUV9OSV9NQVJHSU4uRlkyMDE1AQAAAK8bBAACAAAABzE2LjY3NzkBCAAAAAUAAAABMQEAAAAKMTg2NzA1NTA1MQMAAAADMTYwAgAAAAQ0MDk0BAAAAAEwBwAAAAk5LzE1LzIwMTkIAAAACTkvMzAvMjAxNQkAAAABMDeIryXgOdcI6EzgXOA51wg5Q0lRLlRTRTo2NTk0LklRX0NVU1RPTV9CRVRBLi0xMDRXLjIwMTgvMDMvMzEuLl5OMjI1LkpQWS5IAQAAAPl4DQACAAAAEDEuMTE0OTEzMzgyNDEzNTQAGix/YOA51wjIAkNi4DnXCDpDSVEuVFNFOjY1OTQuSVFfQ1VTVE9NX0JFVEEuLTEw</t>
  </si>
  <si>
    <t>NFcuMjAxMC8wMy8zMS4uXlRPUElYLkpQWS5IAQAAAPl4DQACAAAAETAuODg5MjM5MTIyMTQ1NzIzABosf2DgOdcITTtEYuA51wgZQ0lRLjAuSVFfQ09NTU9OX0lTU1VFRC5GWQUAAAAAAAAACAAAABUoSW52YWxpZCBUaW1lIFBlcmlvZCkxJv8n4DnXCLDyN17gOdcILUNJUS5OQVNEQVFHUzpJTlRDLklRX0VBUk5JTkdfQ09fTUFSR0lOLkZZMjAxOAEAAACHUgAAAgAAAAcyOS43MTU3AQgAAAAFAAAAATEBAAAACjE5NDM1MDUzNDEDAAAAAzE2MAIAAAAENDE4MQQAAAABMAcAAAAJOS8xNS8yMDE5CAAAAAoxMi8yOS8yMDE4CQAAAAEwBxuWJuA51wj/239c4DnXCCVDSVEuS09TRTpBMDA1OTMwLklRX09USEVSX09QRVIuRlkyMDE2AQAAANxmAQADAAAAAAA3btoo4DnXCP0QGV3gOdcIHkNJUS5OWVNFOkVNUi5JUV9JTkNfVEFYLkZZMjAxMgEAAACvGwQAAgAAAAQxMDkxAQgAAAAFAAAAATEBAAAACjE3MDc5MDkwOTcDAAAAAzE2MAIAAAACNzUEAAAAATAHAAAACTkvMTUvMjAxOQgAAAAJOS8zMC8yMDEyCQAAAAEwx0b0KeA51wiXDs9c4DnXCB5DSVEuVFNFOjY1MDEuSVFfTFRfREVCVC5GWTIwMTQBAAAAmy0CAAIAAAAHMTY4MjU4NwEIAAAABQAAAAExAQAAAAoxNzQ1MjcwNTQ0AwAAAAI3OQIAAAAEMTA0OQQAAAABMAcAAAAJOS8xNS8yMDE5CAAAAAkzLzMxLzIwMTQJAAAAATCJ4HQs4DnXCOFwL1zgOdcIKUNJ</t>
  </si>
  <si>
    <t>US5LT1NFOkEwMDU5MzAuSVFfRElMVVRfRVBTX0VYQ0wuRlkyMDE4AQAAANxmAQACAAAACjY0NjAuNzI1OTMBCAAAAAUAAAABMQEAAAAKMTk0NzU1MTU3MwMAAAACODUCAAAAAzE0MgQAAAABMAcAAAAJOS8xNS8yMDE5CAAAAAoxMi8zMS8yMDE4CQAAAAEwijHbKOA51wgh1SJd4DnXCCpDSVEuTkFTREFRR1M6VFhOLklRX0RFRl9UQVhfTElBQl9MVC5GWTIwMTgBAAAA+yMCAAIAAAACNDIBCAAAAAUAAAABMQEAAAAKMTk0NjY2NTQ2MAMAAAADMTYwAgAAAAQxMDI3BAAAAAEwBwAAAAk5LzE1LzIwMTkIAAAACjEyLzMxLzIwMTgJAAAAATC7GXEq4DnXCIb2tFzgOdcIKkNJUS5LT1NFOkEwMDU5MzAuSVFfSU5WRU5UT1JZX1RVUk5TLkZZMjAxOAEAAADcZgEAAgAAAAg0LjkwNjM5OAEIAAAABQAAAAExAQAAAAoxOTQ3NTUxNTczAwAAAAI4NQIAAAAENDA4MgQAAAABMAcAAAAJOS8xNS8yMDE5CAAAAAoxMi8zMS8yMDE4CQAAAAEwIHWcJeA51wht4iVd4DnXCCBDSVEuTllTRTpFTVIuSVFfRElWRVNUX0NGLkZZMjAxOAEAAACvGwQAAgAAAAMyMDEBCAAAAAUAAAABMQEAAAAKMTkyNDYzOTk2MgMAAAADMTYwAgAAAAQyMDc3BAAAAAEwBwAAAAk5LzE1LzIwMTkIAAAACTkvMzAvMjAxOAkAAAABMKJbuyngOdcIeWztXOA51wgnQ0lRLktPU0U6QTAwNTkzMC5JUV9ESUxVVF9XRUlHSFQuRlkyMDE4AQAAANxmAQACAAAA</t>
  </si>
  <si>
    <t>BzY3OTMuNDkAijHbKOA51wgRriJd4DnXCCRDSVEuS09TRTpBMDA1OTMwLklRX0lOVkVOVE9SWS5GWTIwMTYBAAAA3GYBAAIAAAAIMTgzNTM1MDMBCAAAAAUAAAABMQEAAAAKMTg3NjczNDczNgMAAAACODUCAAAABDEwNDMEAAAAATAHAAAACTkvMTUvMjAxOQgAAAAKMTIvMzEvMjAxNgkAAAABMDdu2ijgOdcIcSIaXeA51wgyQ0lRLk5BU0RBUUdTOlRYTi5JUV9UT1RBTF9ERUJUX0VCSVREQV9DQVBFWC5GWTIwMTABAAAA+yMCAAMAAAAAANSdriXgOdcIBsiSXOA51wgsQ0lRLlRTRTo2NTAxLklRX05FVF9ERUJUX0VCSVREQV9DQVBFWC5GWTIwMTkBAAAAmy0CAAMAAAACTk0BCAAAAAUAAAABMQEAAAAKMTk2OTkwMzMwNwMAAAACNzkCAAAABTIzMzE0BAAAAAEwBwAAAAk5LzE1LzIwMTkIAAAACTMvMzEvMjAxOQkAAAABMNallSbgOdcIkJ5IXOA51wglQ0lRLlRTRTo2NTAxLklRX1BSRUZfRElWX09USEVSLkZZMjAxNwEAAACbLQIAAwAAAAAAEpD7K+A51wgw9Dtc4DnXCC1DSVEuTkFTREFRR1M6VFhOLklRX0lOVkVTVF9TRUNVUklUWV9DRi5GWTIwMTgBAAAA+yMCAAIAAAAEMTA2NwEIAAAABQAAAAExAQAAAAoxOTQ2NjY1NDYwAwAAAAMxNjACAAAABDIwMjcEAAAAATAHAAAACTkvMTUvMjAxOQgAAAAKMTIvMzEvMjAxOAkAAAABMLsZcSrgOdcI+ge2XOA51wgkQ0lRLk5ZU0U6RU1SLklRX0lOQ19FUVVJVFlf</t>
  </si>
  <si>
    <t>Q0YuRlkyMDE3AQAAAK8bBAADAAAAAACBDbsp4DnXCDUV6FzgOdcIJ0NJUS5OQVNEQVFHUzpBREkuSVFfVE9UQUxfRVFVSVRZLkZZMjAxMwEAAAAT1gMAAgAAAAg0NzM5LjU3NgEIAAAABQAAAAExAQAAAAoxNzY2NTkwNjMyAwAAAAMxNjACAAAABDEyNzUEAAAAATAHAAAACTkvMTUvMjAxOQgAAAAJMTEvMi8yMDEzCQAAAAEw2FejKOA51wg+GURd4DnXCCNDSVEuS09TRTpBMDA1OTMwLklRX1RPVEFMX0NBLkZZMjAxMAEAAADcZgEAAgAAAAg2MTQwMjU4OQEIAAAABQAAAAExAQAAAAoxNTMzMjAzMjYyAwAAAAI4NQIAAAAEMTAwOAQAAAABMAcAAAAJOS8xNS8yMDE5CAAAAAoxMi8zMS8yMDEwCQAAAAEwVNkqKeA51wi5g/5c4DnXCClDSVEuTkFTREFRR1M6QURJLklRX1BST1ZfQkFEX0RFQlRTLkZZMjAwOQEAAAAT1gMAAwAAAAAAM9GhKOA51wiBfy9d4DnXCCpDSVEuTkFTREFRR1M6SU5UQy5JUV9PVEhFUl9PUEVSX0FDVC5GWTIwMTABAAAAh1IAAAIAAAADLTQ2AQgAAAAFAAAAATEBAAAACjE1ODgxNTY5NjADAAAAAzE2MAIAAAAEMjA0NwQAAAABMAcAAAAJOS8xNS8yMDE5CAAAAAoxMi8yNS8yMDEwCQAAAAEwgBOqK+A51wgBK1pc4DnXCCtDSVEuVFNFOjY1MDEuSVFfTklfQVZBSUxfRVhDTF9NQVJHSU4uRlkyMDE5AQAAAJstAgACAAAABjIuNDQzNwEIAAAABQAAAAExAQAAAAoxOTY5OTAzMzA3AwAAAAI3</t>
  </si>
  <si>
    <t>OQIAAAAENDE4MgQAAAABMAcAAAAJOS8xNS8yMDE5CAAAAAkzLzMxLzIwMTkJAAAAATDWpZUm4DnXCE0CSFzgOdcIHkNJUS5OQVNEQVFHUzpJTlRDLklRX05JLkZZMjAxNAEAAACHUgAAAgAAAAUxMTcwNAEIAAAABQAAAAExAQAAAAoxODI4MTY4MDQwAwAAAAMxNjACAAAAAjE1BAAAAAEwBwAAAAk5LzE1LzIwMTkIAAAACjEyLzI3LzIwMTQJAAAAATByFFUr4DnXCO9+alzgOdcIH0NJUS5LT1NFOkEwMDU5MzAuSVFfQ09HUy5GWTIwMTMBAAAA3GYBAAIAAAAJMTM3Njk2MzA5AQgAAAAFAAAAATEBAAAACjE3MjMyODgzODYDAAAAAjg1AgAAAAIzNAQAAAABMAcAAAAJOS8xNS8yMDE5CAAAAAoxMi8zMS8yMDEzCQAAAAEwhk4rKeA51wj43wpd4DnXCCNDSVEuVFNFOjY5NzEuSVFfQkVUQV81WVIuMjAxMS8wMy8zMQEAAACjUwAAAgAAABEwLjkyMjM4NTE1Mjc4NTEyMQBMoX9g4DnXCNduPmLgOdcIL0NJUS5LT1NFOkEwMDU5MzAuSVFfTUlOT1JJVFlfSU5URVJFU1RfSVMuRlkyMDEzAQAAANxmAQACAAAABy02NTM1NDkBCAAAAAUAAAABMQEAAAAKMTcyMzI4ODM4NgMAAAACODUCAAAAAjgzBAAAAAEwBwAAAAk5LzE1LzIwMTkIAAAACjEyLzMxLzIwMTMJAAAAATCXdSsp4DnXCDp8C13gOdcIK0NJUS5OQVNEQVFHUzpJTlRDLklRX0NBU0hfQ09OVkVSU0lPTi5GWTIwMTQBAAAAh1IAAAIAAAAJNTAuODQ5MzQ0AQgA</t>
  </si>
  <si>
    <t>AAAFAAAAATEBAAAACjE4MjgxNjgwNDADAAAAAzE2MAIAAAAENDE4NAQAAAABMAcAAAAJOS8xNS8yMDE5CAAAAAoxMi8yNy8yMDE0CQAAAAEw9/OVJuA51wg6jG1c4DnXCCtDSVEuTkFTREFRR1M6SU5UQy5JUV9FRkZFQ1RfVEFYX1JBVEUuRlkyMDExAQAAAIdSAAACAAAABzI3LjIxNDQBCAAAAAUAAAABMQEAAAAKMTY1ODMxNTQ3OAMAAAADMTYwAgAAAAQ0Mzc2BAAAAAEwBwAAAAk5LzE1LzIwMTkIAAAACjEyLzMxLzIwMTEJAAAAATCROqor4DnXCBvDXFzgOdcIKUNJUS5OQVNEQVFHUzpUWE4uSVFfT1RIRVJfT1BFUl9BQ1QuRlkyMDEyAQAAAPsjAgACAAAABC0yNzUBCAAAAAUAAAABMQEAAAAKMTcyMDYxMTI2NAMAAAADMTYwAgAAAAQyMDQ3BAAAAAEwBwAAAAk5LzE1LzIwMTkIAAAACjEyLzMxLzIwMTIJAAAAATCoANsq4DnXCFOQmlzgOdcIJUNJUS5OWVNFOkVNUi5JUV9MVF9ERUJUX1JFUEFJRC5GWTIwMTYBAAAArxsEAAIAAAAELTI1NAEIAAAABQAAAAExAQAAAAoxOTI0NjM5OTU2AwAAAAMxNjACAAAABDIwMzYEAAAAATAHAAAACTkvMTUvMjAxOQgAAAAJOS8zMC8yMDE2CQAAAAEwYL+6KeA51wiGHeRc4DnXCB5DSVEuTllTRTpFTVIuSVFfUkFXX0lOVi5GWTIwMTMBAAAArxsEAAIAAAAEMTIxNwEIAAAABQAAAAExAQAAAAoxNzY1NTcwODA1AwAAAAMxNjACAAAABDMxNzEEAAAAATAHAAAACTkvMTUv</t>
  </si>
  <si>
    <t>MjAxOQgAAAAJOS8zMC8yMDEzCQAAAAEw+bv0KeA51whgntVc4DnXCCdDSVEuS09TRTpBMDA1OTMwLklRX0JFVEFfNVlSLjIwMDgvMTIvMzEBAAAA3GYBAAIAAAARMC4zMDgxNzQxNDMxOTM4NTIAUfJRX+A51wipOTJi4DnXCDFDSVEuS09TRTpBMDA1OTMwLklRX09USEVSX0lOVkVTVF9BQ1RfU1VQUEwuRlkyMDEwAQAAANxmAQACAAAABy00MzkwMjMBCAAAAAUAAAABMQEAAAAKMTUzMzIwMzI2MgMAAAACODUCAAAABDIwNTEEAAAAATAHAAAACTkvMTUvMjAxOQgAAAAKMTIvMzEvMjAxMAkAAAABMFTZKingOdcIcDEAXeA51wgrQ0lRLk5BU0RBUUdTOkFESS5JUV9NQVJLRVRDQVAuMjAxMy8zLzMxLkpQWQEAAAAT1gMAAgAAAA4xMzM5OTQ2LjczMTQxNwEGAAAABQAAAAExAQAAAAoxNTg4MTUzOTA0AwAAAAI3OQIAAAAGMTAwMDU0BAAAAAEwBwAAAAkzLzMxLzIwMTP53X5g4DnXCOx2ck3hOdcIIUNJUS5OWVNFOkVNUi5JUV9DQVNIX0VRVUlWLkZZMjAxNwEAAACvGwQAAgAAAAQzMDYyAQgAAAAFAAAAATEBAAAACjE5MjQ2Mzk5NTcDAAAAAzE2MAIAAAAEMTA5NgQAAAABMAcAAAAJOS8xNS8yMDE5CAAAAAk5LzMwLzIwMTcJAAAAATBw5rop4DnXCJCO5lzgOdcIJENJUS5OQVNEQVFHUzpBREkuSVFfRlVMTF9USU1FLkZZMjAwOAEAAAAT1gMAAgAAAAQ5MDAwACKqoSjgOdcImVwtXeA51wglQ0lRLlRTRTo2NTAx</t>
  </si>
  <si>
    <t>LklRX1JFVFVSTl9DQVBJVEFMLkZZMjAxNAEAAACbLQIAAgAAAAY2LjA2ODgBCAAAAAUAAAABMQEAAAAKMTc0NTI3MDU0NAMAAAACNzkCAAAABDQzNjMEAAAAATAHAAAACTkvMTUvMjAxOQgAAAAJMy8zMS8yMDE0CQAAAAEwtVeVJuA51wi5bDFc4DnXCClDSVEuTkFTREFRR1M6QURJLklRX0xUX0RFQlRfRVFVSVRZLkZZMjAxNAEAAAAT1gMAAgAAAAYxOC4zNDQBCAAAAAUAAAABMQEAAAAKMTgxOTk2MjQ5NgMAAAADMTYwAgAAAAQ0MDg1BAAAAAEwBwAAAAk5LzE1LzIwMTkIAAAACTExLzEvMjAxNAkAAAABMEHDnCXgOdcIB6lKXeA51wgoQ0lRLlRTRTo2NTAxLklRX0RFRl9UQVhfQVNTRVRTX0xULkZZMjAxNAEAAACbLQIAAgAAAAYyMTE4ODEBCAAAAAUAAAABMQEAAAAKMTc0NTI3MDU0NAMAAAACNzkCAAAABDEwMjYEAAAAATAHAAAACTkvMTUvMjAxOQgAAAAJMy8zMS8yMDE0CQAAAAEwieB0LOA51wjRSS9c4DnXCCRDSVEuS09TRTpBMDA1OTMwLklRX1NUX0lOVkVTVC5GWTIwMTEBAAAA3GYBAAIAAAAIMTIxNDYxMDQBCAAAAAUAAAABMQEAAAAKMTU5ODk5ODI1MAMAAAACODUCAAAABDEwNjkEAAAAATAHAAAACTkvMTUvMjAxOQgAAAAKMTIvMzEvMjAxMQkAAAABMGUAKyngOdcImvACXeA51wgmQ0lRLk5BU0RBUUdTOkFESS5JUV9BU1NFVF9UVVJOUy5GWTIwMTEBAAAAE9YDAAIAAAAIMC42MjMxODgBCAAA</t>
  </si>
  <si>
    <t>AAUAAAABMQEAAAAKMTY0NzQ1NTg2OQMAAAADMTYwAgAAAAQ0MTc3BAAAAAEwBwAAAAk5LzE1LzIwMTkIAAAACjEwLzI5LzIwMTEJAAAAATAwnJwl4DnXCBKfPF3gOdcIKUNJUS5OQVNEQVFHUzpBREkuSVFfRElMVVRfRVBTX0VYQ0wuRlkyMDE3AQAAABPWAwACAAAABDIuMDcBCAAAAAUAAAABMQEAAAAKMTkyNzYxODI0OAMAAAADMTYwAgAAAAMxNDIEAAAAATAHAAAACTkvMTUvMjAxOQgAAAAKMTAvMjgvMjAxNwkAAAABMJQQACjgOdcIj1dVXeA51wg6Q0lRLlRTRTo2OTYzLklRX0NVU1RPTV9CRVRBLi0xMDRXLjIwMTgvMDMvMzEuLl5UT1BJWC5KUFkuSAEAAAD5XA0AAgAAABAxLjYyMzEyMDE4NDU5OTI2AF3If2DgOdcIezo7YuA51wghQ0lRLk5ZU0U6RU1SLklRX1RPVEFMX0RFQlQuRlkyMDA5AQAAAK8bBAACAAAABDQ1NzUBCAAAAAUAAAABMQEAAAAKMTQ4MjcyMjA2MgMAAAADMTYwAgAAAAQ0MTczBAAAAAEwBwAAAAk5LzE1LzIwMTkIAAAACTkvMzAvMjAwOQkAAAABMHSD8yngOdcIiyfDXOA51wgmQ0lRLk5BU0RBUUdTOkFESS5JUV9HQUlOX0FTU0VUUy5GWTIwMDkBAAAAE9YDAAMAAAAAADPRoSjgOdcIos0vXeA51wgyQ0lRLk5BU0RBUUdTOlRYTi5JUV9PVEhFUl9GSU5BTkNFX0FDVF9TVVBQTC5GWTIwMDkBAAAA+yMCAAIAAAABMQEIAAAABQAAAAExAQAAAAoxNTIzNzk2MjQxAwAAAAMxNjACAAAA</t>
  </si>
  <si>
    <t>BDIwNTAEAAAAATAHAAAACTkvMTUvMjAxOQgAAAAKMTIvMzEvMjAwOQkAAAABMGZk2irgOdcIsUmNXOA51wgpQ0lRLk5BU0RBUUdTOlRYTi5JUV9HQUlOX0FTU0VUU19DRi5GWTIwMDcBAAAA+yMCAAIAAAADLTM5AQgAAAAFAAAAATEBAAAACjEzMjg0ODIzNzADAAAAAzE2MAIAAAAEMjAyNgQAAAABMAcAAAAJOS8xNS8yMDE5CAAAAAoxMi8zMS8yMDA3CQAAAAEwOelWK+A51whrN4Nc4DnXCDVDSVEuS09TRTpBMDA1OTMwLklRX0NIQU5HRV9ORVRfV09SS0lOR19DQVBJVEFMLkZZMjAxMQEAAADcZgEAAgAAAAcxNDQxNjYxAQgAAAAFAAAAATEBAAAACjE1OTg5OTgyNTADAAAAAjg1AgAAAAQ0NDIxBAAAAAEwBwAAAAk5LzE1LzIwMTkIAAAACjEyLzMxLzIwMTEJAAAAATB1Jysp4DnXCJM6BV3gOdcIIENJUS5OQVNEQVFHUzpUWE4uSVFfRUJJVEEuRlkyMDEwAQAAAPsjAgACAAAABDQ0NTIBCAAAAAUAAAABMQEAAAAKMTU4ODg0MDczOAMAAAADMTYwAgAAAAYxMDA2ODkEAAAAATAHAAAACTkvMTUvMjAxOQgAAAAKMTIvMzEvMjAxMAkAAAABMGZk2irgOdcImWyPXOA51wghQ0lRLktPU0U6QTAwNTkzMC5JUV9SRF9FWFAuRlkyMDEzAQAAANxmAQACAAAACDE0MzE5NDAyAQgAAAAFAAAAATEBAAAACjE3MjMyODgzODYDAAAAAjg1AgAAAAMxMDAEAAAAATAHAAAACTkvMTUvMjAxOQgAAAAKMTIvMzEvMjAxMwkAAAAB</t>
  </si>
  <si>
    <t>MIZOKyngOdcICAcLXeA51wgnQ0lRLktPU0U6QTAwNTkzMC5JUV9JTlRFUkVTVF9FWFAuRlkyMDEzAQAAANxmAQACAAAABy01MDk2NTgBCAAAAAUAAAABMQEAAAAKMTcyMzI4ODM4NgMAAAACODUCAAAAAjgyBAAAAAEwBwAAAAk5LzE1LzIwMTkIAAAACjEyLzMxLzIwMTMJAAAAATCGTisp4DnXCBkuC13gOdcIHkNJUS5OQVNEQVFHUzpBREkuSVFfRUJULkZZMjAxMwEAAAAT1gMAAgAAAAc4MTUuMzIzAQgAAAAFAAAAATEBAAAACjE3NjY1OTA2MzIDAAAAAzE2MAIAAAADMTM5BAAAAAEwBwAAAAk5LzE1LzIwMTkIAAAACTExLzIvMjAxMwkAAAABMMgwoyjgOdcId0RCXeA51wgrQ0lRLk5BU0RBUUdTOklOVEMuSVFfT1RIRVJfTFRfQVNTRVRTLkZZMjAxMwEAAACHUgAAAgAAAAQxNzg5AQgAAAAFAAAAATEBAAAACjE3NzU5MzAyNzQDAAAAAzE2MAIAAAAEMTA2MAQAAAABMAcAAAAJOS8xNS8yMDE5CAAAAAoxMi8yOC8yMDEzCQAAAAEw1ZGvK+A51wgvYGZc4DnXCC5DSVEuVFNFOjY1MDEuSVFfT1RIRVJfRklOQU5DRV9BQ1RfU1VQUEwuRlkyMDEzAQAAAJstAgACAAAABi01MTg1OAEIAAAABQAAAAExAQAAAAoxNjg1NTIxNzIyAwAAAAI3OQIAAAAEMjA1MAQAAAABMAcAAAAJOS8xNS8yMDE5CAAAAAkzLzMxLzIwMTMJAAAAATBnknQs4DnXCKaKLFzgOdcIK0NJUS5OQVNEQVFHUzpJTlRDLklRX05FVF9ERUJUX0VC</t>
  </si>
  <si>
    <t>SVREQS5GWTIwMDgBAAAAh1IAAAMAAAACTk0BCAAAAAUAAAABMQEAAAAKMTQzMDYxNDQ4NgMAAAADMTYwAgAAAAQ0MTkzBAAAAAEwBwAAAAk5LzE1LzIwMTkIAAAACjEyLzI3LzIwMDgJAAAAATDmzJUm4DnXCJMUUlzgOdcIKUNJUS5OWVNFOkVNUi5JUV9JTlZFU1RfU0VDVVJJVFlfQ0YuRlkyMDE4AQAAAK8bBAADAAAAAACiW7sp4DnXCHls7VzgOdcIJUNJUS5OWVNFOkVNUi5JUV9HV19JTlRBTl9BTU9SVC5GWTIwMTQBAAAArxsEAAMAAAAAAArj9CngOdcIejbYXOA51wghQ0lRLlRTRTo2NTAxLklRX0NBU0hfRVFVSVYuRlkyMDE1AQAAAJstAgACAAAABjcwMTcwMwEIAAAABQAAAAExAQAAAAoxNzQ1MjcwNjcyAwAAAAI3OQIAAAAEMTA5NgQAAAABMAcAAAAJOS8xNS8yMDE5CAAAAAkzLzMxLzIwMTUJAAAAATC/zPor4DnXCH9BM1zgOdcIJkNJUS5UU0U6NjUwMS5JUV9DQVNIX0NPTlZFUlNJT04uRlkyMDE2AQAAAJstAgACAAAACTEwOC42MTQxNgEIAAAABQAAAAExAQAAAAoxNzk3NTU0NDUxAwAAAAI3OQIAAAAENDE4NAQAAAABMAcAAAAJOS8xNS8yMDE5CAAAAAkzLzMxLzIwMTYJAAAAATDFfpUm4DnXCLziOlzgOdcILENJUS5OQVNEQVFHUzpBREkuSVFfVE9UQUxfREVCVF9JU1NVRUQuRlkyMDEzAQAAABPWAwACAAAABjQ5My44OAEIAAAABQAAAAExAQAAAAoxNzY2NTkwNjMyAwAAAAMxNjACAAAABDIx</t>
  </si>
  <si>
    <t>NjEEAAAAATAHAAAACTkvMTUvMjAxOQgAAAAJMTEvMi8yMDEzCQAAAAEw6X6jKOA51wiiA0Vd4DnXCCNDSVEuTkFTREFRR1M6VFhOLklRX0RBX1NVUFBMLkZZMjAxNwEAAAD7IwIAAwAAAAAAmstwKuA51wjv265c4DnXCDlDSVEuVFNFOjY1OTQuSVFfQ1VTVE9NX0JFVEEuLTEwNFcuMjAxNy8wMy8zMS4uXk4yMjUuSlBZLkgBAAAA+XgNAAIAAAAPMS4yNjA1NTE1MDE0NDUzABosf2DgOdcI2SlDYuA51wgkQ0lRLktPU0U6QTAwNTkzMC5JUV9QQVJUX1RJTUUuRlkyMDE3AQAAANxmAQADAAAAAABp49oo4DnXCNbHH13gOdcIJUNJUS5UU0U6NjUwMS5JUV9PVEhFUl9DTF9TVVBQTC5GWTIwMTkBAAAAmy0CAAIAAAAGNjk2MDgxAQgAAAAFAAAAATEBAAAACjE5Njk5MDMzMDcDAAAAAjc5AgAAAAQxMDU3BAAAAAEwBwAAAAk5LzE1LzIwMTkIAAAACTMvMzEvMjAxOQkAAAABMIah/CvgOdcIdgZGXOA51wgyQ0lRLk5BU0RBUUdTOlRYTi5JUV9UT1RBTF9MSUFCX1RPVEFMX0FTU0VUUy5GWTIwMTIBAAAA+yMCAAIAAAAHNDUuMjUyNAEIAAAABQAAAAExAQAAAAoxNzIwNjExMjY0AwAAAAMxNjACAAAABDQxODgEAAAAATAHAAAACTkvMTUvMjAxOQgAAAAKMTIvMzEvMjAxMgkAAAABMOTEriXgOdcI+BacXOA51wgfQ0lRLk5ZU0U6RU1SLklRX1RSRUFTVVJZLkZZMjAxNgEAAACvGwQAAgAAAAYtMTI4MzEBCAAAAAUAAAAB</t>
  </si>
  <si>
    <t>MQEAAAAKMTkyNDYzOTk1NgMAAAADMTYwAgAAAAQxMjQ4BAAAAAEwBwAAAAk5LzE1LzIwMTkIAAAACTkvMzAvMjAxNgkAAAABME+YuingOdcIAuXiXOA51wgjQ0lRLk5ZU0U6RU1SLklRX0JBU0lDX1dFSUdIVC5GWTIwMDcBAAAArxsEAAIAAAAFNzkzLjgAzEBxKuA51wgDebhc4DnXCDlDSVEuVFNFOjY5NzEuSVFfQ1VTVE9NX0JFVEEuLTEwNFcuMjAxMC8wMy8zMS4uXk4yMjUuSlBZLkgBAAAAo1MAAAIAAAAQMS4xMjk1NTY0MDE5MzI5NABMoX9g4DnXCOiVPmLgOdcIJENJUS5OQVNEQVFHUzpUWE4uSVFfQ0hBTkdFX0FSLkZZMjAxNgEAAAD7IwIAAgAAAAQtMTA4AQgAAAAFAAAAATEBAAAACjE5NDY2NjUzOTgDAAAAAzE2MAIAAAAEMjAxOAQAAAABMAcAAAAJOS8xNS8yMDE5CAAAAAoxMi8zMS8yMDE2CQAAAAEwiaRwKuA51wj2kaxc4DnXCCNDSVEuVFNFOjY1MDEuSVFfRElMVVRfV0VJR0hULkZZMjAxNwEAAACbLQIAAgAAAAo5NjUuOTMxNTk3ABKQ+yvgOdcIQRs8XOA51wgnQ0lRLk5ZU0U6RU1SLklRX01BUktFVENBUC4yMDA2LzMvMzEuSlBZAQAAAK8bBAACAAAADjQwNDIwMzIuNzAxMDMyAQYAAAAFAAAAATEBAAAACTIwOTI5NDA4MAMAAAACNzkCAAAABjEwMDA1NAQAAAABMAcAAAAJMy8zMS8yMDA26bZ+YOA51wg4hHVN4TnXCCVDSVEuTllTRTpFTVIuSVFfQkFTSUNfRVBTX0lOQ0wuRlkyMDEwAQAA</t>
  </si>
  <si>
    <t>AK8bBAACAAAACDIuODgyNjQyAQgAAAAFAAAAATEBAAAACjE1NzcwMDQ2NDEDAAAAAzE2MAIAAAABOQQAAAABMAcAAAAJOS8xNS8yMDE5CAAAAAk5LzMwLzIwMTAJAAAAATCFqvMp4DnXCNY0xlzgOdcIJENJUS5UU0U6NjUwMS5JUV9QRVJJT0REQVRFX0lTLkZZMjAxOAEAAACbLQIABQAAAAoyMDE4LzAzLzMxAEQF/CvgOdcIMq9AXOA51wgoQ0lRLk5BU0RBUUdTOlRYTi5JUV9JTkNfRVFVSVRZX0NGLkZZMjAxMAEAAAD7IwIAAwAAAAAAdovaKuA51whPGpFc4DnXCDNDSVEuTkFTREFRR1M6VFhOLklRX09USEVSX05PTl9PUEVSX0VYUF9TVVBQTC5GWTIwMTABAAAA+yMCAAIAAAACMTMBCAAAAAUAAAABMQEAAAAKMTU4ODg0MDczOAMAAAADMTYwAgAAAAI4NQQAAAABMAcAAAAJOS8xNS8yMDE5CAAAAAoxMi8zMS8yMDEwCQAAAAEwZmTaKuA51whn945c4DnXCCRDSVEuTkFTREFRR1M6VFhOLklRX0lOVkVOVE9SWS5GWTIwMTgBAAAA+yMCAAIAAAAEMjIxNwEIAAAABQAAAAExAQAAAAoxOTQ2NjY1NDYwAwAAAAMxNjACAAAABDEwNDMEAAAAATAHAAAACTkvMTUvMjAxOQgAAAAKMTIvMzEvMjAxOAkAAAABMKvycCrgOdcIVIG0XOA51wgfQ0lRLktPU0U6QTAwNTkzMC5JUV9BUElDLkZZMjAwOQEAAADcZgEAAgAAAAc0NDAzODkzAQgAAAAFAAAAATEBAAAACjE0NjU3MTQzMDcDAAAAAjg1AgAAAAQxMDg0BAAAAAEw</t>
  </si>
  <si>
    <t>BwAAAAk5LzE1LzIwMTkIAAAACjEyLzMxLzIwMDkJAAAAATAziyop4DnXCAqM+lzgOdcIIkNJUS5UU0U6NjUwMS5JUV9FQklUX01BUkdJTi5GWTIwMTgBAAAAmy0CAAIAAAAGNy42Mjc5AQgAAAAFAAAAATEBAAAACjE5Njk5MDMyOTEDAAAAAjc5AgAAAAQ0MDUzBAAAAAEwBwAAAAk5LzE1LzIwMTkIAAAACTMvMzEvMjAxOAkAAAABMNallSbgOdcIXG5DXOA51wghQ0lRLk5BU0RBUUdTOkFESS5JUV9FQklUREEuRlkyMDE4AQAAABPWAwACAAAACDI3NDIuMTE2AQgAAAAFAAAAATEBAAAACjE5Mjc2MTgyNDcDAAAAAzE2MAIAAAAENDA1MQQAAAABMAcAAAAJOS8xNS8yMDE5CAAAAAkxMS8zLzIwMTgJAAAAATC1XgAo4DnXCIDrWV3gOdcIKUNJUS5OQVNEQVFHUzpBREkuSVFfTkVUX1JFTlRBTF9FWFAuRlkyMDEzAQAAABPWAwADAAAAAADIMKMo4DnXCLrgQl3gOdcII0NJUS5OWVNFOkVNUi5JUV9HUk9TU19NQVJHSU4uRlkyMDE4AQAAAK8bBAACAAAABzQyLjg1MzgBCAAAAAUAAAABMQEAAAAKMTkyNDYzOTk2MgMAAAADMTYwAgAAAAQ0MDc0BAAAAAEwBwAAAAk5LzE1LzIwMTkIAAAACTkvMzAvMjAxOAkAAAABMEivryXgOdcI3VbuXOA51wgkQ0lRLk5BU0RBUUdTOlRYTi5JUV9SRF9FWFBfRk4uRlkyMDE1AQAAAPsjAgACAAAABDEyNjcBCAAAAAUAAAABMQEAAAAKMTg3NTY4NzA1NgMAAAADMTYwAgAAAAQzMTY4</t>
  </si>
  <si>
    <t>BAAAAAEwBwAAAAk5LzE1LzIwMTkIAAAACjEyLzMxLzIwMTUJAAAAATBoVnAq4DnXCF93plzgOdcIJkNJUS5UU0U6NjUwMS5JUV9JTlZFTlRPUllfVFVSTlMuRlkyMDE3AQAAAJstAgACAAAACDUuMzcwNzk2AQgAAAAFAAAAATEBAAAACjE5NjMzMTU5MDADAAAAAjc5AgAAAAQ0MDgyBAAAAAEwBwAAAAk5LzE1LzIwMTkIAAAACTMvMzEvMjAxNwkAAAABMMV+lSbgOdcIewE/XOA51wgoQ0lRLk5BU0RBUUdTOkFESS5JUV9PVEhFUl9MSUFCX0xULkZZMjAxNwEAAAAT1gMAAgAAAAcxNTcuNjU1AQgAAAAFAAAAATEBAAAACjE5Mjc2MTgyNDgDAAAAAzE2MAIAAAAEMTA2MgQAAAABMAcAAAAJOS8xNS8yMDE5CAAAAAoxMC8yOC8yMDE3CQAAAAEwlBAAKOA51wgDaVZd4DnXCC1DSVEuTllTRTpFTVIuSVFfREVGX1RBWF9BU1NFVFNfQ1VSUkVOVC5GWTIwMTMBAAAArxsEAAMAAAAAAPm79CngOdcI7IzUXOA51wg6Q0lRLlRTRTo2NTk0LklRX0NVU1RPTV9CRVRBLi0xMDRXLjIwMTgvMDMvMzEuLl5UT1BJWC5KUFkuSAEAAAD5eA0AAgAAABAxLjMzNTg0MzI0NTk3ODgxABosf2DgOdcIyAJDYuA51wgdQ0lRLk5BU0RBUUdTOlRYTi5JUV9BRS5GWTIwMTcBAAAA+yMCAAIAAAAEMTE2NAEIAAAABQAAAAExAQAAAAoxOTQ2NjY1NDQ0AwAAAAMxNjACAAAABDEwMTYEAAAAATAHAAAACTkvMTUvMjAxOQgAAAAKMTIvMzEvMjAx</t>
  </si>
  <si>
    <t>NwkAAAABMJrLcCrgOdcIhDuwXOA51wgtQ0lRLk5BU0RBUUdTOkFESS5JUV9DT01NT05fUFJFRl9ESVZfQ0YuRlkyMDEwAQAAABPWAwADAAAAAAB1baIo4DnXCN9uN13gOdcINUNJUS5OQVNEQVFHUzpUWE4uSVFfQ0hBTkdFX05FVF9XT1JLSU5HX0NBUElUQUwuRlkyMDE2AQAAAPsjAgACAAAAAjMzAQgAAAAFAAAAATEBAAAACjE5NDY2NjUzOTgDAAAAAzE2MAIAAAAENDQyMQQAAAABMAcAAAAJOS8xNS8yMDE5CAAAAAoxMi8zMS8yMDE2CQAAAAEwmstwKuA51wg4Lq1c4DnXCCpDSVEuTkFTREFRR1M6SU5UQy5JUV9DQVBJVEFMX0xFQVNFUy5GWTIwMDgBAAAAh1IAAAMAAAAAAB0pqSvgOdcIeXxPXOA51wglQ0lRLktPU0U6QTAwNTkzMC5JUV9DQVNIX0ZJTkFOLkZZMjAxOAEAAADcZgEAAgAAAAktMTUwOTAyMjIBCAAAAAUAAAABMQEAAAAKMTk0NzU1MTU3MwMAAAACODUCAAAABDIwMDQEAAAAATAHAAAACTkvMTUvMjAxOQgAAAAKMTIvMzEvMjAxOAkAAAABMJpY2yjgOdcIK0YlXeA51wgqQ0lRLktPU0U6QTAwNTkzMC5JUV9ERUZfVEFYX0xJQUJfTFQuRlkyMDEzAQAAANxmAQACAAAABzYwMTIzNzEBCAAAAAUAAAABMQEAAAAKMTcyMzI4ODM4NgMAAAACODUCAAAABDEwMjcEAAAAATAHAAAACTkvMTUvMjAxOQgAAAAKMTIvMzEvMjAxMwkAAAABMJd1KyngOdcIz9sMXeA51wgjQ0lRLk5BU0RBUUdTOkFESS5J</t>
  </si>
  <si>
    <t>UV9EQV9TVVBQTC5GWTIwMDgBAAAAE9YDAAMAAAAAAMzN2yjgOdcIoBIrXeA51wgsQ0lRLk5BU0RBUUdTOklOVEMuSVFfTkVUX0lOVEVSRVNUX0VYUC5GWTIwMTQBAAAAh1IAAAIAAAADLTU0AQgAAAAFAAAAATEBAAAACjE4MjgxNjgwNDADAAAAAzE2MAIAAAADMzY4BAAAAAEwBwAAAAk5LzE1LzIwMTkIAAAACjEyLzI3LzIwMTQJAAAAATByFFUr4DnXCJy7aVzgOdcIMUNJUS5LT1NFOkEwMDU5MzAuSVFfREVGX1RBWF9BU1NFVFNfQ1VSUkVOVC5GWTIwMTMBAAAA3GYBAAMAAAAAAJd1KyngOdcIfBgMXeA51wgpQ0lRLktPU0U6QTAwNTkzMC5JUV9CQVNJQ19FUFNfSU5DTC5GWTIwMTgBAAAA3GYBAAIAAAAKNjQ2MC43MjU5MwEIAAAABQAAAAExAQAAAAoxOTQ3NTUxNTczAwAAAAI4NQIAAAABOQQAAAABMAcAAAAJOS8xNS8yMDE5CAAAAAoxMi8zMS8yMDE4CQAAAAEwijHbKOA51wgRriJd4DnXCCFDSVEuTkFTREFRR1M6SU5UQy5JUV9DQVBFWC5GWTIwMTcBAAAAh1IAAAIAAAAGLTExNzc4AQgAAAAFAAAAATEBAAAACjE5NDM1MDUzNDkDAAAAAzE2MAIAAAAEMjAyMQQAAAABMAcAAAAJOS8xNS8yMDE5CAAAAAoxMi8zMC8yMDE3CQAAAAEw5iVWK+A51wiZNnpc4DnXCCRDSVEuVFNFOjY1MDEuSVFfSU5DX0VRVUlUWV9DRi5GWTIwMTYBAAAAmy0CAAIAAAADNjA0AQgAAAAFAAAAATEBAAAACjE3OTc1NTQ0NTED</t>
  </si>
  <si>
    <t>AAAAAjc5AgAAAAQyMDg2BAAAAAEwBwAAAAk5LzE1LzIwMTkIAAAACTMvMzEvMjAxNgkAAAABMAFp+yvgOdcIFlw5XOA51wgtQ0lRLk5BU0RBUUdTOklOVEMuSVFfTUlOT1JJVFlfSU5URVJFU1QuRlkyMDExAQAAAIdSAAADAAAAAACT9a4r4DnXCI/UXVzgOdcIJENJUS5OQVNEQVFHUzpJTlRDLklRX1RPVEFMX0NBLkZZMjAxMgEAAACHUgAAAgAAAAUzMTM1OAEIAAAABQAAAAExAQAAAAoxNzE4ODUwNjA1AwAAAAMxNjACAAAABDEwMDgEAAAAATAHAAAACTkvMTUvMjAxOQgAAAAKMTIvMjkvMjAxMgkAAAABMLRDryvgOdcILaVhXOA51wgsQ0lRLktPU0U6QTAwNTkzMC5JUV9HV19JTlRBTl9BTU9SVF9DRi5GWTIwMTQBAAAA3GYBAAIAAAAGNzQ3MzE3AQgAAAAFAAAAATEBAAAACjE3NzgxNDE4MjMDAAAAAjg1AgAAAAQyMTgyBAAAAAEwBwAAAAk5LzE1LzIwMTkIAAAACjEyLzMxLzIwMTQJAAAAATAF+dko4DnXCBMzEl3gOdcIIkNJUS5UU0U6NjUwMS5JUV9EQV9TVVBQTF9DRi5GWTIwMTUBAAAAmy0CAAIAAAAGMzUwNzgzAQgAAAAFAAAAATEBAAAACjE3NDUyNzA2NzIDAAAAAjc5AgAAAAQyMTcxBAAAAAEwBwAAAAk5LzE1LzIwMTkIAAAACTMvMzEvMjAxNQkAAAABMM/z+ivgOdcIJcg0XOA51wggQ0lRLlRTRTo2NTAxLklRX1NUX0lOVkVTVC5GWTIwMTgBAAAAmy0CAAIAAAAGMzYzMzA5AQgAAAAFAAAAATEB</t>
  </si>
  <si>
    <t>AAAACjE5Njk5MDMyOTEDAAAAAjc5AgAAAAQxMDY5BAAAAAEwBwAAAAk5LzE1LzIwMTkIAAAACTMvMzEvMjAxOAkAAAABMEQF/CvgOdcIU/1AXOA51wgmQ0lRLk5ZU0U6RU1SLklRX1BFUklPRExFTkdUSF9JUy5GWTIwMDcBAAAArxsEAAEAAAACMTIA3GdxKuA51wgtOLtc4DnXCCNDSVEuTllTRTpFTVIuSVFfVE9UQUxfQVNTRVRTLkZZMjAxMQEAAACvGwQAAgAAAAUyMzg2MQEIAAAABQAAAAExAQAAAAoxNjQ2MTkwNTY4AwAAAAMxNjACAAAABDEwMDcEAAAAATAHAAAACTkvMTUvMjAxOQgAAAAJOS8zMC8yMDExCQAAAAEwpvjzKeA51wgajMtc4DnXCCpDSVEuS09TRTpBMDA1OTMwLklRX0ZJTElOR19DVVJSRU5DWS5GWTIwMTMBAAAA3GYBAAMAAAADS1JXAKecKyngOdcIlrAOXeA51wgiQ0lRLk5BU0RBUUdTOkFESS5JUV9TVF9ERUJULkZZMjAxMwEAAAAT1gMAAwAAAAAA2FejKOA51wj8fENd4DnXCChDSVEuTkFTREFRR1M6SU5UQy5JUV9UT1RBTF9BU1NFVFMuRlkyMDE3AQAAAIdSAAACAAAABjEyMzI0OQEIAAAABQAAAAExAQAAAAoxOTQzNTA1MzQ5AwAAAAMxNjACAAAABDEwMDcEAAAAATAHAAAACTkvMTUvMjAxOQgAAAAKMTIvMzAvMjAxNwkAAAABMOYlVivgOdcIBNd4XOA51wgkQ0lRLk5ZU0U6RU1SLklRX0NPTU1PTl9ESVZfQ0YuRlkyMDEwAQAAAK8bBAACAAAABS0xMDA5AQgAAAAFAAAAATEBAAAA</t>
  </si>
  <si>
    <t>CjE1NzcwMDQ2NDEDAAAAAzE2MAIAAAAEMjA3NAQAAAABMAcAAAAJOS8xNS8yMDE5CAAAAAk5LzMwLzIwMTAJAAAAATCW0fMp4DnXCN+lyFzgOdcIOUNJUS5UU0U6Njc2Mi5JUV9DVVNUT01fQkVUQS4tMTA0Vy4yMDEyLzAzLzMxLi5eTjIyNS5KUFkuSAEAAAA70gQAAgAAABAxLjQwMjMzODQ0NTg0MTUxADx6f2DgOdcIffU/YuA51wgpQ0lRLk5BU0RBUUdTOklOVEMuSVFfQ1VSUkVOVF9SQVRJTy5GWTIwMTIBAAAAh1IAAAIAAAAIMi40MzEyMjkBCAAAAAUAAAABMQEAAAAKMTcxODg1MDYwNQMAAAADMTYwAgAAAAQ0MDMwBAAAAAEwBwAAAAk5LzE1LzIwMTkIAAAACjEyLzI5LzIwMTIJAAAAATD385Um4DnXCFhkZFzgOdcIJUNJUS5UU0U6NjUwMS5JUV9QUk9WX0JBRF9ERUJUUy5GWTIwMTQBAAAAmy0CAAMAAAAAAHi5dCzgOdcIK8MtXOA51wgrQ0lRLk5BU0RBUUdTOlRYTi5JUV9DRk9fQ1VSUkVOVF9MSUFCLkZZMjAxOAEAAAD7IwIAAgAAAAcyLjkwNTgyAQgAAAAFAAAAATEBAAAACjE5NDY2NjU0NjADAAAAAzE2MAIAAAAENDE4NQQAAAABMAcAAAAJOS8xNS8yMDE5CAAAAAoxMi8zMS8yMDE4CQAAAAEwBROvJeA51whuGbdc4DnXCBtDSVEuTllTRTpFTVIuSVFfRUJJVC5GWTIwMDkBAAAArxsEAAIAAAAEMzAxMQEIAAAABQAAAAExAQAAAAoxNDgyNzIyMDYyAwAAAAMxNjACAAAAAzQwMAQAAAABMAcAAAAJ</t>
  </si>
  <si>
    <t>OS8xNS8yMDE5CAAAAAk5LzMwLzIwMDkJAAAAATBkXPMp4DnXCAbvwVzgOdcIKENJUS5LT1NFOkEwMDU5MzAuSVFfRVFVSVRZX01FVEhPRC5GWTIwMTQBAAAA3GYBAAIAAAAHNTIzMjQ2MQEIAAAABQAAAAExAQAAAAoxNzc4MTQxODIzAwAAAAI4NQIAAAAEMzA2MwQAAAABMAcAAAAJOS8xNS8yMDE5CAAAAAoxMi8zMS8yMDE0CQAAAAEw9NHZKOA51wjy5BFd4DnXCCZDSVEuS09TRTpBMDA1OTMwLklRX0dBSU5fQVNTRVRTLkZZMjAxNQEAAADcZgEAAgAAAAYxODE4NTABCAAAAAUAAAABMQEAAAAKMTgyOTg0MzAxMQMAAAACODUCAAAAAjU2BAAAAAEwBwAAAAk5LzE1LzIwMTkIAAAACjEyLzMxLzIwMTUJAAAAATAWINoo4DnXCC3LFF3gOdcINUNJUS5OQVNEQVFHUzpJTlRDLklRX1RPVEFMX09VVFNUQU5ESU5HX0JTX0RBVEUuRlkyMDA5AQAAAIdSAAACAAAABDU1MjMBBAAAAAUAAAABNQEAAAAKMTUyMzM5NDgyOQIAAAAFMjQxNTIGAAAAATBPnqkr4DnXCM76VFzgOdcIJ0NJUS5LT1NFOkEwMDU5MzAuSVFfVE9UQUxfRVFVSVRZLkZZMjAxMAEAAADcZgEAAgAAAAg4OTM0OTA5MQEIAAAABQAAAAExAQAAAAoxNTMzMjAzMjYyAwAAAAI4NQIAAAAEMTI3NQQAAAABMAcAAAAJOS8xNS8yMDE5CAAAAAoxMi8zMS8yMDEwCQAAAAEwVNkqKeA51wgMR/9c4DnXCC5DSVEuTkFTREFRR1M6SU5UQy5JUV9EQVlTX0lOVkVO</t>
  </si>
  <si>
    <t>VE9SWV9PVVQuRlkyMDE3AQAAAIdSAAACAAAACTk2LjY0MzA5MgEIAAAABQAAAAExAQAAAAoxOTQzNTA1MzQ5AwAAAAMxNjACAAAABDQwMzUEAAAAATAHAAAACTkvMTUvMjAxOQgAAAAKMTIvMzAvMjAxNwkAAAABMAcblibgOdcIL5Z7XOA51wgrQ0lRLk5BU0RBUUdTOlRYTi5JUV9NQVJLRVRDQVAuMjAwOC8zLzMxLkpQWQEAAAD7IwIAAgAAAA4zNzM4ODE4LjQzNDcxMQEGAAAABQAAAAExAQAAAAk1MjA2ODQwODMDAAAAAjc5AgAAAAYxMDAwNTQEAAAAATAHAAAACTMvMzEvMjAwONiPfmDgOdcI9ud0TeE51wgsQ0lRLk5BU0RBUUdTOkFESS5JUV9QUk9WX0JBRF9ERUJUU19DRi5GWTIwMDcBAAAAE9YDAAMAAAAAALum2yjgOdcIyRYpXeA51wgpQ0lRLk5BU0RBUUdTOkFESS5JUV9HQUlOX0FTU0VUU19DRi5GWTIwMTcBAAAAE9YDAAMAAAAAAKU3ACjgOdcIRQVXXeA51wgkQ0lRLk5BU0RBUUdTOlRYTi5JUV9DSEFOR0VfQVAuRlkyMDA3AQAAAPsjAgACAAAAAjc3AQgAAAAFAAAAATEBAAAACjEzMjg0ODIzNzADAAAAAzE2MAIAAAAEMjAxNwQAAAABMAcAAAAJOS8xNS8yMDE5CAAAAAoxMi8zMS8yMDA3CQAAAAEwOelWK+A51wh8XoNc4DnXCCdDSVEuTllTRTpFTVIuSVFfQ0ZPX0NVUlJFTlRfTElBQi5GWTIwMTABAAAArxsEAAIAAAAIMC41NjI4MzEBCAAAAAUAAAABMQEAAAAKMTU3NzAwNDY0MQMAAAADMTYw</t>
  </si>
  <si>
    <t>AgAAAAQ0MTg1BAAAAAEwBwAAAAk5LzE1LzIwMTkIAAAACTkvMzAvMjAxMAkAAAABMBY6ryXgOdcIQ5DJXOA51wgjQ0lRLk5BU0RBUUdTOlRYTi5JUV9CVl9TSEFSRS5GWTIwMDgBAAAA+yMCAAIAAAAINy4yOTc5MzQBCAAAAAUAAAABMQEAAAAKMTQzMzQ1NDEwOAMAAAADMTYwAgAAAAQ0MDIwBAAAAAEwBwAAAAk5LzE1LzIwMTkIAAAACjEyLzMxLzIwMDgJAAAAATBFFtoq4DnXCCtWh1zgOdcIKENJUS5LT1NFOkEwMDU5MzAuSVFfQ09NTU9OX0lTU1VFRC5GWTIwMTABAAAA3GYBAAIAAAAGMTg0MjkxAQgAAAAFAAAAATEBAAAACjE1MzMyMDMyNjIDAAAAAjg1AgAAAAQyMTY5BAAAAAEwBwAAAAk5LzE1LzIwMTkIAAAACjEyLzMxLzIwMTAJAAAAATBU2Sop4DnXCIBYAF3gOdcIIENJUS5UU0U6NjUwMS5JUV9DSEFOR0VfQVIuRlkyMDE0AQAAAJstAgACAAAABy00MDA1NTABCAAAAAUAAAABMQEAAAAKMTc0NTI3MDU0NAMAAAACNzkCAAAABDIwMTgEAAAAATAHAAAACTkvMTUvMjAxOQgAAAAJMy8zMS8yMDE0CQAAAAEwmQd1LOA51whFWzBc4DnXCCNDSVEuVFNFOjY0NzEuSVFfQkVUQV8yWVIuMjAxMS8wMy8zMQEAAACSVw0AAgAAAA8xLjE5NTcyMjM3MzI3MDIAbe9/YOA51wg5njpi4DnXCCdDSVEuS09TRTpBMDA1OTMwLklRX0JFVEFfMllSLjIwMTUvMTIvMzEBAAAA3GYBAAIAAAARMC43MjczNzQyNjAxMzky</t>
  </si>
  <si>
    <t>MzEAYhlSX+A51wg1KDFi4DnXCCFDSVEuTkFTREFRR1M6SU5UQy5JUV9OSV9DRi5GWTIwMDkBAAAAh1IAAAIAAAAENDM2OQEIAAAABQAAAAExAQAAAAoxNTIzMzk0ODI5AwAAAAMxNjACAAAABDIxNTAEAAAAATAHAAAACTkvMTUvMjAxOQgAAAAKMTIvMjYvMjAwOQkAAAABME+eqSvgOdcI70hVXOA51wgqQ0lRLk5BU0RBUUdTOklOVEMuSVFfUFJFRl9ESVZfT1RIRVIuRlkyMDE4AQAAAIdSAAADAAAAAAD2TFYr4DnXCLPOfFzgOdcIHUNJUS4wLklRX01JTk9SSVRZX0lOVEVSRVNULkZZBQAAAAAAAAAIAAAAFShJbnZhbGlkIFRpbWUgUGVyaW9kKSD//ifgOdcIhjM1XuA51wg6Q0lRLlRTRTo2NDcxLklRX0NVU1RPTV9CRVRBLi0xMDRXLjIwMDkvMDMvMzEuLl5UT1BJWC5KUFkuSAEAAACSVw0AAgAAABAxLjc3NzY4MzU2ODQ1NTk5AG3vf2DgOdcIScU6YuA51wgsQ0lRLktPU0U6QTAwNTkzMC5JUV9HV19JTlRBTl9BTU9SVF9DRi5GWTIwMDkBAAAA3GYBAAIAAAAGMjA5MjUzAQgAAAAFAAAAATEBAAAACjE0NjU3MTQzMDcDAAAAAjg1AgAAAAQyMTgyBAAAAAEwBwAAAAk5LzE1LzIwMTkIAAAACjEyLzMxLzIwMDkJAAAAATAziyop4DnXCE0o+1zgOdcIMkNJUS5LT1NFOkEwMDU5MzAuSVFfT1RIRVJfRklOQU5DRV9BQ1RfU1VQUEwuRlkyMDE3AQAAANxmAQACAAAABDU2NzABCAAAAAUAAAABMQEAAAAKMTk0NzU1</t>
  </si>
  <si>
    <t>MTU3OAMAAAACODUCAAAABDIwNTAEAAAAATAHAAAACTkvMTUvMjAxOQgAAAAKMTIvMzEvMjAxNwkAAAABMHkK2yjgOdcIKYsgXeA51wgZQ0lRLk5ZU0U6RU1SLklRX05JLkZZMjAwOAEAAACvGwQAAgAAAAQyNDEyAQgAAAAFAAAAATEBAAAACjE0MTE2NTY0MzADAAAAAzE2MAIAAAACMTUEAAAAATAHAAAACTkvMTUvMjAxOQgAAAAJOS8zMC8yMDA4CQAAAAEwQw7zKeA51wgFNL1c4DnXCCxDSVEuTkFTREFRR1M6VFhOLklRX1RPVEFMX0RFQlRfUkVQQUlELkZZMjAxNwEAAAD7IwIAAgAAAAQtNjI1AQgAAAAFAAAAATEBAAAACjE5NDY2NjU0NDQDAAAAAzE2MAIAAAAEMjE2NgQAAAABMAcAAAAJOS8xNS8yMDE5CAAAAAoxMi8zMS8yMDE3CQAAAAEwq/JwKuA51wgqwrFc4DnXCB1DSVEuS09TRTpBMDA1OTMwLklRX0FELkZZMjAxNAEAAADcZgEAAgAAAAotMTAyNDEzMDU2AQgAAAAFAAAAATEBAAAACjE3NzgxNDE4MjMDAAAAAjg1AgAAAAQxMDc1BAAAAAEwBwAAAAk5LzE1LzIwMTkIAAAACjEyLzMxLzIwMTQJAAAAATD00dko4DnXCJ8hEV3gOdcIK0NJUS5OWVNFOkVNUi5JUV9NSU5PUklUWV9JTlRFUkVTVF9JUy5GWTIwMTYBAAAArxsEAAIAAAADLTI5AQgAAAAFAAAAATEBAAAACjE5MjQ2Mzk5NTYDAAAAAzE2MAIAAAACODMEAAAAATAHAAAACTkvMTUvMjAxOQgAAAAJOS8zMC8yMDE2CQAAAAEwPnG6KeA51wh9</t>
  </si>
  <si>
    <t>rOFc4DnXCChDSVEuTkFTREFRR1M6VFhOLklRX01BUktFVENBUC4yMDA5LzEyLzMxAQAAAPsjAgACAAAADDMyNjQ5Ljg4MDc1MgEGAAAABQAAAAExAQAAAAoxMjM2MjA1OTI0AwAAAAMxNjACAAAABjEwMDA1NAQAAAABMAcAAAAKMTIvMzEvMjAwOQoFf2DgOdcIWDE2YuA51wgkQ0lRLk5BU0RBUUdTOkFESS5JUV9OSV9NQVJHSU4uRlkyMDE0AQAAABPWAwACAAAABzIxLjk2NzUBCAAAAAUAAAABMQEAAAAKMTgxOTk2MjQ5NgMAAAADMTYwAgAAAAQ0MDk0BAAAAAEwBwAAAAk5LzE1LzIwMTkIAAAACTExLzEvMjAxNAkAAAABMEHDnCXgOdcI5lpKXeA51wgjQ0lRLk5BU0RBUUdTOlRYTi5JUV9FQlRfRVhDTC5GWTIwMDcBAAAA+yMCAAIAAAAEMzc2MgEIAAAABQAAAAExAQAAAAoxMzI4NDgyMzcwAwAAAAMxNjACAAAAATQEAAAAATAHAAAACTkvMTUvMjAxOQgAAAAKMTIvMzEvMjAwNwkAAAABMBebVivgOdcIc+2AXOA51wglQ0lRLk5BU0RBUUdTOklOVEMuSVFfVE9UQUxfUkVWLkZZMjAxMAEAAACHUgAAAgAAAAU0MzYyMwEIAAAABQAAAAExAQAAAAoxNTg4MTU2OTYwAwAAAAMxNjACAAAAAjI4BAAAAAEwBwAAAAk5LzE1LzIwMTkIAAAACjEyLzI1LzIwMTAJAAAAATBfxakr4DnXCNdrV1zgOdcIJ0NJUS5OQVNEQVFHUzpJTlRDLklRX0dBSU5fQVNTRVRTLkZZMjAxMgEAAACHUgAAAwAAAAAAoxyvK+A51wjKumBc</t>
  </si>
  <si>
    <t>4DnXCCVDSVEuTllTRTpFTVIuSVFfUFJPVl9CQURfREVCVFMuRlkyMDExAQAAAK8bBAADAAAAAACm+PMp4DnXCIUsylzgOdcIIUNJUS5OQVNEQVFHUzpBREkuSVFfR0FfRVhQLkZZMjAxMQEAAAAT1gMAAwAAAAAAhZSiKOA51wjo3zld4DnXCCNDSVEuS09TRTpBMDA1OTMwLklRX09QRVJfSU5DLkZZMjAxMAEAAADcZgEAAgAAAAgxNjg4NzkzNwEIAAAABQAAAAExAQAAAAoxNTMzMjAzMjYyAwAAAAI4NQIAAAACMjEEAAAAATAHAAAACTkvMTUvMjAxOQgAAAAKMTIvMzEvMjAxMAkAAAABMESyKingOdcIRXL9XOA51wglQ0lRLk5BU0RBUUdTOkFESS5JUV9OSV9DT01QQU5ZLkZZMjAxOAEAAAAT1gMAAgAAAAgxNDk1LjQzMgEIAAAABQAAAAExAQAAAAoxOTI3NjE4MjQ3AwAAAAMxNjACAAAABTQxNTcxBAAAAAEwBwAAAAk5LzE1LzIwMTkIAAAACTExLzMvMjAxOAkAAAABMLVeACjgOdcIX51ZXeA51wgnQ0lRLlRTRTo2OTcxLklRX01BUktFVENBUC4yMDAzLzMvMzEuSlBZAQAAAKNTAAACAAAACjEwODc5NjQuNjQBBgAAAAUAAAABMQEAAAAJMjk0NzA3NzA3AwAAAAI3OQIAAAAGMTAwMDU0BAAAAAEwBwAAAAkzLzMxLzIwMDO3QX5g4DnXCHogdk3hOdcILUNJUS5LT1NFOkEwMDU5MzAuSVFfSU5WRVNUX1NFQ1VSSVRZX0NGLkZZMjAxMgEAAADcZgEAAgAAAAgtNzU1NjY1NQEIAAAABQAAAAExAQAAAAoxNjY3NTM0</t>
  </si>
  <si>
    <t>MDE0AwAAAAI4NQIAAAAEMjAyNwQAAAABMAcAAAAJOS8xNS8yMDE5CAAAAAoxMi8zMS8yMDEyCQAAAAEwhk4rKeA51whBMgld4DnXCCVDSVEuTkFTREFRR1M6VFhOLklRX1RPVEFMX0xJQUIuRlkyMDEwAQAAAPsjAgACAAAABDI5NjQBCAAAAAUAAAABMQEAAAAKMTU4ODg0MDczOAMAAAADMTYwAgAAAAQxMjc2BAAAAAEwBwAAAAk5LzE1LzIwMTkIAAAACjEyLzMxLzIwMTAJAAAAATB2i9oq4DnXCPxWkFzgOdcIJkNJUS5OQVNEQVFHUzpJTlRDLklRX1NHQV9NQVJHSU4uRlkyMDE2AQAAAIdSAAACAAAABzE0LjU0MTkBCAAAAAUAAAABMQEAAAAKMTk0MzUwNTM0NQMAAAADMTYwAgAAAAQ0Mzc1BAAAAAEwBwAAAAk5LzE1LzIwMTkIAAAACjEyLzMxLzIwMTYJAAAAATAHG5Ym4DnXCAyNdlzgOdcIKUNJUS5LT1NFOkEwMDU5MzAuSVFfU1RfREVCVF9SRVBBSUQuRlkyMDE0AQAAANxmAQADAAAAAAAF+dko4DnXCFXPEl3gOdcIIUNJUS5OQVNEQVFHUzpUWE4uSVFfQ09NTU9OLkZZMjAxMwEAAAD7IwIAAgAAAAQxNzQxAQgAAAAFAAAAATEBAAAACjE3Nzc2MzM3MDMDAAAAAzE2MAIAAAAEMTEwMwQAAAABMAcAAAAJOS8xNS8yMDE5CAAAAAoxMi8zMS8yMDEzCQAAAAEwuSfbKuA51wjgOZ5c4DnXCCNDSVEuVFNFOjY5NzEuSVFfQkVUQV8yWVIuMjAxNC8wMy8zMQEAAACjUwAAAgAAABEwLjczODEzNDUwNTk3OTg3NQBM</t>
  </si>
  <si>
    <t>oX9g4DnXCJXSPWLgOdcII0NJUS5UU0U6Njk2My5JUV9CRVRBXzFZUi4yMDE5LzAzLzMxAQAAAPlcDQACAAAAEDEuODE5MzI5ODAxOTE0MjUAXch/YOA51wh7Ojti4DnXCCZDSVEuTllTRTpFTVIuSVFfRklMSU5HX0NVUlJFTkNZLkZZMjAxMwEAAACvGwQAAwAAAANVU0QACuP0KeA51wjl1tZc4DnXCCtDSVEuTkFTREFRR1M6VFhOLklRX05FVF9JTlRFUkVTVF9FWFAuRlkyMDE0AQAAAPsjAgACAAAAAy04MQEIAAAABQAAAAExAQAAAAoxODI5MTE5MzA2AwAAAAMxNjACAAAAAzM2OAQAAAABMAcAAAAJOS8xNS8yMDE5CAAAAAoxMi8zMS8yMDE0CQAAAAEwWC9wKuA51wgsR6Fc4DnXCChDSVEuTkFTREFRR1M6QURJLklRX0lOQ19FUVVJVFlfQ0YuRlkyMDE4AQAAABPWAwADAAAAAADGhQAo4DnXCDaZW13gOdcIJkNJUS5OQVNEQVFHUzpJTlRDLklRX05FVF9DSEFOR0UuRlkyMDEwAQAAAIdSAAACAAAABDE1MTEBCAAAAAUAAAABMQEAAAAKMTU4ODE1Njk2MAMAAAADMTYwAgAAAAQyMDkzBAAAAAEwBwAAAAk5LzE1LzIwMTkIAAAACjEyLzI1LzIwMTAJAAAAATCAE6or4DnXCETHWlzgOdcIKkNJUS5OQVNEQVFHUzpUWE4uSVFfSU5WRU5UT1JZX1RVUk5TLkZZMjAxNwEAAAD7IwIAAgAAAAgyLjg1NDAxNgEIAAAABQAAAAExAQAAAAoxOTQ2NjY1NDQ0AwAAAAMxNjACAAAABDQwODIEAAAAATAHAAAACTkvMTUvMjAx</t>
  </si>
  <si>
    <t>OQgAAAAKMTIvMzEvMjAxNwkAAAABMAUTryXgOdcIjayyXOA51wgbQ0lRLk5ZU0U6RU1SLklRX05QUEUuRlkyMDE3AQAAAK8bBAACAAAABDMzMjEBCAAAAAUAAAABMQEAAAAKMTkyNDYzOTk1NwMAAAADMTYwAgAAAAQxMDA0BAAAAAEwBwAAAAk5LzE1LzIwMTkIAAAACTkvMzAvMjAxNwkAAAABMHDmuingOdcIsdzmXOA51wgeQ0lRLk5BU0RBUUdTOklOVEMuSVFfRlguRlkyMDExAQAAAIdSAAACAAAAATUBCAAAAAUAAAABMQEAAAAKMTY1ODMxNTQ3OAMAAAADMTYwAgAAAAQyMTQ0BAAAAAEwBwAAAAk5LzE1LzIwMTkIAAAACjEyLzMxLzIwMTEJAAAAATCT9a4r4DnXCBQNX1zgOdcIHkNJUS5OWVNFOkVNUi5JUV9XSVBfSU5WLkZZMjAxMAEAAACvGwQAAwAAAAAAltHzKeA51wiN4sdc4DnXCCJDSVEuTkFTREFRR1M6VFhOLklRX1NUX0RFQlQuRlkyMDEzAQAAAPsjAgADAAAAAAC5J9sq4DnXCL/rnVzgOdcIJ0NJUS5UU0U6Njk4MS5JUV9NQVJLRVRDQVAuMjAwMi8zLzMxLkpQWQEAAAD1Vw0AAgAAAA4yMDY3NDg1Ljk5MDI2NAEGAAAABQAAAAExAQAAAAoxMjY1ODgzNTMwAwAAAAI3OQIAAAAGMTAwMDU0BAAAAAEwBwAAAAkzLzMxLzIwMDKmGn5g4DnXCJtudk3hOdcIJUNJUS5OQVNEQVFHUzpUWE4uSVFfRUJJVERBX0lOVC5GWTIwMTQBAAAA+yMCAAIAAAAJNTMuOTc4NzIzAQgAAAAFAAAAATEBAAAACjE4Mjkx</t>
  </si>
  <si>
    <t>MTkzMDYDAAAAAzE2MAIAAAAENDE5MAQAAAABMAcAAAAJOS8xNS8yMDE5CAAAAAoxMi8zMS8yMDE0CQAAAAEw9euuJeA51wjKF6Vc4DnXCBVDSVEuMC5JUV9ESVZfU0hBUkUuRlkFAAAAAAAAAAgAAAAVKEludmFsaWQgVGltZSBQZXJpb2QpENj+J+A51whuVjde4DnXCC1DSVEuTkFTREFRR1M6SU5UQy5JUV9DVVJSRU5UX1BPUlRfREVCVC5GWTIwMDcBAAAAh1IAAAIAAAABMgEIAAAABQAAAAExAQAAAAoxMzI4ODcxMjc1AwAAAAMxNjACAAAABDEyOTcEAAAAATAHAAAACTkvMTUvMjAxOQgAAAAKMTIvMjkvMjAwNwkAAAABMKfv/CvgOdcIeMFKXOA51wg6Q0lRLk5ZU0U6RU1SLklRX0NVU1RPTV9CRVRBLi0xMDRXLjIwMTEvMDkvMzAuLl5UT1BJWC5KUFkuSAEAAACvGwQAAgAAABAxLjAxOTI2NTcxMDIwMTA0AFHyUV/gOdcIPpkzYuA51wgqQ0lRLk5BU0RBUUdTOklOVEMuSVFfTkVUX1JFTlRBTF9FWFAuRlkyMDA3AQAAAIdSAAADAAAAAACn7/wr4DnXCCX+SVzgOdcII0NJUS5OQVNEQVFHUzpBREkuSVFfVE9UQUxfQ0wuRlkyMDEwAQAAABPWAwACAAAABzY0My40NjcBCAAAAAUAAAABMQEAAAAKMTU3ODMzMDQyMgMAAAADMTYwAgAAAAQxMDA5BAAAAAEwBwAAAAk5LzE1LzIwMTkIAAAACjEwLzMwLzIwMTAJAAAAATBkRqIo4DnXCEoPNl3gOdcIL0NJUS5LT1NFOkEwMDU5MzAuSVFfTUlOT1JJVFlfSU5URVJF</t>
  </si>
  <si>
    <t>U1RfQ0YuRlkyMDA5AQAAANxmAQADAAAAAABEsiop4DnXCE0o+1zgOdcIJUNJUS5OWVNFOkVNUi5JUV9HQUlOX0lOVkVTVF9DRi5GWTIwMTQBAAAArxsEAAMAAAAAAA38uSngOdcIcoDaXOA51wgpQ0lRLk5ZU0U6RU1SLklRX0lOVkVTVF9TRUNVUklUWV9DRi5GWTIwMTUBAAAArxsEAAMAAAAAAD5xuingOdcIdDvfXOA51wgmQ0lRLk5ZU0U6RU1SLklRX1NBTEVTX01BUktFVElORy5GWTIwMTIBAAAArxsEAAMAAAAAAMdG9CngOdcIyYPPXOA51wglQ0lRLlRTRTo2NTAxLklRX1NUX0RFQlRfSVNTVUVELkZZMjAxNwEAAACbLQIAAwAAAAAAM977K+A51wgpPj5c4DnXCDBDSVEuS09TRTpBMDA1OTMwLklRX0lNUFVUX09QRVJfTEVBU0VfREVQUi5GWTIwMTgBAAAA3GYBAAIAAAAMNDkxOTEzLjc3NjY0AQgAAAAFAAAAATEBAAAACjE5NDc1NTE1NzMDAAAAAjg1AgAAAAUyMTY3MwQAAAABMAcAAAAJOS8xNS8yMDE5CAAAAAoxMi8zMS8yMDE4CQAAAAEwijHbKOA51whDIyNd4DnXCCpDSVEuS09TRTpBMDA1OTMwLklRX0NBU0hfQ09OVkVSU0lPTi5GWTIwMDkBAAAA3GYBAAIAAAAJNDAuMDcxNTI1AQgAAAAFAAAAATEBAAAACjE0NjU3MTQzMDcDAAAAAjg1AgAAAAQ0MTg0BAAAAAEwBwAAAAk5LzE1LzIwMTkIAAAACjEyLzMxLzIwMDkJAAAAATBY1q8l4DnXCAPW/FzgOdcII0NJUS5OWVNFOkVNUi5JUV9CRVRBXzJZ</t>
  </si>
  <si>
    <t>Ui4yMDEwLzA5LzMwAQAAAK8bBAACAAAAETAuOTU0NzIxMjE3NjI2NDY4AFHyUV/gOdcIX+czYuA51wgmQ0lRLk5ZU0U6RU1SLklRX05FVF9ERUJUX0lTU1VFRC5GWTIwMTABAAAArxsEAAIAAAADMzE2AQgAAAAFAAAAATEBAAAACjE1NzcwMDQ2NDEDAAAAAzE2MAIAAAAEMjAwMwQAAAABMAcAAAAJOS8xNS8yMDE5CAAAAAk5LzMwLzIwMTAJAAAAATCW0fMp4DnXCBEbyVzgOdcIJUNJUS5OQVNEQVFHUzpUWE4uSVFfU0dBX01BUkdJTi5GWTIwMTEBAAAA+yMCAAIAAAAHMTEuOTI1NwEIAAAABQAAAAExAQAAAAoxNjYwMDM0NTY4AwAAAAMxNjACAAAABDQzNzUEAAAAATAHAAAACTkvMTUvMjAxOQgAAAAKMTIvMzEvMjAxMQkAAAABMNSdriXgOdcIxeaWXOA51wgvQ0lRLk5BU0RBUUdTOklOVEMuSVFfSU5DX1RBWF9QQVlfQ1VSUkVOVC5GWTIwMTMBAAAAh1IAAAIAAAADNTQyAQgAAAAFAAAAATEBAAAACjE3NzU5MzAyNzQDAAAAAzE2MAIAAAAEMTA5NAQAAAABMAcAAAAJOS8xNS8yMDE5CAAAAAoxMi8yOC8yMDEzCQAAAAEw1ZGvK+A51whAh2Zc4DnXCCZDSVEuTkFTREFRR1M6VFhOLklRX0xFVkVSRURfRkNGLkZZMjAxMAEAAAD7IwIAAgAAAAYyMjUxLjUBCAAAAAUAAAABMQEAAAAKMTU4ODg0MDczOAMAAAADMTYwAgAAAAQ0NDIyBAAAAAEwBwAAAAk5LzE1LzIwMTkIAAAACjEyLzMxLzIwMTAJAAAAATB2i9oq</t>
  </si>
  <si>
    <t>4DnXCKLdkVzgOdcIK0NJUS5OQVNEQVFHUzpJTlRDLklRX0xPQU5TX1JFQ0VJVl9MVC5GWTIwMTIBAAAAh1IAAAIAAAADNjQ0AQgAAAAFAAAAATEBAAAACjE3MTg4NTA2MDUDAAAAAzE2MAIAAAAEMTA1MAQAAAABMAcAAAAJOS8xNS8yMDE5CAAAAAoxMi8yOS8yMDEyCQAAAAEwtEOvK+A51wg+zGFc4DnXCClDSVEuS09TRTpBMDA1OTMwLklRX0RJTFVUX0VQU19FWENMLkZZMjAxMwEAAADcZgEAAgAAAAszOTU1Ljk4NjQ2OQEIAAAABQAAAAExAQAAAAoxNzIzMjg4Mzg2AwAAAAI4NQIAAAADMTQyBAAAAAEwBwAAAAk5LzE1LzIwMTkIAAAACjEyLzMxLzIwMTMJAAAAATCXdSsp4DnXCFvKC13gOdcIKkNJUS5OQVNEQVFHUzpJTlRDLklRX0dXX0lOVEFOX0FNT1JULkZZMjAxNQEAAACHUgAAAwAAAAAAk2JVK+A51wh8KG5c4DnXCCNDSVEuTkFTREFRR1M6VFhOLklRX1RSRUFTVVJZLkZZMjAwNwEAAAD7IwIAAgAAAAYtMTIxNjABCAAAAAUAAAABMQEAAAAKMTMyODQ4MjM3MAMAAAADMTYwAgAAAAQxMjQ4BAAAAAEwBwAAAAk5LzE1LzIwMTkIAAAACjEyLzMxLzIwMDcJAAAAATAowlYr4DnXCCmbglzgOdcIKENJUS5OQVNEQVFHUzpUWE4uSVFfU0FMRV9JTlRBTl9DRi5GWTIwMTYBAAAA+yMCAAMAAAAAAImkcCrgOdcIB7msXOA51wgkQ0lRLktPU0U6QTAwNTkzMC5JUV9NQUNISU5FUlkuRlkyMDEwAQAAANxmAQAC</t>
  </si>
  <si>
    <t>AAAACDgxNDU2NTM0AQgAAAAFAAAAATEBAAAACjE1MzMyMDMyNjIDAAAAAjg1AgAAAAQzMTE0BAAAAAEwBwAAAAk5LzE1LzIwMTkIAAAACjEyLzMxLzIwMTAJAAAAATBU2Sop4DnXCC2V/1zgOdcIKUNJUS5OQVNEQVFHUzpBREkuSVFfUFJPVl9CQURfREVCVFMuRlkyMDEzAQAAABPWAwADAAAAAADIMKMo4DnXCFb2QV3gOdcIJUNJUS5OQVNEQVFHUzpBREkuSVFfTklfQ09NUEFOWS5GWTIwMTcBAAAAE9YDAAIAAAAHNzI3LjI1OQEIAAAABQAAAAExAQAAAAoxOTI3NjE4MjQ4AwAAAAMxNjACAAAABTQxNTcxBAAAAAEwBwAAAAk5LzE1LzIwMTkIAAAACjEwLzI4LzIwMTcJAAAAATCUEAAo4DnXCH4wVV3gOdcIKkNJUS5OQVNEQVFHUzpJTlRDLklRX0RJTFVUX0VQU19JTkNMLkZZMjAxMAEAAACHUgAAAgAAAAQyLjAxAQgAAAAFAAAAATEBAAAACjE1ODgxNTY5NjADAAAAAzE2MAIAAAABOAQAAAABMAcAAAAJOS8xNS8yMDE5CAAAAAoxMi8yNS8yMDEwCQAAAAEwX8WpK+A51wgqL1hc4DnXCC9DSVEuTkFTREFRR1M6SU5UQy5JUV9PVEhFUl9VTlVTVUFMX1NVUFBMLkZZMjAxMAEAAACHUgAAAwAAAAAAX8WpK+A51wgJ4Vdc4DnXCCpDSVEuTkFTREFRR1M6SU5UQy5JUV9PVEhFUl9DTF9TVVBQTC5GWTIwMTEBAAAAh1IAAAIAAAADMjE0AQgAAAAFAAAAATEBAAAACjE2NTgzMTU0NzgDAAAAAzE2MAIAAAAEMTA1NwQA</t>
  </si>
  <si>
    <t>AAABMAcAAAAJOS8xNS8yMDE5CAAAAAoxMi8zMS8yMDExCQAAAAEwgs6uK+A51whuhl1c4DnXCDpDSVEuTllTRTpFTVIuSVFfQ1VTVE9NX0JFVEEuLTEwNFcuMjAxNy8wOS8zMC4uXlRPUElYLkpQWS5IAQAAAK8bBAACAAAAETAuODI3MzY1MjcyNjA3MDY4AFHyUV/gOdcIyocyYuA51wgkQ0lRLktPU0U6QTAwNTkzMC5JUV9GVUxMX1RJTUUuRlkyMDA3AQAAANxmAQADAAAAAADDqbsp4DnXCDmL8VzgOdcII0NJUS5UU0U6NjU5NC5JUV9CRVRBXzJZUi4yMDE2LzAzLzMxAQAAAPl4DQACAAAAEDEuMTk3NjkyMjY3NDc0ODcAGix/YOA51wj6d0Ni4DnXCB1DSVEuTkFTREFRR1M6QURJLklRX0FFLkZZMjAxMAEAAAAT1gMAAgAAAAcyMDcuMDg3AQgAAAAFAAAAATEBAAAACjE1NzgzMzA0MjIDAAAAAzE2MAIAAAAEMTAxNgQAAAABMAcAAAAJOS8xNS8yMDE5CAAAAAoxMC8zMC8yMDEwCQAAAAEwZEaiKOA51wg56DVd4DnXCDJDSVEuTkFTREFRR1M6QURJLklRX1RPVEFMX0RFQlRfRUJJVERBX0NBUEVYLkZZMjAxMgEAAAAT1gMAAgAAAAgxLjAxNDE0OAEIAAAABQAAAAExAQAAAAoxNzExMzg1ODk2AwAAAAMxNjACAAAABTIzMzEzBAAAAAEwBwAAAAk5LzE1LzIwMTkIAAAACTExLzMvMjAxMgkAAAABMEHDnCXgOdcINahBXeA51wgnQ0lRLk5ZU0U6RU1SLklRX01BUktFVENBUC4yMDAzLzMvMzEuSlBZAQAAAK8bBAAC</t>
  </si>
  <si>
    <t>AAAADjIyNTM3MzAuNDQzODk3AQYAAAAFAAAAATEBAAAABzE3NjQ0MjEDAAAAAjc5AgAAAAYxMDAwNTQEAAAAATAHAAAACTMvMzEvMjAwM+m2fmDgOdcIi0d2TeE51wggQ0lRLk5BU0RBUUdTOkFESS5JUV9EQV9DRi5GWTIwMTIBAAAAE9YDAAIAAAAHMTA5LjgzMwEIAAAABQAAAAExAQAAAAoxNzExMzg1ODk2AwAAAAMxNjACAAAABDIxNjAEAAAAATAHAAAACTkvMTUvMjAxOQgAAAAJMTEvMy8yMDEyCQAAAAEwtwmjKOA51whu0z9d4DnXCClDSVEuTkFTREFRR1M6VFhOLklRX0RBWVNfU0FMRVNfT1VULkZZMjAxOAEAAAD7IwIAAgAAAAgyOC43MzIwNwEIAAAABQAAAAExAQAAAAoxOTQ2NjY1NDYwAwAAAAMxNjACAAAABDQwNDIEAAAAATAHAAAACTkvMTUvMjAxOQgAAAAKMTIvMzEvMjAxOAkAAAABMAUTryXgOdcIbhm3XOA51wgpQ0lRLlRTRTo2NTAxLklRX0RBWVNfSU5WRU5UT1JZX09VVC5GWTIwMTYBAAAAmy0CAAIAAAAJNjcuNjYzNTE4AQgAAAAFAAAAATEBAAAACjE3OTc1NTQ0NTEDAAAAAjc5AgAAAAQ0MDM1BAAAAAEwBwAAAAk5LzE1LzIwMTkIAAAACTMvMzEvMjAxNgkAAAABMMV+lSbgOdcIq7s6XOA51wglQ0lRLktPU0U6QTAwNTkzMC5JUV9DT01NT05fUkVQLkZZMjAwOQEAAADcZgEAAwAAAAAARLIqKeA51wiPxPtc4DnXCDFDSVEuTkFTREFRR1M6VFhOLklRX0RFRl9UQVhfQVNTRVRTX0NVUlJF</t>
  </si>
  <si>
    <t>TlQuRlkyMDA4AQAAAPsjAgACAAAAAzY5NQEIAAAABQAAAAExAQAAAAoxNDMzNDU0MTA4AwAAAAMxNjACAAAABDExMTcEAAAAATAHAAAACTkvMTUvMjAxOQgAAAAKMTIvMzEvMjAwOAkAAAABMDTv2SrgOdcIx2uGXOA51wgmQ0lRLktPU0U6QTAwNTkzMC5JUV9DQVNIX0lOVkVTVC5GWTIwMTMBAAAA3GYBAAIAAAAJLTQ0NzQ3MDE5AQgAAAAFAAAAATEBAAAACjE3MjMyODgzODYDAAAAAjg1AgAAAAQyMDA1BAAAAAEwBwAAAAk5LzE1LzIwMTkIAAAACjEyLzMxLzIwMTMJAAAAATCXdSsp4DnXCFQUDl3gOdcIKUNJUS5OQVNEQVFHUzpJTlRDLklRX01BUktFVENBUC4yMDEzLzEyLzI4AQAAAIdSAAACAAAACDEyNzI1Ny42AQYAAAAFAAAAATEBAAAACjE2NDI0NzQ3MTUDAAAAAzE2MAIAAAAGMTAwMDU0BAAAAAEwBwAAAAoxMi8yOC8yMDEzCgV/YOA51whAVDhi4DnXCCRDSVEuTkFTREFRR1M6QURJLklRX0NIQU5HRV9BUi5GWTIwMTYBAAAAE9YDAAIAAAAGLTkuMzkyAQgAAAAFAAAAATEBAAAACjE5Mjc2MTgyMDADAAAAAzE2MAIAAAAEMjAxOAQAAAABMAcAAAAJOS8xNS8yMDE5CAAAAAoxMC8yOS8yMDE2CQAAAAEwhOn/J+A51whUcVJd4DnXCCFDSVEuTllTRTpFTVIuSVFfVE9UQUxfREVCVC5GWTIwMTcBAAAArxsEAAIAAAAENDY1NgEIAAAABQAAAAExAQAAAAoxOTI0NjM5OTU3AwAAAAMxNjACAAAABDQxNzME</t>
  </si>
  <si>
    <t>AAAAATAHAAAACTkvMTUvMjAxOQgAAAAJOS8zMC8yMDE3CQAAAAEwgQ27KeA51wgEoOdc4DnXCDFDSVEuTllTRTpFTVIuSVFfQ0hBTkdFX05FVF9XT1JLSU5HX0NBUElUQUwuRlkyMDE0AQAAAK8bBAACAAAAAjQzAQgAAAAFAAAAATEBAAAACjE4MTg2MDQ1ODADAAAAAzE2MAIAAAAENDQyMQQAAAABMAcAAAAJOS8xNS8yMDE5CAAAAAk5LzMwLzIwMTQJAAAAATAdI7op4DnXCMVD21zgOdcII0NJUS5OQVNEQVFHUzpBREkuSVFfVFJFQVNVUlkuRlkyMDE2AQAAABPWAwADAAAAAABzwv8n4DnXCPGGUV3gOdcIIENJUS5UU0U6NjUwMS5JUV9SRF9FWFBfRk4uRlkyMDE4AQAAAJstAgACAAAABjMzMjkyMAEIAAAABQAAAAExAQAAAAoxOTY5OTAzMjkxAwAAAAI3OQIAAAAEMzE2OAQAAAABMAcAAAAJOS8xNS8yMDE5CAAAAAkzLzMxLzIwMTgJAAAAATBEBfwr4DnXCDKvQFzgOdcIJUNJUS5OQVNEQVFHUzpJTlRDLklRX0NIQU5HRV9BUi5GWTIwMTgBAAAAh1IAAAIAAAAFLTE3MTQBCAAAAAUAAAABMQEAAAAKMTk0MzUwNTM0MQMAAAADMTYwAgAAAAQyMDE4BAAAAAEwBwAAAAk5LzE1LzIwMTkIAAAACjEyLzI5LzIwMTgJAAAAATAHdFYr4DnXCIvKflzgOdcIIkNJUS5LT1NFOkEwMDU5MzAuSVFfSU5DX1RBWC5GWTIwMTABAAAA3GYBAAIAAAAHMzE4MjEzMQEIAAAABQAAAAExAQAAAAoxNTMzMjAzMjYyAwAAAAI4NQIA</t>
  </si>
  <si>
    <t>AAACNzUEAAAAATAHAAAACTkvMTUvMjAxOQgAAAAKMTIvMzEvMjAxMAkAAAABMESyKingOdcIZsD9XOA51wgkQ0lRLktPU0U6QTAwNTkzMC5JUV9PVEhFUl9SRVYuRlkyMDE4AQAAANxmAQADAAAAAAB5Ctso4DnXCL7qIV3gOdcIH0NJUS5OQVNEQVFHUzpUWE4uSVFfR1BQRS5GWTIwMTYBAAAA+yMCAAIAAAAENDkyMwEIAAAABQAAAAExAQAAAAoxOTQ2NjY1Mzk4AwAAAAMxNjACAAAABDExNjkEAAAAATAHAAAACTkvMTUvMjAxOQgAAAAKMTIvMzEvMjAxNgkAAAABMImkcCrgOdcIYTKrXOA51wgeQ0lRLk5BU0RBUUdTOklOVEMuSVFfRE8uRlkyMDEyAQAAAIdSAAADAAAAAACjHK8r4DnXCNrhYFzgOdcIHkNJUS5LT1NFOkEwMDU5MzAuSVFfRUJULkZZMjAxMgEAAADcZgEAAgAAAAgyOTkxNTAxNwEIAAAABQAAAAExAQAAAAoxNjY3NTM0MDE0AwAAAAI4NQIAAAADMTM5BAAAAAEwBwAAAAk5LzE1LzIwMTkIAAAACjEyLzMxLzIwMTIJAAAAATB1Jysp4DnXCEnoBl3gOdcIJUNJUS5LT1NFOkEwMDU5MzAuSVFfQ0FTSF9GSU5BTi5GWTIwMTUBAAAA3GYBAAIAAAAILTY1NzM1MDkBCAAAAAUAAAABMQEAAAAKMTgyOTg0MzAxMQMAAAACODUCAAAABDIwMDQEAAAAATAHAAAACTkvMTUvMjAxOQgAAAAKMTIvMzEvMjAxNQkAAAABMCZH2ijgOdcIaLEXXeA51wgdQ0lRLk5BU0RBUUdTOlRYTi5JUV9HUC5GWTIwMDcBAAAA</t>
  </si>
  <si>
    <t>+yMCAAIAAAAENzM2OQEIAAAABQAAAAExAQAAAAoxMzI4NDgyMzcwAwAAAAMxNjACAAAAAjEwBAAAAAEwBwAAAAk5LzE1LzIwMTkIAAAACjEyLzMxLzIwMDcJAAAAATAXm1Yr4DnXCFGfgFzgOdcIJENJUS5OWVNFOkVNUi5JUV9JTVBBSVJNRU5UX0dXLkZZMjAwNwEAAACvGwQAAwAAAAAAzEBxKuA51wjiKrhc4DnXCCVDSVEuTkFTREFRR1M6QURJLklRX1RPVEFMX0RFQlQuRlkyMDE1AQAAABPWAwACAAAABzkwMi42NzIBCAAAAAUAAAABMQEAAAAKMTg2NzI3OTk2OQMAAAADMTYwAgAAAAQ0MTczBAAAAAEwBwAAAAk5LzE1LzIwMTkIAAAACjEwLzMxLzIwMTUJAAAAATBSdP8n4DnXCBAaTV3gOdcIK0NJUS5OQVNEQVFHUzpJTlRDLklRX0FTU0VUX1dSSVRFRE9XTi5GWTIwMTgBAAAAh1IAAAMAAAAAAPZMVivgOdcIkoB8XOA51wgrQ0lRLk5BU0RBUUdTOklOVEMuSVFfTFRfREVCVF9DQVBJVEFMLkZZMjAwOAEAAACHUgAAAgAAAAYyLjg5NTgBCAAAAAUAAAABMQEAAAAKMTQzMDYxNDQ4NgMAAAADMTYwAgAAAAQ0MTg3BAAAAAEwBwAAAAk5LzE1LzIwMTkIAAAACjEyLzI3LzIwMDgJAAAAATDmzJUm4DnXCILtUVzgOdcIHkNJUS5LT1NFOkEwMDU5MzAuSVFfRUJULkZZMjAwNwEAAADcZgEAAgAAAAc5NjMyODczAQgAAAAFAAAAATEBAAAACjEzNTI5NDU1MzADAAAAAjg1AgAAAAMxMzkEAAAAATAHAAAACTkvMTUv</t>
  </si>
  <si>
    <t>MjAxOQgAAAAKMTIvMzEvMjAwNwkAAAABMLKCuyngOdcIYY/vXOA51wgqQ0lRLk5BU0RBUUdTOlRYTi5JUV9TQUxFU19NQVJLRVRJTkcuRlkyMDE3AQAAAPsjAgADAAAAAACay3Aq4DnXCEKfr1zgOdcIKkNJUS5LT1NFOkEwMDU5MzAuSVFfTE9BTlNfUkVDRUlWX0xULkZZMjAxNQEAAADcZgEAAwAAAAAAFiDaKOA51wih3BVd4DnXCCJDSVEuTkFTREFRR1M6SU5UQy5JUV9SRF9FWFAuRlkyMDE1AQAAAIdSAAACAAAABTEyMTI4AQgAAAAFAAAAATEBAAAACjE4NzQ3NzMyMjYDAAAAAzE2MAIAAAADMTAwBAAAAAEwBwAAAAk5LzE1LzIwMTkIAAAACjEyLzI2LzIwMTUJAAAAATCTYlUr4DnXCHwoblzgOdcIH0NJUS5OQVNEQVFHUzpUWE4uSVFfRUJJVC5GWTIwMTEBAAAA+yMCAAIAAAAEMzQyOAEIAAAABQAAAAExAQAAAAoxNjYwMDM0NTY4AwAAAAMxNjACAAAAAzQwMAQAAAABMAcAAAAJOS8xNS8yMDE5CAAAAAoxMi8zMS8yMDExCQAAAAEwh7LaKuA51wirTpRc4DnXCC1DSVEuTkFTREFRR1M6QURJLklRX0FTU0VUX1dSSVRFRE9XTl9DRi5GWTIwMTMBAAAAE9YDAAMAAAAAANhXoyjgOdcIgLVEXeA51wgmQ0lRLk5BU0RBUUdTOlRYTi5JUV9FQklUX01BUkdJTi5GWTIwMDgBAAAA+yMCAAIAAAAHMjEuNTI2MgEIAAAABQAAAAExAQAAAAoxNDMzNDU0MTA4AwAAAAMxNjACAAAABDQwNTMEAAAAATAHAAAACTkvMTUv</t>
  </si>
  <si>
    <t>MjAxOQgAAAAKMTIvMzEvMjAwOAkAAAABMBhClibgOdcI4QOJXOA51wgzQ0lRLk5ZU0U6RU1SLklRX0NIQU5HRV9PVEhFUl9ORVRfT1BFUl9BU1NFVFMuRlkyMDE4AQAAAK8bBAACAAAAAy0xMQEIAAAABQAAAAExAQAAAAoxOTI0NjM5OTYyAwAAAAMxNjACAAAABDIwNDUEAAAAATAHAAAACTkvMTUvMjAxOQgAAAAJOS8zMC8yMDE4CQAAAAEwolu7KeA51whpRe1c4DnXCCdDSVEuTkFTREFRR1M6QURJLklRX0JFVEFfMVlSLjIwMTIvMTEvMDMBAAAAE9YDAAIAAAAQMS4zMDMxNjIxMTA2NTc0NwByQFJf4DnXCH96L2LgOdcILUNJUS5LT1NFOkEwMDU5MzAuSVFfQ09NTU9OX1BSRUZfRElWX0NGLkZZMjAxNAEAAADcZgEAAwAAAAAABfnZKOA51whm9hJd4DnXCCdDSVEuTkFTREFRR1M6VFhOLklRX1RPVEFMX0FTU0VUUy5GWTIwMTcBAAAA+yMCAAIAAAAFMTc2NDIBCAAAAAUAAAABMQEAAAAKMTk0NjY2NTQ0NAMAAAADMTYwAgAAAAQxMDA3BAAAAAEwBwAAAAk5LzE1LzIwMTkIAAAACjEyLzMxLzIwMTcJAAAAATCay3Aq4DnXCHMUsFzgOdcIJUNJUS5LT1NFOkEwMDU5MzAuSVFfVE9UQUxfTElBQi5GWTIwMTcBAAAA3GYBAAIAAAAIODcyNjA2NjIBCAAAAAUAAAABMQEAAAAKMTk0NzU1MTU3OAMAAAACODUCAAAABDEyNzYEAAAAATAHAAAACTkvMTUvMjAxOQgAAAAKMTIvMzEvMjAxNwkAAAABMGnj2ijgOdcIlCsf</t>
  </si>
  <si>
    <t>XeA51wgsQ0lRLk5BU0RBUUdTOlRYTi5JUV9UT1RBTF9MSUFCX0VRVUlUWS5GWTIwMTQBAAAA+yMCAAIAAAAFMTczNzIBCAAAAAUAAAABMQEAAAAKMTgyOTExOTMwNgMAAAADMTYwAgAAAAQxMDEzBAAAAAEwBwAAAAk5LzE1LzIwMTkIAAAACjEyLzMxLzIwMTQJAAAAATBYL3Aq4DnXCOL0olzgOdcIIENJUS5OWVNFOkVNUi5JUV9CVUlMRElOR1MuRlkyMDE2AQAAAK8bBAACAAAABDE4NjcBCAAAAAUAAAABMQEAAAAKMTkyNDYzOTk1NgMAAAADMTYwAgAAAAQzMDIzBAAAAAEwBwAAAAk5LzE1LzIwMTkIAAAACTkvMzAvMjAxNgkAAAABMGC/uingOdcINFrjXOA51wgpQ0lRLktPU0U6QTAwNTkzMC5JUV9MVF9ERUJUX1JFUEFJRC5GWTIwMTIBAAAA3GYBAAIAAAAHLTUyMjg5OQEIAAAABQAAAAExAQAAAAoxNjY3NTM0MDE0AwAAAAI4NQIAAAAEMjAzNgQAAAABMAcAAAAJOS8xNS8yMDE5CAAAAAoxMi8zMS8yMDEyCQAAAAEwhk4rKeA51whSWQld4DnXCB5DSVEuTkFTREFRR1M6QURJLklRX1JFVi5GWTIwMDkBAAAAE9YDAAIAAAAIMjAxNC45MDgBCAAAAAUAAAABMQEAAAAKMTQ4Mjg2ODYzMwMAAAADMTYwAgAAAAMxMTIEAAAAATAHAAAACTkvMTUvMjAxOQgAAAAKMTAvMzEvMjAwOQkAAAABMDPRoSjgOdcIcFgvXeA51wgpQ0lRLktPU0U6QTAwNTkzMC5JUV9TUEVDSUFMX0RJVl9DRi5GWTIwMDkBAAAA3GYBAAMA</t>
  </si>
  <si>
    <t>AAAAAESyKingOdcIj8T7XOA51wgnQ0lRLk5BU0RBUUdTOlRYTi5JUV9FQklUQV9NQVJHSU4uRlkyMDE2AQAAAPsjAgACAAAABzM4LjE2NzUBCAAAAAUAAAABMQEAAAAKMTk0NjY2NTM5OAMAAAADMTYwAgAAAAQ0NDE5BAAAAAEwBwAAAAk5LzE1LzIwMTkIAAAACjEyLzMxLzIwMTYJAAAAATD1664l4DnXCGqjrVzgOdcIHUNJUS5OQVNEQVFHUzpUWE4uSVFfUkUuRlkyMDA3AQAAAPsjAgACAAAABTE5Nzg4AQgAAAAFAAAAATEBAAAACjEzMjg0ODIzNzADAAAAAzE2MAIAAAAEMTIyMgQAAAABMAcAAAAJOS8xNS8yMDE5CAAAAAoxMi8zMS8yMDA3CQAAAAEwKMJWK+A51wgpm4Jc4DnXCC9DSVEuTkFTREFRR1M6VFhOLklRX1JFVFVSTl9DT01NT05fRVFVSVRZLkZZMjAxMAEAAAD7IwIAAgAAAAczMS41ODg4AQgAAAAFAAAAATEBAAAACjE1ODg4NDA3MzgDAAAAAzE2MAIAAAAFMzMzMjAEAAAAATAHAAAACTkvMTUvMjAxOQgAAAAKMTIvMzEvMjAxMAkAAAABMNSdriXgOdcIwyuSXOA51wguQ0lRLk5BU0RBUUdTOklOVEMuSVFfVE9UQUxfREVCVF9DQVBJVEFMLkZZMjAxMgEAAACHUgAAAgAAAAcyMC45NDc2AQgAAAAFAAAAATEBAAAACjE3MTg4NTA2MDUDAAAAAzE2MAIAAAAENDE4NgQAAAABMAcAAAAJOS8xNS8yMDE5CAAAAAoxMi8yOS8yMDEyCQAAAAEw9/OVJuA51whoi2Rc4DnXCDJDSVEuTkFTREFRR1M6VFhO</t>
  </si>
  <si>
    <t>LklRX1RPVEFMX0xJQUJfVE9UQUxfQVNTRVRTLkZZMjAwOAEAAAD7IwIAAgAAAAcyMS43ODE0AQgAAAAFAAAAATEBAAAACjE0MzM0NTQxMDgDAAAAAzE2MAIAAAAENDE4OAQAAAABMAcAAAAJOS8xNS8yMDE5CAAAAAoxMi8zMS8yMDA4CQAAAAEww3auJeA51wgCUolc4DnXCCVDSVEuTkFTREFRR1M6SU5UQy5JUV9UT1RBTF9SRVYuRlkyMDEyAQAAAIdSAAACAAAABTUzMzQxAQgAAAAFAAAAATEBAAAACjE3MTg4NTA2MDUDAAAAAzE2MAIAAAACMjgEAAAAATAHAAAACTkvMTUvMjAxOQgAAAAKMTIvMjkvMjAxMgkAAAABMKMcryvgOdcIqWxgXOA51wgqQ0lRLk5ZU0U6RU1SLklRX09USEVSX1VOVVNVQUxfU1VQUEwuRlkyMDA4AQAAAK8bBAADAAAAAAAy5/Ip4DnXCNO+vFzgOdcILENJUS5OQVNEQVFHUzpUWE4uSVFfTUlOT1JJVFlfSU5URVJFU1QuRlkyMDExAQAAAPsjAgADAAAAAACHstoq4DnXCA85lVzgOdcIJUNJUS5UU0U6NjUwMS5JUV9DQVBJVEFMX0xFQVNFUy5GWTIwMTQBAAAAmy0CAAIAAAAFMzYwOTABCAAAAAUAAAABMQEAAAAKMTc0NTI3MDU0NAMAAAACNzkCAAAABDExODMEAAAAATAHAAAACTkvMTUvMjAxOQgAAAAJMy8zMS8yMDE0CQAAAAEwieB0LOA51wjyly9c4DnXCB1DSVEuTkFTREFRR1M6VFhOLklRX0FSLkZZMjAwOQEAAAD7IwIAAgAAAAQxMjc3AQgAAAAFAAAAATEBAAAACjE1MjM3OTYy</t>
  </si>
  <si>
    <t>NDEDAAAAAzE2MAIAAAAEMTAyMQQAAAABMAcAAAAJOS8xNS8yMDE5CAAAAAoxMi8zMS8yMDA5CQAAAAEwVT3aKuA51wi4/4pc4DnXCCVDSVEuTkFTREFRR1M6QURJLklRX0NBU0hfVEFYRVMuRlkyMDE0AQAAABPWAwACAAAABjczLjA2NwEIAAAABQAAAAExAQAAAAoxODE5OTYyNDk2AwAAAAMxNjACAAAABDMwNTMEAAAAATAHAAAACTkvMTUvMjAxOQgAAAAJMTEvMS8yMDE0CQAAAAEwQU3/J+A51wi05Uld4DnXCClDSVEuTkFTREFRR1M6VFhOLklRX1NQRUNJQUxfRElWX0NGLkZZMjAxOAEAAAD7IwIAAwAAAAAAuxlxKuA51wgbVrZc4DnXCClDSVEuTkFTREFRR1M6VFhOLklRX0NBU0hfU1RfSU5WRVNULkZZMjAxNAEAAAD7IwIAAgAAAAQzNTQxAQgAAAAFAAAAATEBAAAACjE4MjkxMTkzMDYDAAAAAzE2MAIAAAAEMTAwMgQAAAABMAcAAAAJOS8xNS8yMDE5CAAAAAoxMi8zMS8yMDE0CQAAAAEwWC9wKuA51wh/CqJc4DnXCCNDSVEuTkFTREFRR1M6VFhOLklRX0VCSVRfSU5ULkZZMjAxMAEAAAD7IwIAAwAAAAAA1J2uJeA51wgGyJJc4DnXCCZDSVEuTllTRTpFTVIuSVFfSU5WRVNUX0xPQU5TX0NGLkZZMjAxMwEAAACvGwQAAwAAAAAACuP0KeA51wizYdZc4DnXCB9DSVEuS09TRTpBMDA1OTMwLklRX0FQSUMuRlkyMDEyAQAAANxmAQACAAAABzQ0MDM4OTMBCAAAAAUAAAABMQEAAAAKMTY2NzUzNDAxNAMAAAAC</t>
  </si>
  <si>
    <t>ODUCAAAABDEwODQEAAAAATAHAAAACTkvMTUvMjAxOQgAAAAKMTIvMzEvMjAxMgkAAAABMIZOKyngOdcI3kcIXeA51wgnQ0lRLk5BU0RBUUdTOlRYTi5JUV9PVEhFUl9FUVVJVFkuRlkyMDEyAQAAAPsjAgACAAAABC02OTkBCAAAAAUAAAABMQEAAAAKMTcyMDYxMTI2NAMAAAADMTYwAgAAAAQxMDI4BAAAAAEwBwAAAAk5LzE1LzIwMTkIAAAACjEyLzMxLzIwMTIJAAAAATCoANsq4DnXCADNmVzgOdcIJkNJUS5OQVNEQVFHUzpUWE4uSVFfQ0FTSF9JTlZFU1QuRlkyMDA4AQAAAPsjAgACAAAABS0xMTgyAQgAAAAFAAAAATEBAAAACjE0MzM0NTQxMDgDAAAAAzE2MAIAAAAEMjAwNQQAAAABMAcAAAAJOS8xNS8yMDE5CAAAAAoxMi8zMS8yMDA4CQAAAAEwRRbaKuA51wh9GYhc4DnXCCNDSVEuS09TRTpBMDA1OTMwLklRX0FSX1RVUk5TLkZZMjAxMwEAAADcZgEAAgAAAAg5LjM2MzEwMQEIAAAABQAAAAExAQAAAAoxNzIzMjg4Mzg2AwAAAAI4NQIAAAAENDAwMQQAAAABMAcAAAAJOS8xNS8yMDE5CAAAAAoxMi8zMS8yMDEzCQAAAAEweSSwJeA51wjIJQ9d4DnXCCxDSVEuS09TRTpBMDA1OTMwLklRX0VBUk5JTkdfQ09fTUFSR0lOLkZZMjAxNwEAAADcZgEAAgAAAAcxNy42MDg5AQgAAAAFAAAAATEBAAAACjE5NDc1NTE1NzgDAAAAAjg1AgAAAAQ0MTgxBAAAAAEwBwAAAAk5LzE1LzIwMTkIAAAACjEyLzMxLzIwMTcJ</t>
  </si>
  <si>
    <t>AAAAATAgdZwl4DnXCGsnIV3gOdcIJENJUS5OQVNEQVFHUzpJTlRDLklRX09QRVJfSU5DLkZZMjAxNAEAAACHUgAAAgAAAAUxNTY0MgEIAAAABQAAAAExAQAAAAoxODI4MTY4MDQwAwAAAAMxNjACAAAAAjIxBAAAAAEwBwAAAAk5LzE1LzIwMTkIAAAACjEyLzI3LzIwMTQJAAAAATByFFUr4DnXCIuUaVzgOdcIKkNJUS5OQVNEQVFHUzpUWE4uSVFfTE9BTlNfUkVDRUlWX0xULkZZMjAwNwEAAAD7IwIAAwAAAAAAKMJWK+A51wj3JYJc4DnXCCVDSVEuS09TRTpBMDA1OTMwLklRX0VCSVREQV9JTlQuRlkyMDEwAQAAANxmAQACAAAACTQ4LjM0MDk0NgEIAAAABQAAAAExAQAAAAoxNTMzMjAzMjYyAwAAAAI4NQIAAAAENDE5MAQAAAABMAcAAAAJOS8xNS8yMDE5CAAAAAoxMi8zMS8yMDEwCQAAAAEwaf2vJeA51wj0aQFd4DnXCCJDSVEuS09TRTpBMDA1OTMwLklRX1pfU0NPUkUuRlkyMDE0AQAAANxmAQACAAAACDQuNDMyODI4AQgAAAAFAAAAATEBAAAACjE3NzgxNDE4MjMDAAAAAjg1AgAAAAYxMDAxMjMEAAAAATAHAAAACTkvMTUvMjAxOQgAAAAKMTIvMzEvMjAxNAkAAAABMA9OnCXgOdcI6y4UXeA51wgnQ0lRLk5BU0RBUUdTOkFESS5JUV9FQklUQV9NQVJHSU4uRlkyMDEyAQAAABPWAwACAAAABzMwLjgyNDIBCAAAAAUAAAABMQEAAAAKMTcxMTM4NTg5NgMAAAADMTYwAgAAAAQ0NDE5BAAAAAEwBwAAAAk5LzE1</t>
  </si>
  <si>
    <t>LzIwMTkIAAAACTExLzMvMjAxMgkAAAABMEHDnCXgOdcI8wtBXeA51wgpQ0lRLlRTRTo2NTAxLklRX0RFQlRfRVFVSVZfTkVUX1BCTy5GWTIwMTgBAAAAmy0CAAIAAAAGNTM1NzgxAQgAAAAFAAAAATEBAAAACjE5Njk5MDMyOTEDAAAAAjc5AgAAAAUyMTY3OQQAAAABMAcAAAAJOS8xNS8yMDE5CAAAAAkzLzMxLzIwMTgJAAAAATBULPwr4DnXCLbnQVzgOdcILENJUS5OQVNEQVFHUzpBREkuSVFfREVGX1RBWF9BU1NFVFNfTFQuRlkyMDA3AQAAABPWAwACAAAABjUyLjQ5MQEIAAAABQAAAAExAQAAAAoxMjY0NDcyNDQ5AwAAAAMxNjACAAAABDEwMjYEAAAAATAHAAAACTkvMTUvMjAxOQgAAAAJMTEvMy8yMDA3CQAAAAEwu6bbKOA51whVBShd4DnXCCFDSVEuTllTRTpFTVIuSVFfQ0FTSF9GSU5BTi5GWTIwMTYBAAAArxsEAAIAAAAFLTIwNDUBCAAAAAUAAAABMQEAAAAKMTkyNDYzOTk1NgMAAAADMTYwAgAAAAQyMDA0BAAAAAEwBwAAAAk5LzE1LzIwMTkIAAAACTkvMzAvMjAxNgkAAAABMGC/uingOdcIl0TkXOA51wgtQ0lRLk5ZU0U6RU1SLklRX0RFRl9UQVhfQVNTRVRTX0NVUlJFTlQuRlkyMDE4AQAAAK8bBAADAAAAAACRNLsp4DnXCLKX61zgOdcILkNJUS5OQVNEQVFHUzpJTlRDLklRX0RBWVNfSU5WRU5UT1JZX09VVC5GWTIwMDkBAAAAh1IAAAIAAAAJNzguMDkxODMyAQgAAAAFAAAAATEBAAAACjE1MjMz</t>
  </si>
  <si>
    <t>OTQ4MjkDAAAAAzE2MAIAAAAENDAzNQQAAAABMAcAAAAJOS8xNS8yMDE5CAAAAAoxMi8yNi8yMDA5CQAAAAEw5syVJuA51wiVz1Zc4DnXCC9DSVEuTkFTREFRR1M6SU5UQy5JUV9JTlRFUkVTVF9JTlZFU1RfSU5DLkZZMjAwOQEAAACHUgAAAgAAAAMxNjgBCAAAAAUAAAABMQEAAAAKMTUyMzM5NDgyOQMAAAADMTYwAgAAAAI2NQQAAAABMAcAAAAJOS8xNS8yMDE5CAAAAAoxMi8yNi8yMDA5CQAAAAEwPnepK+A51wjVsFJc4DnXCCdDSVEuTkFTREFRR1M6VFhOLklRX0JBU0lDX1dFSUdIVC5GWTIwMTgBAAAA+yMCAAIAAAADOTcwAKvycCrgOdcIEuWzXOA51wgoQ0lRLk5BU0RBUUdTOklOVEMuSVFfRUJJVEFfTUFSR0lOLkZZMjAwOAEAAACHUgAAAgAAAAcyNi4zOTI4AQgAAAAFAAAAATEBAAAACjE0MzA2MTQ0ODYDAAAAAzE2MAIAAAAENDQxOQQAAAABMAcAAAAJOS8xNS8yMDE5CAAAAAoxMi8yNy8yMDA4CQAAAAEw5syVJuA51whReFFc4DnXCCdDSVEuTkFTREFRR1M6SU5UQy5JUV9HQUlOX0lOVkVTVC5GWTIwMDgBAAAAh1IAAAIAAAAELTM3NgEIAAAABQAAAAExAQAAAAoxNDMwNjE0NDg2AwAAAAMxNjACAAAAAjYyBAAAAAEwBwAAAAk5LzE1LzIwMTkIAAAACjEyLzI3LzIwMDgJAAAAATAMAqkr4DnXCOQcTlzgOdcILUNJUS5OQVNEQVFHUzpJTlRDLklRX0dXX0lOVEFOX0FNT1JUX0NGLkZZMjAwNwEAAACH</t>
  </si>
  <si>
    <t>UgAAAgAAAAMyNTIBCAAAAAUAAAABMQEAAAAKMTMyODg3MTI3NQMAAAADMTYwAgAAAAQyMTgyBAAAAAEwBwAAAAk5LzE1LzIwMTkIAAAACjEyLzI5LzIwMDcJAAAAATC4Fv0r4DnXCMqES1zgOdcIJkNJUS5UU0U6NjUwMS5JUV9PVEhFUl9MVF9BU1NFVFMuRlkyMDE2AQAAAJstAgADAAAAAADxQfsr4DnXCKJKOFzgOdcII0NJUS5UU0U6Njk2My5JUV9CRVRBXzVZUi4yMDE3LzAzLzMxAQAAAPlcDQACAAAAEDEuMTAyNDMzNzI4MDQzMTcAXch/YOA51wiciDti4DnXCCdDSVEuS09TRTpBMDA1OTMwLklRX0JFVEFfNVlSLjIwMTQvMTIvMzEBAAAA3GYBAAIAAAARMC41MzAyODUyOTc3NTU4MTEAYhlSX+A51whGTzFi4DnXCChDSVEuTllTRTpFTVIuSVFfQ1VSUkVOVF9QT1JUX0RFQlQuRlkyMDA4AQAAAK8bBAACAAAAAzQ2NwEIAAAABQAAAAExAQAAAAoxNDExNjU2NDMwAwAAAAMxNjACAAAABDEyOTcEAAAAATAHAAAACTkvMTUvMjAxOQgAAAAJOS8zMC8yMDA4CQAAAAEwQw7zKeA51whX971c4DnXCCZDSVEuTllTRTpFTVIuSVFfUEVSSU9ETEVOR1RIX0lTLkZZMjAwOAEAAACvGwQAAQAAAAIxMgBTNfMp4DnXCC/zv1zgOdcIJENJUS5OQVNEQVFHUzpBREkuSVFfSU5WRU5UT1JZLkZZMjAxNwEAAAAT1gMAAgAAAAc1NTAuODE2AQgAAAAFAAAAATEBAAAACjE5Mjc2MTgyNDgDAAAAAzE2MAIAAAAEMTA0MwQAAAAB</t>
  </si>
  <si>
    <t>MAcAAAAJOS8xNS8yMDE5CAAAAAoxMC8yOC8yMDE3CQAAAAEwlBAAKOA51wjBzFVd4DnXCCxDSVEuS09TRTpBMDA1OTMwLklRX1RPVEFMX0RFQlRfRUJJVERBLkZZMjAxMgEAAADcZgEAAgAAAAgwLjMzNTE1OAEIAAAABQAAAAExAQAAAAoxNjY3NTM0MDE0AwAAAAI4NQIAAAAENDE5MgQAAAABMAcAAAAJOS8xNS8yMDE5CAAAAAoxMi8zMS8yMDEyCQAAAAEweSSwJeA51wjXkQpd4DnXCCRDSVEuS09TRTpBMDA1OTMwLklRX1BBUlRfVElNRS5GWTIwMTABAAAA3GYBAAMAAAAAAFTZKingOdcILZX/XOA51wghQ0lRLk5BU0RBUUdTOlRYTi5JUV9HQV9FWFAuRlkyMDE2AQAAAPsjAgADAAAAAACJpHAq4DnXCFALq1zgOdcIJUNJUS5OQVNEQVFHUzpJTlRDLklRX05JX01BUkdJTi5GWTIwMTgBAAAAh1IAAAIAAAAHMjkuNzE1NwEIAAAABQAAAAExAQAAAAoxOTQzNTA1MzQxAwAAAAMxNjACAAAABDQwOTQEAAAAATAHAAAACTkvMTUvMjAxOQgAAAAKMTIvMjkvMjAxOAkAAAABMAcblibgOdcI/9t/XOA51wgkQ0lRLk5BU0RBUUdTOklOVEMuSVFfTkVUX0RFQlQuRlkyMDA3AQAAAIdSAAACAAAABi0xMzI0MQEIAAAABQAAAAExAQAAAAoxMzI4ODcxMjc1AwAAAAMxNjACAAAABDQzNjQEAAAAATAHAAAACTkvMTUvMjAxOQgAAAAKMTIvMjkvMjAwNwkAAAABMLgW/SvgOdcIqTZLXOA51wgnQ0lRLk5BU0RBUUdTOlRYTi5J</t>
  </si>
  <si>
    <t>UV9UT1RBTF9SRUNFSVYuRlkyMDE1AQAAAPsjAgACAAAABDExNjUBCAAAAAUAAAABMQEAAAAKMTg3NTY4NzA1NgMAAAADMTYwAgAAAAQxMDAxBAAAAAEwBwAAAAk5LzE1LzIwMTkIAAAACjEyLzMxLzIwMTUJAAAAATBoVnAq4DnXCHCeplzgOdcIJUNJUS5OWVNFOkVNUi5JUV9HQUlOX0FTU0VUU19DRi5GWTIwMDgBAAAArxsEAAMAAAAAAFM18yngOdcIu+G+XOA51wgmQ0lRLk5ZU0U6RU1SLklRX0NVU1RPTV9CRVRBLjIwMDkvMDkvMzABAAAArxsEAAIAAAAQMS4zNDI1NTY5OTgwNjg0NABBy1Ff4DnXCHAONGLgOdcILUNJUS5OQVNEQVFHUzpJTlRDLklRX1BST1ZfQkFEX0RFQlRTX0NGLkZZMjAxNQEAAACHUgAAAwAAAAAAo4lVK+A51wiWwHBc4DnXCCdDSVEuTkFTREFRR1M6QURJLklRX1RPVEFMX0FTU0VUUy5GWTIwMTIBAAAAE9YDAAIAAAAINTYyMC4zNDcBCAAAAAUAAAABMQEAAAAKMTcxMTM4NTg5NgMAAAADMTYwAgAAAAQxMDA3BAAAAAEwBwAAAAk5LzE1LzIwMTkIAAAACTExLzMvMjAxMgkAAAABMLcJoyjgOdcI+sE+XeA51wgjQ0lRLk5BU0RBUUdTOkFESS5JUV9EQV9TVVBQTC5GWTIwMTIBAAAAE9YDAAMAAAAAAKfioijgOdcIdok9XeA51wgdQ0lRLk5ZU0U6RU1SLklRX0dBX0VYUC5GWTIwMTIBAAAArxsEAAMAAAAAAMdG9CngOdcI2qrPXOA51wgwQ0lRLktPU0U6QTAwNTkzMC5JUV9JTVBVVF9P</t>
  </si>
  <si>
    <t>UEVSX0xFQVNFX0RFUFIuRlkyMDE1AQAAANxmAQADAAAAAAAWINoo4DnXCICOFV3gOdcIJkNJUS5LT1NFOkEwMDU5MzAuSVFfR0FJTl9JTlZFU1QuRlkyMDEzAQAAANxmAQACAAAABzExMTcwMjkBCAAAAAUAAAABMQEAAAAKMTcyMzI4ODM4NgMAAAACODUCAAAAAjYyBAAAAAEwBwAAAAk5LzE1LzIwMTkIAAAACjEyLzMxLzIwMTMJAAAAATCGTisp4DnXCClVC13gOdcIGUNJUS4wLklRX1NBTEVfSU5UQU5fQ0YuRlkFAAAAAAAAAAgAAAAVKEludmFsaWQgVGltZSBQZXJpb2QpIP/+J+A51wiGMzVe4DnXCClDSVEuTkFTREFRR1M6SU5UQy5JUV9JTVBBSVJNRU5UX0dXLkZZMjAxMQEAAACHUgAAAwAAAAAAkTqqK+A51wjpTVxc4DnXCCNDSVEuVFNFOjY1MDEuSVFfVE9UQUxfQVNTRVRTLkZZMjAxNAEAAACbLQIAAgAAAAgxMTA5ODE5MQEIAAAABQAAAAExAQAAAAoxNzQ1MjcwNTQ0AwAAAAI3OQIAAAAEMTAwNwQAAAABMAcAAAAJOS8xNS8yMDE5CAAAAAkzLzMxLzIwMTQJAAAAATCJ4HQs4DnXCNFJL1zgOdcIKkNJUS5OQVNEQVFHUzpJTlRDLklRX0RJTFVUX0VQU19FWENMLkZZMjAxMgEAAACHUgAAAgAAAAQyLjEzAQgAAAAFAAAAATEBAAAACjE3MTg4NTA2MDUDAAAAAzE2MAIAAAADMTQyBAAAAAEwBwAAAAk5LzE1LzIwMTkIAAAACjEyLzI5LzIwMTIJAAAAATCjHK8r4DnXCPwvYVzgOdcILENJUS5OWVNFOkVN</t>
  </si>
  <si>
    <t>Ui5JUV9JTVBVVF9PUEVSX0xFQVNFX0RFUFIuRlkyMDExAQAAAK8bBAACAAAACTIyOS4zOTAwOAEIAAAABQAAAAExAQAAAAoxNjQ2MTkwNTY4AwAAAAMxNjACAAAABTIxNjczBAAAAAEwBwAAAAk5LzE1LzIwMTkIAAAACTkvMzAvMjAxMQkAAAABMKb48yngOdcI+T3LXOA51wgmQ0lRLk5BU0RBUUdTOklOVEMuSVFfU0dBX01BUkdJTi5GWTIwMDgBAAAAh1IAAAIAAAAHMTQuNTA1NAEIAAAABQAAAAExAQAAAAoxNDMwNjE0NDg2AwAAAAMxNjACAAAABDQzNzUEAAAAATAHAAAACTkvMTUvMjAxOQgAAAAKMTIvMjcvMjAwOAkAAAABMObMlSbgOdcIUXhRXOA51wgoQ0lRLk5BU0RBUUdTOkFESS5JUV9PVEhFUl9MSUFCX0xULkZZMjAxMAEAAAAT1gMAAgAAAAY4My4yMTIBCAAAAAUAAAABMQEAAAAKMTU3ODMzMDQyMgMAAAADMTYwAgAAAAQxMDYyBAAAAAEwBwAAAAk5LzE1LzIwMTkIAAAACjEwLzMwLzIwMTAJAAAAATBkRqIo4DnXCFo2Nl3gOdcIKkNJUS5OQVNEQVFHUzpUWE4uSVFfRklMSU5HX0NVUlJFTkNZLkZZMjAxMAEAAAD7IwIAAwAAAANVU0QAdovaKuA51wii3ZFc4DnXCBJDSVEuMC5JUV9FQklUREEuRlkFAAAAAAAAAAgAAAAVKEludmFsaWQgVGltZSBQZXJpb2QpENj+J+A51wjpHTZe4DnXCCpDSVEuTkFTREFRR1M6QURJLklRX0RFRl9UQVhfTElBQl9MVC5GWTIwMTgBAAAAE9YDAAIAAAAHOTI3LjA2</t>
  </si>
  <si>
    <t>NQEIAAAABQAAAAExAQAAAAoxOTI3NjE4MjQ3AwAAAAMxNjACAAAABDEwMjcEAAAAATAHAAAACTkvMTUvMjAxOQgAAAAJMTEvMy8yMDE4CQAAAAEwtV4AKOA51wjTrlpd4DnXCCxDSVEuTkFTREFRR1M6QURJLklRX1RPVEFMX0xJQUJfRVFVSVRZLkZZMjAxOAEAAAAT1gMAAgAAAAkyMDQ0OS43NzkBCAAAAAUAAAABMQEAAAAKMTkyNzYxODI0NwMAAAADMTYwAgAAAAQxMDEzBAAAAAEwBwAAAAk5LzE1LzIwMTkIAAAACTExLzMvMjAxOAkAAAABMMaFACjgOdcI9PxaXeA51wgoQ0lRLktPU0U6QTAwNTkzMC5JUV9DVVJSRU5UX1JBVElPLkZZMjAwNwEAAADcZgEAAgAAAAgxLjQwNjI2NAEIAAAABQAAAAExAQAAAAoxMzUyOTQ1NTMwAwAAAAI4NQIAAAAENDAzMAQAAAABMAcAAAAJOS8xNS8yMDE5CAAAAAoxMi8zMS8yMDA3CQAAAAEwWNavJeA51wjvOPNc4DnXCBlDSVEuTllTRTpFTVIuSVFfRE8uRlkyMDEzAQAAAK8bBAADAAAAAADolPQp4DnXCKrw01zgOdcILUNJUS5OQVNEQVFHUzpBREkuSVFfSU5WRVNUX1NFQ1VSSVRZX0NGLkZZMjAxOAEAAAAT1gMAAwAAAAAAxoUAKOA51whHwFtd4DnXCCRDSVEuVFNFOjY1OTQuSVFfTUFSS0VUQ0FQLjIwMTEvMDMvMzEBAAAA+XgNAAIAAAALMTAwMTg5MC4wMDgBBgAAAAUAAAABMQEAAAAKMTQzMjk5ODU5MgMAAAACNzkCAAAABjEwMDA1NAQAAAABMAcAAAAJMy8zMS8y</t>
  </si>
  <si>
    <t>MDEx+d1+YOA51whNO0Ri4DnXCCZDSVEuTllTRTpFTVIuSVFfT1RIRVJfTFRfQVNTRVRTLkZZMjAxNQEAAACvGwQAAgAAAAQ0MzI1AQgAAAAFAAAAATEBAAAACjE4NjcwNTUwNTEDAAAAAzE2MAIAAAAEMTA2MAQAAAABMAcAAAAJOS8xNS8yMDE5CAAAAAk5LzMwLzIwMTUJAAAAATAuSrop4DnXCPAC3lzgOdcIH0NJUS5OWVNFOkVNUi5JUV9FQklUX0lOVC5GWTIwMDkBAAAArxsEAAIAAAAJMTIuMzQwMTYzAQgAAAAFAAAAATEBAAAACjE0ODI3MjIwNjIDAAAAAzE2MAIAAAAENDE4OQQAAAABMAcAAAAJOS8xNS8yMDE5CAAAAAk5LzMwLzIwMDkJAAAAATAWOq8l4DnXCHNKxVzgOdcIIENJUS5UU0U6NjUwMS5JUV9OSV9NQVJHSU4uRlkyMDEzAQAAAJstAgACAAAABjEuOTM5MgEIAAAABQAAAAExAQAAAAoxNjg1NTIxNzIyAwAAAAI3OQIAAAAENDA5NAQAAAABMAcAAAAJOS8xNS8yMDE5CAAAAAkzLzMxLzIwMTMJAAAAATC1V5Um4DnXCNj/LFzgOdcIH0NJUS5OWVNFOkVNUi5JUV9UT1RBTF9DTC5GWTIwMDgBAAAArxsEAAIAAAAENjU3MwEIAAAABQAAAAExAQAAAAoxNDExNjU2NDMwAwAAAAMxNjACAAAABDEwMDkEAAAAATAHAAAACTkvMTUvMjAxOQgAAAAJOS8zMC8yMDA4CQAAAAEwQw7zKeA51whX971c4DnXCCVDSVEuTllTRTpFTVIuSVFfTFRfREVCVF9FUVVJVFkuRlkyMDE4AQAAAK8bBAACAAAABzM0Ljg5</t>
  </si>
  <si>
    <t>NDMBCAAAAAUAAAABMQEAAAAKMTkyNDYzOTk2MgMAAAADMTYwAgAAAAQ0MDg1BAAAAAEwBwAAAAk5LzE1LzIwMTkIAAAACTkvMzAvMjAxOAkAAAABMEivryXgOdcI/qTuXOA51wglQ0lRLk5BU0RBUUdTOklOVEMuSVFfUEFSVF9USU1FLkZZMjAxNAEAAACHUgAAAwAAAAAAgjtVK+A51wiE3mtc4DnXCC1DSVEuTkFTREFRR1M6SU5UQy5JUV9DVVJSRU5UX1BPUlRfREVCVC5GWTIwMTgBAAAAh1IAAAIAAAADNzYxAQgAAAAFAAAAATEBAAAACjE5NDM1MDUzNDEDAAAAAzE2MAIAAAAEMTI5NwQAAAABMAcAAAAJOS8xNS8yMDE5CAAAAAoxMi8yOS8yMDE4CQAAAAEwB3RWK+A51wgXuX1c4DnXCChDSVEuVFNFOjY1MDEuSVFfRUFSTklOR19DT19NQVJHSU4uRlkyMDE0AQAAAJstAgACAAAABjUuNTAzMQEIAAAABQAAAAExAQAAAAoxNzQ1MjcwNTQ0AwAAAAI3OQIAAAAENDE4MQQAAAABMAcAAAAJOS8xNS8yMDE5CAAAAAkzLzMxLzIwMTQJAAAAATC1V5Um4DnXCLlsMVzgOdcII0NJUS5OQVNEQVFHUzpUWE4uSVFfQlZfU0hBUkUuRlkyMDEyAQAAAPsjAgACAAAACDkuODkxMDAxAQgAAAAFAAAAATEBAAAACjE3MjA2MTEyNjQDAAAAAzE2MAIAAAAENDAyMAQAAAABMAcAAAAJOS8xNS8yMDE5CAAAAAoxMi8zMS8yMDEyCQAAAAEwqADbKuA51wgQ9Jlc4DnXCCpDSVEuTkFTREFRR1M6VFhOLklRX0VYVFJBX0FDQ19JVEVN</t>
  </si>
  <si>
    <t>Uy5GWTIwMTQBAAAA+yMCAAMAAAAAAFgvcCrgOdcITZWhXOA51wgdQ0lRLlRTRTo2NTAxLklRX0dBX0VYUC5GWTIwMTUBAAAAmy0CAAMAAAAAAL/M+ivgOdcIf0EzXOA51wgkQ0lRLk5ZU0U6RU1SLklRX0NBU0hfSU5URVJFU1QuRlkyMDA5AQAAAK8bBAACAAAAAzIzMAEIAAAABQAAAAExAQAAAAoxNDgyNzIyMDYyAwAAAAMxNjACAAAABDMwMjgEAAAAATAHAAAACTkvMTUvMjAxOQgAAAAJOS8zMC8yMDA5CQAAAAEwdIPzKeA51wgPYMRc4DnXCCBDSVEuTllTRTpFTVIuSVFfQ0FTSF9PUEVSLkZZMjAwNwEAAACvGwQAAgAAAAQzMDE2AQgAAAAFAAAAATEBAAAACjEyNjQ0NzgwMjcDAAAAAzE2MAIAAAAEMjAwNgQAAAABMAcAAAAJOS8xNS8yMDE5CAAAAAk5LzMwLzIwMDcJAAAAATDMQHEq4DnXCNp0ulzgOdcIIUNJUS5OQVNEQVFHUzpUWE4uSVFfQ09NTU9OLkZZMjAwOQEAAAD7IwIAAgAAAAQxNzQwAQgAAAAFAAAAATEBAAAACjE1MjM3OTYyNDEDAAAAAzE2MAIAAAAEMTEwMwQAAAABMAcAAAAJOS8xNS8yMDE5CAAAAAoxMi8zMS8yMDA5CQAAAAEwVT3aKuA51wgLw4tc4DnXCChDSVEuTkFTREFRR1M6SU5UQy5JUV9UT1RBTF9BU1NFVFMuRlkyMDEwAQAAAIdSAAACAAAABTYzMTg2AQgAAAAFAAAAATEBAAAACjE1ODgxNTY5NjADAAAAAzE2MAIAAAAEMTAwNwQAAAABMAcAAAAJOS8xNS8yMDE5CAAAAAoxMi8y</t>
  </si>
  <si>
    <t>NS8yMDEwCQAAAAEwcOypK+A51wh98lhc4DnXCCZDSVEuVFNFOjY1MDEuSVFfTE9BTlNfUkVDRUlWX0xULkZZMjAxOQEAAACbLQIAAgAAAAU3MDU1OAEIAAAABQAAAAExAQAAAAoxOTY5OTAzMzA3AwAAAAI3OQIAAAAEMTA1MAQAAAABMAcAAAAJOS8xNS8yMDE5CAAAAAkzLzMxLzIwMTkJAAAAATCGofwr4DnXCFW4RVzgOdcIJ0NJUS5OQVNEQVFHUzpJTlRDLklRX0RBX1NVUFBMX0NGLkZZMjAxMwEAAACHUgAAAgAAAAQ2NzkwAQgAAAAFAAAAATEBAAAACjE3NzU5MzAyNzQDAAAAAzE2MAIAAAAEMjE3MQQAAAABMAcAAAAJOS8xNS8yMDE5CAAAAAoxMi8yOC8yMDEzCQAAAAEw5rivK+A51wijcWdc4DnXCCNDSVEuTkFTREFRR1M6VFhOLklRX1RSRUFTVVJZLkZZMjAxMwEAAAD7IwIAAgAAAAYtMTk3OTABCAAAAAUAAAABMQEAAAAKMTc3NzYzMzcwMwMAAAADMTYwAgAAAAQxMjQ4BAAAAAEwBwAAAAk5LzE1LzIwMTkIAAAACjEyLzMxLzIwMTMJAAAAATC5J9sq4DnXCPFgnlzgOdcIJkNJUS5UU0U6NjUwMS5JUV9MVF9ERUJUX0NBUElUQUwuRlkyMDE1AQAAAJstAgACAAAABzI2LjczMjEBCAAAAAUAAAABMQEAAAAKMTc0NTI3MDY3MgMAAAACNzkCAAAABDQxODcEAAAAATAHAAAACTkvMTUvMjAxOQgAAAAJMy8zMS8yMDE1CQAAAAEwxX6VJuA51wjLTjZc4DnXCChDSVEuTkFTREFRR1M6QURJLklRX0NPTU1PTl9J</t>
  </si>
  <si>
    <t>U1NVRUQuRlkyMDExAQAAABPWAwACAAAABzIxNy4zOTcBCAAAAAUAAAABMQEAAAAKMTY0NzQ1NTg2OQMAAAADMTYwAgAAAAQyMTY5BAAAAAEwBwAAAAk5LzE1LzIwMTkIAAAACjEwLzI5LzIwMTEJAAAAATCWu6Io4DnXCNACPF3gOdcILENJUS5OQVNEQVFHUzpBREkuSVFfQ1VSUkVOVF9QT1JUX0RFQlQuRlkyMDE2AQAAABPWAwADAAAAAABzwv8n4DnXCOBfUV3gOdcIJ0NJUS5UU0U6NjU5NC5JUV9NQVJLRVRDQVAuMjAxNS8zLzMxLkpQWQEAAAD5eA0AAgAAAA4yMjQ3NzQ3LjA0MTkzOQEGAAAABQAAAAExAQAAAAoxNzE4OTQwODAyAwAAAAI3OQIAAAAGMTAwMDU0BAAAAAEwBwAAAAkzLzMxLzIwMTWmGn5g4DnXCGg+cU3hOdcIIUNJUS5OQVNEQVFHUzpJTlRDLklRX0VCSVRBLkZZMjAwOAEAAACHUgAAAgAAAAQ5OTIwAQgAAAAFAAAAATEBAAAACjE0MzA2MTQ0ODYDAAAAAzE2MAIAAAAGMTAwNjg5BAAAAAEwBwAAAAk5LzE1LzIwMTkIAAAACjEyLzI3LzIwMDgJAAAAATAdKakr4DnXCBaSTlzgOdcIJENJUS5LT1NFOkEwMDU5MzAuSVFfSU5WRU5UT1JZLkZZMjAxMwEAAADcZgEAAgAAAAgxOTEzNDg2OAEIAAAABQAAAAExAQAAAAoxNzIzMjg4Mzg2AwAAAAI4NQIAAAAEMTA0MwQAAAABMAcAAAAJOS8xNS8yMDE5CAAAAAoxMi8zMS8yMDEzCQAAAAEwl3UrKeA51wiNPwxd4DnXCClDSVEuTkFTREFRR1M6QURJ</t>
  </si>
  <si>
    <t>LklRX0dBSU5fSU5WRVNUX0NGLkZZMjAxNQEAAAAT1gMAAwAAAAAAY5v/J+A51whCj01d4DnXCCFDSVEuTllTRTpFTVIuSVFfTklfQ09NUEFOWS5GWTIwMDcBAAAArxsEAAIAAAAEMjEzNgEIAAAABQAAAAExAQAAAAoxMjY0NDc4MDI3AwAAAAMxNjACAAAABTQxNTcxBAAAAAEwBwAAAAk5LzE1LzIwMTkIAAAACTkvMzAvMjAwNwkAAAABMMxAcSrgOdcI8lG4XOA51wgmQ0lRLk5ZU0U6RU1SLklRX0ZJTElOR19DVVJSRU5DWS5GWTIwMTgBAAAArxsEAAMAAAADVVNEAKJbuyngOdcIq+HtXOA51wgrQ0lRLk5BU0RBUUdTOlRYTi5JUV9NQVJLRVRDQVAuMjAxNi8zLzMxLkpQWQEAAAD7IwIAAgAAAA42NDg1NjQ3LjIwMDkxMgEGAAAABQAAAAExAQAAAAoxNzc3NjM0OTAwAwAAAAI3OQIAAAAGMTAwMDU0BAAAAAEwBwAAAAkzLzMxLzIwMTbptn5g4DnXCEfwcE3hOdcII0NJUS5LT1NFOkEwMDU5MzAuSVFfVE9UQUxfQ0EuRlkyMDE2AQAAANxmAQACAAAACTE0MTQyOTcwNAEIAAAABQAAAAExAQAAAAoxODc2NzM0NzM2AwAAAAI4NQIAAAAEMTAwOAQAAAABMAcAAAAJOS8xNS8yMDE5CAAAAAoxMi8zMS8yMDE2CQAAAAEwN27aKOA51wiBSRpd4DnXCCdDSVEuTkFTREFRR1M6SU5UQy5JUV9DQVNIX0lOVkVTVC5GWTIwMTABAAAAh1IAAAIAAAAGLTEwNTM5AQgAAAAFAAAAATEBAAAACjE1ODgxNTY5NjADAAAAAzE2MAIA</t>
  </si>
  <si>
    <t>AAAEMjAwNQQAAAABMAcAAAAJOS8xNS8yMDE5CAAAAAoxMi8yNS8yMDEwCQAAAAEwgBOqK+A51wgSUlpc4DnXCCVDSVEuTkFTREFRR1M6SU5UQy5JUV9DSEFOR0VfQVAuRlkyMDE0AQAAAIdSAAACAAAABC0yNDkBCAAAAAUAAAABMQEAAAAKMTgyODE2ODA0MAMAAAADMTYwAgAAAAQyMDE3BAAAAAEwBwAAAAk5LzE1LzIwMTkIAAAACjEyLzI3LzIwMTQJAAAAATCCO1Ur4DnXCLVTbFzgOdcIIkNJUS5UU0U6NjUwMS5JUV9DQVNIX0lOVkVTVC5GWTIwMTcBAAAAmy0CAAIAAAAHLTMzNzk1NQEIAAAABQAAAAExAQAAAAoxOTYzMzE1OTAwAwAAAAI3OQIAAAAEMjAwNQQAAAABMAcAAAAJOS8xNS8yMDE5CAAAAAkzLzMxLzIwMTcJAAAAATAz3vsr4DnXCBgXPlzgOdcIJkNJUS5UU0U6Njc2Mi5JUV9DVVNUT01fQkVUQS4yMDE0LzAzLzMxAQAAADvSBAACAAAAEDEuNTI5NDAxNDYzODkxNzQAPHp/YOA51whszj9i4DnXCBlDSVEuTllTRTpFTVIuSVFfUkUuRlkyMDE4AQAAAK8bBAACAAAABTIzMDcyAQgAAAAFAAAAATEBAAAACjE5MjQ2Mzk5NjIDAAAAAzE2MAIAAAAEMTIyMgQAAAABMAcAAAAJOS8xNS8yMDE5CAAAAAk5LzMwLzIwMTgJAAAAATCiW7sp4DnXCPUz7FzgOdcIIkNJUS5OWVNFOkVNUi5JUV9BU1NFVF9UVVJOUy5GWTIwMTQBAAAArxsEAAIAAAAIMC43MjU0NTQBCAAAAAUAAAABMQEAAAAKMTgxODYwNDU4</t>
  </si>
  <si>
    <t>MAMAAAADMTYwAgAAAAQ0MTc3BAAAAAEwBwAAAAk5LzE1LzIwMTkIAAAACTkvMzAvMjAxNAkAAAABMDeIryXgOdcIB+DbXOA51wgoQ0lRLlRTRTo2NTAxLklRX0NVUlJFTlRfUE9SVF9ERUJULkZZMjAxNQEAAACbLQIAAgAAAAY0NzIyMTgBCAAAAAUAAAABMQEAAAAKMTc0NTI3MDY3MgMAAAACNzkCAAAABDEyOTcEAAAAATAHAAAACTkvMTUvMjAxOQgAAAAJMy8zMS8yMDE1CQAAAAEwv8z6K+A51wjC3TNc4DnXCCNDSVEuS09TRTpBMDA1OTMwLklRX0RBX1NVUFBMLkZZMjAxNAEAAADcZgEAAgAAAAY2NzA3MDkBCAAAAAUAAAABMQEAAAAKMTc3ODE0MTgyMwMAAAACODUCAAAAAjQxBAAAAAEwBwAAAAk5LzE1LzIwMTkIAAAACjEyLzMxLzIwMTQJAAAAATCnnCsp4DnXCBvpD13gOdcIKUNJUS5LT1NFOkEwMDU5MzAuSVFfR0FJTl9BU1NFVFNfQ0YuRlkyMDA3AQAAANxmAQACAAAABi0zNTU3OAEIAAAABQAAAAExAQAAAAoxMzUyOTQ1NTMwAwAAAAI4NQIAAAAEMjAyNgQAAAABMAcAAAAJOS8xNS8yMDE5CAAAAAoxMi8zMS8yMDA3CQAAAAEww6m7KeA51wha2fFc4DnXCCxDSVEuTkFTREFRR1M6SU5UQy5JUV9DRk9fQ1VSUkVOVF9MSUFCLkZZMjAxNgEAAACHUgAAAgAAAAgxLjA3NDE3OQEIAAAABQAAAAExAQAAAAoxOTQzNTA1MzQ1AwAAAAMxNjACAAAABDQxODUEAAAAATAHAAAACTkvMTUvMjAxOQgAAAAKMTIv</t>
  </si>
  <si>
    <t>MzEvMjAxNgkAAAABMAcblibgOdcILdt2XOA51wg9Q0lRLk5BU0RBUUdTOlRYTi5JUV9DVVNUT01fQkVUQS4tMTA0Vy4yMDA3LzEyLzMxLi5eTjIyNS5KUFkuSAEAAAD7IwIAAgAAABAxLjI3OTE0MDM5MTY2MTI1AH4WgGDgOdcIaVg2YuA51wgvQ0lRLk5BU0RBUUdTOklOVEMuSVFfQ1VSUkVOVF9QT1JUX0xFQVNFUy5GWTIwMDcBAAAAh1IAAAMAAAAAAKfv/CvgOdcIZ5pKXOA51wglQ0lRLk5BU0RBUUdTOklOVEMuSVFfRElWX1NIQVJFLkZZMjAxMwEAAACHUgAAAgAAAAMwLjkBCAAAAAUAAAABMQEAAAAKMTc3NTkzMDI3NAMAAAADMTYwAgAAAAQzMDU4BAAAAAEwBwAAAAk5LzE1LzIwMTkIAAAACjEyLzI4LzIwMTMJAAAAATDVka8r4DnXCO3DZVzgOdcIJENJUS5UU0U6NjUwMS5JUV9DT01NT05fSVNTVUVELkZZMjAxOAEAAACbLQIAAgAAAAI0OQEIAAAABQAAAAExAQAAAAoxOTY5OTAzMjkxAwAAAAI3OQIAAAAEMjE2OQQAAAABMAcAAAAJOS8xNS8yMDE5CAAAAAkzLzMxLzIwMTgJAAAAATBlU/wr4DnXCBrSQlzgOdcIKkNJUS5OQVNEQVFHUzpBREkuSVFfTFRfREVCVF9DQVBJVEFMLkZZMjAwNwEAAAAT1gMAAwAAAAAAIHWcJeA51whvnSpd4DnXCCdDSVEuVFNFOjY1MDEuSVFfQ0ZPX0NVUlJFTlRfTElBQi5GWTIwMTMBAAAAmy0CAAIAAAAIMC4xNDcxOTYBCAAAAAUAAAABMQEAAAAKMTY4NTUyMTcyMgMA</t>
  </si>
  <si>
    <t>AAACNzkCAAAABDQxODUEAAAAATAHAAAACTkvMTUvMjAxOQgAAAAJMy8zMS8yMDEzCQAAAAEwtVeVJuA51wjpJi1c4DnXCChDSVEuS09TRTpBMDA1OTMwLklRX0lOQ19FUVVJVFlfQ0YuRlkyMDE1AQAAANxmAQACAAAACC0xMTAxOTMyAQgAAAAFAAAAATEBAAAACjE4Mjk4NDMwMTEDAAAAAjg1AgAAAAQyMDg2BAAAAAEwBwAAAAk5LzE1LzIwMTkIAAAACjEyLzMxLzIwMTUJAAAAATAmR9oo4DnXCCUVF13gOdcII0NJUS5UU0U6NjUwMS5JUV9CRVRBXzVZUi4yMDE1LzAzLzMxAQAAAJstAgACAAAAETAuNzgyMTMwNjYyNTg0OTU3ADUkr7LcOdcIibI1XOA51wgeQ0lRLk5BU0RBUUdTOklOVEMuSVFfQUUuRlkyMDA5AQAAAIdSAAACAAAABDQ3NjYBCAAAAAUAAAABMQEAAAAKMTUyMzM5NDgyOQMAAAADMTYwAgAAAAQxMDE2BAAAAAEwBwAAAAk5LzE1LzIwMTkIAAAACjEyLzI2LzIwMDkJAAAAATBPnqkr4DnXCIxeVFzgOdcIJENJUS5OQVNEQVFHUzpUWE4uSVFfQlVJTERJTkdTLkZZMjAwOQEAAAD7IwIAAgAAAAQyODY3AQgAAAAFAAAAATEBAAAACjE1MjM3OTYyNDEDAAAAAzE2MAIAAAAEMzAyMwQAAAABMAcAAAAJOS8xNS8yMDE5CAAAAAoxMi8zMS8yMDA5CQAAAAEwZmTaKuA51whNX4xc4DnXCCNDSVEuVFNFOjY0NzEuSVFfQkVUQV8yWVIuMjAxNi8wMy8zMQEAAACSVw0AAgAAABAxLjYwODA4MTU0NDIzMjU3</t>
  </si>
  <si>
    <t>AG3vf2DgOdcI5to5YuA51wgZQ0lRLk5ZU0U6RU1SLklRX0RPLkZZMjAxOAEAAACvGwQAAwAAAAAAkTS7KeA51whg1Opc4DnXCCxDSVEuS09TRTpBMDA1OTMwLklRX0ZJWEVEX0FTU0VUX1RVUk5TLkZZMjAxNAEAAADcZgEAAgAAAAgyLjYzNzQyMgEIAAAABQAAAAExAQAAAAoxNzc4MTQxODIzAwAAAAI4NQIAAAAENDA2NgQAAAABMAcAAAAJOS8xNS8yMDE5CAAAAAoxMi8zMS8yMDE0CQAAAAEwD06cJeA51wiokhNd4DnXCB5DSVEuTllTRTpFTVIuSVFfUEVOU0lPTi5GWTIwMTIBAAAArxsEAAIAAAAEMTE1NQEIAAAABQAAAAExAQAAAAoxNzA3OTA5MDk3AwAAAAMxNjACAAAABDEyMTMEAAAAATAHAAAACTkvMTUvMjAxOQgAAAAJOS8zMC8yMDEyCQAAAAEw2G30KeA51wgcR9Bc4DnXCClDSVEuTkFTREFRR1M6QURJLklRX1BSRUZfRElWX09USEVSLkZZMjAxNwEAAAAT1gMAAgAAAAUyLjI0MwEIAAAABQAAAAExAQAAAAoxOTI3NjE4MjQ4AwAAAAMxNjACAAAAAjk3BAAAAAEwBwAAAAk5LzE1LzIwMTkIAAAACjEwLzI4LzIwMTcJAAAAATCUEAAo4DnXCH4wVV3gOdcIKkNJUS5OQVNEQVFHUzpJTlRDLklRX0xUX0RFQlRfRVFVSVRZLkZZMjAxNwEAAACHUgAAAgAAAAczNi4yNzU1AQgAAAAFAAAAATEBAAAACjE5NDM1MDUzNDkDAAAAAzE2MAIAAAAENDA4NQQAAAABMAcAAAAJOS8xNS8yMDE5CAAAAAoxMi8zMC8y</t>
  </si>
  <si>
    <t>MDE3CQAAAAEwBxuWJuA51wgvlntc4DnXCCBDSVEuTkFTREFRR1M6VFhOLklRX0VCSVRBLkZZMjAwOAEAAAD7IwIAAgAAAAQyNzI4AQgAAAAFAAAAATEBAAAACjE0MzM0NTQxMDgDAAAAAzE2MAIAAAAGMTAwNjg5BAAAAAEwBwAAAAk5LzE1LzIwMTkIAAAACjEyLzMxLzIwMDgJAAAAATA079kq4DnXCKYdhlzgOdcILENJUS5OQVNEQVFHUzpBREkuSVFfR1dfSU5UQU5fQU1PUlRfQ0YuRlkyMDA5AQAAABPWAwACAAAABTcuMzc3AQgAAAAFAAAAATEBAAAACjE0ODI4Njg2MzMDAAAAAzE2MAIAAAAEMjE4MgQAAAABMAcAAAAJOS8xNS8yMDE5CAAAAAoxMC8zMS8yMDA5CQAAAAEwQ/ihKOA51wibFzJd4DnXCCRDSVEuS09TRTpBMDA1OTMwLklRX0NIQU5HRV9BUi5GWTIwMTEBAAAA3GYBAAIAAAAILTIwMTUxNzcBCAAAAAUAAAABMQEAAAAKMTU5ODk5ODI1MAMAAAACODUCAAAABDIwMTgEAAAAATAHAAAACTkvMTUvMjAxOQgAAAAKMTIvMzEvMjAxMQkAAAABMHUnKyngOdcIQHcEXeA51wgnQ0lRLk5BU0RBUUdTOkFESS5JUV9FQklUQV9NQVJHSU4uRlkyMDEwAQAAABPWAwACAAAABzMzLjM2NTMBCAAAAAUAAAABMQEAAAAKMTU3ODMzMDQyMgMAAAADMTYwAgAAAAQ0NDE5BAAAAAEwBwAAAAk5LzE1LzIwMTkIAAAACjEwLzMwLzIwMTAJAAAAATAwnJwl4DnXCBDkN13gOdcILUNJUS5OQVNEQVFHUzpJTlRDLklRX0RF</t>
  </si>
  <si>
    <t>Rl9UQVhfQVNTRVRTX0xULkZZMjAxNAEAAACHUgAAAgAAAAM2MjIBCAAAAAUAAAABMQEAAAAKMTgyODE2ODA0MAMAAAADMTYwAgAAAAQxMDI2BAAAAAEwBwAAAAk5LzE1LzIwMTkIAAAACjEyLzI3LzIwMTQJAAAAATByFFUr4DnXCDEba1zgOdcIJ0NJUS5LT1NFOkEwMDU5MzAuSVFfT1RIRVJfRVFVSVRZLkZZMjAxNwEAAADcZgEAAgAAAAgtNzY3MTAwNAEIAAAABQAAAAExAQAAAAoxOTQ3NTUxNTc4AwAAAAI4NQIAAAAEMTAyOAQAAAABMAcAAAAJOS8xNS8yMDE5CAAAAAoxMi8zMS8yMDE3CQAAAAEwaePaKOA51wikUh9d4DnXCC9DSVEuTkFTREFRR1M6QURJLklRX01JTk9SSVRZX0lOVEVSRVNUX0lTLkZZMjAxNQEAAAAT1gMAAwAAAAAAQU3/J+A51whqk0td4DnXCCVDSVEuTkFTREFRR1M6SU5UQy5JUV9GVUxMX1RJTUUuRlkyMDExAQAAAIdSAAACAAAABjEwMDEwMACT9a4r4DnXCMFJXlzgOdcIIENJUS5UU0U6NjUwMS5JUV9PVEhFUl9SRVYuRlkyMDE5AQAAAJstAgADAAAAAABlU/wr4DnXCK8xRFzgOdcIK0NJUS5OQVNEQVFHUzpJTlRDLklRX05FVF9ERUJUX0lTU1VFRC5GWTIwMTcBAAAAh1IAAAIAAAAELTM1MgEIAAAABQAAAAExAQAAAAoxOTQzNTA1MzQ5AwAAAAMxNjACAAAABDIwMDMEAAAAATAHAAAACTkvMTUvMjAxOQgAAAAKMTIvMzAvMjAxNwkAAAABMPZMVivgOdcI7Pl6XOA51wgkQ0lRLk5B</t>
  </si>
  <si>
    <t>U0RBUUdTOkFESS5JUV9DSEFOR0VfQVAuRlkyMDE4AQAAABPWAwACAAAABi01LjA2OQEIAAAABQAAAAExAQAAAAoxOTI3NjE4MjQ3AwAAAAMxNjACAAAABDIwMTcEAAAAATAHAAAACTkvMTUvMjAxOQgAAAAJMTEvMy8yMDE4CQAAAAEwxoUAKOA51whHwFtd4DnXCCpDSVEuTkFTREFRR1M6VFhOLklRX09USEVSX0xUX0FTU0VUUy5GWTIwMDkBAAAA+yMCAAIAAAADMTE1AQgAAAAFAAAAATEBAAAACjE1MjM3OTYyNDEDAAAAAzE2MAIAAAAEMTA2MAQAAAABMAcAAAAJOS8xNS8yMDE5CAAAAAoxMi8zMS8yMDA5CQAAAAEwVT3aKuA51wjqdItc4DnXCCpDSVEuS09TRTpBMDA1OTMwLklRX0xUX0RFQlRfQ0FQSVRBTC5GWTIwMDcBAAAA3GYBAAIAAAAGNS43Nzc3AQgAAAAFAAAAATEBAAAACjEzNTI5NDU1MzADAAAAAjg1AgAAAAQ0MTg3BAAAAAEwBwAAAAk5LzE1LzIwMTkIAAAACjEyLzMxLzIwMDcJAAAAATBY1q8l4DnXCBCH81zgOdcIKENJUS5OQVNEQVFHUzpBREkuSVFfQ1VSUkVOQ1lfR0FJTi5GWTIwMTMBAAAAE9YDAAMAAAAAAMgwoyjgOdcId0RCXeA51wgtQ0lRLk5BU0RBUUdTOklOVEMuSVFfVE9UQUxfRElWX1BBSURfQ0YuRlkyMDE0AQAAAIdSAAACAAAABS00NDA5AQgAAAAFAAAAATEBAAAACjE4MjgxNjgwNDADAAAAAzE2MAIAAAAEMjAyMgQAAAABMAcAAAAJOS8xNS8yMDE5CAAAAAoxMi8yNy8yMDE0</t>
  </si>
  <si>
    <t>CQAAAAEwgjtVK+A51wjnyGxc4DnXCChDSVEuTkFTREFRR1M6VFhOLklRX01BUktFVENBUC4yMDE3LzEyLzMxAQAAAPsjAgACAAAADTEwMjkzMS45NDgxMjQBBgAAAAUAAAABMQEAAAAKMTg2MzgyODkyMgMAAAADMTYwAgAAAAYxMDAwNTQEAAAAATAHAAAACjEyLzMxLzIwMTcPVlFf4DnXCMPRNGLgOdcIK0NJUS5OQVNEQVFHUzpJTlRDLklRX0VGRkVDVF9UQVhfUkFURS5GWTIwMDkBAAAAh1IAAAIAAAAHMjMuNDA0NgEIAAAABQAAAAExAQAAAAoxNTIzMzk0ODI5AwAAAAMxNjACAAAABDQzNzYEAAAAATAHAAAACTkvMTUvMjAxOQgAAAAKMTIvMjYvMjAwOQkAAAABMD53qSvgOdcIGE1TXOA51wgnQ0lRLktPU0U6QTAwNTkzMC5JUV9JTlRFUkVTVF9FWFAuRlkyMDE2AQAAANxmAQACAAAABy01ODc4MzEBCAAAAAUAAAABMQEAAAAKMTg3NjczNDczNgMAAAACODUCAAAAAjgyBAAAAAEwBwAAAAk5LzE1LzIwMTkIAAAACjEyLzMxLzIwMTYJAAAAATA3btoo4DnXCP0QGV3gOdcIHENJUS5UU0U6NjUwMS5JUV9EQV9DRi5GWTIwMTYBAAAAmy0CAAIAAAAGNTA3NzkwAQgAAAAFAAAAATEBAAAACjE3OTc1NTQ0NTEDAAAAAjc5AgAAAAQyMTYwBAAAAAEwBwAAAAk5LzE1LzIwMTkIAAAACTMvMzEvMjAxNgkAAAABMAFp+yvgOdcIBjU5XOA51wgeQ0lRLk5ZU0U6RU1SLklRX1dJUF9JTlYuRlkyMDE3AQAAAK8bBAADAAAA</t>
  </si>
  <si>
    <t>AACBDbsp4DnXCBTH51zgOdcIKkNJUS5UU0U6NjUwMS5JUV9PVEhFUl9VTlVTVUFMX1NVUFBMLkZZMjAxNwEAAACbLQIAAwAAAAAAEpD7K+A51wgfzTtc4DnXCCZDSVEuTkFTREFRR1M6VFhOLklRX0FTU0VUX1RVUk5TLkZZMjAxOAEAAAD7IwIAAgAAAAgwLjkwNzY3NAEIAAAABQAAAAExAQAAAAoxOTQ2NjY1NDYwAwAAAAMxNjACAAAABDQxNzcEAAAAATAHAAAACTkvMTUvMjAxOQgAAAAKMTIvMzEvMjAxOAkAAAABMAUTryXgOdcIbhm3XOA51wgjQ0lRLlRTRTo2NDcxLklRX0JFVEFfMVlSLjIwMTUvMDMvMzEBAAAAklcNAAIAAAAQMS42MjU0NzYwNjQ4MTIyNABt739g4DnXCPYBOmLgOdcIKENJUS5OQVNEQVFHUzpUWE4uSVFfQ1VSUkVOQ1lfR0FJTi5GWTIwMTABAAAA+yMCAAMAAAAAAGZk2irgOdcIZ/eOXOA51wgdQ0lRLk5BU0RBUUdTOkFESS5JUV9SRS5GWTIwMTIBAAAAE9YDAAIAAAAIMzc4OC44NjkBCAAAAAUAAAABMQEAAAAKMTcxMTM4NTg5NgMAAAADMTYwAgAAAAQxMjIyBAAAAAEwBwAAAAk5LzE1LzIwMTkIAAAACTExLzMvMjAxMgkAAAABMLcJoyjgOdcILDc/XeA51wgwQ0lRLk5BU0RBUUdTOklOVEMuSVFfTklfQVZBSUxfRVhDTF9NQVJHSU4uRlkyMDEwAQAAAIdSAAACAAAABzI2LjI3OTcBCAAAAAUAAAABMQEAAAAKMTU4ODE1Njk2MAMAAAADMTYwAgAAAAQ0MTgyBAAAAAEwBwAAAAk5LzE1</t>
  </si>
  <si>
    <t>LzIwMTkIAAAACjEyLzI1LzIwMTAJAAAAATDmzJUm4DnXCGUVW1zgOdcIJUNJUS5OWVNFOkVNUi5JUV9DQVBJVEFMX0xFQVNFUy5GWTIwMDkBAAAArxsEAAMAAAAAAGRc8yngOdcIatnCXOA51wgeQ0lRLk5BU0RBUUdTOkFESS5JUV9SRVYuRlkyMDE3AQAAABPWAwACAAAACDUxMDcuNTAzAQgAAAAFAAAAATEBAAAACjE5Mjc2MTgyNDgDAAAAAzE2MAIAAAADMTEyBAAAAAEwBwAAAAk5LzE1LzIwMTkIAAAACjEwLzI4LzIwMTcJAAAAATCE6f8n4DnXCDyUVF3gOdcIJ0NJUS5UU0U6NjUwMS5JUV9NQVJLRVRDQVAuMjAwMC8zLzMxLkpQWQEAAACbLQIAAgAAAA00MDY4ODkzLjczNjgyAQYAAAAFAAAAATEBAAAACjE1NzI5MjM3OTYDAAAAAjc5AgAAAAYxMDAwNTQEAAAAATAHAAAACTMvMzEvMjAwMMESrrLcOdcI3gp3TeE51wglQ0lRLk5BU0RBUUdTOlRYTi5JUV9FQVJOSU5HX0NPLkZZMjAxMgEAAAD7IwIAAgAAAAQxNzU5AQgAAAAFAAAAATEBAAAACjE3MjA2MTEyNjQDAAAAAzE2MAIAAAABNwQAAAABMAcAAAAJOS8xNS8yMDE5CAAAAAoxMi8zMS8yMDEyCQAAAAEwmNnaKuA51whrbZhc4DnXCB1DSVEuTkFTREFRR1M6VFhOLklRX0dQLkZZMjAwOAEAAAD7IwIAAgAAAAQ2MjQ1AQgAAAAFAAAAATEBAAAACjE0MzM0NTQxMDgDAAAAAzE2MAIAAAACMTAEAAAAATAHAAAACTkvMTUvMjAxOQgAAAAKMTIvMzEvMjAw</t>
  </si>
  <si>
    <t>OAkAAAABMDTv2SrgOdcIQzOFXOA51wgpQ0lRLktPU0U6QTAwNTkzMC5JUV9SRVRVUk5fQ0FQSVRBTC5GWTIwMTUBAAAA3GYBAAIAAAAGOC44OTI1AQgAAAAFAAAAATEBAAAACjE4Mjk4NDMwMTEDAAAAAjg1AgAAAAQ0MzYzBAAAAAEwBwAAAAk5LzE1LzIwMTkIAAAACjEyLzMxLzIwMTUJAAAAATAPTpwl4DnXCJkmGF3gOdcIJENJUS5OQVNEQVFHUzpUWE4uSVFfTUFDSElORVJZLkZZMjAxOAEAAAD7IwIAAgAAAAQyODAwAQgAAAAFAAAAATEBAAAACjE5NDY2NjU0NjADAAAAAzE2MAIAAAAEMzExNAQAAAABMAcAAAAJOS8xNS8yMDE5CAAAAAoxMi8zMS8yMDE4CQAAAAEwuxlxKuA51wjIkrVc4DnXCCVDSVEuTllTRTpFTVIuSVFfREFZU19TQUxFU19PVVQuRlkyMDE4AQAAAK8bBAACAAAACTY3LjI2MzI5NQEIAAAABQAAAAExAQAAAAoxOTI0NjM5OTYyAwAAAAMxNjACAAAABDQwNDIEAAAAATAHAAAACTkvMTUvMjAxOQgAAAAJOS8zMC8yMDE4CQAAAAEwSK+vJeA51wjtfe5c4DnXCCFDSVEuMC5JUV9ORVRfREVCVF9FQklUREFfQ0FQRVguRlkFAAAAAAAAAAgAAAAVKEludmFsaWQgVGltZSBQZXJpb2QpD06cJeA51wiJ31Ne4DnXCB1DSVEuTkFTREFRR1M6VFhOLklRX0FQLkZZMjAxNwEAAAD7IwIAAgAAAAM0NjYBCAAAAAUAAAABMQEAAAAKMTk0NjY2NTQ0NAMAAAADMTYwAgAAAAQxMDE4BAAAAAEwBwAAAAk5</t>
  </si>
  <si>
    <t>LzE1LzIwMTkIAAAACjEyLzMxLzIwMTcJAAAAATCay3Aq4DnXCIQ7sFzgOdcIGUNJUS5UU0U6NjUwMS5JUV9BRC5GWTIwMTYBAAAAmy0CAAMAAAAAAPFB+yvgOdcIkiM4XOA51wgdQ0lRLlRTRTo2NTAxLklRX0VCSVREQS5GWTIwMTQBAAAAmy0CAAIAAAAGOTc4MzcwAQgAAAAFAAAAATEBAAAACjE3NDUyNzA1NDQDAAAAAjc5AgAAAAQ0MDUxBAAAAAEwBwAAAAk5LzE1LzIwMTkIAAAACTMvMzEvMjAxNAkAAAABMIngdCzgOdcIfoYuXOA51wgkQ0lRLk5BU0RBUUdTOlRYTi5JUV9DSEFOR0VfQVIuRlkyMDEzAQAAAPsjAgACAAAAAjE2AQgAAAAFAAAAATEBAAAACjE3Nzc2MzM3MDMDAAAAAzE2MAIAAAAEMjAxOAQAAAABMAcAAAAJOS8xNS8yMDE5CAAAAAoxMi8zMS8yMDEzCQAAAAEwuSfbKuA51whEJJ9c4DnXCC1DSVEuTkFTREFRR1M6SU5UQy5JUV9FQVJOSU5HX0NPX01BUkdJTi5GWTIwMTcBAAAAh1IAAAIAAAAHMTUuMjk3NwEIAAAABQAAAAExAQAAAAoxOTQzNTA1MzQ5AwAAAAMxNjACAAAABDQxODEEAAAAATAHAAAACTkvMTUvMjAxOQgAAAAKMTIvMzAvMjAxNwkAAAABMAcblibgOdcIDUh7XOA51wgkQ0lRLk5ZU0U6RU1SLklRX0lNUEFJUk1FTlRfR1cuRlkyMDE4AQAAAK8bBAADAAAAAACRNLsp4DnXCGDU6lzgOdcILUNJUS5OQVNEQVFHUzpUWE4uSVFfVE9UQUxfREVCVF9DQVBJVEFMLkZZMjAxMgEA</t>
  </si>
  <si>
    <t>AAD7IwIAAgAAAAczNC4xNTYzAQgAAAAFAAAAATEBAAAACjE3MjA2MTEyNjQDAAAAAzE2MAIAAAAENDE4NgQAAAABMAcAAAAJOS8xNS8yMDE5CAAAAAoxMi8zMS8yMDEyCQAAAAEw5MSuJeA51wj4Fpxc4DnXCCNDSVEuTkFTREFRR1M6VFhOLklRX1RPVEFMX0NMLkZZMjAxNQEAAAD7IwIAAgAAAAQyNTU1AQgAAAAFAAAAATEBAAAACjE4NzU2ODcwNTYDAAAAAzE2MAIAAAAEMTAwOQQAAAABMAcAAAAJOS8xNS8yMDE5CAAAAAoxMi8zMS8yMDE1CQAAAAEweX1wKuA51wiiE6dc4DnXCCxDSVEuS09TRTpBMDA1OTMwLklRX0VBUk5JTkdfQ09fTUFSR0lOLkZZMjAwOAEAAADcZgEAAgAAAAY0Ljg1NjEBCAAAAAUAAAABMQEAAAAKMTM2MDgwNjY4MwMAAAACODUCAAAABDQxODEEAAAAATAHAAAACTkvMTUvMjAxOQgAAAAKMTIvMzEvMjAwOAkAAAABMFjWryXgOdcI0KX3XOA51wgkQ0lRLk5BU0RBUUdTOkFESS5JUV9TVF9JTlZFU1QuRlkyMDA4AQAAABPWAwACAAAABzcxNi4wODcBCAAAAAUAAAABMQEAAAAKMTQxMzA5MTU2NwMAAAADMTYwAgAAAAQxMDY5BAAAAAEwBwAAAAk5LzE1LzIwMTkIAAAACTExLzEvMjAwOAkAAAABMN302yjgOdcIFCQsXeA51wgnQ0lRLk5BU0RBUUdTOlRYTi5JUV9ESUxVVF9XRUlHSFQuRlkyMDEwAQAAAPsjAgACAAAABzEyMTIuOTQAZmTaKuA51wiIRY9c4DnXCChDSVEuTkFTREFRR1M6</t>
  </si>
  <si>
    <t>QURJLklRX09USEVSX0xJQUJfTFQuRlkyMDEyAQAAABPWAwACAAAABzEyMS42ODEBCAAAAAUAAAABMQEAAAAKMTcxMTM4NTg5NgMAAAADMTYwAgAAAAQxMDYyBAAAAAEwBwAAAAk5LzE1LzIwMTkIAAAACTExLzMvMjAxMgkAAAABMLcJoyjgOdcILDc/XeA51wgqQ0lRLktPU0U6QTAwNTkzMC5JUV9JTlZFU1RfTE9BTlNfQ0YuRlkyMDE0AQAAANxmAQADAAAAAAAF+dko4DnXCEWoEl3gOdcILENJUS5OQVNEQVFHUzpUWE4uSVFfVE9UQUxfREVCVF9FUVVJVFkuRlkyMDE1AQAAAPsjAgACAAAABzQxLjQyMzYBCAAAAAUAAAABMQEAAAAKMTg3NTY4NzA1NgMAAAADMTYwAgAAAAQ0MDM0BAAAAAEwBwAAAAk5LzE1LzIwMTkIAAAACjEyLzMxLzIwMTUJAAAAATD1664l4DnXCKuEqVzgOdcIH0NJUS5LT1NFOkEwMDU5MzAuSVFfTEFORC5GWTIwMTUBAAAA3GYBAAIAAAAHNzg0ODQzMgEIAAAABQAAAAExAQAAAAoxODI5ODQzMDExAwAAAAI4NQIAAAAEMzA5OAQAAAABMAcAAAAJOS8xNS8yMDE5CAAAAAoxMi8zMS8yMDE1CQAAAAEwJkfaKOA51wj0nxZd4DnXCCRDSVEuTkFTREFRR1M6QURJLklRX0NIQU5HRV9BUC5GWTIwMTMBAAAAE9YDAAIAAAAGMTcuNDg3AQgAAAAFAAAAATEBAAAACjE3NjY1OTA2MzIDAAAAAzE2MAIAAAAEMjAxNwQAAAABMAcAAAAJOS8xNS8yMDE5CAAAAAkxMS8yLzIwMTMJAAAAATDYV6Mo4DnX</t>
  </si>
  <si>
    <t>CJHcRF3gOdcII0NJUS5UU0U6NjUwMS5JUV9CRVRBXzVZUi4yMDE4LzAzLzMxAQAAAJstAgACAAAAEDEuMTE5MjM3NDE1NjM1MTEANSSvstw51whLR0Nc4DnXCCpDSVEuTllTRTpFTVIuSVFfT1RIRVJfVU5VU1VBTF9TVVBQTC5GWTIwMTIBAAAArxsEAAMAAAAAAMdG9CngOdcIlw7PXOA51wgoQ0lRLk5ZU0U6RU1SLklRX0RFRl9UQVhfQVNTRVRTX0xULkZZMjAxMgEAAACvGwQAAwAAAAAA2G30KeA51wgLINBc4DnXCCNDSVEuTkFTREFRR1M6QURJLklRX1RPVEFMX0NBLkZZMjAwOQEAAAAT1gMAAgAAAAgyNDkwLjYzNgEIAAAABQAAAAExAQAAAAoxNDgyODY4NjMzAwAAAAMxNjACAAAABDEwMDgEAAAAATAHAAAACTkvMTUvMjAxOQgAAAAKMTAvMzEvMjAwOQkAAAABMEP4oSjgOdcIFt8wXeA51wgsQ0lRLk5BU0RBUUdTOlRYTi5JUV9UT1RBTF9ERUJUX0VCSVREQS5GWTIwMTEBAAAA+yMCAAIAAAAIMS4yNjAwMjcBCAAAAAUAAAABMQEAAAAKMTY2MDAzNDU2OAMAAAADMTYwAgAAAAQ0MTkyBAAAAAEwBwAAAAk5LzE1LzIwMTkIAAAACjEyLzMxLzIwMTEJAAAAATDkxK4l4DnXCBiql1zgOdcIJUNJUS5UU0U6NjUwMS5JUV9TUEVDSUFMX0RJVl9DRi5GWTIwMTQBAAAAmy0CAAMAAAAAAJ5++ivgOdcIh/cwXOA51wgqQ0lRLk5ZU0U6RU1SLklRX09USEVSX1VOVVNVQUxfU1VQUEwuRlkyMDA3AQAAAK8bBAADAAAA</t>
  </si>
  <si>
    <t>AADMQHEq4DnXCOIquFzgOdcIJENJUS5OWVNFOkVNUi5JUV9NQVJLRVRDQVAuMjAxMi8wOS8zMAEAAACvGwQAAgAAAAszNTEwNy45Mjk0OAEGAAAABQAAAAExAQAAAAoxNTU4MDY0ODI4AwAAAAMxNjACAAAABjEwMDA1NAQAAAABMAcAAAAJOS8zMC8yMDEyD1ZRX+A51whPwDNi4DnXCCpDSVEuTllTRTpFTVIuSVFfSU5URVJFU1RfSU5WRVNUX0lOQy5GWTIwMTQBAAAArxsEAAIAAAACMTgBCAAAAAUAAAABMQEAAAAKMTgxODYwNDU4MAMAAAADMTYwAgAAAAI2NQQAAAABMAcAAAAJOS8xNS8yMDE5CAAAAAk5LzMwLzIwMTQJAAAAATAK4/Qp4DnXCIpd2FzgOdcIGUNJUS5OWVNFOkVNUi5JUV9HVy5GWTIwMTABAAAArxsEAAIAAAAEODY1NgEIAAAABQAAAAExAQAAAAoxNTc3MDA0NjQxAwAAAAMxNjACAAAABDExNzEEAAAAATAHAAAACTkvMTUvMjAxOQgAAAAJOS8zMC8yMDEwCQAAAAEwharzKeA51wgp+MZc4DnXCDNDSVEuS09TRTpBMDA1OTMwLklRX09USEVSX05PTl9PUEVSX0VYUF9TVVBQTC5GWTIwMTIBAAAA3GYBAAIAAAAGLTQ3OTkzAQgAAAAFAAAAATEBAAAACjE2Njc1MzQwMTQDAAAAAjg1AgAAAAI4NQQAAAABMAcAAAAJOS8xNS8yMDE5CAAAAAoxMi8zMS8yMDEyCQAAAAEwdScrKeA51wg4wQZd4DnXCB1DSVEuTkFTREFRR1M6QURJLklRX0FQLkZZMjAxNAEAAAAT1gMAAgAAAAcxMzguOTY3AQgAAAAF</t>
  </si>
  <si>
    <t>AAAAATEBAAAACjE4MTk5NjI0OTYDAAAAAzE2MAIAAAAEMTAxOAQAAAABMAcAAAAJOS8xNS8yMDE5CAAAAAkxMS8xLzIwMTQJAAAAATD5paMo4DnXCP43SF3gOdcIOUNJUS5OWVNFOkVNUi5JUV9DVVNUT01fQkVUQS4tMTA0Vy4yMDEyLzA5LzMwLi5eTjIyNS5KUFkuSAEAAACvGwQAAgAAABEwLjY4NDk0MjM4MTM3OTkxMgBR8lFf4DnXCD6ZM2LgOdcIIUNJUS5OWVNFOkVNUi5JUV9ORVRfQ0hBTkdFLkZZMjAxMQEAAACvGwQAAgAAAAM0NjABCAAAAAUAAAABMQEAAAAKMTY0NjE5MDU2OAMAAAADMTYwAgAAAAQyMDkzBAAAAAEwBwAAAAk5LzE1LzIwMTkIAAAACTkvMzAvMjAxMQkAAAABMMdG9CngOdcI4WDNXOA51wglQ0lRLk5BU0RBUUdTOklOVEMuSVFfQ0FTSF9PUEVSLkZZMjAwOAEAAACHUgAAAgAAAAUxMDkyNgEIAAAABQAAAAExAQAAAAoxNDMwNjE0NDg2AwAAAAMxNjACAAAABDIwMDYEAAAAATAHAAAACTkvMTUvMjAxOQgAAAAKMTIvMjcvMjAwOAkAAAABMC1QqSvgOdcI3WZQXOA51wgpQ0lRLk5BU0RBUUdTOkFESS5JUV9EQVlTX1NBTEVTX09VVC5GWTIwMDcBAAAAE9YDAAIAAAAJNDguMDYyNjc5AQgAAAAFAAAAATEBAAAACjEyNjQ0NzI0NDkDAAAAAzE2MAIAAAAENDA0MgQAAAABMAcAAAAJOS8xNS8yMDE5CAAAAAkxMS8zLzIwMDcJAAAAATAgdZwl4DnXCF52Kl3gOdcIK0NJUS5OQVNEQVFHUzpJ</t>
  </si>
  <si>
    <t>TlRDLklRX0ZJTElOR19DVVJSRU5DWS5GWTIwMTcBAAAAh1IAAAMAAAADVVNEAPZMVivgOdcI7Pl6XOA51wgnQ0lRLktPU0U6QTAwNTkzMC5JUV9CRVRBXzVZUi4yMDA3LzEyLzMxAQAAANxmAQACAAAAETAuNzQzMjk4MjY1MDc1NTExAFHyUV/gOdcIumAyYuA51wg6Q0lRLk5ZU0U6RU1SLklRX0NVU1RPTV9CRVRBLi0xMDRXLjIwMTgvMDkvMzAuLl5UT1BJWC5KUFkuSAEAAACvGwQAAgAAABAxLjE2NzI4NjcyNzU5NDE1AFHyUV/gOdcIyocyYuA51wg6Q0lRLlRTRTo2NTk0LklRX0NVU1RPTV9CRVRBLi0xMDRXLjIwMTUvMDMvMzEuLl5UT1BJWC5KUFkuSAEAAAD5eA0AAgAAABEwLjMyMTg3ODAyMDc2NTI3OQAaLH9g4DnXCPp3Q2LgOdcILENJUS5OQVNEQVFHUzpBREkuSVFfVE9UQUxfREVCVF9FQklUREEuRlkyMDEwAQAAABPWAwACAAAACDAuMzg2MTY2AQgAAAAFAAAAATEBAAAACjE1NzgzMzA0MjIDAAAAAzE2MAIAAAAENDE5MgQAAAABMAcAAAAJOS8xNS8yMDE5CAAAAAoxMC8zMC8yMDEwCQAAAAEwMJycJeA51whTgDhd4DnXCCdDSVEuVFNFOjY1MDEuSVFfQ0hBTkdFX0lOVkVOVE9SWS5GWTIwMTcBAAAAmy0CAAIAAAAGLTIyNzMxAQgAAAAFAAAAATEBAAAACjE5NjMzMTU5MDADAAAAAjc5AgAAAAQyMDk5BAAAAAEwBwAAAAk5LzE1LzIwMTkIAAAACTMvMzEvMjAxNwkAAAABMDPe+yvgOdcIB/A9XOA5</t>
  </si>
  <si>
    <t>1wgqQ0lRLk5BU0RBUUdTOklOVEMuSVFfTFRfREVCVF9JU1NVRUQuRlkyMDA4AQAAAIdSAAADAAAAAAAtUKkr4DnXCO2NUFzgOdcIJUNJUS5OQVNEQVFHUzpJTlRDLklRX05JX01BUkdJTi5GWTIwMDcBAAAAh1IAAAIAAAAHMTguMTk3OQEIAAAABQAAAAExAQAAAAoxMzI4ODcxMjc1AwAAAAMxNjACAAAABDQwOTQEAAAAATAHAAAACTkvMTUvMjAxOQgAAAAKMTIvMjkvMjAwNwkAAAABMNallSbgOdcIYORMXOA51wgkQ0lRLk5BU0RBUUdTOklOVEMuSVFfTkVUX0RFQlQuRlkyMDE4AQAAAIdSAAACAAAABTE0NzA5AQgAAAAFAAAAATEBAAAACjE5NDM1MDUzNDEDAAAAAzE2MAIAAAAENDM2NAQAAAABMAcAAAAJOS8xNS8yMDE5CAAAAAoxMi8yOS8yMDE4CQAAAAEwB3RWK+A51whILn5c4DnXCB1DSVEuS09TRTpBMDA1OTMwLklRX0RPLkZZMjAxMAEAAADcZgEAAwAAAAAARLIqKeA51whmwP1c4DnXCChDSVEuTkFTREFRR1M6SU5UQy5JUV9FQklUQV9NQVJHSU4uRlkyMDEyAQAAAIdSAAACAAAABzI5LjYyNjMBCAAAAAUAAAABMQEAAAAKMTcxODg1MDYwNQMAAAADMTYwAgAAAAQ0NDE5BAAAAAEwBwAAAAk5LzE1LzIwMTkIAAAACjEyLzI5LzIwMTIJAAAAATD385Um4DnXCDYWZFzgOdcIH0NJUS5OWVNFOkVNUi5JUV9UT1RBTF9DQS5GWTIwMTEBAAAArxsEAAIAAAAEOTM0NQEIAAAABQAAAAExAQAAAAoxNjQ2MTkw</t>
  </si>
  <si>
    <t>NTY4AwAAAAMxNjACAAAABDEwMDgEAAAAATAHAAAACTkvMTUvMjAxOQgAAAAJOS8zMC8yMDExCQAAAAEwpvjzKeA51wgKZctc4DnXCCBDSVEuVFNFOjY1MDEuSVFfVE9UQUxfUkVWLkZZMjAxNwEAAACbLQIAAgAAAAc5MTYyMjY0AQgAAAAFAAAAATEBAAAACjE5NjMzMTU5MDADAAAAAjc5AgAAAAIyOAQAAAABMAcAAAAJOS8xNS8yMDE5CAAAAAkzLzMxLzIwMTcJAAAAATABafsr4DnXCO5XO1zgOdcIJ0NJUS5OQVNEQVFHUzpJTlRDLklRX1FVSUNLX1JBVElPLkZZMjAxNQEAAACHUgAAAgAAAAgxLjk1MzcyNgEIAAAABQAAAAExAQAAAAoxODc0NzczMjI2AwAAAAMxNjACAAAABDQxMjEEAAAAATAHAAAACTkvMTUvMjAxOQgAAAAKMTIvMjYvMjAxNQkAAAABMAcblibgOdcIKyByXOA51wg9Q0lRLk5BU0RBUUdTOlRYTi5JUV9DVVNUT01fQkVUQS4tMTA0Vy4yMDEzLzEyLzMxLi5eTjIyNS5KUFkuSAEAAAD7IwIAAgAAABEwLjkyMjI2NTI2MzAwMzMyMQCOPYBg4DnXCPVGNWLgOdcILENJUS5LT1NFOkEwMDU5MzAuSVFfVE9UQUxfREVCVF9FUVVJVFkuRlkyMDE4AQAAANxmAQACAAAABDUuOTIBCAAAAAUAAAABMQEAAAAKMTk0NzU1MTU3MwMAAAACODUCAAAABDQwMzQEAAAAATAHAAAACTkvMTUvMjAxOQgAAAAKMTIvMzEvMjAxOAkAAAABMCB1nCXgOdcIfQkmXeA51wgqQ0lRLk5ZU0U6RU1SLklRX0lOVEVSRVNU</t>
  </si>
  <si>
    <t>X0lOVkVTVF9JTkMuRlkyMDA5AQAAAK8bBAACAAAAAjI0AQgAAAAFAAAAATEBAAAACjE0ODI3MjIwNjIDAAAAAzE2MAIAAAACNjUEAAAAATAHAAAACTkvMTUvMjAxOQgAAAAJOS8zMC8yMDA5CQAAAAEwUzXzKeA51wjEUsFc4DnXCCVDSVEuTkFTREFRR1M6SU5UQy5JUV9JTlZFTlRPUlkuRlkyMDEyAQAAAIdSAAACAAAABDQ3MzQBCAAAAAUAAAABMQEAAAAKMTcxODg1MDYwNQMAAAADMTYwAgAAAAQxMDQzBAAAAAEwBwAAAAk5LzE1LzIwMTkIAAAACjEyLzI5LzIwMTIJAAAAATCjHK8r4DnXCC2lYVzgOdcIJENJUS5OQVNEQVFHUzpBREkuSVFfU0dBX1NVUFBMLkZZMjAxMgEAAAAT1gMAAgAAAAczOTYuNTE5AQgAAAAFAAAAATEBAAAACjE3MTEzODU4OTYDAAAAAzE2MAIAAAADMTAyBAAAAAEwBwAAAAk5LzE1LzIwMTkIAAAACTExLzMvMjAxMgkAAAABMKfioijgOdcIZWI9XeA51wggQ0lRLk5BU0RBUUdTOklOVEMuSVFfTEFORC5GWTIwMTYBAAAAh1IAAAIAAAAFMjY2MjcBCAAAAAUAAAABMQEAAAAKMTk0MzUwNTM0NQMAAAADMTYwAgAAAAQzMDk4BAAAAAEwBwAAAAk5LzE1LzIwMTkIAAAACjEyLzMxLzIwMTYJAAAAATDF11Ur4DnXCGYGdVzgOdcIKUNJUS5LT1NFOkEwMDU5MzAuSVFfR0FJTl9BU1NFVFNfQ0YuRlkyMDEyAQAAANxmAQACAAAABjE3NzM0OAEIAAAABQAAAAExAQAAAAoxNjY3NTM0MDE0AwAA</t>
  </si>
  <si>
    <t>AAI4NQIAAAAEMjAyNgQAAAABMAcAAAAJOS8xNS8yMDE5CAAAAAoxMi8zMS8yMDEyCQAAAAEwhk4rKeA51wgg5Ahd4DnXCCVDSVEuTkFTREFRR1M6VFhOLklRX0NBU0hfRVFVSVYuRlkyMDA4AQAAAPsjAgACAAAABDEwNDYBCAAAAAUAAAABMQEAAAAKMTQzMzQ1NDEwOAMAAAADMTYwAgAAAAQxMDk2BAAAAAEwBwAAAAk5LzE1LzIwMTkIAAAACjEyLzMxLzIwMDgJAAAAATA079kq4DnXCLdEhlzgOdcIIENJUS5UU0U6NjUwMS5JUV9DQVNIX09QRVIuRlkyMDE1AQAAAJstAgACAAAABjQ1MTgyNQEIAAAABQAAAAExAQAAAAoxNzQ1MjcwNjcyAwAAAAI3OQIAAAAEMjAwNgQAAAABMAcAAAAJOS8xNS8yMDE5CAAAAAkzLzMxLzIwMTUJAAAAATDP8/or4DnXCDbvNFzgOdcIKkNJUS5LT1NFOkEwMDU5MzAuSVFfU0FMRVNfTUFSS0VUSU5HLkZZMjAwNwEAAADcZgEAAwAAAAAAsoK7KeA51wiTBPBc4DnXCDRDSVEuTllTRTpFTVIuSVFfVE9UQUxfT1VUU1RBTkRJTkdfRklMSU5HX0RBVEUuRlkyMDExAQAAAK8bBAACAAAACjczNS43NDk2MzYBBAAAAAUAAAABNQEAAAAKMTY0NjE5MDU2OAIAAAAFMjQxNTMGAAAAATC3H/Qp4DnXCF0ozFzgOdcIJkNJUS5OQVNEQVFHUzpJTlRDLklRX0NBU0hfRklOQU4uRlkyMDE2AQAAAIdSAAACAAAABS01NzM5AQgAAAAFAAAAATEBAAAACjE5NDM1MDUzNDUDAAAAAzE2MAIAAAAEMjAw</t>
  </si>
  <si>
    <t>NAQAAAABMAcAAAAJOS8xNS8yMDE5CAAAAAoxMi8zMS8yMDE2CQAAAAEw1f5VK+A51wjaF3Zc4DnXCCVDSVEuTkFTREFRR1M6QURJLklRX0NBU0hfRVFVSVYuRlkyMDExAQAAABPWAwACAAAABjE0MDUuMQEIAAAABQAAAAExAQAAAAoxNjQ3NDU1ODY5AwAAAAMxNjACAAAABDEwOTYEAAAAATAHAAAACTkvMTUvMjAxOQgAAAAKMTAvMjkvMjAxMQkAAAABMIWUoijgOdcI6N85XeA51wgpQ0lRLktPU0U6QTAwNTkzMC5JUV9PVEhFUl9DTF9TVVBQTC5GWTIwMTIBAAAA3GYBAAIAAAAHNzg4Mjg1MAEIAAAABQAAAAExAQAAAAoxNjY3NTM0MDE0AwAAAAI4NQIAAAAEMTA1NwQAAAABMAcAAAAJOS8xNS8yMDE5CAAAAAoxMi8zMS8yMDEyCQAAAAEwhk4rKeA51wjNIAhd4DnXCD5DSVEuTkFTREFRR1M6QURJLklRX0NVU1RPTV9CRVRBLi0xMDRXLjIwMTIvMTEvMDMuLl5UT1BJWC5KUFkuSAEAAAAT1gMAAgAAABEwLjcwNTE1MzUwODQyMTM1OAByQFJf4DnXCH96L2LgOdcIGUNJUS5OWVNFOkVNUi5JUV9GWC5GWTIwMDkBAAAArxsEAAIAAAADLTQ2AQgAAAAFAAAAATEBAAAACjE0ODI3MjIwNjIDAAAAAzE2MAIAAAAEMjE0NAQAAAABMAcAAAAJOS8xNS8yMDE5CAAAAAk5LzMwLzIwMDkJAAAAATB0g/Mp4DnXCA9gxFzgOdcIKkNJUS5OWVNFOkVNUi5JUV9UT1RBTF9DT01NT05fRVFVSVRZLkZZMjAxMwEAAACvGwQAAgAA</t>
  </si>
  <si>
    <t>AAUxMDU4NQEIAAAABQAAAAExAQAAAAoxNzY1NTcwODA1AwAAAAMxNjACAAAABDEwMDYEAAAAATAHAAAACTkvMTUvMjAxOQgAAAAJOS8zMC8yMDEzCQAAAAEw+bv0KeA51wg/UNVc4DnXCCdDSVEuVFNFOjY5ODEuSVFfTUFSS0VUQ0FQLjIwMDEvMy8zMS5KUFkBAAAA9VcNAAIAAAANMjUxNTg5Ni44NzgxNgEGAAAABQAAAAExAQAAAAoxMjY1ODgwMDMzAwAAAAI3OQIAAAAGMTAwMDU0BAAAAAEwBwAAAAkzLzMxLzIwMDGmGn5g4DnXCLy8dk3hOdcII0NJUS5UU0U6NjU5NC5JUV9CRVRBXzJZUi4yMDE5LzAzLzMxAQAAAPl4DQACAAAAEDEuMTY4MzE3ODM5OTQyNzYAGix/YOA51wjIAkNi4DnXCBpDSVEuTllTRTpFTVIuSVFfUkVWLkZZMjAxNQEAAACvGwQAAgAAAAUxNjI0OQEIAAAABQAAAAExAQAAAAoxODY3MDU1MDUxAwAAAAMxNjACAAAAAzExMgQAAAABMAcAAAAJOS8xNS8yMDE5CAAAAAk5LzMwLzIwMTUJAAAAATAdI7op4DnXCEp83FzgOdcIJENJUS5UU0U6Njk3MS5JUV9NQVJLRVRDQVAuMjAxOS8wMy8zMQEAAACjUwAAAgAAAAwyMzUxNDA0LjE1MjUBBgAAAAUAAAABMQEAAAAKMTk0NDg4NTM5MAMAAAACNzkCAAAABjEwMDA1NAQAAAABMAcAAAAJMy8zMS8yMDE5CgV/YOA51whSNj1i4DnXCCNDSVEuTkFTREFRR1M6SU5UQy5JUV9XSVBfSU5WLkZZMjAxNgEAAACHUgAAAgAAAAQzMTkwAQgAAAAFAAAA</t>
  </si>
  <si>
    <t>ATEBAAAACjE5NDM1MDUzNDUDAAAAAzE2MAIAAAAEMzIxOQQAAAABMAcAAAAJOS8xNS8yMDE5CAAAAAoxMi8zMS8yMDE2CQAAAAEwxddVK+A51whmBnVc4DnXCCFDSVEuMC5JUV9JTVBVVF9PUEVSX0xFQVNFX0RFUFIuRlkFAAAAAAAAAAgAAAAVKEludmFsaWQgVGltZSBQZXJpb2QpENj+J+A51wh/fTde4DnXCCpDSVEuTkFTREFRR1M6SU5UQy5JUV9MVF9ERUJUX0lTU1VFRC5GWTIwMTUBAAAAh1IAAAIAAAAEOTQ3NgEIAAAABQAAAAExAQAAAAoxODc0NzczMjI2AwAAAAMxNjACAAAABDIwMzQEAAAAATAHAAAACTkvMTUvMjAxOQgAAAAKMTIvMjYvMjAxNQkAAAABMKOJVSvgOdcIyDVxXOA51wgkQ0lRLk5ZU0U6RU1SLklRX01BUktFVENBUC4yMDEzLzA5LzMwAQAAAK8bBAACAAAACjQ2MjMwLjE1NTcBBgAAAAUAAAABMQEAAAAKMTYzMDEyOTM3MgMAAAADMTYwAgAAAAYxMDAwNTQEAAAAATAHAAAACTkvMzAvMjAxMw9WUV/gOdcILnIzYuA51wgsQ0lRLk5BU0RBUUdTOklOVEMuSVFfVE9UQUxfT1RIRVJfT1BFUi5GWTIwMTQBAAAAh1IAAAIAAAAFMTk5NjcBCAAAAAUAAAABMQEAAAAKMTgyODE2ODA0MAMAAAADMTYwAgAAAAMzODAEAAAAATAHAAAACTkvMTUvMjAxOQgAAAAKMTIvMjcvMjAxNAkAAAABMGHtVCvgOdcIi5RpXOA51wgpQ0lRLk5BU0RBUUdTOlRYTi5JUV9DQVNIX1NUX0lOVkVTVC5GWTIwMTgB</t>
  </si>
  <si>
    <t>AAAA+yMCAAIAAAAENDIzMwEIAAAABQAAAAExAQAAAAoxOTQ2NjY1NDYwAwAAAAMxNjACAAAABDEwMDIEAAAAATAHAAAACTkvMTUvMjAxOQgAAAAKMTIvMzEvMjAxOAkAAAABMKvycCrgOdcIQ1q0XOA51wgsQ0lRLktPU0U6QTAwNTkzMC5JUV9ERUZfVEFYX0FTU0VUU19MVC5GWTIwMTUBAAAA3GYBAAIAAAAHNTU4OTEwOAEIAAAABQAAAAExAQAAAAoxODI5ODQzMDExAwAAAAI4NQIAAAAEMTAyNgQAAAABMAcAAAAJOS8xNS8yMDE5CAAAAAoxMi8zMS8yMDE1CQAAAAEwFiDaKOA51wixAxZd4DnXCB1DSVEuTkFTREFRR1M6QURJLklRX05JLkZZMjAxMwEAAAAT1gMAAgAAAAc2NzMuNDg3AQgAAAAFAAAAATEBAAAACjE3NjY1OTA2MzIDAAAAAzE2MAIAAAACMTUEAAAAATAHAAAACTkvMTUvMjAxOQgAAAAJMTEvMi8yMDEzCQAAAAEwyDCjKOA51wipuUJd4DnXCCNDSVEuTkFTREFRR1M6QURJLklRX0VCSVRfSU5ULkZZMjAxNgEAAAAT1gMAAgAAAAgxMS43Mzc2MgEIAAAABQAAAAExAQAAAAoxOTI3NjE4MjAwAwAAAAMxNjACAAAABDQxODkEAAAAATAHAAAACTkvMTUvMjAxOQgAAAAKMTAvMjkvMjAxNgkAAAABMFHqnCXgOdcIG0ZUXeA51wgpQ0lRLk5BU0RBUUdTOlRYTi5JUV9ESUxVVF9FUFNfRVhDTC5GWTIwMTEBAAAA+yMCAAIAAAAIMS44ODA0NDQBCAAAAAUAAAABMQEAAAAKMTY2MDAzNDU2OAMAAAADMTYw</t>
  </si>
  <si>
    <t>AgAAAAMxNDIEAAAAATAHAAAACTkvMTUvMjAxOQgAAAAKMTIvMzEvMjAxMQkAAAABMIey2irgOdcImyeUXOA51wgvQ0lRLktPU0U6QTAwNTkzMC5JUV9OSV9BVkFJTF9FWENMX01BUkdJTi5GWTIwMTYBAAAA3GYBAAIAAAAHMTEuMTA0MQEIAAAABQAAAAExAQAAAAoxODc2NzM0NzM2AwAAAAI4NQIAAAAENDE4MgQAAAABMAcAAAAJOS8xNS8yMDE5CAAAAAoxMi8zMS8yMDE2CQAAAAEwD06cJeA51wh6kxxd4DnXCChDSVEuTkFTREFRR1M6SU5UQy5JUV9GSU5JU0hFRF9JTlYuRlkyMDEwAQAAAIdSAAACAAAABDEzOTkBCAAAAAUAAAABMQEAAAAKMTU4ODE1Njk2MAMAAAADMTYwAgAAAAQzMDc1BAAAAAEwBwAAAAk5LzE1LzIwMTkIAAAACjEyLzI1LzIwMTAJAAAAATBw7Kkr4DnXCNC1WVzgOdcIJENJUS5LT1NFOkEwMDU5MzAuSVFfSU5WRU5UT1JZLkZZMjAwNwEAAADcZgEAAgAAAAc3OTY4ODAzAQgAAAAFAAAAATEBAAAACjEzNTI5NDU1MzADAAAAAjg1AgAAAAQxMDQzBAAAAAEwBwAAAAk5LzE1LzIwMTkIAAAACjEyLzMxLzIwMDcJAAAAATCygrsp4DnXCLRS8FzgOdcIIENJUS5LT1NFOkEwMDU5MzAuSVFfTklfQ0YuRlkyMDE1AQAAANxmAQACAAAACDE4Njk0NjI4AQgAAAAFAAAAATEBAAAACjE4Mjk4NDMwMTEDAAAAAjg1AgAAAAQyMTUwBAAAAAEwBwAAAAk5LzE1LzIwMTkIAAAACjEyLzMxLzIwMTUJAAAA</t>
  </si>
  <si>
    <t>ATAmR9oo4DnXCATHFl3gOdcILENJUS5OQVNEQVFHUzpBREkuSVFfRUFSTklOR19DT19NQVJHSU4uRlkyMDEzAQAAABPWAwACAAAABjI1LjU3MgEIAAAABQAAAAExAQAAAAoxNzY2NTkwNjMyAwAAAAMxNjACAAAABDQxODEEAAAAATAHAAAACTkvMTUvMjAxOQgAAAAJMTEvMi8yMDEzCQAAAAEwQcOcJeA51wj0xkVd4DnXCBlDSVEuTllTRTpFTVIuSVFfQVAuRlkyMDEzAQAAAK8bBAACAAAABDI3MjUBCAAAAAUAAAABMQEAAAAKMTc2NTU3MDgwNQMAAAADMTYwAgAAAAQxMDE4BAAAAAEwBwAAAAk5LzE1LzIwMTkIAAAACTkvMzAvMjAxMwkAAAABMPm79CngOdcIHgLVXOA51wglQ0lRLk5BU0RBUUdTOlRYTi5JUV9DQVNIX1RBWEVTLkZZMjAxMAEAAAD7IwIAAgAAAAQxNDcwAQgAAAAFAAAAATEBAAAACjE1ODg4NDA3MzgDAAAAAzE2MAIAAAAEMzA1MwQAAAABMAcAAAAJOS8xNS8yMDE5CAAAAAoxMi8zMS8yMDEwCQAAAAEwdovaKuA51wii3ZFc4DnXCB5DSVEuTkFTREFRR1M6SU5UQy5JUV9HVy5GWTIwMDgBAAAAh1IAAAIAAAAEMzkzMgEIAAAABQAAAAExAQAAAAoxNDMwNjE0NDg2AwAAAAMxNjACAAAABDExNzEEAAAAATAHAAAACTkvMTUvMjAxOQgAAAAKMTIvMjcvMjAwOAkAAAABMB0pqSvgOdcIWC5PXOA51wgkQ0lRLktPU0U6QTAwNTkzMC5JUV9CVUlMRElOR1MuRlkyMDE3AQAAANxmAQACAAAACDQxNjM5</t>
  </si>
  <si>
    <t>MDQ1AQgAAAAFAAAAATEBAAAACjE5NDc1NTE1NzgDAAAAAjg1AgAAAAQzMDIzBAAAAAEwBwAAAAk5LzE1LzIwMTkIAAAACjEyLzMxLzIwMTcJAAAAATBp49oo4DnXCNbHH13gOdcILENJUS5OQVNEQVFHUzpBREkuSVFfQ1VSUkVOVF9QT1JUX0RFQlQuRlkyMDA5AQAAABPWAwADAAAAAABD+KEo4DnXCEhUMV3gOdcIIENJUS5UU0U6NjUwMS5JUV9TR0FfU1VQUEwuRlkyMDE1AQAAAJstAgACAAAABzE5MzUzNzMBCAAAAAUAAAABMQEAAAAKMTc0NTI3MDY3MgMAAAACNzkCAAAAAzEwMgQAAAABMAcAAAAJOS8xNS8yMDE5CAAAAAkzLzMxLzIwMTUJAAAAATCupfor4DnXCBxXMlzgOdcIIkNJUS5OQVNEQVFHUzpBREkuSVFfSU5DX1RBWC5GWTIwMTABAAAAE9YDAAIAAAAGMTkwLjQ0AQgAAAAFAAAAATEBAAAACjE1NzgzMzA0MjIDAAAAAzE2MAIAAAACNzUEAAAAATAHAAAACTkvMTUvMjAxOQgAAAAKMTAvMzAvMjAxMAkAAAABMFQfoijgOdcIxdY0XeA51wgnQ0lRLktPU0U6QTAwNTkzMC5JUV9ESUxVVF9XRUlHSFQuRlkyMDExAQAAANxmAQACAAAABjc1MDcuMwBlACsp4DnXCGh7Al3gOdcIJkNJUS5OQVNEQVFHUzpBREkuSVFfU0FMRV9QUEVfQ0YuRlkyMDEwAQAAABPWAwADAAAAAAB1baIo4DnXCL4gN13gOdcIJUNJUS5OQVNEQVFHUzpUWE4uSVFfRUJJVERBX0lOVC5GWTIwMTEBAAAA+yMCAAIAAAAKMTA1LjY2</t>
  </si>
  <si>
    <t>NjY2NgEIAAAABQAAAAExAQAAAAoxNjYwMDM0NTY4AwAAAAMxNjACAAAABDQxOTAEAAAAATAHAAAACTkvMTUvMjAxOQgAAAAKMTIvMzEvMjAxMQkAAAABMOTEriXgOdcIB4OXXOA51wgfQ0lRLlRTRTo2NTAxLklRX1RSRUFTVVJZLkZZMjAxOQEAAACbLQIAAgAAAAUtMzkyMAEIAAAABQAAAAExAQAAAAoxOTY5OTAzMzA3AwAAAAI3OQIAAAAEMTI0OAQAAAABMAcAAAAJOS8xNS8yMDE5CAAAAAkzLzMxLzIwMTkJAAAAATCGofwr4DnXCIYtRlzgOdcIJkNJUS5OWVNFOkVNUi5JUV9ORVRfREVCVF9JU1NVRUQuRlkyMDA4AQAAAK8bBAACAAAAAzY2MAEIAAAABQAAAAExAQAAAAoxNDExNjU2NDMwAwAAAAMxNjACAAAABDIwMDMEAAAAATAHAAAACTkvMTUvMjAxOQgAAAAJOS8zMC8yMDA4CQAAAAEwUzXzKeA51wgv879c4DnXCCJDSVEuTllTRTpFTVIuSVFfU0FMRV9QUEVfQ0YuRlkyMDEyAQAAAK8bBAADAAAAAADYbfQp4DnXCJBY0VzgOdcIKENJUS5UU0U6NjUwMS5JUV9UT1RBTF9ERUJUX0VCSVREQS5GWTIwMTUBAAAAmy0CAAIAAAAIMy40NTUwMDQBCAAAAAUAAAABMQEAAAAKMTc0NTI3MDY3MgMAAAACNzkCAAAABDQxOTIEAAAAATAHAAAACTkvMTUvMjAxOQgAAAAJMy8zMS8yMDE1CQAAAAEwxX6VJuA51wjbdTZc4DnXCChDSVEuTkFTREFRR1M6VFhOLklRX0NVUlJFTlRfUkFUSU8uRlkyMDE1AQAAAPsjAgAC</t>
  </si>
  <si>
    <t>AAAACDIuNzY4Njg4AQgAAAAFAAAAATEBAAAACjE4NzU2ODcwNTYDAAAAAzE2MAIAAAAENDAzMAQAAAABMAcAAAAJOS8xNS8yMDE5CAAAAAoxMi8zMS8yMDE1CQAAAAEw9euuJeA51wiKNqlc4DnXCCBDSVEuVFNFOjY1MDEuSVFfT1RIRVJfUkVWLkZZMjAxNAEAAACbLQIAAgAAAAYzNDI2NzUBCAAAAAUAAAABMQEAAAAKMTc0NTI3MDU0NAMAAAACNzkCAAAAAzM1NwQAAAABMAcAAAAJOS8xNS8yMDE5CAAAAAkzLzMxLzIwMTQJAAAAATB4uXQs4DnXCBqcLVzgOdcIJENJUS5OQVNEQVFHUzpUWE4uSVFfQ0hBTkdFX0FQLkZZMjAxNQEAAAD7IwIAAgAAAAQtMTQyAQgAAAAFAAAAATEBAAAACjE4NzU2ODcwNTYDAAAAAzE2MAIAAAAEMjAxNwQAAAABMAcAAAAJOS8xNS8yMDE5CAAAAAoxMi8zMS8yMDE1CQAAAAEweX1wKuA51wgWJahc4DnXCDFDSVEuTkFTREFRR1M6QURJLklRX0RFRl9UQVhfQVNTRVRTX0NVUlJFTlQuRlkyMDE2AQAAABPWAwADAAAAAABzwv8n4DnXCK7qUF3gOdcIKENJUS5OWVNFOkVNUi5JUV9NSU5PUklUWV9JTlRFUkVTVC5GWTIwMTcBAAAArxsEAAIAAAACNTIBCAAAAAUAAAABMQEAAAAKMTkyNDYzOTk1NwMAAAADMTYwAgAAAAQxMDUyBAAAAAEwBwAAAAk5LzE1LzIwMTkIAAAACTkvMzAvMjAxNwkAAAABMIENuyngOdcI83jnXOA51wgnQ0lRLk5ZU0U6RU1SLklRX05FVF9JTlRFUkVTVF9F</t>
  </si>
  <si>
    <t>WFAuRlkyMDE4AQAAAK8bBAACAAAABC0xNTkBCAAAAAUAAAABMQEAAAAKMTkyNDYzOTk2MgMAAAADMTYwAgAAAAMzNjgEAAAAATAHAAAACTkvMTUvMjAxOQgAAAAJOS8zMC8yMDE4CQAAAAEwkTS7KeA51whPrepc4DnXCCpDSVEuTkFTREFRR1M6QURJLklRX0NBU0hfQUNRVUlSRV9DRi5GWTIwMDgBAAAAE9YDAAIAAAAGLTMuMTQ2AQgAAAAFAAAAATEBAAAACjE0MTMwOTE1NjcDAAAAAzE2MAIAAAAEMjA1NwQAAAABMAcAAAAJOS8xNS8yMDE5CAAAAAkxMS8xLzIwMDgJAAAAATAz0aEo4DnXCLqqLV3gOdcIKENJUS5OWVNFOkVNUi5JUV9UT1RBTF9ESVZfUEFJRF9DRi5GWTIwMTIBAAAArxsEAAIAAAAFLTExNzEBCAAAAAUAAAABMQEAAAAKMTcwNzkwOTA5NwMAAAADMTYwAgAAAAQyMDIyBAAAAAEwBwAAAAk5LzE1LzIwMTkIAAAACTkvMzAvMjAxMgkAAAABMOiU9CngOdcIws3RXOA51wgfQ0lRLk5ZU0U6RU1SLklRX1RPVEFMX0NMLkZZMjAwNwEAAACvGwQAAgAAAAQ1NTQ2AQgAAAAFAAAAATEBAAAACjEyNjQ0NzgwMjcDAAAAAzE2MAIAAAAEMTAwOQQAAAABMAcAAAAJOS8xNS8yMDE5CAAAAAk5LzMwLzIwMDcJAAAAATDMQHEq4DnXCGZjuVzgOdcIJENJUS5LT1NFOkEwMDU5MzAuSVFfRElWX1NIQVJFLkZZMjAxNQEAAADcZgEAAgAAAAM0MjABCAAAAAUAAAABMQEAAAAKMTgyOTg0MzAxMQMAAAACODUCAAAA</t>
  </si>
  <si>
    <t>BDMwNTgEAAAAATAHAAAACTkvMTUvMjAxOQgAAAAKMTIvMzEvMjAxNQkAAAABMBYg2ijgOdcIX0AVXeA51wgeQ0lRLk5BU0RBUUdTOlRYTi5JUV9FQlQuRlkyMDE1AQAAAPsjAgACAAAABDQyMTYBCAAAAAUAAAABMQEAAAAKMTg3NTY4NzA1NgMAAAADMTYwAgAAAAMxMzkEAAAAATAHAAAACTkvMTUvMjAxOQgAAAAKMTIvMzEvMjAxNQkAAAABMGhWcCrgOdcIHdulXOA51wgqQ0lRLktPU0U6QTAwNTkzMC5JUV9DQVNIX0NPTlZFUlNJT04uRlkyMDE1AQAAANxmAQACAAAACTc4LjE1NTYyNQEIAAAABQAAAAExAQAAAAoxODI5ODQzMDExAwAAAAI4NQIAAAAENDE4NAQAAAABMAcAAAAJOS8xNS8yMDE5CAAAAAoxMi8zMS8yMDE1CQAAAAEwD06cJeA51wi7dBhd4DnXCCdDSVEuTkFTREFRR1M6QURJLklRX1RPVEFMX0VRVUlUWS5GWTIwMTQBAAAAE9YDAAIAAAAINDc1Ny44OTcBCAAAAAUAAAABMQEAAAAKMTgxOTk2MjQ5NgMAAAADMTYwAgAAAAQxMjc1BAAAAAEwBwAAAAk5LzE1LzIwMTkIAAAACTExLzEvMjAxNAkAAAABMDEm/yfgOdcIL61IXeA51wgwQ0lRLk5ZU0U6RU1SLklRX1RPVEFMX09VVFNUQU5ESU5HX0JTX0RBVEUuRlkyMDEzAQAAAK8bBAACAAAACjcwNi42NjAyNTkBBAAAAAUAAAABNQEAAAAKMTc2NTU3MDgwNQIAAAAFMjQxNTIGAAAAATD5u/Qp4DnXCE931VzgOdcILkNJUS5OQVNEQVFHUzpUWE4u</t>
  </si>
  <si>
    <t>SVFfQ1VSUkVOVF9QT1JUX0xFQVNFUy5GWTIwMTgBAAAA+yMCAAMAAAAAALsZcSrgOdcIdc+0XOA51wgqQ0lRLk5ZU0U6RU1SLklRX0NVUlJFTlRfUE9SVF9MRUFTRVMuRlkyMDE4AQAAAK8bBAADAAAAAACRNLsp4DnXCOQM7FzgOdcIKkNJUS5OQVNEQVFHUzpBREkuSVFfRklMSU5HX0NVUlJFTkNZLkZZMjAwOQEAAAAT1gMAAwAAAANVU0QAVB+iKOA51wj+ATNd4DnXCBtDSVEuTllTRTpFTVIuSVFfQVBJQy5GWTIwMTUBAAAArxsEAAIAAAADMTcwAQgAAAAFAAAAATEBAAAACjE4NjcwNTUwNTEDAAAAAzE2MAIAAAAEMTA4NAQAAAABMAcAAAAJOS8xNS8yMDE5CAAAAAk5LzMwLzIwMTUJAAAAATAuSrop4DnXCBFR3lzgOdcILENJUS5OWVNFOkVNUi5JUV9ERUJUX0VRVUlWX09QRVJfTEVBU0UuRlkyMDA5AQAAAK8bBAACAAAABDI5MDQBCAAAAAUAAAABMQEAAAAKMTQ4MjcyMjA2MgMAAAADMTYwAgAAAAUyMTY3MQQAAAABMAcAAAAJOS8xNS8yMDE5CAAAAAk5LzMwLzIwMDkJAAAAATB0g/Mp4DnXCIsnw1zgOdcIIENJUS5OWVNFOkVNUi5JUV9ESVZFU1RfQ0YuRlkyMDA3AQAAAK8bBAADAAAAAADMQHEq4DnXCOubulzgOdcII0NJUS5UU0U6Njk2My5JUV9CRVRBXzFZUi4yMDEyLzAzLzMxAQAAAPlcDQACAAAAETAuNDgxODI2NjM5OTI3MzcyAF3If2DgOdcI70s8YuA51wglQ0lRLk5BU0RBUUdTOlRYTi5JUV9P</t>
  </si>
  <si>
    <t>VEhFUl9PUEVSLkZZMjAxNAEAAAD7IwIAAgAAAAE0AQgAAAAFAAAAATEBAAAACjE4MjkxMTkzMDYDAAAAAzE2MAIAAAADMjYwBAAAAAEwBwAAAAk5LzE1LzIwMTkIAAAACjEyLzMxLzIwMTQJAAAAATBYL3Aq4DnXCBsgoVzgOdcIEENJUS4wLklRX0NPR1MuRlkFAAAAAAAAAAgAAAAVKEludmFsaWQgVGltZSBQZXJpb2QpENj+J+A51wjZ9jVe4DnXCClDSVEuTkFTREFRR1M6VFhOLklRX05FVF9SRU5UQUxfRVhQLkZZMjAxNgEAAAD7IwIAAwAAAAAAiaRwKuA51whA5Kpc4DnXCCNDSVEuVFNFOjY0NzEuSVFfQkVUQV81WVIuMjAxMC8wMy8zMQEAAACSVw0AAgAAABAxLjMzODQwMjU4NjM1MDc4AG3vf2DgOdcIScU6YuA51wgtQ0lRLk5BU0RBUUdTOklOVEMuSVFfVE9UQUxfREVCVF9SRVBBSUQuRlkyMDA5AQAAAIdSAAACAAAAAy04NwEIAAAABQAAAAExAQAAAAoxNTIzMzk0ODI5AwAAAAMxNjACAAAABDIxNjYEAAAAATAHAAAACTkvMTUvMjAxOQgAAAAKMTIvMjYvMjAwOQkAAAABMF/FqSvgOdcIMeVVXOA51wgiQ0lRLk5ZU0U6RU1SLklRX0dBSU5fSU5WRVNULkZZMjAwOQEAAACvGwQAAwAAAAAAUzXzKeA51wjVecFc4DnXCClDSVEuVFNFOjY1MDEuSVFfVE9UQUxfREVCVF9DQVBJVEFMLkZZMjAxMwEAAACbLQIAAgAAAAc0Mi43Mzg0AQgAAAAFAAAAATEBAAAACjE2ODU1MjE3MjIDAAAAAjc5AgAAAAQ0MTg2</t>
  </si>
  <si>
    <t>BAAAAAEwBwAAAAk5LzE1LzIwMTkIAAAACTMvMzEvMjAxMwkAAAABMLVXlSbgOdcICnUtXOA51wgkQ0lRLk5BU0RBUUdTOklOVEMuSVFfQlZfU0hBUkUuRlkyMDE2AQAAAIdSAAACAAAACTE0LjAwMTI2OAEIAAAABQAAAAExAQAAAAoxOTQzNTA1MzQ1AwAAAAMxNjACAAAABDQwMjAEAAAAATAHAAAACTkvMTUvMjAxOQgAAAAKMTIvMzEvMjAxNgkAAAABMMXXVSvgOdcIVd90XOA51wgnQ0lRLk5BU0RBUUdTOlRYTi5JUV9ESUxVVF9XRUlHSFQuRlkyMDEyAQAAAPsjAgACAAAABDExNDYAmNnaKuA51wh7lJhc4DnXCCBDSVEuVFNFOjY1MDEuSVFfRElWRVNUX0NGLkZZMjAxOQEAAACbLQIAAwAAAAAAlsj8K+A51wjqF0dc4DnXCCRDSVEuTkFTREFRR1M6SU5UQy5JUV9BUl9UVVJOUy5GWTIwMTcBAAAAh1IAAAIAAAAJMTIuMTkwMTUyAQgAAAAFAAAAATEBAAAACjE5NDM1MDUzNDkDAAAAAzE2MAIAAAAENDAwMQQAAAABMAcAAAAJOS8xNS8yMDE5CAAAAAoxMi8zMC8yMDE3CQAAAAEwBxuWJuA51wgeb3tc4DnXCBxDSVEuTllTRTpFTVIuSVFfQ0FQRVguRlkyMDE3AQAAAK8bBAACAAAABC00NzYBCAAAAAUAAAABMQEAAAAKMTkyNDYzOTk1NwMAAAADMTYwAgAAAAQyMDIxBAAAAAEwBwAAAAk5LzE1LzIwMTkIAAAACTkvMzAvMjAxNwkAAAABMIENuyngOdcIZ4roXOA51wg5Q0lRLlRTRTo2OTcxLklRX0NVU1RPTV9C</t>
  </si>
  <si>
    <t>RVRBLi0xMDRXLjIwMTQvMDMvMzEuLl5OMjI1LkpQWS5IAQAAAKNTAAACAAAAEDEuMDIyMDUwNzg3MDc3MTYATKF/YOA51wiV0j1i4DnXCCNDSVEuVFNFOjY3NjIuSVFfQkVUQV8yWVIuMjAwNy8wMy8zMQEAAAA70gQAAgAAABAwLjc3MTgzODcwMTc1NDc2ACtTf2DgOdcI0LhAYuA51wgqQ0lRLk5BU0RBUUdTOkFESS5JUV9DVVNUT01fQkVUQS4yMDE2LzEwLzI5AQAAABPWAwACAAAAEDEuNTU5ODEwNjk0NTQyNDQAckBSX+A51whNBS9i4DnXCCZDSVEuTkFTREFRR1M6QURJLklRX09USEVSX0lOVEFOLkZZMjAxMQEAAAAT1gMAAgAAAAQxMi4yAQgAAAAFAAAAATEBAAAACjE2NDc0NTU4NjkDAAAAAzE2MAIAAAAEMTA0MAQAAAABMAcAAAAJOS8xNS8yMDE5CAAAAAoxMC8yOS8yMDExCQAAAAEwhZSiKOA51wgaVTpd4DnXCCpDSVEuTllTRTpFTVIuSVFfSU5DX1RBWF9QQVlfQ1VSUkVOVC5GWTIwMTcBAAAArxsEAAIAAAACNjUBCAAAAAUAAAABMQEAAAAKMTkyNDYzOTk1NwMAAAADMTYwAgAAAAQxMDk0BAAAAAEwBwAAAAk5LzE1LzIwMTkIAAAACTkvMzAvMjAxNwkAAAABMHDmuingOdcI0irnXOA51wgoQ0lRLk5BU0RBUUdTOklOVEMuSVFfQkVUQV8yWVIuMjAxOC8xMi8yOQEAAACHUgAAAgAAABAxLjA0MjM2Mjc5MTM3NzM3AH4WgGDgOdcIiqY2YuA51wgqQ0lRLk5BU0RBUUdTOlRYTi5JUV9PVEhFUl9MVF9B</t>
  </si>
  <si>
    <t>U1NFVFMuRlkyMDA3AQAAAPsjAgACAAAAAzE4MwEIAAAABQAAAAExAQAAAAoxMzI4NDgyMzcwAwAAAAMxNjACAAAABDEwNjAEAAAAATAHAAAACTkvMTUvMjAxOQgAAAAKMTIvMzEvMjAwNwkAAAABMCjCVivgOdcI9yWCXOA51wgqQ0lRLk5BU0RBUUdTOklOVEMuSVFfUFJPVl9CQURfREVCVFMuRlkyMDA3AQAAAIdSAAADAAAAAACWyPwr4DnXCLHsSFzgOdcIKENJUS5OQVNEQVFHUzpBREkuSVFfQ1VSUkVOQ1lfR0FJTi5GWTIwMDcBAAAAE9YDAAMAAAAAAKt/2yjgOdcI0MwmXeA51wgeQ0lRLk5BU0RBUUdTOklOVEMuSVFfQVIuRlkyMDE0AQAAAIdSAAACAAAABDQ0MjcBCAAAAAUAAAABMQEAAAAKMTgyODE2ODA0MAMAAAADMTYwAgAAAAQxMDIxBAAAAAEwBwAAAAk5LzE1LzIwMTkIAAAACjEyLzI3LzIwMTQJAAAAATByFFUr4DnXCP+lalzgOdcIIENJUS5UU0U6NjUwMS5JUV9MVF9JTlZFU1QuRlkyMDE1AQAAAJstAgACAAAABzIxMTkxNjIBCAAAAAUAAAABMQEAAAAKMTc0NTI3MDY3MgMAAAACNzkCAAAABDEwNTQEAAAAATAHAAAACTkvMTUvMjAxOQgAAAAJMy8zMS8yMDE1CQAAAAEwv8z6K+A51wihjzNc4DnXCCVDSVEuS09TRTpBMDA1OTMwLklRX09USEVSX09QRVIuRlkyMDE0AQAAANxmAQADAAAAAACnnCsp4DnXCBvpD13gOdcIIkNJUS5UU0U6NjUwMS5JUV9DQVNIX0lOVkVTVC5GWTIwMTgBAAAAmy0C</t>
  </si>
  <si>
    <t>AAIAAAAHLTQ3NDMyOAEIAAAABQAAAAExAQAAAAoxOTY5OTAzMjkxAwAAAAI3OQIAAAAEMjAwNQQAAAABMAcAAAAJOS8xNS8yMDE5CAAAAAkzLzMxLzIwMTgJAAAAATBlU/wr4DnXCAmrQlzgOdcIN0NJUS5OQVNEQVFHUzpBREkuSVFfQ0hBTkdFX09USEVSX05FVF9PUEVSX0FTU0VUUy5GWTIwMDgBAAAAE9YDAAIAAAAGMjEuMzQ1AQgAAAAFAAAAATEBAAAACjE0MTMwOTE1NjcDAAAAAzE2MAIAAAAEMjA0NQQAAAABMAcAAAAJOS8xNS8yMDE5CAAAAAkxMS8xLzIwMDgJAAAAATAz0aEo4DnXCLqqLV3gOdcIH0NJUS5OQVNEQVFHUzpJTlRDLklRX0VCVC5GWTIwMDgBAAAAh1IAAAIAAAAENzY4NgEIAAAABQAAAAExAQAAAAoxNDMwNjE0NDg2AwAAAAMxNjACAAAAAzEzOQQAAAABMAcAAAAJOS8xNS8yMDE5CAAAAAoxMi8yNy8yMDA4CQAAAAEwHSmpK+A51wjkHE5c4DnXCC9DSVEuTkFTREFRR1M6VFhOLklRX01JTk9SSVRZX0lOVEVSRVNUX0lTLkZZMjAxMQEAAAD7IwIAAwAAAAAAh7LaKuA51wh62ZNc4DnXCB5DSVEuTllTRTpFTVIuSVFfSU5DX1RBWC5GWTIwMTQBAAAArxsEAAIAAAADOTUzAQgAAAAFAAAAATEBAAAACjE4MTg2MDQ1ODADAAAAAzE2MAIAAAACNzUEAAAAATAHAAAACTkvMTUvMjAxOQgAAAAJOS8zMC8yMDE0CQAAAAEwCuP0KeA51wibhNhc4DnXCClDSVEuTkFTREFRR1M6VFhOLklRX0dXX0lO</t>
  </si>
  <si>
    <t>VEFOX0FNT1JULkZZMjAxOAEAAAD7IwIAAgAAAAMzMTgBCAAAAAUAAAABMQEAAAAKMTk0NjY2NTQ2MAMAAAADMTYwAgAAAAIzMQQAAAABMAcAAAAJOS8xNS8yMDE5CAAAAAoxMi8zMS8yMDE4CQAAAAEwq/JwKuA51wjPSLNc4DnXCB5DSVEuS09TRTpBMDA1OTMwLklRX1JFVi5GWTIwMDcBAAAA3GYBAAIAAAAIOTg1MDc4MTcBCAAAAAUAAAABMQEAAAAKMTM1Mjk0NTUzMAMAAAACODUCAAAAAzExMgQAAAABMAcAAAAJOS8xNS8yMDE5CAAAAAoxMi8zMS8yMDA3CQAAAAEwsoK7KeA51wgwGu9c4DnXCClDSVEuVFNFOjY1MDEuSVFfREFZU19JTlZFTlRPUllfT1VULkZZMjAxMwEAAACbLQIAAgAAAAk4OC43ODAwNDUBCAAAAAUAAAABMQEAAAAKMTY4NTUyMTcyMgMAAAACNzkCAAAABDQwMzUEAAAAATAHAAAACTkvMTUvMjAxOQgAAAAJMy8zMS8yMDEzCQAAAAEwtVeVJuA51wj5TS1c4DnXCCFDSVEuS09TRTpBMDA1OTMwLklRX0VCSVREQS5GWTIwMDcBAAAA3GYBAAIAAAAIMTc0NzA4MTQBCAAAAAUAAAABMQEAAAAKMTM1Mjk0NTUzMAMAAAACODUCAAAABDQwNTEEAAAAATAHAAAACTkvMTUvMjAxOQgAAAAKMTIvMzEvMjAwNwkAAAABMLKCuyngOdcIgt3vXOA51wglQ0lRLktPU0U6QTAwNTkzMC5JUV9ORVRfQ0hBTkdFLkZZMjAwNwEAAADcZgEAAgAAAAcxNjA5OTYyAQgAAAAFAAAAATEBAAAACjEzNTI5NDU1MzAD</t>
  </si>
  <si>
    <t>AAAAAjg1AgAAAAQyMDkzBAAAAAEwBwAAAAk5LzE1LzIwMTkIAAAACjEyLzMxLzIwMDcJAAAAATDU0Lsp4DnXCK2c8lzgOdcIHUNJUS5OQVNEQVFHUzpUWE4uSVFfQUQuRlkyMDExAQAAAPsjAgACAAAABS0yNzA1AQgAAAAFAAAAATEBAAAACjE2NjAwMzQ1NjgDAAAAAzE2MAIAAAAEMTA3NQQAAAABMAcAAAAJOS8xNS8yMDE5CAAAAAoxMi8zMS8yMDExCQAAAAEwh7LaKuA51wjdw5Rc4DnXCCRDSVEuTkFTREFRR1M6VFhOLklRX0JVSUxESU5HUy5GWTIwMTMBAAAA+yMCAAIAAAAEMjkxMwEIAAAABQAAAAExAQAAAAoxNzc3NjMzNzAzAwAAAAMxNjACAAAABDMwMjMEAAAAATAHAAAACTkvMTUvMjAxOQgAAAAKMTIvMzEvMjAxMwkAAAABMLkn2yrgOdcII9aeXOA51wghQ0lRLk5BU0RBUUdTOkFESS5JUV9DT01NT04uRlkyMDEwAQAAABPWAwACAAAABjQ5Ljc3NwEIAAAABQAAAAExAQAAAAoxNTc4MzMwNDIyAwAAAAMxNjACAAAABDExMDMEAAAAATAHAAAACTkvMTUvMjAxOQgAAAAKMTAvMzAvMjAxMAkAAAABMGRGoijgOdcISg82XeA51wgmQ0lRLlRTRTo2NDcxLklRX0NVU1RPTV9CRVRBLjIwMTIvMDMvMzEBAAAAklcNAAIAAAAQMS40MzQ1NDM4NTAyNDUwNwBt739g4DnXCDmeOmLgOdcIKENJUS5OWVNFOkVNUi5JUV9FQVJOSU5HX0NPX01BUkdJTi5GWTIwMDgBAAAArxsEAAIAAAAFMTAuNjEBCAAAAAUAAAAB</t>
  </si>
  <si>
    <t>MQEAAAAKMTQxMTY1NjQzMAMAAAADMTYwAgAAAAQ0MTgxBAAAAAEwBwAAAAk5LzE1LzIwMTkIAAAACTkvMzAvMjAwOAkAAAABMBY6ryXgOdcIUEHAXOA51wglQ0lRLlRTRTo2NTAxLklRX1BSRUZfRElWX09USEVSLkZZMjAxNQEAAACbLQIAAwAAAAAArqX6K+A51whOzDJc4DnXCCRDSVEuTkFTREFRR1M6QURJLklRX1JEX0VYUF9GTi5GWTIwMDkBAAAAE9YDAAIAAAAGNDQ2Ljk4AQgAAAAFAAAAATEBAAAACjE0ODI4Njg2MzMDAAAAAzE2MAIAAAAEMzE2OAQAAAABMAcAAAAJOS8xNS8yMDE5CAAAAAoxMC8zMS8yMDA5CQAAAAEwQ/ihKOA51wgGuDBd4DnXCCRDSVEuS09TRTpBMDA1OTMwLklRX1NUX0lOVkVTVC5GWTIwMTIBAAAA3GYBAAIAAAAIMTg1MjUxMjIBCAAAAAUAAAABMQEAAAAKMTY2NzUzNDAxNAMAAAACODUCAAAABDEwNjkEAAAAATAHAAAACTkvMTUvMjAxOQgAAAAKMTIvMzEvMjAxMgkAAAABMHUnKyngOdcInKsHXeA51wgmQ0lRLk5BU0RBUUdTOkFESS5JUV9BU1NFVF9UVVJOUy5GWTIwMTYBAAAAE9YDAAIAAAAIMC40NTUzMDUBCAAAAAUAAAABMQEAAAAKMTkyNzYxODIwMAMAAAADMTYwAgAAAAQ0MTc3BAAAAAEwBwAAAAk5LzE1LzIwMTkIAAAACjEwLzI5LzIwMTYJAAAAATBR6pwl4DnXCOnQU13gOdcIJUNJUS5OQVNEQVFHUzpJTlRDLklRX1NHQV9TVVBQTC5GWTIwMDcBAAAAh1IAAAIAAAAE</t>
  </si>
  <si>
    <t>NTQwMQEIAAAABQAAAAExAQAAAAoxMzI4ODcxMjc1AwAAAAMxNjACAAAAAzEwMgQAAAABMAcAAAAJOS8xNS8yMDE5CAAAAAoxMi8yOS8yMDA3CQAAAAEwlsj8K+A51wix7Ehc4DnXCClDSVEuTkFTREFRR1M6VFhOLklRX1BST1ZfQkFEX0RFQlRTLkZZMjAxMAEAAAD7IwIAAwAAAAAAZmTaKuA51whGqY5c4DnXCCFDSVEuTkFTREFRR1M6SU5UQy5JUV9FQklUQS5GWTIwMTIBAAAAh1IAAAIAAAAFMTU4MDMBCAAAAAUAAAABMQEAAAAKMTcxODg1MDYwNQMAAAADMTYwAgAAAAYxMDA2ODkEAAAAATAHAAAACTkvMTUvMjAxOQgAAAAKMTIvMjkvMjAxMgkAAAABMKMcryvgOdcIDFdhXOA51wgjQ0lRLk5BU0RBUUdTOlRYTi5JUV9BUl9UVVJOUy5GWTIwMTUBAAAA+yMCAAIAAAAJMTAuNzgzOTA3AQgAAAAFAAAAATEBAAAACjE4NzU2ODcwNTYDAAAAAzE2MAIAAAAENDAwMQQAAAABMAcAAAAJOS8xNS8yMDE5CAAAAAoxMi8zMS8yMDE1CQAAAAEw9euuJeA51wiaXalc4DnXCB5DSVEuTkFTREFRR1M6SU5UQy5JUV9OSS5GWTIwMTYBAAAAh1IAAAIAAAAFMTAzMTYBCAAAAAUAAAABMQEAAAAKMTk0MzUwNTM0NQMAAAADMTYwAgAAAAIxNQQAAAABMAcAAAAJOS8xNS8yMDE5CAAAAAoxMi8zMS8yMDE2CQAAAAEwtLBVK+A51wjRpnNc4DnXCCVDSVEuVFNFOjY1MDEuSVFfQkFTSUNfRVBTX0VYQ0wuRlkyMDE2AQAAAJstAgAC</t>
  </si>
  <si>
    <t>AAAACjIzNy4zODQ2NDEBCAAAAAUAAAABMQEAAAAKMTc5NzU1NDQ1MQMAAAACNzkCAAAABDMwNjQEAAAAATAHAAAACTkvMTUvMjAxOQgAAAAJMy8zMS8yMDE2CQAAAAEw4Br7K+A51whPhzdc4DnXCB9DSVEuS09TRTpBMDA1OTMwLklRX0NPR1MuRlkyMDExAQAAANxmAQACAAAACTExMjE0NTEyMAEIAAAABQAAAAExAQAAAAoxNTk4OTk4MjUwAwAAAAI4NQIAAAACMzQEAAAAATAHAAAACTkvMTUvMjAxOQgAAAAKMTIvMzEvMjAxMQkAAAABMFTZKingOdcIFbgBXeA51wgkQ0lRLk5BU0RBUUdTOklOVEMuSVFfRUJUX0VYQ0wuRlkyMDE0AQAAAIdSAAACAAAABTE1Njc1AQgAAAAFAAAAATEBAAAACjE4MjgxNjgwNDADAAAAAzE2MAIAAAABNAQAAAABMAcAAAAJOS8xNS8yMDE5CAAAAAoxMi8yNy8yMDE0CQAAAAEwchRVK+A51wis4mlc4DnXCCFDSVEuVFNFOjY1MDEuSVFfRUJJVERBX0lOVC5GWTIwMTMBAAAAmy0CAAIAAAAJMzEuNDU0MTg4AQgAAAAFAAAAATEBAAAACjE2ODU1MjE3MjIDAAAAAjc5AgAAAAQ0MTkwBAAAAAEwBwAAAAk5LzE1LzIwMTkIAAAACTMvMzEvMjAxMwkAAAABMLVXlSbgOdcICnUtXOA51wgpQ0lRLktPU0U6QTAwNTkzMC5JUV9QUkVGX0RJVl9PVEhFUi5GWTIwMDcBAAAA3GYBAAMAAAAAALKCuyngOdcIcrbvXOA51wgjQ0lRLk5ZU0U6RU1SLklRX0JFVEFfMllSLjIwMTUvMDkvMzABAAAA</t>
  </si>
  <si>
    <t>rxsEAAIAAAAQMS4wNDk0OTQ3NTQ3ODkwNABR8lFf4DnXCA0kM2LgOdcIJ0NJUS5OQVNEQVFHUzpUWE4uSVFfSU5URVJFU1RfRVhQLkZZMjAxMAEAAAD7IwIAAwAAAAAAZmTaKuA51whX0I5c4DnXCCNDSVEuTllTRTpFTVIuSVFfSU5URVJFU1RfRVhQLkZZMjAxNAEAAACvGwQAAgAAAAQtMjE0AQgAAAAFAAAAATEBAAAACjE4MTg2MDQ1ODADAAAAAzE2MAIAAAACODIEAAAAATAHAAAACTkvMTUvMjAxOQgAAAAJOS8zMC8yMDE0CQAAAAEwCuP0KeA51wh6Nthc4DnXCB9DSVEuTkFTREFRR1M6VFhOLklRX0VCSVQuRlkyMDE0AQAAAPsjAgACAAAABDM5MDMBCAAAAAUAAAABMQEAAAAKMTgyOTExOTMwNgMAAAADMTYwAgAAAAM0MDAEAAAAATAHAAAACTkvMTUvMjAxOQgAAAAKMTIvMzEvMjAxNAkAAAABMFgvcCrgOdcIbuOhXOA51wgnQ0lRLlRTRTo2NTAxLklRX1RPVEFMX09USEVSX09QRVIuRlkyMDE4AQAAAJstAgACAAAABzE3ODc0NjIBCAAAAAUAAAABMQEAAAAKMTk2OTkwMzI5MQMAAAACNzkCAAAAAzM4MAQAAAABMAcAAAAJOS8xNS8yMDE5CAAAAAkzLzMxLzIwMTgJAAAAATBEBfwr4DnXCN/rP1zgOdcIKUNJUS5OQVNEQVFHUzpJTlRDLklRX0lOQ19FUVVJVFlfQ0YuRlkyMDEyAQAAAIdSAAACAAAABC0xMTIBCAAAAAUAAAABMQEAAAAKMTcxODg1MDYwNQMAAAADMTYwAgAAAAQyMDg2BAAAAAEwBwAAAAk5</t>
  </si>
  <si>
    <t>LzE1LzIwMTkIAAAACjEyLzI5LzIwMTIJAAAAATC0Q68r4DnXCMIEY1zgOdcIJ0NJUS5UU0U6NjU5NC5JUV9NQVJLRVRDQVAuMjAwMC8zLzMxLkpQWQEAAAD5eA0AAgAAAAs1ODYxNDEuMzcyMgEGAAAABQAAAAExAQAAAAoxNDIxMjM4Mjg4AwAAAAI3OQIAAAAGMTAwMDU0BAAAAAEwBwAAAAkzLzMxLzIwMDCmGn5g4DnXCN4Kd03hOdcIJUNJUS5OQVNEQVFHUzpJTlRDLklRX0RJVkVTVF9DRi5GWTIwMDkBAAAAh1IAAAMAAAAAAE+eqSvgOdcIIb5VXOA51wgpQ0lRLk5ZU0U6RU1SLklRX0RFQlRfRVFVSVZfTkVUX1BCTy5GWTIwMTgBAAAArxsEAAIAAAADLTc3AQgAAAAFAAAAATEBAAAACjE5MjQ2Mzk5NjIDAAAAAzE2MAIAAAAFMjE2NzkEAAAAATAHAAAACTkvMTUvMjAxOQgAAAAJOS8zMC8yMDE4CQAAAAEwolu7KeA51wgWguxc4DnXCCdDSVEuTkFTREFRR1M6SU5UQy5JUV9BRFZFUlRJU0lORy5GWTIwMTABAAAAh1IAAAMAAAAAAHDsqSvgOdcIOlZYXOA51wgmQ0lRLlRTRTo2NTAxLklRX0xUX0RFQlRfQ0FQSVRBTC5GWTIwMTkBAAAAmy0CAAIAAAAHMTMuMDczNwEIAAAABQAAAAExAQAAAAoxOTY5OTAzMzA3AwAAAAI3OQIAAAAENDE4NwQAAAABMAcAAAAJOS8xNS8yMDE5CAAAAAkzLzMxLzIwMTkJAAAAATDWpZUm4DnXCG5QSFzgOdcIHkNJUS5OWVNFOkVNUi5JUV9SQVdfSU5WLkZZMjAwOAEAAACvGwQA</t>
  </si>
  <si>
    <t>AgAAAAQxNDY0AQgAAAAFAAAAATEBAAAACjE0MTE2NTY0MzADAAAAAzE2MAIAAAAEMzE3MQQAAAABMAcAAAAJOS8xNS8yMDE5CAAAAAk5LzMwLzIwMDgJAAAAATBDDvMp4DnXCJqTvlzgOdcIK0NJUS5OQVNEQVFHUzpJTlRDLklRX0VGRkVDVF9UQVhfUkFURS5GWTIwMTMBAAAAh1IAAAIAAAAHMjMuNzE3MwEIAAAABQAAAAExAQAAAAoxNzc1OTMwMjc0AwAAAAMxNjACAAAABDQzNzYEAAAAATAHAAAACTkvMTUvMjAxOQgAAAAKMTIvMjgvMjAxMwkAAAABMNWRryvgOdcI7cNlXOA51wgtQ0lRLktPU0U6QTAwNTkzMC5JUV9DT01NT05fUFJFRl9ESVZfQ0YuRlkyMDExAQAAANxmAQADAAAAAAB1Jysp4DnXCIITBV3gOdcIKUNJUS5OWVNFOkVNUi5JUV9JTlZFU1RfU0VDVVJJVFlfQ0YuRlkyMDA3AQAAAK8bBAADAAAAAADMQHEq4DnXCOubulzgOdcILUNJUS5OQVNEQVFHUzpJTlRDLklRX01BUktFVENBUC4yMDE5LzAzLzMxLkpQWQEAAACHUgAAAgAAAAwyNjc1OTM4NS4wMDkBBgAAAAUAAAABMQEAAAAKMTk0MzUwNTQ2MQMAAAACNzkCAAAABjEwMDA1NAQAAAABMAcAAAAJMy8zMS8yMDE52I9+YOA51wihaW9N4TnXCDBDSVEuTkFTREFRR1M6SU5UQy5JUV9NSU5PUklUWV9JTlRFUkVTVF9DRi5GWTIwMTIBAAAAh1IAAAMAAAAAALRDryvgOdcIwgRjXOA51wghQ0lRLk5ZU0U6RU1SLklRX1RPVEFMX0xJQUIuRlky</t>
  </si>
  <si>
    <t>MDEzAQAAAK8bBAACAAAABTEzOTkzAQgAAAAFAAAAATEBAAAACjE3NjU1NzA4MDUDAAAAAzE2MAIAAAAEMTI3NgQAAAABMAcAAAAJOS8xNS8yMDE5CAAAAAk5LzMwLzIwMTMJAAAAATD5u/Qp4DnXCC4p1VzgOdcIKkNJUS5OQVNEQVFHUzpUWE4uSVFfTkVUX0RFQlRfSVNTVUVELkZZMjAxMQEAAAD7IwIAAgAAAAQ0NDk3AQgAAAAFAAAAATEBAAAACjE2NjAwMzQ1NjgDAAAAAzE2MAIAAAAEMjAwMwQAAAABMAcAAAAJOS8xNS8yMDE5CAAAAAoxMi8zMS8yMDExCQAAAAEwmNnaKuA51wi0v5Zc4DnXCC5DSVEuTkFTREFRR1M6SU5UQy5JUV9JTlZFU1RfU0VDVVJJVFlfQ0YuRlkyMDExAQAAAIdSAAACAAAABDg5MDIBCAAAAAUAAAABMQEAAAAKMTY1ODMxNTQ3OAMAAAADMTYwAgAAAAQyMDI3BAAAAAEwBwAAAAk5LzE1LzIwMTkIAAAACjEyLzMxLzIwMTEJAAAAATCT9a4r4DnXCPK+XlzgOdcIKUNJUS5LT1NFOkEwMDU5MzAuSVFfTFRfREVCVF9SRVBBSUQuRlkyMDE3AQAAANxmAQACAAAACC0xMTQwODAzAQgAAAAFAAAAATEBAAAACjE5NDc1NTE1NzgDAAAAAjg1AgAAAAQyMDM2BAAAAAEwBwAAAAk5LzE1LzIwMTkIAAAACjEyLzMxLzIwMTcJAAAAATB5Ctso4DnXCBhkIF3gOdcINUNJUS5OQVNEQVFHUzpUWE4uSVFfQ0hBTkdFX05FVF9XT1JLSU5HX0NBUElUQUwuRlkyMDA3AQAAAPsjAgACAAAABC0xMzMBCAAA</t>
  </si>
  <si>
    <t>AAUAAAABMQEAAAAKMTMyODQ4MjM3MAMAAAADMTYwAgAAAAQ0NDIxBAAAAAEwBwAAAAk5LzE1LzIwMTkIAAAACjEyLzMxLzIwMDcJAAAAATA56VYr4DnXCL76g1zgOdcIKkNJUS5OQVNEQVFHUzpUWE4uSVFfQVNTRVRfV1JJVEVET1dOLkZZMjAxMAEAAAD7IwIAAwAAAAAAZmTaKuA51whn945c4DnXCB1DSVEuS09TRTpBMDA1OTMwLklRX0FSLkZZMjAxMgEAAADcZgEAAgAAAAgyMzg2MTIzNQEIAAAABQAAAAExAQAAAAoxNjY3NTM0MDE0AwAAAAI4NQIAAAAEMTAyMQQAAAABMAcAAAAJOS8xNS8yMDE5CAAAAAoxMi8zMS8yMDEyCQAAAAEwdScrKeA51wiLhAdd4DnXCCVDSVEuTkFTREFRR1M6SU5UQy5JUV9DSEFOR0VfQVAuRlkyMDE4AQAAAIdSAAACAAAAAzIxMQEIAAAABQAAAAExAQAAAAoxOTQzNTA1MzQxAwAAAAMxNjACAAAABDIwMTcEAAAAATAHAAAACTkvMTUvMjAxOQgAAAAKMTIvMjkvMjAxOAkAAAABMAd0VivgOdcIi8p+XOA51wg6Q0lRLlRTRTo2NzYyLklRX0NVU1RPTV9CRVRBLi0xMDRXLjIwMTEvMDMvMzEuLl5UT1BJWC5KUFkuSAEAAAA70gQAAgAAABAxLjUyNjMxMTMzMzc5ODk0ADx6f2DgOdcIjRxAYuA51wghQ0lRLk5ZU0U6RU1SLklRX0NBU0hfRVFVSVYuRlkyMDE1AQAAAK8bBAACAAAABDMwNTQBCAAAAAUAAAABMQEAAAAKMTg2NzA1NTA1MQMAAAADMTYwAgAAAAQxMDk2BAAAAAEwBwAA</t>
  </si>
  <si>
    <t>AAk5LzE1LzIwMTkIAAAACTkvMzAvMjAxNQkAAAABMC5KuingOdcIvo3dXOA51wgqQ0lRLk5BU0RBUUdTOkFESS5JUV9PVEhFUl9MVF9BU1NFVFMuRlkyMDEzAQAAABPWAwACAAAABjU4LjQ0OAEIAAAABQAAAAExAQAAAAoxNzY2NTkwNjMyAwAAAAMxNjACAAAABDEwNjAEAAAAATAHAAAACTkvMTUvMjAxOQgAAAAJMTEvMi8yMDEzCQAAAAEw2FejKOA51wj8fENd4DnXCB9DSVEuTkFTREFRR1M6VFhOLklRX0NPR1MuRlkyMDE4AQAAAPsjAgACAAAABDU1MDcBCAAAAAUAAAABMQEAAAAKMTk0NjY2NTQ2MAMAAAADMTYwAgAAAAIzNAQAAAABMAcAAAAJOS8xNS8yMDE5CAAAAAoxMi8zMS8yMDE4CQAAAAEwq/JwKuA51wjPSLNc4DnXCClDSVEuTkFTREFRR1M6VFhOLklRX1JFVFVSTl9DQVBJVEFMLkZZMjAwOQEAAAD7IwIAAgAAAAcxNC40NTY4AQgAAAAFAAAAATEBAAAACjE1MjM3OTYyNDEDAAAAAzE2MAIAAAAENDM2MwQAAAABMAcAAAAJOS8xNS8yMDE5CAAAAAoxMi8zMS8yMDA5CQAAAAEw1J2uJeA51wjjvo1c4DnXCCFDSVEuS09TRTpBMDA1OTMwLklRX1JEX0VYUC5GWTIwMDgBAAAA3GYBAAMAAAAAANTQuyngOdcIMdXzXOA51wglQ0lRLlRTRTo2NTAxLklRX0NBUElUQUxfTEVBU0VTLkZZMjAxOQEAAACbLQIAAgAAAAUzMTI2NgEIAAAABQAAAAExAQAAAAoxOTY5OTAzMzA3AwAAAAI3OQIAAAAEMTE4MwQA</t>
  </si>
  <si>
    <t>AAABMAcAAAAJOS8xNS8yMDE5CAAAAAkzLzMxLzIwMTkJAAAAATCGofwr4DnXCHYGRlzgOdcIJENJUS5OWVNFOkVNUi5JUV9VTkxFVkVSRURfRkNGLkZZMjAwOQEAAACvGwQAAgAAAAgyNjE5Ljg3NQEIAAAABQAAAAExAQAAAAoxNDgyNzIyMDYyAwAAAAMxNjACAAAABDQ0MjMEAAAAATAHAAAACTkvMTUvMjAxOQgAAAAJOS8zMC8yMDA5CQAAAAEwdIPzKeA51wggh8Rc4DnXCCNDSVEuTkFTREFRR1M6VFhOLklRX0VCVF9FWENMLkZZMjAxMwEAAAD7IwIAAgAAAAQyNTY0AQgAAAAFAAAAATEBAAAACjE3Nzc2MzM3MDMDAAAAAzE2MAIAAAABNAQAAAABMAcAAAAJOS8xNS8yMDE5CAAAAAoxMi8zMS8yMDEzCQAAAAEwuSfbKuA51whL2pxc4DnXCCBDSVEuTkFTREFRR1M6QURJLklRX0VCSVRBLkZZMjAxNwEAAAAT1gMAAgAAAAgxOTAwLjIwOAEIAAAABQAAAAExAQAAAAoxOTI3NjE4MjQ4AwAAAAMxNjACAAAABjEwMDY4OQQAAAABMAcAAAAJOS8xNS8yMDE5CAAAAAoxMC8yOC8yMDE3CQAAAAEwlBAAKOA51wifflVd4DnXCCRDSVEuTkFTREFRR1M6SU5UQy5JUV9UT1RBTF9DTC5GWTIwMTcBAAAAh1IAAAIAAAAFMTc0MjEBCAAAAAUAAAABMQEAAAAKMTk0MzUwNTM0OQMAAAADMTYwAgAAAAQxMDA5BAAAAAEwBwAAAAk5LzE1LzIwMTkIAAAACjEyLzMwLzIwMTcJAAAAATDmJVYr4DnXCCUleVzgOdcINUNJUS5LT1NF</t>
  </si>
  <si>
    <t>OkEwMDU5MzAuSVFfQ0hBTkdFX05FVF9XT1JLSU5HX0NBUElUQUwuRlkyMDEzAQAAANxmAQACAAAABzEzOTAzNTUBCAAAAAUAAAABMQEAAAAKMTcyMzI4ODM4NgMAAAACODUCAAAABDQ0MjEEAAAAATAHAAAACTkvMTUvMjAxOQgAAAAKMTIvMzEvMjAxMwkAAAABMKecKyngOdcIhYkOXeA51wg6Q0lRLlRTRTo2NTAxLklRX0NVU1RPTV9CRVRBLi0xMDRXLjIwMTYvMDMvMzEuLl5UT1BJWC5KUFkuSAEAAACbLQIAAgAAABAxLjQxMzc0ODY2MzI0OTQ0ADUkr7LcOdcI3TA7XOA51wglQ0lRLlRTRTo2NTAxLklRX0dBSU5fSU5WRVNUX0NGLkZZMjAxNwEAAACbLQIAAwAAAAAAM977K+A51wj3yD1c4DnXCCVDSVEuTkFTREFRR1M6SU5UQy5JUV9TR0FfU1VQUEwuRlkyMDA4AQAAAIdSAAACAAAABDU0NTIBCAAAAAUAAAABMQEAAAAKMTQzMDYxNDQ4NgMAAAADMTYwAgAAAAMxMDIEAAAAATAHAAAACTkvMTUvMjAxOQgAAAAKMTIvMjcvMjAwOAkAAAABMAwCqSvgOdcIw85NXOA51wgeQ0lRLk5BU0RBUUdTOkFESS5JUV9FQlQuRlkyMDE1AQAAABPWAwACAAAABzgxMC4xMTQBCAAAAAUAAAABMQEAAAAKMTg2NzI3OTk2OQMAAAADMTYwAgAAAAMxMzkEAAAAATAHAAAACTkvMTUvMjAxOQgAAAAKMTAvMzEvMjAxNQkAAAABMEFN/yfgOdcIWmxLXeA51wgfQ0lRLk5BU0RBUUdTOkFESS5JUV9BUElDLkZZMjAxMAEAAAAT1gMA</t>
  </si>
  <si>
    <t>AgAAAAcyODYuOTY5AQgAAAAFAAAAATEBAAAACjE1NzgzMzA0MjIDAAAAAzE2MAIAAAAEMTA4NAQAAAABMAcAAAAJOS8xNS8yMDE5CAAAAAoxMC8zMC8yMDEwCQAAAAEwZEaiKOA51whaNjZd4DnXCCtDSVEuTkFTREFRR1M6SU5UQy5JUV9PVEhFUl9MVF9BU1NFVFMuRlkyMDExAQAAAIdSAAACAAAAAzc2NwEIAAAABQAAAAExAQAAAAoxNjU4MzE1NDc4AwAAAAMxNjACAAAABDEwNjAEAAAAATAHAAAACTkvMTUvMjAxOQgAAAAKMTIvMzEvMjAxMQkAAAABMILOrivgOdcIXV9dXOA51wglQ0lRLk5BU0RBUUdTOlRYTi5JUV9UT1RBTF9ERUJULkZZMjAxMQEAAAD7IwIAAgAAAAQ1NTkyAQgAAAAFAAAAATEBAAAACjE2NjAwMzQ1NjgDAAAAAzE2MAIAAAAENDE3MwQAAAABMAcAAAAJOS8xNS8yMDE5CAAAAAoxMi8zMS8yMDExCQAAAAEwh7LaKuA51wgfYJVc4DnXCCxDSVEuTkFTREFRR1M6VFhOLklRX1RPVEFMX0RFQlRfSVNTVUVELkZZMjAxNAEAAAD7IwIAAgAAAAM0OTgBCAAAAAUAAAABMQEAAAAKMTgyOTExOTMwNgMAAAADMTYwAgAAAAQyMTYxBAAAAAEwBwAAAAk5LzE1LzIwMTkIAAAACjEyLzMxLzIwMTQJAAAAATBoVnAq4DnXCEbfo1zgOdcIJENJUS5OQVNEQVFHUzpBREkuSVFfU1RfSU5WRVNULkZZMjAxMgEAAAAT1gMAAgAAAAgzMzcxLjU0NQEIAAAABQAAAAExAQAAAAoxNzExMzg1ODk2AwAAAAMxNjAC</t>
  </si>
  <si>
    <t>AAAABDEwNjkEAAAAATAHAAAACTkvMTUvMjAxOQgAAAAJMTEvMy8yMDEyCQAAAAEwp+KiKOA51wjqmj5d4DnXCCVDSVEuTllTRTpFTVIuSVFfR1dfSU5UQU5fQU1PUlQuRlkyMDE2AQAAAK8bBAADAAAAAAA+cbop4DnXCEw34VzgOdcIJUNJUS5OWVNFOkVNUi5JUV9MVF9ERUJUX0VRVUlUWS5GWTIwMTcBAAAArxsEAAIAAAAHNDMuMjYxMQEIAAAABQAAAAExAQAAAAoxOTI0NjM5OTU3AwAAAAMxNjACAAAABDQwODUEAAAAATAHAAAACTkvMTUvMjAxOQgAAAAJOS8zMC8yMDE3CQAAAAEwSK+vJeA51wj86elc4DnXCCdDSVEuVFNFOjY1OTQuSVFfTUFSS0VUQ0FQLjIwMTcvMy8zMS5KUFkBAAAA+XgNAAIAAAANMzE0MjQ1OC45NDYxMgEGAAAABQAAAAExAQAAAAoxODI3NDI5MTE0AwAAAAI3OQIAAAAGMTAwMDU0BAAAAAEwBwAAAAkzLzMxLzIwMTemGn5g4DnXCOMFcE3hOdcIJUNJUS5OQVNEQVFHUzpBREkuSVFfVE9UQUxfREVCVC5GWTIwMDgBAAAAE9YDAAIAAAABMAEIAAAABQAAAAExAQAAAAoxNDEzMDkxNTY3AwAAAAMxNjACAAAABDQxNzMEAAAAATAHAAAACTkvMTUvMjAxOQgAAAAJMTEvMS8yMDA4CQAAAAEwIqqhKOA51whn5yxd4DnXCCRDSVEuS09TRTpBMDA1OTMwLklRX1NHQV9TVVBQTC5GWTIwMTIBAAAA3GYBAAIAAAAIMzMwNzM1NjABCAAAAAUAAAABMQEAAAAKMTY2NzUzNDAxNAMAAAACODUCAAAA</t>
  </si>
  <si>
    <t>AzEwMgQAAAABMAcAAAAJOS8xNS8yMDE5CAAAAAoxMi8zMS8yMDEyCQAAAAEwdScrKeA51wgXcwZd4DnXCCZDSVEuTkFTREFRR1M6QURJLklRX0VCSVRfTUFSR0lOLkZZMjAxMQEAAAAT1gMAAgAAAAczNS44OTQ4AQgAAAAFAAAAATEBAAAACjE2NDc0NTU4NjkDAAAAAzE2MAIAAAAENDA1MwQAAAABMAcAAAAJOS8xNS8yMDE5CAAAAAoxMC8yOS8yMDExCQAAAAEwMJycJeA51wgSnzxd4DnXCCxDSVEuTkFTREFRR1M6QURJLklRX1RPVEFMX0RFQlRfSVNTVUVELkZZMjAxMQEAAAAT1gMAAgAAAAc1MTUuNTA3AQgAAAAFAAAAATEBAAAACjE2NDc0NTU4NjkDAAAAAzE2MAIAAAAEMjE2MQQAAAABMAcAAAAJOS8xNS8yMDE5CAAAAAoxMC8yOS8yMDExCQAAAAEwlruiKOA51wi/2ztd4DnXCCVDSVEuS09TRTpBMDA1OTMwLklRX0NBU0hfRklOQU4uRlkyMDA3AQAAANxmAQACAAAACC0xNTk5ODEyAQgAAAAFAAAAATEBAAAACjEzNTI5NDU1MzADAAAAAjg1AgAAAAQyMDA0BAAAAAEwBwAAAAk5LzE1LzIwMTkIAAAACjEyLzMxLzIwMDcJAAAAATDU0Lsp4DnXCJx18lzgOdcILENJUS5OQVNEQVFHUzpBREkuSVFfRklYRURfQVNTRVRfVFVSTlMuRlkyMDExAQAAABPWAwACAAAACDYuMjkxNzY1AQgAAAAFAAAAATEBAAAACjE2NDc0NTU4NjkDAAAAAzE2MAIAAAAENDA2NgQAAAABMAcAAAAJOS8xNS8yMDE5CAAAAAoxMC8y</t>
  </si>
  <si>
    <t>OS8yMDExCQAAAAEwMJycJeA51wgSnzxd4DnXCC1DSVEuTkFTREFRR1M6SU5UQy5JUV9UT1RBTF9ERUJUX0lTU1VFRC5GWTIwMTQBAAAAh1IAAAIAAAADMjM1AQgAAAAFAAAAATEBAAAACjE4MjgxNjgwNDADAAAAAzE2MAIAAAAEMjE2MQQAAAABMAcAAAAJOS8xNS8yMDE5CAAAAAoxMi8yNy8yMDE0CQAAAAEwgjtVK+A51wjGemxc4DnXCCxDSVEuTkFTREFRR1M6VFhOLklRX01JTk9SSVRZX0lOVEVSRVNULkZZMjAwOAEAAAD7IwIAAwAAAAAARRbaKuA51wgaL4dc4DnXCClDSVEuTkFTREFRR1M6QURJLklRX05FVF9SRU5UQUxfRVhQLkZZMjAwOAEAAAAT1gMAAwAAAAAA3fTbKOA51wgE/Std4DnXCClDSVEuS09TRTpBMDA1OTMwLklRX0NBU0hfU1RfSU5WRVNULkZZMjAwNwEAAADcZgEAAgAAAAgxMTc0NjU0MAEIAAAABQAAAAExAQAAAAoxMzUyOTQ1NTMwAwAAAAI4NQIAAAAEMTAwMgQAAAABMAcAAAAJOS8xNS8yMDE5CAAAAAoxMi8zMS8yMDA3CQAAAAEwsoK7KeA51wi0UvBc4DnXCChDSVEuTllTRTpFTVIuSVFfUFJPVl9CQURfREVCVFNfQ0YuRlkyMDEyAQAAAK8bBAADAAAAAADYbfQp4DnXCH8x0VzgOdcIIkNJUS5OQVNEQVFHUzpJTlRDLklRX1JEX0VYUC5GWTIwMDcBAAAAh1IAAAIAAAAENTc1NQEIAAAABQAAAAExAQAAAAoxMzI4ODcxMjc1AwAAAAMxNjACAAAAAzEwMAQAAAABMAcAAAAJOS8xNS8y</t>
  </si>
  <si>
    <t>MDE5CAAAAAoxMi8yOS8yMDA3CQAAAAEwlsj8K+A51wigxUhc4DnXCChDSVEuTllTRTpFTVIuSVFfVE9UQUxfREVCVF9FUVVJVFkuRlkyMDE1AQAAAK8bBAACAAAABzg0LjE2NTgBCAAAAAUAAAABMQEAAAAKMTg2NzA1NTA1MQMAAAADMTYwAgAAAAQ0MDM0BAAAAAEwBwAAAAk5LzE1LzIwMTkIAAAACTkvMzAvMjAxNQkAAAABMDeIryXgOdcICZvgXOA51wgqQ0lRLk5ZU0U6RU1SLklRX0NVUlJFTlRfUE9SVF9MRUFTRVMuRlkyMDExAQAAAK8bBAADAAAAAAC3H/Qp4DnXCCuzy1zgOdcIJkNJUS5OQVNEQVFHUzpJTlRDLklRX0NBU0hfRklOQU4uRlkyMDE4AQAAAIdSAAACAAAABi0xODYwNwEIAAAABQAAAAExAQAAAAoxOTQzNTA1MzQxAwAAAAMxNjACAAAABDIwMDQEAAAAATAHAAAACTkvMTUvMjAxOQgAAAAKMTIvMjkvMjAxOAkAAAABMBebVivgOdcIvD9/XOA51wgnQ0lRLk5BU0RBUUdTOklOVEMuSVFfQ0FTSF9JTlZFU1QuRlkyMDE0AQAAAIdSAAACAAAABS05OTA1AQgAAAAFAAAAATEBAAAACjE4MjgxNjgwNDADAAAAAzE2MAIAAAAEMjAwNQQAAAABMAcAAAAJOS8xNS8yMDE5CAAAAAoxMi8yNy8yMDE0CQAAAAEwgjtVK+A51wjGemxc4DnXCC9DSVEuTkFTREFRR1M6QURJLklRX1JFVFVSTl9DT01NT05fRVFVSVRZLkZZMjAxOAEAAAAT1gMAAgAAAAcxNC4wODUyAQgAAAAFAAAAATEBAAAACjE5Mjc2MTgy</t>
  </si>
  <si>
    <t>NDcDAAAAAzE2MAIAAAAFMzMzMjAEAAAAATAHAAAACTkvMTUvMjAxOQgAAAAJMTEvMy8yMDE4CQAAAAEwUeqcJeA51wiag1xd4DnXCCdDSVEuTkFTREFRR1M6SU5UQy5JUV9FQklUX01BUkdJTi5GWTIwMTIBAAAAh1IAAAIAAAAHMjcuNDQyMwEIAAAABQAAAAExAQAAAAoxNzE4ODUwNjA1AwAAAAMxNjACAAAABDQwNTMEAAAAATAHAAAACTkvMTUvMjAxOQgAAAAKMTIvMjkvMjAxMgkAAAABMPfzlSbgOdcIRz1kXOA51wgqQ0lRLk5BU0RBUUdTOklOVEMuSVFfQ0FQSVRBTF9MRUFTRVMuRlkyMDEzAQAAAIdSAAADAAAAAADVka8r4DnXCFCuZlzgOdcIJUNJUS5OWVNFOkVNUi5JUV9MVF9ERUJUX1JFUEFJRC5GWTIwMDcBAAAArxsEAAIAAAACLTUBCAAAAAUAAAABMQEAAAAKMTI2NDQ3ODAyNwMAAAADMTYwAgAAAAQyMDM2BAAAAAEwBwAAAAk5LzE1LzIwMTkIAAAACTkvMzAvMjAwNwkAAAABMNxncSrgOdcI+8K6XOA51wgkQ0lRLk5BU0RBUUdTOkFESS5JUV9ESVZfU0hBUkUuRlkyMDEyAQAAABPWAwACAAAAAzEuMgEIAAAABQAAAAExAQAAAAoxNzExMzg1ODk2AwAAAAMxNjACAAAABDMwNTgEAAAAATAHAAAACTkvMTUvMjAxOQgAAAAJMTEvMy8yMDEyCQAAAAEwp+KiKOA51wi4JT5d4DnXCB1DSVEuTkFTREFRR1M6VFhOLklRX0FFLkZZMjAxNQEAAAD7IwIAAgAAAAQxMDc0AQgAAAAFAAAAATEBAAAACjE4NzU2</t>
  </si>
  <si>
    <t>ODcwNTYDAAAAAzE2MAIAAAAEMTAxNgQAAAABMAcAAAAJOS8xNS8yMDE5CAAAAAoxMi8zMS8yMDE1CQAAAAEwaFZwKuA51wiR7KZc4DnXCCdDSVEuTllTRTpFTVIuSVFfVE9UQUxfT1RIRVJfT1BFUi5GWTIwMTMBAAAArxsEAAIAAAAENTkyNwEIAAAABQAAAAExAQAAAAoxNzY1NTcwODA1AwAAAAMxNjACAAAAAzM4MAQAAAABMAcAAAAJOS8xNS8yMDE5CAAAAAk5LzMwLzIwMTMJAAAAATDolPQp4DnXCImi01zgOdcIJ0NJUS5OWVNFOkVNUi5JUV9DSEFOR0VfSU5WRU5UT1JZLkZZMjAxNAEAAACvGwQAAgAAAAQtMTAzAQgAAAAFAAAAATEBAAAACjE4MTg2MDQ1ODADAAAAAzE2MAIAAAAEMjA5OQQAAAABMAcAAAAJOS8xNS8yMDE5CAAAAAk5LzMwLzIwMTQJAAAAATAdI7op4DnXCIOn2lzgOdcIH0NJUS5LT1NFOkEwMDU5MzAuSVFfQVBJQy5GWTIwMTgBAAAA3GYBAAIAAAAHNDQwMzg5MwEIAAAABQAAAAExAQAAAAoxOTQ3NTUxNTczAwAAAAI4NQIAAAAEMTA4NAQAAAABMAcAAAAJOS8xNS8yMDE5CAAAAAoxMi8zMS8yMDE4CQAAAAEwmljbKOA51wiV5iNd4DnXCCVDSVEuTllTRTpFTVIuSVFfREFZU19TQUxFU19PVVQuRlkyMDE0AQAAAK8bBAACAAAACTEwMS4xMzQ5MwEIAAAABQAAAAExAQAAAAoxODE4NjA0NTgwAwAAAAMxNjACAAAABDQwNDIEAAAAATAHAAAACTkvMTUvMjAxOQgAAAAJOS8zMC8yMDE0CQAA</t>
  </si>
  <si>
    <t>AAEwN4ivJeA51wgH4Ntc4DnXCCRDSVEuVFNFOjY1MDEuSVFfSU5DX0VRVUlUWV9DRi5GWTIwMTQBAAAAmy0CAAIAAAAGLTEwODkyAQgAAAAFAAAAATEBAAAACjE3NDUyNzA1NDQDAAAAAjc5AgAAAAQyMDg2BAAAAAEwBwAAAAk5LzE1LzIwMTkIAAAACTMvMzEvMjAxNAkAAAABMJkHdSzgOdcIRVswXOA51wgjQ0lRLlRTRTo2NzYyLklRX0JFVEFfMVlSLjIwMTIvMDMvMzEBAAAAO9IEAAIAAAARMC43OTE4NDgyMTkxMzAzNDgAPHp/YOA51wh99T9i4DnXCCxDSVEuTkFTREFRR1M6VFhOLklRX1RPVEFMX0RFQlRfUkVQQUlELkZZMjAxNAEAAAD7IwIAAgAAAAUtMTAwMAEIAAAABQAAAAExAQAAAAoxODI5MTE5MzA2AwAAAAMxNjACAAAABDIxNjYEAAAAATAHAAAACTkvMTUvMjAxOQgAAAAKMTIvMzEvMjAxNAkAAAABMGhWcCrgOdcIRt+jXOA51wgbQ0lRLk5ZU0U6RU1SLklRX0VCSVQuRlkyMDEzAQAAAK8bBAACAAAABDQwMjUBCAAAAAUAAAABMQEAAAAKMTc2NTU3MDgwNQMAAAADMTYwAgAAAAM0MDAEAAAAATAHAAAACTkvMTUvMjAxOQgAAAAJOS8zMC8yMDEzCQAAAAEw6JT0KeA51wjLPtRc4DnXCCNDSVEuTkFTREFRR1M6QURJLklRX1RPVEFMX0NBLkZZMjAxMwEAAAAT1gMAAgAAAAg1NDcyLjQyNQEIAAAABQAAAAExAQAAAAoxNzY2NTkwNjMyAwAAAAMxNjACAAAABDEwMDgEAAAAATAHAAAACTkvMTUvMjAx</t>
  </si>
  <si>
    <t>OQgAAAAJMTEvMi8yMDEzCQAAAAEw2FejKOA51wjbLkNd4DnXCCxDSVEuS09TRTpBMDA1OTMwLklRX0dXX0lOVEFOX0FNT1JUX0NGLkZZMjAxNgEAAADcZgEAAgAAAAY2NTE4NzIBCAAAAAUAAAABMQEAAAAKMTg3NjczNDczNgMAAAACODUCAAAABDIxODIEAAAAATAHAAAACTkvMTUvMjAxOQgAAAAKMTIvMzEvMjAxNgkAAAABMEeV2ijgOdcI9VobXeA51wgjQ0lRLk5ZU0U6RU1SLklRX1RPVEFMX0FTU0VUUy5GWTIwMTMBAAAArxsEAAIAAAAFMjQ3MTEBCAAAAAUAAAABMQEAAAAKMTc2NTU3MDgwNQMAAAADMTYwAgAAAAQxMDA3BAAAAAEwBwAAAAk5LzE1LzIwMTkIAAAACTkvMzAvMjAxMwkAAAABMPm79CngOdcIDdvUXOA51wgpQ0lRLk5BU0RBUUdTOlRYTi5JUV9HV19JTlRBTl9BTU9SVC5GWTIwMTEBAAAA+yMCAAIAAAACODcBCAAAAAUAAAABMQEAAAAKMTY2MDAzNDU2OAMAAAADMTYwAgAAAAIzMQQAAAABMAcAAAAJOS8xNS8yMDE5CAAAAAoxMi8zMS8yMDExCQAAAAEwh7LaKuA51whYi5Nc4DnXCCxDSVEuS09TRTpBMDA1OTMwLklRX0NVUlJFTlRfUE9SVF9ERUJULkZZMjAxNAEAAADcZgEAAgAAAAcxNzYzODYwAQgAAAAFAAAAATEBAAAACjE3NzgxNDE4MjMDAAAAAjg1AgAAAAQxMjk3BAAAAAEwBwAAAAk5LzE1LzIwMTkIAAAACjEyLzMxLzIwMTQJAAAAATD00dko4DnXCMBvEV3gOdcIIkNJUS5OQVNE</t>
  </si>
  <si>
    <t>QVFHUzpUWE4uSVFfSU5DX1RBWC5GWTIwMDgBAAAA+yMCAAIAAAADNTYxAQgAAAAFAAAAATEBAAAACjE0MzM0NTQxMDgDAAAAAzE2MAIAAAACNzUEAAAAATAHAAAACTkvMTUvMjAxOQgAAAAKMTIvMzEvMjAwOAkAAAABMDTv2SrgOdcIhc+FXOA51wgsQ0lRLk5BU0RBUUdTOlRYTi5JUV9UT1RBTF9ERUJUX1JFUEFJRC5GWTIwMDkBAAAA+yMCAAMAAAAAAGZk2irgOdcIkPuMXOA51wgrQ0lRLk5BU0RBUUdTOlRYTi5JUV9NQVJLRVRDQVAuMjAxMC8zLzMxLkpQWQEAAAD7IwIAAgAAAA4yODQwNDUzLjQyNTgwMQEGAAAABQAAAAExAQAAAAoxMzI4NTAyNzQ2AwAAAAI3OQIAAAAGMTAwMDU0BAAAAAEwBwAAAAkzLzMxLzIwMTDYj35g4DnXCILWc03hOdcIIENJUS5OQVNEQVFHUzpJTlRDLklRX0VCSVQuRlkyMDExAQAAAIdSAAACAAAABTE3NDc3AQgAAAAFAAAAATEBAAAACjE2NTgzMTU0NzgDAAAAAzE2MAIAAAADNDAwBAAAAAEwBwAAAAk5LzE1LzIwMTkIAAAACjEyLzMxLzIwMTEJAAAAATCROqor4DnXCBvDXFzgOdcILENJUS5OQVNEQVFHUzpUWE4uSVFfRUFSTklOR19DT19NQVJHSU4uRlkyMDEzAQAAAPsjAgACAAAABjE3LjcxNAEIAAAABQAAAAExAQAAAAoxNzc3NjMzNzAzAwAAAAMxNjACAAAABDQxODEEAAAAATAHAAAACTkvMTUvMjAxOQgAAAAKMTIvMzEvMjAxMwkAAAABMOTEriXgOdcIuDWgXOA51wga</t>
  </si>
  <si>
    <t>Q0lRLjAuSVFfU1RfREVCVF9JU1NVRUQuRlkFAAAAAAAAAAgAAAAVKEludmFsaWQgVGltZSBQZXJpb2QpIP/+J+A51wjIzzVe4DnXCChDSVEuTkFTREFRR1M6SU5UQy5JUV9CRVRBXzVZUi4yMDA4LzEyLzI3AQAAAIdSAAACAAAAEDEuMzE3NjcyOTg5ODMyNTkAfhaAYOA51wiC8Dhi4DnXCDNDSVEuTkFTREFRR1M6SU5UQy5JUV9NSU5PUklUWV9JTlRFUkVTVF9UT1RBTC5GWTIwMTgBAAAAh1IAAAMAAAAAAAd0VivgOdcIWVV+XOA51wglQ0lRLk5BU0RBUUdTOkFESS5JUV9UT1RBTF9MSUFCLkZZMjAwOAEAAAAT1gMAAgAAAAc2NzAuNzI5AQgAAAAFAAAAATEBAAAACjE0MTMwOTE1NjcDAAAAAzE2MAIAAAAEMTI3NgQAAAABMAcAAAAJOS8xNS8yMDE5CAAAAAkxMS8xLzIwMDgJAAAAATAiqqEo4DnXCFfALF3gOdcILkNJUS5OQVNEQVFHUzpJTlRDLklRX0RBWVNfSU5WRU5UT1JZX09VVC5GWTIwMTUBAAAAh1IAAAIAAAAJODMuMDk1Mzc2AQgAAAAFAAAAATEBAAAACjE4NzQ3NzMyMjYDAAAAAzE2MAIAAAAENDAzNQQAAAABMAcAAAAJOS8xNS8yMDE5CAAAAAoxMi8yNi8yMDE1CQAAAAEwBxuWJuA51wg8R3Jc4DnXCClDSVEuTkFTREFRR1M6QURJLklRX0dBSU5fQVNTRVRTX0NGLkZZMjAxNQEAAAAT1gMAAwAAAAAAY5v/J+A51whCj01d4DnXCCBDSVEuTkFTREFRR1M6SU5UQy5JUV9OUFBFLkZZMjAwOQEAAACH</t>
  </si>
  <si>
    <t>UgAAAgAAAAUxNzIyNQEIAAAABQAAAAExAQAAAAoxNTIzMzk0ODI5AwAAAAMxNjACAAAABDEwMDQEAAAAATAHAAAACTkvMTUvMjAxOQgAAAAKMTIvMjYvMjAwOQkAAAABMD53qSvgOdcIezdUXOA51wgqQ0lRLktPU0U6QTAwNTkzMC5JUV9BU1NFVF9XUklURURPV04uRlkyMDEwAQAAANxmAQACAAAABi02OTE1MgEIAAAABQAAAAExAQAAAAoxNTMzMjAzMjYyAwAAAAI4NQIAAAACMzIEAAAAATAHAAAACTkvMTUvMjAxOQgAAAAKMTIvMzEvMjAxMAkAAAABMESyKingOdcIZsD9XOA51wgwQ0lRLk5BU0RBUUdTOkFESS5JUV9JTVBVVF9PUEVSX0xFQVNFX0RFUFIuRlkyMDEyAQAAABPWAwACAAAACTM2LjExOTQyNAEIAAAABQAAAAExAQAAAAoxNzExMzg1ODk2AwAAAAMxNjACAAAABTIxNjczBAAAAAEwBwAAAAk5LzE1LzIwMTkIAAAACTExLzMvMjAxMgkAAAABMKfioijgOdcI2XM+XeA51wgmQ0lRLlRTRTo2NTAxLklRX0lOVkVTVF9MT0FOU19DRi5GWTIwMTUBAAAAmy0CAAIAAAAGMzAyODk5AQgAAAAFAAAAATEBAAAACjE3NDUyNzA2NzIDAAAAAjc5AgAAAAQyMDMyBAAAAAEwBwAAAAk5LzE1LzIwMTkIAAAACTMvMzEvMjAxNQkAAAABMM/z+ivgOdcIRhY1XOA51wglQ0lRLk5BU0RBUUdTOklOVEMuSVFfUEFSVF9USU1FLkZZMjAxMQEAAACHUgAAAwAAAAAAk/WuK+A51wjBSV5c4DnXCC1DSVEuS09TRTpBMDA1</t>
  </si>
  <si>
    <t>OTMwLklRX0RFQlRfRVFVSVZfTkVUX1BCTy5GWTIwMTgBAAAA3GYBAAIAAAAGLTU4MjkyAQgAAAAFAAAAATEBAAAACjE5NDc1NTE1NzMDAAAAAjg1AgAAAAUyMTY3OQQAAAABMAcAAAAJOS8xNS8yMDE5CAAAAAoxMi8zMS8yMDE4CQAAAAEwmljbKOA51wi3NCRd4DnXCB5DSVEuTllTRTpFTVIuSVFfWl9TQ09SRS5GWTIwMTEBAAAArxsEAAIAAAAINC41NjMyNDMBCAAAAAUAAAABMQEAAAAKMTY0NjE5MDU2OAMAAAADMTYwAgAAAAYxMDAxMjMEAAAAATAHAAAACTkvMTUvMjAxOQgAAAAJOS8zMC8yMDExCQAAAAEwJ2GvJeA51whVcs5c4DnXCCZDSVEuTllTRTpFTVIuSVFfRUZGRUNUX1RBWF9SQVRFLkZZMjAxMgEAAACvGwQAAgAAAAYzNS4wMjQBCAAAAAUAAAABMQEAAAAKMTcwNzkwOTA5NwMAAAADMTYwAgAAAAQ0Mzc2BAAAAAEwBwAAAAk5LzE1LzIwMTkIAAAACTkvMzAvMjAxMgkAAAABMMdG9CngOdcIyYPPXOA51wgqQ0lRLk5BU0RBUUdTOlRYTi5JUV9FWFRSQV9BQ0NfSVRFTVMuRlkyMDExAQAAAPsjAgADAAAAAACHstoq4DnXCIoAlFzgOdcIHkNJUS5OQVNEQVFHUzpJTlRDLklRX0dXLkZZMjAxMwEAAACHUgAAAgAAAAUxMDUxMwEIAAAABQAAAAExAQAAAAoxNzc1OTMwMjc0AwAAAAMxNjACAAAABDExNzEEAAAAATAHAAAACTkvMTUvMjAxOQgAAAAKMTIvMjgvMjAxMwkAAAABMNWRryvgOdcIL2BmXOA5</t>
  </si>
  <si>
    <t>1wgpQ0lRLk5BU0RBUUdTOlRYTi5JUV9MVF9ERUJUX0lTU1VFRC5GWTIwMTMBAAAA+yMCAAIAAAADOTg2AQgAAAAFAAAAATEBAAAACjE3Nzc2MzM3MDMDAAAAAzE2MAIAAAAEMjAzNAQAAAABMAcAAAAJOS8xNS8yMDE5CAAAAAoxMi8zMS8yMDEzCQAAAAEwyU7bKuA51whlcp9c4DnXCCxDSVEuTkFTREFRR1M6VFhOLklRX1BST1ZfQkFEX0RFQlRTX0NGLkZZMjAxOAEAAAD7IwIAAwAAAAAAuxlxKuA51wjYubVc4DnXCC5DSVEuTkFTREFRR1M6VFhOLklRX0NVUlJFTlRfUE9SVF9MRUFTRVMuRlkyMDA3AQAAAPsjAgADAAAAAAAowlYr4DnXCAhNglzgOdcIKUNJUS5OQVNEQVFHUzpJTlRDLklRX0NPTU1PTl9ESVZfQ0YuRlkyMDE2AQAAAIdSAAACAAAABS00OTI1AQgAAAAFAAAAATEBAAAACjE5NDM1MDUzNDUDAAAAAzE2MAIAAAAEMjA3NAQAAAABMAcAAAAJOS8xNS8yMDE5CAAAAAoxMi8zMS8yMDE2CQAAAAEwxddVK+A51wjJ8HVc4DnXCClDSVEuTkFTREFRR1M6QURJLklRX1JFVFVSTl9DQVBJVEFMLkZZMjAxNwEAAAAT1gMAAgAAAAY3LjU4MTIBCAAAAAUAAAABMQEAAAAKMTkyNzYxODI0OAMAAAADMTYwAgAAAAQ0MzYzBAAAAAEwBwAAAAk5LzE1LzIwMTkIAAAACjEwLzI4LzIwMTcJAAAAATBR6pwl4DnXCMo9WF3gOdcIIUNJUS5OWVNFOkVNUi5JUV9FQVJOSU5HX0NPLkZZMjAxMAEAAACvGwQAAgAAAAQy</t>
  </si>
  <si>
    <t>MDMxAQgAAAAFAAAAATEBAAAACjE1NzcwMDQ2NDEDAAAAAzE2MAIAAAABNwQAAAABMAcAAAAJOS8xNS8yMDE5CAAAAAk5LzMwLzIwMTAJAAAAATCFqvMp4DnXCMYNxlzgOdcIK0NJUS5OWVNFOkVNUi5JUV9NSU5PUklUWV9JTlRFUkVTVF9JUy5GWTIwMTQBAAAArxsEAAIAAAADLTM3AQgAAAAFAAAAATEBAAAACjE4MTg2MDQ1ODADAAAAAzE2MAIAAAACODMEAAAAATAHAAAACTkvMTUvMjAxOQgAAAAJOS8zMC8yMDE0CQAAAAEw/NS5KeA51wibhNhc4DnXCCNDSVEuVFNFOjY1OTQuSVFfQkVUQV8yWVIuMjAxMS8wMy8zMQEAAAD5eA0AAgAAABEwLjQ4MTAwMTA0NDY5NjQ5NwAaLH9g4DnXCDwURGLgOdcIIENJUS5OWVNFOkVNUi5JUV9ESVZfU0hBUkUuRlkyMDE1AQAAAK8bBAACAAAABDEuODgBCAAAAAUAAAABMQEAAAAKMTg2NzA1NTA1MQMAAAADMTYwAgAAAAQzMDU4BAAAAAEwBwAAAAk5LzE1LzIwMTkIAAAACTkvMzAvMjAxNQkAAAABMC5KuingOdcInT/dXOA51wg4Q0lRLk5BU0RBUUdTOklOVEMuSVFfQ0hBTkdFX09USEVSX05FVF9PUEVSX0FTU0VUUy5GWTIwMTgBAAAAh1IAAAIAAAAELTIxOQEIAAAABQAAAAExAQAAAAoxOTQzNTA1MzQxAwAAAAMxNjACAAAABDIwNDUEAAAAATAHAAAACTkvMTUvMjAxOQgAAAAKMTIvMjkvMjAxOAkAAAABMAd0VivgOdcIi8p+XOA51wg0Q0lRLlRTRTo2NTAxLklRX1RP</t>
  </si>
  <si>
    <t>VEFMX09VVFNUQU5ESU5HX0ZJTElOR19EQVRFLkZZMjAxOAEAAACbLQIAAgAAAAo5NjUuNTQ1NDg4AQQAAAAFAAAAATUBAAAACjE5Njk5MDMyOTECAAAABTI0MTUzBgAAAAEwVCz8K+A51wimwEFc4DnXCDlDSVEuVFNFOjY5NjMuSVFfQ1VTVE9NX0JFVEEuLTEwNFcuMjAxNy8wMy8zMS4uXk4yMjUuSlBZLkgBAAAA+VwNAAIAAAAQMS40MzQ2MTI0NDUwMTU5NABdyH9g4DnXCIxhO2LgOdcIH0NJUS5OQVNEQVFHUzpUWE4uSVFfTEFORC5GWTIwMDkBAAAA+yMCAAIAAAACODMBCAAAAAUAAAABMQEAAAAKMTUyMzc5NjI0MQMAAAADMTYwAgAAAAQzMDk4BAAAAAEwBwAAAAk5LzE1LzIwMTkIAAAACjEyLzMxLzIwMDkJAAAAATBmZNoq4DnXCD04jFzgOdcIIUNJUS5OQVNEQVFHUzpJTlRDLklRX05JX0NGLkZZMjAxOAEAAACHUgAAAgAAAAUyMTA1MwEIAAAABQAAAAExAQAAAAoxOTQzNTA1MzQxAwAAAAMxNjACAAAABDIxNTAEAAAAATAHAAAACTkvMTUvMjAxOQgAAAAKMTIvMjkvMjAxOAkAAAABMAd0VivgOdcIaXx+XOA51wgnQ0lRLk5BU0RBUUdTOlRYTi5JUV9CRVRBXzJZUi4yMDEzLzEyLzMxAQAAAPsjAgACAAAADzEuMjAwNjUzODAwNTgzNACOPYBg4DnXCAVuNWLgOdcIIENJUS5LT1NFOkEwMDU5MzAuSVFfQ0FQRVguRlkyMDEzAQAAANxmAQACAAAACS0yMzE1NzU4NwEIAAAABQAAAAExAQAAAAoxNzIzMjg4</t>
  </si>
  <si>
    <t>Mzg2AwAAAAI4NQIAAAAEMjAyMQQAAAABMAcAAAAJOS8xNS8yMDE5CAAAAAoxMi8zMS8yMDEzCQAAAAEwl3UrKeA51whD7Q1d4DnXCChDSVEuTkFTREFRR1M6QURJLklRX1VOTEVWRVJFRF9GQ0YuRlkyMDE3AQAAABPWAwACAAAACzE1NTcuMzc2Mzc1AQgAAAAFAAAAATEBAAAACjE5Mjc2MTgyNDgDAAAAAzE2MAIAAAAENDQyMwQAAAABMAcAAAAJOS8xNS8yMDE5CAAAAAoxMC8yOC8yMDE3CQAAAAEwpTcAKOA51wip71dd4DnXCCNDSVEuS09TRTpBMDA1OTMwLklRX09QRVJfSU5DLkZZMjAxNQEAAADcZgEAAgAAAAgyNjQxMzQ0MgEIAAAABQAAAAExAQAAAAoxODI5ODQzMDExAwAAAAI4NQIAAAACMjEEAAAAATAHAAAACTkvMTUvMjAxOQgAAAAKMTIvMzEvMjAxNQkAAAABMAX52SjgOdcIHKQUXeA51wg9Q0lRLk5BU0RBUUdTOkFESS5JUV9DVVNUT01fQkVUQS4tMTA0Vy4yMDE1LzEwLzMxLi5eTjIyNS5KUFkuSAEAAAAT1gMAAgAAABEwLjk2NzU3NTU2MDY0NDIyOQByQFJf4DnXCE0FL2LgOdcIGUNJUS5UU0U6NjUwMS5JUV9GWC5GWTIwMTUBAAAAmy0CAAIAAAAFNjg1NjABCAAAAAUAAAABMQEAAAAKMTc0NTI3MDY3MgMAAAACNzkCAAAABDIxNDQEAAAAATAHAAAACTkvMTUvMjAxOQgAAAAJMy8zMS8yMDE1CQAAAAEwz/P6K+A51whnZDVc4DnXCChDSVEuTkFTREFRR1M6QURJLklRX0lNUEFJUk1FTlRfR1cu</t>
  </si>
  <si>
    <t>RlkyMDE0AQAAABPWAwADAAAAAADpfqMo4DnXCHn/Rl3gOdcIMENJUS5OQVNEQVFHUzpJTlRDLklRX01JTk9SSVRZX0lOVEVSRVNUX0lTLkZZMjAxMwEAAACHUgAAAwAAAAAAxGqvK+A51wjMdWVc4DnXCCpDSVEuTkFTREFRR1M6VFhOLklRX0RFRl9UQVhfTElBQl9MVC5GWTIwMTQBAAAA+yMCAAIAAAACNjQBCAAAAAUAAAABMQEAAAAKMTgyOTExOTMwNgMAAAADMTYwAgAAAAQxMDI3BAAAAAEwBwAAAAk5LzE1LzIwMTkIAAAACjEyLzMxLzIwMTQJAAAAATBYL3Aq4DnXCMGmolzgOdcIJENJUS5LT1NFOkEwMDU5MzAuSVFfQlVJTERJTkdTLkZZMjAwOAEAAADcZgEAAgAAAAgxMjUwNzQ2OQEIAAAABQAAAAExAQAAAAoxMzYwODA2NjgzAwAAAAI4NQIAAAAEMzAyMwQAAAABMAcAAAAJOS8xNS8yMDE5CAAAAAoxMi8zMS8yMDA4CQAAAAEwI2QqKeA51wgqH/Zc4DnXCC1DSVEuTkFTREFRR1M6SU5UQy5JUV9QUk9WX0JBRF9ERUJUU19DRi5GWTIwMDcBAAAAh1IAAAMAAAAAALgW/SvgOdcI26tLXOA51wgoQ0lRLk5BU0RBUUdTOlRYTi5JUV9DT01NT05fRElWX0NGLkZZMjAwOAEAAAD7IwIAAgAAAAQtNTM3AQgAAAAFAAAAATEBAAAACjE0MzM0NTQxMDgDAAAAAzE2MAIAAAAEMjA3NAQAAAABMAcAAAAJOS8xNS8yMDE5CAAAAAoxMi8zMS8yMDA4CQAAAAEwRRbaKuA51wiOQIhc4DnXCChDSVEuTllTRTpFTVIuSVFf</t>
  </si>
  <si>
    <t>VE9UQUxfREVCVF9JU1NVRUQuRlkyMDA5AQAAAK8bBAACAAAABDEyNDYBCAAAAAUAAAABMQEAAAAKMTQ4MjcyMjA2MgMAAAADMTYwAgAAAAQyMTYxBAAAAAEwBwAAAAk5LzE1LzIwMTkIAAAACTkvMzAvMjAwOQkAAAABMHSD8yngOdcI7hHEXOA51wgmQ0lRLk5BU0RBUUdTOklOVEMuSVFfU0dBX01BUkdJTi5GWTIwMTQBAAAAh1IAAAIAAAAHMTQuNTYyMwEIAAAABQAAAAExAQAAAAoxODI4MTY4MDQwAwAAAAMxNjACAAAABDQzNzUEAAAAATAHAAAACTkvMTUvMjAxOQgAAAAKMTIvMjcvMjAxNAkAAAABMPfzlSbgOdcIGT5tXOA51wgvQ0lRLktPU0U6QTAwNTkzMC5JUV9NSU5PUklUWV9JTlRFUkVTVF9DRi5GWTIwMTYBAAAA3GYBAAMAAAAAAEeV2ijgOdcIBoIbXeA51wgpQ0lRLktPU0U6QTAwNTkzMC5JUV9TVF9ERUJUX1JFUEFJRC5GWTIwMTYBAAAA3GYBAAMAAAAAAFi82ijgOdcIOPcbXeA51wghQ0lRLk5BU0RBUUdTOlRYTi5JUV9DT01NT04uRlkyMDExAQAAAPsjAgACAAAABDE3NDEBCAAAAAUAAAABMQEAAAAKMTY2MDAzNDU2OAMAAAADMTYwAgAAAAQxMTAzBAAAAAEwBwAAAAk5LzE1LzIwMTkIAAAACjEyLzMxLzIwMTEJAAAAATCHstoq4DnXCP4RlVzgOdcILENJUS5OQVNEQVFHUzpUWE4uSVFfRUFSTklOR19DT19NQVJHSU4uRlkyMDE4AQAAAPsjAgACAAAABzM1LjM1MjIBCAAAAAUAAAABMQEAAAAK</t>
  </si>
  <si>
    <t>MTk0NjY2NTQ2MAMAAAADMTYwAgAAAAQ0MTgxBAAAAAEwBwAAAAk5LzE1LzIwMTkIAAAACjEyLzMxLzIwMTgJAAAAATAFE68l4DnXCF3ytlzgOdcIMENJUS5LT1NFOkEwMDU5MzAuSVFfSU1QVVRfT1BFUl9MRUFTRV9ERVBSLkZZMjAwNwEAAADcZgEAAwAAAAAAsoK7KeA51wikK/Bc4DnXCCtDSVEuTkFTREFRR1M6VFhOLklRX05FVF9JTlRFUkVTVF9FWFAuRlkyMDE2AQAAAPsjAgACAAAAAy04MAEIAAAABQAAAAExAQAAAAoxOTQ2NjY1Mzk4AwAAAAMxNjACAAAAAzM2OAQAAAABMAcAAAAJOS8xNS8yMDE5CAAAAAoxMi8zMS8yMDE2CQAAAAEweX1wKuA51wjtIKpc4DnXCCpDSVEuTkFTREFRR1M6VFhOLklRX0lOVkVOVE9SWV9UVVJOUy5GWTIwMTEBAAAA+yMCAAIAAAAINC4xNTE3NTMBCAAAAAUAAAABMQEAAAAKMTY2MDAzNDU2OAMAAAADMTYwAgAAAAQ0MDgyBAAAAAEwBwAAAAk5LzE1LzIwMTkIAAAACjEyLzMxLzIwMTEJAAAAATDUna4l4DnXCOY0l1zgOdcIJkNJUS5OWVNFOkVNUi5JUV9PVEhFUl9MVF9BU1NFVFMuRlkyMDA5AQAAAK8bBAACAAAAAzM4OAEIAAAABQAAAAExAQAAAAoxNDgyNzIyMDYyAwAAAAMxNjACAAAABDEwNjAEAAAAATAHAAAACTkvMTUvMjAxOQgAAAAJOS8zMC8yMDA5CQAAAAEwZFzzKeA51whJi8Jc4DnXCC1DSVEuTkFTREFRR1M6SU5UQy5JUV9GSVhFRF9BU1NFVF9UVVJOUy5G</t>
  </si>
  <si>
    <t>WTIwMTEBAAAAh1IAAAIAAAAIMi42MDA3MzIBCAAAAAUAAAABMQEAAAAKMTY1ODMxNTQ3OAMAAAADMTYwAgAAAAQ0MDY2BAAAAAEwBwAAAAk5LzE1LzIwMTkIAAAACjEyLzMxLzIwMTEJAAAAATD385Um4DnXCFapX1zgOdcIHkNJUS5OQVNEQVFHUzpJTlRDLklRX05JLkZZMjAxOAEAAACHUgAAAgAAAAUyMTA1MwEIAAAABQAAAAExAQAAAAoxOTQzNTA1MzQxAwAAAAMxNjACAAAAAjE1BAAAAAEwBwAAAAk5LzE1LzIwMTkIAAAACjEyLzI5LzIwMTgJAAAAATD2TFYr4DnXCMT1fFzgOdcIKkNJUS5OQVNEQVFHUzpJTlRDLklRX0xUX0RFQlRfRVFVSVRZLkZZMjAxMgEAAACHUgAAAgAAAAYyNS42ODIBCAAAAAUAAAABMQEAAAAKMTcxODg1MDYwNQMAAAADMTYwAgAAAAQ0MDg1BAAAAAEwBwAAAAk5LzE1LzIwMTkIAAAACjEyLzI5LzIwMTIJAAAAATD385Um4DnXCGiLZFzgOdcIL0NJUS5OQVNEQVFHUzpBREkuSVFfTUlOT1JJVFlfSU5URVJFU1RfQ0YuRlkyMDA3AQAAABPWAwACAAAABi0wLjIxOQEIAAAABQAAAAExAQAAAAoxMjY0NDcyNDQ5AwAAAAMxNjACAAAABDIxMDcEAAAAATAHAAAACTkvMTUvMjAxOQgAAAAJMTEvMy8yMDA3CQAAAAEwu6bbKOA51wi47yhd4DnXCCpDSVEuTkFTREFRR1M6VFhOLklRX0NBU0hfQUNRVUlSRV9DRi5GWTIwMTgBAAAA+yMCAAMAAAAAALsZcSrgOdcI6eC1XOA51wgqQ0lRLk5B</t>
  </si>
  <si>
    <t>U0RBUUdTOklOVEMuSVFfU1BFQ0lBTF9ESVZfQ0YuRlkyMDE4AQAAAIdSAAADAAAAAAAXm1Yr4DnXCLw/f1zgOdcIL0NJUS5OQVNEQVFHUzpBREkuSVFfTklfQVZBSUxfRVhDTF9NQVJHSU4uRlkyMDEzAQAAABPWAwACAAAABjI1LjU3MgEIAAAABQAAAAExAQAAAAoxNzY2NTkwNjMyAwAAAAMxNjACAAAABDQxODIEAAAAATAHAAAACTkvMTUvMjAxOQgAAAAJMTEvMi8yMDEzCQAAAAEwQcOcJeA51wgF7kVd4DnXCCFDSVEuTllTRTpFTVIuSVFfU0dBX01BUkdJTi5GWTIwMDcBAAAArxsEAAIAAAAHMjAuNjQ1MgEIAAAABQAAAAExAQAAAAoxMjY0NDc4MDI3AwAAAAMxNjACAAAABDQzNzUEAAAAATAHAAAACTkvMTUvMjAxOQgAAAAJOS8zMC8yMDA3CQAAAAEwBROvJeA51wg+X7tc4DnXCB1DSVEuTkFTREFRR1M6QURJLklRX0FQLkZZMjAxMAEAAAAT1gMAAgAAAAcxMzMuMTExAQgAAAAFAAAAATEBAAAACjE1NzgzMzA0MjIDAAAAAzE2MAIAAAAEMTAxOAQAAAABMAcAAAAJOS8xNS8yMDE5CAAAAAoxMC8zMC8yMDEwCQAAAAEwZEaiKOA51wg56DVd4DnXCClDSVEuTkFTREFRR1M6QURJLklRX0xUX0RFQlRfUkVQQUlELkZZMjAxNQEAAAAT1gMAAwAAAAAAY5v/J+A51wiEK05d4DnXCBtDSVEuTllTRTpFTVIuSVFfQ09HUy5GWTIwMTABAAAArxsEAAIAAAAFMTI3MTMBCAAAAAUAAAABMQEAAAAKMTU3NzAwNDY0MQMA</t>
  </si>
  <si>
    <t>AAADMTYwAgAAAAIzNAQAAAABMAcAAAAJOS8xNS8yMDE5CAAAAAk5LzMwLzIwMTAJAAAAATB0g/Mp4DnXCJSYxVzgOdcILUNJUS5OQVNEQVFHUzpJTlRDLklRX1RPVEFMX0RJVl9QQUlEX0NGLkZZMjAwOAEAAACHUgAAAgAAAAUtMzEwMAEIAAAABQAAAAExAQAAAAoxNDMwNjE0NDg2AwAAAAMxNjACAAAABDIwMjIEAAAAATAHAAAACTkvMTUvMjAxOQgAAAAKMTIvMjcvMjAwOAkAAAABMC1QqSvgOdcIDtxQXOA51wgrQ0lRLk5BU0RBUUdTOklOVEMuSVFfSU5WRU5UT1JZX1RVUk5TLkZZMjAxNwEAAACHUgAAAgAAAAgzLjc2NjQzMgEIAAAABQAAAAExAQAAAAoxOTQzNTA1MzQ5AwAAAAMxNjACAAAABDQwODIEAAAAATAHAAAACTkvMTUvMjAxOQgAAAAKMTIvMzAvMjAxNwkAAAABMAcblibgOdcIHm97XOA51wgpQ0lRLk5ZU0U6RU1SLklRX0RBWVNfSU5WRU5UT1JZX09VVC5GWTIwMTEBAAAArxsEAAIAAAAINTIuMzI5MzIBCAAAAAUAAAABMQEAAAAKMTY0NjE5MDU2OAMAAAADMTYwAgAAAAQ0MDM1BAAAAAEwBwAAAAk5LzE1LzIwMTkIAAAACTkvMzAvMjAxMQkAAAABMCdhryXgOdcINCTOXOA51wgqQ0lRLk5BU0RBUUdTOklOVEMuSVFfTkVUX1JFTlRBTF9FWFAuRlkyMDA5AQAAAIdSAAADAAAAAAA+d6kr4DnXCFrpU1zgOdcIKUNJUS5LT1NFOkEwMDU5MzAuSVFfRElMVVRfRVBTX0VYQ0wuRlkyMDA4AQAAANxm</t>
  </si>
  <si>
    <t>AQACAAAACjc1Mi4zODg1MTcBCAAAAAUAAAABMQEAAAAKMTM2MDgwNjY4MwMAAAACODUCAAAAAzE0MgQAAAABMAcAAAAJOS8xNS8yMDE5CAAAAAoxMi8zMS8yMDA4CQAAAAEw1NC7KeA51wiEmPRc4DnXCCVDSVEuVFNFOjY1MDEuSVFfREFZU19TQUxFU19PVVQuRlkyMDEzAQAAAJstAgACAAAACTExMS4wNzUzNAEIAAAABQAAAAExAQAAAAoxNjg1NTIxNzIyAwAAAAI3OQIAAAAENDA0MgQAAAABMAcAAAAJOS8xNS8yMDE5CAAAAAkzLzMxLzIwMTMJAAAAATC1V5Um4DnXCOkmLVzgOdcIFkNJUS4wLklRX0VBUk5JTkdfQ08uRlkFAAAAAAAAAAgAAAAVKEludmFsaWQgVGltZSBQZXJpb2QpENj+J+A51wiGMzVe4DnXCCNDSVEuVFNFOjY5ODEuSVFfQkVUQV8xWVIuMjAxOC8wMy8zMQEAAAD1Vw0AAgAAABEwLjkxOTExMDY2MDQ1Mzg5MQArU39g4DnXCAEuQWLgOdcIKENJUS5OWVNFOkVNUi5JUV9UT1RBTF9ESVZfUEFJRF9DRi5GWTIwMDkBAAAArxsEAAIAAAAELTk5OAEIAAAABQAAAAExAQAAAAoxNDgyNzIyMDYyAwAAAAMxNjACAAAABDIwMjIEAAAAATAHAAAACTkvMTUvMjAxOQgAAAAJOS8zMC8yMDA5CQAAAAEwdIPzKeA51wj/OMRc4DnXCCBDSVEuTllTRTpFTVIuSVFfQ0FTSF9PUEVSLkZZMjAxNQEAAACvGwQAAgAAAAQyNTI5AQgAAAAFAAAAATEBAAAACjE4NjcwNTUwNTEDAAAAAzE2MAIAAAAEMjAwNgQA</t>
  </si>
  <si>
    <t>AAABMAcAAAAJOS8xNS8yMDE5CAAAAAk5LzMwLzIwMTUJAAAAATA+cbop4DnXCGQU31zgOdcIIENJUS5LT1NFOkEwMDU5MzAuSVFfRUJJVEEuRlkyMDEyAQAAANxmAQACAAAACDI5NjA3MTIyAQgAAAAFAAAAATEBAAAACjE2Njc1MzQwMTQDAAAAAjg1AgAAAAYxMDA2ODkEAAAAATAHAAAACTkvMTUvMjAxOQgAAAAKMTIvMzEvMjAxMgkAAAABMHUnKyngOdcIe10HXeA51wgbQ0lRLlRTRTo2NTAxLklRX0VCSVQuRlkyMDE4AQAAAJstAgACAAAABjcxNDYzMAEIAAAABQAAAAExAQAAAAoxOTY5OTAzMjkxAwAAAAI3OQIAAAADNDAwBAAAAAEwBwAAAAk5LzE1LzIwMTkIAAAACTMvMzEvMjAxOAkAAAABMEQF/CvgOdcIMq9AXOA51wgnQ0lRLk5BU0RBUUdTOlRYTi5JUV9CRVRBXzVZUi4yMDE0LzEyLzMxAQAAAPsjAgACAAAAEDEuMjU1MzAyODczNDc1MTcAjj2AYOA51wj1RjVi4DnXCBlDSVEuVFNFOjY1MDEuSVFfQVAuRlkyMDE4AQAAAJstAgACAAAABzE1MzY5ODMBCAAAAAUAAAABMQEAAAAKMTk2OTkwMzI5MQMAAAACNzkCAAAABDEwMTgEAAAAATAHAAAACTkvMTUvMjAxOQgAAAAJMy8zMS8yMDE4CQAAAAEwVCz8K+A51wh0S0Fc4DnXCCVDSVEuVFNFOjY1MDEuSVFfUkVUVVJOX0NBUElUQUwuRlkyMDE4AQAAAJstAgACAAAABTguMjQ0AQgAAAAFAAAAATEBAAAACjE5Njk5MDMyOTEDAAAAAjc5AgAAAAQ0MzYz</t>
  </si>
  <si>
    <t>BAAAAAEwBwAAAAk5LzE1LzIwMTkIAAAACTMvMzEvMjAxOAkAAAABMMV+lSbgOdcIXG5DXOA51wgxQ0lRLk5BU0RBUUdTOlRYTi5JUV9ERUZfVEFYX0FTU0VUU19DVVJSRU5ULkZZMjAxMgEAAAD7IwIAAgAAAAM0NzMBCAAAAAUAAAABMQEAAAAKMTcyMDYxMTI2NAMAAAADMTYwAgAAAAQxMTE3BAAAAAEwBwAAAAk5LzE1LzIwMTkIAAAACjEyLzMxLzIwMTIJAAAAATCoANsq4DnXCK0JmVzgOdcIJkNJUS5LT1NFOkEwMDU5MzAuSVFfQ0FTSF9JTlZFU1QuRlkyMDA5AQAAANxmAQACAAAACS0xNDE3NzI2MAEIAAAABQAAAAExAQAAAAoxNDY1NzE0MzA3AwAAAAI4NQIAAAAEMjAwNQQAAAABMAcAAAAJOS8xNS8yMDE5CAAAAAoxMi8zMS8yMDA5CQAAAAEwRLIqKeA51wh+nftc4DnXCCVDSVEuTkFTREFRR1M6VFhOLklRX0NBU0hfRklOQU4uRlkyMDE1AQAAAPsjAgACAAAABS00Mjk0AQgAAAAFAAAAATEBAAAACjE4NzU2ODcwNTYDAAAAAzE2MAIAAAAEMjAwNAQAAAABMAcAAAAJOS8xNS8yMDE5CAAAAAoxMi8zMS8yMDE1CQAAAAEweX1wKuA51whHmqhc4DnXCBdDSVEuMC5JUV9BU1NFVF9UVVJOUy5GWQUAAAAAAAAACAAAABUoSW52YWxpZCBUaW1lIFBlcmlvZCn/Jpwl4DnXCLtUVF7gOdcIKkNJUS5OQVNEQVFHUzpUWE4uSVFfU0FMRVNfTUFSS0VUSU5HLkZZMjAwOAEAAAD7IwIAAwAAAAAANO/ZKuA51wi3RIZc</t>
  </si>
  <si>
    <t>4DnXCCVDSVEuS09TRTpBMDA1OTMwLklRX1RPVEFMX0xJQUIuRlkyMDE0AQAAANxmAQACAAAACDYyMzM0NzcwAQgAAAAFAAAAATEBAAAACjE3NzgxNDE4MjMDAAAAAjg1AgAAAAQxMjc2BAAAAAEwBwAAAAk5LzE1LzIwMTkIAAAACjEyLzMxLzIwMTQJAAAAATD00dko4DnXCNGWEV3gOdcILENJUS5OQVNEQVFHUzpUWE4uSVFfQ1VSUkVOVF9QT1JUX0RFQlQuRlkyMDExAQAAAPsjAgACAAAAAzM4MgEIAAAABQAAAAExAQAAAAoxNjYwMDM0NTY4AwAAAAMxNjACAAAABDEyOTcEAAAAATAHAAAACTkvMTUvMjAxOQgAAAAKMTIvMzEvMjAxMQkAAAABMIey2irgOdcI7uqUXOA51wgjQ0lRLk5BU0RBUUdTOkFESS5JUV9CVl9TSEFSRS5GWTIwMTEBAAAAE9YDAAIAAAAJMTIuNzM3OTY0AQgAAAAFAAAAATEBAAAACjE2NDc0NTU4NjkDAAAAAzE2MAIAAAAENDAyMAQAAAABMAcAAAAJOS8xNS8yMDE5CAAAAAoxMC8yOS8yMDExCQAAAAEwlruiKOA51whc8Tpd4DnXCCpDSVEuTkFTREFRR1M6QURJLklRX0xUX0RFQlRfQ0FQSVRBTC5GWTIwMTUBAAAAE9YDAAIAAAAGOC4yODkzAQgAAAAFAAAAATEBAAAACjE4NjcyNzk5NjkDAAAAAzE2MAIAAAAENDE4NwQAAAABMAcAAAAJOS8xNS8yMDE5CAAAAAoxMC8zMS8yMDE1CQAAAAEwUeqcJeA51wgJZE9d4DnXCDBDSVEuS09TRTpBMDA1OTMwLklRX05FVF9ERUJUX0VCSVREQV9D</t>
  </si>
  <si>
    <t>QVBFWC5GWTIwMDcBAAAA3GYBAAIAAAAIMC41Mjk5NzYBCAAAAAUAAAABMQEAAAAKMTM1Mjk0NTUzMAMAAAACODUCAAAABTIzMzE0BAAAAAEwBwAAAAk5LzE1LzIwMTkIAAAACjEyLzMxLzIwMDcJAAAAATBY1q8l4DnXCBCH81zgOdcII0NJUS5OQVNEQVFHUzpBREkuSVFfVFJFQVNVUlkuRlkyMDE0AQAAABPWAwADAAAAAAAxJv8n4DnXCA5fSF3gOdcIK0NJUS5OQVNEQVFHUzpJTlRDLklRX0xUX0RFQlRfQ0FQSVRBTC5GWTIwMTIBAAAAh1IAAAIAAAAHMjAuMzAyMgEIAAAABQAAAAExAQAAAAoxNzE4ODUwNjA1AwAAAAMxNjACAAAABDQxODcEAAAAATAHAAAACTkvMTUvMjAxOQgAAAAKMTIvMjkvMjAxMgkAAAABMPfzlSbgOdcIaItkXOA51wgrQ0lRLk5ZU0U6RU1SLklRX1JFVFVSTl9DT01NT05fRVFVSVRZLkZZMjAxMQEAAACvGwQAAgAAAAcyNC4zMDc4AQgAAAAFAAAAATEBAAAACjE2NDYxOTA1NjgDAAAAAzE2MAIAAAAFMzMzMjAEAAAAATAHAAAACTkvMTUvMjAxOQgAAAAJOS8zMC8yMDExCQAAAAEwJ2GvJeA51wgCr81c4DnXCCVDSVEuTkFTREFRR1M6SU5UQy5JUV9DSEFOR0VfQVIuRlkyMDE2AQAAAIdSAAACAAAAAjY1AQgAAAAFAAAAATEBAAAACjE5NDM1MDUzNDUDAAAAAzE2MAIAAAAEMjAxOAQAAAABMAcAAAAJOS8xNS8yMDE5CAAAAAoxMi8zMS8yMDE2CQAAAAEwxddVK+A51wiYe3Vc4DnXCDND</t>
  </si>
  <si>
    <t>SVEuTkFTREFRR1M6QURJLklRX0lNUFVUX09QRVJfTEVBU0VfSU5UX0VYUC5GWTIwMDkBAAAAE9YDAAMAAAAAAEP4oSjgOdcIBrgwXeA51wgoQ0lRLk5BU0RBUUdTOkFESS5JUV9QRVJJT0REQVRFX0lTLkZZMjAxNgEAAAAT1gMABQAAAAoyMDE2LzEwLzI5AHPC/yfgOdcInsNQXeA51wgiQ0lRLlRTRTo2NTAxLklRX1FVSUNLX1JBVElPLkZZMjAxOQEAAACbLQIAAgAAAAgwLjk2NjI4NgEIAAAABQAAAAExAQAAAAoxOTY5OTAzMzA3AwAAAAI3OQIAAAAENDEyMQQAAAABMAcAAAAJOS8xNS8yMDE5CAAAAAkzLzMxLzIwMTkJAAAAATDWpZUm4DnXCG5QSFzgOdcIKUNJUS5OQVNEQVFHUzpJTlRDLklRX0NBU0hfSU5URVJFU1QuRlkyMDA4AQAAAIdSAAACAAAAATYBCAAAAAUAAAABMQEAAAAKMTQzMDYxNDQ4NgMAAAADMTYwAgAAAAQzMDI4BAAAAAEwBwAAAAk5LzE1LzIwMTkIAAAACjEyLzI3LzIwMDgJAAAAATAtUKkr4DnXCB8DUVzgOdcIHENJUS5OWVNFOkVNUi5JUV9DQVBFWC5GWTIwMTABAAAArxsEAAIAAAAELTUyNAEIAAAABQAAAAExAQAAAAoxNTc3MDA0NjQxAwAAAAMxNjACAAAABDIwMjEEAAAAATAHAAAACTkvMTUvMjAxOQgAAAAJOS8zMC8yMDEwCQAAAAEwltHzKeA51wi+V8hc4DnXCCVDSVEuTkFTREFRR1M6QURJLklRX0lOQ19FUVVJVFkuRlkyMDEzAQAAABPWAwADAAAAAADIMKMo4DnXCGcdQl3g</t>
  </si>
  <si>
    <t>OdcIKENJUS5OQVNEQVFHUzpJTlRDLklRX0JFVEFfMVlSLjIwMTYvMTIvMzEBAAAAh1IAAAIAAAAQMS4zNDg4OTUxOTYzNjY2MQB+FoBg4DnXCJrNNmLgOdcIJUNJUS5OQVNEQVFHUzpBREkuSVFfVE9UQUxfREVCVC5GWTIwMTcBAAAAE9YDAAIAAAAINzg1MS4wODQBCAAAAAUAAAABMQEAAAAKMTkyNzYxODI0OAMAAAADMTYwAgAAAAQ0MTczBAAAAAEwBwAAAAk5LzE1LzIwMTkIAAAACjEwLzI4LzIwMTcJAAAAATCUEAAo4DnXCBOQVl3gOdcILENJUS5LT1NFOkEwMDU5MzAuSVFfVE9UQUxfREVCVF9JU1NVRUQuRlkyMDE3AQAAANxmAQACAAAABzM3Mjg5ODcBCAAAAAUAAAABMQEAAAAKMTk0NzU1MTU3OAMAAAACODUCAAAABDIxNjEEAAAAATAHAAAACTkvMTUvMjAxOQgAAAAKMTIvMzEvMjAxNwkAAAABMHkK2yjgOdcICD0gXeA51wgnQ0lRLk5ZU0U6RU1SLklRX0VCSVREQV9DQVBFWF9JTlQuRlkyMDA3AQAAAK8bBAACAAAACDEzLjI5ODg1AQgAAAAFAAAAATEBAAAACjEyNjQ0NzgwMjcDAAAAAzE2MAIAAAAENDE5MQQAAAABMAcAAAAJOS8xNS8yMDE5CAAAAAk5LzMwLzIwMDcJAAAAATAFE68l4DnXCJEivFzgOdcIKUNJUS5OQVNEQVFHUzpUWE4uSVFfUkVUVVJOX0NBUElUQUwuRlkyMDEzAQAAAPsjAgACAAAABzEwLjE3MjYBCAAAAAUAAAABMQEAAAAKMTc3NzYzMzcwMwMAAAADMTYwAgAAAAQ0MzYzBAAA</t>
  </si>
  <si>
    <t>AAEwBwAAAAk5LzE1LzIwMTkIAAAACjEyLzMxLzIwMTMJAAAAATDkxK4l4DnXCLg1oFzgOdcIJENJUS5OQVNEQVFHUzpUWE4uSVFfUkRfRVhQX0ZOLkZZMjAwOAEAAAD7IwIAAgAAAAQxOTQwAQgAAAAFAAAAATEBAAAACjE0MzM0NTQxMDgDAAAAAzE2MAIAAAAEMzE2OAQAAAABMAcAAAAJOS8xNS8yMDE5CAAAAAoxMi8zMS8yMDA4CQAAAAEwNO/ZKuA51wi3RIZc4DnXCCBDSVEuTkFTREFRR1M6SU5UQy5JUV9BUElDLkZZMjAxMQEAAACHUgAAAwAAAAAAgs6uK+A51wiP1F1c4DnXCC9DSVEuTkFTREFRR1M6QURJLklRX01JTk9SSVRZX0lOVEVSRVNUX0lTLkZZMjAwNwEAAAAT1gMAAgAAAAUwLjIxOQEIAAAABQAAAAExAQAAAAoxMjY0NDcyNDQ5AwAAAAMxNjACAAAAAjgzBAAAAAEwBwAAAAk5LzE1LzIwMTkIAAAACTExLzMvMjAwNwkAAAABMKt/2yjgOdcI8RonXeA51wgqQ0lRLktPU0U6QTAwNTkzMC5JUV9MT0FOU19SRUNFSVZfTFQuRlkyMDEzAQAAANxmAQADAAAAAACXdSsp4DnXCJ1mDF3gOdcIIkNJUS5OQVNEQVFHUzpJTlRDLklRX1JEX0VYUC5GWTIwMTMBAAAAh1IAAAIAAAAFMTA2MTEBCAAAAAUAAAABMQEAAAAKMTc3NTkzMDI3NAMAAAADMTYwAgAAAAMxMDAEAAAAATAHAAAACTkvMTUvMjAxOQgAAAAKMTIvMjgvMjAxMwkAAAABMMRqryvgOdcImgBlXOA51wgjQ0lRLlRTRTo2OTgxLklRX0JFVEFf</t>
  </si>
  <si>
    <t>MVlSLjIwMTcvMDMvMzEBAAAA9VcNAAIAAAAQMS44MTY3OTQzNzUxMzU1NAArU39g4DnXCBJVQWLgOdcIJENJUS5OQVNEQVFHUzpJTlRDLklRX09QRVJfSU5DLkZZMjAxMwEAAACHUgAAAgAAAAUxMjUzMQEIAAAABQAAAAExAQAAAAoxNzc1OTMwMjc0AwAAAAMxNjACAAAAAjIxBAAAAAEwBwAAAAk5LzE1LzIwMTkIAAAACjEyLzI4LzIwMTMJAAAAATDEaq8r4DnXCKonZVzgOdcIMENJUS5OQVNEQVFHUzpUWE4uSVFfREVCVF9FUVVJVl9PUEVSX0xFQVNFLkZZMjAxNgEAAAD7IwIAAgAAAAM2ODgBCAAAAAUAAAABMQEAAAAKMTk0NjY2NTM5OAMAAAADMTYwAgAAAAUyMTY3MQQAAAABMAcAAAAJOS8xNS8yMDE5CAAAAAoxMi8zMS8yMDE2CQAAAAEwiaRwKuA51wjEHKxc4DnXCC9DSVEuS09TRTpBMDA1OTMwLklRX1JFVFVSTl9DT01NT05fRVFVSVRZLkZZMjAxNwEAAADcZgEAAgAAAAcyMS4wMDY0AQgAAAAFAAAAATEBAAAACjE5NDc1NTE1NzgDAAAAAjg1AgAAAAUzMzMyMAQAAAABMAcAAAAJOS8xNS8yMDE5CAAAAAoxMi8zMS8yMDE3CQAAAAEwIHWcJeA51whrJyFd4DnXCCNDSVEuTkFTREFRR1M6SU5UQy5JUV9QRU5TSU9OLkZZMjAxOAEAAACHUgAAAgAAAAQxMTI2AQgAAAAFAAAAATEBAAAACjE5NDM1MDUzNDEDAAAAAzE2MAIAAAAEMTIxMwQAAAABMAcAAAAJOS8xNS8yMDE5CAAAAAoxMi8yOS8yMDE4CQAA</t>
  </si>
  <si>
    <t>AAEwB3RWK+A51wgn4H1c4DnXCCtDSVEuS09TRTpBMDA1OTMwLklRX0VCSVREQV9DQVBFWF9JTlQuRlkyMDE2AQAAANxmAQACAAAACTQyLjYzNDg1NwEIAAAABQAAAAExAQAAAAoxODc2NzM0NzM2AwAAAAI4NQIAAAAENDE5MQQAAAABMAcAAAAJOS8xNS8yMDE5CAAAAAoxMi8zMS8yMDE2CQAAAAEwD06cJeA51wisCB1d4DnXCDlDSVEuVFNFOjY5ODEuSVFfQ1VTVE9NX0JFVEEuLTEwNFcuMjAxMi8wMy8zMS4uXk4yMjUuSlBZLkgBAAAA9VcNAAIAAAAOMS4xNTI5MjU2MDc4NjIAK1N/YOA51whlGEJi4DnXCCtDSVEuTkFTREFRR1M6SU5UQy5JUV9ORVRfREVCVF9FQklUREEuRlkyMDE4AQAAAIdSAAACAAAACDAuNDU0OTc4AQgAAAAFAAAAATEBAAAACjE5NDM1MDUzNDEDAAAAAzE2MAIAAAAENDE5MwQAAAABMAcAAAAJOS8xNS8yMDE5CAAAAAoxMi8yOS8yMDE4CQAAAAEwGEKWJuA51whBeIBc4DnXCCRDSVEuTkFTREFRR1M6VFhOLklRX0NBU0hfT1BFUi5GWTIwMDcBAAAA+yMCAAIAAAAENDQwNwEIAAAABQAAAAExAQAAAAoxMzI4NDgyMzcwAwAAAAMxNjACAAAABDIwMDYEAAAAATAHAAAACTkvMTUvMjAxOQgAAAAKMTIvMzEvMjAwNwkAAAABMDnpVivgOdcIfF6DXOA51wgnQ0lRLk5BU0RBUUdTOlRYTi5JUV9FQklUQV9NQVJHSU4uRlkyMDE0AQAAAPsjAgACAAAABzMyLjM4MDIBCAAAAAUAAAABMQEAAAAK</t>
  </si>
  <si>
    <t>MTgyOTExOTMwNgMAAAADMTYwAgAAAAQ0NDE5BAAAAAEwBwAAAAk5LzE1LzIwMTkIAAAACjEyLzMxLzIwMTQJAAAAATDkxK4l4DnXCJiipFzgOdcIJUNJUS5OQVNEQVFHUzpBREkuSVFfU0dBX01BUkdJTi5GWTIwMDcBAAAAE9YDAAIAAAAHMTYuMzgwNgEIAAAABQAAAAExAQAAAAoxMjY0NDcyNDQ5AwAAAAMxNjACAAAABDQzNzUEAAAAATAHAAAACTkvMTUvMjAxOQgAAAAJMTEvMy8yMDA3CQAAAAEwIHWcJeA51wgsASpd4DnXCCVDSVEuTkFTREFRR1M6SU5UQy5JUV9UT1RBTF9SRVYuRlkyMDE0AQAAAIdSAAACAAAABTU1ODcwAQgAAAAFAAAAATEBAAAACjE4MjgxNjgwNDADAAAAAzE2MAIAAAACMjgEAAAAATAHAAAACTkvMTUvMjAxOQgAAAAKMTIvMjcvMjAxNAkAAAABMGHtVCvgOdcIem1pXOA51wgoQ0lRLk5BU0RBUUdTOkFESS5JUV9DQVNIX0lOVEVSRVNULkZZMjAxMQEAAAAT1gMAAgAAAAYxNi40OTIBCAAAAAUAAAABMQEAAAAKMTY0NzQ1NTg2OQMAAAADMTYwAgAAAAQzMDI4BAAAAAEwBwAAAAk5LzE1LzIwMTkIAAAACjEwLzI5LzIwMTEJAAAAATCWu6Io4DnXCOApPF3gOdcIJUNJUS5OQVNEQVFHUzpBREkuSVFfQ0FTSF9UQVhFUy5GWTIwMTYBAAAAE9YDAAIAAAAGNzcuOTE4AQgAAAAFAAAAATEBAAAACjE5Mjc2MTgyMDADAAAAAzE2MAIAAAAEMzA1MwQAAAABMAcAAAAJOS8xNS8yMDE5CAAAAAox</t>
  </si>
  <si>
    <t>MC8yOS8yMDE2CQAAAAEwhOn/J+A51winNFNd4DnXCCRDSVEuVFNFOjY1MDEuSVFfRUJJVERBX01BUkdJTi5GWTIwMTQBAAAAmy0CAAIAAAAHMTAuMTIxMwEIAAAABQAAAAExAQAAAAoxNzQ1MjcwNTQ0AwAAAAI3OQIAAAAENDA0NwQAAAABMAcAAAAJOS8xNS8yMDE5CAAAAAkzLzMxLzIwMTQJAAAAATC1V5Um4DnXCMmTMVzgOdcIJkNJUS5UU0U6NjUwMS5JUV9ORVRfREVCVF9JU1NVRUQuRlkyMDE1AQAAAJstAgACAAAABjM0MzA1MAEIAAAABQAAAAExAQAAAAoxNzQ1MjcwNjcyAwAAAAI3OQIAAAAEMjAwMwQAAAABMAcAAAAJOS8xNS8yMDE5CAAAAAkzLzMxLzIwMTUJAAAAATDgGvsr4DnXCImyNVzgOdcIKUNJUS5OQVNEQVFHUzpJTlRDLklRX01BUktFVENBUC4yMDEwLzEyLzI1AQAAAIdSAAACAAAACTExNjI0NS41MgEGAAAABQAAAAExAQAAAAoxNDA4NTEzMjU1AwAAAAMxNjACAAAABjEwMDA1NAQAAAABMAcAAAAKMTIvMjUvMjAxMAoFf2DgOdcIcsk4YuA51wgjQ0lRLlRTRTo2NTk0LklRX0JFVEFfMVlSLjIwMTcvMDMvMzEBAAAA+XgNAAIAAAAQMS4wNDM0NjU5MjQ0NDQxNgAaLH9g4DnXCNkpQ2LgOdcII0NJUS5LT1NFOkEwMDU5MzAuSVFfTkVUX0RFQlQuRlkyMDExAQAAANxmAQACAAAACS0xMjE5MTI1NQEIAAAABQAAAAExAQAAAAoxNTk4OTk4MjUwAwAAAAI4NQIAAAAENDM2NAQAAAABMAcAAAAJ</t>
  </si>
  <si>
    <t>OS8xNS8yMDE5CAAAAAoxMi8zMS8yMDExCQAAAAEwZQArKeA51wgOAgRd4DnXCCZDSVEuTllTRTpFTVIuSVFfSU5WRVNUX0xPQU5TX0NGLkZZMjAxMQEAAACvGwQAAwAAAAAAtx/0KeA51wjAEs1c4DnXCC5DSVEuTkFTREFRR1M6SU5UQy5JUV9DT01NT05fUFJFRl9ESVZfQ0YuRlkyMDExAQAAAIdSAAADAAAAAACT9a4r4DnXCBQNX1zgOdcII0NJUS5UU0U6NjU5NC5JUV9CRVRBXzVZUi4yMDEyLzAzLzMxAQAAAPl4DQACAAAAEDAuNzA0Njk4MDY0NjYwOTYAGix/YOA51wg8FERi4DnXCCZDSVEuTllTRTpFTVIuSVFfTkVUX0RFQlRfRUJJVERBLkZZMjAxMQEAAACvGwQAAgAAAAgwLjY1NjQ1MQEIAAAABQAAAAExAQAAAAoxNjQ2MTkwNTY4AwAAAAMxNjACAAAABDQxOTMEAAAAATAHAAAACTkvMTUvMjAxOQgAAAAJOS8zMC8yMDExCQAAAAEwJ2GvJeA51whFS85c4DnXCBtDSVEuMC5JUV9MVF9ERUJUX0NBUElUQUwuRlkFAAAAAAAAAAgAAAAVKEludmFsaWQgVGltZSBQZXJpb2QpD06cJeA51wiJ31Ne4DnXCCdDSVEuS09TRTpBMDA1OTMwLklRX0VCSVRBX01BUkdJTi5GWTIwMTMBAAAA3GYBAAIAAAAHMTYuMzc1NQEIAAAABQAAAAExAQAAAAoxNzIzMjg4Mzg2AwAAAAI4NQIAAAAENDQxOQQAAAABMAcAAAAJOS8xNS8yMDE5CAAAAAoxMi8zMS8yMDEzCQAAAAEweSSwJeA51wi3/g5d4DnXCCRDSVEuTkFTREFR</t>
  </si>
  <si>
    <t>R1M6VFhOLklRX0lOVkVOVE9SWS5GWTIwMDgBAAAA+yMCAAIAAAAEMTM3NQEIAAAABQAAAAExAQAAAAoxNDMzNDU0MTA4AwAAAAMxNjACAAAABDEwNDMEAAAAATAHAAAACTkvMTUvMjAxOQgAAAAKMTIvMzEvMjAwOAkAAAABMDTv2SrgOdcIx2uGXOA51wgjQ0lRLk5ZU0U6RU1SLklRX1RPVEFMX1JFQ0VJVi5GWTIwMDgBAAAArxsEAAIAAAAENDYxOAEIAAAABQAAAAExAQAAAAoxNDExNjU2NDMwAwAAAAMxNjACAAAABDEwMDEEAAAAATAHAAAACTkvMTUvMjAxOQgAAAAJOS8zMC8yMDA4CQAAAAEwQw7zKeA51wgmgr1c4DnXCCNDSVEuTllTRTpFTVIuSVFfR1JPU1NfTUFSR0lOLkZZMjAwOAEAAACvGwQAAgAAAAYzNy42MzIBCAAAAAUAAAABMQEAAAAKMTQxMTY1NjQzMAMAAAADMTYwAgAAAAQ0MDc0BAAAAAEwBwAAAAk5LzE1LzIwMTkIAAAACTkvMzAvMjAwOAkAAAABMBY6ryXgOdcIUEHAXOA51wgjQ0lRLktPU0U6QTAwNTkzMC5JUV9BUl9UVVJOUy5GWTIwMTUBAAAA3GYBAAIAAAAHOC4wNDgyNQEIAAAABQAAAAExAQAAAAoxODI5ODQzMDExAwAAAAI4NQIAAAAENDAwMQQAAAABMAcAAAAJOS8xNS8yMDE5CAAAAAoxMi8zMS8yMDE1CQAAAAEwD06cJeA51wiqTRhd4DnXCB1DSVEuS09TRTpBMDA1OTMwLklRX0dQLkZZMjAxOAEAAADcZgEAAgAAAAkxMTEzNzcwMDQBCAAAAAUAAAABMQEAAAAKMTk0NzU1MTU3</t>
  </si>
  <si>
    <t>MwMAAAACODUCAAAAAjEwBAAAAAEwBwAAAAk5LzE1LzIwMTkIAAAACjEyLzMxLzIwMTgJAAAAATB5Ctso4DnXCL7qIV3gOdcIKkNJUS5OQVNEQVFHUzpJTlRDLklRX0JBU0lDX0VQU19FWENMLkZZMjAwOQEAAACHUgAAAgAAAAgwLjc4NjIxNQEIAAAABQAAAAExAQAAAAoxNTIzMzk0ODI5AwAAAAMxNjACAAAABDMwNjQEAAAAATAHAAAACTkvMTUvMjAxOQgAAAAKMTIvMjYvMjAwOQkAAAABMD53qSvgOdcIByZTXOA51wgpQ0lRLktPU0U6QTAwNTkzMC5JUV9TVF9ERUJUX0lTU1VFRC5GWTIwMTEBAAAA3GYBAAIAAAAGOTc3MzE1AQgAAAAFAAAAATEBAAAACjE1OTg5OTgyNTADAAAAAjg1AgAAAAQyMDQzBAAAAAEwBwAAAAk5LzE1LzIwMTkIAAAACjEyLzMxLzIwMTEJAAAAATB1Jysp4DnXCHHsBF3gOdcIKUNJUS5OQVNEQVFHUzpJTlRDLklRX1BFUklPRERBVEVfSVMuRlkyMDEzAQAAAIdSAAAFAAAACjIwMTMvMTIvMjgA1ZGvK+A51wj96mVc4DnXCCVDSVEuTkFTREFRR1M6QURJLklRX0lOQ19FUVVJVFkuRlkyMDE4AQAAABPWAwADAAAAAAClNwAo4DnXCD5PWV3gOdcIGkNJUS5OWVNFOkVNUi5JUV9FQlQuRlkyMDE3AQAAAK8bBAACAAAABDIzMzUBCAAAAAUAAAABMQEAAAAKMTkyNDYzOTk1NwMAAAADMTYwAgAAAAMxMzkEAAAAATAHAAAACTkvMTUvMjAxOQgAAAAJOS8zMC8yMDE3CQAAAAEwcOa6KeA51whN</t>
  </si>
  <si>
    <t>8uVc4DnXCChDSVEuS09TRTpBMDA1OTMwLklRX0NVUlJFTlRfUkFUSU8uRlkyMDE2AQAAANxmAQACAAAACDIuNTg1MzU4AQgAAAAFAAAAATEBAAAACjE4NzY3MzQ3MzYDAAAAAjg1AgAAAAQ0MDMwBAAAAAEwBwAAAAk5LzE1LzIwMTkIAAAACjEyLzMxLzIwMTYJAAAAATAPTpwl4DnXCJvhHF3gOdcIIkNJUS5LT1NFOkEwMDU5MzAuSVFfWl9TQ09SRS5GWTIwMTYBAAAA3GYBAAIAAAAINC4zNzcwNDEBCAAAAAUAAAABMQEAAAAKMTg3NjczNDczNgMAAAACODUCAAAABjEwMDEyMwQAAAABMAcAAAAJOS8xNS8yMDE5CAAAAAoxMi8zMS8yMDE2CQAAAAEwD06cJeA51wi8Lx1d4DnXCCdDSVEuTkFTREFRR1M6SU5UQy5JUV9HQUlOX0lOVkVTVC5GWTIwMTIBAAAAh1IAAAIAAAADMTMzAQgAAAAFAAAAATEBAAAACjE3MTg4NTA2MDUDAAAAAzE2MAIAAAACNjIEAAAAATAHAAAACTkvMTUvMjAxOQgAAAAKMTIvMjkvMjAxMgkAAAABMKMcryvgOdcI2uFgXOA51wgqQ0lRLk5BU0RBUUdTOklOVEMuSVFfUkVUVVJOX0NBUElUQUwuRlkyMDE0AQAAAIdSAAACAAAABzEzLjgyMTkBCAAAAAUAAAABMQEAAAAKMTgyODE2ODA0MAMAAAADMTYwAgAAAAQ0MzYzBAAAAAEwBwAAAAk5LzE1LzIwMTkIAAAACjEyLzI3LzIwMTQJAAAAATD385Um4DnXCBk+bVzgOdcIL0NJUS5OQVNEQVFHUzpJTlRDLklRX0lOVEVSRVNUX0lOVkVTVF9J</t>
  </si>
  <si>
    <t>TkMuRlkyMDEyAQAAAIdSAAACAAAAAjk3AQgAAAAFAAAAATEBAAAACjE3MTg4NTA2MDUDAAAAAzE2MAIAAAACNjUEAAAAATAHAAAACTkvMTUvMjAxOQgAAAAKMTIvMjkvMjAxMgkAAAABMKMcryvgOdcIyrpgXOA51wghQ0lRLk5BU0RBUUdTOkFESS5JUV9HQV9FWFAuRlkyMDA4AQAAABPWAwADAAAAAADd9Nso4DnXCAT9K13gOdcIIUNJUS5OWVNFOkVNUi5JUV9DT01NT05fUkVQLkZZMjAxMgEAAACvGwQAAgAAAAQtNzk3AQgAAAAFAAAAATEBAAAACjE3MDc5MDkwOTcDAAAAAzE2MAIAAAAEMjE2NAQAAAABMAcAAAAJOS8xNS8yMDE5CAAAAAk5LzMwLzIwMTIJAAAAATDolPQp4DnXCLGm0VzgOdcIKENJUS5OWVNFOkVNUi5JUV9DVVJSRU5UX1BPUlRfREVCVC5GWTIwMTIBAAAArxsEAAIAAAADNTYwAQgAAAAFAAAAATEBAAAACjE3MDc5MDkwOTcDAAAAAzE2MAIAAAAEMTI5NwQAAAABMAcAAAAJOS8xNS8yMDE5CAAAAAk5LzMwLzIwMTIJAAAAATDYbfQp4DnXCBxH0FzgOdcIIkNJUS5LT1NFOkEwMDU5MzAuSVFfV0lQX0lOVi5GWTIwMTUBAAAA3GYBAAIAAAAHNjE0Mjk2NAEIAAAABQAAAAExAQAAAAoxODI5ODQzMDExAwAAAAI4NQIAAAAEMzIxOQQAAAABMAcAAAAJOS8xNS8yMDE5CAAAAAoxMi8zMS8yMDE1CQAAAAEwJkfaKOA51wgExxZd4DnXCBZDSVEuMC5JUV9TR0FfTUFSR0lOLkZZBQAAAAAAAAAIAAAA</t>
  </si>
  <si>
    <t>FShJbnZhbGlkIFRpbWUgUGVyaW9kKf8mnCXgOdcImQZUXuA51wgqQ0lRLk5BU0RBUUdTOklOVEMuSVFfRElMVVRfRVBTX0VYQ0wuRlkyMDExAQAAAIdSAAACAAAABDIuMzkBCAAAAAUAAAABMQEAAAAKMTY1ODMxNTQ3OAMAAAADMTYwAgAAAAMxNDIEAAAAATAHAAAACTkvMTUvMjAxOQgAAAAKMTIvMzEvMjAxMQkAAAABMJE6qivgOdcIG8NcXOA51wgqQ0lRLk5BU0RBUUdTOklOVEMuSVFfUFJFRl9ESVZfT1RIRVIuRlkyMDE0AQAAAIdSAAADAAAAAAByFFUr4DnXCM0walzgOdcII0NJUS5OQVNEQVFHUzpJTlRDLklRX1dJUF9JTlYuRlkyMDEwAQAAAIdSAAACAAAABDE4ODcBCAAAAAUAAAABMQEAAAAKMTU4ODE1Njk2MAMAAAADMTYwAgAAAAQzMjE5BAAAAAEwBwAAAAk5LzE1LzIwMTkIAAAACjEyLzI1LzIwMTAJAAAAATBw7Kkr4DnXCNC1WVzgOdcIJ0NJUS5UU0U6NjUwMS5JUV9NQVJLRVRDQVAuMjAwOS8zLzMxLkpQWQEAAACbLQIAAgAAAAw4ODQyMTUuODQ4MTgBBgAAAAUAAAABMQEAAAAJODAzODEwNDU2AwAAAAI3OQIAAAAGMTAwMDU0BAAAAAEwBwAAAAkzLzMxLzIwMDnBEq6y3DnXCMRydE3hOdcIJUNJUS5OQVNEQVFHUzpBREkuSVFfQ0FTSF9FUVVJVi5GWTIwMDgBAAAAE9YDAAIAAAAHNTkzLjU5OQEIAAAABQAAAAExAQAAAAoxNDEzMDkxNTY3AwAAAAMxNjACAAAABDEwOTYEAAAAATAHAAAACTkv</t>
  </si>
  <si>
    <t>MTUvMjAxOQgAAAAJMTEvMS8yMDA4CQAAAAEw3fTbKOA51wgE/Std4DnXCCxDSVEuTkFTREFRR1M6QURJLklRX1RPVEFMX0RFQlRfUkVQQUlELkZZMjAxMQEAAAAT1gMAAgAAAActMjguMzkyAQgAAAAFAAAAATEBAAAACjE2NDc0NTU4NjkDAAAAAzE2MAIAAAAEMjE2NgQAAAABMAcAAAAJOS8xNS8yMDE5CAAAAAoxMC8yOS8yMDExCQAAAAEwlruiKOA51wi/2ztd4DnXCCZDSVEuS09TRTpBMDA1OTMwLklRX0VCSVRfTUFSR0lOLkZZMjAwOAEAAADcZgEAAgAAAAY0Ljk3MjkBCAAAAAUAAAABMQEAAAAKMTM2MDgwNjY4MwMAAAACODUCAAAABDQwNTMEAAAAATAHAAAACTkvMTUvMjAxOQgAAAAKMTIvMzEvMjAwOAkAAAABMFjWryXgOdcI0KX3XOA51wggQ0lRLktPU0U6QTAwNTkzMC5JUV9OSV9DRi5GWTIwMDkBAAAA3GYBAAIAAAAHOTU3MTU5OAEIAAAABQAAAAExAQAAAAoxNDY1NzE0MzA3AwAAAAI4NQIAAAAEMjE1MAQAAAABMAcAAAAJOS8xNS8yMDE5CAAAAAoxMi8zMS8yMDA5CQAAAAEwM4sqKeA51wg8Aftc4DnXCCxDSVEuTkFTREFRR1M6SU5UQy5JUV9EQVlTX1BBWUFCTEVfT1VULkZZMjAxMAEAAACHUgAAAgAAAAk0Ny42MDQ2NDgBCAAAAAUAAAABMQEAAAAKMTU4ODE1Njk2MAMAAAADMTYwAgAAAAQ0MTgzBAAAAAEwBwAAAAk5LzE1LzIwMTkIAAAACjEyLzI1LzIwMTAJAAAAATDmzJUm4DnXCIZjW1zg</t>
  </si>
  <si>
    <t>OdcILENJUS5OQVNEQVFHUzpJTlRDLklRX01BUktFVENBUC4yMDEyLzMvMzEuSlBZAQAAAIdSAAACAAAADTExNTc1NTE3LjkyMTQBBgAAAAUAAAABMQEAAAAKMTUyMzQwMzIyMQMAAAACNzkCAAAABjEwMDA1NAQAAAABMAcAAAAJMy8zMS8yMDEy2I9+YOA51wge7HJN4TnXCCtDSVEuTkFTREFRR1M6VFhOLklRX0RBWVNfUEFZQUJMRV9PVVQuRlkyMDExAQAAAPsjAgACAAAACDMxLjg3MDM0AQgAAAAFAAAAATEBAAAACjE2NjAwMzQ1NjgDAAAAAzE2MAIAAAAENDE4MwQAAAABMAcAAAAJOS8xNS8yMDE5CAAAAAoxMi8zMS8yMDExCQAAAAEw1J2uJeA51wj3W5dc4DnXCCJDSVEuS09TRTpBMDA1OTMwLklRX1NUX0RFQlQuRlkyMDEzAQAAANxmAQACAAAABzY0Mzg1MTcBCAAAAAUAAAABMQEAAAAKMTcyMzI4ODM4NgMAAAACODUCAAAABDEwNDYEAAAAATAHAAAACTkvMTUvMjAxOQgAAAAKMTIvMzEvMjAxMwkAAAABMJd1KyngOdcIro0MXeA51wgwQ0lRLk5BU0RBUUdTOlRYTi5JUV9ORVRfREVCVF9FQklUREFfQ0FQRVguRlkyMDEyAQAAAPsjAgACAAAACDAuNTQ0OTY1AQgAAAAFAAAAATEBAAAACjE3MjA2MTEyNjQDAAAAAzE2MAIAAAAFMjMzMTQEAAAAATAHAAAACTkvMTUvMjAxOQgAAAAKMTIvMzEvMjAxMgkAAAABMOTEriXgOdcICT6cXOA51wguQ0lRLk5BU0RBUUdTOlRYTi5JUV9UT1RBTF9DT01NT05fRVFV</t>
  </si>
  <si>
    <t>SVRZLkZZMjAwOQEAAAD7IwIAAgAAAAQ5NzIyAQgAAAAFAAAAATEBAAAACjE1MjM3OTYyNDEDAAAAAzE2MAIAAAAEMTAwNgQAAAABMAcAAAAJOS8xNS8yMDE5CAAAAAoxMi8zMS8yMDA5CQAAAAEwZmTaKuA51wgc6otc4DnXCCdDSVEuTkFTREFRR1M6QURJLklRX0RJTFVUX1dFSUdIVC5GWTIwMTEBAAAAE9YDAAIAAAAHMzA4LjIzNgCFlKIo4DnXCMeROV3gOdcIJ0NJUS5UU0U6Njc2Mi5JUV9NQVJLRVRDQVAuMjAxMC8zLzMxLkpQWQEAAAA70gQAAgAAAAw4MDIzMzAuMDY1ODQBBgAAAAUAAAABMQEAAAAKMTMyMjEzMzI3OAMAAAACNzkCAAAABjEwMDA1NAQAAAABMAcAAAAJMy8zMS8yMDEwt0F+YOA51wiC1nNN4TnXCChDSVEuTkFTREFRR1M6SU5UQy5JUV9GSU5JU0hFRF9JTlYuRlkyMDE2AQAAAIdSAAACAAAABDE2NjgBCAAAAAUAAAABMQEAAAAKMTk0MzUwNTM0NQMAAAADMTYwAgAAAAQzMDc1BAAAAAEwBwAAAAk5LzE1LzIwMTkIAAAACjEyLzMxLzIwMTYJAAAAATDF11Ur4DnXCGYGdVzgOdcIJUNJUS5OWVNFOkVNUi5JUV9MVF9ERUJUX0lTU1VFRC5GWTIwMTABAAAArxsEAAIAAAADNTk4AQgAAAAFAAAAATEBAAAACjE1NzcwMDQ2NDEDAAAAAzE2MAIAAAAEMjAzNAQAAAABMAcAAAAJOS8xNS8yMDE5CAAAAAk5LzMwLzIwMTAJAAAAATCW0fMp4DnXCM9+yFzgOdcILkNJUS5UU0U6NjUwMS5JUV9PVEhF</t>
  </si>
  <si>
    <t>Ul9GSU5BTkNFX0FDVF9TVVBQTC5GWTIwMTkBAAAAmy0CAAIAAAAHLTIwMDk3MwEIAAAABQAAAAExAQAAAAoxOTY5OTAzMzA3AwAAAAI3OQIAAAAEMjA1MAQAAAABMAcAAAAJOS8xNS8yMDE5CAAAAAkzLzMxLzIwMTkJAAAAATCWyPwr4DnXCByNR1zgOdcIK0NJUS5OQVNEQVFHUzpJTlRDLklRX0lOVkVTVF9MT0FOU19DRi5GWTIwMTMBAAAAh1IAAAIAAAAELTE1MAEIAAAABQAAAAExAQAAAAoxNzc1OTMwMjc0AwAAAAMxNjACAAAABDIwMzIEAAAAATAHAAAACTkvMTUvMjAxOQgAAAAKMTIvMjgvMjAxMwkAAAABMOa4ryvgOdcI1eZnXOA51wggQ0lRLlRTRTo2NTAxLklRX1NUX0lOVkVTVC5GWTIwMTUBAAAAmy0CAAMAAAAAAL/M+ivgOdcIkGgzXOA51wgkQ0lRLk5BU0RBUUdTOklOVEMuSVFfRUJJVF9JTlQuRlkyMDE3AQAAAIdSAAACAAAACTI4Ljg0NjE1MwEIAAAABQAAAAExAQAAAAoxOTQzNTA1MzQ5AwAAAAMxNjACAAAABDQxODkEAAAAATAHAAAACTkvMTUvMjAxOQgAAAAKMTIvMzAvMjAxNwkAAAABMAcblibgOdcIP717XOA51wglQ0lRLk5ZU0U6RU1SLklRX0dBSU5fQVNTRVRTX0NGLkZZMjAxMgEAAACvGwQAAwAAAAAA2G30KeA51wh/MdFc4DnXCCtDSVEuTkFTREFRR1M6SU5UQy5JUV9QRVJJT0RMRU5HVEhfSVMuRlkyMDE0AQAAAIdSAAABAAAAAjEyAII7VSvgOdcI+O9sXOA51wgoQ0lRLk5BU0RB</t>
  </si>
  <si>
    <t>UUdTOkFESS5JUV9DVVJSRU5UX1JBVElPLkZZMjAxNQEAAAAT1gMAAgAAAAgzLjY2MzQzNgEIAAAABQAAAAExAQAAAAoxODY3Mjc5OTY5AwAAAAMxNjACAAAABDQwMzAEAAAAATAHAAAACTkvMTUvMjAxOQgAAAAKMTAvMzEvMjAxNQkAAAABMEHDnCXgOdcI5xVPXeA51wgjQ0lRLk5BU0RBUUdTOlRYTi5JUV9CVl9TSEFSRS5GWTIwMTEBAAAA+yMCAAIAAAAIOS42MTEyNDMBCAAAAAUAAAABMQEAAAAKMTY2MDAzNDU2OAMAAAADMTYwAgAAAAQ0MDIwBAAAAAEwBwAAAAk5LzE1LzIwMTkIAAAACjEyLzMxLzIwMTEJAAAAATCHstoq4DnXCB9glVzgOdcIG0NJUS5OWVNFOkVNUi5JUV9HUFBFLkZZMjAxNwEAAACvGwQAAgAAAAQ3ODczAQgAAAAFAAAAATEBAAAACjE5MjQ2Mzk5NTcDAAAAAzE2MAIAAAAEMTE2OQQAAAABMAcAAAAJOS8xNS8yMDE5CAAAAAk5LzMwLzIwMTcJAAAAATBw5rop4DnXCLHc5lzgOdcIOENJUS5OQVNEQVFHUzpJTlRDLklRX0NIQU5HRV9PVEhFUl9ORVRfT1BFUl9BU1NFVFMuRlkyMDA3AQAAAIdSAAACAAAAAzYzMwEIAAAABQAAAAExAQAAAAoxMzI4ODcxMjc1AwAAAAMxNjACAAAABDIwNDUEAAAAATAHAAAACTkvMTUvMjAxOQgAAAAKMTIvMjkvMjAwNwkAAAABMLgW/SvgOdcI7NJLXOA51wgtQ0lRLk5BU0RBUUdTOklOVEMuSVFfVE9UQUxfREVCVF9FUVVJVFkuRlkyMDE4AQAAAIdSAAAC</t>
  </si>
  <si>
    <t>AAAABzM1LjM1MTMBCAAAAAUAAAABMQEAAAAKMTk0MzUwNTM0MQMAAAADMTYwAgAAAAQ0MDM0BAAAAAEwBwAAAAk5LzE1LzIwMTkIAAAACjEyLzI5LzIwMTgJAAAAATAYQpYm4DnXCCAqgFzgOdcIM0NJUS5OQVNEQVFHUzpJTlRDLklRX01JTk9SSVRZX0lOVEVSRVNUX1RPVEFMLkZZMjAxMwEAAACHUgAAAwAAAAAA5rivK+A51wiCI2dc4DnXCCdDSVEuTkFTREFRR1M6VFhOLklRX1RPVEFMX1JFQ0VJVi5GWTIwMTMBAAAA+yMCAAIAAAAEMTIwMwEIAAAABQAAAAExAQAAAAoxNzc3NjMzNzAzAwAAAAMxNjACAAAABDEwMDEEAAAAATAHAAAACTkvMTUvMjAxOQgAAAAKMTIvMzEvMjAxMwkAAAABMLkn2yrgOdcIr8SdXOA51wgmQ0lRLlRTRTo2NTAxLklRX0xUX0RFQlRfQ0FQSVRBTC5GWTIwMTYBAAAAmy0CAAIAAAAHMjYuOTI3NwEIAAAABQAAAAExAQAAAAoxNzk3NTU0NDUxAwAAAAI3OQIAAAAENDE4NwQAAAABMAcAAAAJOS8xNS8yMDE5CAAAAAkzLzMxLzIwMTYJAAAAATDFfpUm4DnXCM0JO1zgOdcIJkNJUS5OWVNFOkVNUi5JUV9FRkZFQ1RfVEFYX1JBVEUuRlkyMDA5AQAAAK8bBAACAAAABzI4LjA4MTYBCAAAAAUAAAABMQEAAAAKMTQ4MjcyMjA2MgMAAAADMTYwAgAAAAQ0Mzc2BAAAAAEwBwAAAAk5LzE1LzIwMTkIAAAACTkvMzAvMjAwOQkAAAABMGRc8yngOdcIBu/BXOA51wgnQ0lRLk5BU0RBUUdTOkFE</t>
  </si>
  <si>
    <t>SS5JUV9UT1RBTF9BU1NFVFMuRlkyMDE0AQAAABPWAwACAAAABzY4NTkuNjkBCAAAAAUAAAABMQEAAAAKMTgxOTk2MjQ5NgMAAAADMTYwAgAAAAQxMDA3BAAAAAEwBwAAAAk5LzE1LzIwMTkIAAAACTExLzEvMjAxNAkAAAABMPmloyjgOdcI7RBIXeA51wglQ0lRLk5ZU0U6RU1SLklRX0JBU0lDX0VQU19JTkNMLkZZMjAxMQEAAACvGwQAAgAAAAgzLjMxMzI5MwEIAAAABQAAAAExAQAAAAoxNjQ2MTkwNTY4AwAAAAMxNjACAAAAATkEAAAAATAHAAAACTkvMTUvMjAxOQgAAAAJOS8zMC8yMDExCQAAAAEwpvjzKeA51wjHyMpc4DnXCChDSVEuTkFTREFRR1M6VFhOLklRX0lOQ19FUVVJVFlfQ0YuRlkyMDE1AQAAAPsjAgADAAAAAAB5fXAq4DnXCAX+p1zgOdcIK0NJUS5LT1NFOkEwMDU5MzAuSVFfQ0ZPX0NVUlJFTlRfTElBQi5GWTIwMTcBAAAA3GYBAAIAAAAIMC45MjUzNzMBCAAAAAUAAAABMQEAAAAKMTk0NzU1MTU3OAMAAAACODUCAAAABDQxODUEAAAAATAHAAAACTkvMTUvMjAxOQgAAAAKMTIvMzEvMjAxNwkAAAABMCB1nCXgOdcIjHUhXeA51wgpQ0lRLk5BU0RBUUdTOklOVEMuSVFfSU1QQUlSTUVOVF9HVy5GWTIwMTMBAAAAh1IAAAMAAAAAAMRqryvgOdcIu05lXOA51wgZQ0lRLlRTRTo2NTAxLklRX0FSLkZZMjAxNAEAAACbLQIAAgAAAAcyNTczMzg2AQgAAAAFAAAAATEBAAAACjE3NDUyNzA1NDQDAAAA</t>
  </si>
  <si>
    <t>Ajc5AgAAAAQxMDIxBAAAAAEwBwAAAAk5LzE1LzIwMTkIAAAACTMvMzEvMjAxNAkAAAABMIngdCzgOdcIn9QuXOA51wg4Q0lRLk5BU0RBUUdTOlRYTi5JUV9UT1RBTF9PVVRTVEFORElOR19GSUxJTkdfREFURS5GWTIwMTQBAAAA+yMCAAIAAAALMTA0Ny4xNDIzMDEBBAAAAAUAAAABNQEAAAAKMTgyOTExOTMwNgIAAAAFMjQxNTMGAAAAATBYL3Aq4DnXCNLNolzgOdcIJUNJUS5LT1NFOkEwMDU5MzAuSVFfRUFSTklOR19DTy5GWTIwMDcBAAAA3GYBAAIAAAAHNzkyMjk4MQEIAAAABQAAAAExAQAAAAoxMzUyOTQ1NTMwAwAAAAI4NQIAAAABNwQAAAABMAcAAAAJOS8xNS8yMDE5CAAAAAoxMi8zMS8yMDA3CQAAAAEwsoK7KeA51whhj+9c4DnXCDZDSVEuTkFTREFRR1M6SU5UQy5JUV9DSEFOR0VfTkVUX1dPUktJTkdfQ0FQSVRBTC5GWTIwMTMBAAAAh1IAAAIAAAAFLTE5MTEBCAAAAAUAAAABMQEAAAAKMTc3NTkzMDI3NAMAAAADMTYwAgAAAAQ0NDIxBAAAAAEwBwAAAAk5LzE1LzIwMTkIAAAACjEyLzI4LzIwMTMJAAAAATBh7VQr4DnXCPY0aFzgOdcIJkNJUS5UU0U6NjU5NC5JUV9DVVNUT01fQkVUQS4yMDExLzAzLzMxAQAAAPl4DQACAAAAEDEuMDI5NjU2NjQxODc5NTUAGix/YOA51whNO0Ri4DnXCClDSVEuS09TRTpBMDA1OTMwLklRX05FVF9SRU5UQUxfRVhQLkZZMjAxOAEAAADcZgEAAwAAAAAAijHbKOA5</t>
  </si>
  <si>
    <t>1wgy/CJd4DnXCCxDSVEuVFNFOjY1MDEuSVFfREVCVF9FUVVJVl9PUEVSX0xFQVNFLkZZMjAxOQEAAACbLQIAAgAAAAcxMDU4Njg4AQgAAAAFAAAAATEBAAAACjE5Njk5MDMzMDcDAAAAAjc5AgAAAAUyMTY3MQQAAAABMAcAAAAJOS8xNS8yMDE5CAAAAAkzLzMxLzIwMTkJAAAAATCGofwr4DnXCJdURlzgOdcIK0NJUS5OQVNEQVFHUzpJTlRDLklRX0RFRl9UQVhfTElBQl9MVC5GWTIwMTQBAAAAh1IAAAIAAAAEMzc3NQEIAAAABQAAAAExAQAAAAoxODI4MTY4MDQwAwAAAAMxNjACAAAABDEwMjcEAAAAATAHAAAACTkvMTUvMjAxOQgAAAAKMTIvMjcvMjAxNAkAAAABMHIUVSvgOdcIQUJrXOA51wgsQ0lRLk5BU0RBUUdTOklOVEMuSVFfQ0ZPX0NVUlJFTlRfTElBQi5GWTIwMTUBAAAAh1IAAAIAAAAIMS4yMTU1MTgBCAAAAAUAAAABMQEAAAAKMTg3NDc3MzIyNgMAAAADMTYwAgAAAAQ0MTg1BAAAAAEwBwAAAAk5LzE1LzIwMTkIAAAACjEyLzI2LzIwMTUJAAAAATAHG5Ym4DnXCDxHclzgOdcIL0NJUS5OQVNEQVFHUzpUWE4uSVFfTklfQVZBSUxfRVhDTF9NQVJHSU4uRlkyMDE3AQAAAPsjAgACAAAABzI0LjM4MzMBCAAAAAUAAAABMQEAAAAKMTk0NjY2NTQ0NAMAAAADMTYwAgAAAAQ0MTgyBAAAAAEwBwAAAAk5LzE1LzIwMTkIAAAACjEyLzMxLzIwMTcJAAAAATAFE68l4DnXCHyFslzgOdcIH0NJUS5OQVNEQVFH</t>
  </si>
  <si>
    <t>UzpBREkuSVFfQ09HUy5GWTIwMDgBAAAAE9YDAAIAAAAIMTAwNS42NTYBCAAAAAUAAAABMQEAAAAKMTQxMzA5MTU2NwMAAAADMTYwAgAAAAIzNAQAAAABMAcAAAAJOS8xNS8yMDE5CAAAAAkxMS8xLzIwMDgJAAAAATDMzdso4DnXCJDrKl3gOdcIJUNJUS5OQVNEQVFHUzpUWE4uSVFfRUJJVERBX0lOVC5GWTIwMDkBAAAA+yMCAAMAAAAAANSdriXgOdcIFDSOXOA51wgfQ0lRLk5BU0RBUUdTOlRYTi5JUV9MQU5ELkZZMjAxMwEAAAD7IwIAAgAAAAMxNzUBCAAAAAUAAAABMQEAAAAKMTc3NzYzMzcwMwMAAAADMTYwAgAAAAQzMDk4BAAAAAEwBwAAAAk5LzE1LzIwMTkIAAAACjEyLzMxLzIwMTMJAAAAATC5J9sq4DnXCBKvnlzgOdcIJkNJUS5OWVNFOkVNUi5JUV9PVEhFUl9MVF9BU1NFVFMuRlkyMDE3AQAAAK8bBAACAAAAAzcyNAEIAAAABQAAAAExAQAAAAoxOTI0NjM5OTU3AwAAAAMxNjACAAAABDEwNjAEAAAAATAHAAAACTkvMTUvMjAxOQgAAAAJOS8zMC8yMDE3CQAAAAEwcOa6KeA51wjBA+dc4DnXCB5DSVEuVFNFOjY1MDEuSVFfUEVOU0lPTi5GWTIwMTYBAAAAmy0CAAIAAAAGNzgzNjcwAQgAAAAFAAAAATEBAAAACjE3OTc1NTQ0NTEDAAAAAjc5AgAAAAQxMjEzBAAAAAEwBwAAAAk5LzE1LzIwMTkIAAAACTMvMzEvMjAxNgkAAAABMPFB+yvgOdcIs3E4XOA51wgnQ0lRLlRTRTo2NzYyLklRX01BUktFVENB</t>
  </si>
  <si>
    <t>UC4yMDA3LzMvMzEuSlBZAQAAADvSBAACAAAADTEzNTI1MTIuNjg0NDYBBgAAAAUAAAABMQEAAAAJMzM0ODI5OTQ1AwAAAAI3OQIAAAAGMTAwMDU0BAAAAAEwBwAAAAkzLzMxLzIwMDe3QX5g4DnXCAYPdU3hOdcIJkNJUS5UU0U6NjUwMS5JUV9ORVRfREVCVF9FQklUREEuRlkyMDE4AQAAAJstAgADAAAAAk5NAQgAAAAFAAAAATEBAAAACjE5Njk5MDMyOTEDAAAAAjc5AgAAAAQ0MTkzBAAAAAEwBwAAAAk5LzE1LzIwMTkIAAAACTMvMzEvMjAxOAkAAAABMNallSbgOdcIngpEXOA51wglQ0lRLktPU0U6QTAwNTkzMC5JUV9PVEhFUl9PUEVSLkZZMjAwOAEAAADcZgEAAwAAAAAA1NC7KeA51whC/PNc4DnXCBxDSVEuTllTRTpFTVIuSVFfQ0FQRVguRlkyMDEyAQAAAK8bBAACAAAABC02NjUBCAAAAAUAAAABMQEAAAAKMTcwNzkwOTA5NwMAAAADMTYwAgAAAAQyMDIxBAAAAAEwBwAAAAk5LzE1LzIwMTkIAAAACTkvMzAvMjAxMgkAAAABMNht9CngOdcIkFjRXOA51wglQ0lRLk5ZU0U6RU1SLklRX1NQRUNJQUxfRElWX0NGLkZZMjAwNwEAAACvGwQAAwAAAAAA3GdxKuA51wgM6rpc4DnXCBpDSVEuMC5JUV9MVF9ERUJUX0VRVUlUWS5GWQUAAAAAAAAACAAAABUoSW52YWxpZCBUaW1lIFBlcmlvZCkPTpwl4DnXCKotVF7gOdcIJ0NJUS5OQVNEQVFHUzpJTlRDLklRX0RBX1NVUFBMX0NGLkZZMjAwOQEAAACHUgAAAgAA</t>
  </si>
  <si>
    <t>AAQ0NzQ0AQgAAAAFAAAAATEBAAAACjE1MjMzOTQ4MjkDAAAAAzE2MAIAAAAEMjE3MQQAAAABMAcAAAAJOS8xNS8yMDE5CAAAAAoxMi8yNi8yMDA5CQAAAAEwT56pK+A51wjvSFVc4DnXCCtDSVEuTkFTREFRR1M6SU5UQy5JUV9BU1NFVF9XUklURURPV04uRlkyMDE3AQAAAIdSAAADAAAAAADV/lUr4DnXCJDFd1zgOdcILENJUS5LT1NFOkEwMDU5MzAuSVFfVE9UQUxfTElBQl9FUVVJVFkuRlkyMDE0AQAAANxmAQACAAAACTIzMDQyMjk1OAEIAAAABQAAAAExAQAAAAoxNzc4MTQxODIzAwAAAAI4NQIAAAAEMTAxMwQAAAABMAcAAAAJOS8xNS8yMDE5CAAAAAoxMi8zMS8yMDE0CQAAAAEw9NHZKOA51wjhvRFd4DnXCCVDSVEuS09TRTpBMDA1OTMwLklRX0NBU0hfVEFYRVMuRlkyMDE4AQAAANxmAQACAAAACDEyNDQ5NDQxAQgAAAAFAAAAATEBAAAACjE5NDc1NTE1NzMDAAAAAjg1AgAAAAQzMDUzBAAAAAEwBwAAAAk5LzE1LzIwMTkIAAAACjEyLzMxLzIwMTgJAAAAATCrf9so4DnXCCtGJV3gOdcIJENJUS5LT1NFOkEwMDU5MzAuSVFfQ0hBTkdFX0FSLkZZMjAxOAEAAADcZgEAAgAAAAczNjA1ODkzAQgAAAAFAAAAATEBAAAACjE5NDc1NTE1NzMDAAAAAjg1AgAAAAQyMDE4BAAAAAEwBwAAAAk5LzE1LzIwMTkIAAAACjEyLzMxLzIwMTgJAAAAATCaWNso4DnXCOipJF3gOdcIIkNJUS5OWVNFOkVNUi5JUV9BRFZF</t>
  </si>
  <si>
    <t>UlRJU0lORy5GWTIwMTYBAAAArxsEAAMAAAAAAE+YuingOdcInvrhXOA51wgkQ0lRLktPU0U6QTAwNTkzMC5JUV9JTlZFTlRPUlkuRlkyMDA5AQAAANxmAQACAAAABzk4MzkzMjkBCAAAAAUAAAABMQEAAAAKMTQ2NTcxNDMwNwMAAAACODUCAAAABDEwNDMEAAAAATAHAAAACTkvMTUvMjAxOQgAAAAKMTIvMzEvMjAwOQkAAAABMDOLKingOdcIuMj5XOA51wgqQ0lRLk5BU0RBUUdTOklOVEMuSVFfTFRfREVCVF9JU1NVRUQuRlkyMDA3AQAAAIdSAAACAAAAAzEyNQEIAAAABQAAAAExAQAAAAoxMzI4ODcxMjc1AwAAAAMxNjACAAAABDIwMzQEAAAAATAHAAAACTkvMTUvMjAxOQgAAAAKMTIvMjkvMjAwNwkAAAABMAwCqSvgOdcIDSFMXOA51wgeQ0lRLk5BU0RBUUdTOklOVEMuSVFfQUUuRlkyMDE3AQAAAIdSAAACAAAABDg5MDcBCAAAAAUAAAABMQEAAAAKMTk0MzUwNTM0OQMAAAADMTYwAgAAAAQxMDE2BAAAAAEwBwAAAAk5LzE1LzIwMTkIAAAACjEyLzMwLzIwMTcJAAAAATDmJVYr4DnXCBX+eFzgOdcIKkNJUS5OQVNEQVFHUzpBREkuSVFfTFRfREVCVF9DQVBJVEFMLkZZMjAxOAEAAAAT1gMAAgAAAAczNi4xNzM0AQgAAAAFAAAAATEBAAAACjE5Mjc2MTgyNDcDAAAAAzE2MAIAAAAENDE4NwQAAAABMAcAAAAJOS8xNS8yMDE5CAAAAAkxMS8zLzIwMTgJAAAAATBR6pwl4DnXCNwfXV3gOdcIH0NJUS5OQVNEQVFH</t>
  </si>
  <si>
    <t>UzpUWE4uSVFfQVBJQy5GWTIwMTYBAAAA+yMCAAIAAAAEMTY3NAEIAAAABQAAAAExAQAAAAoxOTQ2NjY1Mzk4AwAAAAMxNjACAAAABDEwODQEAAAAATAHAAAACTkvMTUvMjAxOQgAAAAKMTIvMzEvMjAxNgkAAAABMImkcCrgOdcIo86rXOA51wgiQ0lRLk5BU0RBUUdTOkFESS5JUV9QRU5TSU9OLkZZMjAxMgEAAAAT1gMAAwAAAAAAtwmjKOA51wgbED9d4DnXCChDSVEuTkFTREFRR1M6SU5UQy5JUV9CRVRBXzFZUi4yMDEzLzEyLzI4AQAAAIdSAAACAAAAETAuODM4NzQwMTgwNzQxMzExAH4WgGDgOdcILy04YuA51wgjQ0lRLlRTRTo2NzYyLklRX0JFVEFfNVlSLjIwMTcvMDMvMzEBAAAAO9IEAAIAAAAQMS4wNzI2MTkxNTcyMjQwNgA8en9g4DnXCCoyP2LgOdcIL0NJUS5UU0U6NjUwMS5JUV9PVEhFUl9OT05fT1BFUl9FWFBfU1VQUEwuRlkyMDE5AQAAAJstAgACAAAABi03MzczNQEIAAAABQAAAAExAQAAAAoxOTY5OTAzMzA3AwAAAAI3OQIAAAACODUEAAAAATAHAAAACTkvMTUvMjAxOQgAAAAJMy8zMS8yMDE5CQAAAAEwdXr8K+A51wjhpkRc4DnXCCRDSVEuS09TRTpBMDA1OTMwLklRX0NBU0hfT1BFUi5GWTIwMTgBAAAA3GYBAAIAAAAINjcwMzE4NjMBCAAAAAUAAAABMQEAAAAKMTk0NzU1MTU3MwMAAAACODUCAAAABDIwMDYEAAAAATAHAAAACTkvMTUvMjAxOQgAAAAKMTIvMzEvMjAxOAkAAAABMJpY2yjg</t>
  </si>
  <si>
    <t>OdcI6KkkXeA51wgtQ0lRLk5BU0RBUUdTOklOVEMuSVFfREVGX1RBWF9BU1NFVFNfTFQuRlkyMDE3AQAAAIdSAAACAAAAAzg0MAEIAAAABQAAAAExAQAAAAoxOTQzNTA1MzQ5AwAAAAMxNjACAAAABDEwMjYEAAAAATAHAAAACTkvMTUvMjAxOQgAAAAKMTIvMzAvMjAxNwkAAAABMOYlVivgOdcIBNd4XOA51wgsQ0lRLk5BU0RBUUdTOkFESS5JUV9DVVJSRU5UX1BPUlRfREVCVC5GWTIwMTQBAAAAE9YDAAMAAAAAADEm/yfgOdcI/jdIXeA51wgjQ0lRLk5BU0RBUUdTOkFESS5JUV9PUEVSX0lOQy5GWTIwMTABAAAAE9YDAAIAAAAHOTE2LjU1NwEIAAAABQAAAAExAQAAAAoxNTc4MzMwNDIyAwAAAAMxNjACAAAAAjIxBAAAAAEwBwAAAAk5LzE1LzIwMTkIAAAACjEwLzMwLzIwMTAJAAAAATBUH6Io4DnXCKSINF3gOdcIG0NJUS5OWVNFOkVNUi5JUV9HUFBFLkZZMjAxOAEAAACvGwQAAgAAAAQ4MzcwAQgAAAAFAAAAATEBAAAACjE5MjQ2Mzk5NjIDAAAAAzE2MAIAAAAEMTE2OQQAAAABMAcAAAAJOS8xNS8yMDE5CAAAAAk5LzMwLzIwMTgJAAAAATCRNLsp4DnXCMO+61zgOdcIJENJUS5LT1NFOkEwMDU5MzAuSVFfSU5WRU5UT1JZLkZZMjAxNQEAAADcZgEAAgAAAAgxODgxMTc5NAEIAAAABQAAAAExAQAAAAoxODI5ODQzMDExAwAAAAI4NQIAAAAEMTA0MwQAAAABMAcAAAAJOS8xNS8yMDE5CAAAAAoxMi8zMS8yMDE1</t>
  </si>
  <si>
    <t>CQAAAAEwFiDaKOA51wiQtRVd4DnXCC9DSVEuVFNFOjY1MDEuSVFfSU1QVVRfT1BFUl9MRUFTRV9JTlRfRVhQLkZZMjAxNgEAAACbLQIAAwAAAAAA4Br7K+A51whx1Tdc4DnXCB5DSVEuTllTRTpFTVIuSVFfTFRfREVCVC5GWTIwMTIBAAAArxsEAAIAAAAEMzc4NwEIAAAABQAAAAExAQAAAAoxNzA3OTA5MDk3AwAAAAMxNjACAAAABDEwNDkEAAAAATAHAAAACTkvMTUvMjAxOQgAAAAJOS8zMC8yMDEyCQAAAAEw2G30KeA51wgcR9Bc4DnXCCRDSVEuVFNFOjY1MDEuSVFfTUFSS0VUQ0FQLjIwMTkvMDMvMzEBAAAAmy0CAAIAAAAOMzQ2MTY4OC40NjUwNDUBBgAAAAUAAAABMQEAAAAKMTk0NDg4NTYzNwMAAAACNzkCAAAABjEwMDA1NAQAAAABMAcAAAAJMy8zMS8yMDE5FNaustw51wgstEdc4DnXCCRDSVEuS09TRTpBMDA1OTMwLklRX05JX01BUkdJTi5GWTIwMTYBAAAA3GYBAAIAAAAHMTEuMTA0MQEIAAAABQAAAAExAQAAAAoxODc2NzM0NzM2AwAAAAI4NQIAAAAENDA5NAQAAAABMAcAAAAJOS8xNS8yMDE5CAAAAAoxMi8zMS8yMDE2CQAAAAEwD06cJeA51wiLuhxd4DnXCC9DSVEuTkFTREFRR1M6VFhOLklRX01JTk9SSVRZX0lOVEVSRVNUX0lTLkZZMjAwOAEAAAD7IwIAAwAAAAAANO/ZKuA51wiFz4Vc4DnXCCNDSVEuS09TRTpBMDA1OTMwLklRX1RPVEFMX0NBLkZZMjAxNAEAAADcZgEAAgAAAAkxMTUxNDYw</t>
  </si>
  <si>
    <t>MjYBCAAAAAUAAAABMQEAAAAKMTc3ODE0MTgyMwMAAAACODUCAAAABDEwMDgEAAAAATAHAAAACTkvMTUvMjAxOQgAAAAKMTIvMzEvMjAxNAkAAAABMPTR2SjgOdcInyERXeA51wgtQ0lRLk5BU0RBUUdTOkFESS5JUV9UT1RBTF9ERUJUX0NBUElUQUwuRlkyMDA4AQAAABPWAwADAAAAAAAwnJwl4DnXCE8KL13gOdcIKENJUS5LT1NFOkEwMDU5MzAuSVFfQ09NTU9OX0lTU1VFRC5GWTIwMTEBAAAA3GYBAAIAAAAGMTYwODI3AQgAAAAFAAAAATEBAAAACjE1OTg5OTgyNTADAAAAAjg1AgAAAAQyMTY5BAAAAAEwBwAAAAk5LzE1LzIwMTkIAAAACjEyLzMxLzIwMTEJAAAAATB1Jysp4DnXCHHsBF3gOdcII0NJUS5OQVNEQVFHUzpBREkuSVFfTkVUX0RFQlQuRlkyMDE4AQAAABPWAwACAAAACDU1MTYuMDgzAQgAAAAFAAAAATEBAAAACjE5Mjc2MTgyNDcDAAAAAzE2MAIAAAAENDM2NAQAAAABMAcAAAAJOS8xNS8yMDE5CAAAAAkxMS8zLzIwMTgJAAAAATDGhQAo4DnXCAUkW13gOdcIJkNJUS5OQVNEQVFHUzpBREkuSVFfQ0FTSF9JTlZFU1QuRlkyMDE4AQAAABPWAwACAAAACC0zMTMuOTk4AQgAAAAFAAAAATEBAAAACjE5Mjc2MTgyNDcDAAAAAzE2MAIAAAAEMjAwNQQAAAABMAcAAAAJOS8xNS8yMDE5CAAAAAkxMS8zLzIwMTgJAAAAATDGhQAo4DnXCFfnW13gOdcIJ0NJUS5OQVNEQVFHUzpBREkuSVFfVE9UQUxfRVFV</t>
  </si>
  <si>
    <t>SVRZLkZZMjAwOAEAAAAT1gMAAgAAAAgyNDIwLjI2MwEIAAAABQAAAAExAQAAAAoxNDEzMDkxNTY3AwAAAAMxNjACAAAABDEyNzUEAAAAATAHAAAACTkvMTUvMjAxOQgAAAAJMTEvMS8yMDA4CQAAAAEwIqqhKOA51whn5yxd4DnXCCpDSVEuTkFTREFRR1M6VFhOLklRX1BFUklPRExFTkdUSF9JUy5GWTIwMTgBAAAA+yMCAAEAAAACMTIAuxlxKuA51wg8pLZc4DnXCChDSVEuTkFTREFRR1M6QURJLklRX0NBU0hfSU5URVJFU1QuRlkyMDE4AQAAABPWAwACAAAABzIzMy40MzYBCAAAAAUAAAABMQEAAAAKMTkyNzYxODI0NwMAAAADMTYwAgAAAAQzMDI4BAAAAAEwBwAAAAk5LzE1LzIwMTkIAAAACTExLzMvMjAxOAkAAAABMMaFACjgOdcIeTVcXeA51wg2Q0lRLk5BU0RBUUdTOklOVEMuSVFfQ0hBTkdFX05FVF9XT1JLSU5HX0NBUElUQUwuRlkyMDE4AQAAAIdSAAACAAAABDE5MTkBCAAAAAUAAAABMQEAAAAKMTk0MzUwNTM0MQMAAAADMTYwAgAAAAQ0NDIxBAAAAAEwBwAAAAk5LzE1LzIwMTkIAAAACjEyLzI5LzIwMTgJAAAAATAXm1Yr4DnXCM1mf1zgOdcIKENJUS5LT1NFOkEwMDU5MzAuSVFfQ0FTSF9JTlRFUkVTVC5GWTIwMDkBAAAA3GYBAAIAAAAGNTQ2MDAwAQgAAAAFAAAAATEBAAAACjE0NjU3MTQzMDcDAAAAAjg1AgAAAAQzMDI4BAAAAAEwBwAAAAk5LzE1LzIwMTkIAAAACjEyLzMxLzIwMDkJAAAAATBE</t>
  </si>
  <si>
    <t>siop4DnXCKDr+1zgOdcIH0NJUS5LT1NFOkEwMDU5MzAuSVFfQ09HUy5GWTIwMDgBAAAA3GYBAAIAAAAIODk3NjIzNTUBCAAAAAUAAAABMQEAAAAKMTM2MDgwNjY4MwMAAAACODUCAAAAAjM0BAAAAAEwBwAAAAk5LzE1LzIwMTkIAAAACjEyLzMxLzIwMDgJAAAAATDU0Lsp4DnXCDHV81zgOdcIMkNJUS5OQVNEQVFHUzpUWE4uSVFfT1RIRVJfRklOQU5DRV9BQ1RfU1VQUEwuRlkyMDEzAQAAAPsjAgACAAAAAjczAQgAAAAFAAAAATEBAAAACjE3Nzc2MzM3MDMDAAAAAzE2MAIAAAAEMjA1MAQAAAABMAcAAAAJOS8xNS8yMDE5CAAAAAoxMi8zMS8yMDEzCQAAAAEwyU7bKuA51wiGwJ9c4DnXCCFDSVEuTllTRTpFTVIuSVFfRUFSTklOR19DTy5GWTIwMTcBAAAArxsEAAIAAAAEMTY3NQEIAAAABQAAAAExAQAAAAoxOTI0NjM5OTU3AwAAAAMxNjACAAAAATcEAAAAATAHAAAACTkvMTUvMjAxOQgAAAAJOS8zMC8yMDE3CQAAAAEwcOa6KeA51wheGeZc4DnXCCNDSVEuTkFTREFRR1M6VFhOLklRX09QRVJfSU5DLkZZMjAxMwEAAAD7IwIAAgAAAAQyNjU0AQgAAAAFAAAAATEBAAAACjE3Nzc2MzM3MDMDAAAAAzE2MAIAAAACMjEEAAAAATAHAAAACTkvMTUvMjAxOQgAAAAKMTIvMzEvMjAxMwkAAAABMKgA2yrgOdcIO7OcXOA51wgdQ0lRLktPU0U6QTAwNTkzMC5JUV9BRS5GWTIwMDgBAAAA3GYBAAIAAAAHNzkwNzE5NwEI</t>
  </si>
  <si>
    <t>AAAABQAAAAExAQAAAAoxMzYwODA2NjgzAwAAAAI4NQIAAAAEMTAxNgQAAAABMAcAAAAJOS8xNS8yMDE5CAAAAAoxMi8zMS8yMDA4CQAAAAEwEj0qKeA51wjXW/Vc4DnXCDBDSVEuTkFTREFRR1M6QURJLklRX05FVF9ERUJUX0VCSVREQV9DQVBFWC5GWTIwMTABAAAAE9YDAAMAAAACTk0BCAAAAAUAAAABMQEAAAAKMTU3ODMzMDQyMgMAAAADMTYwAgAAAAUyMzMxNAQAAAABMAcAAAAJOS8xNS8yMDE5CAAAAAoxMC8zMC8yMDEwCQAAAAEwMJycJeA51whjpzhd4DnXCDBDSVEuTkFTREFRR1M6SU5UQy5JUV9SRVRVUk5fQ09NTU9OX0VRVUlUWS5GWTIwMDkBAAAAh1IAAAIAAAAHMTAuNzU0NAEIAAAABQAAAAExAQAAAAoxNTIzMzk0ODI5AwAAAAMxNjACAAAABTMzMzIwBAAAAAEwBwAAAAk5LzE1LzIwMTkIAAAACjEyLzI2LzIwMDkJAAAAATDmzJUm4DnXCHSBVlzgOdcIJUNJUS5OQVNEQVFHUzpJTlRDLklRX0NIQU5HRV9BUi5GWTIwMDkBAAAAh1IAAAIAAAAELTUzNQEIAAAABQAAAAExAQAAAAoxNTIzMzk0ODI5AwAAAAMxNjACAAAABDIwMTgEAAAAATAHAAAACTkvMTUvMjAxOQgAAAAKMTIvMjYvMjAwOQkAAAABME+eqSvgOdcIAHBVXOA51wg0Q0lRLlRTRTo2NTAxLklRX1RPVEFMX09VVFNUQU5ESU5HX0ZJTElOR19EQVRFLkZZMjAxNAEAAACbLQIAAgAAAAo5NjUuODExMTkzAQQAAAAFAAAAATUBAAAACjE3</t>
  </si>
  <si>
    <t>NDUyNzA1NDQCAAAABTI0MTUzBgAAAAEwieB0LOA51wgCvy9c4DnXCB9DSVEuTkFTREFRR1M6QURJLklRX0FQSUMuRlkyMDA4AQAAABPWAwADAAAAAAAiqqEo4DnXCFfALF3gOdcIJENJUS5LT1NFOkEwMDU5MzAuSVFfQ0hBTkdFX0FSLkZZMjAxMwEAAADcZgEAAgAAAAgtMTk5MzcwNQEIAAAABQAAAAExAQAAAAoxNzIzMjg4Mzg2AwAAAAI4NQIAAAAEMjAxOAQAAAABMAcAAAAJOS8xNS8yMDE5CAAAAAoxMi8zMS8yMDEzCQAAAAEwl3UrKeA51wgzxg1d4DnXCCxDSVEuS09TRTpBMDA1OTMwLklRX1BST1ZfQkFEX0RFQlRTX0NGLkZZMjAwNwEAAADcZgEAAgAAAAYxNzI4MjcBCAAAAAUAAAABMQEAAAAKMTM1Mjk0NTUzMAMAAAACODUCAAAABDIxMTEEAAAAATAHAAAACTkvMTUvMjAxOQgAAAAKMTIvMzEvMjAwNwkAAAABMMOpuyngOdcIWtnxXOA51wgoQ0lRLk5BU0RBUUdTOkFESS5JUV9DVVJSRU5DWV9HQUlOLkZZMjAwOQEAAAAT1gMAAwAAAAAAM9GhKOA51wiizS9d4DnXCCVDSVEuTkFTREFRR1M6SU5UQy5JUV9GVUxMX1RJTUUuRlkyMDEzAQAAAIdSAAACAAAABjEwNzYwMADmuK8r4DnXCJJKZ1zgOdcILENJUS5OQVNEQVFHUzpJTlRDLklRX01BUktFVENBUC4yMDEzLzMvMzEuSlBZAQAAAIdSAAACAAAADjEwMTcyNjc0Ljc0MjQ1AQYAAAAFAAAAATEBAAAACjE1ODgxNTc0NjEDAAAAAjc5AgAAAAYxMDAw</t>
  </si>
  <si>
    <t>NTQEAAAAATAHAAAACTMvMzEvMjAxM9iPfmDgOdcI7HZyTeE51wgpQ0lRLk5BU0RBUUdTOkFESS5JUV9MVF9ERUJUX0VRVUlUWS5GWTIwMTMBAAAAE9YDAAIAAAAHMTguNDAzMwEIAAAABQAAAAExAQAAAAoxNzY2NTkwNjMyAwAAAAMxNjACAAAABDQwODUEAAAAATAHAAAACTkvMTUvMjAxOQgAAAAJMTEvMi8yMDEzCQAAAAEwQcOcJeA51wgWFUZd4DnXCChDSVEuVFNFOjY1MDEuSVFfREVGX1RBWF9BU1NFVFNfTFQuRlkyMDE3AQAAAJstAgACAAAABjE3MTYxMgEIAAAABQAAAAExAQAAAAoxOTYzMzE1OTAwAwAAAAI3OQIAAAAEMTAyNgQAAAABMAcAAAAJOS8xNS8yMDE5CAAAAAkzLzMxLzIwMTcJAAAAATAit/sr4DnXCJPePFzgOdcIJENJUS5LT1NFOkEwMDU5MzAuSVFfQ0FTSF9PUEVSLkZZMjAxMwEAAADcZgEAAgAAAAg0NjcwNzQ0MAEIAAAABQAAAAExAQAAAAoxNzIzMjg4Mzg2AwAAAAI4NQIAAAAEMjAwNgQAAAABMAcAAAAJOS8xNS8yMDE5CAAAAAoxMi8zMS8yMDEzCQAAAAEwl3UrKeA51wgzxg1d4DnXCB9DSVEuTllTRTpFTVIuSVFfT1BFUl9JTkMuRlkyMDE1AQAAAK8bBAACAAAABDMwNjcBCAAAAAUAAAABMQEAAAAKMTg2NzA1NTA1MQMAAAADMTYwAgAAAAIyMQQAAAABMAcAAAAJOS8xNS8yMDE5CAAAAAk5LzMwLzIwMTUJAAAAATAdI7op4DnXCFqj3FzgOdcIKUNJUS5OQVNEQVFHUzpUWE4uSVFf</t>
  </si>
  <si>
    <t>QkFTSUNfRVBTX0lOQ0wuRlkyMDE4AQAAAPsjAgACAAAACDUuNzA4MjQ3AQgAAAAFAAAAATEBAAAACjE5NDY2NjU0NjADAAAAAzE2MAIAAAABOQQAAAABMAcAAAAJOS8xNS8yMDE5CAAAAAoxMi8zMS8yMDE4CQAAAAEwq/JwKuA51wgS5bNc4DnXCCdDSVEuS09TRTpBMDA1OTMwLklRX0JFVEFfNVlSLjIwMTcvMTIvMzEBAAAA3GYBAAIAAAARMC43Nzg4MjI4NjczNzc2MjcAYhlSX+A51wgU2jBi4DnXCCVDSVEuTllTRTpFTVIuSVFfU1RfREVCVF9SRVBBSUQuRlkyMDEwAQAAAK8bBAADAAAAAACW0fMp4DnXCN+lyFzgOdcIKENJUS5OQVNEQVFHUzpBREkuSVFfQ1VSUkVOQ1lfR0FJTi5GWTIwMTUBAAAAE9YDAAMAAAAAAEFN/yfgOdcIWmxLXeA51wglQ0lRLktPU0U6QTAwNTkzMC5JUV9ORVRfQ0hBTkdFLkZZMjAxNQEAAADcZgEAAgAAAAc1Nzk1OTc4AQgAAAAFAAAAATEBAAAACjE4Mjk4NDMwMTEDAAAAAjg1AgAAAAQyMDkzBAAAAAEwBwAAAAk5LzE1LzIwMTkIAAAACjEyLzMxLzIwMTUJAAAAATAmR9oo4DnXCGixF13gOdcIMENJUS5OQVNEQVFHUzpUWE4uSVFfTkVUX0RFQlRfRUJJVERBX0NBUEVYLkZZMjAwNwEAAAD7IwIAAwAAAAJOTQEIAAAABQAAAAExAQAAAAoxMzI4NDgyMzcwAwAAAAMxNjACAAAABTIzMzE0BAAAAAEwBwAAAAk5LzE1LzIwMTkIAAAACjEyLzMxLzIwMDcJAAAAATAYQpYm4DnXCDIM</t>
  </si>
  <si>
    <t>hVzgOdcIJUNJUS5LT1NFOkEwMDU5MzAuSVFfTklfQ09NUEFOWS5GWTIwMDcBAAAA3GYBAAIAAAAHNzkyMjk4MQEIAAAABQAAAAExAQAAAAoxMzUyOTQ1NTMwAwAAAAI4NQIAAAAFNDE1NzEEAAAAATAHAAAACTkvMTUvMjAxOQgAAAAKMTIvMzEvMjAwNwkAAAABMLKCuyngOdcIcrbvXOA51wgoQ0lRLk5BU0RBUUdTOlRYTi5JUV9FQklUREFfTUFSR0lOLkZZMjAxMAEAAAD7IwIAAgAAAAYzOC4wNzEBCAAAAAUAAAABMQEAAAAKMTU4ODg0MDczOAMAAAADMTYwAgAAAAQ0MDQ3BAAAAAEwBwAAAAk5LzE1LzIwMTkIAAAACjEyLzMxLzIwMTAJAAAAATDUna4l4DnXCMMrklzgOdcIIUNJUS5UU0U6NjUwMS5JUV9DQVNIX0VRVUlWLkZZMjAxNgEAAACbLQIAAgAAAAY2OTkzMTUBCAAAAAUAAAABMQEAAAAKMTc5NzU1NDQ1MQMAAAACNzkCAAAABDEwOTYEAAAAATAHAAAACTkvMTUvMjAxOQgAAAAJMy8zMS8yMDE2CQAAAAEw8UH7K+A51whx1Tdc4DnXCCZDSVEuVFNFOjY1MDEuSVFfQ0FTSF9DT05WRVJTSU9OLkZZMjAxNQEAAACbLQIAAgAAAAkxMDcuMjEyOTEBCAAAAAUAAAABMQEAAAAKMTc0NTI3MDY3MgMAAAACNzkCAAAABDQxODQEAAAAATAHAAAACTkvMTUvMjAxOQgAAAAJMy8zMS8yMDE1CQAAAAEwxX6VJuA51wjLTjZc4DnXCCVDSVEuTkFTREFRR1M6SU5UQy5JUV9CVUlMRElOR1MuRlkyMDEyAQAAAIdSAAAD</t>
  </si>
  <si>
    <t>AAAAAAC0Q68r4DnXCLLdYlzgOdcIHUNJUS5OQVNEQVFHUzpBREkuSVFfQVAuRlkyMDE3AQAAABPWAwACAAAABzIzNi42MjkBCAAAAAUAAAABMQEAAAAKMTkyNzYxODI0OAMAAAADMTYwAgAAAAQxMDE4BAAAAAEwBwAAAAk5LzE1LzIwMTkIAAAACjEwLzI4LzIwMTcJAAAAATCUEAAo4DnXCOIaVl3gOdcIJENJUS5LT1NFOkEwMDU5MzAuSVFfUEFSVF9USU1FLkZZMjAxNAEAAADcZgEAAwAAAAAABfnZKOA51wgTMxJd4DnXCCRDSVEuVFNFOjY5NzEuSVFfTUFSS0VUQ0FQLjIwMTUvMDMvMzEBAAAAo1MAAAIAAAAOMjQxODM1OS42NTY3MDQBBgAAAAUAAAABMQEAAAAKMTcxODcwMTE1MwMAAAACNzkCAAAABjEwMDA1NAQAAAABMAcAAAAJMy8zMS8yMDE1CgV/YOA51wiV0j1i4DnXCCVDSVEuTkFTREFRR1M6VFhOLklRX0VBUk5JTkdfQ08uRlkyMDE0AQAAAPsjAgACAAAABDI4MjEBCAAAAAUAAAABMQEAAAAKMTgyOTExOTMwNgMAAAADMTYwAgAAAAE3BAAAAAEwBwAAAAk5LzE1LzIwMTkIAAAACjEyLzMxLzIwMTQJAAAAATBYL3Aq4DnXCDxuoVzgOdcIKENJUS5UU0U6NjU5NC5JUV9NQVJLRVRDQVAuMjAxOS8wMy8zMS5KUFkBAAAA+XgNAAIAAAAONDEyNzQ4NC4yMTkzNzUBBgAAAAUAAAABMQEAAAAKMTk0NDg2MDIxMgMAAAACNzkCAAAABjEwMDA1NAQAAAABMAcAAAAJMy8zMS8yMDE5php+YOA51wiQQm9N4TnX</t>
  </si>
  <si>
    <t>CClDSVEuS09TRTpBMDA1OTMwLklRX1JFVFVSTl9DQVBJVEFMLkZZMjAxNwEAAADcZgEAAgAAAAcxNS4xODY1AQgAAAAFAAAAATEBAAAACjE5NDc1NTE1NzgDAAAAAjg1AgAAAAQ0MzYzBAAAAAEwBwAAAAk5LzE1LzIwMTkIAAAACjEyLzMxLzIwMTcJAAAAATAPTpwl4DnXCGsnIV3gOdcIH0NJUS5UU0U6NjUwMS5JUV9BUl9UVVJOUy5GWTIwMTkBAAAAmy0CAAIAAAAIMy44Njg1NzYBCAAAAAUAAAABMQEAAAAKMTk2OTkwMzMwNwMAAAACNzkCAAAABDQwMDEEAAAAATAHAAAACTkvMTUvMjAxOQgAAAAJMy8zMS8yMDE5CQAAAAEw1qWVJuA51wheKUhc4DnXCCRDSVEuTkFTREFRR1M6SU5UQy5JUV9PUEVSX0lOQy5GWTIwMDkBAAAAh1IAAAIAAAAEODYzOQEIAAAABQAAAAExAQAAAAoxNTIzMzk0ODI5AwAAAAMxNjACAAAAAjIxBAAAAAEwBwAAAAk5LzE1LzIwMTkIAAAACjEyLzI2LzIwMDkJAAAAATA+d6kr4DnXCMWJUlzgOdcIJUNJUS5UU0U6NjUwMS5JUV9ORVRfUkVOVEFMX0VYUC5GWTIwMTcBAAAAmy0CAAMAAAAAABKQ+yvgOdcIUUI8XOA51wgkQ0lRLk5BU0RBUUdTOlRYTi5JUV9DSEFOR0VfQVIuRlkyMDE1AQAAAPsjAgACAAAAAjc3AQgAAAAFAAAAATEBAAAACjE4NzU2ODcwNTYDAAAAAzE2MAIAAAAEMjAxOAQAAAABMAcAAAAJOS8xNS8yMDE5CAAAAAoxMi8zMS8yMDE1CQAAAAEweX1wKuA51wgF/qdc</t>
  </si>
  <si>
    <t>4DnXCCdDSVEuVFNFOjY5NjMuSVFfTUFSS0VUQ0FQLjIwMTIvMy8zMS5KUFkBAAAA+VwNAAIAAAALNDQwNDI0LjY4MzUBBgAAAAUAAAABMQEAAAAKMTUxNTA5ODMxNQMAAAACNzkCAAAABjEwMDA1NAQAAAABMAcAAAAJMy8zMS8yMDEyyGh+YOA51wge7HJN4TnXCB9DSVEuMC5JUV9UT1RBTF9DT01NT05fRVFVSVRZLkZZBQAAAAAAAAAIAAAAFShJbnZhbGlkIFRpbWUgUGVyaW9kKSD//ifgOdcIuKg1XuA51wgpQ0lRLktPU0U6QTAwNTkzMC5JUV9ESUxVVF9FUFNfSU5DTC5GWTIwMTMBAAAA3GYBAAIAAAALMzk1NS45ODY0NjkBCAAAAAUAAAABMQEAAAAKMTcyMzI4ODM4NgMAAAACODUCAAAAATgEAAAAATAHAAAACTkvMTUvMjAxOQgAAAAKMTIvMzEvMjAxMwkAAAABMJd1KyngOdcIS6MLXeA51wg9Q0lRLk5BU0RBUUdTOkFESS5JUV9DVVNUT01fQkVUQS4tMTA0Vy4yMDA4LzExLzAxLi5eTjIyNS5KUFkuSAEAAAAT1gMAAgAAABAxLjAxOTgxODY2OTk4NTQ3AGIZUl/gOdcIwRYwYuA51wgmQ0lRLlRTRTo2NTAxLklRX0lOVkVOVE9SWV9UVVJOUy5GWTIwMTQBAAAAmy0CAAIAAAAHNS4xNjc2NgEIAAAABQAAAAExAQAAAAoxNzQ1MjcwNTQ0AwAAAAI3OQIAAAAENDA4MgQAAAABMAcAAAAJOS8xNS8yMDE5CAAAAAkzLzMxLzIwMTQJAAAAATC1V5Um4DnXCNq6MVzgOdcII0NJUS5UU0U6NjQ3MS5JUV9CRVRBXzJZ</t>
  </si>
  <si>
    <t>Ui4yMDA5LzAzLzMxAQAAAJJXDQACAAAAEDEuMTg3NDQ5MTcyMDMxNzYAbe9/YOA51wha7Dpi4DnXCDpDSVEuTllTRTpFTVIuSVFfQ1VTVE9NX0JFVEEuLTEwNFcuMjAxMC8wOS8zMC4uXlRPUElYLkpQWS5IAQAAAK8bBAACAAAAEDEuMDMxNjc3NjkzNzI5MDUAUfJRX+A51whf5zNi4DnXCCZDSVEuTkFTREFRR1M6VFhOLklRX0dBSU5fSU5WRVNULkZZMjAxMgEAAAD7IwIAAgAAAAExAQgAAAAFAAAAATEBAAAACjE3MjA2MTEyNjQDAAAAAzE2MAIAAAACNjIEAAAAATAHAAAACTkvMTUvMjAxOQgAAAAKMTIvMzEvMjAxMgkAAAABMJjZ2irgOdcIWkaYXOA51wgoQ0lRLktPU0U6QTAwNTkzMC5JUV9DVVJSRU5DWV9HQUlOLkZZMjAxMAEAAADcZgEAAgAAAActMTc5NjUyAQgAAAAFAAAAATEBAAAACjE1MzMyMDMyNjIDAAAAAjg1AgAAAAIzOAQAAAABMAcAAAAJOS8xNS8yMDE5CAAAAAoxMi8zMS8yMDEwCQAAAAEwRLIqKeA51whWmf1c4DnXCB9DSVEuS09TRTpBMDA1OTMwLklRX0xBTkQuRlkyMDE3AQAAANxmAQACAAAABzk0MDkyNzYBCAAAAAUAAAABMQEAAAAKMTk0NzU1MTU3OAMAAAACODUCAAAABDMwOTgEAAAAATAHAAAACTkvMTUvMjAxOQgAAAAKMTIvMzEvMjAxNwkAAAABMGnj2ijgOdcIxaAfXeA51wgtQ0lRLk5ZU0U6RU1SLklRX0RFRl9UQVhfQVNTRVRTX0NVUlJFTlQuRlkyMDE0AQAAAK8bBAADAAAA</t>
  </si>
  <si>
    <t>AAAN/Lkp4DnXCN0g2VzgOdcIJUNJUS5OQVNEQVFHUzpBREkuSVFfRUFSTklOR19DTy5GWTIwMTUBAAAAE9YDAAIAAAAHNjk2Ljg3OAEIAAAABQAAAAExAQAAAAoxODY3Mjc5OTY5AwAAAAMxNjACAAAAATcEAAAAATAHAAAACTkvMTUvMjAxOQgAAAAKMTAvMzEvMjAxNQkAAAABMEFN/yfgOdcIapNLXeA51wg1Q0lRLk5BU0RBUUdTOlRYTi5JUV9DSEFOR0VfTkVUX1dPUktJTkdfQ0FQSVRBTC5GWTIwMTUBAAAA+yMCAAIAAAACNzgBCAAAAAUAAAABMQEAAAAKMTg3NTY4NzA1NgMAAAADMTYwAgAAAAQ0NDIxBAAAAAEwBwAAAAk5LzE1LzIwMTkIAAAACjEyLzMxLzIwMTUJAAAAATB5fXAq4DnXCFjBqFzgOdcIKUNJUS5OQVNEQVFHUzpBREkuSVFfT1RIRVJfT1BFUl9BQ1QuRlkyMDA3AQAAABPWAwACAAAABi0xLjk5NwEIAAAABQAAAAExAQAAAAoxMjY0NDcyNDQ5AwAAAAMxNjACAAAABDIwNDcEAAAAATAHAAAACTkvMTUvMjAxOQgAAAAJMTEvMy8yMDA3CQAAAAEwu6bbKOA51wjJFild4DnXCCdDSVEuS09TRTpBMDA1OTMwLklRX0JBU0lDX1dFSUdIVC5GWTIwMDcBAAAA3GYBAAIAAAAJNzMxNC4wNDA1ALKCuyngOdcIgt3vXOA51wggQ0lRLk5BU0RBUUdTOkFESS5JUV9EQV9DRi5GWTIwMTgBAAAAE9YDAAIAAAAHNzk5LjA2MwEIAAAABQAAAAExAQAAAAoxOTI3NjE4MjQ3AwAAAAMxNjACAAAABDIxNjAEAAAA</t>
  </si>
  <si>
    <t>ATAHAAAACTkvMTUvMjAxOQgAAAAJMTEvMy8yMDE4CQAAAAEwxoUAKOA51wgmcltd4DnXCB5DSVEuTkFTREFRR1M6SU5UQy5JUV9BRC5GWTIwMTUBAAAAh1IAAAIAAAAGLTUxNTM4AQgAAAAFAAAAATEBAAAACjE4NzQ3NzMyMjYDAAAAAzE2MAIAAAAEMTA3NQQAAAABMAcAAAAJOS8xNS8yMDE5CAAAAAoxMi8yNi8yMDE1CQAAAAEwk2JVK+A51wgir29c4DnXCDNDSVEuS09TRTpBMDA1OTMwLklRX09USEVSX05PTl9PUEVSX0VYUF9TVVBQTC5GWTIwMDkBAAAA3GYBAAIAAAAGLTg2MTczAQgAAAAFAAAAATEBAAAACjE0NjU3MTQzMDcDAAAAAjg1AgAAAAI4NQQAAAABMAcAAAAJOS8xNS8yMDE5CAAAAAoxMi8zMS8yMDA5CQAAAAEwI2QqKeA51whEt/hc4DnXCCxDSVEuTkFTREFRR1M6SU5UQy5JUV9ORVRfSU5URVJFU1RfRVhQLkZZMjAxNwEAAACHUgAAAgAAAAQtMTk2AQgAAAAFAAAAATEBAAAACjE5NDM1MDUzNDkDAAAAAzE2MAIAAAADMzY4BAAAAAEwBwAAAAk5LzE1LzIwMTkIAAAACjEyLzMwLzIwMTcJAAAAATDV/lUr4DnXCICed1zgOdcIE0NJUS4wLklRX0lOQ19UQVguRlkFAAAAAAAAAAgAAAAVKEludmFsaWQgVGltZSBQZXJpb2QpENj+J+A51whl5TRe4DnXCCxDSVEuTkFTREFRR1M6VFhOLklRX1RPVEFMX0RFQlRfRUJJVERBLkZZMjAxNwEAAAD7IwIAAgAAAAgwLjU5MTcyNwEIAAAABQAAAAExAQAA</t>
  </si>
  <si>
    <t>AAoxOTQ2NjY1NDQ0AwAAAAMxNjACAAAABDQxOTIEAAAAATAHAAAACTkvMTUvMjAxOQgAAAAKMTIvMzEvMjAxNwkAAAABMAUTryXgOdcIrvqyXOA51wggQ0lRLk5ZU0U6RU1SLklRX1BBUlRfVElNRS5GWTIwMTgBAAAArxsEAAMAAAAAAKJbuyngOdcIN9DsXOA51wgpQ0lRLk5BU0RBUUdTOlRYTi5JUV9MVF9ERUJUX0VRVUlUWS5GWTIwMTcBAAAA+yMCAAIAAAAHMzQuNjAzOAEIAAAABQAAAAExAQAAAAoxOTQ2NjY1NDQ0AwAAAAMxNjACAAAABDQwODUEAAAAATAHAAAACTkvMTUvMjAxOQgAAAAKMTIvMzEvMjAxNwkAAAABMAUTryXgOdcIjayyXOA51wgkQ0lRLk5BU0RBUUdTOklOVEMuSVFfVE9UQUxfQ0EuRlkyMDExAQAAAIdSAAACAAAABTI1ODcyAQgAAAAFAAAAATEBAAAACjE2NTgzMTU0NzgDAAAAAzE2MAIAAAAEMTAwOAQAAAABMAcAAAAJOS8xNS8yMDE5CAAAAAoxMi8zMS8yMDExCQAAAAEwgs6uK+A51whNOF1c4DnXCCpDSVEuTllTRTpFTVIuSVFfSU5URVJFU1RfSU5WRVNUX0lOQy5GWTIwMTYBAAAArxsEAAIAAAACMjcBCAAAAAUAAAABMQEAAAAKMTkyNDYzOTk1NgMAAAADMTYwAgAAAAI2NQQAAAABMAcAAAAJOS8xNS8yMDE5CAAAAAk5LzMwLzIwMTYJAAAAATA+cbop4DnXCFxe4VzgOdcIH0NJUS5OQVNEQVFHUzpBREkuSVFfRUJJVC5GWTIwMTUBAAAAE9YDAAIAAAAHODMwLjg0MQEIAAAABQAA</t>
  </si>
  <si>
    <t>AAExAQAAAAoxODY3Mjc5OTY5AwAAAAMxNjACAAAAAzQwMAQAAAABMAcAAAAJOS8xNS8yMDE5CAAAAAoxMC8zMS8yMDE1CQAAAAEwUnT/J+A51wicCExd4DnXCCxDSVEuS09TRTpBMDA1OTMwLklRX0dXX0lOVEFOX0FNT1JUX0NGLkZZMjAxMwEAAADcZgEAAgAAAAY2NjQ3NjYBCAAAAAUAAAABMQEAAAAKMTcyMzI4ODM4NgMAAAACODUCAAAABDIxODIEAAAAATAHAAAACTkvMTUvMjAxOQgAAAAKMTIvMzEvMjAxMwkAAAABMJd1KyngOdcIIp8NXeA51wgmQ0lRLktPU0U6QTAwNTkzMC5JUV9FQklUX01BUkdJTi5GWTIwMTYBAAAA3GYBAAIAAAAHMTQuNDg1MQEIAAAABQAAAAExAQAAAAoxODc2NzM0NzM2AwAAAAI4NQIAAAAENDA1MwQAAAABMAcAAAAJOS8xNS8yMDE5CAAAAAoxMi8zMS8yMDE2CQAAAAEwD06cJeA51wiLuhxd4DnXCCNDSVEuTkFTREFRR1M6QURJLklRX1RSRUFTVVJZLkZZMjAxOAEAAAAT1gMAAwAAAAAAtV4AKOA51wjj1Vpd4DnXCCBDSVEuTllTRTpFTVIuSVFfU0dBX1NVUFBMLkZZMjAwOQEAAACvGwQAAgAAAAQ0NDE2AQgAAAAFAAAAATEBAAAACjE0ODI3MjIwNjIDAAAAAzE2MAIAAAADMTAyBAAAAAEwBwAAAAk5LzE1LzIwMTkIAAAACTkvMzAvMjAwOQkAAAABMFM18yngOdcIsyvBXOA51wghQ0lRLk5ZU0U6RU1SLklRX05FVF9DSEFOR0UuRlkyMDEzAQAAAK8bBAACAAAAAzkwOAEIAAAA</t>
  </si>
  <si>
    <t>BQAAAAExAQAAAAoxNzY1NTcwODA1AwAAAAMxNjACAAAABDIwOTMEAAAAATAHAAAACTkvMTUvMjAxOQgAAAAJOS8zMC8yMDEzCQAAAAEwCuP0KeA51wjUr9Zc4DnXCCVDSVEuTkFTREFRR1M6SU5UQy5JUV9PVEhFUl9SRVYuRlkyMDExAQAAAIdSAAADAAAAAACAE6or4DnXCLjYW1zgOdcIIENJUS5OQVNEQVFHUzpJTlRDLklRX0xBTkQuRlkyMDA5AQAAAIdSAAACAAAABTE2Njg3AQgAAAAFAAAAATEBAAAACjE1MjMzOTQ4MjkDAAAAAzE2MAIAAAAEMzA5OAQAAAABMAcAAAAJOS8xNS8yMDE5CAAAAAoxMi8yNi8yMDA5CQAAAAEwT56pK+A51wjeIVVc4DnXCCBDSVEuTllTRTpFTVIuSVFfRlVMTF9USU1FLkZZMjAxNAEAAACvGwQAAgAAAAYxMTUxMDAADfy5KeA51whiWdpc4DnXCClDSVEuTkFTREFRR1M6SU5UQy5JUV9DVVJSRU5UX1JBVElPLkZZMjAxMQEAAACHUgAAAgAAAAgyLjE1MDk4MQEIAAAABQAAAAExAQAAAAoxNjU4MzE1NDc4AwAAAAMxNjACAAAABDQwMzAEAAAAATAHAAAACTkvMTUvMjAxOQgAAAAKMTIvMzEvMjAxMQkAAAABMPfzlSbgOdcIZtBfXOA51wgdQ0lRLk5BU0RBUUdTOkFESS5JUV9HVy5GWTIwMTIBAAAAE9YDAAIAAAAHMjgzLjgzMwEIAAAABQAAAAExAQAAAAoxNzExMzg1ODk2AwAAAAMxNjACAAAABDExNzEEAAAAATAHAAAACTkvMTUvMjAxOQgAAAAJMTEvMy8yMDEyCQAAAAEwp+Ki</t>
  </si>
  <si>
    <t>KOA51wj6wT5d4DnXCCdDSVEuS09TRTpBMDA1OTMwLklRX0lOVEVSRVNUX0VYUC5GWTIwMDcBAAAA3GYBAAIAAAAHLTU5MDUxNQEIAAAABQAAAAExAQAAAAoxMzUyOTQ1NTMwAwAAAAI4NQIAAAACODIEAAAAATAHAAAACTkvMTUvMjAxOQgAAAAKMTIvMzEvMjAwNwkAAAABMLKCuyngOdcIQEHvXOA51wgqQ0lRLk5BU0RBUUdTOklOVEMuSVFfTFRfREVCVF9JU1NVRUQuRlkyMDEyAQAAAIdSAAACAAAABDYxMjQBCAAAAAUAAAABMQEAAAAKMTcxODg1MDYwNQMAAAADMTYwAgAAAAQyMDM0BAAAAAEwBwAAAAk5LzE1LzIwMTkIAAAACjEyLzI5LzIwMTIJAAAAATDEaq8r4DnXCORSY1zgOdcIJkNJUS5LT1NFOkEwMDU5MzAuSVFfR0FJTl9BU1NFVFMuRlkyMDE2AQAAANxmAQACAAAABTY2NTA0AQgAAAAFAAAAATEBAAAACjE4NzY3MzQ3MzYDAAAAAjg1AgAAAAI1NgQAAAABMAcAAAAJOS8xNS8yMDE5CAAAAAoxMi8zMS8yMDE2CQAAAAEwN27aKOA51wgNOBld4DnXCCNDSVEuTkFTREFRR1M6QURJLklRX0VCSVRfSU5ULkZZMjAxMQEAAAAT1gMAAgAAAAk1Ni4xMTg2MTQBCAAAAAUAAAABMQEAAAAKMTY0NzQ1NTg2OQMAAAADMTYwAgAAAAQ0MTg5BAAAAAEwBwAAAAk5LzE1LzIwMTkIAAAACjEwLzI5LzIwMTEJAAAAATAwnJwl4DnXCEQUPV3gOdcIJUNJUS5OQVNEQVFHUzpJTlRDLklRX05JX01BUkdJTi5GWTIwMDkB</t>
  </si>
  <si>
    <t>AAAAh1IAAAIAAAAHMTIuNDM3NwEIAAAABQAAAAExAQAAAAoxNTIzMzk0ODI5AwAAAAMxNjACAAAABDQwOTQEAAAAATAHAAAACTkvMTUvMjAxOQgAAAAKMTIvMjYvMjAwOQkAAAABMObMlSbgOdcIhKhWXOA51wggQ0lRLlRTRTo2NTAxLklRX1RPVEFMX1JFVi5GWTIwMTUBAAAAmy0CAAIAAAAHOTc3NDkzMAEIAAAABQAAAAExAQAAAAoxNzQ1MjcwNjcyAwAAAAI3OQIAAAACMjgEAAAAATAHAAAACTkvMTUvMjAxOQgAAAAJMy8zMS8yMDE1CQAAAAEwrqX6K+A51wgLMDJc4DnXCBlDSVEuVFNFOjY1MDEuSVFfTkkuRlkyMDE5AQAAAJstAgACAAAABjIyMjU0NgEIAAAABQAAAAExAQAAAAoxOTY5OTAzMzA3AwAAAAI3OQIAAAACMTUEAAAAATAHAAAACTkvMTUvMjAxOQgAAAAJMy8zMS8yMDE5CQAAAAEwdXr8K+A51wgSHEVc4DnXCDJDSVEuS09TRTpBMDA1OTMwLklRX09USEVSX0ZJTkFOQ0VfQUNUX1NVUFBMLkZZMjAwOQEAAADcZgEAAgAAAActMjYzMDY4AQgAAAAFAAAAATEBAAAACjE0NjU3MTQzMDcDAAAAAjg1AgAAAAQyMDUwBAAAAAEwBwAAAAk5LzE1LzIwMTkIAAAACjEyLzMxLzIwMDkJAAAAATBEsiop4DnXCKDr+1zgOdcIJUNJUS5OWVNFOkVNUi5JUV9QUkVGX0RJVl9PVEhFUi5GWTIwMTMBAAAArxsEAAMAAAAAAOiU9CngOdcIuhfUXOA51wgmQ0lRLktPU0U6QTAwNTkzMC5JUV9MRVZFUkVEX0ZDRi5G</t>
  </si>
  <si>
    <t>WTIwMTABAAAA3GYBAAIAAAALLTI2NDg4MDIuMjUBCAAAAAUAAAABMQEAAAAKMTUzMzIwMzI2MgMAAAACODUCAAAABDQ0MjIEAAAAATAHAAAACTkvMTUvMjAxOQgAAAAKMTIvMzEvMjAxMAkAAAABMFTZKingOdcIoaYAXeA51wgnQ0lRLktPU0U6QTAwNTkzMC5JUV9ESUxVVF9XRUlHSFQuRlkyMDEyAQAAANxmAQACAAAABDc1MzEAdScrKeA51whqNgdd4DnXCD1DSVEuTkFTREFRR1M6VFhOLklRX0NVU1RPTV9CRVRBLi0xMDRXLjIwMTcvMTIvMzEuLl5OMjI1LkpQWS5IAQAAAPsjAgACAAAAETAuODYxNDg3NTM3NzA5Mzg0AEHLUV/gOdcIsqo0YuA51wgoQ0lRLk5ZU0U6RU1SLklRX1RPVEFMX0RFQlRfRVFVSVRZLkZZMjAwNwEAAACvGwQAAgAAAAc0Mi4xMjg3AQgAAAAFAAAAATEBAAAACjEyNjQ0NzgwMjcDAAAAAzE2MAIAAAAENDAzNAQAAAABMAcAAAAJOS8xNS8yMDE5CAAAAAk5LzMwLzIwMDcJAAAAATAFE68l4DnXCG/Uu1zgOdcILENJUS5UU0U6NjUwMS5JUV9ERUJUX0VRVUlWX09QRVJfTEVBU0UuRlkyMDE3AQAAAJstAgACAAAABjk2OTA4MAEIAAAABQAAAAExAQAAAAoxOTYzMzE1OTAwAwAAAAI3OQIAAAAFMjE2NzEEAAAAATAHAAAACTkvMTUvMjAxOQgAAAAJMy8zMS8yMDE3CQAAAAEwIrf7K+A51wjFUz1c4DnXCCZDSVEuTkFTREFRR1M6SU5UQy5JUV9UT1RBTF9ERUJULkZZMjAwOQEAAACHUgAA</t>
  </si>
  <si>
    <t>AgAAAAQyMzU4AQgAAAAFAAAAATEBAAAACjE1MjMzOTQ4MjkDAAAAAzE2MAIAAAAENDE3MwQAAAABMAcAAAAJOS8xNS8yMDE5CAAAAAoxMi8yNi8yMDA5CQAAAAEwT56pK+A51wi901Rc4DnXCCVDSVEuS09TRTpBMDA1OTMwLklRX0VBUk5JTkdfQ08uRlkyMDE4AQAAANxmAQACAAAACDQ0MzQ0ODU3AQgAAAAFAAAAATEBAAAACjE5NDc1NTE1NzMDAAAAAjg1AgAAAAE3BAAAAAEwBwAAAAk5LzE1LzIwMTkIAAAACjEyLzMxLzIwMTgJAAAAATCKMdso4DnXCACHIl3gOdcIK0NJUS5OQVNEQVFHUzpJTlRDLklRX0NVU1RPTV9CRVRBLjIwMTAvMTIvMjUBAAAAh1IAAAIAAAARMC44OTI4ODEyMjk5NjkyMjcAfhaAYOA51whyyThi4DnXCChDSVEuVFNFOjY1MDEuSVFfR1dfSU5UQU5fQU1PUlRfQ0YuRlkyMDE4AQAAAJstAgACAAAABTI5Njg2AQgAAAAFAAAAATEBAAAACjE5Njk5MDMyOTEDAAAAAjc5AgAAAAQyMTgyBAAAAAEwBwAAAAk5LzE1LzIwMTkIAAAACTMvMzEvMjAxOAkAAAABMFQs/CvgOdcI1zVCXOA51wgtQ0lRLlRTRTo2NTAxLklRX09USEVSX0lOVkVTVF9BQ1RfU1VQUEwuRlkyMDE2AQAAAJstAgACAAAABjMwNjg0MwEIAAAABQAAAAExAQAAAAoxNzk3NTU0NDUxAwAAAAI3OQIAAAAEMjA1MQQAAAABMAcAAAAJOS8xNS8yMDE5CAAAAAkzLzMxLzIwMTYJAAAAATABafsr4DnXCDeqOVzgOdcILkNJUS5O</t>
  </si>
  <si>
    <t>QVNEQVFHUzpJTlRDLklRX1RPVEFMX0RFQlRfQ0FQSVRBTC5GWTIwMTgBAAAAh1IAAAIAAAAHMjYuMTE4MQEIAAAABQAAAAExAQAAAAoxOTQzNTA1MzQxAwAAAAMxNjACAAAABDQxODYEAAAAATAHAAAACTkvMTUvMjAxOQgAAAAKMTIvMjkvMjAxOAkAAAABMBhClibgOdcIMFGAXOA51wgjQ0lRLk5ZU0U6RU1SLklRX0ZJTklTSEVEX0lOVi5GWTIwMDcBAAAArxsEAAIAAAADODg0AQgAAAAFAAAAATEBAAAACjEyNjQ0NzgwMjcDAAAAAzE2MAIAAAAEMzA3NQQAAAABMAcAAAAJOS8xNS8yMDE5CAAAAAk5LzMwLzIwMDcJAAAAATDMQHEq4DnXCKn/uVzgOdcIIENJUS5OQVNEQVFHUzpJTlRDLklRX0dQUEUuRlkyMDEyAQAAAIdSAAACAAAABTY2MDQ2AQgAAAAFAAAAATEBAAAACjE3MTg4NTA2MDUDAAAAAzE2MAIAAAAEMTE2OQQAAAABMAcAAAAJOS8xNS8yMDE5CAAAAAoxMi8yOS8yMDEyCQAAAAEwtEOvK+A51wgtpWFc4DnXCCpDSVEuTllTRTpFTVIuSVFfVE9UQUxfQ09NTU9OX0VRVUlUWS5GWTIwMTEBAAAArxsEAAIAAAAFMTAzOTkBCAAAAAUAAAABMQEAAAAKMTY0NjE5MDU2OAMAAAADMTYwAgAAAAQxMDA2BAAAAAEwBwAAAAk5LzE1LzIwMTkIAAAACTkvMzAvMjAxMQkAAAABMLcf9CngOdcITAHMXOA51wgmQ0lRLk5ZU0U6RU1SLklRX0RFRl9UQVhfTElBQl9MVC5GWTIwMTABAAAArxsEAAIAAAADNzYyAQgA</t>
  </si>
  <si>
    <t>AAAFAAAAATEBAAAACjE1NzcwMDQ2NDEDAAAAAzE2MAIAAAAEMTAyNwQAAAABMAcAAAAJOS8xNS8yMDE5CAAAAAk5LzMwLzIwMTAJAAAAATCFqvMp4DnXCEpGx1zgOdcIJ0NJUS5OQVNEQVFHUzpJTlRDLklRX0dBSU5fQVNTRVRTLkZZMjAxMQEAAACHUgAAAwAAAAAAkTqqK+A51wjpTVxc4DnXCCpDSVEuTkFTREFRR1M6VFhOLklRX0VYVFJBX0FDQ19JVEVNUy5GWTIwMTgBAAAA+yMCAAMAAAAAAKvycCrgOdcIEuWzXOA51wghQ0lRLk5BU0RBUUdTOkFESS5JUV9HQV9FWFAuRlkyMDEyAQAAABPWAwADAAAAAACn4qIo4DnXCNlzPl3gOdcIGUNJUS5OWVNFOkVNUi5JUV9BUC5GWTIwMDkBAAAArxsEAAIAAAAEMTk0OQEIAAAABQAAAAExAQAAAAoxNDgyNzIyMDYyAwAAAAMxNjACAAAABDEwMTgEAAAAATAHAAAACTkvMTUvMjAxOQgAAAAJOS8zMC8yMDA5CQAAAAEwZFzzKeA51whZssJc4DnXCCVDSVEuTkFTREFRR1M6VFhOLklRX09USEVSX09QRVIuRlkyMDEwAQAAAPsjAgADAAAAAABmZNoq4DnXCEapjlzgOdcIHUNJUS5OQVNEQVFHUzpBREkuSVFfTkkuRlkyMDExAQAAABPWAwACAAAABzg2Ny4zOTQBCAAAAAUAAAABMQEAAAAKMTY0NzQ1NTg2OQMAAAADMTYwAgAAAAIxNQQAAAABMAcAAAAJOS8xNS8yMDE5CAAAAAoxMC8yOS8yMDExCQAAAAEwhZSiKOA51wjXuDld4DnXCA5DSVEuMC5JUV9BRC5GWQUAAAAA</t>
  </si>
  <si>
    <t>AAAACAAAABUoSW52YWxpZCBUaW1lIFBlcmlvZCkQ2P4n4DnXCKeBNV7gOdcIHkNJUS5OQVNEQVFHUzpBREkuSVFfQ0lQLkZZMjAwNwEAAAAT1gMAAwAAAAAAu6bbKOA51wioyChd4DnXCB5DSVEuTkFTREFRR1M6SU5UQy5JUV9GWC5GWTIwMDcBAAAAh1IAAAMAAAAAAAwCqSvgOdcIHUhMXOA51wggQ0lRLktPU0U6QTAwNTkzMC5JUV9OSV9DRi5GWTIwMTMBAAAA3GYBAAIAAAAIMjk4MjEyMTUBCAAAAAUAAAABMQEAAAAKMTcyMzI4ODM4NgMAAAACODUCAAAABDIxNTAEAAAAATAHAAAACTkvMTUvMjAxOQgAAAAKMTIvMzEvMjAxMwkAAAABMJd1KyngOdcIEXgNXeA51wgtQ0lRLk5BU0RBUUdTOklOVEMuSVFfVE9UQUxfREVCVF9SRVBBSUQuRlkyMDE3AQAAAIdSAAACAAAABS04MDgwAQgAAAAFAAAAATEBAAAACjE5NDM1MDUzNDkDAAAAAzE2MAIAAAAEMjE2NgQAAAABMAcAAAAJOS8xNS8yMDE5CAAAAAoxMi8zMC8yMDE3CQAAAAEw9kxWK+A51wi7hHpc4DnXCCxDSVEuTkFTREFRR1M6QURJLklRX0VBUk5JTkdfQ09fTUFSR0lOLkZZMjAxMQEAAAAT1gMAAgAAAAcyOC43NjA1AQgAAAAFAAAAATEBAAAACjE2NDc0NTU4NjkDAAAAAzE2MAIAAAAENDE4MQQAAAABMAcAAAAJOS8xNS8yMDE5CAAAAAoxMC8yOS8yMDExCQAAAAEwMJycJeA51wgSnzxd4DnXCCJDSVEuTllTRTpFTVIuSVFfR0FJTl9JTlZFU1QuRlky</t>
  </si>
  <si>
    <t>MDE3AQAAAK8bBAADAAAAAABw5rop4DnXCE3y5VzgOdcIOkNJUS5UU0U6NjQ3MS5JUV9DVVNUT01fQkVUQS4tMTA0Vy4yMDE4LzAzLzMxLi5eVE9QSVguSlBZLkgBAAAAklcNAAIAAAAQMi4yNDgyNjc0OTY5OTM1MgBt739g4DnXCLRlOWLgOdcIGkNJUS5OWVNFOkVNUi5JUV9FQlQuRlkyMDEwAQAAAK8bBAACAAAABDI4NzkBCAAAAAUAAAABMQEAAAAKMTU3NzAwNDY0MQMAAAADMTYwAgAAAAMxMzkEAAAAATAHAAAACTkvMTUvMjAxOQgAAAAJOS8zMC8yMDEwCQAAAAEwharzKeA51wjGDcZc4DnXCCBDSVEuVFNFOjY1MDEuSVFfU0dBX1NVUFBMLkZZMjAxNwEAAACbLQIAAgAAAAcxNzkyMjc4AQgAAAAFAAAAATEBAAAACjE5NjMzMTU5MDADAAAAAjc5AgAAAAMxMDIEAAAAATAHAAAACTkvMTUvMjAxOQgAAAAJMy8zMS8yMDE3CQAAAAEwAWn7K+A51wjuVztc4DnXCB5DSVEuTkFTREFRR1M6SU5UQy5JUV9GWC5GWTIwMTIBAAAAh1IAAAIAAAACLTMBCAAAAAUAAAABMQEAAAAKMTcxODg1MDYwNQMAAAADMTYwAgAAAAQyMTQ0BAAAAAEwBwAAAAk5LzE1LzIwMTkIAAAACjEyLzI5LzIwMTIJAAAAATDEaq8r4DnXCAWhY1zgOdcIJkNJUS5OQVNEQVFHUzpUWE4uSVFfT1RIRVJfSU5UQU4uRlkyMDA5AQAAAPsjAgACAAAAAzI0MwEIAAAABQAAAAExAQAAAAoxNTIzNzk2MjQxAwAAAAMxNjACAAAABDEwNDAEAAAAATAH</t>
  </si>
  <si>
    <t>AAAACTkvMTUvMjAxOQgAAAAKMTIvMzEvMjAwOQkAAAABMFU92irgOdcI2U2LXOA51wgrQ0lRLk5BU0RBUUdTOklOVEMuSVFfRVhUUkFfQUNDX0lURU1TLkZZMjAxNwEAAACHUgAAAwAAAAAA1f5VK+A51wih7Hdc4DnXCClDSVEuTkFTREFRR1M6VFhOLklRX0JBU0lDX0VQU19FWENMLkZZMjAwNwEAAAD7IwIAAgAAAAgxLjg1NjczOQEIAAAABQAAAAExAQAAAAoxMzI4NDgyMzcwAwAAAAMxNjACAAAABDMwNjQEAAAAATAHAAAACTkvMTUvMjAxOQgAAAAKMTIvMzEvMjAwNwkAAAABMBebVivgOdcIpGKBXOA51wglQ0lRLk5BU0RBUUdTOlRYTi5JUV9FQklUREFfSU5ULkZZMjAxMwEAAAD7IwIAAgAAAAkzNi44NDc2MTkBCAAAAAUAAAABMQEAAAAKMTc3NzYzMzcwMwMAAAADMTYwAgAAAAQ0MTkwBAAAAAEwBwAAAAk5LzE1LzIwMTkIAAAACjEyLzMxLzIwMTMJAAAAATDkxK4l4DnXCNmDoFzgOdcII0NJUS5OQVNEQVFHUzpBREkuSVFfTkVUX0RFQlQuRlkyMDE2AQAAABPWAwACAAAACS0yMzIzLjYxNgEIAAAABQAAAAExAQAAAAoxOTI3NjE4MjAwAwAAAAMxNjACAAAABDQzNjQEAAAAATAHAAAACTkvMTUvMjAxOQgAAAAKMTAvMjkvMjAxNgkAAAABMHPC/yfgOdcIEtVRXeA51wgeQ0lRLk5ZU0U6RU1SLklRX0lOQ19UQVguRlkyMDE3AQAAAK8bBAACAAAAAzY2MAEIAAAABQAAAAExAQAAAAoxOTI0NjM5OTU3AwAA</t>
  </si>
  <si>
    <t>AAMxNjACAAAAAjc1BAAAAAEwBwAAAAk5LzE1LzIwMTkIAAAACTkvMzAvMjAxNwkAAAABMHDmuingOdcIXhnmXOA51wghQ0lRLk5ZU0U6RU1SLklRX0NBU0hfRklOQU4uRlkyMDE4AQAAAK8bBAACAAAABS0yMDkyAQgAAAAFAAAAATEBAAAACjE5MjQ2Mzk5NjIDAAAAAzE2MAIAAAAEMjAwNAQAAAABMAcAAAAJOS8xNS8yMDE5CAAAAAk5LzMwLzIwMTgJAAAAATCiW7sp4DnXCJq67VzgOdcIKENJUS5UU0U6NjUwMS5JUV9DVVJSRU5UX1BPUlRfREVCVC5GWTIwMTkBAAAAmy0CAAIAAAAGMTY3MzE3AQgAAAAFAAAAATEBAAAACjE5Njk5MDMzMDcDAAAAAjc5AgAAAAQxMjk3BAAAAAEwBwAAAAk5LzE1LzIwMTkIAAAACTMvMzEvMjAxOQkAAAABMIah/CvgOdcIZd9FXOA51wgoQ0lRLk5BU0RBUUdTOlRYTi5JUV9FQklUREFfTUFSR0lOLkZZMjAxMgEAAAD7IwIAAgAAAAcyOC40ODM0AQgAAAAFAAAAATEBAAAACjE3MjA2MTEyNjQDAAAAAzE2MAIAAAAENDA0NwQAAAABMAcAAAAJOS8xNS8yMDE5CAAAAAoxMi8zMS8yMDEyCQAAAAEw5MSuJeA51wjHoZtc4DnXCDpDSVEuVFNFOjY5NzEuSVFfQ1VTVE9NX0JFVEEuLTEwNFcuMjAxMy8wMy8zMS4uXlRPUElYLkpQWS5IAQAAAKNTAAACAAAADzEuMDE1MjExMzYwNjc5NgBMoX9g4DnXCKX5PWLgOdcILkNJUS5OQVNEQVFHUzpJTlRDLklRX0RBWVNfSU5WRU5UT1JZX09V</t>
  </si>
  <si>
    <t>VC5GWTIwMDcBAAAAh1IAAAIAAAAJNzUuODgwODk2AQgAAAAFAAAAATEBAAAACjEzMjg4NzEyNzUDAAAAAzE2MAIAAAAENDAzNQQAAAABMAcAAAAJOS8xNS8yMDE5CAAAAAoxMi8yOS8yMDA3CQAAAAEw1qWVJuA51whwC01c4DnXCCxDSVEuTkFTREFRR1M6QURJLklRX1BST1ZfQkFEX0RFQlRTX0NGLkZZMjAxNwEAAAAT1gMAAwAAAAAApTcAKOA51whWLFdd4DnXCCZDSVEuVFNFOjY5NzEuSVFfQ1VTVE9NX0JFVEEuMjAxMi8wMy8zMQEAAACjUwAAAgAAABAxLjAyNDE1ODgxMDk1MTM4AEyhf2DgOdcIxkc+YuA51wgtQ0lRLk5BU0RBUUdTOklOVEMuSVFfQ1VSUkVOVF9QT1JUX0RFQlQuRlkyMDA4AQAAAIdSAAACAAAAAjg5AQgAAAAFAAAAATEBAAAACjE0MzA2MTQ0ODYDAAAAAzE2MAIAAAAEMTI5NwQAAAABMAcAAAAJOS8xNS8yMDE5CAAAAAoxMi8yNy8yMDA4CQAAAAEwHSmpK+A51whpVU9c4DnXCDdDSVEuTkFTREFRR1M6QURJLklRX0NIQU5HRV9PVEhFUl9ORVRfT1BFUl9BU1NFVFMuRlkyMDE2AQAAABPWAwACAAAABTAuNTIzAQgAAAAFAAAAATEBAAAACjE5Mjc2MTgyMDADAAAAAzE2MAIAAAAEMjA0NQQAAAABMAcAAAAJOS8xNS8yMDE5CAAAAAoxMC8yOS8yMDE2CQAAAAEwhOn/J+A51whUcVJd4DnXCCVDSVEuTkFTREFRR1M6SU5UQy5JUV9CVUlMRElOR1MuRlkyMDEwAQAAAIdSAAADAAAAAABw7Kkr</t>
  </si>
  <si>
    <t>4DnXCODcWVzgOdcIIkNJUS5OQVNEQVFHUzpBREkuSVFfUEVOU0lPTi5GWTIwMDkBAAAAE9YDAAMAAAAAAEP4oSjgOdcISFQxXeA51wgkQ0lRLktPU0U6QTAwNTkzMC5JUV9ESVZfU0hBUkUuRlkyMDEwAQAAANxmAQACAAAAAzIwMAEIAAAABQAAAAExAQAAAAoxNTMzMjAzMjYyAwAAAAI4NQIAAAAEMzA1OAQAAAABMAcAAAAJOS8xNS8yMDE5CAAAAAoxMi8zMS8yMDEwCQAAAAEwRLIqKeA51wh35/1c4DnXCC1DSVEuTkFTREFRR1M6VFhOLklRX0lOVkVTVF9TRUNVUklUWV9DRi5GWTIwMTUBAAAA+yMCAAIAAAADMTI1AQgAAAAFAAAAATEBAAAACjE4NzU2ODcwNTYDAAAAAzE2MAIAAAAEMjAyNwQAAAABMAcAAAAJOS8xNS8yMDE5CAAAAAoxMi8zMS8yMDE1CQAAAAEweX1wKuA51wgWJahc4DnXCCVDSVEuS09TRTpBMDA1OTMwLklRX0lOQ19FUVVJVFkuRlkyMDA4AQAAANxmAQACAAAABjgzNzg2NwEIAAAABQAAAAExAQAAAAoxMzYwODA2NjgzAwAAAAI4NQIAAAACNDcEAAAAATAHAAAACTkvMTUvMjAxOQgAAAAKMTIvMzEvMjAwOAkAAAABMNTQuyngOdcIQvzzXOA51wgqQ0lRLktPU0U6QTAwNTkzMC5JUV9DQVNIX0NPTlZFUlNJT04uRlkyMDE3AQAAANxmAQACAAAACTc5Ljg2MDE3NQEIAAAABQAAAAExAQAAAAoxOTQ3NTUxNTc4AwAAAAI4NQIAAAAENDE4NAQAAAABMAcAAAAJOS8xNS8yMDE5CAAAAAoxMi8z</t>
  </si>
  <si>
    <t>MS8yMDE3CQAAAAEwIHWcJeA51widnCFd4DnXCCdDSVEuTkFTREFRR1M6QURJLklRX1RPVEFMX0VRVUlUWS5GWTIwMTYBAAAAE9YDAAIAAAAINTE2NS42MTgBCAAAAAUAAAABMQEAAAAKMTkyNzYxODIwMAMAAAADMTYwAgAAAAQxMjc1BAAAAAEwBwAAAAk5LzE1LzIwMTkIAAAACjEwLzI5LzIwMTYJAAAAATBzwv8n4DnXCAGuUV3gOdcIKENJUS5OWVNFOkVNUi5JUV9UT1RBTF9ERUJUX0lTU1VFRC5GWTIwMTEBAAAArxsEAAIAAAADMTg2AQgAAAAFAAAAATEBAAAACjE2NDYxOTA1NjgDAAAAAzE2MAIAAAAEMjE2MQQAAAABMAcAAAAJOS8xNS8yMDE5CAAAAAk5LzMwLzIwMTEJAAAAATC3H/Qp4DnXCMASzVzgOdcIIUNJUS5OQVNEQVFHUzpJTlRDLklRX0VCSVRBLkZZMjAxMQEAAACHUgAAAgAAAAUxODQwMAEIAAAABQAAAAExAQAAAAoxNjU4MzE1NDc4AwAAAAMxNjACAAAABjEwMDY4OQQAAAABMAcAAAAJOS8xNS8yMDE5CAAAAAoxMi8zMS8yMDExCQAAAAEwkTqqK+A51wgbw1xc4DnXCCRDSVEuS09TRTpBMDA1OTMwLklRX1RPVEFMX1JFVi5GWTIwMTABAAAA3GYBAAIAAAAJMTU0NjMwMzI4AQgAAAAFAAAAATEBAAAACjE1MzMyMDMyNjIDAAAAAjg1AgAAAAIyOAQAAAABMAcAAAAJOS8xNS8yMDE5CAAAAAoxMi8zMS8yMDEwCQAAAAEwRLIqKeA51wg1S/1c4DnXCCNDSVEuTkFTREFRR1M6VFhOLklRX05FVF9E</t>
  </si>
  <si>
    <t>RUJULkZZMjAxMwEAAAD7IwIAAgAAAAQxMzI5AQgAAAAFAAAAATEBAAAACjE3Nzc2MzM3MDMDAAAAAzE2MAIAAAAENDM2NAQAAAABMAcAAAAJOS8xNS8yMDE5CAAAAAoxMi8zMS8yMDEzCQAAAAEwuSfbKuA51wgSr55c4DnXCCVDSVEuTllTRTpFTVIuSVFfTFRfREVCVF9JU1NVRUQuRlkyMDE3AQAAAK8bBAADAAAAAACBDbsp4DnXCHix6FzgOdcIHkNJUS5OWVNFOkVNUi5JUV9MVF9ERUJULkZZMjAwOQEAAACvGwQAAgAAAAQzOTk4AQgAAAAFAAAAATEBAAAACjE0ODI3MjIwNjIDAAAAAzE2MAIAAAAEMTA0OQQAAAABMAcAAAAJOS8xNS8yMDE5CAAAAAk5LzMwLzIwMDkJAAAAATBkXPMp4DnXCFmywlzgOdcIKENJUS5LT1NFOkEwMDU5MzAuSVFfQ0FTSF9JTlRFUkVTVC5GWTIwMTYBAAAA3GYBAAIAAAAGNDQzODM4AQgAAAAFAAAAATEBAAAACjE4NzY3MzQ3MzYDAAAAAjg1AgAAAAQzMDI4BAAAAAEwBwAAAAk5LzE1LzIwMTkIAAAACjEyLzMxLzIwMTYJAAAAATBYvNoo4DnXCFlFHF3gOdcIJkNJUS5OWVNFOkVNUi5JUV9DVVNUT01fQkVUQS4yMDE3LzA5LzMwAQAAAK8bBAACAAAAEDEuNDEzNDI2NTg3ODI3NDQAUfJRX+A51wj8/DJi4DnXCClDSVEuTllTRTpFTVIuSVFfSU5WRVNUX1NFQ1VSSVRZX0NGLkZZMjAxNgEAAACvGwQAAwAAAAAAYL+6KeA51whlz+Nc4DnXCCVDSVEuVFNFOjY1MDEuSVFfRElMVVRf</t>
  </si>
  <si>
    <t>RVBTX0lOQ0wuRlkyMDE0AQAAAJstAgACAAAACjQyOC4zMTc5MDkBCAAAAAUAAAABMQEAAAAKMTc0NTI3MDU0NAMAAAACNzkCAAAAATgEAAAAATAHAAAACTkvMTUvMjAxOQgAAAAJMy8zMS8yMDE0CQAAAAEwieB0LOA51whtXy5c4DnXCC9DSVEuS09TRTpBMDA1OTMwLklRX01JTk9SSVRZX0lOVEVSRVNUX0lTLkZZMjAxNgEAAADcZgEAAgAAAActMzEwNDM3AQgAAAAFAAAAATEBAAAACjE4NzY3MzQ3MzYDAAAAAjg1AgAAAAI4MwQAAAABMAcAAAAJOS8xNS8yMDE5CAAAAAoxMi8zMS8yMDE2CQAAAAEwN27aKOA51wgvhhld4DnXCC1DSVEuTkFTREFRR1M6VFhOLklRX0FTU0VUX1dSSVRFRE9XTl9DRi5GWTIwMTMBAAAA+yMCAAMAAAAAALkn2yrgOdcIM/2eXOA51wgqQ0lRLktPU0U6QTAwNTkzMC5JUV9TQUxFU19NQVJLRVRJTkcuRlkyMDE2AQAAANxmAQACAAAACDIzMjY3Nzc5AQgAAAAFAAAAATEBAAAACjE4NzY3MzQ3MzYDAAAAAjg1AgAAAAUyMTU2MQQAAAABMAcAAAAJOS8xNS8yMDE5CAAAAAoxMi8zMS8yMDE2CQAAAAEwN27aKOA51whQ1Bld4DnXCB5DSVEuMC5JUV9BU1NFVF9XUklURURPV05fQ0YuRlkFAAAAAAAAAAgAAAAVKEludmFsaWQgVGltZSBQZXJpb2QpIP/+J+A51wigyzde4DnXCC1DSVEuTkFTREFRR1M6SU5UQy5JUV9GSVhFRF9BU1NFVF9UVVJOUy5GWTIwMDkBAAAAh1IAAAIAAAAIMi4w</t>
  </si>
  <si>
    <t>MTg4NTEBCAAAAAUAAAABMQEAAAAKMTUyMzM5NDgyOQMAAAADMTYwAgAAAAQ0MDY2BAAAAAEwBwAAAAk5LzE1LzIwMTkIAAAACjEyLzI2LzIwMDkJAAAAATDmzJUm4DnXCISoVlzgOdcIJkNJUS5LT1NFOkEwMDU5MzAuSVFfT1RIRVJfSU5UQU4uRlkyMDE3AQAAANxmAQACAAAABzgyMjY5NjEBCAAAAAUAAAABMQEAAAAKMTk0NzU1MTU3OAMAAAACODUCAAAABDEwNDAEAAAAATAHAAAACTkvMTUvMjAxOQgAAAAKMTIvMzEvMjAxNwkAAAABMGnj2ijgOdcIc90eXeA51wggQ0lRLk5ZU0U6RU1SLklRX1RPVEFMX1JFVi5GWTIwMDcBAAAArxsEAAIAAAAFMjIxMzEBCAAAAAUAAAABMQEAAAAKMTI2NDQ3ODAyNwMAAAADMTYwAgAAAAIyOAQAAAABMAcAAAAJOS8xNS8yMDE5CAAAAAk5LzMwLzIwMDcJAAAAATC7GXEq4DnXCLC1t1zgOdcIJENJUS5OQVNEQVFHUzpJTlRDLklRX0FSX1RVUk5TLkZZMjAxNQEAAACHUgAAAgAAAAkxMi4wMTU0MTEBCAAAAAUAAAABMQEAAAAKMTg3NDc3MzIyNgMAAAADMTYwAgAAAAQ0MDAxBAAAAAEwBwAAAAk5LzE1LzIwMTkIAAAACjEyLzI2LzIwMTUJAAAAATAHG5Ym4DnXCDxHclzgOdcILENJUS5LT1NFOkEwMDU5MzAuSVFfUFJPVl9CQURfREVCVFNfQ0YuRlkyMDE4AQAAANxmAQACAAAABi00ODMyMAEIAAAABQAAAAExAQAAAAoxOTQ3NTUxNTczAwAAAAI4NQIAAAAEMjExMQQAAAAB</t>
  </si>
  <si>
    <t>MAcAAAAJOS8xNS8yMDE5CAAAAAoxMi8zMS8yMDE4CQAAAAEwmljbKOA51wjYgiRd4DnXCB1DSVEuTkFTREFRR1M6QURJLklRX0dQLkZZMjAxMwEAAAAT1gMAAgAAAAgxNjkyLjQxMQEIAAAABQAAAAExAQAAAAoxNzY2NTkwNjMyAwAAAAMxNjACAAAAAjEwBAAAAAEwBwAAAAk5LzE1LzIwMTkIAAAACTExLzIvMjAxMwkAAAABMMgwoyjgOdcIRs9BXeA51wgqQ0lRLk5ZU0U6RU1SLklRX0lOQ19UQVhfUEFZX0NVUlJFTlQuRlkyMDE1AQAAAK8bBAACAAAAAjg3AQgAAAAFAAAAATEBAAAACjE4NjcwNTUwNTEDAAAAAzE2MAIAAAAEMTA5NAQAAAABMAcAAAAJOS8xNS8yMDE5CAAAAAk5LzMwLzIwMTUJAAAAATAuSrop4DnXCPAC3lzgOdcIHkNJUS5OQVNEQVFHUzpJTlRDLklRX0FQLkZZMjAxNgEAAACHUgAAAgAAAAQyNDc1AQgAAAAFAAAAATEBAAAACjE5NDM1MDUzNDUDAAAAAzE2MAIAAAAEMTAxOAQAAAABMAcAAAAJOS8xNS8yMDE5CAAAAAoxMi8zMS8yMDE2CQAAAAEwtLBVK+A51wgkanRc4DnXCCBDSVEuTkFTREFRR1M6QURJLklRX0RBX0NGLkZZMjAxMQEAAAAT1gMAAgAAAAcxMTguMjE5AQgAAAAFAAAAATEBAAAACjE2NDc0NTU4NjkDAAAAAzE2MAIAAAAEMjE2MAQAAAABMAcAAAAJOS8xNS8yMDE5CAAAAAoxMC8yOS8yMDExCQAAAAEwlruiKOA51wh9Pztd4DnXCBxDSVEuTllTRTpFTVIuSVFfQ0FQRVgu</t>
  </si>
  <si>
    <t>RlkyMDA4AQAAAK8bBAACAAAABC03MTQBCAAAAAUAAAABMQEAAAAKMTQxMTY1NjQzMAMAAAADMTYwAgAAAAQyMDIxBAAAAAEwBwAAAAk5LzE1LzIwMTkIAAAACTkvMzAvMjAwOAkAAAABMFM18yngOdcI3C+/XOA51wglQ0lRLk5ZU0U6RU1SLklRX0xUX0RFQlRfUkVQQUlELkZZMjAxMwEAAACvGwQAAgAAAAQtNTIxAQgAAAAFAAAAATEBAAAACjE3NjU1NzA4MDUDAAAAAzE2MAIAAAAEMjAzNgQAAAABMAcAAAAJOS8xNS8yMDE5CAAAAAk5LzMwLzIwMTMJAAAAATAK4/Qp4DnXCLNh1lzgOdcIJ0NJUS5OWVNFOkVNUi5JUV9NQVJLRVRDQVAuMjAwOC8zLzMxLkpQWQEAAACvGwQAAgAAAA40MDMyODQ4LjcyNjY5MQEGAAAABQAAAAExAQAAAAk1MTQzMTU4NjQDAAAAAjc5AgAAAAYxMDAwNTQEAAAAATAHAAAACTMvMzEvMjAwOOm2fmDgOdcI9ud0TeE51wgeQ0lRLk5ZU0U6RU1SLklRX1JBV19JTlYuRlkyMDE2AQAAAK8bBAACAAAAAzgyNgEIAAAABQAAAAExAQAAAAoxOTI0NjM5OTU2AwAAAAMxNjACAAAABDMxNzEEAAAAATAHAAAACTkvMTUvMjAxOQgAAAAJOS8zMC8yMDE2CQAAAAEwT5i6KeA51wgjM+Nc4DnXCClDSVEuVFNFOjY1MDEuSVFfREFZU19JTlZFTlRPUllfT1VULkZZMjAxNQEAAACbLQIAAgAAAAg3MC45MTY1OAEIAAAABQAAAAExAQAAAAoxNzQ1MjcwNjcyAwAAAAI3OQIAAAAENDAzNQQAAAABMAcA</t>
  </si>
  <si>
    <t>AAAJOS8xNS8yMDE5CAAAAAkzLzMxLzIwMTUJAAAAATDFfpUm4DnXCMtONlzgOdcIHUNJUS5OQVNEQVFHUzpUWE4uSVFfQUQuRlkyMDEzAQAAAPsjAgACAAAABS0zMTU3AQgAAAAFAAAAATEBAAAACjE3Nzc2MzM3MDMDAAAAAzE2MAIAAAAEMTA3NQQAAAABMAcAAAAJOS8xNS8yMDE5CAAAAAoxMi8zMS8yMDEzCQAAAAEwuSfbKuA51wivxJ1c4DnXCCpDSVEuTkFTREFRR1M6SU5UQy5JUV9QUk9WX0JBRF9ERUJUUy5GWTIwMTgBAAAAh1IAAAMAAAAAAPZMVivgOdcIcTJ8XOA51wghQ0lRLk5ZU0U6RU1SLklRX1RPVEFMX0RFQlQuRlkyMDE0AQAAAK8bBAACAAAABDYwMjQBCAAAAAUAAAABMQEAAAAKMTgxODYwNDU4MAMAAAADMTYwAgAAAAQ0MTczBAAAAAEwBwAAAAk5LzE1LzIwMTkIAAAACTkvMzAvMjAxNAkAAAABMA38uSngOdcIQQvaXOA51wghQ0lRLk5ZU0U6RU1SLklRX0NBU0hfRVFVSVYuRlkyMDEyAQAAAK8bBAACAAAABDIzNjcBCAAAAAUAAAABMQEAAAAKMTcwNzkwOTA5NwMAAAADMTYwAgAAAAQxMDk2BAAAAAEwBwAAAAk5LzE1LzIwMTkIAAAACTkvMzAvMjAxMgkAAAABMMdG9CngOdcI2qrPXOA51wgxQ0lRLk5ZU0U6RU1SLklRX0NIQU5HRV9ORVRfV09SS0lOR19DQVBJVEFMLkZZMjAxMwEAAACvGwQAAgAAAAQtNDQ2AQgAAAAFAAAAATEBAAAACjE3NjU1NzA4MDUDAAAAAzE2MAIAAAAENDQyMQQA</t>
  </si>
  <si>
    <t>AAABMAcAAAAJOS8xNS8yMDE5CAAAAAk5LzMwLzIwMTMJAAAAATAK4/Qp4DnXCNSv1lzgOdcIKUNJUS5OQVNEQVFHUzpUWE4uSVFfT1RIRVJfQ0FfU1VQUEwuRlkyMDE3AQAAAPsjAgACAAAAAzI2MgEIAAAABQAAAAExAQAAAAoxOTQ2NjY1NDQ0AwAAAAMxNjACAAAABDEwNTUEAAAAATAHAAAACTkvMTUvMjAxOQgAAAAKMTIvMzEvMjAxNwkAAAABMJrLcCrgOdcIY+2vXOA51wgsQ0lRLktPU0U6QTAwNTkzMC5JUV9UT1RBTF9ESVZfUEFJRF9DRi5GWTIwMTQBAAAA3GYBAAIAAAAILTIyMzM5MDUBCAAAAAUAAAABMQEAAAAKMTc3ODE0MTgyMwMAAAACODUCAAAABDIwMjIEAAAAATAHAAAACTkvMTUvMjAxOQgAAAAKMTIvMzEvMjAxNAkAAAABMKecKyngOdcIZvYSXeA51wgfQ0lRLk5BU0RBUUdTOlRYTi5JUV9HUFBFLkZZMjAxNQEAAAD7IwIAAgAAAAQ1NDY1AQgAAAAFAAAAATEBAAAACjE4NzU2ODcwNTYDAAAAAzE2MAIAAAAEMTE2OQQAAAABMAcAAAAJOS8xNS8yMDE5CAAAAAoxMi8zMS8yMDE1CQAAAAEwaFZwKuA51whwnqZc4DnXCCRDSVEuTkFTREFRR1M6QURJLklRX01BQ0hJTkVSWS5GWTIwMTABAAAAE9YDAAIAAAAIMTYzNC45NDIBCAAAAAUAAAABMQEAAAAKMTU3ODMzMDQyMgMAAAADMTYwAgAAAAQzMTE0BAAAAAEwBwAAAAk5LzE1LzIwMTkIAAAACjEwLzMwLzIwMTAJAAAAATB1baIo4DnXCIyrNl3g</t>
  </si>
  <si>
    <t>OdcIL0NJUS5OQVNEQVFHUzpUWE4uSVFfTklfQVZBSUxfRVhDTF9NQVJHSU4uRlkyMDEwAQAAAPsjAgACAAAABzIyLjc5ODIBCAAAAAUAAAABMQEAAAAKMTU4ODg0MDczOAMAAAADMTYwAgAAAAQ0MTgyBAAAAAEwBwAAAAk5LzE1LzIwMTkIAAAACjEyLzMxLzIwMTAJAAAAATDUna4l4DnXCNRSklzgOdcIKENJUS5OWVNFOkVNUi5JUV9UT1RBTF9MSUFCX0VRVUlUWS5GWTIwMTQBAAAArxsEAAIAAAAFMjQxNzcBCAAAAAUAAAABMQEAAAAKMTgxODYwNDU4MAMAAAADMTYwAgAAAAQxMDEzBAAAAAEwBwAAAAk5LzE1LzIwMTkIAAAACTkvMzAvMjAxNAkAAAABMA38uSngOdcIQQvaXOA51wgmQ0lRLk5BU0RBUUdTOkFESS5JUV9BU1NFVF9UVVJOUy5GWTIwMTQBAAAAE9YDAAIAAAAIMC40MzI2OTgBCAAAAAUAAAABMQEAAAAKMTgxOTk2MjQ5NgMAAAADMTYwAgAAAAQ0MTc3BAAAAAEwBwAAAAk5LzE1LzIwMTkIAAAACTExLzEvMjAxNAkAAAABMEHDnCXgOdcI9oFKXeA51wgpQ0lRLk5BU0RBUUdTOkFESS5JUV9ESUxVVF9FUFNfRVhDTC5GWTIwMTIBAAAAE9YDAAIAAAAEMi4xMwEIAAAABQAAAAExAQAAAAoxNzExMzg1ODk2AwAAAAMxNjACAAAAAzE0MgQAAAABMAcAAAAJOS8xNS8yMDE5CAAAAAkxMS8zLzIwMTIJAAAAATCn4qIo4DnXCLglPl3gOdcINUNJUS5OQVNEQVFHUzpUWE4uSVFfQ0hBTkdFX05FVF9XT1JL</t>
  </si>
  <si>
    <t>SU5HX0NBUElUQUwuRlkyMDE4AQAAAPsjAgACAAAABC0zNjgBCAAAAAUAAAABMQEAAAAKMTk0NjY2NTQ2MAMAAAADMTYwAgAAAAQ0NDIxBAAAAAEwBwAAAAk5LzE1LzIwMTkIAAAACjEyLzMxLzIwMTgJAAAAATC7GXEq4DnXCCt9tlzgOdcIHkNJUS5LT1NFOkEwMDU5MzAuSVFfRUJULkZZMjAxMQEAAADcZgEAAgAAAAgxNzE5MTkxOAEIAAAABQAAAAExAQAAAAoxNTk4OTk4MjUwAwAAAAI4NQIAAAADMTM5BAAAAAEwBwAAAAk5LzE1LzIwMTkIAAAACjEyLzMxLzIwMTEJAAAAATBlACsp4DnXCEctAl3gOdcIJUNJUS5LT1NFOkEwMDU5MzAuSVFfQ0FTSF9GSU5BTi5GWTIwMTYBAAAA3GYBAAIAAAAILTg2Njk1MTQBCAAAAAUAAAABMQEAAAAKMTg3NjczNDczNgMAAAACODUCAAAABDIwMDQEAAAAATAHAAAACTkvMTUvMjAxOQgAAAAKMTIvMzEvMjAxNgkAAAABMFi82ijgOdcISB4cXeA51wghQ0lRLlRTRTo2NTAxLklRX0VCSVREQV9JTlQuRlkyMDE1AQAAAJstAgACAAAACTM3LjM2NTExNQEIAAAABQAAAAExAQAAAAoxNzQ1MjcwNjcyAwAAAAI3OQIAAAAENDE5MAQAAAABMAcAAAAJOS8xNS8yMDE5CAAAAAkzLzMxLzIwMTUJAAAAATDFfpUm4DnXCNt1NlzgOdcILUNJUS5OQVNEQVFHUzpBREkuSVFfVE9UQUxfREVCVF9DQVBJVEFMLkZZMjAxMwEAAAAT1gMAAgAAAAcxNS41NDI5AQgAAAAFAAAAATEBAAAACjE3</t>
  </si>
  <si>
    <t>NjY1OTA2MzIDAAAAAzE2MAIAAAAENDE4NgQAAAABMAcAAAAJOS8xNS8yMDE5CAAAAAkxMS8yLzIwMTMJAAAAATBBw5wl4DnXCCY8Rl3gOdcIKkNJUS5LT1NFOkEwMDU5MzAuSVFfTE9BTlNfUkVDRUlWX0xULkZZMjAxNgEAAADcZgEAAwAAAAAAR5XaKOA51wiBSRpd4DnXCCJDSVEuTkFTREFRR1M6SU5UQy5JUV9SRF9FWFAuRlkyMDE2AQAAAIdSAAACAAAABTEyNjg1AQgAAAAFAAAAATEBAAAACjE5NDM1MDUzNDUDAAAAAzE2MAIAAAADMTAwBAAAAAEwBwAAAAk5LzE1LzIwMTkIAAAACjEyLzMxLzIwMTYJAAAAATC0sFUr4DnXCH7jclzgOdcIH0NJUS5OQVNEQVFHUzpUWE4uSVFfRUJJVC5GWTIwMTIBAAAA+yMCAAIAAAAEMjM3NQEIAAAABQAAAAExAQAAAAoxNzIwNjExMjY0AwAAAAMxNjACAAAAAzQwMAQAAAABMAcAAAAJOS8xNS8yMDE5CAAAAAoxMi8zMS8yMDEyCQAAAAEwmNnaKuA51wiMu5hc4DnXCBpDSVEuVFNFOjY1MDEuSVFfUkVWLkZZMjAxNQEAAACbLQIAAgAAAAc5NDE4NjM5AQgAAAAFAAAAATEBAAAACjE3NDUyNzA2NzIDAAAAAjc5AgAAAAMxMTIEAAAAATAHAAAACTkvMTUvMjAxOQgAAAAJMy8zMS8yMDE1CQAAAAEwrqX6K+A51wgLMDJc4DnXCCBDSVEuTllTRTpFTVIuSVFfQ0FTSF9PUEVSLkZZMjAwOQEAAACvGwQAAgAAAAQzMDg2AQgAAAAFAAAAATEBAAAACjE0ODI3MjIwNjIDAAAAAzE2</t>
  </si>
  <si>
    <t>MAIAAAAEMjAwNgQAAAABMAcAAAAJOS8xNS8yMDE5CAAAAAk5LzMwLzIwMDkJAAAAATB0g/Mp4DnXCM3Dw1zgOdcIJENJUS5OWVNFOkVNUi5JUV9DVVJSRU5DWV9HQUlOLkZZMjAwOQEAAACvGwQAAgAAAAMtNjcBCAAAAAUAAAABMQEAAAAKMTQ4MjcyMjA2MgMAAAADMTYwAgAAAAIzOAQAAAABMAcAAAAJOS8xNS8yMDE5CAAAAAk5LzMwLzIwMDkJAAAAATBTNfMp4DnXCNV5wVzgOdcIJENJUS5OQVNEQVFHUzpUWE4uSVFfRElWX1NIQVJFLkZZMjAxMQEAAAD7IwIAAgAAAAQwLjU2AQgAAAAFAAAAATEBAAAACjE2NjAwMzQ1NjgDAAAAAzE2MAIAAAAEMzA1OAQAAAABMAcAAAAJOS8xNS8yMDE5CAAAAAoxMi8zMS8yMDExCQAAAAEwh7LaKuA51wibJ5Rc4DnXCCxDSVEuTkFTREFRR1M6QURJLklRX1RPVEFMX0RFQlRfSVNTVUVELkZZMjAxNgEAAAAT1gMAAgAAAAgxMjM1LjMzMQEIAAAABQAAAAExAQAAAAoxOTI3NjE4MjAwAwAAAAMxNjACAAAABDIxNjEEAAAAATAHAAAACTkvMTUvMjAxOQgAAAAKMTAvMjkvMjAxNgkAAAABMITp/yfgOdcIZZhSXeA51wgjQ0lRLk5BU0RBUUdTOlRYTi5JUV9EQV9TVVBQTC5GWTIwMTIBAAAA+yMCAAMAAAAAAJjZ2irgOdcIOfiXXOA51wgtQ0lRLktPU0U6QTAwNTkzMC5JUV9DT01NT05fUFJFRl9ESVZfQ0YuRlkyMDE3AQAAANxmAQADAAAAAAB5Ctso4DnXCCmLIF3gOdcIJ0NJ</t>
  </si>
  <si>
    <t>US5OQVNEQVFHUzpUWE4uSVFfVE9UQUxfQVNTRVRTLkZZMjAxNAEAAAD7IwIAAgAAAAUxNzM3MgEIAAAABQAAAAExAQAAAAoxODI5MTE5MzA2AwAAAAMxNjACAAAABDEwMDcEAAAAATAHAAAACTkvMTUvMjAxOQgAAAAKMTIvMzEvMjAxNAkAAAABMFgvcCrgOdcIoFiiXOA51wgdQ0lRLktPU0U6QTAwNTkzMC5JUV9BUi5GWTIwMDkBAAAA3GYBAAIAAAAIMTk3OTY3NzkBCAAAAAUAAAABMQEAAAAKMTQ2NTcxNDMwNwMAAAACODUCAAAABDEwMjEEAAAAATAHAAAACTkvMTUvMjAxOQgAAAAKMTIvMzEvMjAwOQkAAAABMDOLKingOdcIuMj5XOA51wgnQ0lRLlRTRTo2OTYzLklRX01BUktFVENBUC4yMDE3LzMvMzEuSlBZAQAAAPlcDQACAAAACzc4MjczOC4zMzc0AQYAAAAFAAAAATEBAAAACjE4MjY1ODQwMjcDAAAAAjc5AgAAAAYxMDAwNTQEAAAAATAHAAAACTMvMzEvMjAxN8hofmDgOdcI9CxwTeE51wgpQ0lRLk5BU0RBUUdTOklOVEMuSVFfVU5MRVZFUkVEX0ZDRi5GWTIwMTIBAAAAh1IAAAIAAAAHNDUzMS43NQEIAAAABQAAAAExAQAAAAoxNzE4ODUwNjA1AwAAAAMxNjACAAAABDQ0MjMEAAAAATAHAAAACTkvMTUvMjAxOQgAAAAKMTIvMjkvMjAxMgkAAAABMMRqryvgOdcIFchjXOA51wgsQ0lRLk5BU0RBUUdTOlRYTi5JUV9UT1RBTF9MSUFCX0VRVUlUWS5GWTIwMTMBAAAA+yMCAAIAAAAFMTg5MzgBCAAAAAUA</t>
  </si>
  <si>
    <t>AAABMQEAAAAKMTc3NzYzMzcwMwMAAAADMTYwAgAAAAQxMDEzBAAAAAEwBwAAAAk5LzE1LzIwMTkIAAAACjEyLzMxLzIwMTMJAAAAATC5J9sq4DnXCAKInlzgOdcILUNJUS5LT1NFOkEwMDU5MzAuSVFfREFZU19JTlZFTlRPUllfT1VULkZZMjAxNQEAAADcZgEAAgAAAAk1My4zOTY5NDUBCAAAAAUAAAABMQEAAAAKMTgyOTg0MzAxMQMAAAACODUCAAAABDQwMzUEAAAAATAHAAAACTkvMTUvMjAxOQgAAAAKMTIvMzEvMjAxNQkAAAABMA9OnCXgOdcIu3QYXeA51wgdQ0lRLk5ZU0U6RU1SLklRX0NPTU1PTi5GWTIwMDgBAAAArxsEAAIAAAADNDc3AQgAAAAFAAAAATEBAAAACjE0MTE2NTY0MzADAAAAAzE2MAIAAAAEMTEwMwQAAAABMAcAAAAJOS8xNS8yMDE5CAAAAAk5LzMwLzIwMDgJAAAAATBDDvMp4DnXCGgevlzgOdcIIUNJUS5UU0U6NjUwMS5JUV9OSV9DT01QQU5ZLkZZMjAxOQEAAACbLQIAAgAAAAYzMjEwMjIBCAAAAAUAAAABMQEAAAAKMTk2OTkwMzMwNwMAAAACNzkCAAAABTQxNTcxBAAAAAEwBwAAAAk5LzE1LzIwMTkIAAAACTMvMzEvMjAxOQkAAAABMHV6/CvgOdcI8c1EXOA51wghQ0lRLk5ZU0U6RU1SLklRX1RPVEFMX0xJQUIuRlkyMDExAQAAAK8bBAACAAAABTEzMzEwAQgAAAAFAAAAATEBAAAACjE2NDYxOTA1NjgDAAAAAzE2MAIAAAAEMTI3NgQAAAABMAcAAAAJOS8xNS8yMDE5CAAAAAk5LzMw</t>
  </si>
  <si>
    <t>LzIwMTEJAAAAATC3H/Qp4DnXCEwBzFzgOdcIKkNJUS5OQVNEQVFHUzpUWE4uSVFfTkVUX0RFQlRfSVNTVUVELkZZMjAxMwEAAAD7IwIAAgAAAAQtNTE0AQgAAAAFAAAAATEBAAAACjE3Nzc2MzM3MDMDAAAAAzE2MAIAAAAEMjAwMwQAAAABMAcAAAAJOS8xNS8yMDE5CAAAAAoxMi8zMS8yMDEzCQAAAAEwyU7bKuA51wiX559c4DnXCCBDSVEuTllTRTpFTVIuSVFfQlVJTERJTkdTLkZZMjAxNQEAAACvGwQAAgAAAAQxNzYyAQgAAAAFAAAAATEBAAAACjE4NjcwNTUwNTEDAAAAAzE2MAIAAAAEMzAyMwQAAAABMAcAAAAJOS8xNS8yMDE5CAAAAAk5LzMwLzIwMTUJAAAAATAuSrop4DnXCELG3lzgOdcIKUNJUS5LT1NFOkEwMDU5MzAuSVFfTFRfREVCVF9SRVBBSUQuRlkyMDExAQAAANxmAQACAAAACC0xMTQ1MTY3AQgAAAAFAAAAATEBAAAACjE1OTg5OTgyNTADAAAAAjg1AgAAAAQyMDM2BAAAAAEwBwAAAAk5LzE1LzIwMTkIAAAACjEyLzMxLzIwMTEJAAAAATB1Jysp4DnXCHHsBF3gOdcILkNJUS5OQVNEQVFHUzpJTlRDLklRX1RPVEFMX0RFQlRfQ0FQSVRBTC5GWTIwMTEBAAAAh1IAAAIAAAAGMTMuOTA1AQgAAAAFAAAAATEBAAAACjE2NTgzMTU0NzgDAAAAAzE2MAIAAAAENDE4NgQAAAABMAcAAAAJOS8xNS8yMDE5CAAAAAoxMi8zMS8yMDExCQAAAAEw9/OVJuA51wh3919c4DnXCClDSVEuTkFTREFRR1M6SU5U</t>
  </si>
  <si>
    <t>Qy5JUV9VTkxFVkVSRURfRkNGLkZZMjAwNwEAAACHUgAAAgAAAAY2MDU4LjUBCAAAAAUAAAABMQEAAAAKMTMyODg3MTI3NQMAAAADMTYwAgAAAAQ0NDIzBAAAAAEwBwAAAAk5LzE1LzIwMTkIAAAACjEyLzI5LzIwMDcJAAAAATAMAqkr4DnXCC5vTFzgOdcIKENJUS5LT1NFOkEwMDU5MzAuSVFfTUFSS0VUQ0FQLjIwMTAvMTIvMzEBAAAA3GYBAAIAAAANMTM1ODczMjcxLjY4NgEGAAAABQAAAAExAQAAAAoxNDM3MzQyOTM2AwAAAAI4NQIAAAAGMTAwMDU0BAAAAAEwBwAAAAoxMi8zMS8yMDEwD1ZRX+A51wiI6zFi4DnXCClDSVEuTkFTREFRR1M6QURJLklRX05FVF9SRU5UQUxfRVhQLkZZMjAxNgEAAAAT1gMAAwAAAAAAc8L/J+A51wiew1Bd4DnXCCJDSVEuTkFTREFRR1M6SU5UQy5JUV9DT01NT04uRlkyMDA3AQAAAIdSAAACAAAABTExNjUzAQgAAAAFAAAAATEBAAAACjEzMjg4NzEyNzUDAAAAAzE2MAIAAAAEMTEwMwQAAAABMAcAAAAJOS8xNS8yMDE5CAAAAAoxMi8yOS8yMDA3CQAAAAEwuBb9K+A51wiI6Epc4DnXCChDSVEuTkFTREFRR1M6SU5UQy5JUV9HUk9TU19NQVJHSU4uRlkyMDE0AQAAAIdSAAACAAAABzYzLjczNTQBCAAAAAUAAAABMQEAAAAKMTgyODE2ODA0MAMAAAADMTYwAgAAAAQ0MDc0BAAAAAEwBwAAAAk5LzE1LzIwMTkIAAAACjEyLzI3LzIwMTQJAAAAATD385Um4DnXCBk+bVzgOdcIJ0NJ</t>
  </si>
  <si>
    <t>US5OQVNEQVFHUzpJTlRDLklRX0VCSVRfTUFSR0lOLkZZMjAxMQEAAACHUgAAAgAAAAczMi4zNjU0AQgAAAAFAAAAATEBAAAACjE2NTgzMTU0NzgDAAAAAzE2MAIAAAAENDA1MwQAAAABMAcAAAAJOS8xNS8yMDE5CAAAAAoxMi8zMS8yMDExCQAAAAEw5syVJuA51whWqV9c4DnXCClDSVEuTkFTREFRR1M6VFhOLklRX0NBU0hfU1RfSU5WRVNULkZZMjAxMwEAAAD7IwIAAgAAAAQzODI5AQgAAAAFAAAAATEBAAAACjE3Nzc2MzM3MDMDAAAAAzE2MAIAAAAEMTAwMgQAAAABMAcAAAAJOS8xNS8yMDE5CAAAAAoxMi8zMS8yMDEzCQAAAAEwuSfbKuA51wienZ1c4DnXCCxDSVEuS09TRTpBMDA1OTMwLklRX0dXX0lOVEFOX0FNT1JUX0NGLkZZMjAwNwEAAADcZgEAAgAAAAYxOTY0NjABCAAAAAUAAAABMQEAAAAKMTM1Mjk0NTUzMAMAAAACODUCAAAABDIxODIEAAAAATAHAAAACTkvMTUvMjAxOQgAAAAKMTIvMzEvMjAwNwkAAAABMMOpuyngOdcISbLxXOA51wgnQ0lRLk5BU0RBUUdTOkFESS5JUV9CRVRBXzVZUi4yMDE4LzExLzAzAQAAABPWAwACAAAAEDEuMjE1MTk4NTkzMTg3NTUAckBSX+A51wgsty5i4DnXCCZDSVEuTllTRTpFTVIuSVFfSU5WRVNUX0xPQU5TX0NGLkZZMjAxNAEAAACvGwQAAwAAAAAAHSO6KeA51wiTztpc4DnXCChDSVEuVFNFOjY1MDEuSVFfUFJPVl9CQURfREVCVFNfQ0YuRlkyMDE1AQAAAJst</t>
  </si>
  <si>
    <t>AgADAAAAAADP8/or4DnXCCXINFzgOdcII0NJUS5UU0U6NjUwMS5JUV9CRVRBXzJZUi4yMDE1LzAzLzMxAQAAAJstAgACAAAAEDEuMTk1OTM3NzY1MDEwMTkANSSvstw51wiJsjVc4DnXCCFDSVEuS09TRTpBMDA1OTMwLklRX0VCSVREQS5GWTIwMTYBAAAA3GYBAAIAAAAINDkyMDUwNjQBCAAAAAUAAAABMQEAAAAKMTg3NjczNDczNgMAAAACODUCAAAABDQwNTEEAAAAATAHAAAACTkvMTUvMjAxOQgAAAAKMTIvMzEvMjAxNgkAAAABMDdu2ijgOdcIUNQZXeA51wgqQ0lRLktPU0U6QTAwNTkzMC5JUV9ERUZfVEFYX0xJQUJfTFQuRlkyMDE2AQAAANxmAQACAAAABzcyOTM1MTQBCAAAAAUAAAABMQEAAAAKMTg3NjczNDczNgMAAAACODUCAAAABDEwMjcEAAAAATAHAAAACTkvMTUvMjAxOQgAAAAKMTIvMzEvMjAxNgkAAAABMEeV2ijgOdcIo5caXeA51wglQ0lRLk5BU0RBUUdTOlRYTi5JUV9UT1RBTF9ERUJULkZZMjAxMwEAAAD7IwIAAgAAAAQ1MTU4AQgAAAAFAAAAATEBAAAACjE3Nzc2MzM3MDMDAAAAAzE2MAIAAAAENDE3MwQAAAABMAcAAAAJOS8xNS8yMDE5CAAAAAoxMi8zMS8yMDEzCQAAAAEwuSfbKuA51wgCiJ5c4DnXCCxDSVEuTkFTREFRR1M6VFhOLklRX1RPVEFMX0RFQlRfSVNTVUVELkZZMjAxMgEAAAD7IwIAAgAAAAQxNDkyAQgAAAAFAAAAATEBAAAACjE3MjA2MTEyNjQDAAAAAzE2MAIAAAAEMjE2</t>
  </si>
  <si>
    <t>MQQAAAABMAcAAAAJOS8xNS8yMDE5CAAAAAoxMi8zMS8yMDEyCQAAAAEwqADbKuA51wh03ppc4DnXCCxDSVEuS09TRTpBMDA1OTMwLklRX0VBUk5JTkdfQ09fTUFSR0lOLkZZMjAxOAEAAADcZgEAAgAAAAcxOC4xOTExAQgAAAAFAAAAATEBAAAACjE5NDc1NTE1NzMDAAAAAjg1AgAAAAQ0MTgxBAAAAAEwBwAAAAk5LzE1LzIwMTkIAAAACjEyLzMxLzIwMTgJAAAAATAgdZwl4DnXCG3iJV3gOdcII0NJUS5LT1NFOkEwMDU5MzAuSVFfVE9UQUxfQ0wuRlkyMDA5AQAAANxmAQACAAAACDM0MjA0NDI0AQgAAAAFAAAAATEBAAAACjE0NjU3MTQzMDcDAAAAAjg1AgAAAAQxMDA5BAAAAAEwBwAAAAk5LzE1LzIwMTkIAAAACjEyLzMxLzIwMDkJAAAAATAziyop4DnXCOk9+lzgOdcIJENJUS5UU0U6NjUwMS5JUV9JTkNfRVFVSVRZX0NGLkZZMjAxMwEAAACbLQIAAgAAAAU0MDQ0NwEIAAAABQAAAAExAQAAAAoxNjg1NTIxNzIyAwAAAAI3OQIAAAAEMjA4NgQAAAABMAcAAAAJOS8xNS8yMDE5CAAAAAkzLzMxLzIwMTMJAAAAATBnknQs4DnXCGTuK1zgOdcIGUNJUS5UU0U6NjUwMS5JUV9ETy5GWTIwMTcBAAAAmy0CAAIAAAAFLTU5NTABCAAAAAUAAAABMQEAAAAKMTk2MzMxNTkwMAMAAAACNzkCAAAAAjQwBAAAAAEwBwAAAAk5LzE1LzIwMTkIAAAACTMvMzEvMjAxNwkAAAABMBKQ+yvgOdcIH807XOA51wgiQ0lRLktPU0U6</t>
  </si>
  <si>
    <t>QTAwNTkzMC5JUV9aX1NDT1JFLkZZMjAxMwEAAADcZgEAAgAAAAg0Ljg1OTIwMwEIAAAABQAAAAExAQAAAAoxNzIzMjg4Mzg2AwAAAAI4NQIAAAAGMTAwMTIzBAAAAAEwBwAAAAk5LzE1LzIwMTkIAAAACjEyLzMxLzIwMTMJAAAAATB5JLAl4DnXCPmaD13gOdcIHkNJUS5OQVNEQVFHUzpUWE4uSVFfQ0lQLkZZMjAwNwEAAAD7IwIAAwAAAAAAKMJWK+A51whK6YJc4DnXCCVDSVEuTkFTREFRR1M6SU5UQy5JUV9TR0FfU1VQUEwuRlkyMDE2AQAAAIdSAAACAAAABDg2MzYBCAAAAAUAAAABMQEAAAAKMTk0MzUwNTM0NQMAAAADMTYwAgAAAAMxMDIEAAAAATAHAAAACTkvMTUvMjAxOQgAAAAKMTIvMzEvMjAxNgkAAAABMLSwVSvgOdcIfuNyXOA51wgoQ0lRLktPU0U6QTAwNTkzMC5JUV9FQklUREFfTUFSR0lOLkZZMjAwOQEAAADcZgEAAgAAAAcxNi4wNjM0AQgAAAAFAAAAATEBAAAACjE0NjU3MTQzMDcDAAAAAjg1AgAAAAQ0MDQ3BAAAAAEwBwAAAAk5LzE1LzIwMTkIAAAACjEyLzMxLzIwMDkJAAAAATBY1q8l4DnXCOKH/FzgOdcIMUNJUS5UU0U6NjUwMS5JUV9DSEFOR0VfTkVUX1dPUktJTkdfQ0FQSVRBTC5GWTIwMTUBAAAAmy0CAAIAAAAGMTQ0NDU4AQgAAAAFAAAAATEBAAAACjE3NDUyNzA2NzIDAAAAAjc5AgAAAAQ0NDIxBAAAAAEwBwAAAAk5LzE1LzIwMTkIAAAACTMvMzEvMjAxNQkAAAABMOAa+yvgOdcI</t>
  </si>
  <si>
    <t>eIs1XOA51wgjQ0lRLk5ZU0U6RU1SLklRX0JFVEFfNVlSLjIwMDkvMDkvMzABAAAArxsEAAIAAAAQMS4xNTE5NzE5NDQ0NjEzOQBBy1Ff4DnXCHAONGLgOdcIOkNJUS5UU0U6Njk4MS5JUV9DVVNUT01fQkVUQS4tMTA0Vy4yMDA5LzAzLzMxLi5eVE9QSVguSlBZLkgBAAAA9VcNAAIAAAARMC45ODExMjM5OTA3Mjk5NzMAK1N/YOA51wiWjUJi4DnXCCpDSVEuS09TRTpBMDA1OTMwLklRX0ZJTElOR19DVVJSRU5DWS5GWTIwMTYBAAAA3GYBAAMAAAADS1JXAFi82ijgOdcIWUUcXeA51wghQ0lRLk5ZU0U6RU1SLklRX0NBU0hfRklOQU4uRlkyMDExAQAAAK8bBAACAAAABS0xODg3AQgAAAAFAAAAATEBAAAACjE2NDYxOTA1NjgDAAAAAzE2MAIAAAAEMjAwNAQAAAABMAcAAAAJOS8xNS8yMDE5CAAAAAk5LzMwLzIwMTEJAAAAATC3H/Qp4DnXCOFgzVzgOdcIJUNJUS5OWVNFOkVNUi5JUV9MVF9ERUJUX0VRVUlUWS5GWTIwMDkBAAAArxsEAAIAAAAHNDUuOTIyMwEIAAAABQAAAAExAQAAAAoxNDgyNzIyMDYyAwAAAAMxNjACAAAABDQwODUEAAAAATAHAAAACTkvMTUvMjAxOQgAAAAJOS8zMC8yMDA5CQAAAAEwFjqvJeA51whiI8Vc4DnXCCxDSVEuTkFTREFRR1M6QURJLklRX0ZJWEVEX0FTU0VUX1RVUk5TLkZZMjAxNwEAAAAT1gMAAgAAAAg1Ljg1OTE3NgEIAAAABQAAAAExAQAAAAoxOTI3NjE4MjQ4AwAAAAMxNjAC</t>
  </si>
  <si>
    <t>AAAABDQwNjYEAAAAATAHAAAACTkvMTUvMjAxOQgAAAAKMTAvMjgvMjAxNwkAAAABMFHqnCXgOdcI2mRYXeA51wg0Q0lRLk5BU0RBUUdTOkFESS5JUV9UT1RBTF9PVVRTVEFORElOR19CU19EQVRFLkZZMjAxOAEAAAAT1gMAAgAAAAozNzAuMTU5NTUzAQQAAAAFAAAAATUBAAAACjE5Mjc2MTgyNDcCAAAABTI0MTUyBgAAAAEwxoUAKOA51wgFJFtd4DnXCB9DSVEuTkFTREFRR1M6QURJLklRX0xBTkQuRlkyMDA3AQAAABPWAwACAAAABzM3Mi4xNjIBCAAAAAUAAAABMQEAAAAKMTI2NDQ3MjQ0OQMAAAADMTYwAgAAAAQzMDk4BAAAAAEwBwAAAAk5LzE1LzIwMTkIAAAACTExLzMvMjAwNwkAAAABMLum2yjgOdcIqMgoXeA51wgiQ0lRLlRTRTo2NTAxLklRX0dBSU5fQVNTRVRTLkZZMjAxOQEAAACbLQIAAgAAAAUxODQ2MAEIAAAABQAAAAExAQAAAAoxOTY5OTAzMzA3AwAAAAI3OQIAAAACNTYEAAAAATAHAAAACTkvMTUvMjAxOQgAAAAJMy8zMS8yMDE5CQAAAAEwdXr8K+A51wjhpkRc4DnXCChDSVEuS09TRTpBMDA1OTMwLklRX0VRVUlUWV9NRVRIT0QuRlkyMDExAQAAANxmAQACAAAABzkyMDQxNjkBCAAAAAUAAAABMQEAAAAKMTU5ODk5ODI1MAMAAAACODUCAAAABDMwNjMEAAAAATAHAAAACTkvMTUvMjAxOQgAAAAKMTIvMzEvMjAxMQkAAAABMGUAKyngOdcIDgIEXeA51wguQ0lRLktPU0U6QTAwNTkzMC5JUV9U</t>
  </si>
  <si>
    <t>T1RBTF9DT01NT05fRVFVSVRZLkZZMjAxMQEAAADcZgEAAgAAAAg5NzA5MDM4MwEIAAAABQAAAAExAQAAAAoxNTk4OTk4MjUwAwAAAAI4NQIAAAAEMTAwNgQAAAABMAcAAAAJOS8xNS8yMDE5CAAAAAoxMi8zMS8yMDExCQAAAAEwZQArKeA51wj92gNd4DnXCChDSVEuTllTRTpFTVIuSVFfVE9UQUxfREVCVF9FUVVJVFkuRlkyMDEzAQAAAK8bBAACAAAABzUyLjY0MDQBCAAAAAUAAAABMQEAAAAKMTc2NTU3MDgwNQMAAAADMTYwAgAAAAQ0MDM0BAAAAAEwBwAAAAk5LzE1LzIwMTkIAAAACTkvMzAvMjAxMwkAAAABMDeIryXgOdcIN5rXXOA51wgaQ0lRLjAuSVFfREFZU19TQUxFU19PVVQuRlkFAAAAAAAAAAgAAAAVKEludmFsaWQgVGltZSBQZXJpb2Qp/yacJeA51wiZBlRe4DnXCClDSVEuTkFTREFRR1M6QURJLklRX0dBSU5fQVNTRVRTX0NGLkZZMjAxMgEAAAAT1gMAAwAAAAAAtwmjKOA51whu0z9d4DnXCClDSVEuTkFTREFRR1M6VFhOLklRX0xUX0RFQlRfRVFVSVRZLkZZMjAxOAEAAAD7IwIAAgAAAAc0OC4wMjA5AQgAAAAFAAAAATEBAAAACjE5NDY2NjU0NjADAAAAAzE2MAIAAAAENDA4NQQAAAABMAcAAAAJOS8xNS8yMDE5CAAAAAoxMi8zMS8yMDE4CQAAAAEwBROvJeA51wh+QLdc4DnXCCdDSVEuTllTRTpFTVIuSVFfVE9UQUxfT1RIRVJfT1BFUi5GWTIwMDkBAAAArxsEAAIAAAAENDU0OQEIAAAABQAA</t>
  </si>
  <si>
    <t>AAExAQAAAAoxNDgyNzIyMDYyAwAAAAMxNjACAAAAAzM4MAQAAAABMAcAAAAJOS8xNS8yMDE5CAAAAAk5LzMwLzIwMDkJAAAAATBTNfMp4DnXCMRSwVzgOdcIJUNJUS5OQVNEQVFHUzpJTlRDLklRX0NBU0hfT1BFUi5GWTIwMTgBAAAAh1IAAAIAAAAFMjk0MzIBCAAAAAUAAAABMQEAAAAKMTk0MzUwNTM0MQMAAAADMTYwAgAAAAQyMDA2BAAAAAEwBwAAAAk5LzE1LzIwMTkIAAAACjEyLzI5LzIwMTgJAAAAATAHdFYr4DnXCIvKflzgOdcIMENJUS5OQVNEQVFHUzpJTlRDLklRX05JX0FWQUlMX0VYQ0xfTUFSR0lOLkZZMjAxNQEAAACHUgAAAgAAAAcyMC42MzA0AQgAAAAFAAAAATEBAAAACjE4NzQ3NzMyMjYDAAAAAzE2MAIAAAAENDE4MgQAAAABMAcAAAAJOS8xNS8yMDE5CAAAAAoxMi8yNi8yMDE1CQAAAAEwBxuWJuA51wgrIHJc4DnXCCpDSVEuTkFTREFRR1M6SU5UQy5JUV9DQVBJVEFMX0xFQVNFUy5GWTIwMTEBAAAAh1IAAAMAAAAAAILOrivgOdcIfq1dXOA51wggQ0lRLlRTRTo2NTAxLklRX0RJVkVTVF9DRi5GWTIwMTYBAAAAmy0CAAMAAAAAAAFp+yvgOdcIN6o5XOA51wgfQ0lRLk5ZU0U6RU1SLklRX0VCSVRfSU5ULkZZMjAxMwEAAACvGwQAAgAAAAkxNy4yMDA4NTQBCAAAAAUAAAABMQEAAAAKMTc2NTU3MDgwNQMAAAADMTYwAgAAAAQ0MTg5BAAAAAEwBwAAAAk5LzE1LzIwMTkIAAAACTkvMzAvMjAx</t>
  </si>
  <si>
    <t>MwkAAAABMDeIryXgOdcISMHXXOA51wgkQ0lRLk5BU0RBUUdTOklOVEMuSVFfTkVUX0RFQlQuRlkyMDA4AQAAAIdSAAACAAAABi0xMDUwNwEIAAAABQAAAAExAQAAAAoxNDMwNjE0NDg2AwAAAAMxNjACAAAABDQzNjQEAAAAATAHAAAACTkvMTUvMjAxOQgAAAAKMTIvMjcvMjAwOAkAAAABMC1QqSvgOdcImspPXOA51wgjQ0lRLk5ZU0U6RU1SLklRX1RPVEFMX0FTU0VUUy5GWTIwMDkBAAAArxsEAAIAAAAFMTk3NjMBCAAAAAUAAAABMQEAAAAKMTQ4MjcyMjA2MgMAAAADMTYwAgAAAAQxMDA3BAAAAAEwBwAAAAk5LzE1LzIwMTkIAAAACTkvMzAvMjAwOQkAAAABMGRc8yngOdcISYvCXOA51wglQ0lRLk5BU0RBUUdTOkFESS5JUV9TR0FfTUFSR0lOLkZZMjAxNQEAAAAT1gMAAgAAAAcxMy45NDM0AQgAAAAFAAAAATEBAAAACjE4NjcyNzk5NjkDAAAAAzE2MAIAAAAENDM3NQQAAAABMAcAAAAJOS8xNS8yMDE5CAAAAAoxMC8zMS8yMDE1CQAAAAEwQcOcJeA51wjGx05d4DnXCChDSVEuTkFTREFRR1M6VFhOLklRX0lOQ19FUVVJVFlfQ0YuRlkyMDA5AQAAAPsjAgADAAAAAABmZNoq4DnXCF6GjFzgOdcIJ0NJUS5OQVNEQVFHUzpBREkuSVFfVE9UQUxfQVNTRVRTLkZZMjAxMQEAAAAT1gMAAgAAAAg1Mjc3LjYzNQEIAAAABQAAAAExAQAAAAoxNjQ3NDU1ODY5AwAAAAMxNjACAAAABDEwMDcEAAAAATAHAAAACTkvMTUv</t>
  </si>
  <si>
    <t>MjAxOQgAAAAKMTAvMjkvMjAxMQkAAAABMIWUoijgOdcIGlU6XeA51wgsQ0lRLk5BU0RBUUdTOlRYTi5JUV9UT1RBTF9ERUJUX1JFUEFJRC5GWTIwMTIBAAAA+yMCAAIAAAAFLTEzNzUBCAAAAAUAAAABMQEAAAAKMTcyMDYxMTI2NAMAAAADMTYwAgAAAAQyMTY2BAAAAAEwBwAAAAk5LzE1LzIwMTkIAAAACjEyLzMxLzIwMTIJAAAAATCoANsq4DnXCHTemlzgOdcIG0NJUS5OWVNFOkVNUi5JUV9FQklULkZZMjAxMQEAAACvGwQAAgAAAAQzOTMwAQgAAAAFAAAAATEBAAAACjE2NDYxOTA1NjgDAAAAAzE2MAIAAAADNDAwBAAAAAEwBwAAAAk5LzE1LzIwMTkIAAAACTkvMzAvMjAxMQkAAAABMKb48yngOdcI6RbLXOA51wgvQ0lRLktPU0U6QTAwNTkzMC5JUV9NSU5PUklUWV9JTlRFUkVTVF9DRi5GWTIwMDcBAAAA3GYBAAMAAAAAAMOpuyngOdcIWtnxXOA51wgkQ0lRLk5BU0RBUUdTOlRYTi5JUV9MVF9JTlZFU1QuRlkyMDEyAQAAAPsjAgACAAAAAzIxNQEIAAAABQAAAAExAQAAAAoxNzIwNjExMjY0AwAAAAMxNjACAAAABDEwNTQEAAAAATAHAAAACTkvMTUvMjAxOQgAAAAKMTIvMzEvMjAxMgkAAAABMKgA2yrgOdcIvjCZXOA51wgmQ0lRLk5ZU0U6RU1SLklRX1NBTEVTX01BUktFVElORy5GWTIwMTgBAAAArxsEAAMAAAAAAJE0uyngOdcIkUnrXOA51wglQ0lRLktPU0U6QTAwNTkzMC5JUV9PVEhFUl9PUEVSLkZZ</t>
  </si>
  <si>
    <t>MjAxMAEAAADcZgEAAgAAAActMjY2OTA3AQgAAAAFAAAAATEBAAAACjE1MzMyMDMyNjIDAAAAAjg1AgAAAAMyNjAEAAAAATAHAAAACTkvMTUvMjAxOQgAAAAKMTIvMzEvMjAxMAkAAAABMESyKingOdcINUv9XOA51wgwQ0lRLktPU0U6QTAwNTkzMC5JUV9JTVBVVF9PUEVSX0xFQVNFX0RFUFIuRlkyMDE2AQAAANxmAQADAAAAAAA3btoo4DnXCGD7GV3gOdcIKUNJUS5OQVNEQVFHUzpUWE4uSVFfR1dfSU5UQU5fQU1PUlQuRlkyMDEzAQAAAPsjAgACAAAAAzMzMAEIAAAABQAAAAExAQAAAAoxNzc3NjMzNzAzAwAAAAMxNjACAAAAAjMxBAAAAAEwBwAAAAk5LzE1LzIwMTkIAAAACjEyLzMxLzIwMTMJAAAAATCoANsq4DnXCCqMnFzgOdcIK0NJUS5OQVNEQVFHUzpUWE4uSVFfTkVUX0lOVEVSRVNUX0VYUC5GWTIwMDcBAAAA+yMCAAIAAAADMTU3AQgAAAAFAAAAATEBAAAACjEzMjg0ODIzNzADAAAAAzE2MAIAAAADMzY4BAAAAAEwBwAAAAk5LzE1LzIwMTkIAAAACjEyLzMxLzIwMDcJAAAAATAXm1Yr4DnXCHPtgFzgOdcIIENJUS5UU0U6NjUwMS5JUV9GVUxMX1RJTUUuRlkyMDE2AQAAAJstAgACAAAABjMzNTI0NADxQfsr4DnXCAY1OVzgOdcIM0NJUS5UU0U6NjUwMS5JUV9DSEFOR0VfT1RIRVJfTkVUX09QRVJfQVNTRVRTLkZZMjAxOAEAAACbLQIAAgAAAAYtMTMxMzgBCAAAAAUAAAABMQEAAAAKMTk2OTkwMzI5</t>
  </si>
  <si>
    <t>MQMAAAACNzkCAAAABDIwNDUEAAAAATAHAAAACTkvMTUvMjAxOQgAAAAJMy8zMS8yMDE4CQAAAAEwZVP8K+A51wj5g0Jc4DnXCCNDSVEuS09TRTpBMDA1OTMwLklRX09QRVJfSU5DLkZZMjAxNgEAAADcZgEAAgAAAAgyOTI0MDY3MgEIAAAABQAAAAExAQAAAAoxODc2NzM0NzM2AwAAAAI4NQIAAAACMjEEAAAAATAHAAAACTkvMTUvMjAxOQgAAAAKMTIvMzEvMjAxNgkAAAABMDdu2ijgOdcI/RAZXeA51wgyQ0lRLk5BU0RBUUdTOklOVEMuSVFfREVGX1RBWF9BU1NFVFNfQ1VSUkVOVC5GWTIwMDcBAAAAh1IAAAIAAAAEMTE4NgEIAAAABQAAAAExAQAAAAoxMzI4ODcxMjc1AwAAAAMxNjACAAAABDExMTcEAAAAATAHAAAACTkvMTUvMjAxOQgAAAAKMTIvMjkvMjAwNwkAAAABMKfv/CvgOdcINSVKXOA51wgpQ0lRLktPU0U6QTAwNTkzMC5JUV9MVF9ERUJUX0lTU1VFRC5GWTIwMTUBAAAA3GYBAAIAAAAGMTkyNDc0AQgAAAAFAAAAATEBAAAACjE4Mjk4NDMwMTEDAAAAAjg1AgAAAAQyMDM0BAAAAAEwBwAAAAk5LzE1LzIwMTkIAAAACjEyLzMxLzIwMTUJAAAAATAmR9oo4DnXCEdjF13gOdcIJUNJUS5OWVNFOkVNUi5JUV9PVEhFUl9DQV9TVVBQTC5GWTIwMTQBAAAArxsEAAIAAAADNjQyAQgAAAAFAAAAATEBAAAACjE4MTg2MDQ1ODADAAAAAzE2MAIAAAAEMTA1NQQAAAABMAcAAAAJOS8xNS8yMDE5CAAAAAk5LzMw</t>
  </si>
  <si>
    <t>LzIwMTQJAAAAATAN/Lkp4DnXCO5H2VzgOdcIJkNJUS5OQVNEQVFHUzpJTlRDLklRX0NBU0hfVEFYRVMuRlkyMDEzAQAAAIdSAAACAAAABDI4NzQBCAAAAAUAAAABMQEAAAAKMTc3NTkzMDI3NAMAAAADMTYwAgAAAAQzMDUzBAAAAAEwBwAAAAk5LzE1LzIwMTkIAAAACjEyLzI4LzIwMTMJAAAAATBh7VQr4DnXCPY0aFzgOdcIM0NJUS5OQVNEQVFHUzpJTlRDLklRX1RPVEFMX0RFQlRfRUJJVERBX0NBUEVYLkZZMjAwNwEAAACHUgAAAgAAAAgwLjI0ODc2OQEIAAAABQAAAAExAQAAAAoxMzI4ODcxMjc1AwAAAAMxNjACAAAABTIzMzEzBAAAAAEwBwAAAAk5LzE1LzIwMTkIAAAACjEyLzI5LzIwMDcJAAAAATDmzJUm4DnXCJFZTVzgOdcIKENJUS5UU0U6NjUwMS5JUV9UT1RBTF9ERUJUX0VCSVREQS5GWTIwMTkBAAAAmy0CAAIAAAAIMC45NTA3MjkBCAAAAAUAAAABMQEAAAAKMTk2OTkwMzMwNwMAAAACNzkCAAAABDQxOTIEAAAAATAHAAAACTkvMTUvMjAxOQgAAAAJMy8zMS8yMDE5CQAAAAEw1qWVJuA51wh/d0hc4DnXCCRDSVEuVFNFOjY1MDEuSVFfU0FMRV9JTlRBTl9DRi5GWTIwMTkBAAAAmy0CAAIAAAAGLTg5ODk4AQgAAAAFAAAAATEBAAAACjE5Njk5MDMzMDcDAAAAAjc5AgAAAAQyMDI5BAAAAAEwBwAAAAk5LzE1LzIwMTkIAAAACTMvMzEvMjAxOQkAAAABMJbI/CvgOdcI6hdHXOA51wggQ0lRLk5BU0RB</t>
  </si>
  <si>
    <t>UUdTOklOVEMuSVFfR1BQRS5GWTIwMDgBAAAAh1IAAAIAAAAFNDgxMTgBCAAAAAUAAAABMQEAAAAKMTQzMDYxNDQ4NgMAAAADMTYwAgAAAAQxMTY5BAAAAAEwBwAAAAk5LzE1LzIwMTkIAAAACjEyLzI3LzIwMDgJAAAAATAdKakr4DnXCDfgTlzgOdcIIENJUS5OQVNEQVFHUzpUWE4uSVFfQ0FQRVguRlkyMDA4AQAAAPsjAgACAAAABC03NjMBCAAAAAUAAAABMQEAAAAKMTQzMzQ1NDEwOAMAAAADMTYwAgAAAAQyMDIxBAAAAAEwBwAAAAk5LzE1LzIwMTkIAAAACjEyLzMxLzIwMDgJAAAAATBFFtoq4DnXCH0ZiFzgOdcIKUNJUS5OQVNEQVFHUzpUWE4uSVFfTFRfREVCVF9JU1NVRUQuRlkyMDA5AQAAAPsjAgADAAAAAABmZNoq4DnXCJD7jFzgOdcIM0NJUS5OQVNEQVFHUzpJTlRDLklRX1RPVEFMX0xJQUJfVE9UQUxfQVNTRVRTLkZZMjAxNAEAAACHUgAAAgAAAAYzOS4yMTEBCAAAAAUAAAABMQEAAAAKMTgyODE2ODA0MAMAAAADMTYwAgAAAAQ0MTg4BAAAAAEwBwAAAAk5LzE1LzIwMTkIAAAACjEyLzI3LzIwMTQJAAAAATAHG5Ym4DnXCEuzbVzgOdcIKENJUS5OWVNFOkVNUi5JUV9UT1RBTF9ERUJUX0VRVUlUWS5GWTIwMTgBAAAArxsEAAIAAAAHNTIuOTQ3NwEIAAAABQAAAAExAQAAAAoxOTI0NjM5OTYyAwAAAAMxNjACAAAABDQwMzQEAAAAATAHAAAACTkvMTUvMjAxOQgAAAAJOS8zMC8yMDE4CQAAAAEwSK+v</t>
  </si>
  <si>
    <t>JeA51wjtfe5c4DnXCCxDSVEuTkFTREFRR1M6VFhOLklRX1RPVEFMX0RFQlRfRUJJVERBLkZZMjAxMAEAAAD7IwIAAwAAAAAA1J2uJeA51wj1oJJc4DnXCChDSVEuTkFTREFRR1M6QURJLklRX1VOTEVWRVJFRF9GQ0YuRlkyMDA4AQAAABPWAwACAAAACjU3OS45Mzk2MjUBCAAAAAUAAAABMQEAAAAKMTQxMzA5MTU2NwMAAAADMTYwAgAAAAQ0NDIzBAAAAAEwBwAAAAk5LzE1LzIwMTkIAAAACTExLzEvMjAwOAkAAAABMDPRoSjgOdcI/EYuXeA51wgfQ0lRLk5BU0RBUUdTOkFESS5JUV9HUFBFLkZZMjAxNwEAAAAT1gMAAgAAAAgzMzA0LjQyNwEIAAAABQAAAAExAQAAAAoxOTI3NjE4MjQ4AwAAAAMxNjACAAAABDExNjkEAAAAATAHAAAACTkvMTUvMjAxOQgAAAAKMTAvMjgvMjAxNwkAAAABMJQQACjgOdcIwcxVXeA51wgqQ0lRLk5BU0RBUUdTOlRYTi5JUV9JTlZFTlRPUllfVFVSTlMuRlkyMDEyAQAAAPsjAgACAAAACDMuNjMxMDI5AQgAAAAFAAAAATEBAAAACjE3MjA2MTEyNjQDAAAAAzE2MAIAAAAENDA4MgQAAAABMAcAAAAJOS8xNS8yMDE5CAAAAAoxMi8zMS8yMDEyCQAAAAEw5MSuJeA51wjXyJtc4DnXCCRDSVEuVFNFOjY5ODEuSVFfTUFSS0VUQ0FQLjIwMTYvMDMvMzEBAAAA9VcNAAIAAAAOMjg3MjgxNy42MzQ2NjgBBgAAAAUAAAABMQEAAAAKMTc3NTQ5OTA2NQMAAAACNzkCAAAABjEwMDA1NAQAAAAB</t>
  </si>
  <si>
    <t>MAcAAAAJMy8zMS8yMDE2CgV/YOA51wgzo0Fi4DnXCCVDSVEuTkFTREFRR1M6SU5UQy5JUV9QQVJUX1RJTUUuRlkyMDE3AQAAAIdSAAADAAAAAADmJVYr4DnXCHjoeVzgOdcIKkNJUS5OQVNEQVFHUzpUWE4uSVFfRVhUUkFfQUNDX0lURU1TLkZZMjAxNwEAAAD7IwIAAwAAAAAAmstwKuA51wggUa9c4DnXCCpDSVEuS09TRTpBMDA1OTMwLklRX1BFUklPRExFTkdUSF9JUy5GWTIwMTgBAAAA3GYBAAEAAAACMTIAq3/bKOA51wg7bSVd4DnXCB5DSVEuTkFTREFRR1M6SU5UQy5JUV9HVy5GWTIwMTEBAAAAh1IAAAIAAAAEOTI1NAEIAAAABQAAAAExAQAAAAoxNjU4MzE1NDc4AwAAAAMxNjACAAAABDExNzEEAAAAATAHAAAACTkvMTUvMjAxOQgAAAAKMTIvMzEvMjAxMQkAAAABMILOrivgOdcIXV9dXOA51wgdQ0lRLlRTRTo2NTAxLklRX0dBX0VYUC5GWTIwMTYBAAAAmy0CAAMAAAAAAOAa+yvgOdcIcdU3XOA51wgpQ0lRLk5BU0RBUUdTOlRYTi5JUV9MVF9ERUJUX0lTU1VFRC5GWTIwMTUBAAAA+yMCAAIAAAADNDk4AQgAAAAFAAAAATEBAAAACjE4NzU2ODcwNTYDAAAAAzE2MAIAAAAEMjAzNAQAAAABMAcAAAAJOS8xNS8yMDE5CAAAAAoxMi8zMS8yMDE1CQAAAAEweX1wKuA51wgmTKhc4DnXCCVDSVEuVFNFOjY1MDEuSVFfR0FJTl9BU1NFVFNfQ0YuRlkyMDE0AQAAAJstAgACAAAABDQ1OTcBCAAAAAUAAAABMQEA</t>
  </si>
  <si>
    <t>AAAKMTc0NTI3MDU0NAMAAAACNzkCAAAABDIwMjYEAAAAATAHAAAACTkvMTUvMjAxOQgAAAAJMy8zMS8yMDE0CQAAAAEwmQd1LOA51wg0NDBc4DnXCClDSVEuTkFTREFRR1M6QURJLklRX1JFVFVSTl9DQVBJVEFMLkZZMjAxMQEAAAAT1gMAAgAAAAcxNi4yMTYzAQgAAAAFAAAAATEBAAAACjE2NDc0NTU4NjkDAAAAAzE2MAIAAAAENDM2MwQAAAABMAcAAAAJOS8xNS8yMDE5CAAAAAoxMC8yOS8yMDExCQAAAAEwMJycJeA51wgCeDxd4DnXCDdDSVEuS09TRTpBMDA1OTMwLklRX0NIQU5HRV9PVEhFUl9ORVRfT1BFUl9BU1NFVFMuRlkyMDExAQAAANxmAQACAAAABzExMjc0NjcBCAAAAAUAAAABMQEAAAAKMTU5ODk5ODI1MAMAAAACODUCAAAABDIwNDUEAAAAATAHAAAACTkvMTUvMjAxOQgAAAAKMTIvMzEvMjAxMQkAAAABMHUnKyngOdcIUJ4EXeA51wggQ0lRLk5ZU0U6RU1SLklRX0ZVTExfVElNRS5GWTIwMTgBAAAArxsEAAIAAAAFODc1MDAAolu7KeA51wg30Oxc4DnXCCNDSVEuTkFTREFRR1M6VFhOLklRX1RSRUFTVVJZLkZZMjAxNAEAAAD7IwIAAgAAAAYtMjE4NDABCAAAAAUAAAABMQEAAAAKMTgyOTExOTMwNgMAAAADMTYwAgAAAAQxMjQ4BAAAAAEwBwAAAAk5LzE1LzIwMTkIAAAACjEyLzMxLzIwMTQJAAAAATBYL3Aq4DnXCNLNolzgOdcIJ0NJUS5OQVNEQVFHUzpBREkuSVFfQkVUQV8yWVIuMjAwOC8x</t>
  </si>
  <si>
    <t>MS8wMQEAAAAT1gMAAgAAABEwLjc4MDg0MzU3NjIyNTQ3MwBiGVJf4DnXCNI9MGLgOdcIKENJUS5UU0U6NjUwMS5JUV9UT1RBTF9ERUJUX0VRVUlUWS5GWTIwMTMBAAAAmy0CAAIAAAAHNzQuNjM3MwEIAAAABQAAAAExAQAAAAoxNjg1NTIxNzIyAwAAAAI3OQIAAAAENDAzNAQAAAABMAcAAAAJOS8xNS8yMDE5CAAAAAkzLzMxLzIwMTMJAAAAATC1V5Um4DnXCPlNLVzgOdcII0NJUS5OQVNEQVFHUzpUWE4uSVFfREFfU1VQUEwuRlkyMDEwAQAAAPsjAgADAAAAAABmZNoq4DnXCEapjlzgOdcIPkNJUS5OQVNEQVFHUzpBREkuSVFfQ1VTVE9NX0JFVEEuLTEwNFcuMjAxNi8xMC8yOS4uXlRPUElYLkpQWS5IAQAAABPWAwACAAAAEDEuMDU4OTUwMDA5NjI5MzgAckBSX+A51whNBS9i4DnXCDBDSVEuTkFTREFRR1M6SU5UQy5JUV9NSU5PUklUWV9JTlRFUkVTVF9JUy5GWTIwMDkBAAAAh1IAAAMAAAAAAD53qSvgOdcI5tdSXOA51wgRQ0lRLjAuSVFfQ0FQRVguRlkFAAAAAAAAAAgAAAAVKEludmFsaWQgVGltZSBQZXJpb2QpIP/+J+A51wgLbDZe4DnXCCZDSVEuTkFTREFRR1M6SU5UQy5JUV9UT1RBTF9MSUFCLkZZMjAwOAEAAACHUgAAAgAAAAUxMDkyNgEIAAAABQAAAAExAQAAAAoxNDMwNjE0NDg2AwAAAAMxNjACAAAABDEyNzYEAAAAATAHAAAACTkvMTUvMjAxOQgAAAAKMTIvMjcvMjAwOAkAAAABMB0pqSvgOdcI</t>
  </si>
  <si>
    <t>eXxPXOA51wgqQ0lRLk5BU0RBUUdTOklOVEMuSVFfR0FJTl9BU1NFVFNfQ0YuRlkyMDE1AQAAAIdSAAADAAAAAACjiVUr4DnXCJbAcFzgOdcIJUNJUS5OWVNFOkVNUi5JUV9HQUlOX0lOVkVTVF9DRi5GWTIwMTEBAAAArxsEAAMAAAAAALcf9CngOdcIjp3MXOA51wglQ0lRLk5BU0RBUUdTOklOVEMuSVFfQ0hBTkdFX0FQLkZZMjAxNwEAAACHUgAAAgAAAAMxOTEBCAAAAAUAAAABMQEAAAAKMTk0MzUwNTM0OQMAAAADMTYwAgAAAAQyMDE3BAAAAAEwBwAAAAk5LzE1LzIwMTkIAAAACjEyLzMwLzIwMTcJAAAAATDmJVYr4DnXCJk2elzgOdcIJ0NJUS5OWVNFOkVNUi5JUV9ORVRfSU5URVJFU1RfRVhQLkZZMjAwOAEAAACvGwQAAgAAAAQtMTg4AQgAAAAFAAAAATEBAAAACjE0MTE2NTY0MzADAAAAAzE2MAIAAAADMzY4BAAAAAEwBwAAAAk5LzE1LzIwMTkIAAAACTkvMzAvMjAwOAkAAAABMNxncSrgOdcIwpe8XOA51wgiQ0lRLlRTRTo2NTAxLklRX0NBU0hfSU5WRVNULkZZMjAxNAEAAACbLQIAAgAAAActNTUwMTc5AQgAAAAFAAAAATEBAAAACjE3NDUyNzA1NDQDAAAAAjc5AgAAAAQyMDA1BAAAAAEwBwAAAAk5LzE1LzIwMTkIAAAACTMvMzEvMjAxNAkAAAABMJ5++ivgOdcIZqkwXOA51wglQ0lRLk5BU0RBUUdTOlRYTi5JUV9TR0FfTUFSR0lOLkZZMjAxNAEAAAD7IwIAAgAAAAYxNC4xMjgBCAAAAAUAAAABMQEA</t>
  </si>
  <si>
    <t>AAAKMTgyOTExOTMwNgMAAAADMTYwAgAAAAQ0Mzc1BAAAAAEwBwAAAAk5LzE1LzIwMTkIAAAACjEyLzMxLzIwMTQJAAAAATDkxK4l4DnXCJiipFzgOdcIGUNJUS5UU0U6NjUwMS5JUV9GWC5GWTIwMTcBAAAAmy0CAAIAAAAGLTE2MTY0AQgAAAAFAAAAATEBAAAACjE5NjMzMTU5MDADAAAAAjc5AgAAAAQyMTQ0BAAAAAEwBwAAAAk5LzE1LzIwMTkIAAAACTMvMzEvMjAxNwkAAAABMDPe+yvgOdcIOWU+XOA51wgeQ0lRLk5ZU0U6RU1SLklRX1JBV19JTlYuRlkyMDE4AQAAAK8bBAACAAAABDEyMjEBCAAAAAUAAAABMQEAAAAKMTkyNDYzOTk2MgMAAAADMTYwAgAAAAQzMTcxBAAAAAEwBwAAAAk5LzE1LzIwMTkIAAAACTkvMzAvMjAxOAkAAAABMKJbuyngOdcIFoLsXOA51wgoQ0lRLk5BU0RBUUdTOkFESS5JUV9DT01NT05fRElWX0NGLkZZMjAwOQEAAAAT1gMAAgAAAAgtMjMyLjk4OAEIAAAABQAAAAExAQAAAAoxNDgyODY4NjMzAwAAAAMxNjACAAAABDIwNzQEAAAAATAHAAAACTkvMTUvMjAxOQgAAAAKMTAvMzEvMjAwOQkAAAABMFQfoijgOdcI3bMyXeA51wgpQ0lRLk5BU0RBUUdTOkFESS5JUV9QUk9WX0JBRF9ERUJUUy5GWTIwMTYBAAAAE9YDAAMAAAAAAGOb/yfgOdcIOtlPXeA51wgoQ0lRLktPU0U6QTAwNTkzMC5JUV9VTkxFVkVSRURfRkNGLkZZMjAwOQEAAADcZgEAAgAAAAwxNjkxOTYzMy4xMjUBCAAA</t>
  </si>
  <si>
    <t>AAUAAAABMQEAAAAKMTQ2NTcxNDMwNwMAAAACODUCAAAABDQ0MjMEAAAAATAHAAAACTkvMTUvMjAxOQgAAAAKMTIvMzEvMjAwOQkAAAABMESyKingOdcIsBL8XOA51wgoQ0lRLktPU0U6QTAwNTkzMC5JUV9JTkNfRVFVSVRZX0NGLkZZMjAxNgEAAADcZgEAAgAAAAYtMTk1MDEBCAAAAAUAAAABMQEAAAAKMTg3NjczNDczNgMAAAACODUCAAAABDIwODYEAAAAATAHAAAACTkvMTUvMjAxOQgAAAAKMTIvMzEvMjAxNgkAAAABMEeV2ijgOdcIBoIbXeA51wgsQ0lRLktPU0U6QTAwNTkzMC5JUV9GSVhFRF9BU1NFVF9UVVJOUy5GWTIwMTcBAAAA3GYBAAIAAAAIMi4zNTg3MzcBCAAAAAUAAAABMQEAAAAKMTk0NzU1MTU3OAMAAAACODUCAAAABDQwNjYEAAAAATAHAAAACTkvMTUvMjAxOQgAAAAKMTIvMzEvMjAxNwkAAAABMCB1nCXgOdcIfE4hXeA51wgeQ0lRLk5ZU0U6RU1SLklRX1BFTlNJT04uRlkyMDExAQAAAK8bBAACAAAABDEwOTMBCAAAAAUAAAABMQEAAAAKMTY0NjE5MDU2OAMAAAADMTYwAgAAAAQxMjEzBAAAAAEwBwAAAAk5LzE1LzIwMTkIAAAACTkvMzAvMjAxMQkAAAABMLcf9CngOdcIO9rLXOA51wgfQ0lRLk5BU0RBUUdTOlRYTi5JUV9DT0dTLkZZMjAwOAEAAAD7IwIAAgAAAAQ2MjU2AQgAAAAFAAAAATEBAAAACjE0MzM0NTQxMDgDAAAAAzE2MAIAAAACMzQEAAAAATAHAAAACTkvMTUvMjAxOQgAAAAK</t>
  </si>
  <si>
    <t>MTIvMzEvMjAwOAkAAAABMDTv2SrgOdcIQzOFXOA51wghQ0lRLktPU0U6QTAwNTkzMC5JUV9SRF9FWFAuRlkyMDE4AQAAANxmAQACAAAACDE4MzU0MDgwAQgAAAAFAAAAATEBAAAACjE5NDc1NTE1NzMDAAAAAjg1AgAAAAMxMDAEAAAAATAHAAAACTkvMTUvMjAxOQgAAAAKMTIvMzEvMjAxOAkAAAABMHkK2yjgOdcIzxEiXeA51wgnQ0lRLktPU0U6QTAwNTkzMC5JUV9FQklUQV9NQVJHSU4uRlkyMDA3AQAAANxmAQACAAAABjkuMzA4NgEIAAAABQAAAAExAQAAAAoxMzUyOTQ1NTMwAwAAAAI4NQIAAAAENDQxOQQAAAABMAcAAAAJOS8xNS8yMDE5CAAAAAoxMi8zMS8yMDA3CQAAAAEwWNavJeA51wjeEfNc4DnXCCNDSVEuTkFTREFRR1M6SU5UQy5JUV9TVF9ERUJULkZZMjAxMAEAAACHUgAAAgAAAAIzOAEIAAAABQAAAAExAQAAAAoxNTg4MTU2OTYwAwAAAAMxNjACAAAABDEwNDYEAAAAATAHAAAACTkvMTUvMjAxOQgAAAAKMTIvMjUvMjAxMAkAAAABMHDsqSvgOdcIffJYXOA51wgkQ0lRLk5BU0RBUUdTOkFESS5JUV9DSEFOR0VfQVIuRlkyMDEzAQAAABPWAwACAAAABjEyLjM3NwEIAAAABQAAAAExAQAAAAoxNzY2NTkwNjMyAwAAAAMxNjACAAAABDIwMTgEAAAAATAHAAAACTkvMTUvMjAxOQgAAAAJMTEvMi8yMDEzCQAAAAEw2FejKOA51wiAtURd4DnXCB1DSVEuTkFTREFRR1M6QURJLklRX0dQLkZZMjAwOQEA</t>
  </si>
  <si>
    <t>AAAT1gMAAgAAAAgxMTE4LjYzNwEIAAAABQAAAAExAQAAAAoxNDgyODY4NjMzAwAAAAMxNjACAAAAAjEwBAAAAAEwBwAAAAk5LzE1LzIwMTkIAAAACjEwLzMxLzIwMDkJAAAAATAz0aEo4DnXCIF/L13gOdcILkNJUS5OQVNEQVFHUzpJTlRDLklRX0RFQlRfRVFVSVZfTkVUX1BCTy5GWTIwMTABAAAAh1IAAAIAAAADNDMwAQgAAAAFAAAAATEBAAAACjE1ODgxNTY5NjADAAAAAzE2MAIAAAAFMjE2NzkEAAAAATAHAAAACTkvMTUvMjAxOQgAAAAKMTIvMjUvMjAxMAkAAAABMHDsqSvgOdcIv45ZXOA51wgpQ0lRLk5BU0RBUUdTOkFESS5JUV9MVF9ERUJUX1JFUEFJRC5GWTIwMTcBAAAAE9YDAAIAAAAFLTUwNTABCAAAAAUAAAABMQEAAAAKMTkyNzYxODI0OAMAAAADMTYwAgAAAAQyMDM2BAAAAAEwBwAAAAk5LzE1LzIwMTkIAAAACjEwLzI4LzIwMTcJAAAAATClNwAo4DnXCIehV13gOdcIKkNJUS5OQVNEQVFHUzpBREkuSVFfRVhUUkFfQUNDX0lURU1TLkZZMjAwNwEAAAAT1gMAAwAAAAAAq3/bKOA51wjxGidd4DnXCChDSVEuTkFTREFRR1M6VFhOLklRX0VCSVREQV9NQVJHSU4uRlkyMDA4AQAAAPsjAgACAAAABzI5Ljk5NzYBCAAAAAUAAAABMQEAAAAKMTQzMzQ1NDEwOAMAAAADMTYwAgAAAAQ0MDQ3BAAAAAEwBwAAAAk5LzE1LzIwMTkIAAAACjEyLzMxLzIwMDgJAAAAATAYQpYm4DnXCOEDiVzgOdcII0NJUS5O</t>
  </si>
  <si>
    <t>QVNEQVFHUzpJTlRDLklRX1JBV19JTlYuRlkyMDEzAQAAAIdSAAACAAAAAzQ1OAEIAAAABQAAAAExAQAAAAoxNzc1OTMwMjc0AwAAAAMxNjACAAAABDMxNzEEAAAAATAHAAAACTkvMTUvMjAxOQgAAAAKMTIvMjgvMjAxMwkAAAABMOa4ryvgOdcIgiNnXOA51wgqQ0lRLk5BU0RBUUdTOkFESS5JUV9ORVRfREVCVF9FQklUREEuRlkyMDE1AQAAABPWAwADAAAAAk5NAQgAAAAFAAAAATEBAAAACjE4NjcyNzk5NjkDAAAAAzE2MAIAAAAENDE5MwQAAAABMAcAAAAJOS8xNS8yMDE5CAAAAAoxMC8zMS8yMDE1CQAAAAEwUeqcJeA51wgJZE9d4DnXCCBDSVEuVFNFOjY1MDEuSVFfUkRfRVhQX0ZOLkZZMjAxNQEAAACbLQIAAgAAAAYzMzQ4MTQBCAAAAAUAAAABMQEAAAAKMTc0NTI3MDY3MgMAAAACNzkCAAAABDMxNjgEAAAAATAHAAAACTkvMTUvMjAxOQgAAAAJMy8zMS8yMDE1CQAAAAEwv8z6K+A51wh/QTNc4DnXCCxDSVEuTkFTREFRR1M6QURJLklRX1RPVEFMX0RJVl9QQUlEX0NGLkZZMjAwOAEAAAAT1gMAAgAAAActMjIyLjUzAQgAAAAFAAAAATEBAAAACjE0MTMwOTE1NjcDAAAAAzE2MAIAAAAEMjAyMgQAAAABMAcAAAAJOS8xNS8yMDE5CAAAAAkxMS8xLzIwMDgJAAAAATDd9Nso4DnXCOwfLl3gOdcIKENJUS5OQVNEQVFHUzpBREkuSVFfUEVSSU9EREFURV9JUy5GWTIwMTUBAAAAE9YDAAUAAAAKMjAxNS8xMC8z</t>
  </si>
  <si>
    <t>MQBSdP8n4DnXCJwITF3gOdcILUNJUS5LT1NFOkEwMDU5MzAuSVFfVE9UQUxfREVCVF9DQVBJVEFMLkZZMjAwOQEAAADcZgEAAgAAAAcxMS4zOTU3AQgAAAAFAAAAATEBAAAACjE0NjU3MTQzMDcDAAAAAjg1AgAAAAQ0MTg2BAAAAAEwBwAAAAk5LzE1LzIwMTkIAAAACjEyLzMxLzIwMDkJAAAAATBY1q8l4DnXCAPW/FzgOdcIOUNJUS5UU0U6NjQ3MS5JUV9DVVNUT01fQkVUQS4tMTA0Vy4yMDE1LzAzLzMxLi5eTjIyNS5KUFkuSAEAAACSVw0AAgAAABAxLjQzNDg2OTI5MzQ1NzgxAG3vf2DgOdcI9gE6YuA51wgoQ0lRLktPU0U6QTAwNTkzMC5JUV9FUVVJVFlfTUVUSE9ELkZZMjAxOAEAAADcZgEAAgAAAAc3MzEzMjA2AQgAAAAFAAAAATEBAAAACjE5NDc1NTE1NzMDAAAAAjg1AgAAAAQzMDYzBAAAAAEwBwAAAAk5LzE1LzIwMTkIAAAACjEyLzMxLzIwMTgJAAAAATCaWNso4DnXCLc0JF3gOdcIIkNJUS5OQVNEQVFHUzpJTlRDLklRX1JEX0VYUC5GWTIwMDgBAAAAh1IAAAIAAAAENTcyMgEIAAAABQAAAAExAQAAAAoxNDMwNjE0NDg2AwAAAAMxNjACAAAAAzEwMAQAAAABMAcAAAAJOS8xNS8yMDE5CAAAAAoxMi8yNy8yMDA4CQAAAAEwDAKpK+A51wiyp01c4DnXCCBDSVEuTllTRTpFTVIuSVFfQ0FTSF9PUEVSLkZZMjAxNwEAAACvGwQAAgAAAAQxOTEyAQgAAAAFAAAAATEBAAAACjE5MjQ2Mzk5NTcDAAAAAzE2</t>
  </si>
  <si>
    <t>MAIAAAAEMjAwNgQAAAABMAcAAAAJOS8xNS8yMDE5CAAAAAk5LzMwLzIwMTcJAAAAATCBDbsp4DnXCEY86FzgOdcIKENJUS5OWVNFOkVNUi5JUV9FQVJOSU5HX0NPX01BUkdJTi5GWTIwMTgBAAAArxsEAAIAAAAHMTIuNzc1NwEIAAAABQAAAAExAQAAAAoxOTI0NjM5OTYyAwAAAAMxNjACAAAABDQxODEEAAAAATAHAAAACTkvMTUvMjAxOQgAAAAJOS8zMC8yMDE4CQAAAAEwSK+vJeA51wjdVu5c4DnXCCNDSVEuTllTRTpFTVIuSVFfQkVUQV8xWVIuMjAwNy8wOS8zMAEAAACvGwQAAgAAABAxLjE5NTE0ODU0OTg1MjE5AEHLUV/gOdcIkVw0YuA51wgcQ0lRLlRTRTo2NTAxLklRX0RBX0NGLkZZMjAxNQEAAACbLQIAAgAAAAYzODk3MjgBCAAAAAUAAAABMQEAAAAKMTc0NTI3MDY3MgMAAAACNzkCAAAABDIxNjAEAAAAATAHAAAACTkvMTUvMjAxOQgAAAAJMy8zMS8yMDE1CQAAAAEwz/P6K+A51wgVoTRc4DnXCChDSVEuTkFTREFRR1M6QURJLklRX1BFUklPRERBVEVfSVMuRlkyMDA4AQAAABPWAwAFAAAACjIwMDgvMTEvMDEA3fTbKOA51wgE/Std4DnXCCtDSVEuTkFTREFRR1M6QURJLklRX0NGT19DVVJSRU5UX0xJQUIuRlkyMDA3AQAAABPWAwACAAAACDEuNDk2ODc3AQgAAAAFAAAAATEBAAAACjEyNjQ0NzI0NDkDAAAAAzE2MAIAAAAENDE4NQQAAAABMAcAAAAJOS8xNS8yMDE5CAAAAAkxMS8zLzIwMDcJAAAA</t>
  </si>
  <si>
    <t>ATAgdZwl4DnXCF52Kl3gOdcIKkNJUS5UU0U6NjUwMS5JUV9PVEhFUl9VTlVTVUFMX1NVUFBMLkZZMjAxNAEAAACbLQIAAgAAAAU2NjE4MwEIAAAABQAAAAExAQAAAAoxNzQ1MjcwNTQ0AwAAAAI3OQIAAAACODcEAAAAATAHAAAACTkvMTUvMjAxOQgAAAAJMy8zMS8yMDE0CQAAAAEwieB0LOA51whdOC5c4DnXCCdDSVEuTkFTREFRR1M6QURJLklRX0JFVEFfMllSLjIwMTcvMTAvMjgBAAAAE9YDAAIAAAAQMS41MDIxNTMwNzAxMjE3MwByQFJf4DnXCD3eLmLgOdcIH0NJUS5OQVNEQVFHUzpJTlRDLklRX0NJUC5GWTIwMTABAAAAh1IAAAIAAAAEMjYzOQEIAAAABQAAAAExAQAAAAoxNTg4MTU2OTYwAwAAAAMxNjACAAAABDMwMzMEAAAAATAHAAAACTkvMTUvMjAxOQgAAAAKMTIvMjUvMjAxMAkAAAABMIATqivgOdcI0LVZXOA51wgnQ0lRLk5BU0RBUUdTOlRYTi5JUV9CRVRBXzVZUi4yMDE3LzEyLzMxAQAAAPsjAgACAAAAEDEuMjU4MTg1NzA0MTI4MjUAQctRX+A51wjD0TRi4DnXCCNDSVEuTkFTREFRR1M6SU5UQy5JUV9MVF9ERUJULkZZMjAxMwEAAACHUgAAAgAAAAUxMzE5NAEIAAAABQAAAAExAQAAAAoxNzc1OTMwMjc0AwAAAAMxNjACAAAABDEwNDkEAAAAATAHAAAACTkvMTUvMjAxOQgAAAAKMTIvMjgvMjAxMwkAAAABMNWRryvgOdcIQIdmXOA51wgnQ0lRLk5ZU0U6RU1SLklRX0VCSVREQV9DQVBFWF9J</t>
  </si>
  <si>
    <t>TlQuRlkyMDE4AQAAAK8bBAACAAAACTE0LjU3NDI1NwEIAAAABQAAAAExAQAAAAoxOTI0NjM5OTYyAwAAAAMxNjACAAAABDQxOTEEAAAAATAHAAAACTkvMTUvMjAxOQgAAAAJOS8zMC8yMDE4CQAAAAEwSK+vJeA51wgOzO5c4DnXCCVDSVEuTkFTREFRR1M6VFhOLklRX0VBUk5JTkdfQ08uRlkyMDExAQAAAPsjAgACAAAABDIyMzYBCAAAAAUAAAABMQEAAAAKMTY2MDAzNDU2OAMAAAADMTYwAgAAAAE3BAAAAAEwBwAAAAk5LzE1LzIwMTkIAAAACjEyLzMxLzIwMTEJAAAAATCHstoq4DnXCHrZk1zgOdcIKENJUS5OWVNFOkVNUi5JUV9UT1RBTF9ESVZfUEFJRF9DRi5GWTIwMTgBAAAArxsEAAIAAAAFLTEyMjkBCAAAAAUAAAABMQEAAAAKMTkyNDYzOTk2MgMAAAADMTYwAgAAAAQyMDIyBAAAAAEwBwAAAAk5LzE1LzIwMTkIAAAACTkvMzAvMjAxOAkAAAABMKJbuyngOdcImrrtXOA51wgqQ0lRLktPU0U6QTAwNTkzMC5JUV9DQVNIX0NPTlZFUlNJT04uRlkyMDEwAQAAANxmAQACAAAACDM2LjM1OTg0AQgAAAAFAAAAATEBAAAACjE1MzMyMDMyNjIDAAAAAjg1AgAAAAQ0MTg0BAAAAAEwBwAAAAk5LzE1LzIwMTkIAAAACjEyLzMxLzIwMTAJAAAAATBp/a8l4DnXCORCAV3gOdcIHUNJUS5UU0U6NjUwMS5JUV9FQklUREEuRlkyMDE3AQAAAJstAgACAAAABjkyNDg3MQEIAAAABQAAAAExAQAAAAoxOTYzMzE1OTAwAwAA</t>
  </si>
  <si>
    <t>AAI3OQIAAAAENDA1MQQAAAABMAcAAAAJOS8xNS8yMDE5CAAAAAkzLzMxLzIwMTcJAAAAATASkPsr4DnXCEEbPFzgOdcILkNJUS5LT1NFOkEwMDU5MzAuSVFfSU5URVJFU1RfSU5WRVNUX0lOQy5GWTIwMTMBAAAA3GYBAAIAAAAHMTQ2Mzc2OAEIAAAABQAAAAExAQAAAAoxNzIzMjg4Mzg2AwAAAAI4NQIAAAACNjUEAAAAATAHAAAACTkvMTUvMjAxOQgAAAAKMTIvMzEvMjAxMwkAAAABMIZOKyngOdcIGS4LXeA51wgmQ0lRLk5ZU0U6RU1SLklRX0lOVkVOVE9SWV9UVVJOUy5GWTIwMTgBAAAArxsEAAIAAAAINS42Njk5OTEBCAAAAAUAAAABMQEAAAAKMTkyNDYzOTk2MgMAAAADMTYwAgAAAAQ0MDgyBAAAAAEwBwAAAAk5LzE1LzIwMTkIAAAACTkvMzAvMjAxOAkAAAABMEivryXgOdcI3VbuXOA51wgnQ0lRLk5BU0RBUUdTOlRYTi5JUV9FQklUQV9NQVJHSU4uRlkyMDEzAQAAAPsjAgACAAAABzI0LjQ5ODEBCAAAAAUAAAABMQEAAAAKMTc3NzYzMzcwMwMAAAADMTYwAgAAAAQ0NDE5BAAAAAEwBwAAAAk5LzE1LzIwMTkIAAAACjEyLzMxLzIwMTMJAAAAATDkxK4l4DnXCLg1oFzgOdcIKENJUS5OQVNEQVFHUzpJTlRDLklRX09USEVSX0VRVUlUWS5GWTIwMDcBAAAAh1IAAAIAAAADMjYxAQgAAAAFAAAAATEBAAAACjEzMjg4NzEyNzUDAAAAAzE2MAIAAAAEMTAyOAQAAAABMAcAAAAJOS8xNS8yMDE5CAAAAAoxMi8y</t>
  </si>
  <si>
    <t>OS8yMDA3CQAAAAEwuBb9K+A51wiZD0tc4DnXCC1DSVEuS09TRTpBMDA1OTMwLklRX0FTU0VUX1dSSVRFRE9XTl9DRi5GWTIwMTIBAAAA3GYBAAIAAAAGMjE2NzkwAQgAAAAFAAAAATEBAAAACjE2Njc1MzQwMTQDAAAAAjg1AgAAAAQyMDE5BAAAAAEwBwAAAAk5LzE1LzIwMTkIAAAACjEyLzMxLzIwMTIJAAAAATCGTisp4DnXCDELCV3gOdcIJkNJUS5OQVNEQVFHUzpBREkuSVFfR0FJTl9BU1NFVFMuRlkyMDEzAQAAABPWAwACAAAABjg1LjQ0NAEIAAAABQAAAAExAQAAAAoxNzY2NTkwNjMyAwAAAAMxNjACAAAAAjU2BAAAAAEwBwAAAAk5LzE1LzIwMTkIAAAACTExLzIvMjAxMwkAAAABMMgwoyjgOdcId0RCXeA51wgtQ0lRLk5BU0RBUUdTOlRYTi5JUV9UT1RBTF9ERUJUX0NBUElUQUwuRlkyMDE1AQAAAPsjAgACAAAABzI5LjI5MDQBCAAAAAUAAAABMQEAAAAKMTg3NTY4NzA1NgMAAAADMTYwAgAAAAQ0MTg2BAAAAAEwBwAAAAk5LzE1LzIwMTkIAAAACjEyLzMxLzIwMTUJAAAAATD1664l4DnXCJpdqVzgOdcIKUNJUS5OQVNEQVFHUzpBREkuSVFfR1dfSU5UQU5fQU1PUlQuRlkyMDEwAQAAABPWAwADAAAAAABUH6Io4DnXCKSINF3gOdcIJUNJUS5OQVNEQVFHUzpJTlRDLklRX1RPVEFMX1JFVi5GWTIwMTcBAAAAh1IAAAIAAAAFNjI3NjEBCAAAAAUAAAABMQEAAAAKMTk0MzUwNTM0OQMAAAADMTYwAgAAAAIy</t>
  </si>
  <si>
    <t>OAQAAAABMAcAAAAJOS8xNS8yMDE5CAAAAAoxMi8zMC8yMDE3CQAAAAEw1f5VK+A51whfUHdc4DnXCCxDSVEuTkFTREFRR1M6VFhOLklRX01JTk9SSVRZX0lOVEVSRVNULkZZMjAxNAEAAAD7IwIAAwAAAAAAWC9wKuA51wjSzaJc4DnXCB9DSVEuS09TRTpBMDA1OTMwLklRX0VCSVQuRlkyMDE1AQAAANxmAQACAAAACDI2NDEzNDQyAQgAAAAFAAAAATEBAAAACjE4Mjk4NDMwMTEDAAAAAjg1AgAAAAM0MDAEAAAAATAHAAAACTkvMTUvMjAxOQgAAAAKMTIvMzEvMjAxNQkAAAABMBYg2ijgOdcIb2cVXeA51wgnQ0lRLk5BU0RBUUdTOlRYTi5JUV9GSU5JU0hFRF9JTlYuRlkyMDE3AQAAAPsjAgACAAAAAzc0MgEIAAAABQAAAAExAQAAAAoxOTQ2NjY1NDQ0AwAAAAMxNjACAAAABDMwNzUEAAAAATAHAAAACTkvMTUvMjAxOQgAAAAKMTIvMzEvMjAxNwkAAAABMKvycCrgOdcI1/6wXOA51wgeQ0lRLk5BU0RBUUdTOkFESS5JUV9FQlQuRlkyMDA5AQAAABPWAwACAAAABzI5Ny40NDQBCAAAAAUAAAABMQEAAAAKMTQ4Mjg2ODYzMwMAAAADMTYwAgAAAAMxMzkEAAAAATAHAAAACTkvMTUvMjAxOQgAAAAKMTAvMzEvMjAwOQkAAAABMDPRoSjgOdcIs/QvXeA51wglQ0lRLk5BU0RBUUdTOkFESS5JUV9DQVNIX1RBWEVTLkZZMjAxMQEAAAAT1gMAAgAAAAcyMjMuNzE2AQgAAAAFAAAAATEBAAAACjE2NDc0NTU4NjkDAAAAAzE2</t>
  </si>
  <si>
    <t>MAIAAAAEMzA1MwQAAAABMAcAAAAJOS8xNS8yMDE5CAAAAAoxMC8yOS8yMDExCQAAAAEwlruiKOA51wjgKTxd4DnXCCpDSVEuS09TRTpBMDA1OTMwLklRX0lOVkVTVF9MT0FOU19DRi5GWTIwMTcBAAAA3GYBAAMAAAAAAHkK2yjgOdcICD0gXeA51wgfQ0lRLktPU0U6QTAwNTkzMC5JUV9MQU5ELkZZMjAxMgEAAADcZgEAAgAAAAc3MTUyMTQxAQgAAAAFAAAAATEBAAAACjE2Njc1MzQwMTQDAAAAAjg1AgAAAAQzMDk4BAAAAAEwBwAAAAk5LzE1LzIwMTkIAAAACjEyLzMxLzIwMTIJAAAAATCGTisp4DnXCP+VCF3gOdcIK0NJUS5OQVNEQVFHUzpJTlRDLklRX0NVU1RPTV9CRVRBLjIwMDcvMTIvMjkBAAAAh1IAAAIAAAAQMS4wMTQwMjg4OTkwMTE3MwBt739g4DnXCKM+OWLgOdcIJUNJUS5OQVNEQVFHUzpBREkuSVFfSU5DX0VRVUlUWS5GWTIwMTEBAAAAE9YDAAMAAAAAAHVtoijgOdcIlRw5XeA51wgrQ0lRLktPU0U6QTAwNTkzMC5JUV9EQVlTX1BBWUFCTEVfT1VULkZZMjAwOQEAAADcZgEAAgAAAAc0Ni42MDMyAQgAAAAFAAAAATEBAAAACjE0NjU3MTQzMDcDAAAAAjg1AgAAAAQ0MTgzBAAAAAEwBwAAAAk5LzE1LzIwMTkIAAAACjEyLzMxLzIwMDkJAAAAATBY1q8l4DnXCPKu/FzgOdcIJ0NJUS5OQVNEQVFHUzpUWE4uSVFfT1RIRVJfRVFVSVRZLkZZMjAxNwEAAAD7IwIAAgAAAAQtMzg0AQgAAAAFAAAAATEB</t>
  </si>
  <si>
    <t>AAAACjE5NDY2NjU0NDQDAAAAAzE2MAIAAAAEMTAyOAQAAAABMAcAAAAJOS8xNS8yMDE5CAAAAAoxMi8zMS8yMDE3CQAAAAEwmstwKuA51wi2sLBc4DnXCCJDSVEuTkFTREFRR1M6SU5UQy5JUV9FQklUREEuRlkyMDE2AQAAAIdSAAACAAAABTIyNzk1AQgAAAAFAAAAATEBAAAACjE5NDM1MDUzNDUDAAAAAzE2MAIAAAAENDA1MQQAAAABMAcAAAAJOS8xNS8yMDE5CAAAAAoxMi8zMS8yMDE2CQAAAAEwtLBVK+A51wjRpnNc4DnXCCNDSVEuS09TRTpBMDA1OTMwLklRX0FSX1RVUk5TLkZZMjAxNgEAAADcZgEAAgAAAAg4LjE2NDkzNQEIAAAABQAAAAExAQAAAAoxODc2NzM0NzM2AwAAAAI4NQIAAAAENDAwMQQAAAABMAcAAAAJOS8xNS8yMDE5CAAAAAoxMi8zMS8yMDE2CQAAAAEwD06cJeA51wiLuhxd4DnXCCpDSVEuTllTRTpFTVIuSVFfT1RIRVJfVU5VU1VBTF9TVVBQTC5GWTIwMTEBAAAArxsEAAIAAAACMTUBCAAAAAUAAAABMQEAAAAKMTY0NjE5MDU2OAMAAAADMTYwAgAAAAI4NwQAAAABMAcAAAAJOS8xNS8yMDE5CAAAAAk5LzMwLzIwMTEJAAAAATCm+PMp4DnXCLehylzgOdcIJ0NJUS5OQVNEQVFHUzpBREkuSVFfQkFTSUNfV0VJR0hULkZZMjAxMgEAAAAT1gMAAgAAAAcyOTguNzYxAKfioijgOdcIp/49XeA51wgsQ0lRLk5BU0RBUUdTOklOVEMuSVFfTUFSS0VUQ0FQLjIwMDUvMy8zMS5KUFkBAAAAh1IA</t>
  </si>
  <si>
    <t>AAIAAAANMTU1MDk3MTcuMTc2MgEGAAAABQAAAAExAQAAAAkxMTg4MjA1NjMDAAAAAjc5AgAAAAYxMDAwNTQEAAAAATAHAAAACTMvMzEvMjAwNdiPfmDgOdcISKt1TeE51wghQ0lRLlRTRTo2NTAxLklRX0lOQ19FUVVJVFkuRlkyMDE0AQAAAJstAgACAAAABTEwOTIzAQgAAAAFAAAAATEBAAAACjE3NDUyNzA1NDQDAAAAAjc5AgAAAAI0NwQAAAABMAcAAAAJOS8xNS8yMDE5CAAAAAkzLzMxLzIwMTQJAAAAATB4uXQs4DnXCDvqLVzgOdcIJENJUS5OQVNEQVFHUzpJTlRDLklRX09QRVJfSU5DLkZZMjAxMQEAAACHUgAAAgAAAAUxNzQ3NwEIAAAABQAAAAExAQAAAAoxNjU4MzE1NDc4AwAAAAMxNjACAAAAAjIxBAAAAAEwBwAAAAk5LzE1LzIwMTkIAAAACjEyLzMxLzIwMTEJAAAAATCAE6or4DnXCNkmXFzgOdcIPkNJUS5LT1NFOkEwMDU5MzAuSVFfQ1VTVE9NX0JFVEEuLTEwNFcuMjAxNS8xMi8zMS4uXlRPUElYLkpQWS5IAQAAANxmAQACAAAAETAuNzY1NjM5NDY4MTE2MjI1AGIZUl/gOdcINSgxYuA51wgpQ0lRLk5BU0RBUUdTOkFESS5JUV9EQVlTX1NBTEVTX09VVC5GWTIwMTgBAAAAE9YDAAIAAAAJMzkuNzQ2NzE0AQgAAAAFAAAAATEBAAAACjE5Mjc2MTgyNDcDAAAAAzE2MAIAAAAENDA0MgQAAAABMAcAAAAJOS8xNS8yMDE5CAAAAAkxMS8zLzIwMTgJAAAAATBR6pwl4DnXCLvRXF3gOdcIKUNJUS5OQVNE</t>
  </si>
  <si>
    <t>QVFHUzpUWE4uSVFfU1RfREVCVF9SRVBBSUQuRlkyMDA3AQAAAPsjAgADAAAAAAA56VYr4DnXCK3Tg1zgOdcIJUNJUS5UU0U6NjUwMS5JUV9TUEVDSUFMX0RJVl9DRi5GWTIwMTcBAAAAmy0CAAMAAAAAADPe+yvgOdcIOWU+XOA51wgpQ0lRLlRTRTo2NTAxLklRX0RBWVNfSU5WRU5UT1JZX09VVC5GWTIwMTkBAAAAmy0CAAIAAAAJNzEuNTg4NTQ1AQgAAAAFAAAAATEBAAAACjE5Njk5MDMzMDcDAAAAAjc5AgAAAAQ0MDM1BAAAAAEwBwAAAAk5LzE1LzIwMTkIAAAACTMvMzEvMjAxOQkAAAABMNallSbgOdcIblBIXOA51wgvQ0lRLktPU0U6QTAwNTkzMC5JUV9SRVRVUk5fQ09NTU9OX0VRVUlUWS5GWTIwMTUBAAAA3GYBAAIAAAAGMTEuMTU5AQgAAAAFAAAAATEBAAAACjE4Mjk4NDMwMTEDAAAAAjg1AgAAAAUzMzMyMAQAAAABMAcAAAAJOS8xNS8yMDE5CAAAAAoxMi8zMS8yMDE1CQAAAAEwD06cJeA51wiZJhhd4DnXCCNDSVEuTllTRTpFTVIuSVFfR1JPU1NfTUFSR0lOLkZZMjAxNgEAAACvGwQAAgAAAAc0My4xMjA3AQgAAAAFAAAAATEBAAAACjE5MjQ2Mzk5NTYDAAAAAzE2MAIAAAAENDA3NAQAAAABMAcAAAAJOS8xNS8yMDE5CAAAAAk5LzMwLzIwMTYJAAAAATA3iK8l4DnXCMm55FzgOdcII0NJUS5UU0U6Njk3MS5JUV9CRVRBXzVZUi4yMDE1LzAzLzMxAQAAAKNTAAACAAAAETAuODk3MTgyMTQyMTU5ODI3</t>
  </si>
  <si>
    <t>AEyhf2DgOdcIhKs9YuA51wgtQ0lRLk5BU0RBUUdTOklOVEMuSVFfVE9UQUxfREVCVF9JU1NVRUQuRlkyMDA4AQAAAIdSAAADAAAAAAAtUKkr4DnXCO2NUFzgOdcIMkNJUS5OQVNEQVFHUzpJTlRDLklRX09USEVSX0lOVkVTVF9BQ1RfU1VQUEwuRlkyMDA4AQAAAIdSAAACAAAAAjM0AQgAAAAFAAAAATEBAAAACjE0MzA2MTQ0ODYDAAAAAzE2MAIAAAAEMjA1MQQAAAABMAcAAAAJOS8xNS8yMDE5CAAAAAoxMi8yNy8yMDA4CQAAAAEwLVCpK+A51wjtjVBc4DnXCClDSVEuS09TRTpBMDA1OTMwLklRX0RBWVNfU0FMRVNfT1VULkZZMjAxMAEAAADcZgEAAgAAAAk0NS45Njk5MjUBCAAAAAUAAAABMQEAAAAKMTUzMzIwMzI2MgMAAAACODUCAAAABDQwNDIEAAAAATAHAAAACTkvMTUvMjAxOQgAAAAKMTIvMzEvMjAxMAkAAAABMGn9ryXgOdcI0xsBXeA51wgVQ0lRLjAuSVFfQkVUQV8yWVIuI05BBQAAAAAAAAAIAAAADihJbnZhbGlkIERhdGUpMSb/J+A51wgkOk5e4DnXCCtDSVEuTkFTREFRR1M6VFhOLklRX01BUktFVENBUC4yMDE0LzMvMzEuSlBZAQAAAPsjAgACAAAADjUyNTE5ODYuMzk2NjY1AQYAAAAFAAAAATEBAAAACjE2NjAwNDM1MTEDAAAAAjc5AgAAAAYxMDAwNTQEAAAAATAHAAAACTMvMzEvMjAxNNiPfmDgOdcIuwFyTeE51wgrQ0lRLk5BU0RBUUdTOlRYTi5JUV9EQVlTX1BBWUFCTEVfT1VULkZZMjAx</t>
  </si>
  <si>
    <t>OAEAAAD7IwIAAgAAAAgyOS44NzMwNgEIAAAABQAAAAExAQAAAAoxOTQ2NjY1NDYwAwAAAAMxNjACAAAABDQxODMEAAAAATAHAAAACTkvMTUvMjAxOQgAAAAKMTIvMzEvMjAxOAkAAAABMAUTryXgOdcIfkC3XOA51wgoQ0lRLktPU0U6QTAwNTkzMC5JUV9DVVJSRU5UX1JBVElPLkZZMjAwOQEAAADcZgEAAgAAAAcxLjU4NDkyAQgAAAAFAAAAATEBAAAACjE0NjU3MTQzMDcDAAAAAjg1AgAAAAQ0MDMwBAAAAAEwBwAAAAk5LzE1LzIwMTkIAAAACjEyLzMxLzIwMDkJAAAAATBY1q8l4DnXCPKu/FzgOdcIJENJUS5LT1NFOkEwMDU5MzAuSVFfU1RfSU5WRVNULkZZMjAxOAEAAADcZgEAAgAAAAg2ODUzNDQyNgEIAAAABQAAAAExAQAAAAoxOTQ3NTUxNTczAwAAAAI4NQIAAAAEMTA2OQQAAAABMAcAAAAJOS8xNS8yMDE5CAAAAAoxMi8zMS8yMDE4CQAAAAEwijHbKOA51whDIyNd4DnXCCZDSVEuTkFTREFRR1M6QURJLklRX0FTU0VUX1RVUk5TLkZZMjAxOAEAAAAT1gMAAgAAAAgwLjI5ODE4NgEIAAAABQAAAAExAQAAAAoxOTI3NjE4MjQ3AwAAAAMxNjACAAAABDQxNzcEAAAAATAHAAAACTkvMTUvMjAxOQgAAAAJMTEvMy8yMDE4CQAAAAEwUeqcJeA51wi70Vxd4DnXCCtDSVEuTkFTREFRR1M6SU5UQy5JUV9GSUxJTkdfQ1VSUkVOQ1kuRlkyMDE0AQAAAIdSAAADAAAAA1VTRACCO1Ur4DnXCPjvbFzgOdcIK0NJUS5O</t>
  </si>
  <si>
    <t>QVNEQVFHUzpBREkuSVFfVE9UQUxfT1RIRVJfT1BFUi5GWTIwMTQBAAAAE9YDAAIAAAAIMTAwNy4wODIBCAAAAAUAAAABMQEAAAAKMTgxOTk2MjQ5NgMAAAADMTYwAgAAAAMzODAEAAAAATAHAAAACTkvMTUvMjAxOQgAAAAJMTEvMS8yMDE0CQAAAAEw6X6jKOA51who2EZd4DnXCB1DSVEuTkFTREFRR1M6QURJLklRX0FELkZZMjAxNQEAAAAT1gMAAgAAAAktMTk1Ny45ODUBCAAAAAUAAAABMQEAAAAKMTg2NzI3OTk2OQMAAAADMTYwAgAAAAQxMDc1BAAAAAEwBwAAAAk5LzE1LzIwMTkIAAAACjEwLzMxLzIwMTUJAAAAATBSdP8n4DnXCM59TF3gOdcIJENJUS5UU0U6NjUwMS5JUV9FUVVJVFlfTUVUSE9ELkZZMjAxOQEAAACbLQIAAgAAAAY3MjQ0NjEBCAAAAAUAAAABMQEAAAAKMTk2OTkwMzMwNwMAAAACNzkCAAAABDMwNjMEAAAAATAHAAAACTkvMTUvMjAxOQgAAAAJMy8zMS8yMDE5CQAAAAEwhqH8K+A51wioe0Zc4DnXCCpDSVEuTkFTREFRR1M6SU5UQy5JUV9CQVNJQ19FUFNfRVhDTC5GWTIwMTMBAAAAh1IAAAIAAAAIMS45MzU2MTMBCAAAAAUAAAABMQEAAAAKMTc3NTkzMDI3NAMAAAADMTYwAgAAAAQzMDY0BAAAAAEwBwAAAAk5LzE1LzIwMTkIAAAACjEyLzI4LzIwMTMJAAAAATDVka8r4DnXCNycZVzgOdcIIENJUS5OWVNFOkVNUi5JUV9NQUNISU5FUlkuRlkyMDEzAQAAAK8bBAACAAAABDY0NDABCAAA</t>
  </si>
  <si>
    <t>AAUAAAABMQEAAAAKMTc2NTU3MDgwNQMAAAADMTYwAgAAAAQzMTE0BAAAAAEwBwAAAAk5LzE1LzIwMTkIAAAACTkvMzAvMjAxMwkAAAABMPm79CngOdcIccXVXOA51wgmQ0lRLlRTRTo2NTAxLklRX05FVF9ERUJUX0lTU1VFRC5GWTIwMTcBAAAAmy0CAAIAAAAHLTExODMxNAEIAAAABQAAAAExAQAAAAoxOTYzMzE1OTAwAwAAAAI3OQIAAAAEMjAwMwQAAAABMAcAAAAJOS8xNS8yMDE5CAAAAAkzLzMxLzIwMTcJAAAAATAz3vsr4DnXCFqzPlzgOdcIJ0NJUS5OQVNEQVFHUzpJTlRDLklRX1FVSUNLX1JBVElPLkZZMjAxMgEAAACHUgAAAgAAAAgxLjc3NTAwMwEIAAAABQAAAAExAQAAAAoxNzE4ODUwNjA1AwAAAAMxNjACAAAABDQxMjEEAAAAATAHAAAACTkvMTUvMjAxOQgAAAAKMTIvMjkvMjAxMgkAAAABMPfzlSbgOdcIWGRkXOA51wggQ0lRLlRTRTo2NTAxLklRX1NUX0lOVkVTVC5GWTIwMTYBAAAAmy0CAAMAAAAAAPFB+yvgOdcIgfw3XOA51wgpQ0lRLk5BU0RBUUdTOklOVEMuSVFfQ1VSUkVOVF9SQVRJTy5GWTIwMTgBAAAAh1IAAAIAAAAIMS43MzE0NDQBCAAAAAUAAAABMQEAAAAKMTk0MzUwNTM0MQMAAAADMTYwAgAAAAQ0MDMwBAAAAAEwBwAAAAk5LzE1LzIwMTkIAAAACjEyLzI5LzIwMTgJAAAAATAYQpYm4DnXCA8DgFzgOdcIJkNJUS5UU0U6NjU5NC5JUV9DVVNUT01fQkVUQS4yMDE2LzAzLzMxAQAA</t>
  </si>
  <si>
    <t>APl4DQACAAAAEDEuNjI4OTU0NTc4MDY2OTkAGix/YOA51wj6d0Ni4DnXCCZDSVEuTkFTREFRR1M6SU5UQy5JUV9DQVNIX0ZJTkFOLkZZMjAwOAEAAACHUgAAAgAAAAUtOTAxOAEIAAAABQAAAAExAQAAAAoxNDMwNjE0NDg2AwAAAAMxNjACAAAABDIwMDQEAAAAATAHAAAACTkvMTUvMjAxOQgAAAAKMTIvMjcvMjAwOAkAAAABMC1QqSvgOdcIDtxQXOA51wgkQ0lRLk5BU0RBUUdTOklOVEMuSVFfRUJJVF9JTlQuRlkyMDA5AQAAAIdSAAACAAAABDg2MzkBCAAAAAUAAAABMQEAAAAKMTUyMzM5NDgyOQMAAAADMTYwAgAAAAQ0MTg5BAAAAAEwBwAAAAk5LzE1LzIwMTkIAAAACjEyLzI2LzIwMDkJAAAAATDmzJUm4DnXCKX2VlzgOdcIH0NJUS5OWVNFOkVNUi5JUV9EQV9TVVBQTC5GWTIwMDgBAAAArxsEAAMAAAAAANxncSrgOdcIsnC8XOA51wgsQ0lRLk5ZU0U6RU1SLklRX0RFQlRfRVFVSVZfT1BFUl9MRUFTRS5GWTIwMTgBAAAArxsEAAIAAAAEMjIzMgEIAAAABQAAAAExAQAAAAoxOTI0NjM5OTYyAwAAAAMxNjACAAAABTIxNjcxBAAAAAEwBwAAAAk5LzE1LzIwMTkIAAAACTkvMzAvMjAxOAkAAAABMKJbuyngOdcIFoLsXOA51wgpQ0lRLktPU0U6QTAwNTkzMC5JUV9TVF9ERUJUX0lTU1VFRC5GWTIwMTMBAAAA3GYBAAMAAAAAAJd1KyngOdcIZDsOXeA51wggQ0lRLk5BU0RBUUdTOklOVEMuSVFfTEFORC5GWTIw</t>
  </si>
  <si>
    <t>MTEBAAAAh1IAAAIAAAAFMTc4ODMBCAAAAAUAAAABMQEAAAAKMTY1ODMxNTQ3OAMAAAADMTYwAgAAAAQzMDk4BAAAAAEwBwAAAAk5LzE1LzIwMTkIAAAACjEyLzMxLzIwMTEJAAAAATCT9a4r4DnXCLAiXlzgOdcIKUNJUS5LT1NFOkEwMDU5MzAuSVFfR0FJTl9BU1NFVFNfQ0YuRlkyMDE1AQAAANxmAQACAAAABy0xODE4NTABCAAAAAUAAAABMQEAAAAKMTgyOTg0MzAxMQMAAAACODUCAAAABDIwMjYEAAAAATAHAAAACTkvMTUvMjAxOQgAAAAKMTIvMzEvMjAxNQkAAAABMCZH2ijgOdcIFe4WXeA51wguQ0lRLktPU0U6QTAwNTkzMC5JUV9PVEhFUl9VTlVTVUFMX1NVUFBMLkZZMjAwNwEAAADcZgEAAwAAAAAAsoK7KeA51whhj+9c4DnXCCBDSVEuTkFTREFRR1M6QURJLklRX0NBUEVYLkZZMjAwNwEAAAAT1gMAAgAAAActMTQxLjgxAQgAAAAFAAAAATEBAAAACjEyNjQ0NzI0NDkDAAAAAzE2MAIAAAAEMjAyMQQAAAABMAcAAAAJOS8xNS8yMDE5CAAAAAkxMS8zLzIwMDcJAAAAATDMzdso4DnXCNo9KV3gOdcIKENJUS5LT1NFOkEwMDU5MzAuSVFfQ1VSUkVOVF9SQVRJTy5GWTIwMTQBAAAA3GYBAAIAAAAIMi4yMTM3NTQBCAAAAAUAAAABMQEAAAAKMTc3ODE0MTgyMwMAAAACODUCAAAABDQwMzAEAAAAATAHAAAACTkvMTUvMjAxOQgAAAAKMTIvMzEvMjAxNAkAAAABMA9OnCXgOdcIyeATXeA51wgkQ0lRLlRTRTo2</t>
  </si>
  <si>
    <t>NTAxLklRX0NVUlJFTlRfUkFUSU8uRlkyMDE1AQAAAJstAgACAAAACDEuMjMwNzY0AQgAAAAFAAAAATEBAAAACjE3NDUyNzA2NzIDAAAAAjc5AgAAAAQ0MDMwBAAAAAEwBwAAAAk5LzE1LzIwMTkIAAAACTMvMzEvMjAxNQkAAAABMLVXlSbgOdcIy042XOA51wgmQ0lRLk5BU0RBUUdTOklOVEMuSVFfQ0FTSF9GSU5BTi5GWTIwMTUBAAAAh1IAAAIAAAAEMTkxMgEIAAAABQAAAAExAQAAAAoxODc0NzczMjI2AwAAAAMxNjACAAAABDIwMDQEAAAAATAHAAAACTkvMTUvMjAxOQgAAAAKMTIvMjYvMjAxNQkAAAABMKOJVSvgOdcI6YNxXOA51wgjQ0lRLk5BU0RBUUdTOkFESS5JUV9EQV9TVVBQTC5GWTIwMTcBAAAAE9YDAAMAAAAAAITp/yfgOdcITbtUXeA51wgeQ0lRLk5ZU0U6RU1SLklRX1NUX0RFQlQuRlkyMDEwAQAAAK8bBAACAAAAAzQwOQEIAAAABQAAAAExAQAAAAoxNTc3MDA0NjQxAwAAAAMxNjACAAAABDEwNDYEAAAAATAHAAAACTkvMTUvMjAxOQgAAAAJOS8zMC8yMDEwCQAAAAEwharzKeA51wg6H8dc4DnXCCVDSVEuTkFTREFRR1M6QURJLklRX0NBU0hfRVFVSVYuRlkyMDEyAQAAABPWAwACAAAABzUyOC44MzMBCAAAAAUAAAABMQEAAAAKMTcxMTM4NTg5NgMAAAADMTYwAgAAAAQxMDk2BAAAAAEwBwAAAAk5LzE1LzIwMTkIAAAACTExLzMvMjAxMgkAAAABMKfioijgOdcI2XM+XeA51wgqQ0lRLk5BU0RB</t>
  </si>
  <si>
    <t>UUdTOkFESS5JUV9DQVNIX0NPTlZFUlNJT04uRlkyMDA3AQAAABPWAwACAAAACjEyNC45NTY4ODEBCAAAAAUAAAABMQEAAAAKMTI2NDQ3MjQ0OQMAAAADMTYwAgAAAAQ0MTg0BAAAAAEwBwAAAAk5LzE1LzIwMTkIAAAACTExLzMvMjAwNwkAAAABMCB1nCXgOdcIXnYqXeA51wgfQ0lRLktPU0U6QTAwNTkzMC5JUV9HUFBFLkZZMjAxMgEAAADcZgEAAgAAAAkxNTAzMTUzMjUBCAAAAAUAAAABMQEAAAAKMTY2NzUzNDAxNAMAAAACODUCAAAABDExNjkEAAAAATAHAAAACTkvMTUvMjAxOQgAAAAKMTIvMzEvMjAxMgkAAAABMHUnKyngOdcInKsHXeA51wgnQ0lRLk5BU0RBUUdTOklOVEMuSVFfU0FMRV9QUEVfQ0YuRlkyMDE3AQAAAIdSAAADAAAAAADmJVYr4DnXCJk2elzgOdcIMENJUS5OQVNEQVFHUzpUWE4uSVFfTkVUX0RFQlRfRUJJVERBX0NBUEVYLkZZMjAwOAEAAAD7IwIAAwAAAAJOTQEIAAAABQAAAAExAQAAAAoxNDMzNDU0MTA4AwAAAAMxNjACAAAABTIzMzE0BAAAAAEwBwAAAAk5LzE1LzIwMTkIAAAACjEyLzMxLzIwMDgJAAAAATDDdq4l4DnXCBN5iVzgOdcIGkNJUS5OWVNFOkVNUi5JUV9FQlQuRlkyMDA4AQAAAK8bBAACAAAABDM2NDUBCAAAAAUAAAABMQEAAAAKMTQxMTY1NjQzMAMAAAADMTYwAgAAAAMxMzkEAAAAATAHAAAACTkvMTUvMjAxOQgAAAAJOS8zMC8yMDA4CQAAAAEwMufyKeA51wjTvrxc</t>
  </si>
  <si>
    <t>4DnXCCJDSVEuS09TRTpBMDA1OTMwLklRX1dJUF9JTlYuRlkyMDE3AQAAANxmAQACAAAABzczMzEzOTQBCAAAAAUAAAABMQEAAAAKMTk0NzU1MTU3OAMAAAACODUCAAAABDMyMTkEAAAAATAHAAAACTkvMTUvMjAxOQgAAAAKMTIvMzEvMjAxNwkAAAABMGnj2ijgOdcIxaAfXeA51wgaQ0lRLk5ZU0U6RU1SLklRX1JFVi5GWTIwMTIBAAAArxsEAAIAAAAFMjQ0MTIBCAAAAAUAAAABMQEAAAAKMTcwNzkwOTA5NwMAAAADMTYwAgAAAAMxMTIEAAAAATAHAAAACTkvMTUvMjAxOQgAAAAJOS8zMC8yMDEyCQAAAAEwx0b0KeA51whmmc5c4DnXCChDSVEuVFNFOjY0NzEuSVFfTUFSS0VUQ0FQLjIwMTkvMDMvMzEuSlBZAQAAAJJXDQACAAAADTUzMDk1My4yMDAyNjQBBgAAAAUAAAABMQEAAAAKMTk0NDM3OTU2NwMAAAACNzkCAAAABjEwMDA1NAQAAAABMAcAAAAJMy8zMS8yMDE52I9+YOA51wihaW9N4TnXCCxDSVEuTllTRTpFTVIuSVFfSU1QVVRfT1BFUl9MRUFTRV9ERVBSLkZZMjAxNAEAAACvGwQAAgAAAAoyMTQuNzc3MjE2AQgAAAAFAAAAATEBAAAACjE4MTg2MDQ1ODADAAAAAzE2MAIAAAAFMjE2NzMEAAAAATAHAAAACTkvMTUvMjAxOQgAAAAJOS8zMC8yMDE0CQAAAAEwDfy5KeA51wjdINlc4DnXCCtDSVEuTkFTREFRR1M6SU5UQy5JUV9JTlZFU1RfTE9BTlNfQ0YuRlkyMDA5AQAAAIdSAAACAAAABC0zNDMBCAAA</t>
  </si>
  <si>
    <t>AAUAAAABMQEAAAAKMTUyMzM5NDgyOQMAAAADMTYwAgAAAAQyMDMyBAAAAAEwBwAAAAk5LzE1LzIwMTkIAAAACjEyLzI2LzIwMDkJAAAAATBfxakr4DnXCCG+VVzgOdcILENJUS5OQVNEQVFHUzpBREkuSVFfVE9UQUxfREVCVF9SRVBBSUQuRlkyMDE3AQAAABPWAwACAAAABS01MDUwAQgAAAAFAAAAATEBAAAACjE5Mjc2MTgyNDgDAAAAAzE2MAIAAAAEMjE2NgQAAAABMAcAAAAJOS8xNS8yMDE5CAAAAAoxMC8yOC8yMDE3CQAAAAEwpTcAKOA51wiHoVdd4DnXCCNDSVEuVFNFOjY5ODEuSVFfQkVUQV8xWVIuMjAwOC8wMy8zMQEAAAD1Vw0AAgAAABEwLjkzMTI1NTA5ODQ5NTI0NAAaLH9g4DnXCKe0QmLgOdcIK0NJUS5OQVNEQVFHUzpUWE4uSVFfREFZU19QQVlBQkxFX09VVC5GWTIwMTMBAAAA+yMCAAIAAAAIMjcuMTc4NjMBCAAAAAUAAAABMQEAAAAKMTc3NzYzMzcwMwMAAAADMTYwAgAAAAQ0MTgzBAAAAAEwBwAAAAk5LzE1LzIwMTkIAAAACjEyLzMxLzIwMTMJAAAAATDkxK4l4DnXCMhcoFzgOdcIIkNJUS5LT1NFOkEwMDU5MzAuSVFfU1RfREVCVC5GWTIwMTEBAAAA3GYBAAIAAAAHOTY1MzcyMgEIAAAABQAAAAExAQAAAAoxNTk4OTk4MjUwAwAAAAI4NQIAAAAEMTA0NgQAAAABMAcAAAAJOS8xNS8yMDE5CAAAAAoxMi8zMS8yMDExCQAAAAEwZQArKeA51wi7PgNd4DnXCClDSVEuTkFTREFRR1M6VFhOLklR</t>
  </si>
  <si>
    <t>X0RJTFVUX0VQU19JTkNMLkZZMjAxMAEAAAD7IwIAAgAAAAQyLjYyAQgAAAAFAAAAATEBAAAACjE1ODg4NDA3MzgDAAAAAzE2MAIAAAABOAQAAAABMAcAAAAJOS8xNS8yMDE5CAAAAAoxMi8zMS8yMDEwCQAAAAEwZmTaKuA51wiIRY9c4DnXCCxDSVEuTllTRTpFTVIuSVFfTkVUX0RFQlRfRUJJVERBX0NBUEVYLkZZMjAwOAEAAACvGwQAAgAAAAgwLjY4MjUxOQEIAAAABQAAAAExAQAAAAoxNDExNjU2NDMwAwAAAAMxNjACAAAABTIzMzE0BAAAAAEwBwAAAAk5LzE1LzIwMTkIAAAACTkvMzAvMjAwOAkAAAABMBY6ryXgOdcIkt3AXOA51wgnQ0lRLk5BU0RBUUdTOkFESS5JUV9ESUxVVF9XRUlHSFQuRlkyMDEzAQAAABPWAwACAAAABzMxNC4wNDEAyDCjKOA51wiYkkJd4DnXCCtDSVEuTkFTREFRR1M6SU5UQy5JUV9PVEhFUl9MVF9BU1NFVFMuRlkyMDEwAQAAAIdSAAACAAAAAzU0MQEIAAAABQAAAAExAQAAAAoxNTg4MTU2OTYwAwAAAAMxNjACAAAABDEwNjAEAAAAATAHAAAACTkvMTUvMjAxOQgAAAAKMTIvMjUvMjAxMAkAAAABMHDsqSvgOdcIffJYXOA51wgsQ0lRLk5BU0RBUUdTOlRYTi5JUV9UT1RBTF9ESVZfUEFJRF9DRi5GWTIwMTEBAAAA+yMCAAIAAAAELTY0NAEIAAAABQAAAAExAQAAAAoxNjYwMDM0NTY4AwAAAAMxNjACAAAABDIwMjIEAAAAATAHAAAACTkvMTUvMjAxOQgAAAAKMTIvMzEvMjAxMQkA</t>
  </si>
  <si>
    <t>AAABMJjZ2irgOdcIk3GWXOA51wgoQ0lRLk5BU0RBUUdTOklOVEMuSVFfRklOSVNIRURfSU5WLkZZMjAxNAEAAACHUgAAAgAAAAQxNDM2AQgAAAAFAAAAATEBAAAACjE4MjgxNjgwNDADAAAAAzE2MAIAAAAEMzA3NQQAAAABMAcAAAAJOS8xNS8yMDE5CAAAAAoxMi8yNy8yMDE0CQAAAAEwgjtVK+A51whzt2tc4DnXCBhDSVEuMC5JUV9GSU5JU0hFRF9JTlYuRlkFAAAAAAAAAAgAAAAVKEludmFsaWQgVGltZSBQZXJpb2QpIP/+J+A51wh1DDVe4DnXCCRDSVEuS09TRTpBMDA1OTMwLklRX0JVSUxESU5HUy5GWTIwMTQBAAAA3GYBAAIAAAAIMjY0NzQ5MzcBCAAAAAUAAAABMQEAAAAKMTc3ODE0MTgyMwMAAAACODUCAAAABDMwMjMEAAAAATAHAAAACTkvMTUvMjAxOQgAAAAKMTIvMzEvMjAxNAkAAAABMAX52SjgOdcIAwwSXeA51wgoQ0lRLk5ZU0U6RU1SLklRX01JTk9SSVRZX0lOVEVSRVNULkZZMjAwOAEAAACvGwQAAgAAAAMxODgBCAAAAAUAAAABMQEAAAAKMTQxMTY1NjQzMAMAAAADMTYwAgAAAAQxMDUyBAAAAAEwBwAAAAk5LzE1LzIwMTkIAAAACTkvMzAvMjAwOAkAAAABMEMO8yngOdcIeUW+XOA51wgtQ0lRLk5BU0RBUUdTOklOVEMuSVFfVE9UQUxfTElBQl9FUVVJVFkuRlkyMDEzAQAAAIdSAAACAAAABTkyMzU4AQgAAAAFAAAAATEBAAAACjE3NzU5MzAyNzQDAAAAAzE2MAIAAAAEMTAxMwQAAAABMAcA</t>
  </si>
  <si>
    <t>AAAJOS8xNS8yMDE5CAAAAAoxMi8yOC8yMDEzCQAAAAEw1ZGvK+A51whx/GZc4DnXCDNDSVEuTkFTREFRR1M6SU5UQy5JUV9NSU5PUklUWV9JTlRFUkVTVF9UT1RBTC5GWTIwMDgBAAAAh1IAAAMAAAAAAC1QqSvgOdcIq/FPXOA51wglQ0lRLk5BU0RBUUdTOkFESS5JUV9UT1RBTF9MSUFCLkZZMjAxOAEAAAAT1gMAAgAAAAg5NDYxLjIzOQEIAAAABQAAAAExAQAAAAoxOTI3NjE4MjQ3AwAAAAMxNjACAAAABDEyNzYEAAAAATAHAAAACTkvMTUvMjAxOQgAAAAJMTEvMy8yMDE4CQAAAAEwtV4AKOA51wjj1Vpd4DnXCCNDSVEuVFNFOjY5NjMuSVFfQkVUQV81WVIuMjAwOS8wMy8zMQEAAAD5XA0AAgAAABEwLjY1NzAzNDE0MzYzNzQ4NgBdyH9g4DnXCCHBPGLgOdcIOkNJUS5UU0U6NjU5NC5JUV9DVVNUT01fQkVUQS4tMTA0Vy4yMDEyLzAzLzMxLi5eVE9QSVguSlBZLkgBAAAA+XgNAAIAAAARMC44MTAyMzIzNTY3MDQ4NDgAGix/YOA51wgs7UNi4DnXCBtDSVEuTllTRTpFTVIuSVFfR1BQRS5GWTIwMTEBAAAArxsEAAIAAAAEODczMQEIAAAABQAAAAExAQAAAAoxNjQ2MTkwNTY4AwAAAAMxNjACAAAABDExNjkEAAAAATAHAAAACTkvMTUvMjAxOQgAAAAJOS8zMC8yMDExCQAAAAEwpvjzKeA51wgKZctc4DnXCDhDSVEuTkFTREFRR1M6SU5UQy5JUV9DSEFOR0VfT1RIRVJfTkVUX09QRVJfQVNTRVRTLkZZMjAwOQEA</t>
  </si>
  <si>
    <t>AACHUgAAAgAAAAQtMTA0AQgAAAAFAAAAATEBAAAACjE1MjMzOTQ4MjkDAAAAAzE2MAIAAAAEMjA0NQQAAAABMAcAAAAJOS8xNS8yMDE5CAAAAAoxMi8yNi8yMDA5CQAAAAEwT56pK+A51wgQl1Vc4DnXCCxDSVEuTkFTREFRR1M6QURJLklRX0VBUk5JTkdfQ09fTUFSR0lOLkZZMjAwOAEAAAAT1gMAAgAAAAcyMC4zMzI1AQgAAAAFAAAAATEBAAAACjE0MTMwOTE1NjcDAAAAAzE2MAIAAAAENDE4MQQAAAABMAcAAAAJOS8xNS8yMDE5CAAAAAkxMS8xLzIwMDgJAAAAATAgdZwl4DnXCC68Ll3gOdcIKUNJUS5OQVNEQVFHUzpBREkuSVFfQ0FTSF9TVF9JTlZFU1QuRlkyMDA4AQAAABPWAwACAAAACDEzMDkuNjg2AQgAAAAFAAAAATEBAAAACjE0MTMwOTE1NjcDAAAAAzE2MAIAAAAEMTAwMgQAAAABMAcAAAAJOS8xNS8yMDE5CAAAAAkxMS8xLzIwMDgJAAAAATDd9Nso4DnXCBQkLF3gOdcIIkNJUS5OQVNEQVFHUzpBREkuSVFfUEVOU0lPTi5GWTIwMTUBAAAAE9YDAAMAAAAAAFJ0/yfgOdcI78tMXeA51wgoQ0lRLlRTRTo2NTAxLklRX1RPVEFMX0RFQlRfRUJJVERBLkZZMjAxNgEAAACbLQIAAgAAAAgzLjE0OTcxNwEIAAAABQAAAAExAQAAAAoxNzk3NTU0NDUxAwAAAAI3OQIAAAAENDE5MgQAAAABMAcAAAAJOS8xNS8yMDE5CAAAAAkzLzMxLzIwMTYJAAAAATDFfpUm4DnXCM0JO1zgOdcIIENJUS5UU0U6NjUwMS5J</t>
  </si>
  <si>
    <t>UV9PVEhFUl9SRVYuRlkyMDE3AQAAAJstAgADAAAAAAABafsr4DnXCN0wO1zgOdcIH0NJUS5OWVNFOkVNUi5JUV9UT1RBTF9DTC5GWTIwMTEBAAAArxsEAAIAAAAENjQ2NQEIAAAABQAAAAExAQAAAAoxNjQ2MTkwNTY4AwAAAAMxNjACAAAABDEwMDkEAAAAATAHAAAACTkvMTUvMjAxOQgAAAAJOS8zMC8yMDExCQAAAAEwtx/0KeA51wg72stc4DnXCCxDSVEuTkFTREFRR1M6SU5UQy5JUV9FQklUREFfQ0FQRVhfSU5ULkZZMjAwOQEAAACHUgAAAgAAAAQ5MTc2AQgAAAAFAAAAATEBAAAACjE1MjMzOTQ4MjkDAAAAAzE2MAIAAAAENDE5MQQAAAABMAcAAAAJOS8xNS8yMDE5CAAAAAoxMi8yNi8yMDA5CQAAAAEw5syVJuA51wi2HVdc4DnXCCdDSVEuTllTRTpFTVIuSVFfTkVUX0lOVEVSRVNUX0VYUC5GWTIwMTcBAAAArxsEAAIAAAAELTE2NQEIAAAABQAAAAExAQAAAAoxOTI0NjM5OTU3AwAAAAMxNjACAAAAAzM2OAQAAAABMAcAAAAJOS8xNS8yMDE5CAAAAAk5LzMwLzIwMTcJAAAAATBw5rop4DnXCD3L5VzgOdcIJENJUS5OQVNEQVFHUzpJTlRDLklRX1RSRUFTVVJZLkZZMjAxMwEAAACHUgAAAwAAAAAA1ZGvK+A51whh1WZc4DnXCCdDSVEuTkFTREFRR1M6VFhOLklRX1RPVEFMX0FTU0VUUy5GWTIwMTABAAAA+yMCAAIAAAAFMTM0MDEBCAAAAAUAAAABMQEAAAAKMTU4ODg0MDczOAMAAAADMTYwAgAAAAQxMDA3</t>
  </si>
  <si>
    <t>BAAAAAEwBwAAAAk5LzE1LzIwMTkIAAAACjEyLzMxLzIwMTAJAAAAATB2i9oq4DnXCNsIkFzgOdcIKUNJUS5OQVNEQVFHUzpUWE4uSVFfR0FJTl9JTlZFU1RfQ0YuRlkyMDE2AQAAAPsjAgADAAAAAACJpHAq4DnXCOZqrFzgOdcIJ0NJUS5LT1NFOkEwMDU5MzAuSVFfVE9UQUxfRVFVSVRZLkZZMjAxMgEAAADcZgEAAgAAAAkxMjE0ODAyMDYBCAAAAAUAAAABMQEAAAAKMTY2NzUzNDAxNAMAAAACODUCAAAABDEyNzUEAAAAATAHAAAACTkvMTUvMjAxOQgAAAAKMTIvMzEvMjAxMgkAAAABMIZOKyngOdcI724IXeA51wgkQ0lRLktPU0U6QTAwNTkzMC5JUV9ESVZfU0hBUkUuRlkyMDE2AQAAANxmAQACAAAAAzU3MAEIAAAABQAAAAExAQAAAAoxODc2NzM0NzM2AwAAAAI4NQIAAAAEMzA1OAQAAAABMAcAAAAJOS8xNS8yMDE5CAAAAAoxMi8zMS8yMDE2CQAAAAEwN27aKOA51wg/rRld4DnXCDFDSVEuTkFTREFRR1M6SU5UQy5JUV9JTVBVVF9PUEVSX0xFQVNFX0RFUFIuRlkyMDA3AQAAAIdSAAACAAAACjExMS4yNTIwNjQBCAAAAAUAAAABMQEAAAAKMTMyODg3MTI3NQMAAAADMTYwAgAAAAUyMTY3MwQAAAABMAcAAAAJOS8xNS8yMDE5CAAAAAoxMi8yOS8yMDA3CQAAAAEwp+/8K+A51wgl/klc4DnXCCdDSVEuTkFTREFRR1M6QURJLklRX1RPVEFMX1JFQ0VJVi5GWTIwMTMBAAAAE9YDAAIAAAAHMzI1LjE0NAEIAAAA</t>
  </si>
  <si>
    <t>BQAAAAExAQAAAAoxNzY2NTkwNjMyAwAAAAMxNjACAAAABDEwMDEEAAAAATAHAAAACTkvMTUvMjAxOQgAAAAJMTEvMi8yMDEzCQAAAAEw2FejKOA51wjbLkNd4DnXCBlDSVEuVFNFOjY1MDEuSVFfQVIuRlkyMDE2AQAAAJstAgACAAAABzMzMzE1MjgBCAAAAAUAAAABMQEAAAAKMTc5NzU1NDQ1MQMAAAACNzkCAAAABDEwMjEEAAAAATAHAAAACTkvMTUvMjAxOQgAAAAJMy8zMS8yMDE2CQAAAAEw8UH7K+A51whx1Tdc4DnXCCNDSVEuVFNFOjY1OTQuSVFfQkVUQV81WVIuMjAwOC8wMy8zMQEAAAD5eA0AAgAAABEwLjkzMDA1ODk0MjMyMjk4NgAKBX9g4DnXCH6wRGLgOdcIHUNJUS5OQVNEQVFHUzpUWE4uSVFfTkkuRlkyMDE2AQAAAPsjAgACAAAABDM1OTUBCAAAAAUAAAABMQEAAAAKMTk0NjY2NTM5OAMAAAADMTYwAgAAAAIxNQQAAAABMAcAAAAJOS8xNS8yMDE5CAAAAAoxMi8zMS8yMDE2CQAAAAEwiaRwKuA51wgvvapc4DnXCCBDSVEuTkFTREFRR1M6SU5UQy5JUV9DT0dTLkZZMjAwOQEAAACHUgAAAgAAAAUxNTU2NgEIAAAABQAAAAExAQAAAAoxNTIzMzk0ODI5AwAAAAMxNjACAAAAAjM0BAAAAAEwBwAAAAk5LzE1LzIwMTkIAAAACjEyLzI2LzIwMDkJAAAAATA+d6kr4DnXCLRiUlzgOdcIMENJUS5OWVNFOkVNUi5JUV9UT1RBTF9PVVRTVEFORElOR19CU19EQVRFLkZZMjAxNAEAAACvGwQAAgAAAAo2OTYu</t>
  </si>
  <si>
    <t>NjA1MjIyAQQAAAAFAAAAATUBAAAACjE4MTg2MDQ1ODACAAAABTI0MTUyBgAAAAEwDfy5KeA51whBC9pc4DnXCCpDSVEuVFNFOjY1MDEuSVFfT1RIRVJfVU5VU1VBTF9TVVBQTC5GWTIwMTkBAAAAmy0CAAMAAAAAAHV6/CvgOdcI8c1EXOA51wgzQ0lRLk5BU0RBUUdTOlRYTi5JUV9JTVBVVF9PUEVSX0xFQVNFX0lOVF9FWFAuRlkyMDA3AQAAAPsjAgADAAAAAAAowlYr4DnXCNbXgVzgOdcIHUNJUS5OQVNEQVFHUzpBREkuSVFfUkUuRlkyMDE4AQAAABPWAwACAAAACDU3MDMuMDY0AQgAAAAFAAAAATEBAAAACjE5Mjc2MTgyNDcDAAAAAzE2MAIAAAAEMTIyMgQAAAABMAcAAAAJOS8xNS8yMDE5CAAAAAkxMS8zLzIwMTgJAAAAATC1XgAo4DnXCOPVWl3gOdcIKkNJUS5OQVNEQVFHUzpJTlRDLklRX0RJTFVUX0VQU19JTkNMLkZZMjAwOAEAAACHUgAAAgAAAAQwLjkyAQgAAAAFAAAAATEBAAAACjE0MzA2MTQ0ODYDAAAAAzE2MAIAAAABOAQAAAABMAcAAAAJOS8xNS8yMDE5CAAAAAoxMi8yNy8yMDA4CQAAAAEwHSmpK+A51wj1Q05c4DnXCCVDSVEuTllTRTpFTVIuSVFfQ0FQSVRBTF9MRUFTRVMuRlkyMDA3AQAAAK8bBAADAAAAAADMQHEq4DnXCHeKuVzgOdcIJUNJUS5LT1NFOkEwMDU5MzAuSVFfQ0FTSF9FUVVJVi5GWTIwMTcBAAAA3GYBAAIAAAAIMzA1NDUxMzABCAAAAAUAAAABMQEAAAAKMTk0NzU1MTU3OAMA</t>
  </si>
  <si>
    <t>AAACODUCAAAABDEwOTYEAAAAATAHAAAACTkvMTUvMjAxOQgAAAAKMTIvMzEvMjAxNwkAAAABMGnj2ijgOdcIQWgeXeA51wgsQ0lRLlRTRTo2NTAxLklRX0lNUFVUX09QRVJfTEVBU0VfREVQUi5GWTIwMTcBAAAAmy0CAAIAAAAMMTEzNDI3LjkwNjc2AQgAAAAFAAAAATEBAAAACjE5NjMzMTU5MDADAAAAAjc5AgAAAAUyMTY3MwQAAAABMAcAAAAJOS8xNS8yMDE5CAAAAAkzLzMxLzIwMTcJAAAAATASkPsr4DnXCGJpPFzgOdcIKUNJUS5OQVNEQVFHUzpBREkuSVFfQ0FQSVRBTF9MRUFTRVMuRlkyMDEyAQAAABPWAwADAAAAAAC3CaMo4DnXCBsQP13gOdcIKkNJUS5OQVNEQVFHUzpBREkuSVFfRklMSU5HX0NVUlJFTkNZLkZZMjAxMgEAAAAT1gMAAwAAAANVU0QAyDCjKOA51wjSvUBd4DnXCClDSVEuVFNFOjY1MDEuSVFfVE9UQUxfREVCVF9DQVBJVEFMLkZZMjAxNAEAAACbLQIAAgAAAAY0My45NjkBCAAAAAUAAAABMQEAAAAKMTc0NTI3MDU0NAMAAAACNzkCAAAABDQxODYEAAAAATAHAAAACTkvMTUvMjAxOQgAAAAJMy8zMS8yMDE0CQAAAAEwtVeVJuA51wjq4TFc4DnXCCVDSVEuTkFTREFRR1M6SU5UQy5JUV9ESVZfU0hBUkUuRlkyMDE2AQAAAIdSAAACAAAABDEuMDQBCAAAAAUAAAABMQEAAAAKMTk0MzUwNTM0NQMAAAADMTYwAgAAAAQzMDU4BAAAAAEwBwAAAAk5LzE1LzIwMTkIAAAACjEyLzMxLzIwMTYJ</t>
  </si>
  <si>
    <t>AAAAATC0sFUr4DnXCMB/c1zgOdcII0NJUS5LT1NFOkEwMDU5MzAuSVFfRUJUX0VYQ0wuRlkyMDE4AQAAANxmAQACAAAACDYwODI4Nzg5AQgAAAAFAAAAATEBAAAACjE5NDc1NTE1NzMDAAAAAjg1AgAAAAE0BAAAAAEwBwAAAAk5LzE1LzIwMTkIAAAACjEyLzMxLzIwMTgJAAAAATB5Ctso4DnXCN84Il3gOdcIHENJUS5OWVNFOkVNUi5JUV9DQVBFWC5GWTIwMTQBAAAArxsEAAIAAAAELTY1MQEIAAAABQAAAAExAQAAAAoxODE4NjA0NTgwAwAAAAMxNjACAAAABDIwMjEEAAAAATAHAAAACTkvMTUvMjAxOQgAAAAJOS8zMC8yMDE0CQAAAAEwHSO6KeA51wiTztpc4DnXCCVDSVEuTkFTREFRR1M6QURJLklRX0VCSVREQV9JTlQuRlkyMDE4AQAAABPWAwACAAAACTEwLjgxMzIyOQEIAAAABQAAAAExAQAAAAoxOTI3NjE4MjQ3AwAAAAMxNjACAAAABDQxOTAEAAAAATAHAAAACTkvMTUvMjAxOQgAAAAJMTEvMy8yMDE4CQAAAAEwUeqcJeA51wjcH11d4DnXCCRDSVEuTllTRTpFTVIuSVFfVU5MRVZFUkVEX0ZDRi5GWTIwMTgBAAAArxsEAAIAAAAHMjE5NS4yNQEIAAAABQAAAAExAQAAAAoxOTI0NjM5OTYyAwAAAAMxNjACAAAABDQ0MjMEAAAAATAHAAAACTkvMTUvMjAxOQgAAAAJOS8zMC8yMDE4CQAAAAEwolu7KeA51wir4e1c4DnXCB5DSVEuTkFTREFRR1M6SU5UQy5JUV9BUi5GWTIwMTcBAAAAh1IAAAIAAAAENTYw</t>
  </si>
  <si>
    <t>NwEIAAAABQAAAAExAQAAAAoxOTQzNTA1MzQ5AwAAAAMxNjACAAAABDEwMjEEAAAAATAHAAAACTkvMTUvMjAxOQgAAAAKMTIvMzAvMjAxNwkAAAABMNX+VSvgOdcI44h4XOA51wglQ0lRLktPU0U6QTAwNTkzMC5JUV9PVEhFUl9PUEVSLkZZMjAxNwEAAADcZgEAAwAAAAAAWLzaKOA51wjdfR1d4DnXCCRDSVEuTkFTREFRR1M6QURJLklRX0RJVkVTVF9DRi5GWTIwMTcBAAAAE9YDAAMAAAAAAKU3ACjgOdcId3pXXeA51wgvQ0lRLk5BU0RBUUdTOlRYTi5JUV9NSU5PUklUWV9JTlRFUkVTVF9JUy5GWTIwMTIBAAAA+yMCAAMAAAAAAJjZ2irgOdcIa22YXOA51wgpQ0lRLktPU0U6QTAwNTkzMC5JUV9QUk9WX0JBRF9ERUJUUy5GWTIwMTIBAAAA3GYBAAMAAAAAAHUnKyngOdcIF3MGXeA51wglQ0lRLk5BU0RBUUdTOkFESS5JUV9PVEhFUl9PUEVSLkZZMjAxMQEAAAAT1gMAAwAAAAAAdW2iKOA51wiE9Thd4DnXCCNDSVEuTkFTREFRR1M6SU5UQy5JUV9aX1NDT1JFLkZZMjAwNwEAAACHUgAAAgAAAAc4LjY0Mzg1AQgAAAAFAAAAATEBAAAACjEzMjg4NzEyNzUDAAAAAzE2MAIAAAAGMTAwMTIzBAAAAAEwBwAAAAk5LzE1LzIwMTkIAAAACjEyLzI5LzIwMDcJAAAAATDmzJUm4DnXCJFZTVzgOdcII0NJUS5UU0U6NjQ3MS5JUV9CRVRBXzJZUi4yMDE1LzAzLzMxAQAAAJJXDQACAAAAEDEuNDgzMzQ4MTQwOTk4NjEAbe9/</t>
  </si>
  <si>
    <t>YOA51wj2ATpi4DnXCCdDSVEuS09TRTpBMDA1OTMwLklRX09USEVSX0VRVUlUWS5GWTIwMTIBAAAA3GYBAAIAAAAHLTg0MjExNwEIAAAABQAAAAExAQAAAAoxNjY3NTM0MDE0AwAAAAI4NQIAAAAEMTAyOAQAAAABMAcAAAAJOS8xNS8yMDE5CAAAAAoxMi8zMS8yMDEyCQAAAAEwhk4rKeA51wjvbghd4DnXCB9DSVEuTkFTREFRR1M6VFhOLklRX0FQSUMuRlkyMDA5AQAAAPsjAgACAAAABDEwODYBCAAAAAUAAAABMQEAAAAKMTUyMzc5NjI0MQMAAAADMTYwAgAAAAQxMDg0BAAAAAEwBwAAAAk5LzE1LzIwMTkIAAAACjEyLzMxLzIwMDkJAAAAATBVPdoq4DnXCBzqi1zgOdcIPUNJUS5OQVNEQVFHUzpUWE4uSVFfQ1VTVE9NX0JFVEEuLTEwNFcuMjAxMi8xMi8zMS4uXk4yMjUuSlBZLkgBAAAA+yMCAAIAAAAQMS4wNDQ4MTMzOTE3ODM3OACOPYBg4DnXCBaVNWLgOdcIJUNJUS5UU0U6NjUwMS5JUV9QUkVGX0RJVl9PVEhFUi5GWTIwMTYBAAAAmy0CAAMAAAAAAOAa+yvgOdcIP2A3XOA51wgeQ0lRLk5BU0RBUUdTOklOVEMuSVFfTkkuRlkyMDA4AQAAAIdSAAACAAAABDUyOTIBCAAAAAUAAAABMQEAAAAKMTQzMDYxNDQ4NgMAAAADMTYwAgAAAAIxNQQAAAABMAcAAAAJOS8xNS8yMDE5CAAAAAoxMi8yNy8yMDA4CQAAAAEwHSmpK+A51wgWkk5c4DnXCCtDSVEuTkFTREFRR1M6VFhOLklRX0VCSVREQV9DQVBFWF9JTlQu</t>
  </si>
  <si>
    <t>RlkyMDE1AQAAAPsjAgACAAAACTUyLjc2NjY2NgEIAAAABQAAAAExAQAAAAoxODc1Njg3MDU2AwAAAAMxNjACAAAABDQxOTEEAAAAATAHAAAACTkvMTUvMjAxOQgAAAAKMTIvMzEvMjAxNQkAAAABMPXrriXgOdcIu6upXOA51wg+Q0lRLjAuSVFfQ1VTVE9NX0JFVEEuLTEwNFcuKElOVkFMSUQgVElNRSBQRVJJT0QpLi5eVE9QSVguSlBZLkgFAAAAAAAAAAgAAAASKEludmFsaWQgRW5kIERhdGUpimlx+9U51wjyxE1e4DnXCClDSVEuTkFTREFRR1M6VFhOLklRX0JBU0lDX0VQU19FWENMLkZZMjAxNQEAAAD7IwIAAgAAAAgyLjg1NzI4MQEIAAAABQAAAAExAQAAAAoxODc1Njg3MDU2AwAAAAMxNjACAAAABDMwNjQEAAAAATAHAAAACTkvMTUvMjAxOQgAAAAKMTIvMzEvMjAxNQkAAAABMGhWcCrgOdcIPimmXOA51wgtQ0lRLk5BU0RBUUdTOklOVEMuSVFfVE9UQUxfRElWX1BBSURfQ0YuRlkyMDExAQAAAIdSAAACAAAABS00MTI3AQgAAAAFAAAAATEBAAAACjE2NTgzMTU0NzgDAAAAAzE2MAIAAAAEMjAyMgQAAAABMAcAAAAJOS8xNS8yMDE5CAAAAAoxMi8zMS8yMDExCQAAAAEwk/WuK+A51wgUDV9c4DnXCB5DSVEuTkFTREFRR1M6SU5UQy5JUV9OSS5GWTIwMTUBAAAAh1IAAAIAAAAFMTE0MjABCAAAAAUAAAABMQEAAAAKMTg3NDc3MzIyNgMAAAADMTYwAgAAAAIxNQQAAAABMAcAAAAJOS8xNS8yMDE5CAAAAAox</t>
  </si>
  <si>
    <t>Mi8yNi8yMDE1CQAAAAEwk2JVK+A51wjgEm9c4DnXCChDSVEuTllTRTpFTVIuSVFfREVGX1RBWF9BU1NFVFNfTFQuRlkyMDE4AQAAAK8bBAACAAAAAjc0AQgAAAAFAAAAATEBAAAACjE5MjQ2Mzk5NjIDAAAAAzE2MAIAAAAEMTAyNgQAAAABMAcAAAAJOS8xNS8yMDE5CAAAAAk5LzMwLzIwMTgJAAAAATCRNLsp4DnXCNTl61zgOdcIJUNJUS5UU0U6NjUwMS5JUV9CQVNJQ19FUFNfRVhDTC5GWTIwMTUBAAAAmy0CAAIAAAAKMjgwLjU4OTQ5MwEIAAAABQAAAAExAQAAAAoxNzQ1MjcwNjcyAwAAAAI3OQIAAAAEMzA2NAQAAAABMAcAAAAJOS8xNS8yMDE5CAAAAAkzLzMxLzIwMTUJAAAAATCupfor4DnXCF7zMlzgOdcIH0NJUS5LT1NFOkEwMDU5MzAuSVFfQ09HUy5GWTIwMTIBAAAA3GYBAAIAAAAJMTI2NjUxOTMxAQgAAAAFAAAAATEBAAAACjE2Njc1MzQwMTQDAAAAAjg1AgAAAAIzNAQAAAABMAcAAAAJOS8xNS8yMDE5CAAAAAoxMi8zMS8yMDEyCQAAAAEwdScrKeA51wgXcwZd4DnXCCRDSVEuTkFTREFRR1M6SU5UQy5JUV9FQlRfRVhDTC5GWTIwMTcBAAAAh1IAAAIAAAAFMTc3NTMBCAAAAAUAAAABMQEAAAAKMTk0MzUwNTM0OQMAAAADMTYwAgAAAAE0BAAAAAEwBwAAAAk5LzE1LzIwMTkIAAAACjEyLzMwLzIwMTcJAAAAATDV/lUr4DnXCICed1zgOdcIHkNJUS5OWVNFOkVNUi5JUV9XSVBfSU5WLkZZMjAxMgEA</t>
  </si>
  <si>
    <t>AACvGwQAAwAAAAAA2G30KeA51whe49Bc4DnXCCpDSVEuTkFTREFRR1M6QURJLklRX0VYVFJBX0FDQ19JVEVNUy5GWTIwMDgBAAAAE9YDAAMAAAAAAMzN2yjgOdcI0ocrXeA51wgbQ0lRLjAuSVFfSU5WRVNUX0xPQU5TX0NGLkZZBQAAAAAAAAAIAAAAFShJbnZhbGlkIFRpbWUgUGVyaW9kKSD//ifgOdcITQg3XuA51wgjQ0lRLk5ZU0U6RU1SLklRX0lOVEVSRVNUX0VYUC5GWTIwMTABAAAArxsEAAIAAAAELTI4MAEIAAAABQAAAAExAQAAAAoxNTc3MDA0NjQxAwAAAAMxNjACAAAAAjgyBAAAAAEwBwAAAAk5LzE1LzIwMTkIAAAACTkvMzAvMjAxMAkAAAABMIWq8yngOdcIpb/FXOA51wgpQ0lRLk5BU0RBUUdTOklOVEMuSVFfSU5DX0VRVUlUWV9DRi5GWTIwMTEBAAAAh1IAAAIAAAACNTkBCAAAAAUAAAABMQEAAAAKMTY1ODMxNTQ3OAMAAAADMTYwAgAAAAQyMDg2BAAAAAEwBwAAAAk5LzE1LzIwMTkIAAAACjEyLzMxLzIwMTEJAAAAATCT9a4r4DnXCNFwXlzgOdcIIkNJUS5OQVNEQVFHUzpBREkuSVFfWl9TQ09SRS5GWTIwMTgBAAAAE9YDAAIAAAAHMy4yMTE3MwEIAAAABQAAAAExAQAAAAoxOTI3NjE4MjQ3AwAAAAMxNjACAAAABjEwMDEyMwQAAAABMAcAAAAJOS8xNS8yMDE5CAAAAAkxMS8zLzIwMTgJAAAAATBR6pwl4DnXCO1GXV3gOdcIKkNJUS5OQVNEQVFHUzpJTlRDLklRX0RBWVNfU0FMRVNfT1VULkZZ</t>
  </si>
  <si>
    <t>MjAwNwEAAACHUgAAAgAAAAkyNS4wOTE2MTIBCAAAAAUAAAABMQEAAAAKMTMyODg3MTI3NQMAAAADMTYwAgAAAAQ0MDQyBAAAAAEwBwAAAAk5LzE1LzIwMTkIAAAACjEyLzI5LzIwMDcJAAAAATDWpZUm4DnXCHALTVzgOdcIOUNJUS5OQVNEQVFHUzpJTlRDLklRX1RPVEFMX09VVFNUQU5ESU5HX0ZJTElOR19EQVRFLkZZMjAwOQEAAACHUgAAAgAAAAQ1NTI0AQQAAAAFAAAAATUBAAAACjE1MjMzOTQ4MjkCAAAABTI0MTUzBgAAAAEwT56pK+A51wi901Rc4DnXCC9DSVEuTkFTREFRR1M6VFhOLklRX1JFVFVSTl9DT01NT05fRVFVSVRZLkZZMjAwOAEAAAD7IwIAAgAAAAcxOS43NzA5AQgAAAAFAAAAATEBAAAACjE0MzM0NTQxMDgDAAAAAzE2MAIAAAAFMzMzMjAEAAAAATAHAAAACTkvMTUvMjAxOQgAAAAKMTIvMzEvMjAwOAkAAAABMBhClibgOdcI0NyIXOA51wgpQ0lRLk5BU0RBUUdTOlRYTi5JUV9PVEhFUl9PUEVSX0FDVC5GWTIwMTMBAAAA+yMCAAIAAAADLTc0AQgAAAAFAAAAATEBAAAACjE3Nzc2MzM3MDMDAAAAAzE2MAIAAAAEMjA0NwQAAAABMAcAAAAJOS8xNS8yMDE5CAAAAAoxMi8zMS8yMDEzCQAAAAEwuSfbKuA51whEJJ9c4DnXCB9DSVEuTllTRTpFTVIuSVFfQVJfVFVSTlMuRlkyMDEwAQAAAK8bBAACAAAABzUuNTI3ODUBCAAAAAUAAAABMQEAAAAKMTU3NzAwNDY0MQMAAAADMTYwAgAAAAQ0MDAx</t>
  </si>
  <si>
    <t>BAAAAAEwBwAAAAk5LzE1LzIwMTkIAAAACTkvMzAvMjAxMAkAAAABMBY6ryXgOdcIMmnJXOA51wg+Q0lRLk5BU0RBUUdTOlRYTi5JUV9DVVNUT01fQkVUQS4tMTA0Vy4yMDA4LzEyLzMxLi5eVE9QSVguSlBZLkgBAAAA+yMCAAIAAAARMC45NDE0MzgxODM1MTYxMjIAjj2AYOA51whYMTZi4DnXCCRDSVEuTllTRTpFTVIuSVFfU0FMRV9JTlRBTl9DRi5GWTIwMDgBAAAArxsEAAMAAAAAAFM18yngOdcI3C+/XOA51wgqQ0lRLk5BU0RBUUdTOklOVEMuSVFfUkVUVVJOX0NBUElUQUwuRlkyMDEwAQAAAIdSAAACAAAABzIwLjM0NzEBCAAAAAUAAAABMQEAAAAKMTU4ODE1Njk2MAMAAAADMTYwAgAAAAQ0MzYzBAAAAAEwBwAAAAk5LzE1LzIwMTkIAAAACjEyLzI1LzIwMTAJAAAAATDmzJUm4DnXCGUVW1zgOdcILUNJUS5OQVNEQVFHUzpJTlRDLklRX0VBUk5JTkdfQ09fTUFSR0lOLkZZMjAxMgEAAACHUgAAAgAAAAcyMC42MzE0AQgAAAAFAAAAATEBAAAACjE3MTg4NTA2MDUDAAAAAzE2MAIAAAAENDE4MQQAAAABMAcAAAAJOS8xNS8yMDE5CAAAAAoxMi8yOS8yMDEyCQAAAAEw9/OVJuA51whHPWRc4DnXCB5DSVEuTkFTREFRR1M6SU5UQy5JUV9HUC5GWTIwMTEBAAAAh1IAAAIAAAAFMzM3NTcBCAAAAAUAAAABMQEAAAAKMTY1ODMxNTQ3OAMAAAADMTYwAgAAAAIxMAQAAAABMAcAAAAJOS8xNS8yMDE5CAAAAAoxMi8z</t>
  </si>
  <si>
    <t>MS8yMDExCQAAAAEwgBOqK+A51wi42Ftc4DnXCCNDSVEuVFNFOjY5NjMuSVFfQkVUQV81WVIuMjAxOC8wMy8zMQEAAAD5XA0AAgAAABAxLjA4MjA5MjY1MzQwMjM2AF3If2DgOdcIjGE7YuA51wgkQ0lRLk5BU0RBUUdTOkFESS5JUV9GVUxMX1RJTUUuRlkyMDA5AQAAABPWAwACAAAABDgzMDAAQ/ihKOA51wibFzJd4DnXCClDSVEuTkFTREFRR1M6QURJLklRX0xUX0RFQlRfRVFVSVRZLkZZMjAxNQEAAAAT1gMAAgAAAAY5Ljc2NDMBCAAAAAUAAAABMQEAAAAKMTg2NzI3OTk2OQMAAAADMTYwAgAAAAQ0MDg1BAAAAAEwBwAAAAk5LzE1LzIwMTkIAAAACjEwLzMxLzIwMTUJAAAAATBR6pwl4DnXCPg8T13gOdcIFENJUS4wLklRX0JWX1NIQVJFLkZZBQAAAAAAAAAIAAAAFShJbnZhbGlkIFRpbWUgUGVyaW9kKSD//ifgOdcIuKg1XuA51wgoQ0lRLlRTRTo2NTAxLklRX0RFRl9UQVhfQVNTRVRTX0xULkZZMjAxNQEAAACbLQIAAgAAAAYxNzU0OTIBCAAAAAUAAAABMQEAAAAKMTc0NTI3MDY3MgMAAAACNzkCAAAABDEwMjYEAAAAATAHAAAACTkvMTUvMjAxOQgAAAAJMy8zMS8yMDE1CQAAAAEwv8z6K+A51wixtjNc4DnXCChDSVEuTkFTREFRR1M6SU5UQy5JUV9CRVRBXzFZUi4yMDEwLzEyLzI1AQAAAIdSAAACAAAAETAuOTY5NTEwMTUwNDE3NDk0AH4WgGDgOdcIYaI4YuA51wgrQ0lRLk5BU0RBUUdTOkFESS5JUV9F</t>
  </si>
  <si>
    <t>QklUREFfQ0FQRVhfSU5ULkZZMjAwNwEAAAAT1gMAAwAAAAAAIHWcJeA51wh/xCpd4DnXCCRDSVEuS09TRTpBMDA1OTMwLklRX0NBU0hfT1BFUi5GWTIwMTUBAAAA3GYBAAIAAAAINDAwNjE3NjEBCAAAAAUAAAABMQEAAAAKMTgyOTg0MzAxMQMAAAACODUCAAAABDIwMDYEAAAAATAHAAAACTkvMTUvMjAxOQgAAAAKMTIvMzEvMjAxNQkAAAABMCZH2ijgOdcIJRUXXeA51wgfQ0lRLk5ZU0U6RU1SLklRX09QRVJfSU5DLkZZMjAxNwEAAACvGwQAAgAAAAQyNjkxAQgAAAAFAAAAATEBAAAACjE5MjQ2Mzk5NTcDAAAAAzE2MAIAAAACMjEEAAAAATAHAAAACTkvMTUvMjAxOQgAAAAJOS8zMC8yMDE3CQAAAAEwYL+6KeA51wg9y+Vc4DnXCCtDSVEuS09TRTpBMDA1OTMwLklRX0NIQU5HRV9JTlZFTlRPUlkuRlkyMDEzAQAAANxmAQACAAAACC0zMDk3NzYyAQgAAAAFAAAAATEBAAAACjE3MjMyODgzODYDAAAAAjg1AgAAAAQyMDk5BAAAAAEwBwAAAAk5LzE1LzIwMTkIAAAACjEyLzMxLzIwMTMJAAAAATCXdSsp4DnXCDPGDV3gOdcIKkNJUS5OWVNFOkVNUi5JUV9JTlRFUkVTVF9JTlZFU1RfSU5DLkZZMjAwNwEAAACvGwQAAgAAAAIzMwEIAAAABQAAAAExAQAAAAoxMjY0NDc4MDI3AwAAAAMxNjACAAAAAjY1BAAAAAEwBwAAAAk5LzE1LzIwMTkIAAAACTkvMzAvMjAwNwkAAAABMLsZcSrgOdcI0QO4XOA51wgVQ0lRLjAu</t>
  </si>
  <si>
    <t>SVFfQ1VTVE9NX0JFVEEuBQAAAAAAAAAIAAAAFChJbnZhbGlkIElkZW50aWZpZXIp7lNy+9U51wiBAide4DnXCCZDSVEuS09TRTpBMDA1OTMwLklRX0VCSVRfTUFSR0lOLkZZMjAwNwEAAADcZgEAAgAAAAY5LjEwOTIBCAAAAAUAAAABMQEAAAAKMTM1Mjk0NTUzMAMAAAACODUCAAAABDQwNTMEAAAAATAHAAAACTkvMTUvMjAxOQgAAAAKMTIvMzEvMjAwNwkAAAABMFjWryXgOdcI3hHzXOA51wgnQ0lRLk5BU0RBUUdTOlRYTi5JUV9FQklUQV9NQVJHSU4uRlkyMDA5AQAAAPsjAgACAAAABzIxLjU4ODEBCAAAAAUAAAABMQEAAAAKMTUyMzc5NjI0MQMAAAADMTYwAgAAAAQ0NDE5BAAAAAEwBwAAAAk5LzE1LzIwMTkIAAAACjEyLzMxLzIwMDkJAAAAATDUna4l4DnXCOO+jVzgOdcIJkNJUS5OQVNEQVFHUzpBREkuSVFfR0FJTl9BU1NFVFMuRlkyMDA4AQAAABPWAwADAAAAAADMzdso4DnXCMJgK13gOdcII0NJUS5LT1NFOkEwMDU5MzAuSVFfVE9UQUxfQ0wuRlkyMDE1AQAAANxmAQACAAAACDUwNTAyOTA5AQgAAAAFAAAAATEBAAAACjE4Mjk4NDMwMTEDAAAAAjg1AgAAAAQxMDA5BAAAAAEwBwAAAAk5LzE1LzIwMTkIAAAACjEyLzMxLzIwMTUJAAAAATAWINoo4DnXCMIqFl3gOdcIGUNJUS5OWVNFOkVNUi5JUV9BRS5GWTIwMDkBAAAArxsEAAIAAAAEMTg2NAEIAAAABQAAAAExAQAAAAoxNDgyNzIyMDYyAwAAAAMx</t>
  </si>
  <si>
    <t>NjACAAAABDEwMTYEAAAAATAHAAAACTkvMTUvMjAxOQgAAAAJOS8zMC8yMDA5CQAAAAEwZFzzKeA51whZssJc4DnXCCFDSVEuS09TRTpBMDA1OTMwLklRX0VCSVREQS5GWTIwMTMBAAAA3GYBAAIAAAAINTI5MTk3OTEBCAAAAAUAAAABMQEAAAAKMTcyMzI4ODM4NgMAAAACODUCAAAABDQwNTEEAAAAATAHAAAACTkvMTUvMjAxOQgAAAAKMTIvMzEvMjAxMwkAAAABMJd1KyngOdcIW8oLXeA51wglQ0lRLktPU0U6QTAwNTkzMC5JUV9ORVRfQ0hBTkdFLkZZMjAxNwEAAADcZgEAAgAAAAgtMTU2NjMxMgEIAAAABQAAAAExAQAAAAoxOTQ3NTUxNTc4AwAAAAI4NQIAAAAEMjA5MwQAAAABMAcAAAAJOS8xNS8yMDE5CAAAAAoxMi8zMS8yMDE3CQAAAAEweQrbKOA51wg5siBd4DnXCChDSVEuTllTRTpFTVIuSVFfREVGX1RBWF9BU1NFVFNfTFQuRlkyMDE3AQAAAK8bBAACAAAAAjg2AQgAAAAFAAAAATEBAAAACjE5MjQ2Mzk5NTcDAAAAAzE2MAIAAAAEMTAyNgQAAAABMAcAAAAJOS8xNS8yMDE5CAAAAAk5LzMwLzIwMTcJAAAAATBw5rop4DnXCMED51zgOdcIJUNJUS5OQVNEQVFHUzpUWE4uSVFfVE9UQUxfREVCVC5GWTIwMTYBAAAA+yMCAAIAAAAEMzYwOQEIAAAABQAAAAExAQAAAAoxOTQ2NjY1Mzk4AwAAAAMxNjACAAAABDQxNzMEAAAAATAHAAAACTkvMTUvMjAxOQgAAAAKMTIvMzEvMjAxNgkAAAABMImkcCrgOdcI</t>
  </si>
  <si>
    <t>tPWrXOA51wgkQ0lRLk5BU0RBUUdTOkFESS5JUV9DQVNIX09QRVIuRlkyMDEzAQAAABPWAwACAAAABzkxMi4zNDUBCAAAAAUAAAABMQEAAAAKMTc2NjU5MDYzMgMAAAADMTYwAgAAAAQyMDA2BAAAAAEwBwAAAAk5LzE1LzIwMTkIAAAACTExLzIvMjAxMwkAAAABMNhXoyjgOdcIgLVEXeA51wgpQ0lRLk5BU0RBUUdTOlRYTi5JUV9TUEVDSUFMX0RJVl9DRi5GWTIwMDcBAAAA+yMCAAMAAAAAADnpVivgOdcIrdODXOA51wgkQ0lRLk5BU0RBUUdTOkFESS5JUV9TVF9JTlZFU1QuRlkyMDExAQAAABPWAwACAAAACDIxODcuMzYyAQgAAAAFAAAAATEBAAAACjE2NDc0NTU4NjkDAAAAAzE2MAIAAAAEMTA2OQQAAAABMAcAAAAJOS8xNS8yMDE5CAAAAAoxMC8yOS8yMDExCQAAAAEwhZSiKOA51wj4Bjpd4DnXCCVDSVEuTllTRTpFTVIuSVFfR1dfSU5UQU5fQU1PUlQuRlkyMDE1AQAAAK8bBAADAAAAAAAdI7op4DnXCFqj3FzgOdcILENJUS5OQVNEQVFHUzpUWE4uSVFfVE9UQUxfREVCVF9FQklUREEuRlkyMDE0AQAAAPsjAgACAAAACDAuOTEyNjkyAQgAAAAFAAAAATEBAAAACjE4MjkxMTkzMDYDAAAAAzE2MAIAAAAENDE5MgQAAAABMAcAAAAJOS8xNS8yMDE5CAAAAAoxMi8zMS8yMDE0CQAAAAEw9euuJeA51wjKF6Vc4DnXCCVDSVEuTllTRTpFTVIuSVFfTFRfREVCVF9FUVVJVFkuRlkyMDE0AQAAAK8bBAACAAAABzM1</t>
  </si>
  <si>
    <t>LjAwNTQBCAAAAAUAAAABMQEAAAAKMTgxODYwNDU4MAMAAAADMTYwAgAAAAQ0MDg1BAAAAAEwBwAAAAk5LzE1LzIwMTkIAAAACTkvMzAvMjAxNAkAAAABMDeIryXgOdcIGAfcXOA51wgjQ0lRLk5BU0RBUUdTOklOVEMuSVFfU1RfREVCVC5GWTIwMTcBAAAAh1IAAAIAAAACMzcBCAAAAAUAAAABMQEAAAAKMTk0MzUwNTM0OQMAAAADMTYwAgAAAAQxMDQ2BAAAAAEwBwAAAAk5LzE1LzIwMTkIAAAACjEyLzMwLzIwMTcJAAAAATDmJVYr4DnXCBX+eFzgOdcIKkNJUS5OQVNEQVFHUzpUWE4uSVFfUEVSSU9ETEVOR1RIX0lTLkZZMjAxNQEAAAD7IwIAAQAAAAIxMgB5fXAq4DnXCFjBqFzgOdcIM0NJUS5LT1NFOkEwMDU5MzAuSVFfT1RIRVJfTk9OX09QRVJfRVhQX1NVUFBMLkZZMjAxNwEAAADcZgEAAgAAAAcxMjAzOTM0AQgAAAAFAAAAATEBAAAACjE5NDc1NTE1NzgDAAAAAjg1AgAAAAI4NQQAAAABMAcAAAAJOS8xNS8yMDE5CAAAAAoxMi8zMS8yMDE3CQAAAAEwWLzaKOA51wj/yx1d4DnXCB1DSVEuTkFTREFRR1M6QURJLklRX0FQLkZZMjAxMQEAAAAT1gMAAgAAAAcxMTMuMDU2AQgAAAAFAAAAATEBAAAACjE2NDc0NTU4NjkDAAAAAzE2MAIAAAAEMTAxOAQAAAABMAcAAAAJOS8xNS8yMDE5CAAAAAoxMC8yOS8yMDExCQAAAAEwhZSiKOA51wgqfDpd4DnXCClDSVEuS09TRTpBMDA1OTMwLklRX1NQRUNJQUxfRElW</t>
  </si>
  <si>
    <t>X0NGLkZZMjAxMwEAAADcZgEAAwAAAAAAp5wrKeA51wh1Yg5d4DnXCClDSVEuTllTRTpFTVIuSVFfVE9UQUxfREVCVF9DQVBJVEFMLkZZMjAxNQEAAACvGwQAAgAAAAc0NS43MDExAQgAAAAFAAAAATEBAAAACjE4NjcwNTUwNTEDAAAAAzE2MAIAAAAENDE4NgQAAAABMAcAAAAJOS8xNS8yMDE5CAAAAAk5LzMwLzIwMTUJAAAAATA3iK8l4DnXCAmb4FzgOdcIMkNJUS5OQVNEQVFHUzpUWE4uSVFfVE9UQUxfTElBQl9UT1RBTF9BU1NFVFMuRlkyMDEzAQAAAPsjAgACAAAABzQyLjkzNDgBCAAAAAUAAAABMQEAAAAKMTc3NzYzMzcwMwMAAAADMTYwAgAAAAQ0MTg4BAAAAAEwBwAAAAk5LzE1LzIwMTkIAAAACjEyLzMxLzIwMTMJAAAAATDkxK4l4DnXCOqqoFzgOdcIGUNJUS5OWVNFOkVNUi5JUV9BRC5GWTIwMDkBAAAArxsEAAIAAAAFLTUzOTQBCAAAAAUAAAABMQEAAAAKMTQ4MjcyMjA2MgMAAAADMTYwAgAAAAQxMDc1BAAAAAEwBwAAAAk5LzE1LzIwMTkIAAAACTkvMzAvMjAwOQkAAAABMGRc8yngOdcIOGTCXOA51wgSQ0lRLjAuSVFfR0FfRVhQLkZZBQAAAAAAAAAIAAAAFShJbnZhbGlkIFRpbWUgUGVyaW9kKRDY/ifgOdcIf303XuA51wgmQ0lRLk5BU0RBUUdTOlRYTi5JUV9HQUlOX0lOVkVTVC5GWTIwMDgBAAAA+yMCAAMAAAAAADTv2SrgOdcIdKiFXOA51wgoQ0lRLk5ZU0U6RU1SLklRX1BST1ZfQkFEX0RF</t>
  </si>
  <si>
    <t>QlRTX0NGLkZZMjAxMQEAAACvGwQAAwAAAAAAtx/0KeA51wiOncxc4DnXCCVDSVEuTllTRTpFTVIuSVFfTFRfREVCVF9SRVBBSUQuRlkyMDE4AQAAAK8bBAACAAAABC0yNDEBCAAAAAUAAAABMQEAAAAKMTkyNDYzOTk2MgMAAAADMTYwAgAAAAQyMDM2BAAAAAEwBwAAAAk5LzE1LzIwMTkIAAAACTkvMzAvMjAxOAkAAAABMKJbuyngOdcIipPtXOA51wgpQ0lRLktPU0U6QTAwNTkzMC5JUV9ESUxVVF9FUFNfSU5DTC5GWTIwMTUBAAAA3GYBAAIAAAALMjUxNC4yMjI2MTkBCAAAAAUAAAABMQEAAAAKMTgyOTg0MzAxMQMAAAACODUCAAAAATgEAAAAATAHAAAACTkvMTUvMjAxOQgAAAAKMTIvMzEvMjAxNQkAAAABMBYg2ijgOdcIThkVXeA51wgnQ0lRLk5BU0RBUUdTOklOVEMuSVFfQ0FTSF9JTlZFU1QuRlkyMDE3AQAAAIdSAAACAAAABi0xNTc2MgEIAAAABQAAAAExAQAAAAoxOTQzNTA1MzQ5AwAAAAMxNjACAAAABDIwMDUEAAAAATAHAAAACTkvMTUvMjAxOQgAAAAKMTIvMzAvMjAxNwkAAAABMOYlVivgOdcIql16XOA51wgdQ0lRLlRTRTo2NTAxLklRX1JEX0VYUC5GWTIwMTQBAAAAmy0CAAMAAAAAAHi5dCzgOdcIK8MtXOA51wgYQ0lRLjAuSVFfVE9UQUxfQVNTRVRTLkZZBQAAAAAAAAAIAAAAFShJbnZhbGlkIFRpbWUgUGVyaW9kKSD//ifgOdcIhjM1XuA51wgoQ0lRLk5BU0RBUUdTOklOVEMuSVFfRUJJVEFf</t>
  </si>
  <si>
    <t>TUFSR0lOLkZZMjAxNwEAAACHUgAAAgAAAAczMS40NzE3AQgAAAAFAAAAATEBAAAACjE5NDM1MDUzNDkDAAAAAzE2MAIAAAAENDQxOQQAAAABMAcAAAAJOS8xNS8yMDE5CAAAAAoxMi8zMC8yMDE3CQAAAAEwBxuWJuA51wgNSHtc4DnXCB9DSVEuTllTRTpFTVIuSVFfVE9UQUxfQ0EuRlkyMDE0AQAAAK8bBAACAAAABTEwODY3AQgAAAAFAAAAATEBAAAACjE4MTg2MDQ1ODADAAAAAzE2MAIAAAAEMTAwOAQAAAABMAcAAAAJOS8xNS8yMDE5CAAAAAk5LzMwLzIwMTQJAAAAATAN/Lkp4DnXCO5H2VzgOdcIH0NJUS5OQVNEQVFHUzpJTlRDLklRX0NJUC5GWTIwMTcBAAAAh1IAAAIAAAAFMTU4MTIBCAAAAAUAAAABMQEAAAAKMTk0MzUwNTM0OQMAAAADMTYwAgAAAAQzMDMzBAAAAAEwBwAAAAk5LzE1LzIwMTkIAAAACjEyLzMwLzIwMTcJAAAAATDmJVYr4DnXCGjBeVzgOdcIJkNJUS5OQVNEQVFHUzpBREkuSVFfUVVJQ0tfUkFUSU8uRlkyMDE4AQAAABPWAwACAAAACDEuMDM1Njc5AQgAAAAFAAAAATEBAAAACjE5Mjc2MTgyNDcDAAAAAzE2MAIAAAAENDEyMQQAAAABMAcAAAAJOS8xNS8yMDE5CAAAAAkxMS8zLzIwMTgJAAAAATBR6pwl4DnXCMv4XF3gOdcIHUNJUS5OQVNEQVFHUzpUWE4uSVFfQUUuRlkyMDE2AQAAAPsjAgACAAAABDExNTQBCAAAAAUAAAABMQEAAAAKMTk0NjY2NTM5OAMAAAADMTYwAgAAAAQxMDE2</t>
  </si>
  <si>
    <t>BAAAAAEwBwAAAAk5LzE1LzIwMTkIAAAACjEyLzMxLzIwMTYJAAAAATCJpHAq4DnXCIKAq1zgOdcII0NJUS5LT1NFOkEwMDU5MzAuSVFfVFJFQVNVUlkuRlkyMDEyAQAAANxmAQACAAAACC03MzUwOTI3AQgAAAAFAAAAATEBAAAACjE2Njc1MzQwMTQDAAAAAjg1AgAAAAQxMjQ4BAAAAAEwBwAAAAk5LzE1LzIwMTkIAAAACjEyLzMxLzIwMTIJAAAAATCGTisp4DnXCN5HCF3gOdcIKUNJUS5OQVNEQVFHUzpBREkuSVFfQ0FQSVRBTF9MRUFTRVMuRlkyMDEwAQAAABPWAwADAAAAAABkRqIo4DnXCEoPNl3gOdcIIkNJUS5LT1NFOkEwMDU5MzAuSVFfUkFXX0lOVi5GWTIwMTMBAAAA3GYBAAIAAAAHNzc4NzEyNQEIAAAABQAAAAExAQAAAAoxNzIzMjg4Mzg2AwAAAAI4NQIAAAAEMzE3MQQAAAABMAcAAAAJOS8xNS8yMDE5CAAAAAoxMi8zMS8yMDEzCQAAAAEwl3UrKeA51wgBUQ1d4DnXCCVDSVEuTkFTREFRR1M6SU5UQy5JUV9JTlZFTlRPUlkuRlkyMDE3AQAAAIdSAAACAAAABDY5ODMBCAAAAAUAAAABMQEAAAAKMTk0MzUwNTM0OQMAAAADMTYwAgAAAAQxMDQzBAAAAAEwBwAAAAk5LzE1LzIwMTkIAAAACjEyLzMwLzIwMTcJAAAAATDV/lUr4DnXCOOIeFzgOdcIIUNJUS5OQVNEQVFHUzpJTlRDLklRX0NBUEVYLkZZMjAxNgEAAACHUgAAAgAAAAUtOTYyNQEIAAAABQAAAAExAQAAAAoxOTQzNTA1MzQ1AwAAAAMxNjAC</t>
  </si>
  <si>
    <t>AAAABDIwMjEEAAAAATAHAAAACTkvMTUvMjAxOQgAAAAKMTIvMzEvMjAxNgkAAAABMMXXVSvgOdcIqKJ1XOA51wg0Q0lRLk5BU0RBUUdTOlRYTi5JUV9UT1RBTF9PVVRTVEFORElOR19CU19EQVRFLkZZMjAxMAEAAAD7IwIAAgAAAAsxMTY3LjQ0MzcwNAEEAAAABQAAAAE1AQAAAAoxNTg4ODQwNzM4AgAAAAUyNDE1MgYAAAABMHaL2irgOdcIHqWQXOA51wgkQ0lRLktPU0U6QTAwNTkzMC5JUV9TVF9JTlZFU1QuRlkyMDA3AQAAANxmAQACAAAABzU5MTQ1NTEBCAAAAAUAAAABMQEAAAAKMTM1Mjk0NTUzMAMAAAACODUCAAAABDEwNjkEAAAAATAHAAAACTkvMTUvMjAxOQgAAAAKMTIvMzEvMjAwNwkAAAABMLKCuyngOdcItFLwXOA51wgsQ0lRLk5BU0RBUUdTOlRYTi5JUV9DVVJSRU5UX1BPUlRfREVCVC5GWTIwMTABAAAA+yMCAAMAAAAAAHaL2irgOdcI7C+QXOA51wgpQ0lRLk5BU0RBUUdTOkFESS5JUV9QUkVGX0RJVl9PVEhFUi5GWTIwMTABAAAAE9YDAAMAAAAAAGRGoijgOdcI1v00XeA51wgqQ0lRLk5BU0RBUUdTOklOVEMuSVFfQ0FTSF9TVF9JTlZFU1QuRlkyMDEzAQAAAIdSAAACAAAABTIwMjE2AQgAAAAFAAAAATEBAAAACjE3NzU5MzAyNzQDAAAAAzE2MAIAAAAEMTAwMgQAAAABMAcAAAAJOS8xNS8yMDE5CAAAAAoxMi8yOC8yMDEzCQAAAAEw1ZGvK+A51wgOEmZc4DnXCClDSVEuS09TRTpBMDA1OTMw</t>
  </si>
  <si>
    <t>LklRX1NUX0RFQlRfSVNTVUVELkZZMjAwOAEAAADcZgEAAgAAAAY2NjgzODMBCAAAAAUAAAABMQEAAAAKMTM2MDgwNjY4MwMAAAACODUCAAAABDIwNDMEAAAAATAHAAAACTkvMTUvMjAxOQgAAAAKMTIvMzEvMjAwOAkAAAABMCNkKingOdcIbLv2XOA51wgsQ0lRLktPU0U6QTAwNTkzMC5JUV9HV19JTlRBTl9BTU9SVF9DRi5GWTIwMTUBAAAA3GYBAAIAAAAGNjYwNzkwAQgAAAAFAAAAATEBAAAACjE4Mjk4NDMwMTEDAAAAAjg1AgAAAAQyMTgyBAAAAAEwBwAAAAk5LzE1LzIwMTkIAAAACjEyLzMxLzIwMTUJAAAAATAmR9oo4DnXCBXuFl3gOdcIOENJUS5LT1NFOkEwMDU5MzAuSVFfVE9UQUxfT1VUU1RBTkRJTkdfRklMSU5HX0RBVEUuRlkyMDE4AQAAANxmAQACAAAACjY3OTIuNjY5MjUBBAAAAAUAAAABNQEAAAAKMTk0NzU1MTU3MwIAAAAFMjQxNTMGAAAAATCaWNso4DnXCKYNJF3gOdcIK0NJUS5OWVNFOkVNUi5JUV9SRVRVUk5fQ09NTU9OX0VRVUlUWS5GWTIwMTABAAAArxsEAAIAAAAHMjEuNTYyMQEIAAAABQAAAAExAQAAAAoxNTc3MDA0NjQxAwAAAAMxNjACAAAABTMzMzIwBAAAAAEwBwAAAAk5LzE1LzIwMTkIAAAACTkvMzAvMjAxMAkAAAABMBY6ryXgOdcIIkLJXOA51wgsQ0lRLktPU0U6QTAwNTkzMC5JUV9DVVJSRU5UX1BPUlRfREVCVC5GWTIwMTcBAAAA3GYBAAIAAAAGMjY3Njk0AQgAAAAFAAAA</t>
  </si>
  <si>
    <t>ATEBAAAACjE5NDc1NTE1NzgDAAAAAjg1AgAAAAQxMjk3BAAAAAEwBwAAAAk5LzE1LzIwMTkIAAAACjEyLzMxLzIwMTcJAAAAATBp49oo4DnXCIMEH13gOdcIKUNJUS5OQVNEQVFHUzpJTlRDLklRX0NVUlJFTlRfUkFUSU8uRlkyMDEzAQAAAIdSAAACAAAACDIuMzY0NjgxAQgAAAAFAAAAATEBAAAACjE3NzU5MzAyNzQDAAAAAzE2MAIAAAAENDAzMAQAAAABMAcAAAAJOS8xNS8yMDE5CAAAAAoxMi8yOC8yMDEzCQAAAAEw9/OVJuA51wg40Whc4DnXCDBDSVEuTkFTREFRR1M6QURJLklRX0RFQlRfRVFVSVZfT1BFUl9MRUFTRS5GWTIwMTMBAAAAE9YDAAIAAAADMzkyAQgAAAAFAAAAATEBAAAACjE3NjY1OTA2MzIDAAAAAzE2MAIAAAAFMjE2NzEEAAAAATAHAAAACTkvMTUvMjAxOQgAAAAJMTEvMi8yMDEzCQAAAAEw2FejKOA51wg+GURd4DnXCDNDSVEuS09TRTpBMDA1OTMwLklRX0lNUFVUX09QRVJfTEVBU0VfSU5UX0VYUC5GWTIwMDcBAAAA3GYBAAMAAAAAALKCuyngOdcIpCvwXOA51wgsQ0lRLk5BU0RBUUdTOklOVEMuSVFfVE9UQUxfT1RIRVJfT1BFUi5GWTIwMTEBAAAAh1IAAAIAAAAFMTYyODABCAAAAAUAAAABMQEAAAAKMTY1ODMxNTQ3OAMAAAADMTYwAgAAAAMzODAEAAAAATAHAAAACTkvMTUvMjAxOQgAAAAKMTIvMzEvMjAxMQkAAAABMIATqivgOdcI2SZcXOA51wgbQ0lRLk5ZU0U6RU1SLklRX0VC</t>
  </si>
  <si>
    <t>SVQuRlkyMDA4AQAAAK8bBAACAAAABDQwMjMBCAAAAAUAAAABMQEAAAAKMTQxMTY1NjQzMAMAAAADMTYwAgAAAAM0MDAEAAAAATAHAAAACTkvMTUvMjAxOQgAAAAJOS8zMC8yMDA4CQAAAAEwQw7zKeA51wgFNL1c4DnXCCZDSVEuS09TRTpBMDA1OTMwLklRX1NBTEVfUFBFX0NGLkZZMjAwNwEAAADcZgEAAgAAAAY0OTE3MDEBCAAAAAUAAAABMQEAAAAKMTM1Mjk0NTUzMAMAAAACODUCAAAABDIwNDIEAAAAATAHAAAACTkvMTUvMjAxOQgAAAAKMTIvMzEvMjAwNwkAAAABMMOpuyngOdcIagDyXOA51wglQ0lRLk5BU0RBUUdTOklOVEMuSVFfTklfTUFSR0lOLkZZMjAxMgEAAACHUgAAAgAAAAcyMC42MzE0AQgAAAAFAAAAATEBAAAACjE3MTg4NTA2MDUDAAAAAzE2MAIAAAAENDA5NAQAAAABMAcAAAAJOS8xNS8yMDE5CAAAAAoxMi8yOS8yMDEyCQAAAAEw9/OVJuA51whHPWRc4DnXCCZDSVEuS09TRTpBMDA1OTMwLklRX0dBSU5fQVNTRVRTLkZZMjAxNAEAAADcZgEAAgAAAActNzE4MzQ0AQgAAAAFAAAAATEBAAAACjE3NzgxNDE4MjMDAAAAAjg1AgAAAAI1NgQAAAABMAcAAAAJOS8xNS8yMDE5CAAAAAoxMi8zMS8yMDE0CQAAAAEwp5wrKeA51wgrEBBd4DnXCDVDSVEuTkFTREFRR1M6SU5UQy5JUV9UT1RBTF9PVVRTVEFORElOR19CU19EQVRFLkZZMjAwOAEAAACHUgAAAgAAAAQ1NTYyAQQAAAAFAAAAATUBAAAA</t>
  </si>
  <si>
    <t>CjE0MzA2MTQ0ODYCAAAABTI0MTUyBgAAAAEwLVCpK+A51wiayk9c4DnXCCNDSVEuTkFTREFRR1M6VFhOLklRX0VCSVRfSU5ULkZZMjAxMgEAAAD7IwIAAgAAAAkyNy45NDExNzYBCAAAAAUAAAABMQEAAAAKMTcyMDYxMTI2NAMAAAADMTYwAgAAAAQ0MTg5BAAAAAEwBwAAAAk5LzE1LzIwMTkIAAAACjEyLzMxLzIwMTIJAAAAATDkxK4l4DnXCAk+nFzgOdcII0NJUS5OQVNEQVFHUzpBREkuSVFfRUJJVF9JTlQuRlkyMDEzAQAAABPWAwACAAAACDI5LjEyMDQ3AQgAAAAFAAAAATEBAAAACjE3NjY1OTA2MzIDAAAAAzE2MAIAAAAENDE4OQQAAAABMAcAAAAJOS8xNS8yMDE5CAAAAAkxMS8yLzIwMTMJAAAAATBBw5wl4DnXCCY8Rl3gOdcILkNJUS5OQVNEQVFHUzpJTlRDLklRX0RBWVNfSU5WRU5UT1JZX09VVC5GWTIwMTYBAAAAh1IAAAIAAAAJODcuMzQzNzg4AQgAAAAFAAAAATEBAAAACjE5NDM1MDUzNDUDAAAAAzE2MAIAAAAENDAzNQQAAAABMAcAAAAJOS8xNS8yMDE5CAAAAAoxMi8zMS8yMDE2CQAAAAEwBxuWJuA51wgt23Zc4DnXCCpDSVEuTkFTREFRR1M6SU5UQy5JUV9PVEhFUl9DQV9TVVBQTC5GWTIwMTQBAAAAh1IAAAIAAAAEMTcyMwEIAAAABQAAAAExAQAAAAoxODI4MTY4MDQwAwAAAAMxNjACAAAABDEwNTUEAAAAATAHAAAACTkvMTUvMjAxOQgAAAAKMTIvMjcvMjAxNAkAAAABMHIUVSvgOdcIIPRq</t>
  </si>
  <si>
    <t>XOA51wglQ0lRLk5ZU0U6RU1SLklRX0RJTFVUX0VQU19FWENMLkZZMjAwNwEAAACvGwQAAgAAAAQyLjY1AQgAAAAFAAAAATEBAAAACjEyNjQ0NzgwMjcDAAAAAzE2MAIAAAADMTQyBAAAAAEwBwAAAAk5LzE1LzIwMTkIAAAACTkvMzAvMjAwNwkAAAABMMxAcSrgOdcIA3m4XOA51wgoQ0lRLk5BU0RBUUdTOklOVEMuSVFfQkFTSUNfV0VJR0hULkZZMjAxNAEAAACHUgAAAgAAAAQ0OTAxAHIUVSvgOdcI3ldqXOA51wgnQ0lRLk5BU0RBUUdTOkFESS5JUV9ESUxVVF9XRUlHSFQuRlkyMDA4AQAAABPWAwACAAAABjI5Ny4xMQDd9Nso4DnXCOOuK13gOdcIJ0NJUS5OQVNEQVFHUzpBREkuSVFfVE9UQUxfRVFVSVRZLkZZMjAwNwEAAAAT1gMAAgAAAAgyMzM3LjEzNAEIAAAABQAAAAExAQAAAAoxMjY0NDcyNDQ5AwAAAAMxNjACAAAABDEyNzUEAAAAATAHAAAACTkvMTUvMjAxOQgAAAAJMTEvMy8yMDA3CQAAAAEwu6bbKOA51wiHeihd4DnXCCVDSVEuTllTRTpFTVIuSVFfUFJFRl9ESVZfT1RIRVIuRlkyMDExAQAAAK8bBAADAAAAAACm+PMp4DnXCMfIylzgOdcIJkNJUS5OWVNFOkVNUi5JUV9FRkZFQ1RfVEFYX1JBVEUuRlkyMDE1AQAAAK8bBAACAAAABzMzLjI4MDcBCAAAAAUAAAABMQEAAAAKMTg2NzA1NTA1MQMAAAADMTYwAgAAAAQ0Mzc2BAAAAAEwBwAAAAk5LzE1LzIwMTkIAAAACTkvMzAvMjAxNQkAAAABMC5K</t>
  </si>
  <si>
    <t>uingOdcIrWbdXOA51wgqQ0lRLk5BU0RBUUdTOlRYTi5JUV9MVF9ERUJUX0NBUElUQUwuRlkyMDEwAQAAAPsjAgADAAAAAADUna4l4DnXCPWgklzgOdcIHUNJUS5OWVNFOkVNUi5JUV9SRF9FWFAuRlkyMDEyAQAAAK8bBAADAAAAAADHRvQp4DnXCGaZzlzgOdcIJUNJUS5OWVNFOkVNUi5JUV9CQVNJQ19FUFNfRVhDTC5GWTIwMTABAAAArxsEAAIAAAAIMi42MzQ4NzQBCAAAAAUAAAABMQEAAAAKMTU3NzAwNDY0MQMAAAADMTYwAgAAAAQzMDY0BAAAAAEwBwAAAAk5LzE1LzIwMTkIAAAACTkvMzAvMjAxMAkAAAABMIWq8yngOdcI51vGXOA51wgsQ0lRLlRTRTo2NTAxLklRX0RFQlRfRVFVSVZfT1BFUl9MRUFTRS5GWTIwMTUBAAAAmy0CAAIAAAAHMTI4NDQ5NgEIAAAABQAAAAExAQAAAAoxNzQ1MjcwNjcyAwAAAAI3OQIAAAAFMjE2NzEEAAAAATAHAAAACTkvMTUvMjAxOQgAAAAJMy8zMS8yMDE1CQAAAAEwz/P6K+A51wjzUjRc4DnXCBlDSVEuTllTRTpFTVIuSVFfTkkuRlkyMDA5AQAAAK8bBAACAAAABDE3MjQBCAAAAAUAAAABMQEAAAAKMTQ4MjcyMjA2MgMAAAADMTYwAgAAAAIxNQQAAAABMAcAAAAJOS8xNS8yMDE5CAAAAAk5LzMwLzIwMDkJAAAAATBkXPMp4DnXCAbvwVzgOdcIK0NJUS5OQVNEQVFHUzpJTlRDLklRX0RFRl9UQVhfTElBQl9MVC5GWTIwMTgBAAAAh1IAAAIAAAAEMTY2NQEIAAAABQAAAAEx</t>
  </si>
  <si>
    <t>AQAAAAoxOTQzNTA1MzQxAwAAAAMxNjACAAAABDEwMjcEAAAAATAHAAAACTkvMTUvMjAxOQgAAAAKMTIvMjkvMjAxOAkAAAABMAd0VivgOdcIJ+B9XOA51wgpQ0lRLk5BU0RBUUdTOkFESS5JUV9SRVRVUk5fQ0FQSVRBTC5GWTIwMTQBAAAAE9YDAAIAAAAGOS4xNTE3AQgAAAAFAAAAATEBAAAACjE4MTk5NjI0OTYDAAAAAzE2MAIAAAAENDM2MwQAAAABMAcAAAAJOS8xNS8yMDE5CAAAAAkxMS8xLzIwMTQJAAAAATBBw5wl4DnXCNUzSl3gOdcIKENJUS5OWVNFOkVNUi5JUV9NSU5PUklUWV9JTlRFUkVTVC5GWTIwMTIBAAAArxsEAAIAAAADMTQ3AQgAAAAFAAAAATEBAAAACjE3MDc5MDkwOTcDAAAAAzE2MAIAAAAEMTA1MgQAAAABMAcAAAAJOS8xNS8yMDE5CAAAAAk5LzMwLzIwMTIJAAAAATDYbfQp4DnXCD2V0FzgOdcILUNJUS5OQVNEQVFHUzpBREkuSVFfVE9UQUxfREVCVF9DQVBJVEFMLkZZMjAwNwEAAAAT1gMAAwAAAAAAIHWcJeA51whedipd4DnXCDpDSVEuVFNFOjY5NzEuSVFfQ1VTVE9NX0JFVEEuLTEwNFcuMjAxNC8wMy8zMS4uXlRPUElYLkpQWS5IAQAAAKNTAAACAAAAETAuOTczNDkwODgwMDg3MTAyAEyhf2DgOdcIpfk9YuA51wgjQ0lRLk5BU0RBUUdTOkFESS5JUV9ORVRfREVCVC5GWTIwMDgBAAAAE9YDAAIAAAAJLTEzMDkuNjg2AQgAAAAFAAAAATEBAAAACjE0MTMwOTE1NjcDAAAAAzE2MAIA</t>
  </si>
  <si>
    <t>AAAENDM2NAQAAAABMAcAAAAJOS8xNS8yMDE5CAAAAAkxMS8xLzIwMDgJAAAAATAiqqEo4DnXCHgOLV3gOdcII0NJUS5OQVNEQVFHUzpBREkuSVFfRUJUX0VYQ0wuRlkyMDEzAQAAABPWAwACAAAABzc3Ni4yMzIBCAAAAAUAAAABMQEAAAAKMTc2NjU5MDYzMgMAAAADMTYwAgAAAAE0BAAAAAEwBwAAAAk5LzE1LzIwMTkIAAAACTExLzIvMjAxMwkAAAABMMgwoyjgOdcIZx1CXeA51wgkQ0lRLk5BU0RBUUdTOkFESS5JUV9JTlZFTlRPUlkuRlkyMDA5AQAAABPWAwACAAAABzI1My4xNjEBCAAAAAUAAAABMQEAAAAKMTQ4Mjg2ODYzMwMAAAADMTYwAgAAAAQxMDQzBAAAAAEwBwAAAAk5LzE1LzIwMTkIAAAACjEwLzMxLzIwMDkJAAAAATBD+KEo4DnXCBbfMF3gOdcIJUNJUS5LT1NFOkEwMDU5MzAuSVFfQ0FTSF9FUVVJVi5GWTIwMDgBAAAA3GYBAAIAAAAHODgxNDYzOAEIAAAABQAAAAExAQAAAAoxMzYwODA2NjgzAwAAAAI4NQIAAAAEMTA5NgQAAAABMAcAAAAJOS8xNS8yMDE5CAAAAAoxMi8zMS8yMDA4CQAAAAEwEj0qKeA51wil5vRc4DnXCCpDSVEuS09TRTpBMDA1OTMwLklRX05FVF9ERUJUX0lTU1VFRC5GWTIwMDkBAAAA3GYBAAIAAAAHLTYyMjM2MAEIAAAABQAAAAExAQAAAAoxNDY1NzE0MzA3AwAAAAI4NQIAAAAEMjAwMwQAAAABMAcAAAAJOS8xNS8yMDE5CAAAAAoxMi8zMS8yMDA5CQAAAAEwRLIqKeA5</t>
  </si>
  <si>
    <t>1wiwEvxc4DnXCCtDSVEuTkFTREFRR1M6VFhOLklRX1RPVEFMX09USEVSX09QRVIuRlkyMDE1AQAAAPsjAgACAAAABDMzNjABCAAAAAUAAAABMQEAAAAKMTg3NTY4NzA1NgMAAAADMTYwAgAAAAMzODAEAAAAATAHAAAACTkvMTUvMjAxOQgAAAAKMTIvMzEvMjAxNQkAAAABMGhWcCrgOdcIDLSlXOA51wgtQ0lRLk5BU0RBUUdTOklOVEMuSVFfVE9UQUxfREVCVF9FUVVJVFkuRlkyMDA4AQAAAIdSAAACAAAABjMuNDc0NAEIAAAABQAAAAExAQAAAAoxNDMwNjE0NDg2AwAAAAMxNjACAAAABDQwMzQEAAAAATAHAAAACTkvMTUvMjAxOQgAAAAKMTIvMjcvMjAwOAkAAAABMObMlSbgOdcIcsZRXOA51wgpQ0lRLk5BU0RBUUdTOlRYTi5JUV9ORVRfUkVOVEFMX0VYUC5GWTIwMTMBAAAA+yMCAAMAAAAAALkn2yrgOdcIjnadXOA51wglQ0lRLlRTRTo2NTAxLklRX0RJTFVUX0VQU19JTkNMLkZZMjAxNwEAAACbLQIAAgAAAAoyMzkuNDQwMTQzAQgAAAAFAAAAATEBAAAACjE5NjMzMTU5MDADAAAAAjc5AgAAAAE4BAAAAAEwBwAAAAk5LzE1LzIwMTkIAAAACTMvMzEvMjAxNwkAAAABMBKQ+yvgOdcIMPQ7XOA51wgoQ0lRLk5BU0RBUUdTOkFESS5JUV9JTVBBSVJNRU5UX0dXLkZZMjAxNwEAAAAT1gMAAwAAAAAAhOn/J+A51whuCVVd4DnXCClDSVEuTllTRTpFTVIuSVFfQVNTRVRfV1JJVEVET1dOX0NGLkZZMjAwOAEAAACv</t>
  </si>
  <si>
    <t>GwQAAwAAAAAAUzXzKeA51wi74b5c4DnXCCdDSVEuTkFTREFRR1M6VFhOLklRX0RJTFVUX1dFSUdIVC5GWTIwMTcBAAAA+yMCAAIAAAAEMTAxMgCay3Aq4DnXCDF4r1zgOdcIJkNJUS5LT1NFOkEwMDU5MzAuSVFfT1RIRVJfSU5UQU4uRlkyMDE0AQAAANxmAQACAAAABzI4MDU5NjQBCAAAAAUAAAABMQEAAAAKMTc3ODE0MTgyMwMAAAACODUCAAAABDEwNDAEAAAAATAHAAAACTkvMTUvMjAxOQgAAAAKMTIvMzEvMjAxNAkAAAABMPTR2SjgOdcInyERXeA51wgmQ0lRLk5BU0RBUUdTOklOVEMuSVFfU0dBX01BUkdJTi5GWTIwMTcBAAAAh1IAAAIAAAAHMTIuMDU1MgEIAAAABQAAAAExAQAAAAoxOTQzNTA1MzQ5AwAAAAMxNjACAAAABDQzNzUEAAAAATAHAAAACTkvMTUvMjAxOQgAAAAKMTIvMzAvMjAxNwkAAAABMAcblibgOdcI/SB7XOA51wgdQ0lRLktPU0U6QTAwNTkzMC5JUV9HUC5GWTIwMTIBAAAA3GYBAAIAAAAINzQ0NTE2ODIBCAAAAAUAAAABMQEAAAAKMTY2NzUzNDAxNAMAAAACODUCAAAAAjEwBAAAAAEwBwAAAAk5LzE1LzIwMTkIAAAACjEyLzMxLzIwMTIJAAAAATB1Jysp4DnXCBdzBl3gOdcIJENJUS5OWVNFOkVNUi5JUV9FQklUREFfTUFSR0lOLkZZMjAxMQEAAACvGwQAAgAAAAcxOS44MDQzAQgAAAAFAAAAATEBAAAACjE2NDYxOTA1NjgDAAAAAzE2MAIAAAAENDA0NwQAAAABMAcAAAAJOS8xNS8y</t>
  </si>
  <si>
    <t>MDE5CAAAAAk5LzMwLzIwMTEJAAAAATAnYa8l4DnXCBPWzVzgOdcIL0NJUS5LT1NFOkEwMDU5MzAuSVFfTUlOT1JJVFlfSU5URVJFU1RfQ0YuRlkyMDE1AQAAANxmAQADAAAAAAAmR9oo4DnXCBXuFl3gOdcIK0NJUS5OQVNEQVFHUzpJTlRDLklRX0NBU0hfQUNRVUlSRV9DRi5GWTIwMTEBAAAAh1IAAAIAAAAFLTg3MjEBCAAAAAUAAAABMQEAAAAKMTY1ODMxNTQ3OAMAAAADMTYwAgAAAAQyMDU3BAAAAAEwBwAAAAk5LzE1LzIwMTkIAAAACjEyLzMxLzIwMTEJAAAAATCT9a4r4DnXCOKXXlzgOdcIJkNJUS5OWVNFOkVNUi5JUV9MT0FOU19SRUNFSVZfTFQuRlkyMDA3AQAAAK8bBAADAAAAAADMQHEq4DnXCEUVuVzgOdcIK0NJUS5OQVNEQVFHUzpUWE4uSVFfTkVUX0lOVEVSRVNUX0VYUC5GWTIwMTUBAAAA+yMCAAIAAAADLTkwAQgAAAAFAAAAATEBAAAACjE4NzU2ODcwNTYDAAAAAzE2MAIAAAADMzY4BAAAAAEwBwAAAAk5LzE1LzIwMTkIAAAACjEyLzMxLzIwMTUJAAAAATBoVnAq4DnXCAy0pVzgOdcIG0NJUS5OWVNFOkVNUi5JUV9OUFBFLkZZMjAxNgEAAACvGwQAAgAAAAQyOTMxAQgAAAAFAAAAATEBAAAACjE5MjQ2Mzk5NTYDAAAAAzE2MAIAAAAEMTAwNAQAAAABMAcAAAAJOS8xNS8yMDE5CAAAAAk5LzMwLzIwMTYJAAAAATBPmLop4DnXCNBv4lzgOdcIM0NJUS5OQVNEQVFHUzpBREkuSVFfSU1QVVRfT1BF</t>
  </si>
  <si>
    <t>Ul9MRUFTRV9JTlRfRVhQLkZZMjAxOAEAAAAT1gMAAgAAAAkyNC4yODYxNTQBCAAAAAUAAAABMQEAAAAKMTkyNzYxODI0NwMAAAADMTYwAgAAAAUyMTY3MgQAAAABMAcAAAAJOS8xNS8yMDE5CAAAAAkxMS8zLzIwMTgJAAAAATC1XgAo4DnXCKE5Wl3gOdcIM0NJUS5OQVNEQVFHUzpJTlRDLklRX09USEVSX0ZJTkFOQ0VfQUNUX1NVUFBMLkZZMjAxMAEAAACHUgAAAgAAAAMxNDQBCAAAAAUAAAABMQEAAAAKMTU4ODE1Njk2MAMAAAADMTYwAgAAAAQyMDUwBAAAAAEwBwAAAAk5LzE1LzIwMTkIAAAACjEyLzI1LzIwMTAJAAAAATCAE6or4DnXCDOgWlzgOdcIIkNJUS5OQVNEQVFHUzpUWE4uSVFfU1RfREVCVC5GWTIwMTIBAAAA+yMCAAMAAAAAAKgA2yrgOdcI336ZXOA51wgfQ0lRLk5BU0RBUUdTOkFESS5JUV9DT0dTLkZZMjAxOAEAAAAT1gMAAgAAAAcxOTY3LjY0AQgAAAAFAAAAATEBAAAACjE5Mjc2MTgyNDcDAAAAAzE2MAIAAAACMzQEAAAAATAHAAAACTkvMTUvMjAxOQgAAAAJMTEvMy8yMDE4CQAAAAEwpTcAKOA51wgdAVld4DnXCB9DSVEuTllTRTpFTVIuSVFfQlZfU0hBUkUuRlkyMDEzAQAAAK8bBAACAAAACTE0Ljk3ODkwOQEIAAAABQAAAAExAQAAAAoxNzY1NTcwODA1AwAAAAMxNjACAAAABDQwMjAEAAAAATAHAAAACTkvMTUvMjAxOQgAAAAJOS8zMC8yMDEzCQAAAAEw+bv0KeA51whPd9Vc4DnXCDJD</t>
  </si>
  <si>
    <t>SVEuTkFTREFRR1M6SU5UQy5JUV9ERUZfVEFYX0FTU0VUU19DVVJSRU5ULkZZMjAxNQEAAACHUgAAAwAAAAAAk2JVK+A51wgRiG9c4DnXCDNDSVEuTkFTREFRR1M6SU5UQy5JUV9UT1RBTF9ERUJUX0VCSVREQV9DQVBFWC5GWTIwMTUBAAAAh1IAAAIAAAAIMS40NDAxODgBCAAAAAUAAAABMQEAAAAKMTg3NDc3MzIyNgMAAAADMTYwAgAAAAUyMzMxMwQAAAABMAcAAAAJOS8xNS8yMDE5CAAAAAoxMi8yNi8yMDE1CQAAAAEwBxuWJuA51whMbnJc4DnXCB5DSVEuTkFTREFRR1M6SU5UQy5JUV9BUC5GWTIwMDgBAAAAh1IAAAIAAAAEMjM5MAEIAAAABQAAAAExAQAAAAoxNDMwNjE0NDg2AwAAAAMxNjACAAAABDEwMTgEAAAAATAHAAAACTkvMTUvMjAxOQgAAAAKMTIvMjcvMjAwOAkAAAABMB0pqSvgOdcIWC5PXOA51wg+Q0lRLktPU0U6QTAwNTkzMC5JUV9DVVNUT01fQkVUQS4tMTA0Vy4yMDEwLzEyLzMxLi5eVE9QSVguSlBZLkgBAAAA3GYBAAIAAAAQMS41MTY4OTg4MDU2NDU4MwBiGVJf4DnXCIjrMWLgOdcIJkNJUS5LT1NFOkEwMDU5MzAuSVFfQURWRVJUSVNJTkcuRlkyMDEyAQAAANxmAQACAAAACDEwOTQyMTk0AQgAAAAFAAAAATEBAAAACjE2Njc1MzQwMTQDAAAAAjg1AgAAAAQzMDEzBAAAAAEwBwAAAAk5LzE1LzIwMTkIAAAACjEyLzMxLzIwMTIJAAAAATB1Jysp4DnXCHtdB13gOdcIKUNJUS5OQVNEQVFH</t>
  </si>
  <si>
    <t>UzpJTlRDLklRX0VRVUlUWV9NRVRIT0QuRlkyMDEzAQAAAIdSAAACAAAABDEwMzgBCAAAAAUAAAABMQEAAAAKMTc3NTkzMDI3NAMAAAADMTYwAgAAAAQzMDYzBAAAAAEwBwAAAAk5LzE1LzIwMTkIAAAACjEyLzI4LzIwMTMJAAAAATDmuK8r4DnXCIIjZ1zgOdcIMkNJUS5OQVNEQVFHUzpBREkuSVFfVE9UQUxfTElBQl9UT1RBTF9BU1NFVFMuRlkyMDE3AQAAABPWAwACAAAABzUxLjkzNTEBCAAAAAUAAAABMQEAAAAKMTkyNzYxODI0OAMAAAADMTYwAgAAAAQ0MTg4BAAAAAEwBwAAAAk5LzE1LzIwMTkIAAAACjEwLzI4LzIwMTcJAAAAATBR6pwl4DnXCPuyWF3gOdcILENJUS5OQVNEQVFHUzpBREkuSVFfVE9UQUxfREVCVF9SRVBBSUQuRlkyMDEwAQAAABPWAwADAAAAAAB1baIo4DnXCM5HN13gOdcIL0NJUS5OWVNFOkVNUi5JUV9JTVBVVF9PUEVSX0xFQVNFX0lOVF9FWFAuRlkyMDEwAQAAAK8bBAACAAAACTE2NC4wMzIwNAEIAAAABQAAAAExAQAAAAoxNTc3MDA0NjQxAwAAAAMxNjACAAAABTIxNjcyBAAAAAEwBwAAAAk5LzE1LzIwMTkIAAAACTkvMzAvMjAxMAkAAAABMIWq8yngOdcICKrGXOA51wgWQ0lRLjAuSVFfT1RIRVJfT1BFUi5GWQUAAAAAAAAACAAAABUoSW52YWxpZCBUaW1lIFBlcmlvZCkQ2P4n4DnXCNn2NV7gOdcIKUNJUS5OWVNFOkVNUi5JUV9EQVlTX0lOVkVOVE9SWV9PVVQuRlkyMDE2AQAA</t>
  </si>
  <si>
    <t>AK8bBAACAAAACTU0Ljc4OTEwMgEIAAAABQAAAAExAQAAAAoxOTI0NjM5OTU2AwAAAAMxNjACAAAABDQwMzUEAAAAATAHAAAACTkvMTUvMjAxOQgAAAAJOS8zMC8yMDE2CQAAAAEwSK+vJeA51wjqB+Vc4DnXCCFDSVEuTkFTREFRR1M6SU5UQy5JUV9FQklUQS5GWTIwMTcBAAAAh1IAAAIAAAAFMTk3NTIBCAAAAAUAAAABMQEAAAAKMTk0MzUwNTM0OQMAAAADMTYwAgAAAAYxMDA2ODkEAAAAATAHAAAACTkvMTUvMjAxOQgAAAAKMTIvMzAvMjAxNwkAAAABMNX+VSvgOdcIwjp4XOA51wgjQ0lRLk5BU0RBUUdTOlRYTi5JUV9ORVRfREVCVC5GWTIwMTEBAAAA+yMCAAIAAAAEMjY1NwEIAAAABQAAAAExAQAAAAoxNjYwMDM0NTY4AwAAAAMxNjACAAAABDQzNjQEAAAAATAHAAAACTkvMTUvMjAxOQgAAAAKMTIvMzEvMjAxMQkAAAABMIey2irgOdcIMIeVXOA51wglQ0lRLk5ZU0U6RU1SLklRX0xUX0RFQlRfSVNTVUVELkZZMjAxMQEAAACvGwQAAgAAAAExAQgAAAAFAAAAATEBAAAACjE2NDYxOTA1NjgDAAAAAzE2MAIAAAAEMjAzNAQAAAABMAcAAAAJOS8xNS8yMDE5CAAAAAk5LzMwLzIwMTEJAAAAATC3H/Qp4DnXCMASzVzgOdcIJ0NJUS5OQVNEQVFHUzpBREkuSVFfSU5URVJFU1RfRVhQLkZZMjAxNwEAAAAT1gMAAgAAAActMjUwLjg0AQgAAAAFAAAAATEBAAAACjE5Mjc2MTgyNDgDAAAAAzE2MAIAAAACODIEAAAA</t>
  </si>
  <si>
    <t>ATAHAAAACTkvMTUvMjAxOQgAAAAKMTAvMjgvMjAxNwkAAAABMITp/yfgOdcITbtUXeA51wghQ0lRLk5ZU0U6RU1SLklRX0NBU0hfVEFYRVMuRlkyMDE4AQAAAK8bBAACAAAAAzY4MAEIAAAABQAAAAExAQAAAAoxOTI0NjM5OTYyAwAAAAMxNjACAAAABDMwNTMEAAAAATAHAAAACTkvMTUvMjAxOQgAAAAJOS8zMC8yMDE4CQAAAAEwolu7KeA51wiauu1c4DnXCCBDSVEuS09TRTpBMDA1OTMwLklRX0VCSVRBLkZZMjAxMQEAAADcZgEAAgAAAAgxNjEwODkxMgEIAAAABQAAAAExAQAAAAoxNTk4OTk4MjUwAwAAAAI4NQIAAAAGMTAwNjg5BAAAAAEwBwAAAAk5LzE1LzIwMTkIAAAACjEyLzMxLzIwMTEJAAAAATBlACsp4DnXCHmiAl3gOdcIL0NJUS5OQVNEQVFHUzpJTlRDLklRX0lOQ19UQVhfUEFZX0NVUlJFTlQuRlkyMDEyAQAAAIdSAAACAAAAAzcxMQEIAAAABQAAAAExAQAAAAoxNzE4ODUwNjA1AwAAAAMxNjACAAAABDEwOTQEAAAAATAHAAAACTkvMTUvMjAxOQgAAAAKMTIvMjkvMjAxMgkAAAABMLRDryvgOdcITvNhXOA51wgrQ0lRLk5BU0RBUUdTOklOVEMuSVFfTE9BTlNfUkVDRUlWX0xULkZZMjAxMwEAAACHUgAAAgAAAAM5NTIBCAAAAAUAAAABMQEAAAAKMTc3NTkzMDI3NAMAAAADMTYwAgAAAAQxMDUwBAAAAAEwBwAAAAk5LzE1LzIwMTkIAAAACjEyLzI4LzIwMTMJAAAAATDVka8r4DnXCC9gZlzgOdcI</t>
  </si>
  <si>
    <t>HkNJUS5OWVNFOkVNUi5JUV9QRU5TSU9OLkZZMjAwOAEAAACvGwQAAgAAAAM3NDIBCAAAAAUAAAABMQEAAAAKMTQxMTY1NjQzMAMAAAADMTYwAgAAAAQxMjEzBAAAAAEwBwAAAAk5LzE1LzIwMTkIAAAACTkvMzAvMjAwOAkAAAABMEMO8yngOdcIaB6+XOA51wguQ0lRLk5ZU0U6RU1SLklRX1RPVEFMX0RFQlRfRUJJVERBX0NBUEVYLkZZMjAwNwEAAACvGwQAAgAAAAcxLjA4Nzg3AQgAAAAFAAAAATEBAAAACjEyNjQ0NzgwMjcDAAAAAzE2MAIAAAAFMjMzMTMEAAAAATAHAAAACTkvMTUvMjAxOQgAAAAJOS8zMC8yMDA3CQAAAAEwBROvJeA51wiA+7tc4DnXCClDSVEuTkFTREFRR1M6VFhOLklRX0xUX0RFQlRfUkVQQUlELkZZMjAwNwEAAAD7IwIAAgAAAAMtNDMBCAAAAAUAAAABMQEAAAAKMTMyODQ4MjM3MAMAAAADMTYwAgAAAAQyMDM2BAAAAAEwBwAAAAk5LzE1LzIwMTkIAAAACjEyLzMxLzIwMDcJAAAAATA56VYr4DnXCJ2sg1zgOdcIG0NJUS5UU0U6NjUwMS5JUV9DT0dTLkZZMjAxNQEAAACbLQIAAgAAAAc3MTk4MjMyAQgAAAAFAAAAATEBAAAACjE3NDUyNzA2NzIDAAAAAjc5AgAAAAIzNAQAAAABMAcAAAAJOS8xNS8yMDE5CAAAAAkzLzMxLzIwMTUJAAAAATCupfor4DnXCAswMlzgOdcIOUNJUS5UU0U6Njk2My5JUV9DVVNUT01fQkVUQS4tMTA0Vy4yMDEwLzAzLzMxLi5eTjIyNS5KUFkuSAEAAAD5XA0A</t>
  </si>
  <si>
    <t>AgAAABEwLjc5MDIwNjU3MjI4NDk4NwBdyH9g4DnXCBCaPGLgOdcIGkNJUS5UU0U6NjUwMS5JUV9SRVYuRlkyMDE2AQAAAJstAgACAAAACDEwMDM0MzA1AQgAAAAFAAAAATEBAAAACjE3OTc1NTQ0NTEDAAAAAjc5AgAAAAMxMTIEAAAAATAHAAAACTkvMTUvMjAxOQgAAAAJMy8zMS8yMDE2CQAAAAEw4Br7K+A51wj9wzZc4DnXCCVDSVEuTkFTREFRR1M6VFhOLklRX1NHQV9NQVJHSU4uRlkyMDA4AQAAAPsjAgACAAAABzEyLjkxMDkBCAAAAAUAAAABMQEAAAAKMTQzMzQ1NDEwOAMAAAADMTYwAgAAAAQ0Mzc1BAAAAAEwBwAAAAk5LzE1LzIwMTkIAAAACjEyLzMxLzIwMDgJAAAAATAYQpYm4DnXCOEDiVzgOdcIJ0NJUS5OQVNEQVFHUzpJTlRDLklRX0FEVkVSVElTSU5HLkZZMjAxNgEAAACHUgAAAwAAAAAAtLBVK+A51wjhzXNc4DnXCCZDSVEuTkFTREFRR1M6QURJLklRX0NBU0hfSU5WRVNULkZZMjAwOAEAAAAT1gMAAgAAAAcxODguMzYzAQgAAAAFAAAAATEBAAAACjE0MTMwOTE1NjcDAAAAAzE2MAIAAAAEMjAwNQQAAAABMAcAAAAJOS8xNS8yMDE5CAAAAAkxMS8xLzIwMDgJAAAAATAz0aEo4DnXCMvRLV3gOdcIIENJUS5OQVNEQVFHUzpBREkuSVFfREFfQ0YuRlkyMDEzAQAAABPWAwACAAAABzExMC40MTYBCAAAAAUAAAABMQEAAAAKMTc2NjU5MDYzMgMAAAADMTYwAgAAAAQyMTYwBAAAAAEwBwAAAAk5LzE1</t>
  </si>
  <si>
    <t>LzIwMTkIAAAACTExLzIvMjAxMwkAAAABMNhXoyjgOdcIcI5EXeA51wgqQ0lRLk5BU0RBUUdTOkFESS5JUV9BU1NFVF9XUklURURPV04uRlkyMDExAQAAABPWAwADAAAAAAB1baIo4DnXCKZDOV3gOdcIJENJUS5UU0U6NjU5NC5JUV9NQVJLRVRDQVAuMjAxNS8wMy8zMQEAAAD5eA0AAgAAAA4yMjQ3NzQ3LjA0MTkzOQEGAAAABQAAAAExAQAAAAoxNzE4OTQwODAyAwAAAAI3OQIAAAAGMTAwMDU0BAAAAAEwBwAAAAkzLzMxLzIwMTX53X5g4DnXCAqfQ2LgOdcIMENJUS5OQVNEQVFHUzpJTlRDLklRX01JTk9SSVRZX0lOVEVSRVNUX0NGLkZZMjAxNwEAAACHUgAAAwAAAAAA5iVWK+A51wiJD3pc4DnXCC1DSVEuS09TRTpBMDA1OTMwLklRX0RBWVNfSU5WRU5UT1JZX09VVC5GWTIwMTYBAAAA3GYBAAIAAAAJNTYuNTQ1OTAyAQgAAAAFAAAAATEBAAAACjE4NzY3MzQ3MzYDAAAAAjg1AgAAAAQ0MDM1BAAAAAEwBwAAAAk5LzE1LzIwMTkIAAAACjEyLzMxLzIwMTYJAAAAATAPTpwl4DnXCKwIHV3gOdcILUNJUS5LT1NFOkEwMDU5MzAuSVFfVE9UQUxfREVCVF9DQVBJVEFMLkZZMjAxMQEAAADcZgEAAgAAAAcxMi42MzA3AQgAAAAFAAAAATEBAAAACjE1OTg5OTgyNTADAAAAAjg1AgAAAAQ0MTg2BAAAAAEwBwAAAAk5LzE1LzIwMTkIAAAACjEyLzMxLzIwMTEJAAAAATBp/a8l4DnXCOX9BV3gOdcILENJUS5OQVNEQVFH</t>
  </si>
  <si>
    <t>UzpUWE4uSVFfQ1VSUkVOVF9QT1JUX0RFQlQuRlkyMDEyAQAAAPsjAgACAAAABDE1MDABCAAAAAUAAAABMQEAAAAKMTcyMDYxMTI2NAMAAAADMTYwAgAAAAQxMjk3BAAAAAEwBwAAAAk5LzE1LzIwMTkIAAAACjEyLzMxLzIwMTIJAAAAATCoANsq4DnXCN9+mVzgOdcIHUNJUS5LT1NFOkEwMDU5MzAuSVFfQVIuRlkyMDE3AQAAANxmAQACAAAACDI3Njk1OTk1AQgAAAAFAAAAATEBAAAACjE5NDc1NTE1NzgDAAAAAjg1AgAAAAQxMDIxBAAAAAEwBwAAAAk5LzE1LzIwMTkIAAAACjEyLzMxLzIwMTcJAAAAATBp49oo4DnXCFGPHl3gOdcILENJUS5OQVNEQVFHUzpBREkuSVFfREVGX1RBWF9BU1NFVFNfTFQuRlkyMDA4AQAAABPWAwACAAAABjY1Ljk0OQEIAAAABQAAAAExAQAAAAoxNDEzMDkxNTY3AwAAAAMxNjACAAAABDEwMjYEAAAAATAHAAAACTkvMTUvMjAxOQgAAAAJMTEvMS8yMDA4CQAAAAEwIqqhKOA51wg2cixd4DnXCC1DSVEuS09TRTpBMDA1OTMwLklRX0FTU0VUX1dSSVRFRE9XTl9DRi5GWTIwMTcBAAAA3GYBAAMAAAAAAHkK2yjgOdcI5+4fXeA51wgqQ0lRLk5BU0RBUUdTOlRYTi5JUV9DQVNIX0NPTlZFUlNJT04uRlkyMDE1AQAAAPsjAgACAAAACjEyMi41NzgzMTUBCAAAAAUAAAABMQEAAAAKMTg3NTY4NzA1NgMAAAADMTYwAgAAAAQ0MTg0BAAAAAEwBwAAAAk5LzE1LzIwMTkIAAAACjEyLzMxLzIw</t>
  </si>
  <si>
    <t>MTUJAAAAATD1664l4DnXCKuEqVzgOdcII0NJUS5OQVNEQVFHUzpBREkuSVFfVFJFQVNVUlkuRlkyMDE3AQAAABPWAwADAAAAAACUEAAo4DnXCANpVl3gOdcIH0NJUS5OQVNEQVFHUzpUWE4uSVFfR1BQRS5GWTIwMTcBAAAA+yMCAAIAAAAENDc4OQEIAAAABQAAAAExAQAAAAoxOTQ2NjY1NDQ0AwAAAAMxNjACAAAABDExNjkEAAAAATAHAAAACTkvMTUvMjAxOQgAAAAKMTIvMzEvMjAxNwkAAAABMJrLcCrgOdcIY+2vXOA51wgeQ0lRLk5BU0RBUUdTOklOVEMuSVFfRE8uRlkyMDEzAQAAAIdSAAADAAAAAADEaq8r4DnXCMx1ZVzgOdcIJkNJUS5OWVNFOkVNUi5JUV9DVVNUT01fQkVUQS4yMDA4LzA5LzMwAQAAAK8bBAACAAAAEDEuMjUyNTI3ODMxODUzNjEAQctRX+A51wiRXDRi4DnXCClDSVEuTkFTREFRR1M6SU5UQy5JUV9TQUxFX0lOVEFOX0NGLkZZMjAwOAEAAACHUgAAAwAAAAAALVCpK+A51wjtjVBc4DnXCCtDSVEuTkFTREFRR1M6SU5UQy5JUV9PVEhFUl9MVF9BU1NFVFMuRlkyMDE0AQAAAIdSAAACAAAABDE4NjgBCAAAAAUAAAABMQEAAAAKMTgyODE2ODA0MAMAAAADMTYwAgAAAAQxMDYwBAAAAAEwBwAAAAk5LzE1LzIwMTkIAAAACjEyLzI3LzIwMTQJAAAAATByFFUr4DnXCDEba1zgOdcILENJUS5OQVNEQVFHUzpUWE4uSVFfVE9UQUxfREVCVF9JU1NVRUQuRlkyMDExAQAAAPsjAgACAAAABDQ2OTcB</t>
  </si>
  <si>
    <t>CAAAAAUAAAABMQEAAAAKMTY2MDAzNDU2OAMAAAADMTYwAgAAAAQyMTYxBAAAAAEwBwAAAAk5LzE1LzIwMTkIAAAACjEyLzMxLzIwMTEJAAAAATCY2doq4DnXCINKllzgOdcIGENJUS4wLklRX1RPVEFMX1JFQ0VJVi5GWQUAAAAAAAAACAAAABUoSW52YWxpZCBUaW1lIFBlcmlvZCkQ2P4n4DnXCESXNF7gOdcIKkNJUS5LT1NFOkEwMDU5MzAuSVFfTE9BTlNfUkVDRUlWX0xULkZZMjAxNAEAAADcZgEAAwAAAAAA9NHZKOA51wifIRFd4DnXCCJDSVEuTkFTREFRR1M6SU5UQy5JUV9SRF9FWFAuRlkyMDE0AQAAAIdSAAACAAAABTExNTM3AQgAAAAFAAAAATEBAAAACjE4MjgxNjgwNDADAAAAAzE2MAIAAAADMTAwBAAAAAEwBwAAAAk5LzE1LzIwMTkIAAAACjEyLzI3LzIwMTQJAAAAATBh7VQr4DnXCHptaVzgOdcIK0NJUS5OQVNEQVFHUzpBREkuSVFfREFZU19QQVlBQkxFX09VVC5GWTIwMDkBAAAAE9YDAAIAAAAJNTEuODQwNTE2AQgAAAAFAAAAATEBAAAACjE0ODI4Njg2MzMDAAAAAzE2MAIAAAAENDE4MwQAAAABMAcAAAAJOS8xNS8yMDE5CAAAAAoxMC8zMS8yMDA5CQAAAAEwMJycJeA51whAnjNd4DnXCBlDSVEuTllTRTpFTVIuSVFfQUQuRlkyMDE3AQAAAK8bBAACAAAABS00NTUyAQgAAAAFAAAAATEBAAAACjE5MjQ2Mzk5NTcDAAAAAzE2MAIAAAAEMTA3NQQAAAABMAcAAAAJOS8xNS8yMDE5CAAAAAk5LzMw</t>
  </si>
  <si>
    <t>LzIwMTcJAAAAATBw5rop4DnXCLHc5lzgOdcIIUNJUS5OQVNEQVFHUzpJTlRDLklRX0RBX0NGLkZZMjAxNwEAAACHUgAAAgAAAAQ4MTI5AQgAAAAFAAAAATEBAAAACjE5NDM1MDUzNDkDAAAAAzE2MAIAAAAEMjE2MAQAAAABMAcAAAAJOS8xNS8yMDE5CAAAAAoxMi8zMC8yMDE3CQAAAAEw5iVWK+A51wh46Hlc4DnXCCZDSVEuTkFTREFRR1M6QURJLklRX0VCSVRfTUFSR0lOLkZZMjAxNAEAAAAT1gMAAgAAAAcyOC43MzE5AQgAAAAFAAAAATEBAAAACjE4MTk5NjI0OTYDAAAAAzE2MAIAAAAENDA1MwQAAAABMAcAAAAJOS8xNS8yMDE5CAAAAAkxMS8xLzIwMTQJAAAAATBBw5wl4DnXCOZaSl3gOdcIJ0NJUS5OQVNEQVFHUzpUWE4uSVFfQkVUQV8yWVIuMjAxOC8xMi8zMQEAAAD7IwIAAgAAABAxLjA5NDIwNzQxNDU1NzE5AEHLUV/gOdcIsqo0YuA51wgsQ0lRLk5BU0RBUUdTOkFESS5JUV9UT1RBTF9ERUJUX0lTU1VFRC5GWTIwMTQBAAAAE9YDAAIAAAAIMTk5NS4zOTgBCAAAAAUAAAABMQEAAAAKMTgxOTk2MjQ5NgMAAAADMTYwAgAAAAQyMTYxBAAAAAEwBwAAAAk5LzE1LzIwMTkIAAAACTExLzEvMjAxNAkAAAABMEFN/yfgOdcIgnBJXeA51wgrQ0lRLktPU0U6QTAwNTkzMC5JUV9FQklUREFfQ0FQRVhfSU5ULkZZMjAxNQEAAADcZgEAAgAAAAkyNi44NTkzMTEBCAAAAAUAAAABMQEAAAAKMTgyOTg0MzAxMQMA</t>
  </si>
  <si>
    <t>AAACODUCAAAABDQxOTEEAAAAATAHAAAACTkvMTUvMjAxOQgAAAAKMTIvMzEvMjAxNQkAAAABMA9OnCXgOdcI3MIYXeA51wgtQ0lRLk5BU0RBUUdTOlRYTi5JUV9ERUJUX0VRVUlWX05FVF9QQk8uRlkyMDEwAQAAAPsjAgACAAAAAzQyOQEIAAAABQAAAAExAQAAAAoxNTg4ODQwNzM4AwAAAAMxNjACAAAABTIxNjc5BAAAAAEwBwAAAAk5LzE1LzIwMTkIAAAACjEyLzMxLzIwMTAJAAAAATB2i9oq4DnXCB6lkFzgOdcILENJUS5OQVNEQVFHUzpBREkuSVFfRklYRURfQVNTRVRfVFVSTlMuRlkyMDE0AQAAABPWAwACAAAACDUuMDY3NzM1AQgAAAAFAAAAATEBAAAACjE4MTk5NjI0OTYDAAAAAzE2MAIAAAAENDA2NgQAAAABMAcAAAAJOS8xNS8yMDE5CAAAAAkxMS8xLzIwMTQJAAAAATBBw5wl4DnXCPaBSl3gOdcILENJUS5OQVNEQVFHUzpUWE4uSVFfVE9UQUxfTElBQl9FUVVJVFkuRlkyMDE1AQAAAPsjAgACAAAABTE2MjMwAQgAAAAFAAAAATEBAAAACjE4NzU2ODcwNTYDAAAAAzE2MAIAAAAEMTAxMwQAAAABMAcAAAAJOS8xNS8yMDE5CAAAAAoxMi8zMS8yMDE1CQAAAAEweX1wKuA51wjDYadc4DnXCClDSVEuS09TRTpBMDA1OTMwLklRX0dXX0lOVEFOX0FNT1JULkZZMjAxOAEAAADcZgEAAgAAAAY0Mzg4ODUBCAAAAAUAAAABMQEAAAAKMTk0NzU1MTU3MwMAAAACODUCAAAAAjMxBAAAAAEwBwAAAAk5LzE1LzIw</t>
  </si>
  <si>
    <t>MTkIAAAACjEyLzMxLzIwMTgJAAAAATB5Ctso4DnXCM8RIl3gOdcIKUNJUS5OWVNFOkVNUi5JUV9DT01NT05fUFJFRl9ESVZfQ0YuRlkyMDEwAQAAAK8bBAADAAAAAACW0fMp4DnXCPDMyFzgOdcIIkNJUS5OWVNFOkVNUi5JUV9DQVNIX0lOVkVTVC5GWTIwMTgBAAAArxsEAAIAAAAFLTI3MjABCAAAAAUAAAABMQEAAAAKMTkyNDYzOTk2MgMAAAADMTYwAgAAAAQyMDA1BAAAAAEwBwAAAAk5LzE1LzIwMTkIAAAACTkvMzAvMjAxOAkAAAABMKJbuyngOdcIeWztXOA51wgmQ0lRLk5BU0RBUUdTOkFESS5JUV9RVUlDS19SQVRJTy5GWTIwMDcBAAAAE9YDAAIAAAAGMi41NjM2AQgAAAAFAAAAATEBAAAACjEyNjQ0NzI0NDkDAAAAAzE2MAIAAAAENDEyMQQAAAABMAcAAAAJOS8xNS8yMDE5CAAAAAkxMS8zLzIwMDcJAAAAATAgdZwl4DnXCE5PKl3gOdcII0NJUS5UU0U6Njc2Mi5JUV9CRVRBXzFZUi4yMDA4LzAzLzMxAQAAADvSBAACAAAAEDEuMTIzMzc0MTAzOTYxODIAPHp/YOA51wjQuEBi4DnXCCVDSVEuTllTRTpFTVIuSVFfQ0FTSF9TVF9JTlZFU1QuRlkyMDA3AQAAAK8bBAACAAAABDEwMDgBCAAAAAUAAAABMQEAAAAKMTI2NDQ3ODAyNwMAAAADMTYwAgAAAAQxMDAyBAAAAAEwBwAAAAk5LzE1LzIwMTkIAAAACTkvMzAvMjAwNwkAAAABMMxAcSrgOdcINe64XOA51wgmQ0lRLk5ZU0U6RU1SLklRX0VGRkVDVF9U</t>
  </si>
  <si>
    <t>QVhfUkFURS5GWTIwMTgBAAAArxsEAAIAAAAHMTYuNjEwNAEIAAAABQAAAAExAQAAAAoxOTI0NjM5OTYyAwAAAAMxNjACAAAABDQzNzYEAAAAATAHAAAACTkvMTUvMjAxOQgAAAAJOS8zMC8yMDE4CQAAAAEwkTS7KeA51wiRSetc4DnXCCdDSVEuTkFTREFRR1M6SU5UQy5JUV9FQklUX01BUkdJTi5GWTIwMTcBAAAAh1IAAAIAAAAHMjkuMjc3NwEIAAAABQAAAAExAQAAAAoxOTQzNTA1MzQ5AwAAAAMxNjACAAAABDQwNTMEAAAAATAHAAAACTkvMTUvMjAxOQgAAAAKMTIvMzAvMjAxNwkAAAABMAcblibgOdcIDUh7XOA51wgtQ0lRLktPU0U6QTAwNTkzMC5JUV9BU1NFVF9XUklURURPV05fQ0YuRlkyMDE4AQAAANxmAQADAAAAAACaWNso4DnXCOipJF3gOdcIJUNJUS5OQVNEQVFHUzpJTlRDLklRX0xUX0lOVkVTVC5GWTIwMTMBAAAAh1IAAAIAAAAFMTAwMDgBCAAAAAUAAAABMQEAAAAKMTc3NTkzMDI3NAMAAAADMTYwAgAAAAQxMDU0BAAAAAEwBwAAAAk5LzE1LzIwMTkIAAAACjEyLzI4LzIwMTMJAAAAATDVka8r4DnXCB45ZlzgOdcIHENJUS5OWVNFOkVNUi5JUV9EQV9DRi5GWTIwMTgBAAAArxsEAAIAAAADNjU1AQgAAAAFAAAAATEBAAAACjE5MjQ2Mzk5NjIDAAAAAzE2MAIAAAAEMjE2MAQAAAABMAcAAAAJOS8xNS8yMDE5CAAAAAk5LzMwLzIwMTgJAAAAATCiW7sp4DnXCDfQ7FzgOdcIJENJUS5OQVNEQVFH</t>
  </si>
  <si>
    <t>UzpBREkuSVFfRElWX1NIQVJFLkZZMjAxNwEAAAAT1gMAAgAAAAMxLjgBCAAAAAUAAAABMQEAAAAKMTkyNzYxODI0OAMAAAADMTYwAgAAAAQzMDU4BAAAAAEwBwAAAAk5LzE1LzIwMTkIAAAACjEwLzI4LzIwMTcJAAAAATCUEAAo4DnXCI9XVV3gOdcIJkNJUS5OWVNFOkVNUi5JUV9JTlZFU1RfTE9BTlNfQ0YuRlkyMDEyAQAAAK8bBAADAAAAAADYbfQp4DnXCKF/0VzgOdcIKENJUS5UU0U6NjUwMS5JUV9QUk9WX0JBRF9ERUJUU19DRi5GWTIwMTcBAAAAmy0CAAMAAAAAADPe+yvgOdcI98g9XOA51wgmQ0lRLk5BU0RBUUdTOlRYTi5JUV9DQVNIX0lOVkVTVC5GWTIwMDkBAAAA+yMCAAIAAAAFLTEwOTYBCAAAAAUAAAABMQEAAAAKMTUyMzc5NjI0MQMAAAADMTYwAgAAAAQyMDA1BAAAAAEwBwAAAAk5LzE1LzIwMTkIAAAACjEyLzMxLzIwMDkJAAAAATBmZNoq4DnXCH/UjFzgOdcIIENJUS5UU0U6NjUwMS5JUV9ESVZFU1RfQ0YuRlkyMDE1AQAAAJstAgADAAAAAADP8/or4DnXCEYWNVzgOdcIJ0NJUS5OWVNFOkVNUi5JUV9DSEFOR0VfSU5WRU5UT1JZLkZZMjAxMQEAAACvGwQAAgAAAAIxMgEIAAAABQAAAAExAQAAAAoxNjQ2MTkwNTY4AwAAAAMxNjACAAAABDIwOTkEAAAAATAHAAAACTkvMTUvMjAxOQgAAAAJOS8zMC8yMDExCQAAAAEwtx/0KeA51wifxMxc4DnXCCVDSVEuTllTRTpFTVIuSVFfREFZU19TQUxF</t>
  </si>
  <si>
    <t>U19PVVQuRlkyMDExAQAAAK8bBAACAAAACDYzLjk3NTAxAQgAAAAFAAAAATEBAAAACjE2NDYxOTA1NjgDAAAAAzE2MAIAAAAENDA0MgQAAAABMAcAAAAJOS8xNS8yMDE5CAAAAAk5LzMwLzIwMTEJAAAAATAnYa8l4DnXCDQkzlzgOdcIGkNJUS5OWVNFOkVNUi5JUV9FQlQuRlkyMDE0AQAAAK8bBAACAAAABDMxOTEBCAAAAAUAAAABMQEAAAAKMTgxODYwNDU4MAMAAAADMTYwAgAAAAMxMzkEAAAAATAHAAAACTkvMTUvMjAxOQgAAAAJOS8zMC8yMDE0CQAAAAEwCuP0KeA51wibhNhc4DnXCBlDSVEuVFNFOjY1MDEuSVFfRE8uRlkyMDE1AQAAAJstAgACAAAABi01MzUwMQEIAAAABQAAAAExAQAAAAoxNzQ1MjcwNjcyAwAAAAI3OQIAAAACNDAEAAAAATAHAAAACTkvMTUvMjAxOQgAAAAJMy8zMS8yMDE1CQAAAAEwrqX6K+A51whOzDJc4DnXCCJDSVEuS09TRTpBMDA1OTMwLklRX1pfU0NPUkUuRlkyMDE1AQAAANxmAQACAAAABzQuNDI1OTQBCAAAAAUAAAABMQEAAAAKMTgyOTg0MzAxMQMAAAACODUCAAAABjEwMDEyMwQAAAABMAcAAAAJOS8xNS8yMDE5CAAAAAoxMi8zMS8yMDE1CQAAAAEwD06cJeA51wjcwhhd4DnXCB9DSVEuS09TRTpBMDA1OTMwLklRX0VCSVQuRlkyMDA3AQAAANxmAQACAAAABzg5NzMyODYBCAAAAAUAAAABMQEAAAAKMTM1Mjk0NTUzMAMAAAACODUCAAAAAzQwMAQAAAABMAcAAAAJOS8xNS8y</t>
  </si>
  <si>
    <t>MDE5CAAAAAoxMi8zMS8yMDA3CQAAAAEwsoK7KeA51wiTBPBc4DnXCCpDSVEuTkFTREFRR1M6SU5UQy5JUV9SRVRVUk5fQ0FQSVRBTC5GWTIwMTcBAAAAh1IAAAIAAAAHMTIuMjYwMwEIAAAABQAAAAExAQAAAAoxOTQzNTA1MzQ5AwAAAAMxNjACAAAABDQzNjMEAAAAATAHAAAACTkvMTUvMjAxOQgAAAAKMTIvMzAvMjAxNwkAAAABMAcblibgOdcIDUh7XOA51wgpQ0lRLlRTRTo2NTAxLklRX0RFQlRfRVFVSVZfTkVUX1BCTy5GWTIwMTkBAAAAmy0CAAIAAAAGNDg4MDc4AQgAAAAFAAAAATEBAAAACjE5Njk5MDMzMDcDAAAAAjc5AgAAAAUyMTY3OQQAAAABMAcAAAAJOS8xNS8yMDE5CAAAAAkzLzMxLzIwMTkJAAAAATCGofwr4DnXCJdURlzgOdcIKENJUS5OQVNEQVFHUzpUWE4uSVFfTUFSS0VUQ0FQLjIwMTMvMTIvMzEBAAAA+yMCAAIAAAAMNDgwNjIuMjY2MzM2AQYAAAAFAAAAATEBAAAACjE2NDMwODA0NjgDAAAAAzE2MAIAAAAGMTAwMDU0BAAAAAEwBwAAAAoxMi8zMS8yMDEzCgV/YOA51wgFbjVi4DnXCCpDSVEuS09TRTpBMDA1OTMwLklRX0RFRl9UQVhfTElBQl9MVC5GWTIwMDgBAAAA3GYBAAIAAAAHMTQ4NjI4NwEIAAAABQAAAAExAQAAAAoxMzYwODA2NjgzAwAAAAI4NQIAAAAEMTAyNwQAAAABMAcAAAAJOS8xNS8yMDE5CAAAAAoxMi8zMS8yMDA4CQAAAAEwEj0qKeA51wjogvVc4DnXCCpDSVEuS09T</t>
  </si>
  <si>
    <t>RTpBMDA1OTMwLklRX0ZJTElOR19DVVJSRU5DWS5GWTIwMTQBAAAA3GYBAAMAAAADS1JXAAX52SjgOdcIdx0TXeA51wghQ0lRLk5ZU0U6RU1SLklRX0NBU0hfRklOQU4uRlkyMDE3AQAAAK8bBAACAAAABS0zNTkxAQgAAAAFAAAAATEBAAAACjE5MjQ2Mzk5NTcDAAAAAzE2MAIAAAAEMjAwNAQAAAABMAcAAAAJOS8xNS8yMDE5CAAAAAk5LzMwLzIwMTcJAAAAATCBDbsp4DnXCJn/6FzgOdcIJENJUS5OWVNFOkVNUi5JUV9JTVBBSVJNRU5UX0dXLkZZMjAxMQEAAACvGwQAAgAAAAMtMTkBCAAAAAUAAAABMQEAAAAKMTY0NjE5MDU2OAMAAAADMTYwAgAAAAMyMDkEAAAAATAHAAAACTkvMTUvMjAxOQgAAAAJOS8zMC8yMDExCQAAAAEwpvjzKeA51wimespc4DnXCClDSVEuTkFTREFRR1M6VFhOLklRX0dXX0lOVEFOX0FNT1JULkZZMjAxNAEAAAD7IwIAAgAAAAMzMTkBCAAAAAUAAAABMQEAAAAKMTgyOTExOTMwNgMAAAADMTYwAgAAAAIzMQQAAAABMAcAAAAJOS8xNS8yMDE5CAAAAAoxMi8zMS8yMDE0CQAAAAEwWC9wKuA51wgbIKFc4DnXCCRDSVEuTkFTREFRR1M6SU5UQy5JUV9UT1RBTF9DQS5GWTIwMDgBAAAAh1IAAAIAAAAFMTk4NzEBCAAAAAUAAAABMQEAAAAKMTQzMDYxNDQ4NgMAAAADMTYwAgAAAAQxMDA4BAAAAAEwBwAAAAk5LzE1LzIwMTkIAAAACjEyLzI3LzIwMDgJAAAAATAdKakr4DnXCEgHT1zgOdcI</t>
  </si>
  <si>
    <t>LkNJUS5OQVNEQVFHUzpJTlRDLklRX0RBWVNfSU5WRU5UT1JZX09VVC5GWTIwMDgBAAAAh1IAAAIAAAAJNzcuMzM1MDc2AQgAAAAFAAAAATEBAAAACjE0MzA2MTQ0ODYDAAAAAzE2MAIAAAAENDAzNQQAAAABMAcAAAAJOS8xNS8yMDE5CAAAAAoxMi8yNy8yMDA4CQAAAAEw5syVJuA51wiC7VFc4DnXCC1DSVEuTkFTREFRR1M6SU5UQy5JUV9QUk9WX0JBRF9ERUJUU19DRi5GWTIwMDkBAAAAh1IAAAMAAAAAAE+eqSvgOdcIAHBVXOA51wgnQ0lRLk5BU0RBUUdTOklOVEMuSVFfR0FJTl9JTlZFU1QuRlkyMDA5AQAAAIdSAAACAAAABC0xNzABCAAAAAUAAAABMQEAAAAKMTUyMzM5NDgyOQMAAAADMTYwAgAAAAI2MgQAAAABMAcAAAAJOS8xNS8yMDE5CAAAAAoxMi8yNi8yMDA5CQAAAAEwPnepK+A51wjVsFJc4DnXCClDSVEuS09TRTpBMDA1OTMwLklRX1NUX0RFQlRfUkVQQUlELkZZMjAxOAEAAADcZgEAAgAAAAgtMjA0NjQ3MAEIAAAABQAAAAExAQAAAAoxOTQ3NTUxNTczAwAAAAI4NQIAAAAEMjA0NAQAAAABMAcAAAAJOS8xNS8yMDE5CAAAAAoxMi8zMS8yMDE4CQAAAAEwmljbKOA51wgaHyVd4DnXCCxDSVEuTkFTREFRR1M6QURJLklRX1RPVEFMX0RFQlRfUkVQQUlELkZZMjAxMgEAAAAT1gMAAgAAAAUtNTYuNQEIAAAABQAAAAExAQAAAAoxNzExMzg1ODk2AwAAAAMxNjACAAAABDIxNjYEAAAAATAHAAAACTkv</t>
  </si>
  <si>
    <t>MTUvMjAxOQgAAAAJMTEvMy8yMDEyCQAAAAEwyDCjKOA51wiwb0Bd4DnXCCxDSVEuTkFTREFRR1M6VFhOLklRX0VBUk5JTkdfQ09fTUFSR0lOLkZZMjAxNgEAAAD7IwIAAgAAAAcyNi44ODg1AQgAAAAFAAAAATEBAAAACjE5NDY2NjUzOTgDAAAAAzE2MAIAAAAENDE4MQQAAAABMAcAAAAJOS8xNS8yMDE5CAAAAAoxMi8zMS8yMDE2CQAAAAEw9euuJeA51wh7yq1c4DnXCCxDSVEuVFNFOjY1MDEuSVFfTkVUX0RFQlRfRUJJVERBX0NBUEVYLkZZMjAxNwEAAACbLQIAAgAAAAgwLjA5MzU3NAEIAAAABQAAAAExAQAAAAoxOTYzMzE1OTAwAwAAAAI3OQIAAAAFMjMzMTQEAAAAATAHAAAACTkvMTUvMjAxOQgAAAAJMy8zMS8yMDE3CQAAAAEwxX6VJuA51witdj9c4DnXCCpDSVEuTkFTREFRR1M6SU5UQy5JUV9HQUlOX0lOVkVTVF9DRi5GWTIwMTgBAAAAh1IAAAMAAAAAAAd0VivgOdcIeqN+XOA51wgrQ0lRLk5BU0RBUUdTOlRYTi5JUV9ORVRfSU5URVJFU1RfRVhQLkZZMjAxOAEAAAD7IwIAAgAAAAQtMTI1AQgAAAAFAAAAATEBAAAACjE5NDY2NjU0NjADAAAAAzE2MAIAAAADMzY4BAAAAAEwBwAAAAk5LzE1LzIwMTkIAAAACjEyLzMxLzIwMTgJAAAAATCr8nAq4DnXCOBvs1zgOdcII0NJUS5UU0U6NjQ3MS5JUV9CRVRBXzJZUi4yMDE5LzAzLzMxAQAAAJJXDQACAAAAEDEuMzg1ODc2NDEyOTU4MzkAbe9/YOA51wi0</t>
  </si>
  <si>
    <t>ZTli4DnXCCpDSVEuTkFTREFRR1M6QURJLklRX1NBTEVTX01BUktFVElORy5GWTIwMTgBAAAAE9YDAAMAAAAAALVeACjgOdcIgOtZXeA51wgjQ0lRLk5BU0RBUUdTOlRYTi5JUV9CVl9TSEFSRS5GWTIwMDcBAAAA+yMCAAIAAAAINy40MjYyMzUBCAAAAAUAAAABMQEAAAAKMTMyODQ4MjM3MAMAAAADMTYwAgAAAAQ0MDIwBAAAAAEwBwAAAAk5LzE1LzIwMTkIAAAACjEyLzMxLzIwMDcJAAAAATAowlYr4DnXCDnCglzgOdcIMENJUS5OQVNEQVFHUzpBREkuSVFfSU1QVVRfT1BFUl9MRUFTRV9ERVBSLkZZMjAxNwEAAAAT1gMAAgAAAAgzNC4xNzUwMwEIAAAABQAAAAExAQAAAAoxOTI3NjE4MjQ4AwAAAAMxNjACAAAABTIxNjczBAAAAAEwBwAAAAk5LzE1LzIwMTkIAAAACjEwLzI4LzIwMTcJAAAAATCUEAAo4DnXCLClVV3gOdcIJENJUS5OQVNEQVFHUzpBREkuSVFfU0dBX1NVUFBMLkZZMjAwOAEAAAAT1gMAAgAAAAc0MTUuNjgyAQgAAAAFAAAAATEBAAAACjE0MTMwOTE1NjcDAAAAAzE2MAIAAAADMTAyBAAAAAEwBwAAAAk5LzE1LzIwMTkIAAAACTExLzEvMjAwOAkAAAABMMzN2yjgOdcIoBIrXeA51wgqQ0lRLk5BU0RBUUdTOkFESS5JUV9DVVNUT01fQkVUQS4yMDA3LzExLzAzAQAAABPWAwACAAAAEDEuMTg2MTExMTk4MDU0ODQAYhlSX+A51wjzizBi4DnXCChDSVEuTkFTREFRR1M6QURJLklRX0NVUlJFTlRf</t>
  </si>
  <si>
    <t>UkFUSU8uRlkyMDE2AQAAABPWAwACAAAACDYuMzU0MTI4AQgAAAAFAAAAATEBAAAACjE5Mjc2MTgyMDADAAAAAzE2MAIAAAAENDAzMAQAAAABMAcAAAAJOS8xNS8yMDE5CAAAAAoxMC8yOS8yMDE2CQAAAAEwUeqcJeA51wgKH1Rd4DnXCDpDSVEuVFNFOjY3NjIuSVFfQ1VTVE9NX0JFVEEuLTEwNFcuMjAxMC8wMy8zMS4uXlRPUElYLkpQWS5IAQAAADvSBAACAAAAEDEuNjA5ODkyODczNjEzMDUAPHp/YOA51wieQ0Bi4DnXCChDSVEuTkFTREFRR1M6SU5UQy5JUV9ESUxVVF9XRUlHSFQuRlkyMDEwAQAAAIdSAAACAAAABDU2OTYAX8WpK+A51wgqL1hc4DnXCDlDSVEuVFNFOjY5ODEuSVFfQ1VTVE9NX0JFVEEuLTEwNFcuMjAxNi8wMy8zMS4uXk4yMjUuSlBZLkgBAAAA9VcNAAIAAAAQMS41MDM0ODg3MzI0OTg0NwArU39g4DnXCCJ8QWLgOdcIKENJUS5OQVNEQVFHUzpUWE4uSVFfT1RIRVJfTElBQl9MVC5GWTIwMTABAAAA+yMCAAIAAAADMzc4AQgAAAAFAAAAATEBAAAACjE1ODg4NDA3MzgDAAAAAzE2MAIAAAAEMTA2MgQAAAABMAcAAAAJOS8xNS8yMDE5CAAAAAoxMi8zMS8yMDEwCQAAAAEwdovaKuA51wj8VpBc4DnXCClDSVEuTkFTREFRR1M6VFhOLklRX0xUX0RFQlRfSVNTVUVELkZZMjAxNgEAAAD7IwIAAgAAAAM0OTkBCAAAAAUAAAABMQEAAAAKMTk0NjY2NTM5OAMAAAADMTYwAgAAAAQyMDM0BAAAAAEw</t>
  </si>
  <si>
    <t>BwAAAAk5LzE1LzIwMTkIAAAACjEyLzMxLzIwMTYJAAAAATCJpHAq4DnXCBfgrFzgOdcIJ0NJUS5OQVNEQVFHUzpUWE4uSVFfSU5URVJFU1RfRVhQLkZZMjAxNwEAAAD7IwIAAgAAAAMtNzgBCAAAAAUAAAABMQEAAAAKMTk0NjY2NTQ0NAMAAAADMTYwAgAAAAI4MgQAAAABMAcAAAAJOS8xNS8yMDE5CAAAAAoxMi8zMS8yMDE3CQAAAAEwmstwKuA51wjv265c4DnXCCVDSVEuTkFTREFRR1M6QURJLklRX1NHQV9NQVJHSU4uRlkyMDE3AQAAABPWAwACAAAABDEyLjYBCAAAAAUAAAABMQEAAAAKMTkyNzYxODI0OAMAAAADMTYwAgAAAAQ0Mzc1BAAAAAEwBwAAAAk5LzE1LzIwMTkIAAAACjEwLzI4LzIwMTcJAAAAATBR6pwl4DnXCMo9WF3gOdcIJ0NJUS5UU0U6NjUwMS5JUV9NQVJLRVRDQVAuMjAxNy8zLzMxLkpQWQEAAACbLQIAAgAAAA4yOTA4OTY2LjYzMTk2MwEGAAAABQAAAAExAQAAAAoxODI2ODM3NjQ1AwAAAAI3OQIAAAAGMTAwMDU0BAAAAAEwBwAAAAkzLzMxLzIwMTfBEq6y3DnXCLNLdE3hOdcIJENJUS5OQVNEQVFHUzpUWE4uSVFfRElWRVNUX0NGLkZZMjAwOQEAAAD7IwIAAwAAAAAAZmTaKuA51wh/1Ixc4DnXCCdDSVEuTkFTREFRR1M6QURJLklRX1RPVEFMX0FTU0VUUy5GWTIwMTMBAAAAE9YDAAIAAAAHNjM4MS43NQEIAAAABQAAAAExAQAAAAoxNzY2NTkwNjMyAwAAAAMxNjACAAAABDEwMDcEAAAA</t>
  </si>
  <si>
    <t>ATAHAAAACTkvMTUvMjAxOQgAAAAJMTEvMi8yMDEzCQAAAAEw2FejKOA51wjrVUNd4DnXCB1DSVEuTllTRTpFTVIuSVFfR0FfRVhQLkZZMjAxMwEAAACvGwQAAwAAAAAA6JT0KeA51wjbZdRc4DnXCB1DSVEuS09TRTpBMDA1OTMwLklRX0FELkZZMjAxMAEAAADcZgEAAgAAAAktNjI1NzA3MzMBCAAAAAUAAAABMQEAAAAKMTUzMzIwMzI2MgMAAAACODUCAAAABDEwNzUEAAAAATAHAAAACTkvMTUvMjAxOQgAAAAKMTIvMzEvMjAxMAkAAAABMFTZKingOdcIuYP+XOA51wgnQ0lRLk5BU0RBUUdTOlRYTi5JUV9CRVRBXzVZUi4yMDA5LzEyLzMxAQAAAPsjAgACAAAAEDEuMTMyMjA4MDE3NDI1NzYAjj2AYOA51whYMTZi4DnXCCVDSVEuS09TRTpBMDA1OTMwLklRX0VBUk5JTkdfQ08uRlkyMDA4AQAAANxmAQACAAAABzU4OTAyMTQBCAAAAAUAAAABMQEAAAAKMTM2MDgwNjY4MwMAAAACODUCAAAAATcEAAAAATAHAAAACTkvMTUvMjAxOQgAAAAKMTIvMzEvMjAwOAkAAAABMNTQuyngOdcIY0r0XOA51wgdQ0lRLlRTRTo2NTAxLklRX1JEX0VYUC5GWTIwMTgBAAAAmy0CAAMAAAAAADPe+yvgOdcIzsQ/XOA51wgoQ0lRLk5BU0RBUUdTOklOVEMuSVFfRUJJVEFfTUFSR0lOLkZZMjAxMAEAAACHUgAAAgAAAAczNi4yODM2AQgAAAAFAAAAATEBAAAACjE1ODgxNTY5NjADAAAAAzE2MAIAAAAENDQxOQQAAAABMAcAAAAJOS8x</t>
  </si>
  <si>
    <t>NS8yMDE5CAAAAAoxMi8yNS8yMDEwCQAAAAEw5syVJuA51whlFVtc4DnXCCBDSVEuS09TRTpBMDA1OTMwLklRX0NBUEVYLkZZMjAxNgEAAADcZgEAAgAAAAktMjQxNDI5NzMBCAAAAAUAAAABMQEAAAAKMTg3NjczNDczNgMAAAACODUCAAAABDIwMjEEAAAAATAHAAAACTkvMTUvMjAxOQgAAAAKMTIvMzEvMjAxNgkAAAABMEeV2ijgOdcIF6kbXeA51wgmQ0lRLk5BU0RBUUdTOklOVEMuSVFfU0dBX01BUkdJTi5GWTIwMDkBAAAAh1IAAAIAAAAHMTQuOTAwMgEIAAAABQAAAAExAQAAAAoxNTIzMzk0ODI5AwAAAAMxNjACAAAABDQzNzUEAAAAATAHAAAACTkvMTUvMjAxOQgAAAAKMTIvMjYvMjAwOQkAAAABMObMlSbgOdcIdIFWXOA51wgpQ0lRLk5BU0RBUUdTOklOVEMuSVFfTUFSS0VUQ0FQLjIwMTgvMTIvMjkBAAAAh1IAAAIAAAAGMjEzMzY3AQYAAAAFAAAAATEBAAAACjE5MTYwMjg1NjkDAAAAAzE2MAIAAAAGMTAwMDU0BAAAAAEwBwAAAAoxMi8yOS8yMDE4CgV/YOA51wiKpjZi4DnXCCRDSVEuTllTRTpFTVIuSVFfTUFSS0VUQ0FQLjIwMTYvMDkvMzABAAAArxsEAAIAAAAMMzUwNzkuMjI1NDczAQYAAAAFAAAAATEBAAAACjE4MDE2NzEyMjcDAAAAAzE2MAIAAAAGMTAwMDU0BAAAAAEwBwAAAAk5LzMwLzIwMTYPVlFf4DnXCPz8MmLgOdcIGUNJUS5UU0U6NjUwMS5JUV9GWC5GWTIwMTgBAAAAmy0CAAIAAAAE</t>
  </si>
  <si>
    <t>MTMzNgEIAAAABQAAAAExAQAAAAoxOTY5OTAzMjkxAwAAAAI3OQIAAAAEMjE0NAQAAAABMAcAAAAJOS8xNS8yMDE5CAAAAAkzLzMxLzIwMTgJAAAAATBlU/wr4DnXCCr5QlzgOdcIKUNJUS5OQVNEQVFHUzpBREkuSVFfQkFTSUNfRVBTX0VYQ0wuRlkyMDA4AQAAABPWAwACAAAACDEuNzk0MzIzAQgAAAAFAAAAATEBAAAACjE0MTMwOTE1NjcDAAAAAzE2MAIAAAAEMzA2NAQAAAABMAcAAAAJOS8xNS8yMDE5CAAAAAkxMS8xLzIwMDgJAAAAATDMzdso4DnXCOOuK13gOdcIKkNJUS5OQVNEQVFHUzpUWE4uSVFfREVGX1RBWF9MSUFCX0xULkZZMjAxMQEAAAD7IwIAAgAAAAM2MDcBCAAAAAUAAAABMQEAAAAKMTY2MDAzNDU2OAMAAAADMTYwAgAAAAQxMDI3BAAAAAEwBwAAAAk5LzE1LzIwMTkIAAAACjEyLzMxLzIwMTEJAAAAATCHstoq4DnXCP4RlVzgOdcIL0NJUS5OQVNEQVFHUzpUWE4uSVFfTklfQVZBSUxfRVhDTF9NQVJHSU4uRlkyMDE0AQAAAPsjAgACAAAABzIxLjI4NzgBCAAAAAUAAAABMQEAAAAKMTgyOTExOTMwNgMAAAADMTYwAgAAAAQ0MTgyBAAAAAEwBwAAAAk5LzE1LzIwMTkIAAAACjEyLzMxLzIwMTQJAAAAATDkxK4l4DnXCJiipFzgOdcIKkNJUS5LT1NFOkEwMDU5MzAuSVFfSU5WRU5UT1JZX1RVUk5TLkZZMjAxMQEAAADcZgEAAgAAAAc3LjcxMjU0AQgAAAAFAAAAATEBAAAACjE1OTg5OTgyNTAD</t>
  </si>
  <si>
    <t>AAAAAjg1AgAAAAQ0MDgyBAAAAAEwBwAAAAk5LzE1LzIwMTkIAAAACjEyLzMxLzIwMTEJAAAAATBp/a8l4DnXCNXWBV3gOdcIJkNJUS5LT1NFOkEwMDU5MzAuSVFfQ0FTSF9JTlZFU1QuRlkyMDA3AQAAANxmAQACAAAACS0xMjAwMjA1OQEIAAAABQAAAAExAQAAAAoxMzUyOTQ1NTMwAwAAAAI4NQIAAAAEMjAwNQQAAAABMAcAAAAJOS8xNS8yMDE5CAAAAAoxMi8zMS8yMDA3CQAAAAEww6m7KeA51wh7J/Jc4DnXCCVDSVEuTkFTREFRR1M6SU5UQy5JUV9JTlZFTlRPUlkuRlkyMDEwAQAAAIdSAAACAAAABDM3NTcBCAAAAAUAAAABMQEAAAAKMTU4ODE1Njk2MAMAAAADMTYwAgAAAAQxMDQzBAAAAAEwBwAAAAk5LzE1LzIwMTkIAAAACjEyLzI1LzIwMTAJAAAAATBw7Kkr4DnXCFykWFzgOdcIKUNJUS5LT1NFOkEwMDU5MzAuSVFfU1RfREVCVF9SRVBBSUQuRlkyMDEzAQAAANxmAQACAAAACC0xODYxNTM2AQgAAAAFAAAAATEBAAAACjE3MjMyODgzODYDAAAAAjg1AgAAAAQyMDQ0BAAAAAEwBwAAAAk5LzE1LzIwMTkIAAAACjEyLzMxLzIwMTMJAAAAATCnnCsp4DnXCGQ7Dl3gOdcIM0NJUS5OQVNEQVFHUzpJTlRDLklRX1RPVEFMX0xJQUJfVE9UQUxfQVNTRVRTLkZZMjAxNgEAAACHUgAAAgAAAAY0MS41NjIBCAAAAAUAAAABMQEAAAAKMTk0MzUwNTM0NQMAAAADMTYwAgAAAAQ0MTg4BAAAAAEwBwAAAAk5LzE1LzIw</t>
  </si>
  <si>
    <t>MTkIAAAACjEyLzMxLzIwMTYJAAAAATAHG5Ym4DnXCD0Cd1zgOdcIJkNJUS5OQVNEQVFHUzpBREkuSVFfR0FJTl9BU1NFVFMuRlkyMDA3AQAAABPWAwADAAAAAACrf9so4DnXCOHzJl3gOdcIOkNJUS5UU0U6Njk2My5JUV9DVVNUT01fQkVUQS4tMTA0Vy4yMDE5LzAzLzMxLi5eVE9QSVguSlBZLkgBAAAA+VwNAAIAAAARMC44MjQ0MzU5NzE3Njk1ODQAXch/YOA51wh7Ojti4DnXCCJDSVEuTllTRTpFTVIuSVFfQURWRVJUSVNJTkcuRlkyMDE1AQAAAK8bBAADAAAAAAAuSrop4DnXCK1m3VzgOdcIK0NJUS5OQVNEQVFHUzpUWE4uSVFfTUFSS0VUQ0FQLjIwMTgvMy8zMS5KUFkBAAAA+yMCAAIAAAAPMTA4NDcyMzIuOTUwMTAyAQYAAAAFAAAAATEBAAAACjE4NzU2ODg4MjUDAAAAAjc5AgAAAAYxMDAwNTQEAAAAATAHAAAACTMvMzEvMjAxOOm2fmDgOdcIwrdvTeE51wgdQ0lRLlRTRTo2NTAxLklRX0dBX0VYUC5GWTIwMTQBAAAAmy0CAAMAAAAAAIngdCzgOdcIn9QuXOA51wgeQ0lRLk5BU0RBUUdTOklOVEMuSVFfQUUuRlkyMDE0AQAAAIdSAAACAAAABDg0NTYBCAAAAAUAAAABMQEAAAAKMTgyODE2ODA0MAMAAAADMTYwAgAAAAQxMDE2BAAAAAEwBwAAAAk5LzE1LzIwMTkIAAAACjEyLzI3LzIwMTQJAAAAATByFFUr4DnXCDEba1zgOdcIJENJUS5UU0U6NjQ3MS5JUV9NQVJLRVRDQVAuMjAxNS8wMy8zMQEAAACS</t>
  </si>
  <si>
    <t>Vw0AAgAAAA05NTEwMzEuOTQ3NDMyAQYAAAAFAAAAATEBAAAACjE3MTg1Nzc4OTgDAAAAAjc5AgAAAAYxMDAwNTQEAAAAATAHAAAACTMvMzEvMjAxNQoFf2DgOdcI9gE6YuA51wgfQ0lRLk5BU0RBUUdTOlRYTi5JUV9BUElDLkZZMjAxNQEAAAD7IwIAAgAAAAQxNjI5AQgAAAAFAAAAATEBAAAACjE4NzU2ODcwNTYDAAAAAzE2MAIAAAAEMTA4NAQAAAABMAcAAAAJOS8xNS8yMDE5CAAAAAoxMi8zMS8yMDE1CQAAAAEweX1wKuA51wiyOqdc4DnXCDdDSVEuS09TRTpBMDA1OTMwLklRX0NIQU5HRV9PVEhFUl9ORVRfT1BFUl9BU1NFVFMuRlkyMDEzAQAAANxmAQACAAAABzQ3NDM4OTkBCAAAAAUAAAABMQEAAAAKMTcyMzI4ODM4NgMAAAACODUCAAAABDIwNDUEAAAAATAHAAAACTkvMTUvMjAxOQgAAAAKMTIvMzEvMjAxMwkAAAABMJd1KyngOdcIQ+0NXeA51wgnQ0lRLk5BU0RBUUdTOklOVEMuSVFfREFfU1VQUExfQ0YuRlkyMDEyAQAAAIdSAAACAAAABDYzNTcBCAAAAAUAAAABMQEAAAAKMTcxODg1MDYwNQMAAAADMTYwAgAAAAQyMTcxBAAAAAEwBwAAAAk5LzE1LzIwMTkIAAAACjEyLzI5LzIwMTIJAAAAATC0Q68r4DnXCLLdYlzgOdcILENJUS5OQVNEQVFHUzpBREkuSVFfQ1VSUkVOVF9QT1JUX0RFQlQuRlkyMDE3AQAAABPWAwACAAAAAzMwMAEIAAAABQAAAAExAQAAAAoxOTI3NjE4MjQ4AwAAAAMxNjACAAAA</t>
  </si>
  <si>
    <t>BDEyOTcEAAAAATAHAAAACTkvMTUvMjAxOQgAAAAKMTAvMjgvMjAxNwkAAAABMJQQACjgOdcI8kFWXeA51wguQ0lRLk5ZU0U6RU1SLklRX1RPVEFMX0RFQlRfRUJJVERBX0NBUEVYLkZZMjAwOQEAAACvGwQAAgAAAAgxLjQyNjU2NgEIAAAABQAAAAExAQAAAAoxNDgyNzIyMDYyAwAAAAMxNjACAAAABTIzMzEzBAAAAAEwBwAAAAk5LzE1LzIwMTkIAAAACTkvMzAvMjAwOQkAAAABMBY6ryXgOdcIc0rFXOA51wgeQ0lRLk5ZU0U6RU1SLklRX0xUX0RFQlQuRlkyMDE1AQAAAK8bBAACAAAABDQyODkBCAAAAAUAAAABMQEAAAAKMTg2NzA1NTA1MQMAAAADMTYwAgAAAAQxMDQ5BAAAAAEwBwAAAAk5LzE1LzIwMTkIAAAACTkvMzAvMjAxNQkAAAABMC5KuingOdcIACreXOA51wgpQ0lRLk5BU0RBUUdTOkFESS5JUV9CQVNJQ19FUFNfSU5DTC5GWTIwMTABAAAAE9YDAAIAAAAIMi4zOTQ0NjkBCAAAAAUAAAABMQEAAAAKMTU3ODMzMDQyMgMAAAADMTYwAgAAAAE5BAAAAAEwBwAAAAk5LzE1LzIwMTkIAAAACjEwLzMwLzIwMTAJAAAAATBkRqIo4DnXCNb9NF3gOdcIJUNJUS5UU0U6NjUwMS5JUV9EQVlTX1NBTEVTX09VVC5GWTIwMTYBAAAAmy0CAAIAAAAKMTEzLjEwMDU4OAEIAAAABQAAAAExAQAAAAoxNzk3NTU0NDUxAwAAAAI3OQIAAAAENDA0MgQAAAABMAcAAAAJOS8xNS8yMDE5CAAAAAkzLzMxLzIwMTYJAAAAATDF</t>
  </si>
  <si>
    <t>fpUm4DnXCKu7OlzgOdcIJkNJUS5OQVNEQVFHUzpUWE4uSVFfR0FJTl9BU1NFVFMuRlkyMDA3AQAAAPsjAgADAAAAAAAXm1Yr4DnXCIMUgVzgOdcIJUNJUS5OWVNFOkVNUi5JUV9HQUlOX0lOVkVTVF9DRi5GWTIwMTMBAAAArxsEAAMAAAAAAPm79CngOdcIgezVXOA51wgjQ0lRLlRTRTo2NDcxLklRX0JFVEFfMVlSLjIwMTIvMDMvMzEBAAAAklcNAAIAAAAPMS4wNDk4ODg5Mjg0MDczAG3vf2DgOdcIKHc6YuA51wglQ0lRLk5BU0RBUUdTOlRYTi5JUV9DQVNIX1RBWEVTLkZZMjAxMgEAAAD7IwIAAgAAAAMxNzEBCAAAAAUAAAABMQEAAAAKMTcyMDYxMTI2NAMAAAADMTYwAgAAAAQzMDUzBAAAAAEwBwAAAAk5LzE1LzIwMTkIAAAACjEyLzMxLzIwMTIJAAAAATCoANsq4DnXCJUsm1zgOdcIMENJUS5OQVNEQVFHUzpUWE4uSVFfSU1QVVRfT1BFUl9MRUFTRV9ERVBSLkZZMjAxMQEAAAD7IwIAAwAAAAAAh7LaKuA51wi8dZRc4DnXCCZDSVEuTkFTREFRR1M6VFhOLklRX1FVSUNLX1JBVElPLkZZMjAwNwEAAAD7IwIAAgAAAAgyLjMwNDE5NwEIAAAABQAAAAExAQAAAAoxMzI4NDgyMzcwAwAAAAMxNjACAAAABDQxMjEEAAAAATAHAAAACTkvMTUvMjAxOQgAAAAKMTIvMzEvMjAwNwkAAAABMBhClibgOdcIAJeEXOA51wgnQ0lRLlRTRTo2OTcxLklRX01BUktFVENBUC4yMDEyLzMvMzEuSlBZAQAAAKNTAAACAAAADDEz</t>
  </si>
  <si>
    <t>OTA1MTIuMjY2MgEGAAAABQAAAAExAQAAAAoxNTA5NTQxNTM4AwAAAAI3OQIAAAAGMTAwMDU0BAAAAAEwBwAAAAkzLzMxLzIwMTLIaH5g4DnXCA7Fck3hOdcIJ0NJUS5OQVNEQVFHUzpJTlRDLklRX0FEVkVSVElTSU5HLkZZMjAwOAEAAACHUgAAAwAAAAAAHSmpK+A51wgWkk5c4DnXCCVDSVEuS09TRTpBMDA1OTMwLklRX0lOQ19FUVVJVFkuRlkyMDE4AQAAANxmAQACAAAABjUzOTg0NQEIAAAABQAAAAExAQAAAAoxOTQ3NTUxNTczAwAAAAI4NQIAAAACNDcEAAAAATAHAAAACTkvMTUvMjAxOQgAAAAKMTIvMzEvMjAxOAkAAAABMHkK2yjgOdcI3zgiXeA51wgsQ0lRLk5BU0RBUUdTOkFESS5JUV9UT1RBTF9ESVZfUEFJRF9DRi5GWTIwMTcBAAAAE9YDAAIAAAAILTYwMi4xMTkBCAAAAAUAAAABMQEAAAAKMTkyNzYxODI0OAMAAAADMTYwAgAAAAQyMDIyBAAAAAEwBwAAAAk5LzE1LzIwMTkIAAAACjEwLzI4LzIwMTcJAAAAATClNwAo4DnXCJjIV13gOdcIIkNJUS5OWVNFOkVNUi5JUV9PVEhFUl9JTlRBTi5GWTIwMTgBAAAArxsEAAIAAAAEMjc1MQEIAAAABQAAAAExAQAAAAoxOTI0NjM5OTYyAwAAAAMxNjACAAAABDEwNDAEAAAAATAHAAAACTkvMTUvMjAxOQgAAAAJOS8zMC8yMDE4CQAAAAEwkTS7KeA51wjU5etc4DnXCCRDSVEuTllTRTpFTVIuSVFfTUFSS0VUQ0FQLjIwMTcvMDkvMzABAAAArxsEAAIAAAAM</t>
  </si>
  <si>
    <t>NDAyMTguODMyNjY5AQYAAAAFAAAAATEBAAAACjE4NTE1MTE1MTMDAAAAAzE2MAIAAAAGMTAwMDU0BAAAAAEwBwAAAAk5LzMwLzIwMTcPVlFf4DnXCPz8MmLgOdcIJENJUS5OQVNEQVFHUzpBREkuSVFfVE9UQUxfUkVWLkZZMjAwNwEAAAAT1gMAAgAAAAgyNDI5LjcyMQEIAAAABQAAAAExAQAAAAoxMjY0NDcyNDQ5AwAAAAMxNjACAAAAAjI4BAAAAAEwBwAAAAk5LzE1LzIwMTkIAAAACTExLzMvMjAwNwkAAAABMKt/2yjgOdcIr34mXeA51wgTQ0lRLjAuSVFfUkFXX0lOVi5GWQUAAAAAAAAACAAAABUoSW52YWxpZCBUaW1lIFBlcmlvZCkg//4n4DnXCLioNV7gOdcIMUNJUS5OQVNEQVFHUzpUWE4uSVFfREVGX1RBWF9BU1NFVFNfQ1VSUkVOVC5GWTIwMTcBAAAA+yMCAAMAAAAAAJrLcCrgOdcIY+2vXOA51wgPQ0lRLjAuSVFfQ0lQLkZZBQAAAAAAAAAIAAAAFShJbnZhbGlkIFRpbWUgUGVyaW9kKSD//ifgOdcIoMs3XuA51wgdQ0lRLktPU0U6QTAwNTkzMC5JUV9OSS5GWTIwMTgBAAAA3GYBAAIAAAAINDM4OTA4NzcBCAAAAAUAAAABMQEAAAAKMTk0NzU1MTU3MwMAAAACODUCAAAAAjE1BAAAAAEwBwAAAAk5LzE1LzIwMTkIAAAACjEyLzMxLzIwMTgJAAAAATCKMdso4DnXCCHVIl3gOdcIIENJUS5OWVNFOkVNUi5JUV9NQUNISU5FUlkuRlkyMDA3AQAAAK8bBAACAAAABDYxMzgBCAAAAAUAAAABMQEAAAAKMTI2</t>
  </si>
  <si>
    <t>NDQ3ODAyNwMAAAADMTYwAgAAAAQzMTE0BAAAAAEwBwAAAAk5LzE1LzIwMTkIAAAACTkvMzAvMjAwNwkAAAABMMxAcSrgOdcIqf+5XOA51wgiQ0lRLlRTRTo2NTAxLklRX1NBTEVfUFBFX0NGLkZZMjAxNwEAAACbLQIAAgAAAAU2Njc0NwEIAAAABQAAAAExAQAAAAoxOTYzMzE1OTAwAwAAAAI3OQIAAAAEMjA0MgQAAAABMAcAAAAJOS8xNS8yMDE5CAAAAAkzLzMxLzIwMTcJAAAAATAz3vsr4DnXCBgXPlzgOdcIIUNJUS5UU0U6NjUwMS5JUV9DQVNIX0ZJTkFOLkZZMjAxNQEAAACbLQIAAgAAAAYyMzMyMDYBCAAAAAUAAAABMQEAAAAKMTc0NTI3MDY3MgMAAAACNzkCAAAABDIwMDQEAAAAATAHAAAACTkvMTUvMjAxOQgAAAAJMy8zMS8yMDE1CQAAAAEwz/P6K+A51whnZDVc4DnXCCdDSVEuVFNFOjY5ODEuSVFfTUFSS0VUQ0FQLjIwMTgvMy8zMS5KUFkBAAAA9VcNAAIAAAAOMzEwNzA3Ni41OTgzNTMBBgAAAAUAAAABMQEAAAAKMTg3NDE4NDg5MgMAAAACNzkCAAAABjEwMDA1NAQAAAABMAcAAAAJMy8zMS8yMDE4t0F+YOA51wiykG9N4TnXCCpDSVEuTllTRTpFTVIuSVFfVE9UQUxfQ09NTU9OX0VRVUlUWS5GWTIwMTABAAAArxsEAAIAAAAEOTc5MgEIAAAABQAAAAExAQAAAAoxNTc3MDA0NjQxAwAAAAMxNjACAAAABDEwMDYEAAAAATAHAAAACTkvMTUvMjAxOQgAAAAJOS8zMC8yMDEwCQAAAAEwltHzKeA51whb</t>
  </si>
  <si>
    <t>bcdc4DnXCCFDSVEuVFNFOjY1MDEuSVFfRUJJVERBX0lOVC5GWTIwMTkBAAAAmy0CAAIAAAAJNTEuNDg3OTY2AQgAAAAFAAAAATEBAAAACjE5Njk5MDMzMDcDAAAAAjc5AgAAAAQ0MTkwBAAAAAEwBwAAAAk5LzE1LzIwMTkIAAAACTMvMzEvMjAxOQkAAAABMNallSbgOdcIf3dIXOA51wglQ0lRLk5ZU0U6RU1SLklRX0NBUElUQUxfTEVBU0VTLkZZMjAxNQEAAACvGwQAAwAAAAAALkq6KeA51wgAKt5c4DnXCChDSVEuTkFTREFRR1M6VFhOLklRX0NPTU1PTl9JU1NVRUQuRlkyMDE4AQAAAPsjAgACAAAAAzM3MwEIAAAABQAAAAExAQAAAAoxOTQ2NjY1NDYwAwAAAAMxNjACAAAABDIxNjkEAAAAATAHAAAACTkvMTUvMjAxOQgAAAAKMTIvMzEvMjAxOAkAAAABMLsZcSrgOdcIG1a2XOA51wgpQ0lRLk5ZU0U6RU1SLklRX0RFQlRfRVFVSVZfTkVUX1BCTy5GWTIwMDcBAAAArxsEAAIAAAAELTM3OQEIAAAABQAAAAExAQAAAAoxMjY0NDc4MDI3AwAAAAMxNjACAAAABTIxNjc5BAAAAAEwBwAAAAk5LzE1LzIwMTkIAAAACTkvMzAvMjAwNwkAAAABMMxAcSrgOdcImNi5XOA51wgsQ0lRLktPU0U6QTAwNTkzMC5JUV9QUk9WX0JBRF9ERUJUU19DRi5GWTIwMDgBAAAA3GYBAAIAAAAGNTMyNDI5AQgAAAAFAAAAATEBAAAACjEzNjA4MDY2ODMDAAAAAjg1AgAAAAQyMTExBAAAAAEwBwAAAAk5LzE1LzIwMTkIAAAACjEyLzMx</t>
  </si>
  <si>
    <t>LzIwMDgJAAAAATAjZCop4DnXCDpG9lzgOdcII0NJUS5OQVNEQVFHUzpBREkuSVFfQlZfU0hBUkUuRlkyMDE0AQAAABPWAwACAAAACDE1LjI4ODYzAQgAAAAFAAAAATEBAAAACjE4MTk5NjI0OTYDAAAAAzE2MAIAAAAENDAyMAQAAAABMAcAAAAJOS8xNS8yMDE5CAAAAAkxMS8xLzIwMTQJAAAAATAxJv8n4DnXCC+tSF3gOdcIJUNJUS5LT1NFOkEwMDU5MzAuSVFfQ09NTU9OX1JFUC5GWTIwMTMBAAAA3GYBAAMAAAAAAKecKyngOdcIZDsOXeA51wgoQ0lRLk5BU0RBUUdTOkFESS5JUV9QRVJJT0REQVRFX0lTLkZZMjAxMwEAAAAT1gMABQAAAAoyMDEzLzExLzAyAMgwoyjgOdcIuuBCXeA51wgoQ0lRLk5BU0RBUUdTOkFESS5JUV9DVVJSRU5DWV9HQUlOLkZZMjAxMgEAAAAT1gMAAwAAAAAAp+KiKOA51wiGsD1d4DnXCChDSVEuTllTRTpFTVIuSVFfRUFSTklOR19DT19NQVJHSU4uRlkyMDE2AQAAAK8bBAACAAAABzExLjE0ODYBCAAAAAUAAAABMQEAAAAKMTkyNDYzOTk1NgMAAAADMTYwAgAAAAQ0MTgxBAAAAAEwBwAAAAk5LzE1LzIwMTkIAAAACTkvMzAvMjAxNgkAAAABMDeIryXgOdcI2eDkXOA51wgeQ0lRLktPU0U6QTAwNTkzMC5JUV9FQlQuRlkyMDA4AQAAANxmAQACAAAABzY1Nzc3NzUBCAAAAAUAAAABMQEAAAAKMTM2MDgwNjY4MwMAAAACODUCAAAAAzEzOQQAAAABMAcAAAAJOS8xNS8yMDE5CAAAAAox</t>
  </si>
  <si>
    <t>Mi8zMS8yMDA4CQAAAAEw1NC7KeA51whjSvRc4DnXCClDSVEuTkFTREFRR1M6VFhOLklRX1JFVFVSTl9DQVBJVEFMLkZZMjAxNgEAAAD7IwIAAgAAAAcyMS4yNDQ4AQgAAAAFAAAAATEBAAAACjE5NDY2NjUzOTgDAAAAAzE2MAIAAAAENDM2MwQAAAABMAcAAAAJOS8xNS8yMDE5CAAAAAoxMi8zMS8yMDE2CQAAAAEw9euuJeA51whqo61c4DnXCCRDSVEuTkFTREFRR1M6VFhOLklRX1BBUlRfVElNRS5GWTIwMTQBAAAA+yMCAAMAAAAAAFgvcCrgOdcIA0OjXOA51wgmQ0lRLk5BU0RBUUdTOlRYTi5JUV9HQUlOX0FTU0VUUy5GWTIwMDgBAAAA+yMCAAMAAAAAADTv2SrgOdcIdKiFXOA51wggQ0lRLk5ZU0U6RU1SLklRX1JEX0VYUF9GTi5GWTIwMTABAAAArxsEAAIAAAADNDczAQgAAAAFAAAAATEBAAAACjE1NzcwMDQ2NDEDAAAAAzE2MAIAAAAEMzE2OAQAAAABMAcAAAAJOS8xNS8yMDE5CAAAAAk5LzMwLzIwMTAJAAAAATCFqvMp4DnXCAiqxlzgOdcIKkNJUS5LT1NFOkEwMDU5MzAuSVFfSU5WRVNUX0xPQU5TX0NGLkZZMjAwOQEAAADcZgEAAwAAAAAARLIqKeA51wh+nftc4DnXCCdDSVEuS09TRTpBMDA1OTMwLklRX0JFVEFfNVlSLjIwMTAvMTIvMzEBAAAA3GYBAAIAAAAQMC4yNTgyODc5NTE0NDUxNABiGVJf4DnXCIjrMWLgOdcII0NJUS5UU0U6NjUwMS5JUV9PVEhFUl9FUVVJVFkuRlkyMDE3AQAAAJstAgAC</t>
  </si>
  <si>
    <t>AAAABjE0MTA2OAEIAAAABQAAAAExAQAAAAoxOTYzMzE1OTAwAwAAAAI3OQIAAAAEMTAyOAQAAAABMAcAAAAJOS8xNS8yMDE5CAAAAAkzLzMxLzIwMTcJAAAAATAit/sr4DnXCLUsPVzgOdcILkNJUS5LT1NFOkEwMDU5MzAuSVFfSU5URVJFU1RfSU5WRVNUX0lOQy5GWTIwMDkBAAAA3GYBAAIAAAAGMzg5MTI2AQgAAAAFAAAAATEBAAAACjE0NjU3MTQzMDcDAAAAAjg1AgAAAAI2NQQAAAABMAcAAAAJOS8xNS8yMDE5CAAAAAoxMi8zMS8yMDA5CQAAAAEwI2QqKeA51whEt/hc4DnXCB5DSVEuTkFTREFRR1M6SU5UQy5JUV9HUC5GWTIwMDkBAAAAh1IAAAIAAAAFMTk1NjEBCAAAAAUAAAABMQEAAAAKMTUyMzM5NDgyOQMAAAADMTYwAgAAAAIxMAQAAAABMAcAAAAJOS8xNS8yMDE5CAAAAAoxMi8yNi8yMDA5CQAAAAEwPnepK+A51wi0YlJc4DnXCCBDSVEuTllTRTpFTVIuSVFfQlVJTERJTkdTLkZZMjAwOQEAAACvGwQAAgAAAAQxOTM1AQgAAAAFAAAAATEBAAAACjE0ODI3MjIwNjIDAAAAAzE2MAIAAAAEMzAyMwQAAAABMAcAAAAJOS8xNS8yMDE5CAAAAAk5LzMwLzIwMDkJAAAAATB0g/Mp4DnXCKx1w1zgOdcILUNJUS5OQVNEQVFHUzpBREkuSVFfQVNTRVRfV1JJVEVET1dOX0NGLkZZMjAwOQEAAAAT1gMAAgAAAAYxNS40NjgBCAAAAAUAAAABMQEAAAAKMTQ4Mjg2ODYzMwMAAAADMTYwAgAAAAQyMDE5BAAAAAEw</t>
  </si>
  <si>
    <t>BwAAAAk5LzE1LzIwMTkIAAAACjEwLzMxLzIwMDkJAAAAATBUH6Io4DnXCKs+Ml3gOdcIJENJUS5UU0U6NjUwMS5JUV9DT01NT05fRElWX0NGLkZZMjAxNgEAAACbLQIAAwAAAAAAAWn7K+A51whI0Tlc4DnXCCNDSVEuVFNFOjY5ODEuSVFfQkVUQV8xWVIuMjAxNC8wMy8zMQEAAAD1Vw0AAgAAABEwLjkwNzIwMTI2NzY4MjMwOAArU39g4DnXCETKQWLgOdcIJUNJUS5OQVNEQVFHUzpUWE4uSVFfRUFSTklOR19DTy5GWTIwMTMBAAAA+yMCAAIAAAAEMjE2MgEIAAAABQAAAAExAQAAAAoxNzc3NjMzNzAzAwAAAAMxNjACAAAAATcEAAAAATAHAAAACTkvMTUvMjAxOQgAAAAKMTIvMzEvMjAxMwkAAAABMLkn2yrgOdcIXAGdXOA51wgpQ0lRLktPU0U6QTAwNTkzMC5JUV9SRVRVUk5fQ0FQSVRBTC5GWTIwMTQBAAAA3GYBAAIAAAAFOS4xODYBCAAAAAUAAAABMQEAAAAKMTc3ODE0MTgyMwMAAAACODUCAAAABDQzNjMEAAAAATAHAAAACTkvMTUvMjAxOQgAAAAKMTIvMzEvMjAxNAkAAAABMHkksCXgOdcImGsTXeA51wgiQ0lRLk5BU0RBUUdTOlRYTi5JUV9QRU5TSU9OLkZZMjAxOAEAAAD7IwIAAgAAAAMxMTgBCAAAAAUAAAABMQEAAAAKMTk0NjY2NTQ2MAMAAAADMTYwAgAAAAQxMjEzBAAAAAEwBwAAAAk5LzE1LzIwMTkIAAAACjEyLzMxLzIwMTgJAAAAATC7GXEq4DnXCIb2tFzgOdcIJ0NJUS5OQVNEQVFHUzpBREku</t>
  </si>
  <si>
    <t>SVFfR1JPU1NfTUFSR0lOLkZZMjAxOAEAAAAT1gMAAgAAAAc2OC4yNjg2AQgAAAAFAAAAATEBAAAACjE5Mjc2MTgyNDcDAAAAAzE2MAIAAAAENDA3NAQAAAABMAcAAAAJOS8xNS8yMDE5CAAAAAkxMS8zLzIwMTgJAAAAATBR6pwl4DnXCKqqXF3gOdcIKUNJUS5OQVNEQVFHUzpJTlRDLklRX1NBTEVfSU5UQU5fQ0YuRlkyMDA3AQAAAIdSAAADAAAAAAC4Fv0r4DnXCPz5S1zgOdcILkNJUS5LT1NFOkEwMDU5MzAuSVFfSU5URVJFU1RfSU5WRVNUX0lOQy5GWTIwMTUBAAAA3GYBAAIAAAAHMTk0NDg4NwEIAAAABQAAAAExAQAAAAoxODI5ODQzMDExAwAAAAI4NQIAAAACNjUEAAAAATAHAAAACTkvMTUvMjAxOQgAAAAKMTIvMzEvMjAxNQkAAAABMAX52SjgOdcILcsUXeA51wgbQ0lRLlRTRTo2NTAxLklRX0FQSUMuRlkyMDE1AQAAAJstAgACAAAABjYwODQxNgEIAAAABQAAAAExAQAAAAoxNzQ1MjcwNjcyAwAAAAI3OQIAAAAEMTA4NAQAAAABMAcAAAAJOS8xNS8yMDE5CAAAAAkzLzMxLzIwMTUJAAAAATC/zPor4DnXCNIENFzgOdcIJ0NJUS5OQVNEQVFHUzpBREkuSVFfRUJJVEFfTUFSR0lOLkZZMjAwOAEAAAAT1gMAAgAAAAcyNC42NzU5AQgAAAAFAAAAATEBAAAACjE0MTMwOTE1NjcDAAAAAzE2MAIAAAAENDQxOQQAAAABMAcAAAAJOS8xNS8yMDE5CAAAAAkxMS8xLzIwMDgJAAAAATAgdZwl4DnXCB6VLl3gOdcI</t>
  </si>
  <si>
    <t>J0NJUS5OQVNEQVFHUzpUWE4uSVFfRUJJVEFfTUFSR0lOLkZZMjAxMQEAAAD7IwIAAgAAAAcyNS43NjYyAQgAAAAFAAAAATEBAAAACjE2NjAwMzQ1NjgDAAAAAzE2MAIAAAAENDQxOQQAAAABMAcAAAAJOS8xNS8yMDE5CAAAAAoxMi8zMS8yMDExCQAAAAEw1J2uJeA51wjWDZdc4DnXCCVDSVEuTkFTREFRR1M6QURJLklRX05FVF9DSEFOR0UuRlkyMDE1AQAAABPWAwACAAAABjMxNS4xMgEIAAAABQAAAAExAQAAAAoxODY3Mjc5OTY5AwAAAAMxNjACAAAABDIwOTMEAAAAATAHAAAACTkvMTUvMjAxOQgAAAAKMTAvMzEvMjAxNQkAAAABMGOb/yfgOdcIpXlOXeA51wghQ0lRLk5ZU0U6RU1SLklRX0NBU0hfVEFYRVMuRlkyMDE0AQAAAK8bBAACAAAABDEzMTABCAAAAAUAAAABMQEAAAAKMTgxODYwNDU4MAMAAAADMTYwAgAAAAQzMDUzBAAAAAEwBwAAAAk5LzE1LzIwMTkIAAAACTkvMzAvMjAxNAkAAAABMB0juingOdcIxUPbXOA51wgtQ0lRLk5BU0RBUUdTOlRYTi5JUV9UT1RBTF9ERUJUX0NBUElUQUwuRlkyMDEzAQAAAPsjAgACAAAABzMyLjMwODEBCAAAAAUAAAABMQEAAAAKMTc3NzYzMzcwMwMAAAADMTYwAgAAAAQ0MTg2BAAAAAEwBwAAAAk5LzE1LzIwMTkIAAAACjEyLzMxLzIwMTMJAAAAATDkxK4l4DnXCNmDoFzgOdcIJUNJUS5OQVNEQVFHUzpBREkuSVFfQ0FTSF9UQVhFUy5GWTIwMTMBAAAAE9YDAAIA</t>
  </si>
  <si>
    <t>AAAGMzYuODYzAQgAAAAFAAAAATEBAAAACjE3NjY1OTA2MzIDAAAAAzE2MAIAAAAEMzA1MwQAAAABMAcAAAAJOS8xNS8yMDE5CAAAAAkxMS8yLzIwMTMJAAAAATDpfqMo4DnXCMNRRV3gOdcIJENJUS5OQVNEQVFHUzpBREkuSVFfU1RfSU5WRVNULkZZMjAwOQEAAAAT1gMAAgAAAAgxMTc2LjI0NAEIAAAABQAAAAExAQAAAAoxNDgyODY4NjMzAwAAAAMxNjACAAAABDEwNjkEAAAAATAHAAAACTkvMTUvMjAxOQgAAAAKMTAvMzEvMjAwOQkAAAABMEP4oSjgOdcIFt8wXeA51wggQ0lRLk5BU0RBUUdTOlRYTi5JUV9EQV9DRi5GWTIwMTEBAAAA+yMCAAIAAAAEMTAxMAEIAAAABQAAAAExAQAAAAoxNjYwMDM0NTY4AwAAAAMxNjACAAAABDIxNjAEAAAAATAHAAAACTkvMTUvMjAxOQgAAAAKMTIvMzEvMjAxMQkAAAABMJjZ2irgOdcIUdWVXOA51wgmQ0lRLk5BU0RBUUdTOlRYTi5JUV9HQUlOX0lOVkVTVC5GWTIwMTEBAAAA+yMCAAIAAAABMQEIAAAABQAAAAExAQAAAAoxNjYwMDM0NTY4AwAAAAMxNjACAAAAAjYyBAAAAAEwBwAAAAk5LzE1LzIwMTkIAAAACjEyLzMxLzIwMTEJAAAAATCHstoq4DnXCGmyk1zgOdcIH0NJUS5LT1NFOkEwMDU5MzAuSVFfTEFORC5GWTIwMTQBAAAA3GYBAAIAAAAHNzcxMDM1MgEIAAAABQAAAAExAQAAAAoxNzc4MTQxODIzAwAAAAI4NQIAAAAEMzA5OAQAAAABMAcAAAAJOS8xNS8yMDE5</t>
  </si>
  <si>
    <t>CAAAAAoxMi8zMS8yMDE0CQAAAAEwBfnZKOA51wgDDBJd4DnXCCFDSVEuVFNFOjY1MDEuSVFfQ0FTSF9UQVhFUy5GWTIwMTgBAAAAmy0CAAIAAAAGMTg2OTExAQgAAAAFAAAAATEBAAAACjE5Njk5MDMyOTEDAAAAAjc5AgAAAAQzMDUzBAAAAAEwBwAAAAk5LzE1LzIwMTkIAAAACTMvMzEvMjAxOAkAAAABMGVT/CvgOdcIKvlCXOA51wgmQ0lRLk5ZU0U6RU1SLklRX05FVF9ERUJUX0VCSVREQS5GWTIwMTQBAAAArxsEAAIAAAAHMC43MjYwMQEIAAAABQAAAAExAQAAAAoxODE4NjA0NTgwAwAAAAMxNjACAAAABDQxOTMEAAAAATAHAAAACTkvMTUvMjAxOQgAAAAJOS8zMC8yMDE0CQAAAAEwN4ivJeA51wg5Vdxc4DnXCCdDSVEuS09TRTpBMDA1OTMwLklRX0VCSVRBX01BUkdJTi5GWTIwMTYBAAAA3GYBAAIAAAAGMTQuODA4AQgAAAAFAAAAATEBAAAACjE4NzY3MzQ3MzYDAAAAAjg1AgAAAAQ0NDE5BAAAAAEwBwAAAAk5LzE1LzIwMTkIAAAACjEyLzMxLzIwMTYJAAAAATAPTpwl4DnXCHqTHF3gOdcIJENJUS5OQVNEQVFHUzpBREkuSVFfQ0hBTkdFX0FQLkZZMjAxMgEAAAAT1gMAAgAAAAQwLjA2AQgAAAAFAAAAATEBAAAACjE3MTEzODU4OTYDAAAAAzE2MAIAAAAEMjAxNwQAAAABMAcAAAAJOS8xNS8yMDE5CAAAAAkxMS8zLzIwMTIJAAAAATC3CaMo4DnXCI8hQF3gOdcII0NJUS5OQVNEQVFHUzpBREkuSVFfVE9U</t>
  </si>
  <si>
    <t>QUxfQ0EuRlkyMDA4AQAAABPWAwACAAAACDIwODkuNTc3AQgAAAAFAAAAATEBAAAACjE0MTMwOTE1NjcDAAAAAzE2MAIAAAAEMTAwOAQAAAABMAcAAAAJOS8xNS8yMDE5CAAAAAkxMS8xLzIwMDgJAAAAATDd9Nso4DnXCCVLLF3gOdcIMENJUS5OQVNEQVFHUzpJTlRDLklRX01JTk9SSVRZX0lOVEVSRVNUX0NGLkZZMjAxMAEAAACHUgAAAwAAAAAAgBOqK+A51wjxA1pc4DnXCCFDSVEuTkFTREFRR1M6QURJLklRX1JEX0VYUC5GWTIwMTABAAAAE9YDAAIAAAAHNDkyLjMwNQEIAAAABQAAAAExAQAAAAoxNTc4MzMwNDIyAwAAAAMxNjACAAAAAzEwMAQAAAABMAcAAAAJOS8xNS8yMDE5CAAAAAoxMC8zMC8yMDEwCQAAAAEwVB+iKOA51wiTYTRd4DnXCChDSVEuS09TRTpBMDA1OTMwLklRX0NVUlJFTlRfUkFUSU8uRlkyMDEzAQAAANxmAQACAAAACDIuMTU4NDIxAQgAAAAFAAAAATEBAAAACjE3MjMyODgzODYDAAAAAjg1AgAAAAQ0MDMwBAAAAAEwBwAAAAk5LzE1LzIwMTkIAAAACjEyLzMxLzIwMTMJAAAAATB5JLAl4DnXCMglD13gOdcIKUNJUS5OQVNEQVFHUzpUWE4uSVFfTFRfREVCVF9FUVVJVFkuRlkyMDE0AQAAAPsjAgACAAAABzM0LjkzNzQBCAAAAAUAAAABMQEAAAAKMTgyOTExOTMwNgMAAAADMTYwAgAAAAQ0MDg1BAAAAAEwBwAAAAk5LzE1LzIwMTkIAAAACjEyLzMxLzIwMTQJAAAAATD1664l4DnXCMoX</t>
  </si>
  <si>
    <t>pVzgOdcIOUNJUS5UU0U6NjQ3MS5JUV9DVVNUT01fQkVUQS4tMTA0Vy4yMDA4LzAzLzMxLi5eTjIyNS5KUFkuSAEAAACSVw0AAgAAABAxLjQ1NzE2MDYyMzc5NTQ3AG3vf2DgOdcIWuw6YuA51wgqQ0lRLk5ZU0U6RU1SLklRX0lOVEVSRVNUX0lOVkVTVF9JTkMuRlkyMDE1AQAAAK8bBAACAAAAAjIzAQgAAAAFAAAAATEBAAAACjE4NjcwNTUwNTEDAAAAAzE2MAIAAAACNjUEAAAAATAHAAAACTkvMTUvMjAxOQgAAAAJOS8zMC8yMDE1CQAAAAEwHSO6KeA51whrytxc4DnXCCNDSVEuS09TRTpBMDA1OTMwLklRX0FSX1RVUk5TLkZZMjAwOAEAAADcZgEAAgAAAAg3LjQ3NzY4MwEIAAAABQAAAAExAQAAAAoxMzYwODA2NjgzAwAAAAI4NQIAAAAENDAwMQQAAAABMAcAAAAJOS8xNS8yMDE5CAAAAAoxMi8zMS8yMDA4CQAAAAEwWNavJeA51wjgzPdc4DnXCCJDSVEuTkFTREFRR1M6QURJLklRX1dJUF9JTlYuRlkyMDE3AQAAABPWAwACAAAABzM3Ni40NzYBCAAAAAUAAAABMQEAAAAKMTkyNzYxODI0OAMAAAADMTYwAgAAAAQzMjE5BAAAAAEwBwAAAAk5LzE1LzIwMTkIAAAACjEwLzI4LzIwMTcJAAAAATClNwAo4DnXCDXeVl3gOdcIIUNJUS5OWVNFOkVNUi5JUV9DT01NT05fUkVQLkZZMjAxNwEAAACvGwQAAgAAAAQtNDAwAQgAAAAFAAAAATEBAAAACjE5MjQ2Mzk5NTcDAAAAAzE2MAIAAAAEMjE2NAQAAAABMAcAAAAJ</t>
  </si>
  <si>
    <t>OS8xNS8yMDE5CAAAAAk5LzMwLzIwMTcJAAAAATCBDbsp4DnXCIjY6FzgOdcIJkNJUS5LT1NFOkEwMDU5MzAuSVFfRUJJVF9NQVJHSU4uRlkyMDE1AQAAANxmAQACAAAABzEzLjE2MzcBCAAAAAUAAAABMQEAAAAKMTgyOTg0MzAxMQMAAAACODUCAAAABDQwNTMEAAAAATAHAAAACTkvMTUvMjAxOQgAAAAKMTIvMzEvMjAxNQkAAAABMA9OnCXgOdcImSYYXeA51wgUQ0lRLjAuSVFfTkVUX0RFQlQuRlkFAAAAAAAAAAgAAAAVKEludmFsaWQgVGltZSBQZXJpb2QpIP/+J+A51whElzRe4DnXCCRDSVEuS09TRTpBMDA1OTMwLklRX1JEX0VYUF9GTi5GWTIwMTUBAAAA3GYBAAIAAAAIMTQzODk5MjQBCAAAAAUAAAABMQEAAAAKMTgyOTg0MzAxMQMAAAACODUCAAAABDMxNjgEAAAAATAHAAAACTkvMTUvMjAxOQgAAAAKMTIvMzEvMjAxNQkAAAABMBYg2ijgOdcIgI4VXeA51wglQ0lRLk5BU0RBUUdTOklOVEMuSVFfT1RIRVJfUkVWLkZZMjAxNgEAAACHUgAAAwAAAAAAtLBVK+A51whtvHJc4DnXCCJDSVEuTllTRTpFTVIuSVFfREFfU1VQUExfQ0YuRlkyMDA3AQAAAK8bBAACAAAAAzUyNQEIAAAABQAAAAExAQAAAAoxMjY0NDc4MDI3AwAAAAMxNjACAAAABDIxNzEEAAAAATAHAAAACTkvMTUvMjAxOQgAAAAJOS8zMC8yMDA3CQAAAAEwzEBxKuA51wi5Jrpc4DnXCB9DSVEuTkFTREFRR1M6VFhOLklRX0dQUEUuRlkyMDEw</t>
  </si>
  <si>
    <t>AQAAAPsjAgACAAAABDY5MDcBCAAAAAUAAAABMQEAAAAKMTU4ODg0MDczOAMAAAADMTYwAgAAAAQxMTY5BAAAAAEwBwAAAAk5LzE1LzIwMTkIAAAACjEyLzMxLzIwMTAJAAAAATB2i9oq4DnXCMvhj1zgOdcIJ0NJUS5OQVNEQVFHUzpUWE4uSVFfQkFTSUNfV0VJR0hULkZZMjAxNwEAAAD7IwIAAgAAAAM5OTEAmstwKuA51wgxeK9c4DnXCCJDSVEuTllTRTpFTVIuSVFfR0FJTl9BU1NFVFMuRlkyMDA3AQAAAK8bBAADAAAAAADMQHEq4DnXCOIquFzgOdcIHUNJUS5OQVNEQVFHUzpBREkuSVFfR1cuRlkyMDExAQAAABPWAwACAAAABzI3NS4wODcBCAAAAAUAAAABMQEAAAAKMTY0NzQ1NTg2OQMAAAADMTYwAgAAAAQxMTcxBAAAAAEwBwAAAAk5LzE1LzIwMTkIAAAACjEwLzI5LzIwMTEJAAAAATCFlKIo4DnXCBpVOl3gOdcIJUNJUS5OQVNEQVFHUzpJTlRDLklRX0NBU0hfT1BFUi5GWTIwMDkBAAAAh1IAAAIAAAAFMTExNzABCAAAAAUAAAABMQEAAAAKMTUyMzM5NDgyOQMAAAADMTYwAgAAAAQyMDA2BAAAAAEwBwAAAAk5LzE1LzIwMTkIAAAACjEyLzI2LzIwMDkJAAAAATBPnqkr4DnXCBCXVVzgOdcIK0NJUS5OQVNEQVFHUzpJTlRDLklRX0ZJTElOR19DVVJSRU5DWS5GWTIwMTYBAAAAh1IAAAMAAAADVVNEANX+VSvgOdcI6z52XOA51wgpQ0lRLktPU0U6QTAwNTkzMC5JUV9PVEhFUl9DQV9TVVBQTC5GWTIwMTUB</t>
  </si>
  <si>
    <t>AAAA3GYBAAIAAAAHMjgzMjU2OAEIAAAABQAAAAExAQAAAAoxODI5ODQzMDExAwAAAAI4NQIAAAAEMTA1NQQAAAABMAcAAAAJOS8xNS8yMDE5CAAAAAoxMi8zMS8yMDE1CQAAAAEwFiDaKOA51wiQtRVd4DnXCCFDSVEuTllTRTpFTVIuSVFfTkVUX0NIQU5HRS5GWTIwMDgBAAAArxsEAAIAAAADNzY5AQgAAAAFAAAAATEBAAAACjE0MTE2NTY0MzADAAAAAzE2MAIAAAAEMjA5MwQAAAABMAcAAAAJOS8xNS8yMDE5CAAAAAk5LzMwLzIwMDgJAAAAATBTNfMp4DnXCB7Mv1zgOdcIMENJUS5OQVNEQVFHUzpUWE4uSVFfTkVUX0RFQlRfRUJJVERBX0NBUEVYLkZZMjAxNwEAAAD7IwIAAwAAAAJOTQEIAAAABQAAAAExAQAAAAoxOTQ2NjY1NDQ0AwAAAAMxNjACAAAABTIzMzE0BAAAAAEwBwAAAAk5LzE1LzIwMTkIAAAACjEyLzMxLzIwMTcJAAAAATAFE68l4DnXCK76slzgOdcILENJUS5OWVNFOkVNUi5JUV9ORVRfREVCVF9FQklUREFfQ0FQRVguRlkyMDA3AQAAAK8bBAACAAAACDAuNzk3NDY0AQgAAAAFAAAAATEBAAAACjEyNjQ0NzgwMjcDAAAAAzE2MAIAAAAFMjMzMTQEAAAAATAHAAAACTkvMTUvMjAxOQgAAAAJOS8zMC8yMDA3CQAAAAEwBROvJeA51wiRIrxc4DnXCB1DSVEuTkFTREFRR1M6QURJLklRX0FELkZZMjAxNwEAAAAT1gMAAgAAAAktMjE5Ny4xMjMBCAAAAAUAAAABMQEAAAAKMTkyNzYxODI0OAMAAAAD</t>
  </si>
  <si>
    <t>MTYwAgAAAAQxMDc1BAAAAAEwBwAAAAk5LzE1LzIwMTkIAAAACjEwLzI4LzIwMTcJAAAAATCUEAAo4DnXCNHzVV3gOdcIMkNJUS5LT1NFOkEwMDU5MzAuSVFfVE9UQUxfTElBQl9UT1RBTF9BU1NFVFMuRlkyMDEwAQAAANxmAQACAAAABzMzLjQ2NDkBCAAAAAUAAAABMQEAAAAKMTUzMzIwMzI2MgMAAAACODUCAAAABDQxODgEAAAAATAHAAAACTkvMTUvMjAxOQgAAAAKMTIvMzEvMjAxMAkAAAABMGn9ryXgOdcI9GkBXeA51wgiQ0lRLk5BU0RBUUdTOlRYTi5JUV9aX1NDT1JFLkZZMjAxOAEAAAD7IwIAAgAAAAkxMy4zMzM2NDkBCAAAAAUAAAABMQEAAAAKMTk0NjY2NTQ2MAMAAAADMTYwAgAAAAYxMDAxMjMEAAAAATAHAAAACTkvMTUvMjAxOQgAAAAKMTIvMzEvMjAxOAkAAAABMAUTryXgOdcIj2e3XOA51wgqQ0lRLk5BU0RBUUdTOklOVEMuSVFfTFRfREVCVF9JU1NVRUQuRlkyMDA5AQAAAIdSAAACAAAABDE5ODABCAAAAAUAAAABMQEAAAAKMTUyMzM5NDgyOQMAAAADMTYwAgAAAAQyMDM0BAAAAAEwBwAAAAk5LzE1LzIwMTkIAAAACjEyLzI2LzIwMDkJAAAAATBfxakr4DnXCCG+VVzgOdcIJENJUS5OQVNEQVFHUzpJTlRDLklRX0VCSVRfSU5ULkZZMjAxMgEAAACHUgAAAgAAAAoxNjIuNjQ0NDQ0AQgAAAAFAAAAATEBAAAACjE3MTg4NTA2MDUDAAAAAzE2MAIAAAAENDE4OQQAAAABMAcAAAAJOS8xNS8yMDE5</t>
  </si>
  <si>
    <t>CAAAAAoxMi8yOS8yMDEyCQAAAAEw9/OVJuA51wh5smRc4DnXCCtDSVEuTkFTREFRR1M6SU5UQy5JUV9QRVJJT0RMRU5HVEhfSVMuRlkyMDExAQAAAIdSAAABAAAAAjEyAKMcryvgOdcINVtfXOA51wgkQ0lRLktPU0U6QTAwNTkzMC5JUV9TR0FfU1VQUEwuRlkyMDEwAQAAANxmAQACAAAACDI2MjQzMTIyAQgAAAAFAAAAATEBAAAACjE1MzMyMDMyNjIDAAAAAjg1AgAAAAMxMDIEAAAAATAHAAAACTkvMTUvMjAxOQgAAAAKMTIvMzEvMjAxMAkAAAABMESyKingOdcINUv9XOA51wgbQ0lRLk5ZU0U6RU1SLklRX0dQUEUuRlkyMDEyAQAAAK8bBAACAAAABDg5MzQBCAAAAAUAAAABMQEAAAAKMTcwNzkwOTA5NwMAAAADMTYwAgAAAAQxMTY5BAAAAAEwBwAAAAk5LzE1LzIwMTkIAAAACTkvMzAvMjAxMgkAAAABMMdG9CngOdcI6tHPXOA51wgqQ0lRLk5BU0RBUUdTOlRYTi5JUV9MVF9ERUJUX0NBUElUQUwuRlkyMDE2AQAAAPsjAgACAAAABzIxLjE0NzUBCAAAAAUAAAABMQEAAAAKMTk0NjY2NTM5OAMAAAADMTYwAgAAAAQ0MTg3BAAAAAEwBwAAAAk5LzE1LzIwMTkIAAAACjEyLzMxLzIwMTYJAAAAATD1664l4DnXCJwYrlzgOdcIHkNJUS5OWVNFOkVNUi5JUV9MVF9ERUJULkZZMjAxOAEAAACvGwQAAgAAAAQzMTM3AQgAAAAFAAAAATEBAAAACjE5MjQ2Mzk5NjIDAAAAAzE2MAIAAAAEMTA0OQQAAAABMAcAAAAJOS8x</t>
  </si>
  <si>
    <t>NS8yMDE5CAAAAAk5LzMwLzIwMTgJAAAAATCRNLsp4DnXCOQM7FzgOdcIG0NJUS4wLklRX0ZJTElOR19DVVJSRU5DWS5GWQUAAAAAAAAACAAAABUoSW52YWxpZCBUaW1lIFBlcmlvZCkxJv8n4DnXCMEZOF7gOdcIKUNJUS5LT1NFOkEwMDU5MzAuSVFfR0FJTl9BU1NFVFNfQ0YuRlkyMDEzAQAAANxmAQACAAAABTc3MjI1AQgAAAAFAAAAATEBAAAACjE3MjMyODgzODYDAAAAAjg1AgAAAAQyMDI2BAAAAAEwBwAAAAk5LzE1LzIwMTkIAAAACjEyLzMxLzIwMTMJAAAAATCXdSsp4DnXCCKfDV3gOdcIJUNJUS5OQVNEQVFHUzpUWE4uSVFfQ0FTSF9FUVVJVi5GWTIwMDkBAAAA+yMCAAIAAAAEMTE4MgEIAAAABQAAAAExAQAAAAoxNTIzNzk2MjQxAwAAAAMxNjACAAAABDEwOTYEAAAAATAHAAAACTkvMTUvMjAxOQgAAAAKMTIvMzEvMjAwOQkAAAABMFU92irgOdcIqNiKXOA51wgmQ0lRLk5BU0RBUUdTOklOVEMuSVFfVE9UQUxfTElBQi5GWTIwMTgBAAAAh1IAAAIAAAAFNTM0MDABCAAAAAUAAAABMQEAAAAKMTk0MzUwNTM0MQMAAAADMTYwAgAAAAQxMjc2BAAAAAEwBwAAAAk5LzE1LzIwMTkIAAAACjEyLzI5LzIwMTgJAAAAATAHdFYr4DnXCCfgfVzgOdcIH0NJUS5OWVNFOkVNUi5JUV9UT1RBTF9DTC5GWTIwMTIBAAAArxsEAAIAAAAENzEzMwEIAAAABQAAAAExAQAAAAoxNzA3OTA5MDk3AwAAAAMxNjACAAAABDEw</t>
  </si>
  <si>
    <t>MDkEAAAAATAHAAAACTkvMTUvMjAxOQgAAAAJOS8zMC8yMDEyCQAAAAEw2G30KeA51wgcR9Bc4DnXCCdDSVEuTkFTREFRR1M6VFhOLklRX0JFVEFfMVlSLjIwMDgvMTIvMzEBAAAA+yMCAAIAAAAQMC43ODk5MTg2Njc2MzA4MgCOPYBg4DnXCGlYNmLgOdcIHUNJUS5OQVNEQVFHUzpBREkuSVFfQUUuRlkyMDE1AQAAABPWAwACAAAABzIxMC45ODEBCAAAAAUAAAABMQEAAAAKMTg2NzI3OTk2OQMAAAADMTYwAgAAAAQxMDE2BAAAAAEwBwAAAAk5LzE1LzIwMTkIAAAACjEwLzMxLzIwMTUJAAAAATBSdP8n4DnXCN6kTF3gOdcIGkNJUS5OWVNFOkVNUi5JUV9SRVYuRlkyMDA5AQAAAK8bBAACAAAABTIwMTAyAQgAAAAFAAAAATEBAAAACjE0ODI3MjIwNjIDAAAAAzE2MAIAAAADMTEyBAAAAAEwBwAAAAk5LzE1LzIwMTkIAAAACTkvMzAvMjAwOQkAAAABMFM18yngOdcIowTBXOA51wgZQ0lRLk5ZU0U6RU1SLklRX0ZYLkZZMjAwOAEAAACvGwQAAgAAAAEyAQgAAAAFAAAAATEBAAAACjE0MTE2NTY0MzADAAAAAzE2MAIAAAAEMjE0NAQAAAABMAcAAAAJOS8xNS8yMDE5CAAAAAk5LzMwLzIwMDgJAAAAATBTNfMp4DnXCA6lv1zgOdcIIENJUS5OQVNEQVFHUzpJTlRDLklRX0dQUEUuRlkyMDE1AQAAAIdSAAACAAAABTgzMzk2AQgAAAAFAAAAATEBAAAACjE4NzQ3NzMyMjYDAAAAAzE2MAIAAAAEMTE2OQQAAAABMAcAAAAJ</t>
  </si>
  <si>
    <t>OS8xNS8yMDE5CAAAAAoxMi8yNi8yMDE1CQAAAAEwk2JVK+A51wgRiG9c4DnXCCpDSVEuTllTRTpFTVIuSVFfVE9UQUxfQ09NTU9OX0VRVUlUWS5GWTIwMTIBAAAArxsEAAIAAAAFMTAyOTUBCAAAAAUAAAABMQEAAAAKMTcwNzkwOTA5NwMAAAADMTYwAgAAAAQxMDA2BAAAAAEwBwAAAAk5LzE1LzIwMTkIAAAACTkvMzAvMjAxMgkAAAABMNht9CngOdcIPZXQXOA51wgnQ0lRLk5BU0RBUUdTOlRYTi5JUV9CRVRBXzFZUi4yMDE4LzEyLzMxAQAAAPsjAgACAAAADzEuMDc0NzgzNzkwOTE1MgBBy1Ff4DnXCKKDNGLgOdcIOENJUS5OQVNEQVFHUzpUWE4uSVFfVE9UQUxfT1VUU1RBTkRJTkdfRklMSU5HX0RBVEUuRlkyMDExAQAAAPsjAgACAAAACzExNDQuOTcxNTEyAQQAAAAFAAAAATUBAAAACjE2NjAwMzQ1NjgCAAAABTI0MTUzBgAAAAEwh7LaKuA51wgfYJVc4DnXCBpDSVEuTllTRTpFTVIuSVFfUkVWLkZZMjAxNAEAAACvGwQAAgAAAAUxNzczMwEIAAAABQAAAAExAQAAAAoxODE4NjA0NTgwAwAAAAMxNjACAAAAAzExMgQAAAABMAcAAAAJOS8xNS8yMDE5CAAAAAk5LzMwLzIwMTQJAAAAATAK4/Qp4DnXCFno11zgOdcIIENJUS5OQVNEQVFHUzpJTlRDLklRX05QUEUuRlkyMDEzAQAAAIdSAAACAAAABTMxNDI4AQgAAAAFAAAAATEBAAAACjE3NzU5MzAyNzQDAAAAAzE2MAIAAAAEMTAwNAQAAAABMAcAAAAJOS8x</t>
  </si>
  <si>
    <t>NS8yMDE5CAAAAAoxMi8yOC8yMDEzCQAAAAEw1ZGvK+A51wgvYGZc4DnXCCZDSVEuTkFTREFRR1M6SU5UQy5JUV9DQVNIX0VRVUlWLkZZMjAxNgEAAACHUgAAAgAAAAQ1NTYwAQgAAAAFAAAAATEBAAAACjE5NDM1MDUzNDUDAAAAAzE2MAIAAAAEMTA5NgQAAAABMAcAAAAJOS8xNS8yMDE5CAAAAAoxMi8zMS8yMDE2CQAAAAEwtLBVK+A51wjy9HNc4DnXCCdDSVEuTkFTREFRR1M6SU5UQy5JUV9FQklUX01BUkdJTi5GWTIwMTABAAAAh1IAAAIAAAAHMzUuNzMzNAEIAAAABQAAAAExAQAAAAoxNTg4MTU2OTYwAwAAAAMxNjACAAAABDQwNTMEAAAAATAHAAAACTkvMTUvMjAxOQgAAAAKMTIvMjUvMjAxMAkAAAABMObMlSbgOdcIdTxbXOA51wg2Q0lRLk5BU0RBUUdTOklOVEMuSVFfQ0hBTkdFX05FVF9XT1JLSU5HX0NBUElUQUwuRlkyMDE2AQAAAIdSAAACAAAABDI3NDYBCAAAAAUAAAABMQEAAAAKMTk0MzUwNTM0NQMAAAADMTYwAgAAAAQ0NDIxBAAAAAEwBwAAAAk5LzE1LzIwMTkIAAAACjEyLzMxLzIwMTYJAAAAATDV/lUr4DnXCOs+dlzgOdcIHUNJUS5OQVNEQVFHUzpBREkuSVFfTkkuRlkyMDEyAQAAABPWAwACAAAABzY1MS4yMzYBCAAAAAUAAAABMQEAAAAKMTcxMTM4NTg5NgMAAAADMTYwAgAAAAIxNQQAAAABMAcAAAAJOS8xNS8yMDE5CAAAAAkxMS8zLzIwMTIJAAAAATCn4qIo4DnXCLglPl3gOdcIKkNJ</t>
  </si>
  <si>
    <t>US5OQVNEQVFHUzpBREkuSVFfTE9BTlNfUkVDRUlWX0xULkZZMjAxNwEAAAAT1gMAAwAAAAAAlBAAKOA51wjR81Vd4DnXCB1DSVEuTkFTREFRR1M6VFhOLklRX05JLkZZMjAwOAEAAAD7IwIAAgAAAAQxOTIwAQgAAAAFAAAAATEBAAAACjE0MzM0NTQxMDgDAAAAAzE2MAIAAAACMTUEAAAAATAHAAAACTkvMTUvMjAxOQgAAAAKMTIvMzEvMjAwOAkAAAABMDTv2SrgOdcIph2GXOA51wgsQ0lRLk5BU0RBUUdTOklOVEMuSVFfTkVUX0lOVEVSRVNUX0VYUC5GWTIwMDcBAAAAh1IAAAIAAAADNzg5AQgAAAAFAAAAATEBAAAACjEzMjg4NzEyNzUDAAAAAzE2MAIAAAADMzY4BAAAAAEwBwAAAAk5LzE1LzIwMTkIAAAACjEyLzI5LzIwMDcJAAAAATCWyPwr4DnXCMETSVzgOdcIKkNJUS5OQVNEQVFHUzpJTlRDLklRX1NUX0RFQlRfUkVQQUlELkZZMjAwOAEAAACHUgAAAgAAAAMtNDABCAAAAAUAAAABMQEAAAAKMTQzMDYxNDQ4NgMAAAADMTYwAgAAAAQyMDQ0BAAAAAEwBwAAAAk5LzE1LzIwMTkIAAAACjEyLzI3LzIwMDgJAAAAATAtUKkr4DnXCP60UFzgOdcIKkNJUS5OQVNEQVFHUzpJTlRDLklRX1NQRUNJQUxfRElWX0NGLkZZMjAxNwEAAACHUgAAAwAAAAAA9kxWK+A51wjLq3pc4DnXCCxDSVEuS09TRTpBMDA1OTMwLklRX1RPVEFMX0RFQlRfUkVQQUlELkZZMjAxMAEAAADcZgEAAgAAAActMzA0MDc0AQgAAAAFAAAA</t>
  </si>
  <si>
    <t>ATEBAAAACjE1MzMyMDMyNjIDAAAAAjg1AgAAAAQyMTY2BAAAAAEwBwAAAAk5LzE1LzIwMTkIAAAACjEyLzMxLzIwMTAJAAAAATBU2Sop4DnXCHAxAF3gOdcIJENJUS5OQVNEQVFHUzpBREkuSVFfTklfTUFSR0lOLkZZMjAwOQEAAAAT1gMAAgAAAAcxMi4yOTY5AQgAAAAFAAAAATEBAAAACjE0ODI4Njg2MzMDAAAAAzE2MAIAAAAENDA5NAQAAAABMAcAAAAJOS8xNS8yMDE5CAAAAAoxMC8zMS8yMDA5CQAAAAEwMJycJeA51wgwdzNd4DnXCClDSVEuS09TRTpBMDA1OTMwLklRX0xUX0RFQlRfRVFVSVRZLkZZMjAxOAEAAADcZgEAAgAAAAYwLjQyMjYBCAAAAAUAAAABMQEAAAAKMTk0NzU1MTU3MwMAAAACODUCAAAABDQwODUEAAAAATAHAAAACTkvMTUvMjAxOQgAAAAKMTIvMzEvMjAxOAkAAAABMCB1nCXgOdcIjjAmXeA51wgvQ0lRLktPU0U6QTAwNTkzMC5JUV9OSV9BVkFJTF9FWENMX01BUkdJTi5GWTIwMTcBAAAA3GYBAAIAAAAHMTcuMjU3NAEIAAAABQAAAAExAQAAAAoxOTQ3NTUxNTc4AwAAAAI4NQIAAAAENDE4MgQAAAABMAcAAAAJOS8xNS8yMDE5CAAAAAoxMi8zMS8yMDE3CQAAAAEwIHWcJeA51wh8TiFd4DnXCB1DSVEuS09TRTpBMDA1OTMwLklRX05JLkZZMjAxNQEAAADcZgEAAgAAAAgxODY5NDYyOAEIAAAABQAAAAExAQAAAAoxODI5ODQzMDExAwAAAAI4NQIAAAACMTUEAAAAATAHAAAACTkvMTUv</t>
  </si>
  <si>
    <t>MjAxOQgAAAAKMTIvMzEvMjAxNQkAAAABMBYg2ijgOdcIb2cVXeA51wggQ0lRLktPU0U6QTAwNTkzMC5JUV9EQV9DRi5GWTIwMTgBAAAA3GYBAAIAAAAIMjYwNjAwODMBCAAAAAUAAAABMQEAAAAKMTk0NzU1MTU3MwMAAAACODUCAAAABDIxNjAEAAAAATAHAAAACTkvMTUvMjAxOQgAAAAKMTIvMzEvMjAxOAkAAAABMJpY2yjgOdcI2IIkXeA51wgsQ0lRLk5BU0RBUUdTOlRYTi5JUV9UT1RBTF9ESVZfUEFJRF9DRi5GWTIwMTMBAAAA+yMCAAIAAAAFLTExNzUBCAAAAAUAAAABMQEAAAAKMTc3NzYzMzcwMwMAAAADMTYwAgAAAAQyMDIyBAAAAAEwBwAAAAk5LzE1LzIwMTkIAAAACjEyLzMxLzIwMTMJAAAAATDJTtsq4DnXCHaZn1zgOdcILENJUS5OQVNEQVFHUzpBREkuSVFfRUFSTklOR19DT19NQVJHSU4uRlkyMDEyAQAAABPWAwACAAAABzI0LjEwOTYBCAAAAAUAAAABMQEAAAAKMTcxMTM4NTg5NgMAAAADMTYwAgAAAAQ0MTgxBAAAAAEwBwAAAAk5LzE1LzIwMTkIAAAACTExLzMvMjAxMgkAAAABMEHDnCXgOdcIAzNBXeA51wgmQ0lRLlRTRTo2NTAxLklRX05FVF9ERUJUX0VCSVREQS5GWTIwMTUBAAAAmy0CAAIAAAAIMi43NzQ0MzUBCAAAAAUAAAABMQEAAAAKMTc0NTI3MDY3MgMAAAACNzkCAAAABDQxOTMEAAAAATAHAAAACTkvMTUvMjAxOQgAAAAJMy8zMS8yMDE1CQAAAAEwxX6VJuA51wjsnDZc4DnXCDhD</t>
  </si>
  <si>
    <t>SVEuTkFTREFRR1M6SU5UQy5JUV9DSEFOR0VfT1RIRVJfTkVUX09QRVJfQVNTRVRTLkZZMjAxMgEAAACHUgAAAgAAAAMyODYBCAAAAAUAAAABMQEAAAAKMTcxODg1MDYwNQMAAAADMTYwAgAAAAQyMDQ1BAAAAAEwBwAAAAk5LzE1LzIwMTkIAAAACjEyLzI5LzIwMTIJAAAAATC0Q68r4DnXCNMrY1zgOdcILENJUS5LT1NFOkEwMDU5MzAuSVFfVE9UQUxfTElBQl9FUVVJVFkuRlkyMDExAQAAANxmAQACAAAACTE1NTgwMDI2MwEIAAAABQAAAAExAQAAAAoxNTk4OTk4MjUwAwAAAAI4NQIAAAAEMTAxMwQAAAABMAcAAAAJOS8xNS8yMDE5CAAAAAoxMi8zMS8yMDExCQAAAAEwZQArKeA51wj92gNd4DnXCCRDSVEuS09TRTpBMDA1OTMwLklRX0JVSUxESU5HUy5GWTIwMTYBAAAA3GYBAAIAAAAIMzY0NzQ0NjIBCAAAAAUAAAABMQEAAAAKMTg3NjczNDczNgMAAAACODUCAAAABDMwMjMEAAAAATAHAAAACTkvMTUvMjAxOQgAAAAKMTIvMzEvMjAxNgkAAAABMEeV2ijgOdcI5TMbXeA51wggQ0lRLk5ZU0U6RU1SLklRX05JX01BUkdJTi5GWTIwMTcBAAAArxsEAAIAAAAGOS45NDQ5AQgAAAAFAAAAATEBAAAACjE5MjQ2Mzk5NTcDAAAAAzE2MAIAAAAENDA5NAQAAAABMAcAAAAJOS8xNS8yMDE5CAAAAAk5LzMwLzIwMTcJAAAAATBIr68l4DnXCNub6VzgOdcIIENJUS5UU0U6NjUwMS5JUV9TR0FfU1VQUEwuRlkyMDE0AQAA</t>
  </si>
  <si>
    <t>AJstAgACAAAABzE4ODc5MDEBCAAAAAUAAAABMQEAAAAKMTc0NTI3MDU0NAMAAAACNzkCAAAAAzEwMgQAAAABMAcAAAAJOS8xNS8yMDE5CAAAAAkzLzMxLzIwMTQJAAAAATB4uXQs4DnXCCvDLVzgOdcIJENJUS5OQVNEQVFHUzpJTlRDLklRX1RSRUFTVVJZLkZZMjAwOQEAAACHUgAAAwAAAAAAT56pK+A51witrFRc4DnXCCNDSVEuTllTRTpFTVIuSVFfVE9UQUxfRVFVSVRZLkZZMjAxMAEAAACvGwQAAgAAAAQ5OTUyAQgAAAAFAAAAATEBAAAACjE1NzcwMDQ2NDEDAAAAAzE2MAIAAAAEMTI3NQQAAAABMAcAAAAJOS8xNS8yMDE5CAAAAAk5LzMwLzIwMTAJAAAAATCW0fMp4DnXCGuUx1zgOdcIIkNJUS5OQVNEQVFHUzpBREkuSVFfUEVOU0lPTi5GWTIwMTcBAAAAE9YDAAMAAAAAAJQQACjgOdcI8kFWXeA51wgnQ0lRLlRTRTo2OTgxLklRX01BUktFVENBUC4yMDEwLzMvMzEuSlBZAQAAAPVXDQACAAAADTExMzk2ODkuMjEzNDcBBgAAAAUAAAABMQEAAAAKMTMyMDcwMjY3MgMAAAACNzkCAAAABjEwMDA1NAQAAAABMAcAAAAJMy8zMS8yMDEwt0F+YOA51wiC1nNN4TnXCChDSVEuVFNFOjY1MDEuSVFfVE9UQUxfREVCVF9FQklUREEuRlkyMDE0AQAAAJstAgACAAAACDMuMTAzMDk1AQgAAAAFAAAAATEBAAAACjE3NDUyNzA1NDQDAAAAAjc5AgAAAAQ0MTkyBAAAAAEwBwAAAAk5LzE1LzIwMTkIAAAACTMvMzEvMjAx</t>
  </si>
  <si>
    <t>NAkAAAABMLVXlSbgOdcI+wgyXOA51wggQ0lRLlRTRTo2NTAxLklRX09USEVSX1JFVi5GWTIwMTUBAAAAmy0CAAIAAAAGMzU2MjkxAQgAAAAFAAAAATEBAAAACjE3NDUyNzA2NzIDAAAAAjc5AgAAAAMzNTcEAAAAATAHAAAACTkvMTUvMjAxOQgAAAAJMy8zMS8yMDE1CQAAAAEwrqX6K+A51wgLMDJc4DnXCChDSVEuS09TRTpBMDA1OTMwLklRX0lNUEFJUk1FTlRfR1cuRlkyMDA4AQAAANxmAQADAAAAAADU0Lsp4DnXCGNK9FzgOdcILENJUS5OQVNEQVFHUzpBREkuSVFfUFJPVl9CQURfREVCVFNfQ0YuRlkyMDE0AQAAABPWAwADAAAAAABBTf8n4DnXCGEiSV3gOdcIJUNJUS5LT1NFOkEwMDU5MzAuSVFfSU5DX0VRVUlUWS5GWTIwMTYBAAAA3GYBAAIAAAAFMTk1MDEBCAAAAAUAAAABMQEAAAAKMTg3NjczNDczNgMAAAACODUCAAAAAjQ3BAAAAAEwBwAAAAk5LzE1LzIwMTkIAAAACjEyLzMxLzIwMTYJAAAAATA3btoo4DnXCA04GV3gOdcILkNJUS5LT1NFOkEwMDU5MzAuSVFfVE9UQUxfQ09NTU9OX0VRVUlUWS5GWTIwMTABAAAA3GYBAAIAAAAIODU1ODk1NTkBCAAAAAUAAAABMQEAAAAKMTUzMzIwMzI2MgMAAAACODUCAAAABDEwMDYEAAAAATAHAAAACTkvMTUvMjAxOQgAAAAKMTIvMzEvMjAxMAkAAAABMFTZKingOdcI/B//XOA51wgqQ0lRLk5BU0RBUUdTOklOVEMuSVFfT1RIRVJfQ0xfU1VQUEwuRlkyMDE4</t>
  </si>
  <si>
    <t>AQAAAIdSAAACAAAAAzQxMgEIAAAABQAAAAExAQAAAAoxOTQzNTA1MzQxAwAAAAMxNjACAAAABDEwNTcEAAAAATAHAAAACTkvMTUvMjAxOQgAAAAKMTIvMjkvMjAxOAkAAAABMAd0VivgOdcIF7l9XOA51wgpQ0lRLktPU0U6QTAwNTkzMC5JUV9HQUlOX0FTU0VUU19DRi5GWTIwMTgBAAAA3GYBAAIAAAAHLTI5NjM1NgEIAAAABQAAAAExAQAAAAoxOTQ3NTUxNTczAwAAAAI4NQIAAAAEMjAyNgQAAAABMAcAAAAJOS8xNS8yMDE5CAAAAAoxMi8zMS8yMDE4CQAAAAEwmljbKOA51wjYgiRd4DnXCCRDSVEuS09TRTpBMDA1OTMwLklRX05JX01BUkdJTi5GWTIwMTABAAAA3GYBAAIAAAAHMTAuMjE3MgEIAAAABQAAAAExAQAAAAoxNTMzMjAzMjYyAwAAAAI4NQIAAAAENDA5NAQAAAABMAcAAAAJOS8xNS8yMDE5CAAAAAoxMi8zMS8yMDEwCQAAAAEwaf2vJeA51wjC9ABd4DnXCCRDSVEuS09TRTpBMDA1OTMwLklRX0RJVl9TSEFSRS5GWTIwMTQBAAAA3GYBAAIAAAADNDAwAQgAAAAFAAAAATEBAAAACjE3NzgxNDE4MjMDAAAAAjg1AgAAAAQzMDU4BAAAAAEwBwAAAAk5LzE1LzIwMTkIAAAACjEyLzMxLzIwMTQJAAAAATCnnCsp4DnXCF2FEF3gOdcILUNJUS5OQVNEQVFHUzpUWE4uSVFfSU5WRVNUX1NFQ1VSSVRZX0NGLkZZMjAxNgEAAAD7IwIAAgAAAAQtMTEzAQgAAAAFAAAAATEBAAAACjE5NDY2NjUzOTgDAAAAAzE2</t>
  </si>
  <si>
    <t>MAIAAAAEMjAyNwQAAAABMAcAAAAJOS8xNS8yMDE5CAAAAAoxMi8zMS8yMDE2CQAAAAEwiaRwKuA51wgHuaxc4DnXCCRDSVEuTllTRTpFTVIuSVFfSU5DX0VRVUlUWV9DRi5GWTIwMTUBAAAArxsEAAMAAAAAAD5xuingOdcIZBTfXOA51wgnQ0lRLk5BU0RBUUdTOkFESS5JUV9UT1RBTF9FUVVJVFkuRlkyMDE1AQAAABPWAwACAAAACDUwNzIuOTU5AQgAAAAFAAAAATEBAAAACjE4NjcyNzk5NjkDAAAAAzE2MAIAAAAEMTI3NQQAAAABMAcAAAAJOS8xNS8yMDE5CAAAAAoxMC8zMS8yMDE1CQAAAAEwUnT/J+A51wgQGk1d4DnXCChDSVEuTllTRTpFTVIuSVFfVE9UQUxfREVCVF9JU1NVRUQuRlkyMDEyAQAAAK8bBAACAAAAAzM1MgEIAAAABQAAAAExAQAAAAoxNzA3OTA5MDk3AwAAAAMxNjACAAAABDIxNjEEAAAAATAHAAAACTkvMTUvMjAxOQgAAAAJOS8zMC8yMDEyCQAAAAEw2G30KeA51wihf9Fc4DnXCCNDSVEuVFNFOjY5NjMuSVFfQkVUQV8yWVIuMjAxMC8wMy8zMQEAAAD5XA0AAgAAABEwLjcwMTMzNjcxNTUxODk2NwBdyH9g4DnXCCHBPGLgOdcIKUNJUS5LT1NFOkEwMDU5MzAuSVFfT1RIRVJfQ0xfU1VQUEwuRlkyMDE4AQAAANxmAQACAAAACDE3OTIxODExAQgAAAAFAAAAATEBAAAACjE5NDc1NTE1NzMDAAAAAjg1AgAAAAQxMDU3BAAAAAEwBwAAAAk5LzE1LzIwMTkIAAAACjEyLzMxLzIwMTgJAAAAATCK</t>
  </si>
  <si>
    <t>Mdso4DnXCIW/I13gOdcIK0NJUS5OQVNEQVFHUzpJTlRDLklRX0NBU0hfQUNRVUlSRV9DRi5GWTIwMDkBAAAAh1IAAAIAAAAELTg1MwEIAAAABQAAAAExAQAAAAoxNTIzMzk0ODI5AwAAAAMxNjACAAAABDIwNTcEAAAAATAHAAAACTkvMTUvMjAxOQgAAAAKMTIvMjYvMjAwOQkAAAABME+eqSvgOdcIEJdVXOA51wgwQ0lRLk5BU0RBUUdTOkFESS5JUV9JTVBVVF9PUEVSX0xFQVNFX0RFUFIuRlkyMDEwAQAAABPWAwACAAAACDMxLjQ0NTc2AQgAAAAFAAAAATEBAAAACjE1NzgzMzA0MjIDAAAAAzE2MAIAAAAFMjE2NzMEAAAAATAHAAAACTkvMTUvMjAxOQgAAAAKMTAvMzAvMjAxMAkAAAABMGRGoijgOdcIB3M1XeA51wgjQ0lRLlRTRTo2NzYyLklRX0JFVEFfMVlSLjIwMTYvMDMvMzEBAAAAO9IEAAIAAAAQMS40MDM2ODY0NTM1MzE3NQA8en9g4DnXCDpZP2LgOdcIJkNJUS5UU0U6Njk2My5JUV9DVVNUT01fQkVUQS4yMDEwLzAzLzMxAQAAAPlcDQACAAAAETAuOTU5ODEyNzA1MDAwNDI1AF3If2DgOdcIEJo8YuA51wgvQ0lRLktPU0U6QTAwNTkzMC5JUV9NSU5PUklUWV9JTlRFUkVTVF9JUy5GWTIwMTEBAAAA3GYBAAIAAAAHLTM3NjM5OAEIAAAABQAAAAExAQAAAAoxNTk4OTk4MjUwAwAAAAI4NQIAAAACODMEAAAAATAHAAAACTkvMTUvMjAxOQgAAAAKMTIvMzEvMjAxMQkAAAABMGUAKyngOdcIWFQCXeA51wgl</t>
  </si>
  <si>
    <t>Q0lRLktPU0U6QTAwNTkzMC5JUV9DQVNIX0VRVUlWLkZZMjAxNQEAAADcZgEAAgAAAAgyMjYzNjc0NAEIAAAABQAAAAExAQAAAAoxODI5ODQzMDExAwAAAAI4NQIAAAAEMTA5NgQAAAABMAcAAAAJOS8xNS8yMDE5CAAAAAoxMi8zMS8yMDE1CQAAAAEwFiDaKOA51wiAjhVd4DnXCCtDSVEuS09TRTpBMDA1OTMwLklRX05FVF9JTlRFUkVTVF9FWFAuRlkyMDEwAQAAANxmAQACAAAABDk4NTEBCAAAAAUAAAABMQEAAAAKMTUzMzIwMzI2MgMAAAACODUCAAAAAzM2OAQAAAABMAcAAAAJOS8xNS8yMDE5CAAAAAoxMi8zMS8yMDEwCQAAAAEwRLIqKeA51whFcv1c4DnXCChDSVEuTkFTREFRR1M6SU5UQy5JUV9ESUxVVF9XRUlHSFQuRlkyMDE3AQAAAIdSAAACAAAABDQ4MzUA1f5VK+A51wixE3hc4DnXCCFDSVEuTllTRTpFTVIuSVFfU0dBX01BUkdJTi5GWTIwMDkBAAAArxsEAAIAAAAHMjEuOTY3OQEIAAAABQAAAAExAQAAAAoxNDgyNzIyMDYyAwAAAAMxNjACAAAABDQzNzUEAAAAATAHAAAACTkvMTUvMjAxOQgAAAAJOS8zMC8yMDA5CQAAAAEwFjqvJeA51wgxrsRc4DnXCCVDSVEuTllTRTpFTVIuSVFfU1RfREVCVF9JU1NVRUQuRlkyMDE4AQAAAK8bBAACAAAAAzM0MwEIAAAABQAAAAExAQAAAAoxOTI0NjM5OTYyAwAAAAMxNjACAAAABDIwNDMEAAAAATAHAAAACTkvMTUvMjAxOQgAAAAJOS8zMC8yMDE4CQAAAAEw</t>
  </si>
  <si>
    <t>olu7KeA51wiKk+1c4DnXCCBDSVEuTkFTREFRR1M6QURJLklRX0VCSVRBLkZZMjAxOAEAAAAT1gMAAgAAAAgyNTEzLjU5MQEIAAAABQAAAAExAQAAAAoxOTI3NjE4MjQ3AwAAAAMxNjACAAAABjEwMDY4OQQAAAABMAcAAAAJOS8xNS8yMDE5CAAAAAkxMS8zLzIwMTgJAAAAATC1XgAo4DnXCIDrWV3gOdcII0NJUS5UU0U6Njk4MS5JUV9CRVRBXzJZUi4yMDE1LzAzLzMxAQAAAPVXDQACAAAAETAuODQ1MzI1MjY0MTk3MTg5ACtTf2DgOdcIM6NBYuA51wgkQ0lRLk5BU0RBUUdTOklOVEMuSVFfQVJfVFVSTlMuRlkyMDE2AQAAAIdSAAACAAAACTEyLjUzMjg2OQEIAAAABQAAAAExAQAAAAoxOTQzNTA1MzQ1AwAAAAMxNjACAAAABDQwMDEEAAAAATAHAAAACTkvMTUvMjAxOQgAAAAKMTIvMzEvMjAxNgkAAAABMAcblibgOdcIHLR2XOA51wglQ0lRLk5BU0RBUUdTOklOVEMuSVFfRElWX1NIQVJFLkZZMjAwOQEAAACHUgAAAgAAAAQwLjU2AQgAAAAFAAAAATEBAAAACjE1MjMzOTQ4MjkDAAAAAzE2MAIAAAAEMzA1OAQAAAABMAcAAAAJOS8xNS8yMDE5CAAAAAoxMi8yNi8yMDA5CQAAAAEwPnepK+A51wgHJlNc4DnXCCFDSVEuTllTRTpFTVIuSVFfRUFSTklOR19DTy5GWTIwMTIBAAAArxsEAAIAAAAEMjAyNAEIAAAABQAAAAExAQAAAAoxNzA3OTA5MDk3AwAAAAMxNjACAAAAATcEAAAAATAHAAAACTkvMTUvMjAxOQgA</t>
  </si>
  <si>
    <t>AAAJOS8zMC8yMDEyCQAAAAEwx0b0KeA51wiXDs9c4DnXCCdDSVEuS09TRTpBMDA1OTMwLklRX09USEVSX0VRVUlUWS5GWTIwMDgBAAAA3GYBAAIAAAAHNDEyMTE5OAEIAAAABQAAAAExAQAAAAoxMzYwODA2NjgzAwAAAAI4NQIAAAAEMTAyOAQAAAABMAcAAAAJOS8xNS8yMDE5CAAAAAoxMi8zMS8yMDA4CQAAAAEwEj0qKeA51wj4qfVc4DnXCCpDSVEuTllTRTpFTVIuSVFfSU5DX1RBWF9QQVlfQ1VSUkVOVC5GWTIwMTYBAAAArxsEAAIAAAADMTgwAQgAAAAFAAAAATEBAAAACjE5MjQ2Mzk5NTYDAAAAAzE2MAIAAAAEMTA5NAQAAAABMAcAAAAJOS8xNS8yMDE5CAAAAAk5LzMwLzIwMTYJAAAAATBPmLop4DnXCOGW4lzgOdcIHUNJUS5OQVNEQVFHUzpBREkuSVFfUkUuRlkyMDA5AQAAABPWAwACAAAACDI0MzQuNDQ2AQgAAAAFAAAAATEBAAAACjE0ODI4Njg2MzMDAAAAAzE2MAIAAAAEMTIyMgQAAAABMAcAAAAJOS8xNS8yMDE5CAAAAAoxMC8zMS8yMDA5CQAAAAEwQ/ihKOA51whYezFd4DnXCB5DSVEuTkFTREFRR1M6SU5UQy5JUV9BUi5GWTIwMTUBAAAAh1IAAAIAAAAENDc4NwEIAAAABQAAAAExAQAAAAoxODc0NzczMjI2AwAAAAMxNjACAAAABDEwMjEEAAAAATAHAAAACTkvMTUvMjAxOQgAAAAKMTIvMjYvMjAxNQkAAAABMJNiVSvgOdcIAWFvXOA51wggQ0lRLlRTRTo2NTAxLklRX0xUX0lOVkVTVC5GWTIw</t>
  </si>
  <si>
    <t>MTQBAAAAmy0CAAIAAAAHMTg3ODQzNQEIAAAABQAAAAExAQAAAAoxNzQ1MjcwNTQ0AwAAAAI3OQIAAAAEMTA1NAQAAAABMAcAAAAJOS8xNS8yMDE5CAAAAAkzLzMxLzIwMTQJAAAAATCJ4HQs4DnXCMAiL1zgOdcIJUNJUS5OQVNEQVFHUzpBREkuSVFfRUFSTklOR19DTy5GWTIwMDcBAAAAE9YDAAIAAAAHNTAxLjkwNAEIAAAABQAAAAExAQAAAAoxMjY0NDcyNDQ5AwAAAAMxNjACAAAAATcEAAAAATAHAAAACTkvMTUvMjAxOQgAAAAJMTEvMy8yMDA3CQAAAAEwq3/bKOA51wjxGidd4DnXCCdDSVEuMC5JUV9CRVRBXzFZUi4oSU5WQUxJRCBUSU1FIFBFUklPRCkFAAAAAAAAAAgAAAAOKEludmFsaWQgRGF0ZSmKaXH71TnXCPLETV7gOdcIJ0NJUS5UU0U6Njk3MS5JUV9NQVJLRVRDQVAuMjAwOS8zLzMxLkpQWQEAAACjUwAAAgAAAAoxMTg5MjgwLjg4AQYAAAAFAAAAATEBAAAACTc4OTQyMjkyMwMAAAACNzkCAAAABjEwMDA1NAQAAAABMAcAAAAJMy8zMS8yMDA5yGh+YOA51wjUmXRN4TnXCB5DSVEuTllTRTpFTVIuSVFfUkFXX0lOVi5GWTIwMTUBAAAArxsEAAIAAAADODQ3AQgAAAAFAAAAATEBAAAACjE4NjcwNTUwNTEDAAAAAzE2MAIAAAAEMzE3MQQAAAABMAcAAAAJOS8xNS8yMDE5CAAAAAk5LzMwLzIwMTUJAAAAATAuSrop4DnXCDKf3lzgOdcIJENJUS5OQVNEQVFHUzpBREkuSVFfQ0hBTkdFX0FQLkZZMjAw</t>
  </si>
  <si>
    <t>NwEAAAAT1gMAAgAAAAY1My42OTMBCAAAAAUAAAABMQEAAAAKMTI2NDQ3MjQ0OQMAAAADMTYwAgAAAAQyMDE3BAAAAAEwBwAAAAk5LzE1LzIwMTkIAAAACTExLzMvMjAwNwkAAAABMMzN2yjgOdcI2j0pXeA51wgkQ0lRLk5BU0RBUUdTOklOVEMuSVFfREFfU1VQUEwuRlkyMDE4AQAAAIdSAAADAAAAAAD2TFYr4DnXCHEyfFzgOdcIJUNJUS5UU0U6NjUwMS5JUV9SRVRVUk5fQ0FQSVRBTC5GWTIwMTYBAAAAmy0CAAIAAAAGNS4xMDQ1AQgAAAAFAAAAATEBAAAACjE3OTc1NTQ0NTEDAAAAAjc5AgAAAAQ0MzYzBAAAAAEwBwAAAAk5LzE1LzIwMTkIAAAACTMvMzEvMjAxNgkAAAABMMV+lSbgOdcIim06XOA51wgoQ0lRLk5ZU0U6RU1SLklRX0VBUk5JTkdfQ09fTUFSR0lOLkZZMjAwOQEAAACvGwQAAgAAAAY4Ljc2NTIBCAAAAAUAAAABMQEAAAAKMTQ4MjcyMjA2MgMAAAADMTYwAgAAAAQ0MTgxBAAAAAEwBwAAAAk5LzE1LzIwMTkIAAAACTkvMzAvMjAwOQkAAAABMBY6ryXgOdcIQdXEXOA51wgpQ0lRLk5BU0RBUUdTOkFESS5JUV9MVF9ERUJUX0VRVUlUWS5GWTIwMTYBAAAAE9YDAAIAAAAHMzMuNTMyOAEIAAAABQAAAAExAQAAAAoxOTI3NjE4MjAwAwAAAAMxNjACAAAABDQwODUEAAAAATAHAAAACTkvMTUvMjAxOQgAAAAKMTAvMjkvMjAxNgkAAAABMFHqnCXgOdcIG0ZUXeA51wgmQ0lRLlRTRTo2NTAxLklRX0NV</t>
  </si>
  <si>
    <t>U1RPTV9CRVRBLjIwMTYvMDMvMzEBAAAAmy0CAAIAAAAPMS4yNjMyNzc5OTIyMzI0ADUkr7LcOdcIekY6XOA51wgzQ0lRLk5BU0RBUUdTOklOVEMuSVFfVE9UQUxfREVCVF9FQklUREFfQ0FQRVguRlkyMDA5AQAAAIdSAAACAAAACDAuMjU2OTc0AQgAAAAFAAAAATEBAAAACjE1MjMzOTQ4MjkDAAAAAzE2MAIAAAAFMjMzMTMEAAAAATAHAAAACTkvMTUvMjAxOQgAAAAKMTIvMjYvMjAwOQkAAAABMObMlSbgOdcIth1XXOA51wgbQ0lRLlRTRTo2NTAxLklRX0dQUEUuRlkyMDE1AQAAAJstAgACAAAABzc1MDcyMzIBCAAAAAUAAAABMQEAAAAKMTc0NTI3MDY3MgMAAAACNzkCAAAABDExNjkEAAAAATAHAAAACTkvMTUvMjAxOQgAAAAJMy8zMS8yMDE1CQAAAAEwv8z6K+A51wiQaDNc4DnXCCNDSVEuTkFTREFRR1M6SU5UQy5JUV9aX1NDT1JFLkZZMjAxOAEAAACHUgAAAgAAAAg0LjM3MjE1MwEIAAAABQAAAAExAQAAAAoxOTQzNTA1MzQxAwAAAAMxNjACAAAABjEwMDEyMwQAAAABMAcAAAAJOS8xNS8yMDE5CAAAAAoxMi8yOS8yMDE4CQAAAAEwGEKWJuA51wgwUYBc4DnXCCxDSVEuS09TRTpBMDA1OTMwLklRX1RPVEFMX0RJVl9QQUlEX0NGLkZZMjAxMAEAAADcZgEAAgAAAAgtMTkxNzYzNwEIAAAABQAAAAExAQAAAAoxNTMzMjAzMjYyAwAAAAI4NQIAAAAEMjAyMgQAAAABMAcAAAAJOS8xNS8yMDE5CAAAAAoxMi8z</t>
  </si>
  <si>
    <t>MS8yMDEwCQAAAAEwVNkqKeA51wiAWABd4DnXCCtDSVEuTkFTREFRR1M6VFhOLklRX0VCSVREQV9DQVBFWF9JTlQuRlkyMDE3AQAAAPsjAgACAAAACTc5LjQyMzA3NgEIAAAABQAAAAExAQAAAAoxOTQ2NjY1NDQ0AwAAAAMxNjACAAAABDQxOTEEAAAAATAHAAAACTkvMTUvMjAxOQgAAAAKMTIvMzEvMjAxNwkAAAABMAUTryXgOdcIrvqyXOA51wgkQ0lRLktPU0U6QTAwNTkzMC5JUV9TVF9JTlZFU1QuRlkyMDEzAQAAANxmAQACAAAACDM4MTcxOTMwAQgAAAAFAAAAATEBAAAACjE3MjMyODgzODYDAAAAAjg1AgAAAAQxMDY5BAAAAAEwBwAAAAk5LzE1LzIwMTkIAAAACjEyLzMxLzIwMTMJAAAAATCXdSsp4DnXCHwYDF3gOdcIJkNJUS5OQVNEQVFHUzpBREkuSVFfQVNTRVRfVFVSTlMuRlkyMDE3AQAAABPWAwACAAAACDAuMzUwODkxAQgAAAAFAAAAATEBAAAACjE5Mjc2MTgyNDgDAAAAAzE2MAIAAAAENDE3NwQAAAABMAcAAAAJOS8xNS8yMDE5CAAAAAoxMC8yOC8yMDE3CQAAAAEwUeqcJeA51wjaZFhd4DnXCClDSVEuTkFTREFRR1M6QURJLklRX0RJTFVUX0VQU19FWENMLkZZMjAxMQEAAAAT1gMAAgAAAAQyLjc5AQgAAAAFAAAAATEBAAAACjE2NDc0NTU4NjkDAAAAAzE2MAIAAAADMTQyBAAAAAEwBwAAAAk5LzE1LzIwMTkIAAAACjEwLzI5LzIwMTEJAAAAATCFlKIo4DnXCMeROV3gOdcII0NJUS5OQVNEQVFH</t>
  </si>
  <si>
    <t>UzpUWE4uSVFfQVJfVFVSTlMuRlkyMDE0AQAAAPsjAgACAAAACTEwLjY1MzMyNwEIAAAABQAAAAExAQAAAAoxODI5MTE5MzA2AwAAAAMxNjACAAAABDQwMDEEAAAAATAHAAAACTkvMTUvMjAxOQgAAAAKMTIvMzEvMjAxNAkAAAABMOTEriXgOdcIqcmkXOA51wgnQ0lRLktPU0U6QTAwNTkzMC5JUV9ESUxVVF9XRUlHSFQuRlkyMDA3AQAAANxmAQACAAAACTczMTQuMDQwNQCygrsp4DnXCILd71zgOdcIJUNJUS5UU0U6NjUwMS5JUV9CQVNJQ19FUFNfRVhDTC5GWTIwMTcBAAAAmy0CAAIAAAAKMjQ1LjY1NTI2OQEIAAAABQAAAAExAQAAAAoxOTYzMzE1OTAwAwAAAAI3OQIAAAAEMzA2NAQAAAABMAcAAAAJOS8xNS8yMDE5CAAAAAkzLzMxLzIwMTcJAAAAATASkPsr4DnXCEEbPFzgOdcIH0NJUS5OWVNFOkVNUi5JUV9ORVRfREVCVC5GWTIwMTcBAAAArxsEAAIAAAAEMTU5NAEIAAAABQAAAAExAQAAAAoxOTI0NjM5OTU3AwAAAAMxNjACAAAABDQzNjQEAAAAATAHAAAACTkvMTUvMjAxOQgAAAAJOS8zMC8yMDE3CQAAAAEwgQ27KeA51wgEoOdc4DnXCCRDSVEuTkFTREFRR1M6SU5UQy5JUV9FQlRfRVhDTC5GWTIwMTUBAAAAh1IAAAIAAAAFMTQyNTEBCAAAAAUAAAABMQEAAAAKMTg3NDc3MzIyNgMAAAADMTYwAgAAAAE0BAAAAAEwBwAAAAk5LzE1LzIwMTkIAAAACjEyLzI2LzIwMTUJAAAAATCTYlUr4DnXCK6dblzg</t>
  </si>
  <si>
    <t>OdcIKUNJUS5OQVNEQVFHUzpUWE4uSVFfR0FJTl9BU1NFVFNfQ0YuRlkyMDA5AQAAAPsjAgADAAAAAABmZNoq4DnXCF6GjFzgOdcILENJUS5OQVNEQVFHUzpJTlRDLklRX01BUktFVENBUC4yMDAzLzMvMzEuSlBZAQAAAIdSAAACAAAADTEyNTc4NzQzLjMwMjQBBgAAAAUAAAABMQEAAAAHMjgwOTY3OAMAAAACNzkCAAAABjEwMDA1NAQAAAABMAcAAAAJMy8zMS8yMDAz2I9+YOA51wiLR3ZN4TnXCC5DSVEuS09TRTpBMDA1OTMwLklRX0lOQ19UQVhfUEFZX0NVUlJFTlQuRlkyMDE2AQAAANxmAQACAAAABzI4MzczNTMBCAAAAAUAAAABMQEAAAAKMTg3NjczNDczNgMAAAACODUCAAAABDEwOTQEAAAAATAHAAAACTkvMTUvMjAxOQgAAAAKMTIvMzEvMjAxNgkAAAABMEeV2ijgOdcIknAaXeA51wgqQ0lRLk5BU0RBUUdTOlRYTi5JUV9JTlZFTlRPUllfVFVSTlMuRlkyMDE4AQAAAPsjAgACAAAACDIuNjM4NzE1AQgAAAAFAAAAATEBAAAACjE5NDY2NjU0NjADAAAAAzE2MAIAAAAENDA4MgQAAAABMAcAAAAJOS8xNS8yMDE5CAAAAAoxMi8zMS8yMDE4CQAAAAEwBROvJeA51whuGbdc4DnXCCNDSVEuVFNFOjY1OTQuSVFfQkVUQV8yWVIuMjAxNS8wMy8zMQEAAAD5eA0AAgAAABAxLjEzNzE0Njg4ODc1OTM2ABosf2DgOdcICp9DYuA51wgkQ0lRLk5BU0RBUUdTOlRYTi5JUV9ESVZfU0hBUkUuRlkyMDA3AQAAAPsjAgAC</t>
  </si>
  <si>
    <t>AAAAAzAuMwEIAAAABQAAAAExAQAAAAoxMzI4NDgyMzcwAwAAAAMxNjACAAAABDMwNTgEAAAAATAHAAAACTkvMTUvMjAxOQgAAAAKMTIvMzEvMjAwNwkAAAABMBebVivgOdcItYmBXOA51wggQ0lRLk5ZU0U6RU1SLklRX01BQ0hJTkVSWS5GWTIwMTgBAAAArxsEAAIAAAAENTQ3MAEIAAAABQAAAAExAQAAAAoxOTI0NjM5OTYyAwAAAAMxNjACAAAABDMxMTQEAAAAATAHAAAACTkvMTUvMjAxOQgAAAAJOS8zMC8yMDE4CQAAAAEwolu7KeA51wgmqexc4DnXCClDSVEuTkFTREFRR1M6QURJLklRX09USEVSX0NMX1NVUFBMLkZZMjAxNwEAAAAT1gMAAgAAAAYzNy4zNDgBCAAAAAUAAAABMQEAAAAKMTkyNzYxODI0OAMAAAADMTYwAgAAAAQxMDU3BAAAAAEwBwAAAAk5LzE1LzIwMTkIAAAACjEwLzI4LzIwMTcJAAAAATCUEAAo4DnXCPJBVl3gOdcINENJUS5LT1NFOkEwMDU5MzAuSVFfVE9UQUxfT1VUU1RBTkRJTkdfQlNfREFURS5GWTIwMDgBAAAA3GYBAAIAAAAJNzM0NC40ODIxAQQAAAAFAAAAATUBAAAACjEzNjA4MDY2ODMCAAAABTI0MTUyBgAAAAEwEj0qKeA51wgJ0fVc4DnXCCdDSVEuVFNFOjY1MDEuSVFfVE9UQUxfT1RIRVJfT1BFUi5GWTIwMTkBAAAAmy0CAAIAAAAHMTc2MTAwOAEIAAAABQAAAAExAQAAAAoxOTY5OTAzMzA3AwAAAAI3OQIAAAADMzgwBAAAAAEwBwAAAAk5LzE1LzIwMTkIAAAACTMvMzEv</t>
  </si>
  <si>
    <t>MjAxOQkAAAABMGVT/CvgOdcI0H9EXOA51wgnQ0lRLk5BU0RBUUdTOlRYTi5JUV9CRVRBXzFZUi4yMDA3LzEyLzMxAQAAAPsjAgACAAAAEDAuNzY2NTU1OTA3MzU2MTUAfhaAYOA51whpWDZi4DnXCClDSVEuVFNFOjY1MDEuSVFfVE9UQUxfREVCVF9DQVBJVEFMLkZZMjAxOQEAAACbLQIAAgAAAAYxOC41NDEBCAAAAAUAAAABMQEAAAAKMTk2OTkwMzMwNwMAAAACNzkCAAAABDQxODYEAAAAATAHAAAACTkvMTUvMjAxOQgAAAAJMy8zMS8yMDE5CQAAAAEw1qWVJuA51wh/d0hc4DnXCDBDSVEuVFNFOjY1MDEuSVFfVE9UQUxfT1VUU1RBTkRJTkdfQlNfREFURS5GWTIwMTgBAAAAmy0CAAIAAAAKOTY1LjU0NTQ4OAEEAAAABQAAAAE1AQAAAAoxOTY5OTAzMjkxAgAAAAUyNDE1MgYAAAABMFQs/CvgOdcItudBXOA51wgjQ0lRLk5BU0RBUUdTOlRYTi5JUV9EQV9TVVBQTC5GWTIwMTUBAAAA+yMCAAMAAAAAAGhWcCrgOdcI/IylXOA51wgoQ0lRLk5BU0RBUUdTOkFESS5JUV9QRVJJT0REQVRFX0lTLkZZMjAxOAEAAAAT1gMABQAAAAoyMDE4LzExLzAzAAIQGjHgOdcIkRJaXeA51wgmQ0lRLlRTRTo2OTcxLklRX0NVU1RPTV9CRVRBLjIwMDkvMDMvMzEBAAAAo1MAAAIAAAARMC45MzAxMDI4ODA0ODY0MDgATKF/YOA51wj4vD5i4DnXCB9DSVEuTllTRTpFTVIuSVFfVFJFQVNVUlkuRlkyMDE0AQAAAK8bBAACAAAABS05</t>
  </si>
  <si>
    <t>ODExAQgAAAAFAAAAATEBAAAACjE4MTg2MDQ1ODADAAAAAzE2MAIAAAAEMTI0OAQAAAABMAcAAAAJOS8xNS8yMDE5CAAAAAk5LzMwLzIwMTQJAAAAATAN/Lkp4DnXCDDk2VzgOdcIKUNJUS5OQVNEQVFHUzpBREkuSVFfU1RfREVCVF9SRVBBSUQuRlkyMDE1AQAAABPWAwADAAAAAABjm/8n4DnXCJRSTl3gOdcIKUNJUS5OQVNEQVFHUzpJTlRDLklRX1VOTEVWRVJFRF9GQ0YuRlkyMDExAQAAAIdSAAACAAAACDg0NDAuMTI1AQgAAAAFAAAAATEBAAAACjE2NTgzMTU0NzgDAAAAAzE2MAIAAAAENDQyMwQAAAABMAcAAAAJOS8xNS8yMDE5CAAAAAoxMi8zMS8yMDExCQAAAAEwoxyvK+A51wgkNF9c4DnXCC9DSVEuTkFTREFRR1M6SU5UQy5JUV9UT1RBTF9DT01NT05fRVFVSVRZLkZZMjAwNwEAAACHUgAAAgAAAAU0Mjc2MgEIAAAABQAAAAExAQAAAAoxMzI4ODcxMjc1AwAAAAMxNjACAAAABDEwMDYEAAAAATAHAAAACTkvMTUvMjAxOQgAAAAKMTIvMjkvMjAwNwkAAAABMLgW/SvgOdcImQ9LXOA51wghQ0lRLk5ZU0U6RU1SLklRX1RPVEFMX0xJQUIuRlkyMDEyAQAAAK8bBAACAAAABTEzMzc2AQgAAAAFAAAAATEBAAAACjE3MDc5MDkwOTcDAAAAAzE2MAIAAAAEMTI3NgQAAAABMAcAAAAJOS8xNS8yMDE5CAAAAAk5LzMwLzIwMTIJAAAAATDYbfQp4DnXCC1u0FzgOdcIJENJUS5OQVNEQVFHUzpUWE4uSVFfQ0hBTkdF</t>
  </si>
  <si>
    <t>X0FSLkZZMjAxOAEAAAD7IwIAAgAAAAI3MQEIAAAABQAAAAExAQAAAAoxOTQ2NjY1NDYwAwAAAAMxNjACAAAABDIwMTgEAAAAATAHAAAACTkvMTUvMjAxOQgAAAAKMTIvMzEvMjAxOAkAAAABMLsZcSrgOdcI6eC1XOA51wgjQ0lRLlRTRTo2NTAxLklRX0RJTFVUX1dFSUdIVC5GWTIwMTkBAAAAmy0CAAIAAAAKOTY2LjU0MjE0MgB1evwr4DnXCBIcRVzgOdcIHkNJUS5OQVNEQVFHUzpJTlRDLklRX0dQLkZZMjAxMwEAAACHUgAAAgAAAAUzMTUyMQEIAAAABQAAAAExAQAAAAoxNzc1OTMwMjc0AwAAAAMxNjACAAAAAjEwBAAAAAEwBwAAAAk5LzE1LzIwMTkIAAAACjEyLzI4LzIwMTMJAAAAATDEaq8r4DnXCJoAZVzgOdcIKENJUS5OQVNEQVFHUzpBREkuSVFfRVFVSVRZX01FVEhPRC5GWTIwMTIBAAAAE9YDAAMAAAAAALcJoyjgOdcITYU/XeA51wggQ0lRLk5ZU0U6RU1SLklRX1RPVEFMX1JFVi5GWTIwMTMBAAAArxsEAAIAAAAFMjQ2NjkBCAAAAAUAAAABMQEAAAAKMTc2NTU3MDgwNQMAAAADMTYwAgAAAAIyOAQAAAABMAcAAAAJOS8xNS8yMDE5CAAAAAk5LzMwLzIwMTMJAAAAATDolPQp4DnXCGdU01zgOdcIKkNJUS5OQVNEQVFHUzpBREkuSVFfT1RIRVJfTFRfQVNTRVRTLkZZMjAxMgEAAAAT1gMAAgAAAAY2NS4zNDMBCAAAAAUAAAABMQEAAAAKMTcxMTM4NTg5NgMAAAADMTYwAgAAAAQxMDYwBAAAAAEwBwAA</t>
  </si>
  <si>
    <t>AAk5LzE1LzIwMTkIAAAACTExLzMvMjAxMgkAAAABMLcJoyjgOdcIC+k+XeA51wgZQ0lRLk5ZU0U6RU1SLklRX0FFLkZZMjAxMwEAAACvGwQAAgAAAAQyNTc0AQgAAAAFAAAAATEBAAAACjE3NjU1NzA4MDUDAAAAAzE2MAIAAAAEMTAxNgQAAAABMAcAAAAJOS8xNS8yMDE5CAAAAAk5LzMwLzIwMTMJAAAAATD5u/Qp4DnXCB4C1VzgOdcIKUNJUS5OQVNEQVFHUzpBREkuSVFfTkVUX1JFTlRBTF9FWFAuRlkyMDE1AQAAABPWAwADAAAAAABSdP8n4DnXCJwITF3gOdcIJENJUS5OQVNEQVFHUzpUWE4uSVFfUkRfRVhQX0ZOLkZZMjAxMwEAAAD7IwIAAgAAAAQxNTIyAQgAAAAFAAAAATEBAAAACjE3Nzc2MzM3MDMDAAAAAzE2MAIAAAAEMzE2OAQAAAABMAcAAAAJOS8xNS8yMDE5CAAAAAoxMi8zMS8yMDEzCQAAAAEwuSfbKuA51wiOdp1c4DnXCCZDSVEuS09TRTpBMDA1OTMwLklRX1FVSUNLX1JBVElPLkZZMjAxMAEAAADcZgEAAgAAAAgxLjA5NDgzMwEIAAAABQAAAAExAQAAAAoxNTMzMjAzMjYyAwAAAAI4NQIAAAAENDEyMQQAAAABMAcAAAAJOS8xNS8yMDE5CAAAAAoxMi8zMS8yMDEwCQAAAAEwaf2vJeA51wjkQgFd4DnXCCZDSVEuTkFTREFRR1M6VFhOLklRX0RBX1NVUFBMX0NGLkZZMjAxMwEAAAD7IwIAAgAAAAM4NzkBCAAAAAUAAAABMQEAAAAKMTc3NzYzMzcwMwMAAAADMTYwAgAAAAQyMTcxBAAAAAEwBwAA</t>
  </si>
  <si>
    <t>AAk5LzE1LzIwMTkIAAAACjEyLzMxLzIwMTMJAAAAATC5J9sq4DnXCDP9nlzgOdcIJ0NJUS5OQVNEQVFHUzpUWE4uSVFfVE9UQUxfRVFVSVRZLkZZMjAwOAEAAAD7IwIAAgAAAAQ5MzI2AQgAAAAFAAAAATEBAAAACjE0MzM0NTQxMDgDAAAAAzE2MAIAAAAEMTI3NQQAAAABMAcAAAAJOS8xNS8yMDE5CAAAAAoxMi8zMS8yMDA4CQAAAAEwRRbaKuA51wgrVodc4DnXCChDSVEuTkFTREFRR1M6QURJLklRX09USEVSX0xJQUJfTFQuRlkyMDE1AQAAABPWAwACAAAABzE0OS41MTYBCAAAAAUAAAABMQEAAAAKMTg2NzI3OTk2OQMAAAADMTYwAgAAAAQxMDYyBAAAAAEwBwAAAAk5LzE1LzIwMTkIAAAACjEwLzMxLzIwMTUJAAAAATBSdP8n4DnXCP/yTF3gOdcIJENJUS5UU0U6NjUwMS5JUV9DT01NT05fRElWX0NGLkZZMjAxOQEAAACbLQIAAgAAAAYtNzcxOTQBCAAAAAUAAAABMQEAAAAKMTk2OTkwMzMwNwMAAAACNzkCAAAABDIwNzQEAAAAATAHAAAACTkvMTUvMjAxOQgAAAAJMy8zMS8yMDE5CQAAAAEwlsj8K+A51wgLZkdc4DnXCCdDSVEuVFNFOjY5NjMuSVFfTUFSS0VUQ0FQLjIwMDIvMy8zMS5KUFkBAAAA+VwNAAMAAAAAAMhofmDgOdcIm252TeE51wgtQ0lRLk5ZU0U6RU1SLklRX0RFRl9UQVhfQVNTRVRTX0NVUlJFTlQuRlkyMDExAQAAAK8bBAADAAAAAACm+PMp4DnXCAply1zgOdcIKENJUS5OQVNEQVFHUzpB</t>
  </si>
  <si>
    <t>REkuSVFfRUJJVERBX01BUkdJTi5GWTIwMTgBAAAAE9YDAAIAAAAHNDQuMjIwOQEIAAAABQAAAAExAQAAAAoxOTI3NjE4MjQ3AwAAAAMxNjACAAAABDQwNDcEAAAAATAHAAAACTkvMTUvMjAxOQgAAAAJMTEvMy8yMDE4CQAAAAEwUeqcJeA51wiqqlxd4DnXCCtDSVEuTkFTREFRR1M6VFhOLklRX0NIQU5HRV9JTlZFTlRPUlkuRlkyMDExAQAAAPsjAgACAAAAAy0xNwEIAAAABQAAAAExAQAAAAoxNjYwMDM0NTY4AwAAAAMxNjACAAAABDIwOTkEAAAAATAHAAAACTkvMTUvMjAxOQgAAAAKMTIvMzEvMjAxMQkAAAABMJjZ2irgOdcIYvyVXOA51wghQ0lRLktPU0U6QTAwNTkzMC5JUV9FQklUREEuRlkyMDExAQAAANxmAQACAAAACDI5MDQzMTg2AQgAAAAFAAAAATEBAAAACjE1OTg5OTgyNTADAAAAAjg1AgAAAAQ0MDUxBAAAAAEwBwAAAAk5LzE1LzIwMTkIAAAACjEyLzMxLzIwMTEJAAAAATBlACsp4DnXCHmiAl3gOdcIJUNJUS5OQVNEQVFHUzpJTlRDLklRX1NHQV9TVVBQTC5GWTIwMDkBAAAAh1IAAAIAAAAENTIzNAEIAAAABQAAAAExAQAAAAoxNTIzMzk0ODI5AwAAAAMxNjACAAAAAzEwMgQAAAABMAcAAAAJOS8xNS8yMDE5CAAAAAoxMi8yNi8yMDA5CQAAAAEwPnepK+A51wi0YlJc4DnXCCJDSVEuTkFTREFRR1M6VFhOLklRX1dJUF9JTlYuRlkyMDE4AQAAAPsjAgACAAAABDEwNzABCAAAAAUAAAABMQEAAAAK</t>
  </si>
  <si>
    <t>MTk0NjY2NTQ2MAMAAAADMTYwAgAAAAQzMjE5BAAAAAEwBwAAAAk5LzE1LzIwMTkIAAAACjEyLzMxLzIwMTgJAAAAATC7GXEq4DnXCMiStVzgOdcIJENJUS5OQVNEQVFHUzpUWE4uSVFfQ0FTSF9PUEVSLkZZMjAwOQEAAAD7IwIAAgAAAAQyNjQzAQgAAAAFAAAAATEBAAAACjE1MjM3OTYyNDEDAAAAAzE2MAIAAAAEMjAwNgQAAAABMAcAAAAJOS8xNS8yMDE5CAAAAAoxMi8zMS8yMDA5CQAAAAEwZmTaKuA51whvrYxc4DnXCCpDSVEuS09TRTpBMDA1OTMwLklRX0RFRl9UQVhfTElBQl9MVC5GWTIwMTUBAAAA3GYBAAIAAAAHNTE1NDc5MgEIAAAABQAAAAExAQAAAAoxODI5ODQzMDExAwAAAAI4NQIAAAAEMTAyNwQAAAABMAcAAAAJOS8xNS8yMDE5CAAAAAoxMi8zMS8yMDE1CQAAAAEwFiDaKOA51wjCKhZd4DnXCChDSVEuTllTRTpFTVIuSVFfREVGX1RBWF9BU1NFVFNfTFQuRlkyMDE1AQAAAK8bBAADAAAAAAAuSrop4DnXCPAC3lzgOdcIJENJUS5OQVNEQVFHUzpBREkuSVFfQ0FTSF9PUEVSLkZZMjAxNQEAAAAT1gMAAgAAAAc5MDcuNzk4AQgAAAAFAAAAATEBAAAACjE4NjcyNzk5NjkDAAAAAzE2MAIAAAAEMjAwNgQAAAABMAcAAAAJOS8xNS8yMDE5CAAAAAoxMC8zMS8yMDE1CQAAAAEwY5v/J+A51whStk1d4DnXCCRDSVEuTkFTREFRR1M6QURJLklRX1NUX0lOVkVTVC5GWTIwMTMBAAAAE9YDAAIAAAAINDI5</t>
  </si>
  <si>
    <t>MC44MjMBCAAAAAUAAAABMQEAAAAKMTc2NjU5MDYzMgMAAAADMTYwAgAAAAQxMDY5BAAAAAEwBwAAAAk5LzE1LzIwMTkIAAAACTExLzIvMjAxMwkAAAABMMgwoyjgOdcIygdDXeA51wglQ0lRLlRTRTo2NTAxLklRX0JBU0lDX0VQU19FWENMLkZZMjAxOAEAAACbLQIAAgAAAAozOTIuNTIwNTczAQgAAAAFAAAAATEBAAAACjE5Njk5MDMyOTEDAAAAAjc5AgAAAAQzMDY0BAAAAAEwBwAAAAk5LzE1LzIwMTkIAAAACTMvMzEvMjAxOAkAAAABMEQF/CvgOdcIEWFAXOA51wgxQ0lRLktPU0U6QTAwNTkzMC5JUV9ERUZfVEFYX0FTU0VUU19DVVJSRU5ULkZZMjAxMQEAAADcZgEAAwAAAAAAZQArKeA51wia8AJd4DnXCB1DSVEuTkFTREFRR1M6VFhOLklRX0FFLkZZMjAwOAEAAAD7IwIAAgAAAAQxMTY4AQgAAAAFAAAAATEBAAAACjE0MzM0NTQxMDgDAAAAAzE2MAIAAAAEMTAxNgQAAAABMAcAAAAJOS8xNS8yMDE5CAAAAAoxMi8zMS8yMDA4CQAAAAEwRRbaKuA51wj54IZc4DnXCCVDSVEuTllTRTpFTVIuSVFfTFRfREVCVF9FUVVJVFkuRlkyMDE2AQAAAK8bBAACAAAABzUzLjE3NjYBCAAAAAUAAAABMQEAAAAKMTkyNDYzOTk1NgMAAAADMTYwAgAAAAQ0MDg1BAAAAAEwBwAAAAk5LzE1LzIwMTkIAAAACTkvMzAvMjAxNgkAAAABMEivryXgOdcI+i7lXOA51wghQ0lRLk5BU0RBUUdTOklOVEMuSVFfQ0FQRVguRlkyMDE1</t>
  </si>
  <si>
    <t>AQAAAIdSAAACAAAABS03MzI2AQgAAAAFAAAAATEBAAAACjE4NzQ3NzMyMjYDAAAAAzE2MAIAAAAEMjAyMQQAAAABMAcAAAAJOS8xNS8yMDE5CAAAAAoxMi8yNi8yMDE1CQAAAAEwo4lVK+A51wi3DnFc4DnXCCRDSVEuTkFTREFRR1M6VFhOLklRX05JX01BUkdJTi5GWTIwMDkBAAAA+yMCAAIAAAAGMTQuMDk4AQgAAAAFAAAAATEBAAAACjE1MjM3OTYyNDEDAAAAAzE2MAIAAAAENDA5NAQAAAABMAcAAAAJOS8xNS8yMDE5CAAAAAoxMi8zMS8yMDA5CQAAAAEw1J2uJeA51wjz5Y1c4DnXCCNDSVEuTkFTREFRR1M6SU5UQy5JUV9TVF9ERUJULkZZMjAxMQEAAACHUgAAAgAAAAMyNDcBCAAAAAUAAAABMQEAAAAKMTY1ODMxNTQ3OAMAAAADMTYwAgAAAAQxMDQ2BAAAAAEwBwAAAAk5LzE1LzIwMTkIAAAACjEyLzMxLzIwMTEJAAAAATCCzq4r4DnXCF1fXVzgOdcIKENJUS5OQVNEQVFHUzpUWE4uSVFfQ09NTU9OX0lTU1VFRC5GWTIwMTQBAAAA+yMCAAIAAAADNTU0AQgAAAAFAAAAATEBAAAACjE4MjkxMTkzMDYDAAAAAzE2MAIAAAAEMjE2OQQAAAABMAcAAAAJOS8xNS8yMDE5CAAAAAoxMi8zMS8yMDE0CQAAAAEwaFZwKuA51whWBqRc4DnXCCRDSVEuTkFTREFRR1M6SU5UQy5JUV9UT1RBTF9DQS5GWTIwMTQBAAAAh1IAAAIAAAAFMjc3MzABCAAAAAUAAAABMQEAAAAKMTgyODE2ODA0MAMAAAADMTYwAgAAAAQxMDA4</t>
  </si>
  <si>
    <t>BAAAAAEwBwAAAAk5LzE1LzIwMTkIAAAACjEyLzI3LzIwMTQJAAAAATByFFUr4DnXCBDNalzgOdcIH0NJUS5OQVNEQVFHUzpBREkuSVFfTEFORC5GWTIwMTEBAAAAE9YDAAIAAAAHNDMwLjQ1MwEIAAAABQAAAAExAQAAAAoxNjQ3NDU1ODY5AwAAAAMxNjACAAAABDMwOTgEAAAAATAHAAAACTkvMTUvMjAxOQgAAAAKMTAvMjkvMjAxMQkAAAABMJa7oijgOdcIbBg7XeA51wgqQ0lRLktPU0U6QTAwNTkzMC5JUV9GSUxJTkdfQ1VSUkVOQ1kuRlkyMDExAQAAANxmAQADAAAAA0tSVwB1Jysp4DnXCJM6BV3gOdcILENJUS5OWVNFOkVNUi5JUV9ORVRfREVCVF9FQklUREFfQ0FQRVguRlkyMDE4AQAAAK8bBAACAAAACDEuMjQ1NTg0AQgAAAAFAAAAATEBAAAACjE5MjQ2Mzk5NjIDAAAAAzE2MAIAAAAFMjMzMTQEAAAAATAHAAAACTkvMTUvMjAxOQgAAAAJOS8zMC8yMDE4CQAAAAEwSK+vJeA51wgOzO5c4DnXCCJDSVEuTkFTREFRR1M6QURJLklRX1NUX0RFQlQuRlkyMDExAQAAABPWAwADAAAAAACFlKIo4DnXCBpVOl3gOdcIKENJUS5LT1NFOkEwMDU5MzAuSVFfQ09NTU9OX0RJVl9DRi5GWTIwMTABAAAA3GYBAAIAAAAILTE5MTc2MzcBCAAAAAUAAAABMQEAAAAKMTUzMzIwMzI2MgMAAAACODUCAAAABDIwNzQEAAAAATAHAAAACTkvMTUvMjAxOQgAAAAKMTIvMzEvMjAxMAkAAAABMFTZKingOdcIgFgAXeA51wgoQ0lR</t>
  </si>
  <si>
    <t>Lk5BU0RBUUdTOklOVEMuSVFfVE9UQUxfQVNTRVRTLkZZMjAxNQEAAACHUgAAAgAAAAYxMDE0NTkBCAAAAAUAAAABMQEAAAAKMTg3NDc3MzIyNgMAAAADMTYwAgAAAAQxMDA3BAAAAAEwBwAAAAk5LzE1LzIwMTkIAAAACjEyLzI2LzIwMTUJAAAAATCTYlUr4DnXCCKvb1zgOdcIJUNJUS5UU0U6NjUwMS5JUV9QUk9WX0JBRF9ERUJUUy5GWTIwMTYBAAAAmy0CAAMAAAAAAOAa+yvgOdcIDes2XOA51wgoQ0lRLktPU0U6QTAwNTkzMC5JUV9FUVVJVFlfTUVUSE9ELkZZMjAxNgEAAADcZgEAAgAAAAc1ODM3ODg0AQgAAAAFAAAAATEBAAAACjE4NzY3MzQ3MzYDAAAAAjg1AgAAAAQzMDYzBAAAAAEwBwAAAAk5LzE1LzIwMTkIAAAACjEyLzMxLzIwMTYJAAAAATBHldoo4DnXCNQMG13gOdcIMkNJUS5OQVNEQVFHUzpJTlRDLklRX09USEVSX0lOVkVTVF9BQ1RfU1VQUEwuRlkyMDE4AQAAAIdSAAACAAAABC0yNzIBCAAAAAUAAAABMQEAAAAKMTk0MzUwNTM0MQMAAAADMTYwAgAAAAQyMDUxBAAAAAEwBwAAAAk5LzE1LzIwMTkIAAAACjEyLzI5LzIwMTgJAAAAATAXm1Yr4DnXCJvxflzgOdcIH0NJUS5OWVNFOkVNUi5JUV9CVl9TSEFSRS5GWTIwMDcBAAAArxsEAAIAAAAIMTEuMTI1ODUBCAAAAAUAAAABMQEAAAAKMTI2NDQ3ODAyNwMAAAADMTYwAgAAAAQ0MDIwBAAAAAEwBwAAAAk5LzE1LzIwMTkIAAAACTkvMzAvMjAw</t>
  </si>
  <si>
    <t>NwkAAAABMMxAcSrgOdcImNi5XOA51wgoQ0lRLk5ZU0U6RU1SLklRX1BST1ZfQkFEX0RFQlRTX0NGLkZZMjAxMwEAAACvGwQAAwAAAAAA+bv0KeA51wiB7NVc4DnXCBVDSVEuMC5JUV9MVF9JTlZFU1QuRlkFAAAAAAAAAAgAAAAVKEludmFsaWQgVGltZSBQZXJpb2QpIP/+J+A51wh1DDVe4DnXCCdDSVEuVFNFOjY3NjIuSVFfTUFSS0VUQ0FQLjIwMDQvMy8zMS5KUFkBAAAAO9IEAAIAAAAJMTA1MjM4OS4yAQYAAAAFAAAAATEBAAAABzI2MTA0MjYDAAAAAjc5AgAAAAYxMDAwNTQEAAAAATAHAAAACTMvMzEvMjAwNLdBfmDgOdcIWdJ1TeE51wgsQ0lRLktPU0U6QTAwNTkzMC5JUV9DVVJSRU5UX1BPUlRfREVCVC5GWTIwMDgBAAAA3GYBAAIAAAAHNDUwNjgwNgEIAAAABQAAAAExAQAAAAoxMzYwODA2NjgzAwAAAAI4NQIAAAAEMTI5NwQAAAABMAcAAAAJOS8xNS8yMDE5CAAAAAoxMi8zMS8yMDA4CQAAAAEwEj0qKeA51wjXW/Vc4DnXCB1DSVEuTkFTREFRR1M6QURJLklRX0FSLkZZMjAxMQEAAAAT1gMAAgAAAAczNDguNDE2AQgAAAAFAAAAATEBAAAACjE2NDc0NTU4NjkDAAAAAzE2MAIAAAAEMTAyMQQAAAABMAcAAAAJOS8xNS8yMDE5CAAAAAoxMC8yOS8yMDExCQAAAAEwhZSiKOA51wj4Bjpd4DnXCCRDSVEuVFNFOjY1MDEuSVFfQ1VSUkVOVF9SQVRJTy5GWTIwMTkBAAAAmy0CAAIAAAAIMS4zOTY2NzQBCAAA</t>
  </si>
  <si>
    <t>AAUAAAABMQEAAAAKMTk2OTkwMzMwNwMAAAACNzkCAAAABDQwMzAEAAAAATAHAAAACTkvMTUvMjAxOQgAAAAJMy8zMS8yMDE5CQAAAAEw1qWVJuA51whuUEhc4DnXCCdDSVEuTkFTREFRR1M6SU5UQy5JUV9DQVNIX0lOVkVTVC5GWTIwMTUBAAAAh1IAAAIAAAAFLTgxODMBCAAAAAUAAAABMQEAAAAKMTg3NDc3MzIyNgMAAAADMTYwAgAAAAQyMDA1BAAAAAEwBwAAAAk5LzE1LzIwMTkIAAAACjEyLzI2LzIwMTUJAAAAATCjiVUr4DnXCMg1cVzgOdcIMENJUS5OQVNEQVFHUzpJTlRDLklRX05JX0FWQUlMX0VYQ0xfTUFSR0lOLkZZMjAxNgEAAACHUgAAAgAAAAcxNy4zNzA4AQgAAAAFAAAAATEBAAAACjE5NDM1MDUzNDUDAAAAAzE2MAIAAAAENDE4MgQAAAABMAcAAAAJOS8xNS8yMDE5CAAAAAoxMi8zMS8yMDE2CQAAAAEwBxuWJuA51wgMjXZc4DnXCCpDSVEuTkFTREFRR1M6SU5UQy5JUV9DQVBJVEFMX0xFQVNFUy5GWTIwMTIBAAAAh1IAAAMAAAAAALRDryvgOdcIXxpiXOA51wggQ0lRLlRTRTo2NTAxLklRX0NIQU5HRV9BUi5GWTIwMTYBAAAAmy0CAAIAAAAGLTUzMDkyAQgAAAAFAAAAATEBAAAACjE3OTc1NTQ0NTEDAAAAAjc5AgAAAAQyMDE4BAAAAAEwBwAAAAk5LzE1LzIwMTkIAAAACTMvMzEvMjAxNgkAAAABMAFp+yvgOdcIFlw5XOA51wgiQ0lRLktPU0U6QTAwNTkzMC5JUV9SQVdfSU5WLkZZMjAxNQEA</t>
  </si>
  <si>
    <t>AADcZgEAAgAAAAc3NDg1OTU0AQgAAAAFAAAAATEBAAAACjE4Mjk4NDMwMTEDAAAAAjg1AgAAAAQzMTcxBAAAAAEwBwAAAAk5LzE1LzIwMTkIAAAACjEyLzMxLzIwMTUJAAAAATAmR9oo4DnXCPSfFl3gOdcIJ0NJUS5OWVNFOkVNUi5JUV9UT1RBTF9PVEhFUl9PUEVSLkZZMjAxMgEAAACvGwQAAgAAAAQ1NzYzAQgAAAAFAAAAATEBAAAACjE3MDc5MDkwOTcDAAAAAzE2MAIAAAADMzgwBAAAAAEwBwAAAAk5LzE1LzIwMTkIAAAACTkvMzAvMjAxMgkAAAABMMdG9CngOdcIdsDOXOA51wgdQ0lRLk5BU0RBUUdTOlRYTi5JUV9HVy5GWTIwMTUBAAAA+yMCAAIAAAAENDM2MgEIAAAABQAAAAExAQAAAAoxODc1Njg3MDU2AwAAAAMxNjACAAAABDExNzEEAAAAATAHAAAACTkvMTUvMjAxOQgAAAAKMTIvMzEvMjAxNQkAAAABMGhWcCrgOdcIgMWmXOA51wgpQ0lRLk5BU0RBUUdTOklOVEMuSVFfQ1VSUkVOVF9SQVRJTy5GWTIwMDgBAAAAh1IAAAIAAAAIMi41NDE2OTgBCAAAAAUAAAABMQEAAAAKMTQzMDYxNDQ4NgMAAAADMTYwAgAAAAQ0MDMwBAAAAAEwBwAAAAk5LzE1LzIwMTkIAAAACjEyLzI3LzIwMDgJAAAAATDmzJUm4DnXCHLGUVzgOdcILENJUS5OQVNEQVFHUzpUWE4uSVFfVE9UQUxfREVCVF9SRVBBSUQuRlkyMDE1AQAAAPsjAgACAAAABS0xMDAwAQgAAAAFAAAAATEBAAAACjE4NzU2ODcwNTYDAAAAAzE2MAIA</t>
  </si>
  <si>
    <t>AAAEMjE2NgQAAAABMAcAAAAJOS8xNS8yMDE5CAAAAAoxMi8zMS8yMDE1CQAAAAEweX1wKuA51wg3c6hc4DnXCCpDSVEuTkFTREFRR1M6SU5UQy5JUV9DQVNIX1NUX0lOVkVTVC5GWTIwMTEBAAAAh1IAAAIAAAAFMTQ4ODEBCAAAAAUAAAABMQEAAAAKMTY1ODMxNTQ3OAMAAAADMTYwAgAAAAQxMDAyBAAAAAEwBwAAAAk5LzE1LzIwMTkIAAAACjEyLzMxLzIwMTEJAAAAATCROqor4DnXCDwRXVzgOdcIG0NJUS5OWVNFOkVNUi5JUV9FQklULkZZMjAxMgEAAACvGwQAAgAAAAQ0MDA1AQgAAAAFAAAAATEBAAAACjE3MDc5MDkwOTcDAAAAAzE2MAIAAAADNDAwBAAAAAEwBwAAAAk5LzE1LzIwMTkIAAAACTkvMzAvMjAxMgkAAAABMMdG9CngOdcIyYPPXOA51wgdQ0lRLktPU0U6QTAwNTkzMC5JUV9BRC5GWTIwMTYBAAAA3GYBAAIAAAAKLTEzMzY5OTYxMwEIAAAABQAAAAExAQAAAAoxODc2NzM0NzM2AwAAAAI4NQIAAAAEMTA3NQQAAAABMAcAAAAJOS8xNS8yMDE5CAAAAAoxMi8zMS8yMDE2CQAAAAEwN27aKOA51wiBSRpd4DnXCBpDSVEuMC5JUV9HQUlOX0FTU0VUU19DRi5GWQUAAAAAAAAACAAAABUoSW52YWxpZCBUaW1lIFBlcmlvZCkg//4n4DnXCLioNV7gOdcILUNJUS5UU0U6NjUwMS5JUV9PVEhFUl9JTlZFU1RfQUNUX1NVUFBMLkZZMjAxMwEAAACbLQIAAgAAAAUyNTk2OAEIAAAABQAAAAExAQAAAAoxNjg1</t>
  </si>
  <si>
    <t>NTIxNzIyAwAAAAI3OQIAAAAEMjA1MQQAAAABMAcAAAAJOS8xNS8yMDE5CAAAAAkzLzMxLzIwMTMJAAAAATBnknQs4DnXCIU8LFzgOdcIJENJUS5OQVNEQVFHUzpUWE4uSVFfTFRfSU5WRVNULkZZMjAxMQEAAAD7IwIAAgAAAAMyNjUBCAAAAAUAAAABMQEAAAAKMTY2MDAzNDU2OAMAAAADMTYwAgAAAAQxMDU0BAAAAAEwBwAAAAk5LzE1LzIwMTkIAAAACjEyLzMxLzIwMTEJAAAAATCHstoq4DnXCMyclFzgOdcIJENJUS5OQVNEQVFHUzpBREkuSVFfTklfTUFSR0lOLkZZMjAxNgEAAAAT1gMAAgAAAAcyNS4xODQ0AQgAAAAFAAAAATEBAAAACjE5Mjc2MTgyMDADAAAAAzE2MAIAAAAENDA5NAQAAAABMAcAAAAJOS8xNS8yMDE5CAAAAAoxMC8yOS8yMDE2CQAAAAEwUeqcJeA51wjZqVNd4DnXCCpDSVEuTkFTREFRR1M6QURJLklRX0lOVkVOVE9SWV9UVVJOUy5GWTIwMTABAAAAE9YDAAIAAAAIMy42MjYxMjIBCAAAAAUAAAABMQEAAAAKMTU3ODMzMDQyMgMAAAADMTYwAgAAAAQ0MDgyBAAAAAEwBwAAAAk5LzE1LzIwMTkIAAAACjEwLzMwLzIwMTAJAAAAATAwnJwl4DnXCDIyOF3gOdcIJ0NJUS5OQVNEQVFHUzpJTlRDLklRX0dBSU5fQVNTRVRTLkZZMjAxNAEAAACHUgAAAwAAAAAAchRVK+A51wis4mlc4DnXCCVDSVEuTllTRTpFTVIuSVFfUFJPVl9CQURfREVCVFMuRlkyMDEzAQAAAK8bBAADAAAAAADolPQp4DnX</t>
  </si>
  <si>
    <t>CHh701zgOdcIIUNJUS5OQVNEQVFHUzpBREkuSVFfR0FfRVhQLkZZMjAxNwEAAAAT1gMAAwAAAAAAlBAAKOA51wiwpVVd4DnXCCZDSVEuS09TRTpBMDA1OTMwLklRX1NBTEVfUFBFX0NGLkZZMjAwOQEAAADcZgEAAgAAAAYxMDA4OTkBCAAAAAUAAAABMQEAAAAKMTQ2NTcxNDMwNwMAAAACODUCAAAABDIwNDIEAAAAATAHAAAACTkvMTUvMjAxOQgAAAAKMTIvMzEvMjAwOQkAAAABMESyKingOdcIbnb7XOA51wgtQ0lRLk5BU0RBUUdTOkFESS5JUV9ERUJUX0VRVUlWX05FVF9QQk8uRlkyMDE4AQAAABPWAwACAAAABjM4Ljg4MwEIAAAABQAAAAExAQAAAAoxOTI3NjE4MjQ3AwAAAAMxNjACAAAABTIxNjc5BAAAAAEwBwAAAAk5LzE1LzIwMTkIAAAACTExLzMvMjAxOAkAAAABMMaFACjgOdcIBSRbXeA51wgfQ0lRLktPU0U6QTAwNTkzMC5JUV9MQU5ELkZZMjAxOAEAAADcZgEAAgAAAAc5MzQ2Mjg1AQgAAAAFAAAAATEBAAAACjE5NDc1NTE1NzMDAAAAAjg1AgAAAAQzMDk4BAAAAAEwBwAAAAk5LzE1LzIwMTkIAAAACjEyLzMxLzIwMTgJAAAAATCaWNso4DnXCLc0JF3gOdcII0NJUS5OQVNEQVFHUzpUWE4uSVFfRUJJVF9JTlQuRlkyMDE0AQAAAPsjAgACAAAACTQxLjUyMTI3NgEIAAAABQAAAAExAQAAAAoxODI5MTE5MzA2AwAAAAMxNjACAAAABDQxODkEAAAAATAHAAAACTkvMTUvMjAxOQgAAAAKMTIvMzEvMjAx</t>
  </si>
  <si>
    <t>NAkAAAABMPXrriXgOdcIyhelXOA51wgZQ0lRLk5ZU0U6RU1SLklRX05JLkZZMjAxMwEAAACvGwQAAgAAAAQyMDA0AQgAAAAFAAAAATEBAAAACjE3NjU1NzA4MDUDAAAAAzE2MAIAAAACMTUEAAAAATAHAAAACTkvMTUvMjAxOQgAAAAJOS8zMC8yMDEzCQAAAAEw6JT0KeA51wjLPtRc4DnXCCZDSVEuTllTRTpFTVIuSVFfRklMSU5HX0NVUlJFTkNZLkZZMjAxMQEAAACvGwQAAwAAAANVU0QAx0b0KeA51wjyh81c4DnXCB9DSVEuTkFTREFRR1M6QURJLklRX0dQUEUuRlkyMDE0AQAAABPWAwACAAAACDI0NzguMzQ4AQgAAAAFAAAAATEBAAAACjE4MTk5NjI0OTYDAAAAAzE2MAIAAAAEMTE2OQQAAAABMAcAAAAJOS8xNS8yMDE5CAAAAAkxMS8xLzIwMTQJAAAAATD5paMo4DnXCNzpR13gOdcIIENJUS5OWVNFOkVNUi5JUV9TR0FfU1VQUEwuRlkyMDEwAQAAAK8bBAACAAAABDQ4MTcBCAAAAAUAAAABMQEAAAAKMTU3NzAwNDY0MQMAAAADMTYwAgAAAAMxMDIEAAAAATAHAAAACTkvMTUvMjAxOQgAAAAJOS8zMC8yMDEwCQAAAAEwdIPzKeA51wilv8Vc4DnXCClDSVEuTkFTREFRR1M6QURJLklRX0JBU0lDX0VQU19FWENMLkZZMjAxMQEAAAAT1gMAAgAAAAgyLjg3NTIzNAEIAAAABQAAAAExAQAAAAoxNjQ3NDU1ODY5AwAAAAMxNjACAAAABDMwNjQEAAAAATAHAAAACTkvMTUvMjAxOQgAAAAKMTAvMjkvMjAxMQkAAAAB</t>
  </si>
  <si>
    <t>MIWUoijgOdcIx5E5XeA51wgiQ0lRLk5BU0RBUUdTOlRYTi5JUV9TVF9ERUJULkZZMjAxMQEAAAD7IwIAAgAAAAM5OTkBCAAAAAUAAAABMQEAAAAKMTY2MDAzNDU2OAMAAAADMTYwAgAAAAQxMDQ2BAAAAAEwBwAAAAk5LzE1LzIwMTkIAAAACjEyLzMxLzIwMTEJAAAAATCHstoq4DnXCO7qlFzgOdcIK0NJUS5OQVNEQVFHUzpJTlRDLklRX0VYVFJBX0FDQ19JVEVNUy5GWTIwMTIBAAAAh1IAAAMAAAAAAKMcryvgOdcI6whhXOA51wgmQ0lRLk5ZU0U6RU1SLklRX0VGRkVDVF9UQVhfUkFURS5GWTIwMTMBAAAArxsEAAIAAAAHMzUuMzU2NgEIAAAABQAAAAExAQAAAAoxNzY1NTcwODA1AwAAAAMxNjACAAAABDQzNzYEAAAAATAHAAAACTkvMTUvMjAxOQgAAAAJOS8zMC8yMDEzCQAAAAEw6JT0KeA51wjLPtRc4DnXCCVDSVEuVFNFOjY1MDEuSVFfTFRfREVCVF9FUVVJVFkuRlkyMDEzAQAAAJstAgACAAAABzQ0LjQyMzEBCAAAAAUAAAABMQEAAAAKMTY4NTUyMTcyMgMAAAACNzkCAAAABDQwODUEAAAAATAHAAAACTkvMTUvMjAxOQgAAAAJMy8zMS8yMDEzCQAAAAEwtVeVJuA51wgKdS1c4DnXCCVDSVEuTkFTREFRR1M6VFhOLklRX0VCSVREQV9JTlQuRlkyMDE2AQAAAPsjAgACAAAABjcxLjI3NQEIAAAABQAAAAExAQAAAAoxOTQ2NjY1Mzk4AwAAAAMxNjACAAAABDQxOTAEAAAAATAHAAAACTkvMTUvMjAxOQgAAAAK</t>
  </si>
  <si>
    <t>MTIvMzEvMjAxNgkAAAABMPXrriXgOdcIrD+uXOA51wgeQ0lRLk5BU0RBUUdTOklOVEMuSVFfR1cuRlkyMDEyAQAAAIdSAAACAAAABDk3MTABCAAAAAUAAAABMQEAAAAKMTcxODg1MDYwNQMAAAADMTYwAgAAAAQxMTcxBAAAAAEwBwAAAAk5LzE1LzIwMTkIAAAACjEyLzI5LzIwMTIJAAAAATC0Q68r4DnXCD7MYVzgOdcIIUNJUS5LT1NFOkEwMDU5MzAuSVFfQ09NTU9OLkZZMjAwOQEAAADcZgEAAgAAAAY4OTc1MTQBCAAAAAUAAAABMQEAAAAKMTQ2NTcxNDMwNwMAAAACODUCAAAABDExMDMEAAAAATAHAAAACTkvMTUvMjAxOQgAAAAKMTIvMzEvMjAwOQkAAAABMDOLKingOdcI+mT6XOA51wgoQ0lRLlRTRTo2NTAxLklRX1RPVEFMX0RFQlRfUkVQQUlELkZZMjAxNwEAAACbLQIAAgAAAActNjMxMjEyAQgAAAAFAAAAATEBAAAACjE5NjMzMTU5MDADAAAAAjc5AgAAAAQyMTY2BAAAAAEwBwAAAAk5LzE1LzIwMTkIAAAACTMvMzEvMjAxNwkAAAABMDPe+yvgOdcIKT4+XOA51wglQ0lRLlRTRTo2NTAxLklRX0dBSU5fQVNTRVRTX0NGLkZZMjAxNwEAAACbLQIAAgAAAAYtMTUxMDMBCAAAAAUAAAABMQEAAAAKMTk2MzMxNTkwMAMAAAACNzkCAAAABDIwMjYEAAAAATAHAAAACTkvMTUvMjAxOQgAAAAJMy8zMS8yMDE3CQAAAAEwM977K+A51wj3yD1c4DnXCCpDSVEuTkFTREFRR1M6QURJLklRX1BFUklPRExFTkdUSF9J</t>
  </si>
  <si>
    <t>Uy5GWTIwMTABAAAAE9YDAAEAAAACMTIAdW2iKOA51wgAvTdd4DnXCClDSVEuTkFTREFRR1M6QURJLklRX1JFVFVSTl9DQVBJVEFMLkZZMjAxNgEAAAAT1gMAAgAAAAcxMC4xMTU3AQgAAAAFAAAAATEBAAAACjE5Mjc2MTgyMDADAAAAAzE2MAIAAAAENDM2MwQAAAABMAcAAAAJOS8xNS8yMDE5CAAAAAoxMC8yOS8yMDE2CQAAAAEwUeqcJeA51wjIglNd4DnXCCZDSVEuVFNFOjY1MDEuSVFfQ0FTSF9DT05WRVJTSU9OLkZZMjAxOQEAAACbLQIAAgAAAAg4OC42MTU0MwEIAAAABQAAAAExAQAAAAoxOTY5OTAzMzA3AwAAAAI3OQIAAAAENDE4NAQAAAABMAcAAAAJOS8xNS8yMDE5CAAAAAkzLzMxLzIwMTkJAAAAATDWpZUm4DnXCG5QSFzgOdcIKkNJUS5LT1NFOkEwMDU5MzAuSVFfQ0FTSF9BQ1FVSVJFX0NGLkZZMjAxMgEAAADcZgEAAgAAAActNDY0Mjc5AQgAAAAFAAAAATEBAAAACjE2Njc1MzQwMTQDAAAAAjg1AgAAAAQyMDU3BAAAAAEwBwAAAAk5LzE1LzIwMTkIAAAACjEyLzMxLzIwMTIJAAAAATCGTisp4DnXCEEyCV3gOdcII0NJUS5OQVNEQVFHUzpBREkuSVFfRUJUX0VYQ0wuRlkyMDE1AQAAABPWAwACAAAABzgxMC4xMTQBCAAAAAUAAAABMQEAAAAKMTg2NzI3OTk2OQMAAAADMTYwAgAAAAE0BAAAAAEwBwAAAAk5LzE1LzIwMTkIAAAACjEwLzMxLzIwMTUJAAAAATBBTf8n4DnXCFpsS13gOdcIK0NJUS5O</t>
  </si>
  <si>
    <t>QVNEQVFHUzpUWE4uSVFfVE9UQUxfT1RIRVJfT1BFUi5GWTIwMTcBAAAA+yMCAAIAAAAEMzU4MAEIAAAABQAAAAExAQAAAAoxOTQ2NjY1NDQ0AwAAAAMxNjACAAAAAzM4MAQAAAABMAcAAAAJOS8xNS8yMDE5CAAAAAoxMi8zMS8yMDE3CQAAAAEwmstwKuA51wjv265c4DnXCCpDSVEuTkFTREFRR1M6QURJLklRX0NBU0hfQUNRVUlSRV9DRi5GWTIwMTIBAAAAE9YDAAIAAAAHLTI0LjE1OAEIAAAABQAAAAExAQAAAAoxNzExMzg1ODk2AwAAAAMxNjACAAAABDIwNTcEAAAAATAHAAAACTkvMTUvMjAxOQgAAAAJMTEvMy8yMDEyCQAAAAEwtwmjKOA51wiPIUBd4DnXCCRDSVEuTkFTREFRR1M6QURJLklRX1BBUlRfVElNRS5GWTIwMTEBAAAAE9YDAAMAAAAAAJa7oijgOdcIfT87XeA51wglQ0lRLk5ZU0U6RU1SLklRX0xUX0RFQlRfSVNTVUVELkZZMjAxMgEAAACvGwQAAgAAAAE0AQgAAAAFAAAAATEBAAAACjE3MDc5MDkwOTcDAAAAAzE2MAIAAAAEMjAzNAQAAAABMAcAAAAJOS8xNS8yMDE5CAAAAAk5LzMwLzIwMTIJAAAAATDYbfQp4DnXCKF/0VzgOdcIG0NJUS5OWVNFOkVNUi5JUV9BUElDLkZZMjAxMgEAAACvGwQAAgAAAAMzMjQBCAAAAAUAAAABMQEAAAAKMTcwNzkwOTA5NwMAAAADMTYwAgAAAAQxMDg0BAAAAAEwBwAAAAk5LzE1LzIwMTkIAAAACTkvMzAvMjAxMgkAAAABMNht9CngOdcIPZXQXOA51wglQ0lR</t>
  </si>
  <si>
    <t>Lk5ZU0U6RU1SLklRX0dBSU5fSU5WRVNUX0NGLkZZMjAxNgEAAACvGwQAAwAAAAAAYL+6KeA51whEgeNc4DnXCCNDSVEuTkFTREFRR1M6SU5UQy5JUV9SQVdfSU5WLkZZMjAwOQEAAACHUgAAAgAAAAM0MzcBCAAAAAUAAAABMQEAAAAKMTUyMzM5NDgyOQMAAAADMTYwAgAAAAQzMTcxBAAAAAEwBwAAAAk5LzE1LzIwMTkIAAAACjEyLzI2LzIwMDkJAAAAATBPnqkr4DnXCM76VFzgOdcIJUNJUS5OQVNEQVFHUzpUWE4uSVFfU0dBX01BUkdJTi5GWTIwMTMBAAAA+yMCAAIAAAAHMTUuMjIzMgEIAAAABQAAAAExAQAAAAoxNzc3NjMzNzAzAwAAAAMxNjACAAAABDQzNzUEAAAAATAHAAAACTkvMTUvMjAxOQgAAAAKMTIvMzEvMjAxMwkAAAABMOTEriXgOdcIpw6gXOA51wgoQ0lRLk5BU0RBUUdTOkFESS5JUV9JTVBBSVJNRU5UX0dXLkZZMjAxNQEAAAAT1gMAAwAAAAAAQU3/J+A51whabEtd4DnXCCpDSVEuTkFTREFRR1M6SU5UQy5JUV9HV19JTlRBTl9BTU9SVC5GWTIwMTMBAAAAh1IAAAIAAAADMjkxAQgAAAAFAAAAATEBAAAACjE3NzU5MzAyNzQDAAAAAzE2MAIAAAACMzEEAAAAATAHAAAACTkvMTUvMjAxOQgAAAAKMTIvMjgvMjAxMwkAAAABMMRqryvgOdcIqidlXOA51wgoQ0lRLk5BU0RBUUdTOlRYTi5JUV9TQUxFX0lOVEFOX0NGLkZZMjAxNAEAAAD7IwIAAwAAAAAAaFZwKuA51wg1uKNc4DnXCCZDSVEuVFNF</t>
  </si>
  <si>
    <t>OjY1MDEuSVFfSU5WRU5UT1JZX1RVUk5TLkZZMjAxOAEAAACbLQIAAgAAAAg1LjI3OTYyNwEIAAAABQAAAAExAQAAAAoxOTY5OTAzMjkxAwAAAAI3OQIAAAAENDA4MgQAAAABMAcAAAAJOS8xNS8yMDE5CAAAAAkzLzMxLzIwMTgJAAAAATDWpZUm4DnXCH28Q1zgOdcIKENJUS5OWVNFOkVNUi5JUV9UT1RBTF9ERUJUX0lTU1VFRC5GWTIwMDgBAAAArxsEAAIAAAADOTIxAQgAAAAFAAAAATEBAAAACjE0MTE2NTY0MzADAAAAAzE2MAIAAAAEMjE2MQQAAAABMAcAAAAJOS8xNS8yMDE5CAAAAAk5LzMwLzIwMDgJAAAAATBTNfMp4DnXCO1Wv1zgOdcIJkNJUS5LT1NFOkEwMDU5MzAuSVFfT1RIRVJfSU5UQU4uRlkyMDEyAQAAANxmAQACAAAABzI1NTM1ODYBCAAAAAUAAAABMQEAAAAKMTY2NzUzNDAxNAMAAAACODUCAAAABDEwNDAEAAAAATAHAAAACTkvMTUvMjAxOQgAAAAKMTIvMzEvMjAxMgkAAAABMHUnKyngOdcIrNIHXeA51wgpQ0lRLk5BU0RBUUdTOkFESS5JUV9QUk9WX0JBRF9ERUJUUy5GWTIwMTUBAAAAE9YDAAMAAAAAAEFN/yfgOdcIOB5LXeA51wgsQ0lRLk5ZU0U6RU1SLklRX0RFQlRfRVFVSVZfT1BFUl9MRUFTRS5GWTIwMTIBAAAArxsEAAIAAAAEMzE2MAEIAAAABQAAAAExAQAAAAoxNzA3OTA5MDk3AwAAAAMxNjACAAAABTIxNjcxBAAAAAEwBwAAAAk5LzE1LzIwMTkIAAAACTkvMzAvMjAxMgkAAAAB</t>
  </si>
  <si>
    <t>MNht9CngOdcITrzQXOA51wglQ0lRLk5BU0RBUUdTOkFESS5JUV9OSV9DT01QQU5ZLkZZMjAxNQEAAAAT1gMAAgAAAAc2OTYuODc4AQgAAAAFAAAAATEBAAAACjE4NjcyNzk5NjkDAAAAAzE2MAIAAAAFNDE1NzEEAAAAATAHAAAACTkvMTUvMjAxOQgAAAAKMTAvMzEvMjAxNQkAAAABMEFN/yfgOdcIapNLXeA51wgqQ0lRLk5BU0RBUUdTOklOVEMuSVFfT1RIRVJfQ0xfU1VQUEwuRlkyMDEzAQAAAIdSAAACAAAAAzE4MQEIAAAABQAAAAExAQAAAAoxNzc1OTMwMjc0AwAAAAMxNjACAAAABDEwNTcEAAAAATAHAAAACTkvMTUvMjAxOQgAAAAKMTIvMjgvMjAxMwkAAAABMNWRryvgOdcIUK5mXOA51wgrQ0lRLk5BU0RBUUdTOkFESS5JUV9NQVJLRVRDQVAuMjAxMC8zLzMxLkpQWQEAAAAT1gMAAgAAAA04MDE4NzguNzI2MDU4AQYAAAAFAAAAATEBAAAACjEzMjUxMjU2MzIDAAAAAjc5AgAAAAYxMDAwNTQEAAAAATAHAAAACTMvMzEvMjAxMPndfmDgOdcIkv1zTeE51wgdQ0lRLk5BU0RBUUdTOkFESS5JUV9HUC5GWTIwMTYBAAAAE9YDAAIAAAAIMjIyNy4xNzMBCAAAAAUAAAABMQEAAAAKMTkyNzYxODIwMAMAAAADMTYwAgAAAAIxMAQAAAABMAcAAAAJOS8xNS8yMDE5CAAAAAoxMC8yOS8yMDE2CQAAAAEwY5v/J+A51wgqsk9d4DnXCCtDSVEuTkFTREFRR1M6VFhOLklRX0NIQU5HRV9JTlZFTlRPUlkuRlkyMDE4AQAA</t>
  </si>
  <si>
    <t>APsjAgACAAAABC0yODIBCAAAAAUAAAABMQEAAAAKMTk0NjY2NTQ2MAMAAAADMTYwAgAAAAQyMDk5BAAAAAEwBwAAAAk5LzE1LzIwMTkIAAAACjEyLzMxLzIwMTgJAAAAATC7GXEq4DnXCOngtVzgOdcIJ0NJUS5OQVNEQVFHUzpUWE4uSVFfRElMVVRfV0VJR0hULkZZMjAwOAEAAAD7IwIAAgAAAAcxMzIxLjI1ADTv2SrgOdcIlfaFXOA51wgpQ0lRLk5BU0RBUUdTOkFESS5JUV9MVF9ERUJUX1JFUEFJRC5GWTIwMDgBAAAAE9YDAAMAAAAAADPRoSjgOdcI2/gtXeA51wgfQ0lRLktPU0U6QTAwNTkzMC5JUV9HUFBFLkZZMjAxOAEAAADcZgEAAgAAAAkyNzkxNTgxNjYBCAAAAAUAAAABMQEAAAAKMTk0NzU1MTU3MwMAAAACODUCAAAABDExNjkEAAAAATAHAAAACTkvMTUvMjAxOQgAAAAKMTIvMzEvMjAxOAkAAAABMIox2yjgOdcIU0ojXeA51wgfQ0lRLk5ZU0U6RU1SLklRX0JWX1NIQVJFLkZZMjAxMQEAAACvGwQAAgAAAAkxNC4wNzQwNDYBCAAAAAUAAAABMQEAAAAKMTY0NjE5MDU2OAMAAAADMTYwAgAAAAQ0MDIwBAAAAAEwBwAAAAk5LzE1LzIwMTkIAAAACTkvMzAvMjAxMQkAAAABMLcf9CngOdcIXSjMXOA51wgrQ0lRLk5BU0RBUUdTOkFESS5JUV9DSEFOR0VfSU5WRU5UT1JZLkZZMjAxOAEAAAAT1gMAAgAAAActMzQuNjM2AQgAAAAFAAAAATEBAAAACjE5Mjc2MTgyNDcDAAAAAzE2MAIAAAAEMjA5OQQAAAAB</t>
  </si>
  <si>
    <t>MAcAAAAJOS8xNS8yMDE5CAAAAAkxMS8zLzIwMTgJAAAAATDGhQAo4DnXCDaZW13gOdcIJUNJUS5OQVNEQVFHUzpUWE4uSVFfVE9UQUxfTElBQi5GWTIwMDcBAAAA+yMCAAIAAAAEMjY5MgEIAAAABQAAAAExAQAAAAoxMzI4NDgyMzcwAwAAAAMxNjACAAAABDEyNzYEAAAAATAHAAAACTkvMTUvMjAxOQgAAAAKMTIvMzEvMjAwNwkAAAABMCjCVivgOdcIGHSCXOA51wgmQ0lRLktPU0U6QTAwNTkzMC5JUV9DQVNIX0lOVkVTVC5GWTIwMTUBAAAA3GYBAAIAAAAJLTI3MTY3Nzg3AQgAAAAFAAAAATEBAAAACjE4Mjk4NDMwMTEDAAAAAjg1AgAAAAQyMDA1BAAAAAEwBwAAAAk5LzE1LzIwMTkIAAAACjEyLzMxLzIwMTUJAAAAATAmR9oo4DnXCDY8F13gOdcIJUNJUS5OWVNFOkVNUi5JUV9PVEhFUl9PUEVSX0FDVC5GWTIwMDgBAAAArxsEAAIAAAADMTk2AQgAAAAFAAAAATEBAAAACjE0MTE2NTY0MzADAAAAAzE2MAIAAAAEMjA0NwQAAAABMAcAAAAJOS8xNS8yMDE5CAAAAAk5LzMwLzIwMDgJAAAAATBTNfMp4DnXCMsIv1zgOdcIMUNJUS5OWVNFOkVNUi5JUV9DSEFOR0VfTkVUX1dPUktJTkdfQ0FQSVRBTC5GWTIwMTYBAAAArxsEAAIAAAAELTI5NAEIAAAABQAAAAExAQAAAAoxOTI0NjM5OTU2AwAAAAMxNjACAAAABDQ0MjEEAAAAATAHAAAACTkvMTUvMjAxOQgAAAAJOS8zMC8yMDE2CQAAAAEwYL+6KeA51wioa+Rc</t>
  </si>
  <si>
    <t>4DnXCCZDSVEuTkFTREFRR1M6SU5UQy5JUV9ORVRfQ0hBTkdFLkZZMjAwNwEAAACHUgAAAgAAAAM3MDkBCAAAAAUAAAABMQEAAAAKMTMyODg3MTI3NQMAAAADMTYwAgAAAAQyMDkzBAAAAAEwBwAAAAk5LzE1LzIwMTkIAAAACjEyLzI5LzIwMDcJAAAAATAMAqkr4DnXCC5vTFzgOdcIKkNJUS5OQVNEQVFHUzpBREkuSVFfTkVUX0RFQlRfRUJJVERBLkZZMjAxMgEAAAAT1gMAAwAAAAJOTQEIAAAABQAAAAExAQAAAAoxNzExMzg1ODk2AwAAAAMxNjACAAAABDQxOTMEAAAAATAHAAAACTkvMTUvMjAxOQgAAAAJMTEvMy8yMDEyCQAAAAEwQcOcJeA51wg1qEFd4DnXCB9DSVEuTkFTREFRR1M6SU5UQy5JUV9FQlQuRlkyMDEzAQAAAIdSAAACAAAABTEyNjExAQgAAAAFAAAAATEBAAAACjE3NzU5MzAyNzQDAAAAAzE2MAIAAAADMTM5BAAAAAEwBwAAAAk5LzE1LzIwMTkIAAAACjEyLzI4LzIwMTMJAAAAATDEaq8r4DnXCMx1ZVzgOdcIIENJUS5UU0U6NjUwMS5JUV9SRF9FWFBfRk4uRlkyMDE2AQAAAJstAgACAAAABjMzMzcwMAEIAAAABQAAAAExAQAAAAoxNzk3NTU0NDUxAwAAAAI3OQIAAAAEMzE2OAQAAAABMAcAAAAJOS8xNS8yMDE5CAAAAAkzLzMxLzIwMTYJAAAAATDgGvsr4DnXCHHVN1zgOdcIL0NJUS5OQVNEQVFHUzpJTlRDLklRX0lOQ19UQVhfUEFZX0NVUlJFTlQuRlkyMDA4AQAAAIdSAAACAAAAAzE0MAEI</t>
  </si>
  <si>
    <t>AAAABQAAAAExAQAAAAoxNDMwNjE0NDg2AwAAAAMxNjACAAAABDEwOTQEAAAAATAHAAAACTkvMTUvMjAxOQgAAAAKMTIvMjcvMjAwOAkAAAABMB0pqSvgOdcIaVVPXOA51wgoQ0lRLk5BU0RBUUdTOklOVEMuSVFfQkVUQV8xWVIuMjAwOC8xMi8yNwEAAACHUgAAAgAAABEwLjk4NTI2NTgxNzU3MjAzNgB+FoBg4DnXCJMXOWLgOdcIKUNJUS5LT1NFOkEwMDU5MzAuSVFfRElMVVRfRVBTX0VYQ0wuRlkyMDA5AQAAANxmAQACAAAACzEyOTEuOTMwNTAzAQgAAAAFAAAAATEBAAAACjE0NjU3MTQzMDcDAAAAAjg1AgAAAAMxNDIEAAAAATAHAAAACTkvMTUvMjAxOQgAAAAKMTIvMzEvMjAwOQkAAAABMDOLKingOdcIhlP5XOA51wgeQ0lRLktPU0U6QTAwNTkzMC5JUV9FQlQuRlkyMDE0AQAAANxmAQACAAAACDI3ODc1MDM0AQgAAAAFAAAAATEBAAAACjE3NzgxNDE4MjMDAAAAAjg1AgAAAAMxMzkEAAAAATAHAAAACTkvMTUvMjAxOQgAAAAKMTIvMzEvMjAxNAkAAAABMKecKyngOdcIPDcQXeA51wgnQ0lRLk5BU0RBUUdTOkFESS5JUV9GSU5JU0hFRF9JTlYuRlkyMDE4AQAAABPWAwACAAAABzE4MC4zNDEBCAAAAAUAAAABMQEAAAAKMTkyNzYxODI0NwMAAAADMTYwAgAAAAQzMDc1BAAAAAEwBwAAAAk5LzE1LzIwMTkIAAAACTExLzMvMjAxOAkAAAABMMaFACjgOdcIFUtbXeA51wgsQ0lRLk5BU0RBUUdTOlRYTi5JUV9U</t>
  </si>
  <si>
    <t>T1RBTF9ERUJUX0lTU1VFRC5GWTIwMTgBAAAA+yMCAAIAAAAEMTUwMAEIAAAABQAAAAExAQAAAAoxOTQ2NjY1NDYwAwAAAAMxNjACAAAABDIxNjEEAAAAATAHAAAACTkvMTUvMjAxOQgAAAAKMTIvMzEvMjAxOAkAAAABMLsZcSrgOdcICi+2XOA51wgkQ0lRLk5BU0RBUUdTOkFESS5JUV9SRF9FWFBfRk4uRlkyMDEzAQAAABPWAwACAAAABzUxMy4wMzUBCAAAAAUAAAABMQEAAAAKMTc2NjU5MDYzMgMAAAADMTYwAgAAAAQzMTY4BAAAAAEwBwAAAAk5LzE1LzIwMTkIAAAACTExLzIvMjAxMwkAAAABMMgwoyjgOdcIuuBCXeA51wggQ0lRLlRTRTo2NTAxLklRX0RJVl9TSEFSRS5GWTIwMTkBAAAAmy0CAAIAAAACODUBCAAAAAUAAAABMQEAAAAKMTk2OTkwMzMwNwMAAAACNzkCAAAABDMwNTgEAAAAATAHAAAACTkvMTUvMjAxOQgAAAAJMy8zMS8yMDE5CQAAAAEwdXr8K+A51wgC9URc4DnXCBtDSVEuVFNFOjY1MDEuSVFfRUJJVC5GWTIwMTkBAAAAmy0CAAIAAAAGNzU0OTc2AQgAAAAFAAAAATEBAAAACjE5Njk5MDMzMDcDAAAAAjc5AgAAAAM0MDAEAAAAATAHAAAACTkvMTUvMjAxOQgAAAAJMy8zMS8yMDE5CQAAAAEwdXr8K+A51wgSHEVc4DnXCCpDSVEuTkFTREFRR1M6VFhOLklRX1NBTEVTX01BUktFVElORy5GWTIwMTUBAAAA+yMCAAMAAAAAAGhWcCrgOdcIT1CmXOA51wgjQ0lRLk5BU0RBUUdTOlRYTi5JUV9P</t>
  </si>
  <si>
    <t>UEVSX0lOQy5GWTIwMDgBAAAA+yMCAAIAAAAEMjY5MQEIAAAABQAAAAExAQAAAAoxNDMzNDU0MTA4AwAAAAMxNjACAAAAAjIxBAAAAAEwBwAAAAk5LzE1LzIwMTkIAAAACjEyLzMxLzIwMDgJAAAAATA079kq4DnXCGSBhVzgOdcII0NJUS5UU0U6Njc2Mi5JUV9CRVRBXzJZUi4yMDA5LzAzLzMxAQAAADvSBAACAAAAEDEuMTI2MDU3OTExMjkyNDMAPHp/YOA51wi/kUBi4DnXCCRDSVEuVFNFOjY3NjIuSVFfTUFSS0VUQ0FQLjIwMDgvMDMvMzEBAAAAO9IEAAIAAAAMNzU5NTM3LjYzNDYyAQYAAAAFAAAAATEBAAAACTc1NTgwNzE3MQMAAAACNzkCAAAABjEwMDA1NAQAAAABMAcAAAAJMy8zMS8yMDA4CgV/YOA51wjQuEBi4DnXCCJDSVEuTkFTREFRR1M6QURJLklRX1BFTlNJT04uRlkyMDEwAQAAABPWAwADAAAAAABkRqIo4DnXCEoPNl3gOdcIKUNJUS5OQVNEQVFHUzpBREkuSVFfT1RIRVJfQ0FfU1VQUEwuRlkyMDA4AQAAABPWAwACAAAABTYuODM2AQgAAAAFAAAAATEBAAAACjE0MTMwOTE1NjcDAAAAAzE2MAIAAAAEMTA1NQQAAAABMAcAAAAJOS8xNS8yMDE5CAAAAAkxMS8xLzIwMDgJAAAAATDd9Nso4DnXCCVLLF3gOdcIKENJUS5UU0U6NjUwMS5JUV9GSVhFRF9BU1NFVF9UVVJOUy5GWTIwMTgBAAAAmy0CAAIAAAAINC41NDQyOTkBCAAAAAUAAAABMQEAAAAKMTk2OTkwMzI5MQMAAAACNzkCAAAABDQwNjYE</t>
  </si>
  <si>
    <t>AAAAATAHAAAACTkvMTUvMjAxOQgAAAAJMy8zMS8yMDE4CQAAAAEw1qWVJuA51whtlUNc4DnXCCdDSVEuTkFTREFRR1M6VFhOLklRX1RPVEFMX0FTU0VUUy5GWTIwMTEBAAAA+yMCAAIAAAAFMjA0OTcBCAAAAAUAAAABMQEAAAAKMTY2MDAzNDU2OAMAAAADMTYwAgAAAAQxMDA3BAAAAAEwBwAAAAk5LzE1LzIwMTkIAAAACjEyLzMxLzIwMTEJAAAAATCHstoq4DnXCN3DlFzgOdcIKUNJUS5OQVNEQVFHUzpJTlRDLklRX0lOQ19FUVVJVFlfQ0YuRlkyMDA4AQAAAIdSAAACAAAAAzMxNgEIAAAABQAAAAExAQAAAAoxNDMwNjE0NDg2AwAAAAMxNjACAAAABDIwODYEAAAAATAHAAAACTkvMTUvMjAxOQgAAAAKMTIvMjcvMjAwOAkAAAABMC1QqSvgOdcIzD9QXOA51wglQ0lRLk5BU0RBUUdTOklOVEMuSVFfQ0hBTkdFX0FQLkZZMjAwNwEAAACHUgAAAgAAAAMxMDIBCAAAAAUAAAABMQEAAAAKMTMyODg3MTI3NQMAAAADMTYwAgAAAAQyMDE3BAAAAAEwBwAAAAk5LzE1LzIwMTkIAAAACjEyLzI5LzIwMDcJAAAAATC4Fv0r4DnXCOzSS1zgOdcIHUNJUS5LT1NFOkEwMDU5MzAuSVFfQVAuRlkyMDA3AQAAANxmAQACAAAABzk4OTk1MjUBCAAAAAUAAAABMQEAAAAKMTM1Mjk0NTUzMAMAAAACODUCAAAABDEwMTgEAAAAATAHAAAACTkvMTUvMjAxOQgAAAAKMTIvMzEvMjAwNwkAAAABMMOpuyngOdcI1aDwXOA51wglQ0lRLktP</t>
  </si>
  <si>
    <t>U0U6QTAwNTkzMC5JUV9UT1RBTF9MSUFCLkZZMjAxNQEAAADcZgEAAgAAAAg2MzExOTcxNgEIAAAABQAAAAExAQAAAAoxODI5ODQzMDExAwAAAAI4NQIAAAAEMTI3NgQAAAABMAcAAAAJOS8xNS8yMDE5CAAAAAoxMi8zMS8yMDE1CQAAAAEwFiDaKOA51wjTURZd4DnXCCxDSVEuTkFTREFRR1M6VFhOLklRX1RPVEFMX0xJQUJfRVFVSVRZLkZZMjAxNgEAAAD7IwIAAgAAAAUxNjQzMQEIAAAABQAAAAExAQAAAAoxOTQ2NjY1Mzk4AwAAAAMxNjACAAAABDEwMTMEAAAAATAHAAAACTkvMTUvMjAxOQgAAAAKMTIvMzEvMjAxNgkAAAABMImkcCrgOdcItPWrXOA51wgnQ0lRLk5BU0RBUUdTOklOVEMuSVFfT1RIRVJfSU5UQU4uRlkyMDEwAQAAAIdSAAACAAAAAzg2MAEIAAAABQAAAAExAQAAAAoxNTg4MTU2OTYwAwAAAAMxNjACAAAABDEwNDAEAAAAATAHAAAACTkvMTUvMjAxOQgAAAAKMTIvMjUvMjAxMAkAAAABMHDsqSvgOdcIbMtYXOA51wg0Q0lRLk5BU0RBUUdTOklOVEMuSVFfT1RIRVJfTk9OX09QRVJfRVhQX1NVUFBMLkZZMjAxMAEAAACHUgAAAgAAAAMtODIBCAAAAAUAAAABMQEAAAAKMTU4ODE1Njk2MAMAAAADMTYwAgAAAAI4NQQAAAABMAcAAAAJOS8xNS8yMDE5CAAAAAoxMi8yNS8yMDEwCQAAAAEwX8WpK+A51wj4uVdc4DnXCC5DSVEuTkFTREFRR1M6SU5UQy5JUV9UT1RBTF9ERUJUX0NBUElUQUwuRlky</t>
  </si>
  <si>
    <t>MDE0AQAAAIdSAAACAAAABzE5LjY2MjYBCAAAAAUAAAABMQEAAAAKMTgyODE2ODA0MAMAAAADMTYwAgAAAAQ0MTg2BAAAAAEwBwAAAAk5LzE1LzIwMTkIAAAACjEyLzI3LzIwMTQJAAAAATD385Um4DnXCEuzbVzgOdcIJkNJUS5OQVNEQVFHUzpBREkuSVFfUVVJQ0tfUkFUSU8uRlkyMDA4AQAAABPWAwACAAAACDIuODU1NTU0AQgAAAAFAAAAATEBAAAACjE0MTMwOTE1NjcDAAAAAzE2MAIAAAAENDEyMQQAAAABMAcAAAAJOS8xNS8yMDE5CAAAAAkxMS8xLzIwMDgJAAAAATAgdZwl4DnXCD/jLl3gOdcILUNJUS5LT1NFOkEwMDU5MzAuSVFfQVNTRVRfV1JJVEVET1dOX0NGLkZZMjAxMQEAAADcZgEAAgAAAAYxODY3NTkBCAAAAAUAAAABMQEAAAAKMTU5ODk5ODI1MAMAAAACODUCAAAABDIwMTkEAAAAATAHAAAACTkvMTUvMjAxOQgAAAAKMTIvMzEvMjAxMQkAAAABMGUAKyngOdcIQHcEXeA51wgdQ0lRLktPU0U6QTAwNTkzMC5JUV9HVy5GWTIwMTgBAAAA3GYBAAIAAAAHNTgzMzY3OAEIAAAABQAAAAExAQAAAAoxOTQ3NTUxNTczAwAAAAI4NQIAAAAEMTE3MQQAAAABMAcAAAAJOS8xNS8yMDE5CAAAAAoxMi8zMS8yMDE4CQAAAAEwijHbKOA51whkcSNd4DnXCCpDSVEuTkFTREFRR1M6VFhOLklRX0lOVkVOVE9SWV9UVVJOUy5GWTIwMDcBAAAA+yMCAAIAAAAINC41Mjk1OTcBCAAAAAUAAAABMQEAAAAKMTMyODQ4</t>
  </si>
  <si>
    <t>MjM3MAMAAAADMTYwAgAAAAQ0MDgyBAAAAAEwBwAAAAk5LzE1LzIwMTkIAAAACjEyLzMxLzIwMDcJAAAAATAYQpYm4DnXCACXhFzgOdcILENJUS5OQVNEQVFHUzpUWE4uSVFfTUlOT1JJVFlfSU5URVJFU1QuRlkyMDEzAQAAAPsjAgADAAAAAAC5J9sq4DnXCPFgnlzgOdcIJUNJUS5UU0U6NjUwMS5JUV9DQVBJVEFMX0xFQVNFUy5GWTIwMTYBAAAAmy0CAAMAAAAAAPFB+yvgOdcIw5g4XOA51wgdQ0lRLk5ZU0U6RU1SLklRX0dBX0VYUC5GWTIwMDcBAAAArxsEAAMAAAAAAMxAcSrgOdcIJMe4XOA51wgnQ0lRLk5BU0RBUUdTOlRYTi5JUV9GSU5JU0hFRF9JTlYuRlkyMDE0AQAAAPsjAgACAAAAAzc4NwEIAAAABQAAAAExAQAAAAoxODI5MTE5MzA2AwAAAAMxNjACAAAABDMwNzUEAAAAATAHAAAACTkvMTUvMjAxOQgAAAAKMTIvMzEvMjAxNAkAAAABMFgvcCrgOdcI8xujXOA51wgjQ0lRLk5ZU0U6RU1SLklRX0JFVEFfMllSLjIwMTIvMDkvMzABAAAArxsEAAIAAAAOMS4xNzE3NTEyNzM0NzkAUfJRX+A51wg+mTNi4DnXCClDSVEuTkFTREFRR1M6VFhOLklRX0NBU0hfU1RfSU5WRVNULkZZMjAxNgEAAAD7IwIAAgAAAAQzNDkwAQgAAAAFAAAAATEBAAAACjE5NDY2NjUzOTgDAAAAAzE2MAIAAAAEMTAwMgQAAAABMAcAAAAJOS8xNS8yMDE5CAAAAAoxMi8zMS8yMDE2CQAAAAEwiaRwKuA51whQC6tc4DnXCCBDSVEu</t>
  </si>
  <si>
    <t>TllTRTpFTVIuSVFfVE9UQUxfUkVWLkZZMjAwOAEAAACvGwQAAgAAAAUyMzc1MQEIAAAABQAAAAExAQAAAAoxNDExNjU2NDMwAwAAAAMxNjACAAAAAjI4BAAAAAEwBwAAAAk5LzE1LzIwMTkIAAAACTkvMzAvMjAwOAkAAAABMNxncSrgOdcIoUm8XOA51wgjQ0lRLk5ZU0U6RU1SLklRX1RPVEFMX0FTU0VUUy5GWTIwMDcBAAAArxsEAAIAAAAFMTk2ODABCAAAAAUAAAABMQEAAAAKMTI2NDQ3ODAyNwMAAAADMTYwAgAAAAQxMDA3BAAAAAEwBwAAAAk5LzE1LzIwMTkIAAAACTkvMzAvMjAwNwkAAAABMMxAcSrgOdcIVjy5XOA51wgnQ0lRLk5BU0RBUUdTOlRYTi5JUV9PVEhFUl9FUVVJVFkuRlkyMDE0AQAAAPsjAgACAAAABC01MzIBCAAAAAUAAAABMQEAAAAKMTgyOTExOTMwNgMAAAADMTYwAgAAAAQxMDI4BAAAAAEwBwAAAAk5LzE1LzIwMTkIAAAACjEyLzMxLzIwMTQJAAAAATBYL3Aq4DnXCNLNolzgOdcIJENJUS5OQVNEQVFHUzpBREkuSVFfTFRfSU5WRVNULkZZMjAwOQEAAAAT1gMAAgAAAAU3LjU5NAEIAAAABQAAAAExAQAAAAoxNDgyODY4NjMzAwAAAAMxNjACAAAABDEwNTQEAAAAATAHAAAACTkvMTUvMjAxOQgAAAAKMTAvMzEvMjAwOQkAAAABMEP4oSjgOdcIJwYxXeA51wgkQ0lRLk5ZU0U6RU1SLklRX1VOTEVWRVJFRF9GQ0YuRlkyMDEyAQAAAK8bBAACAAAACDIzMzQuMTI1AQgAAAAFAAAAATEBAAAA</t>
  </si>
  <si>
    <t>CjE3MDc5MDkwOTcDAAAAAzE2MAIAAAAENDQyMwQAAAABMAcAAAAJOS8xNS8yMDE5CAAAAAk5LzMwLzIwMTIJAAAAATDolPQp4DnXCNL00VzgOdcIJENJUS5OQVNEQVFHUzpUWE4uSVFfUkRfRVhQX0ZOLkZZMjAwOQEAAAD7IwIAAgAAAAQxNDc2AQgAAAAFAAAAATEBAAAACjE1MjM3OTYyNDEDAAAAAzE2MAIAAAAEMzE2OAQAAAABMAcAAAAJOS8xNS8yMDE5CAAAAAoxMi8zMS8yMDA5CQAAAAEwVT3aKuA51wio2Ipc4DnXCCxDSVEuS09TRTpBMDA1OTMwLklRX0VBUk5JTkdfQ09fTUFSR0lOLkZZMjAxNQEAAADcZgEAAgAAAAU5LjQ5OQEIAAAABQAAAAExAQAAAAoxODI5ODQzMDExAwAAAAI4NQIAAAAENDE4MQQAAAABMAcAAAAJOS8xNS8yMDE5CAAAAAoxMi8zMS8yMDE1CQAAAAEwD06cJeA51wiZJhhd4DnXCCdDSVEuTkFTREFRR1M6QURJLklRX0JBU0lDX1dFSUdIVC5GWTIwMTEBAAAAE9YDAAIAAAAHMjk5LjQxNwCFlKIo4DnXCMeROV3gOdcII0NJUS5OQVNEQVFHUzpUWE4uSVFfRUJUX0VYQ0wuRlkyMDA4AQAAAPsjAgACAAAABDI3MzUBCAAAAAUAAAABMQEAAAAKMTQzMzQ1NDEwOAMAAAADMTYwAgAAAAE0BAAAAAEwBwAAAAk5LzE1LzIwMTkIAAAACjEyLzMxLzIwMDgJAAAAATA079kq4DnXCGSBhVzgOdcIIUNJUS5UU0U6NjUwMS5JUV9JTkNfRVFVSVRZLkZZMjAxNwEAAACbLQIAAgAAAAYtNDcxODYB</t>
  </si>
  <si>
    <t>CAAAAAUAAAABMQEAAAAKMTk2MzMxNTkwMAMAAAACNzkCAAAAAjQ3BAAAAAEwBwAAAAk5LzE1LzIwMTkIAAAACTMvMzEvMjAxNwkAAAABMBKQ+yvgOdcI/n47XOA51wgkQ0lRLk5BU0RBUUdTOklOVEMuSVFfT1BFUl9JTkMuRlkyMDEyAQAAAIdSAAACAAAABTE0NjM4AQgAAAAFAAAAATEBAAAACjE3MTg4NTA2MDUDAAAAAzE2MAIAAAACMjEEAAAAATAHAAAACTkvMTUvMjAxOQgAAAAKMTIvMjkvMjAxMgkAAAABMKMcryvgOdcIuZNgXOA51wgpQ0lRLktPU0U6QTAwNTkzMC5JUV9QUk9WX0JBRF9ERUJUUy5GWTIwMTgBAAAA3GYBAAMAAAAAAHkK2yjgOdcIzxEiXeA51wgwQ0lRLk5BU0RBUUdTOlRYTi5JUV9ERUJUX0VRVUlWX09QRVJfTEVBU0UuRlkyMDE3AQAAAPsjAgACAAAAAzY0OAEIAAAABQAAAAExAQAAAAoxOTQ2NjY1NDQ0AwAAAAMxNjACAAAABTIxNjcxBAAAAAEwBwAAAAk5LzE1LzIwMTkIAAAACjEyLzMxLzIwMTcJAAAAATCay3Aq4DnXCMbXsFzgOdcIJUNJUS5LT1NFOkEwMDU5MzAuSVFfRUJJVERBX0lOVC5GWTIwMTUBAAAA3GYBAAIAAAAJNjAuMTg4MTY2AQgAAAAFAAAAATEBAAAACjE4Mjk4NDMwMTEDAAAAAjg1AgAAAAQ0MTkwBAAAAAEwBwAAAAk5LzE1LzIwMTkIAAAACjEyLzMxLzIwMTUJAAAAATAPTpwl4DnXCMubGF3gOdcIL0NJUS5LT1NFOkEwMDU5MzAuSVFfUkVUVVJOX0NPTU1PTl9F</t>
  </si>
  <si>
    <t>UVVJVFkuRlkyMDE2AQAAANxmAQACAAAABzEyLjQ3NzMBCAAAAAUAAAABMQEAAAAKMTg3NjczNDczNgMAAAACODUCAAAABTMzMzIwBAAAAAEwBwAAAAk5LzE1LzIwMTkIAAAACjEyLzMxLzIwMTYJAAAAATAPTpwl4DnXCHqTHF3gOdcIJENJUS5OQVNEQVFHUzpBREkuSVFfRElWX1NIQVJFLkZZMjAwOAEAAAAT1gMAAgAAAAQwLjc4AQgAAAAFAAAAATEBAAAACjE0MTMwOTE1NjcDAAAAAzE2MAIAAAAEMzA1OAQAAAABMAcAAAAJOS8xNS8yMDE5CAAAAAkxMS8xLzIwMDgJAAAAATDd9Nso4DnXCOOuK13gOdcIIUNJUS5OQVNEQVFHUzpJTlRDLklRX0RBX0NGLkZZMjAxNQEAAACHUgAAAgAAAAQ4NzExAQgAAAAFAAAAATEBAAAACjE4NzQ3NzMyMjYDAAAAAzE2MAIAAAAEMjE2MAQAAAABMAcAAAAJOS8xNS8yMDE5CAAAAAoxMi8yNi8yMDE1CQAAAAEwo4lVK+A51wiFmXBc4DnXCC5DSVEuVFNFOjY1MDEuSVFfVE9UQUxfTElBQl9UT1RBTF9BU1NFVFMuRlkyMDE3AQAAAJstAgACAAAABzU3LjYwNTIBCAAAAAUAAAABMQEAAAAKMTk2MzMxNTkwMAMAAAACNzkCAAAABDQxODgEAAAAATAHAAAACTkvMTUvMjAxOQgAAAAJMy8zMS8yMDE3CQAAAAEwxX6VJuA51widTz9c4DnXCDJDSVEuTkFTREFRR1M6SU5UQy5JUV9PVEhFUl9JTlZFU1RfQUNUX1NVUFBMLkZZMjAwNwEAAACHUgAAAgAAAAMyOTQBCAAAAAUAAAABMQEA</t>
  </si>
  <si>
    <t>AAAKMTMyODg3MTI3NQMAAAADMTYwAgAAAAQyMDUxBAAAAAEwBwAAAAk5LzE1LzIwMTkIAAAACjEyLzI5LzIwMDcJAAAAATC4Fv0r4DnXCPz5S1zgOdcIK0NJUS5LT1NFOkEwMDU5MzAuSVFfRUJJVERBX0NBUEVYX0lOVC5GWTIwMTcBAAAA3GYBAAIAAAAJNDkuMjU2NTMyAQgAAAAFAAAAATEBAAAACjE5NDc1NTE1NzgDAAAAAjg1AgAAAAQ0MTkxBAAAAAEwBwAAAAk5LzE1LzIwMTkIAAAACjEyLzMxLzIwMTcJAAAAATAgdZwl4DnXCK3DIV3gOdcIIUNJUS5OWVNFOkVNUi5JUV9DQVNIX0ZJTkFOLkZZMjAxNAEAAACvGwQAAgAAAAUtMjU1OQEIAAAABQAAAAExAQAAAAoxODE4NjA0NTgwAwAAAAMxNjACAAAABDIwMDQEAAAAATAHAAAACTkvMTUvMjAxOQgAAAAJOS8zMC8yMDE0CQAAAAEwHSO6KeA51wi1HNtc4DnXCCRDSVEuS09TRTpBMDA1OTMwLklRX1NHQV9TVVBQTC5GWTIwMDgBAAAA3GYBAAIAAAAIMjU1MDAxMDEBCAAAAAUAAAABMQEAAAAKMTM2MDgwNjY4MwMAAAACODUCAAAAAzEwMgQAAAABMAcAAAAJOS8xNS8yMDE5CAAAAAoxMi8zMS8yMDA4CQAAAAEw1NC7KeA51whC/PNc4DnXCCZDSVEuTkFTREFRR1M6QURJLklRX0dBSU5fSU5WRVNULkZZMjAxMQEAAAAT1gMAAwAAAAAAdW2iKOA51wimQzld4DnXCC1DSVEuTkFTREFRR1M6SU5UQy5JUV9HV19JTlRBTl9BTU9SVF9DRi5GWTIwMDkBAAAAh1IA</t>
  </si>
  <si>
    <t>AAIAAAADMzA4AQgAAAAFAAAAATEBAAAACjE1MjMzOTQ4MjkDAAAAAzE2MAIAAAAEMjE4MgQAAAABMAcAAAAJOS8xNS8yMDE5CAAAAAoxMi8yNi8yMDA5CQAAAAEwT56pK+A51wjvSFVc4DnXCClDSVEuTkFTREFRR1M6VFhOLklRX0xUX0RFQlRfSVNTVUVELkZZMjAwNwEAAAD7IwIAAwAAAAAAOelWK+A51widrINc4DnXCBZDSVEuMC5JUV9FQklUREFfSU5ULkZZBQAAAAAAAAAIAAAAFShJbnZhbGlkIFRpbWUgUGVyaW9kKQ9OnCXgOdcIqi1UXuA51wgdQ0lRLk5BU0RBUUdTOkFESS5JUV9BRC5GWTIwMTIBAAAAE9YDAAIAAAAJLTE3MjcuMjg0AQgAAAAFAAAAATEBAAAACjE3MTEzODU4OTYDAAAAAzE2MAIAAAAEMTA3NQQAAAABMAcAAAAJOS8xNS8yMDE5CAAAAAkxMS8zLzIwMTIJAAAAATCn4qIo4DnXCPrBPl3gOdcIKkNJUS5OQVNEQVFHUzpBREkuSVFfQ0FTSF9BQ1FVSVJFX0NGLkZZMjAxMAEAAAAT1gMAAwAAAAAAdW2iKOA51wi+IDdd4DnXCCVDSVEuTkFTREFRR1M6VFhOLklRX0lOQ19FUVVJVFkuRlkyMDA5AQAAAPsjAgACAAAAAi00AQgAAAAFAAAAATEBAAAACjE1MjM3OTYyNDEDAAAAAzE2MAIAAAACNDcEAAAAATAHAAAACTkvMTUvMjAxOQgAAAAKMTIvMzEvMjAwOQkAAAABMFU92irgOdcIVRWKXOA51wglQ0lRLk5BU0RBUUdTOklOVEMuSVFfTFRfSU5WRVNULkZZMjAxMQEAAACHUgAAAgAAAAQ0</t>
  </si>
  <si>
    <t>MjgyAQgAAAAFAAAAATEBAAAACjE2NTgzMTU0NzgDAAAAAzE2MAIAAAAEMTA1NAQAAAABMAcAAAAJOS8xNS8yMDE5CAAAAAoxMi8zMS8yMDExCQAAAAEwgs6uK+A51whNOF1c4DnXCC5DSVEuS09TRTpBMDA1OTMwLklRX09USEVSX1VOVVNVQUxfU1VQUEwuRlkyMDExAQAAANxmAQADAAAAAABlACsp4DnXCEctAl3gOdcIKENJUS5OQVNEQVFHUzpBREkuSVFfQ09NTU9OX0lTU1VFRC5GWTIwMTgBAAAAE9YDAAIAAAAGOTkuMDI3AQgAAAAFAAAAATEBAAAACjE5Mjc2MTgyNDcDAAAAAzE2MAIAAAAEMjE2OQQAAAABMAcAAAAJOS8xNS8yMDE5CAAAAAkxMS8zLzIwMTgJAAAAATDGhQAo4DnXCGgOXF3gOdcIJkNJUS5LT1NFOkEwMDU5MzAuSVFfT1RIRVJfSU5UQU4uRlkyMDEwAQAAANxmAQACAAAABzE4NzM0MTABCAAAAAUAAAABMQEAAAAKMTUzMzIwMzI2MgMAAAACODUCAAAABDEwNDAEAAAAATAHAAAACTkvMTUvMjAxOQgAAAAKMTIvMzEvMjAxMAkAAAABMFTZKingOdcIyqr+XOA51wgqQ0lRLk5BU0RBUUdTOkFESS5JUV9TQUxFU19NQVJLRVRJTkcuRlkyMDA3AQAAABPWAwADAAAAAACrf9so4DnXCBNpJ13gOdcIIUNJUS5OQVNEQVFHUzpUWE4uSVFfR0FfRVhQLkZZMjAxNAEAAAD7IwIAAwAAAAAAWC9wKuA51wh/CqJc4DnXCCdDSVEuTllTRTpFTVIuSVFfQ0hBTkdFX0lOVkVOVE9SWS5GWTIwMTMBAAAArxsE</t>
  </si>
  <si>
    <t>AAIAAAACODMBCAAAAAUAAAABMQEAAAAKMTc2NTU3MDgwNQMAAAADMTYwAgAAAAQyMDk5BAAAAAEwBwAAAAk5LzE1LzIwMTkIAAAACTkvMzAvMjAxMwkAAAABMPm79CngOdcIkhPWXOA51wgmQ0lRLktPU0U6QTAwNTkzMC5JUV9HQUlOX0FTU0VUUy5GWTIwMTgBAAAA3GYBAAIAAAAGMjk2MzU2AQgAAAAFAAAAATEBAAAACjE5NDc1NTE1NzMDAAAAAjg1AgAAAAI1NgQAAAABMAcAAAAJOS8xNS8yMDE5CAAAAAoxMi8zMS8yMDE4CQAAAAEweQrbKOA51wjwXyJd4DnXCCdDSVEuS09TRTpBMDA1OTMwLklRX0JFVEFfNVlSLjIwMTMvMTIvMzEBAAAA3GYBAAIAAAARMC40ODMzMDc4OTM4MDUxODEAYhlSX+A51whWdjFi4DnXCCZDSVEuTllTRTpFTVIuSVFfTkVUX0RFQlRfRUJJVERBLkZZMjAwOAEAAACvGwQAAgAAAAgwLjU3OTQ5MgEIAAAABQAAAAExAQAAAAoxNDExNjU2NDMwAwAAAAMxNjACAAAABDQxOTMEAAAAATAHAAAACTkvMTUvMjAxOQgAAAAJOS8zMC8yMDA4CQAAAAEwFjqvJeA51wiS3cBc4DnXCDBDSVEuTkFTREFRR1M6SU5UQy5JUV9NSU5PUklUWV9JTlRFUkVTVF9JUy5GWTIwMDcBAAAAh1IAAAMAAAAAAKfv/CvgOdcI4mFJXOA51wgtQ0lRLk5BU0RBUUdTOklOVEMuSVFfUFJPVl9CQURfREVCVFNfQ0YuRlkyMDEzAQAAAIdSAAADAAAAAADmuK8r4DnXCKNxZ1zgOdcIJ0NJUS5OQVNEQVFHUzpJTlRD</t>
  </si>
  <si>
    <t>LklRX0dBSU5fSU5WRVNULkZZMjAxMwEAAACHUgAAAgAAAAM0NzkBCAAAAAUAAAABMQEAAAAKMTc3NTkzMDI3NAMAAAADMTYwAgAAAAI2MgQAAAABMAcAAAAJOS8xNS8yMDE5CAAAAAoxMi8yOC8yMDEzCQAAAAEwxGqvK+A51wi7TmVc4DnXCCRDSVEuVFNFOjY1MDEuSVFfQ1VSUkVOVF9SQVRJTy5GWTIwMTYBAAAAmy0CAAIAAAAIMS4xNzU4NzEBCAAAAAUAAAABMQEAAAAKMTc5NzU1NDQ1MQMAAAACNzkCAAAABDQwMzAEAAAAATAHAAAACTkvMTUvMjAxOQgAAAAJMy8zMS8yMDE2CQAAAAEwxX6VJuA51wiruzpc4DnXCCpDSVEuTkFTREFRR1M6SU5UQy5JUV9SRVRVUk5fQ0FQSVRBTC5GWTIwMTUBAAAAh1IAAAIAAAAHMTEuNzA2MwEIAAAABQAAAAExAQAAAAoxODc0NzczMjI2AwAAAAMxNjACAAAABDQzNjMEAAAAATAHAAAACTkvMTUvMjAxOQgAAAAKMTIvMjYvMjAxNQkAAAABMAcblibgOdcIG/lxXOA51wgvQ0lRLk5BU0RBUUdTOklOVEMuSVFfSU5URVJFU1RfSU5WRVNUX0lOQy5GWTIwMTMBAAAAh1IAAAIAAAADMTA0AQgAAAAFAAAAATEBAAAACjE3NzU5MzAyNzQDAAAAAzE2MAIAAAACNjUEAAAAATAHAAAACTkvMTUvMjAxOQgAAAAKMTIvMjgvMjAxMwkAAAABMMRqryvgOdcIu05lXOA51wgmQ0lRLktPU0U6QTAwNTkzMC5JUV9HQUlOX0lOVkVTVC5GWTIwMTUBAAAA3GYBAAIAAAAILTE2MjgwMjQBCAAA</t>
  </si>
  <si>
    <t>AAUAAAABMQEAAAAKMTgyOTg0MzAxMQMAAAACODUCAAAAAjYyBAAAAAEwBwAAAAk5LzE1LzIwMTkIAAAACjEyLzMxLzIwMTUJAAAAATAWINoo4DnXCC3LFF3gOdcIH0NJUS5OWVNFOkVNUi5JUV9CVl9TSEFSRS5GWTIwMTgBAAAArxsEAAIAAAAJMTQuMjE5NjQzAQgAAAAFAAAAATEBAAAACjE5MjQ2Mzk5NjIDAAAAAzE2MAIAAAAENDAyMAQAAAABMAcAAAAJOS8xNS8yMDE5CAAAAAk5LzMwLzIwMTgJAAAAATCiW7sp4DnXCBaC7FzgOdcIJENJUS5OWVNFOkVNUi5JUV9JTVBBSVJNRU5UX0dXLkZZMjAxNwEAAACvGwQAAwAAAAAAcOa6KeA51whN8uVc4DnXCClDSVEuTkFTREFRR1M6VFhOLklRX0dXX0lOVEFOX0FNT1JULkZZMjAxNgEAAAD7IwIAAgAAAAMzMTkBCAAAAAUAAAABMQEAAAAKMTk0NjY2NTM5OAMAAAADMTYwAgAAAAIzMQQAAAABMAcAAAAJOS8xNS8yMDE5CAAAAAoxMi8zMS8yMDE2CQAAAAEweX1wKuA51wjtIKpc4DnXCCNDSVEuVFNFOjY1MDEuSVFfVE9UQUxfQVNTRVRTLkZZMjAxNgEAAACbLQIAAgAAAAgxMjU1MTAwNQEIAAAABQAAAAExAQAAAAoxNzk3NTU0NDUxAwAAAAI3OQIAAAAEMTAwNwQAAAABMAcAAAAJOS8xNS8yMDE5CAAAAAkzLzMxLzIwMTYJAAAAATDxQfsr4DnXCKJKOFzgOdcIIkNJUS5LT1NFOkEwMDU5MzAuSVFfV0lQX0lOVi5GWTIwMTQBAAAA3GYBAAIAAAAHNTAxODQxNgEI</t>
  </si>
  <si>
    <t>AAAABQAAAAExAQAAAAoxNzc4MTQxODIzAwAAAAI4NQIAAAAEMzIxOQQAAAABMAcAAAAJOS8xNS8yMDE5CAAAAAoxMi8zMS8yMDE0CQAAAAEw9NHZKOA51wgDDBJd4DnXCCJDSVEuTllTRTpFTVIuSVFfUVVJQ0tfUkFUSU8uRlkyMDA5AQAAAK8bBAACAAAACDEuMDQ1ODAzAQgAAAAFAAAAATEBAAAACjE0ODI3MjIwNjIDAAAAAzE2MAIAAAAENDEyMQQAAAABMAcAAAAJOS8xNS8yMDE5CAAAAAk5LzMwLzIwMDkJAAAAATAWOq8l4DnXCFL8xFzgOdcIJENJUS5UU0U6NjQ3MS5JUV9NQVJLRVRDQVAuMjAxMi8wMy8zMQEAAACSVw0AAgAAAAwzNDQzNDEuNDI3NDMBBgAAAAUAAAABMQEAAAAKMTUxMjYxMjkyNgMAAAACNzkCAAAABjEwMDA1NAQAAAABMAcAAAAJMy8zMS8yMDEyCgV/YOA51wgodzpi4DnXCCxDSVEuTllTRTpFTVIuSVFfSU1QVVRfT1BFUl9MRUFTRV9ERVBSLkZZMjAxNwEAAACvGwQAAgAAAAoyMDYuNjg1ODY0AQgAAAAFAAAAATEBAAAACjE5MjQ2Mzk5NTcDAAAAAzE2MAIAAAAFMjE2NzMEAAAAATAHAAAACTkvMTUvMjAxOQgAAAAJOS8zMC8yMDE3CQAAAAEwcOa6KeA51wigteZc4DnXCDNDSVEuVFNFOjY1MDEuSVFfQ0hBTkdFX09USEVSX05FVF9PUEVSX0FTU0VUUy5GWTIwMTUBAAAAmy0CAAIAAAAGLTczNDQwAQgAAAAFAAAAATEBAAAACjE3NDUyNzA2NzIDAAAAAjc5AgAAAAQyMDQ1BAAAAAEw</t>
  </si>
  <si>
    <t>BwAAAAk5LzE1LzIwMTkIAAAACTMvMzEvMjAxNQkAAAABMM/z+ivgOdcINu80XOA51wgmQ0lRLktPU0U6QTAwNTkzMC5JUV9FQklUX01BUkdJTi5GWTIwMDkBAAAA3GYBAAIAAAAGOC4wMDg2AQgAAAAFAAAAATEBAAAACjE0NjU3MTQzMDcDAAAAAjg1AgAAAAQ0MDUzBAAAAAEwBwAAAAk5LzE1LzIwMTkIAAAACjEyLzMxLzIwMDkJAAAAATBY1q8l4DnXCNFg/FzgOdcIJ0NJUS5UU0U6Njc2Mi5JUV9NQVJLRVRDQVAuMjAwMS8zLzMxLkpQWQEAAAA70gQAAgAAAAoxMDk4MDk5Ljc1AQYAAAAFAAAAATEBAAAABzIzNDA4MTUDAAAAAjc5AgAAAAYxMDAwNTQEAAAAATAHAAAACTMvMzEvMjAwMbdBfmDgOdcIvLx2TeE51wgmQ0lRLk5BU0RBUUdTOklOVEMuSVFfVE9UQUxfREVCVC5GWTIwMDcBAAAAh1IAAAIAAAAEMjEyMgEIAAAABQAAAAExAQAAAAoxMzI4ODcxMjc1AwAAAAMxNjACAAAABDQxNzMEAAAAATAHAAAACTkvMTUvMjAxOQgAAAAKMTIvMjkvMjAwNwkAAAABMLgW/SvgOdcIqTZLXOA51wgmQ0lRLktPU0U6QTAwNTkzMC5JUV9BU1NFVF9UVVJOUy5GWTIwMTMBAAAA3GYBAAIAAAAIMS4xNTc1MDcBCAAAAAUAAAABMQEAAAAKMTcyMzI4ODM4NgMAAAACODUCAAAABDQxNzcEAAAAATAHAAAACTkvMTUvMjAxOQgAAAAKMTIvMzEvMjAxMwkAAAABMHkksCXgOdcIt/4OXeA51wgkQ0lRLlRTRTo2OTcxLklRX01B</t>
  </si>
  <si>
    <t>UktFVENBUC4yMDExLzAzLzMxAQAAAKNTAAACAAAADTE1NDcwMjcuNDk2MzMBBgAAAAUAAAABMQEAAAAKMTQyOTgxOTM1NAMAAAACNzkCAAAABjEwMDA1NAQAAAABMAcAAAAJMy8zMS8yMDExCgV/YOA51wjXbj5i4DnXCCNDSVEuS09TRTpBMDA1OTMwLklRX1RPVEFMX0NMLkZZMjAxMAEAAADcZgEAAgAAAAgzOTk0NDcyMQEIAAAABQAAAAExAQAAAAoxNTMzMjAzMjYyAwAAAAI4NQIAAAAEMTAwOQQAAAABMAcAAAAJOS8xNS8yMDE5CAAAAAoxMi8zMS8yMDEwCQAAAAEwVNkqKeA51wja0f5c4DnXCDlDSVEuTllTRTpFTVIuSVFfQ1VTVE9NX0JFVEEuLTEwNFcuMjAwOS8wOS8zMC4uXk4yMjUuSlBZLkgBAAAArxsEAAIAAAARMC45ODA5NTI1NDE4MDk5ODkAUfJRX+A51whwDjRi4DnXCBlDSVEuTllTRTpFTVIuSVFfRE8uRlkyMDExAQAAAK8bBAACAAAAAjI2AQgAAAAFAAAAATEBAAAACjE2NDYxOTA1NjgDAAAAAzE2MAIAAAACNDAEAAAAATAHAAAACTkvMTUvMjAxOQgAAAAJOS8zMC8yMDExCQAAAAEwpvjzKeA51wi3ocpc4DnXCCdDSVEuS09TRTpBMDA1OTMwLklRX0RJTFVUX1dFSUdIVC5GWTIwMDgBAAAA3GYBAAIAAAAJNzM0NC40ODIxANTQuyngOdcIhJj0XOA51wgrQ0lRLk5BU0RBUUdTOklOVEMuSVFfSU5WRVNUX0xPQU5TX0NGLkZZMjAxMgEAAACHUgAAAgAAAAQtMjE2AQgAAAAFAAAAATEBAAAACjE3</t>
  </si>
  <si>
    <t>MTg4NTA2MDUDAAAAAzE2MAIAAAAEMjAzMgQAAAABMAcAAAAJOS8xNS8yMDE5CAAAAAoxMi8yOS8yMDEyCQAAAAEwxGqvK+A51wjkUmNc4DnXCChDSVEuTkFTREFRR1M6QURJLklRX1NBTEVfSU5UQU5fQ0YuRlkyMDEwAQAAABPWAwADAAAAAAB1baIo4DnXCL4gN13gOdcILUNJUS5OQVNEQVFHUzpBREkuSVFfSU5WRVNUX1NFQ1VSSVRZX0NGLkZZMjAwNwEAAAAT1gMAAgAAAAgxMTQzLjk5NQEIAAAABQAAAAExAQAAAAoxMjY0NDcyNDQ5AwAAAAMxNjACAAAABDIwMjcEAAAAATAHAAAACTkvMTUvMjAxOQgAAAAJMTEvMy8yMDA3CQAAAAEwzM3bKOA51wjaPSld4DnXCCRDSVEuVFNFOjY5NjMuSVFfTUFSS0VUQ0FQLjIwMTUvMDMvMzEBAAAA+VwNAAIAAAALODg3MjMxLjI4MTkBBgAAAAUAAAABMQEAAAAKMTcxODA0MzM1MwMAAAACNzkCAAAABjEwMDA1NAQAAAABMAcAAAAJMy8zMS8yMDE1CgV/YOA51wjO/Tti4DnXCCdDSVEuTkFTREFRR1M6QURJLklRX1RPVEFMX0FTU0VUUy5GWTIwMDgBAAAAE9YDAAIAAAAIMzA5MC45OTIBCAAAAAUAAAABMQEAAAAKMTQxMzA5MTU2NwMAAAADMTYwAgAAAAQxMDA3BAAAAAEwBwAAAAk5LzE1LzIwMTkIAAAACTExLzEvMjAwOAkAAAABMCKqoSjgOdcINnIsXeA51wgdQ0lRLk5BU0RBUUdTOlRYTi5JUV9SRS5GWTIwMTcBAAAA+yMCAAIAAAAFMzQ2NjIBCAAAAAUAAAABMQEA</t>
  </si>
  <si>
    <t>AAAKMTk0NjY2NTQ0NAMAAAADMTYwAgAAAAQxMjIyBAAAAAEwBwAAAAk5LzE1LzIwMTkIAAAACjEyLzMxLzIwMTcJAAAAATCay3Aq4DnXCKWJsFzgOdcIJENJUS5UU0U6Njk4MS5JUV9NQVJLRVRDQVAuMjAwOS8wMy8zMQEAAAD1Vw0AAgAAAAw4MTEyNjIuNzE1NDgBBgAAAAUAAAABMQEAAAAJNzkxNjAxMjIzAwAAAAI3OQIAAAAGMTAwMDU0BAAAAAEwBwAAAAkzLzMxLzIwMDn53X5g4DnXCKe0QmLgOdcII0NJUS5OQVNEQVFHUzpUWE4uSVFfVFJFQVNVUlkuRlkyMDExAQAAAPsjAgACAAAABi0xNzQ4NQEIAAAABQAAAAExAQAAAAoxNjYwMDM0NTY4AwAAAAMxNjACAAAABDEyNDgEAAAAATAHAAAACTkvMTUvMjAxOQgAAAAKMTIvMzEvMjAxMQkAAAABMIey2irgOdcIDzmVXOA51wgyQ0lRLk5BU0RBUUdTOlRYTi5JUV9NSU5PUklUWV9JTlRFUkVTVF9UT1RBTC5GWTIwMDgBAAAA+yMCAAMAAAAAAEUW2irgOdcIO32HXOA51wgmQ0lRLlRTRTo2NTAxLklRX0xUX0RFQlRfQ0FQSVRBTC5GWTIwMTcBAAAAmy0CAAIAAAAHMTQuOTgwNQEIAAAABQAAAAExAQAAAAoxOTYzMzE1OTAwAwAAAAI3OQIAAAAENDE4NwQAAAABMAcAAAAJOS8xNS8yMDE5CAAAAAkzLzMxLzIwMTcJAAAAATDFfpUm4DnXCJ1PP1zgOdcIKENJUS5OQVNEQVFHUzpBREkuSVFfQ09NTU9OX0lTU1VFRC5GWTIwMTMBAAAAE9YDAAIAAAAHMzA2LjI3</t>
  </si>
  <si>
    <t>NwEIAAAABQAAAAExAQAAAAoxNzY2NTkwNjMyAwAAAAMxNjACAAAABDIxNjkEAAAAATAHAAAACTkvMTUvMjAxOQgAAAAJMTEvMi8yMDEzCQAAAAEw6X6jKOA51wiyKkVd4DnXCBtDSVEuTllTRTpFTVIuSVFfTEFORC5GWTIwMTABAAAArxsEAAIAAAADMjEzAQgAAAAFAAAAATEBAAAACjE1NzcwMDQ2NDEDAAAAAzE2MAIAAAAEMzA5OAQAAAABMAcAAAAJOS8xNS8yMDE5CAAAAAk5LzMwLzIwMTAJAAAAATCW0fMp4DnXCHy7x1zgOdcIKUNJUS5OQVNEQVFHUzpBREkuSVFfR0FJTl9JTlZFU1RfQ0YuRlkyMDE3AQAAABPWAwADAAAAAAClNwAo4DnXCEUFV13gOdcIJ0NJUS5LT1NFOkEwMDU5MzAuSVFfVE9UQUxfRVFVSVRZLkZZMjAxMQEAAADcZgEAAgAAAAkxMDEzMTM2MzABCAAAAAUAAAABMQEAAAAKMTU5ODk5ODI1MAMAAAACODUCAAAABDEyNzUEAAAAATAHAAAACTkvMTUvMjAxOQgAAAAKMTIvMzEvMjAxMQkAAAABMGUAKyngOdcI/doDXeA51wgkQ0lRLk5ZU0U6RU1SLklRX0VRVUlUWV9NRVRIT0QuRlkyMDE4AQAAAK8bBAADAAAAAACiW7sp4DnXCCap7FzgOdcIKkNJUS5LT1NFOkEwMDU5MzAuSVFfQ0FTSF9BQ1FVSVJFX0NGLkZZMjAwOQEAAADcZgEAAgAAAAYyOTAyMTgBCAAAAAUAAAABMQEAAAAKMTQ2NTcxNDMwNwMAAAACODUCAAAABDIwNTcEAAAAATAHAAAACTkvMTUvMjAxOQgAAAAKMTIvMzEvMjAw</t>
  </si>
  <si>
    <t>OQkAAAABMESyKingOdcIbnb7XOA51wgmQ0lRLlRTRTo2NTk0LklRX0NVU1RPTV9CRVRBLjIwMTkvMDMvMzEBAAAA+XgNAAIAAAAPMS44NzY1NjYxMzA2Njc1ABosf2DgOdcIuNtCYuA51wglQ0lRLktPU0U6QTAwNTkzMC5JUV9DQVNIX0VRVUlWLkZZMjAxOAEAAADcZgEAAgAAAAgzMDM0MDUwNQEIAAAABQAAAAExAQAAAAoxOTQ3NTUxNTczAwAAAAI4NQIAAAAEMTA5NgQAAAABMAcAAAAJOS8xNS8yMDE5CAAAAAoxMi8zMS8yMDE4CQAAAAEwijHbKOA51wgy/CJd4DnXCClDSVEuTkFTREFRR1M6QURJLklRX0NBUElUQUxfTEVBU0VTLkZZMjAxMQEAAAAT1gMAAwAAAAAAlruiKOA51wg7ozpd4DnXCCxDSVEuTkFTREFRR1M6SU5UQy5JUV9DRk9fQ1VSUkVOVF9MSUFCLkZZMjAxNAEAAACHUgAAAgAAAAgxLjI3NTI0OAEIAAAABQAAAAExAQAAAAoxODI4MTY4MDQwAwAAAAMxNjACAAAABDQxODUEAAAAATAHAAAACTkvMTUvMjAxOQgAAAAKMTIvMjcvMjAxNAkAAAABMPfzlSbgOdcIOoxtXOA51wgvQ0lRLk5BU0RBUUdTOlRYTi5JUV9OSV9BVkFJTF9FWENMX01BUkdJTi5GWTIwMTYBAAAA+yMCAAIAAAAHMjYuNTUxOQEIAAAABQAAAAExAQAAAAoxOTQ2NjY1Mzk4AwAAAAMxNjACAAAABDQxODIEAAAAATAHAAAACTkvMTUvMjAxOQgAAAAKMTIvMzEvMjAxNgkAAAABMPXrriXgOdcIaqOtXOA51wgqQ0lRLktPU0U6</t>
  </si>
  <si>
    <t>QTAwNTkzMC5JUV9JTlZFTlRPUllfVFVSTlMuRlkyMDEzAQAAANxmAQACAAAABjcuNDY2OAEIAAAABQAAAAExAQAAAAoxNzIzMjg4Mzg2AwAAAAI4NQIAAAAENDA4MgQAAAABMAcAAAAJOS8xNS8yMDE5CAAAAAoxMi8zMS8yMDEzCQAAAAEweSSwJeA51wjIJQ9d4DnXCClDSVEuTkFTREFRR1M6SU5UQy5JUV9DVVJSRU5DWV9HQUlOLkZZMjAxMgEAAACHUgAAAgAAAAEzAQgAAAAFAAAAATEBAAAACjE3MTg4NTA2MDUDAAAAAzE2MAIAAAACMzgEAAAAATAHAAAACTkvMTUvMjAxOQgAAAAKMTIvMjkvMjAxMgkAAAABMKMcryvgOdcIyrpgXOA51wgmQ0lRLk5BU0RBUUdTOlRYTi5JUV9PVEhFUl9JTlRBTi5GWTIwMTMBAAAA+yMCAAIAAAAEMjM0MQEIAAAABQAAAAExAQAAAAoxNzc3NjMzNzAzAwAAAAMxNjACAAAABDEwNDAEAAAAATAHAAAACTkvMTUvMjAxOQgAAAAKMTIvMzEvMjAxMwkAAAABMLkn2yrgOdcIv+udXOA51wggQ0lRLktPU0U6QTAwNTkzMC5JUV9DQVBFWC5GWTIwMDkBAAAA3GYBAAIAAAAILTgwNTcxOTMBCAAAAAUAAAABMQEAAAAKMTQ2NTcxNDMwNwMAAAACODUCAAAABDIwMjEEAAAAATAHAAAACTkvMTUvMjAxOQgAAAAKMTIvMzEvMjAwOQkAAAABMESyKingOdcIbnb7XOA51wglQ0lRLk5BU0RBUUdTOklOVEMuSVFfRElWX1NIQVJFLkZZMjAxNQEAAACHUgAAAgAAAAQwLjk2AQgAAAAFAAAAATEB</t>
  </si>
  <si>
    <t>AAAACjE4NzQ3NzMyMjYDAAAAAzE2MAIAAAAEMzA1OAQAAAABMAcAAAAJOS8xNS8yMDE5CAAAAAoxMi8yNi8yMDE1CQAAAAEwk2JVK+A51wjgEm9c4DnXCChDSVEuTkFTREFRR1M6VFhOLklRX1BFUklPRERBVEVfSVMuRlkyMDA4AQAAAPsjAgAFAAAACjIwMDgvMTIvMzEANO/ZKuA51wi3RIZc4DnXCChDSVEuS09TRTpBMDA1OTMwLklRX0lOQ19FUVVJVFlfQ0YuRlkyMDEwAQAAANxmAQACAAAACC0yMjY3MDkxAQgAAAAFAAAAATEBAAAACjE1MzMyMDMyNjIDAAAAAjg1AgAAAAQyMDg2BAAAAAEwBwAAAAk5LzE1LzIwMTkIAAAACjEyLzMxLzIwMTAJAAAAATBU2Sop4DnXCD68/1zgOdcIKENJUS5OQVNEQVFHUzpUWE4uSVFfRVFVSVRZX01FVEhPRC5GWTIwMDcBAAAA+yMCAAIAAAACNjUBCAAAAAUAAAABMQEAAAAKMTMyODQ4MjM3MAMAAAADMTYwAgAAAAQzMDYzBAAAAAEwBwAAAAk5LzE1LzIwMTkIAAAACjEyLzMxLzIwMDcJAAAAATAowlYr4DnXCErpglzgOdcIH0NJUS5OQVNEQVFHUzpJTlRDLklRX1JFVi5GWTIwMTMBAAAAh1IAAAIAAAAFNTI3MDgBCAAAAAUAAAABMQEAAAAKMTc3NTkzMDI3NAMAAAADMTYwAgAAAAMxMTIEAAAAATAHAAAACTkvMTUvMjAxOQgAAAAKMTIvMjgvMjAxMwkAAAABMMRqryvgOdcIidlkXOA51wgqQ0lRLktPU0U6QTAwNTkzMC5JUV9TQUxFU19NQVJLRVRJTkcuRlkyMDA4AQAA</t>
  </si>
  <si>
    <t>ANxmAQADAAAAAAASPSop4DnXCJW/9FzgOdcIJ0NJUS5OQVNEQVFHUzpJTlRDLklRX0RBX1NVUFBMX0NGLkZZMjAwOAEAAACHUgAAAgAAAAQ0MzYwAQgAAAAFAAAAATEBAAAACjE0MzA2MTQ0ODYDAAAAAzE2MAIAAAAEMjE3MQQAAAABMAcAAAAJOS8xNS8yMDE5CAAAAAoxMi8yNy8yMDA4CQAAAAEwLVCpK+A51wi8GFBc4DnXCB5DSVEuTllTRTpFTVIuSVFfUEVOU0lPTi5GWTIwMTQBAAAArxsEAAIAAAADNzk3AQgAAAAFAAAAATEBAAAACjE4MTg2MDQ1ODADAAAAAzE2MAIAAAAEMTIxMwQAAAABMAcAAAAJOS8xNS8yMDE5CAAAAAk5LzMwLzIwMTQJAAAAATAN/Lkp4DnXCB+92VzgOdcIKUNJUS5OQVNEQVFHUzpBREkuSVFfUFJFRl9ESVZfT1RIRVIuRlkyMDE1AQAAABPWAwADAAAAAABBTf8n4DnXCHu6S13gOdcIIkNJUS5OWVNFOkVNUi5JUV9BRFZFUlRJU0lORy5GWTIwMTcBAAAArxsEAAMAAAAAAHDmuingOdcIkI7mXOA51wgqQ0lRLk5BU0RBUUdTOklOVEMuSVFfTFRfREVCVF9FUVVJVFkuRlkyMDE1AQAAAIdSAAACAAAABzMyLjgwMDEBCAAAAAUAAAABMQEAAAAKMTg3NDc3MzIyNgMAAAADMTYwAgAAAAQ0MDg1BAAAAAEwBwAAAAk5LzE1LzIwMTkIAAAACjEyLzI2LzIwMTUJAAAAATAHG5Ym4DnXCDxHclzgOdcIH0NJUS5OQVNEQVFHUzpUWE4uSVFfQVBJQy5GWTIwMTcBAAAA+yMCAAIAAAAEMTc3NgEI</t>
  </si>
  <si>
    <t>AAAABQAAAAExAQAAAAoxOTQ2NjY1NDQ0AwAAAAMxNjACAAAABDEwODQEAAAAATAHAAAACTkvMTUvMjAxOQgAAAAKMTIvMzEvMjAxNwkAAAABMJrLcCrgOdcIpYmwXOA51wgpQ0lRLktPU0U6QTAwNTkzMC5JUV9QUk9WX0JBRF9ERUJUUy5GWTIwMTEBAAAA3GYBAAMAAAAAAFTZKingOdcIJt8BXeA51wggQ0lRLlRTRTo2NTAxLklRX0RJVl9TSEFSRS5GWTIwMTcBAAAAmy0CAAIAAAACNjUBCAAAAAUAAAABMQEAAAAKMTk2MzMxNTkwMAMAAAACNzkCAAAABDMwNTgEAAAAATAHAAAACTkvMTUvMjAxOQgAAAAJMy8zMS8yMDE3CQAAAAEwEpD7K+A51whBGzxc4DnXCCdDSVEuTkFTREFRR1M6SU5UQy5JUV9HQUlOX0FTU0VUUy5GWTIwMTgBAAAAh1IAAAIAAAADNDk3AQgAAAAFAAAAATEBAAAACjE5NDM1MDUzNDEDAAAAAzE2MAIAAAACNTYEAAAAATAHAAAACTkvMTUvMjAxOQgAAAAKMTIvMjkvMjAxOAkAAAABMPZMVivgOdcIkoB8XOA51wgvQ0lRLlRTRTo2NTAxLklRX09USEVSX05PTl9PUEVSX0VYUF9TVVBQTC5GWTIwMTgBAAAAmy0CAAIAAAAGLTU3MDcxAQgAAAAFAAAAATEBAAAACjE5Njk5MDMyOTEDAAAAAjc5AgAAAAI4NQQAAAABMAcAAAAJOS8xNS8yMDE5CAAAAAkzLzMxLzIwMTgJAAAAATBEBfwr4DnXCO8SQFzgOdcIHUNJUS5LT1NFOkEwMDU5MzAuSVFfTkkuRlkyMDA3AQAAANxmAQACAAAABzc0MjA1</t>
  </si>
  <si>
    <t>NzkBCAAAAAUAAAABMQEAAAAKMTM1Mjk0NTUzMAMAAAACODUCAAAAAjE1BAAAAAEwBwAAAAk5LzE1LzIwMTkIAAAACjEyLzMxLzIwMDcJAAAAATCygrsp4DnXCJME8FzgOdcILUNJUS5OQVNEQVFHUzpJTlRDLklRX0RFRl9UQVhfQVNTRVRTX0xULkZZMjAxNgEAAACHUgAAAgAAAAM5MDcBCAAAAAUAAAABMQEAAAAKMTk0MzUwNTM0NQMAAAADMTYwAgAAAAQxMDI2BAAAAAEwBwAAAAk5LzE1LzIwMTkIAAAACjEyLzMxLzIwMTYJAAAAATC0sFUr4DnXCBNDdFzgOdcIJ0NJUS5LT1NFOkEwMDU5MzAuSVFfT1RIRVJfRVFVSVRZLkZZMjAxMQEAAADcZgEAAgAAAAcxNzA1NjY1AQgAAAAFAAAAATEBAAAACjE1OTg5OTgyNTADAAAAAjg1AgAAAAQxMDI4BAAAAAEwBwAAAAk5LzE1LzIwMTkIAAAACjEyLzMxLzIwMTEJAAAAATBlACsp4DnXCP3aA13gOdcILENJUS5OQVNEQVFHUzpJTlRDLklRX1RPVEFMX09USEVSX09QRVIuRlkyMDEwAQAAAIdSAAACAAAABTEyOTAzAQgAAAAFAAAAATEBAAAACjE1ODgxNTY5NjADAAAAAzE2MAIAAAADMzgwBAAAAAEwBwAAAAk5LzE1LzIwMTkIAAAACjEyLzI1LzIwMTAJAAAAATBfxakr4DnXCOiSV1zgOdcIKUNJUS5OQVNEQVFHUzpBREkuSVFfTFRfREVCVF9SRVBBSUQuRlkyMDEyAQAAABPWAwACAAAABS01Ni41AQgAAAAFAAAAATEBAAAACjE3MTEzODU4OTYDAAAAAzE2MAIAAAAE</t>
  </si>
  <si>
    <t>MjAzNgQAAAABMAcAAAAJOS8xNS8yMDE5CAAAAAkxMS8zLzIwMTIJAAAAATDIMKMo4DnXCLBvQF3gOdcIL0NJUS5UU0U6NjUwMS5JUV9JTVBVVF9PUEVSX0xFQVNFX0lOVF9FWFAuRlkyMDE3AQAAAJstAgACAAAACjc3MDcuMDkzMjQBCAAAAAUAAAABMQEAAAAKMTk2MzMxNTkwMAMAAAACNzkCAAAABTIxNjcyBAAAAAEwBwAAAAk5LzE1LzIwMTkIAAAACTMvMzEvMjAxNwkAAAABMBKQ+yvgOdcIYmk8XOA51wgjQ0lRLk5BU0RBUUdTOklOVEMuSVFfUkFXX0lOVi5GWTIwMTYBAAAAh1IAAAIAAAADNjk1AQgAAAAFAAAAATEBAAAACjE5NDM1MDUzNDUDAAAAAzE2MAIAAAAEMzE3MQQAAAABMAcAAAAJOS8xNS8yMDE5CAAAAAoxMi8zMS8yMDE2CQAAAAEwxddVK+A51whmBnVc4DnXCCdDSVEuVFNFOjY1MDEuSVFfRUJJVERBX0NBUEVYX0lOVC5GWTIwMTMBAAAAmy0CAAIAAAAINC41OTM0MDIBCAAAAAUAAAABMQEAAAAKMTY4NTUyMTcyMgMAAAACNzkCAAAABDQxOTEEAAAAATAHAAAACTkvMTUvMjAxOQgAAAAJMy8zMS8yMDEzCQAAAAEwtVeVJuA51wgKdS1c4DnXCC1DSVEuTkFTREFRR1M6SU5UQy5JUV9UT1RBTF9ESVZfUEFJRF9DRi5GWTIwMDcBAAAAh1IAAAIAAAAFLTI2MTgBCAAAAAUAAAABMQEAAAAKMTMyODg3MTI3NQMAAAADMTYwAgAAAAQyMDIyBAAAAAEwBwAAAAk5LzE1LzIwMTkIAAAACjEyLzI5LzIw</t>
  </si>
  <si>
    <t>MDcJAAAAATCn7/wr4DnXCB1ITFzgOdcIOkNJUS5OWVNFOkVNUi5JUV9DVVNUT01fQkVUQS4tMTA0Vy4yMDA4LzA5LzMwLi5eVE9QSVguSlBZLkgBAAAArxsEAAIAAAARMC45MjEwNDE0NjQ1MzgxNjMAQctRX+A51wiBNTRi4DnXCCtDSVEuTkFTREFRR1M6SU5UQy5JUV9ORVRfREVCVF9JU1NVRUQuRlkyMDE1AQAAAIdSAAACAAAABDk0NzYBCAAAAAUAAAABMQEAAAAKMTg3NDc3MzIyNgMAAAADMTYwAgAAAAQyMDAzBAAAAAEwBwAAAAk5LzE1LzIwMTkIAAAACjEyLzI2LzIwMTUJAAAAATC0sFUr4DnXCPmqcVzgOdcIOkNJUS5UU0U6Njk3MS5JUV9DVVNUT01fQkVUQS4tMTA0Vy4yMDA5LzAzLzMxLi5eVE9QSVguSlBZLkgBAAAAo1MAAAIAAAAQMS4yNTY5MDI5MjM4Nzk4OABMoX9g4DnXCOiVPmLgOdcIHkNJUS5OQVNEQVFHUzpJTlRDLklRX0FQLkZZMjAxOAEAAACHUgAAAgAAAAQzODI0AQgAAAAFAAAAATEBAAAACjE5NDM1MDUzNDEDAAAAAzE2MAIAAAAEMTAxOAQAAAABMAcAAAAJOS8xNS8yMDE5CAAAAAoxMi8yOS8yMDE4CQAAAAEwB3RWK+A51wgXuX1c4DnXCCNDSVEuVFNFOjY5NjMuSVFfQkVUQV8yWVIuMjAxNy8wMy8zMQEAAAD5XA0AAgAAABAxLjM4NDU3Njg1MTcwNDc3AF3If2DgOdcInIg7YuA51wgtQ0lRLktPU0U6QTAwNTkzMC5JUV9DT01NT05fUFJFRl9ESVZfQ0YuRlkyMDE4AQAAANxmAQAD</t>
  </si>
  <si>
    <t>AAAAAACaWNso4DnXCCtGJV3gOdcILUNJUS5OQVNEQVFHUzpJTlRDLklRX1RPVEFMX0RJVl9QQUlEX0NGLkZZMjAxMgEAAACHUgAAAgAAAAUtNDM1MAEIAAAABQAAAAExAQAAAAoxNzE4ODUwNjA1AwAAAAMxNjACAAAABDIwMjIEAAAAATAHAAAACTkvMTUvMjAxOQgAAAAKMTIvMjkvMjAxMgkAAAABMMRqryvgOdcIBaFjXOA51wgdQ0lRLk5BU0RBUUdTOlRYTi5JUV9ETy5GWTIwMTYBAAAA+yMCAAMAAAAAAHl9cCrgOdcIDm+qXOA51wgeQ0lRLk5ZU0U6RU1SLklRX1dJUF9JTlYuRlkyMDExAQAAAK8bBAADAAAAAAC3H/Qp4DnXCH52zFzgOdcII0NJUS5OWVNFOkVNUi5JUV9ESUxVVF9XRUlHSFQuRlkyMDEwAQAAAK8bBAACAAAAAzc1NwCFqvMp4DnXCOdbxlzgOdcII0NJUS5OQVNEQVFHUzpUWE4uSVFfREFfU1VQUEwuRlkyMDA5AQAAAPsjAgADAAAAAABVPdoq4DnXCETuiVzgOdcILENJUS5OQVNEQVFHUzpBREkuSVFfVE9UQUxfRElWX1BBSURfQ0YuRlkyMDExAQAAABPWAwACAAAACC0yODEuNjI2AQgAAAAFAAAAATEBAAAACjE2NDc0NTU4NjkDAAAAAzE2MAIAAAAEMjAyMgQAAAABMAcAAAAJOS8xNS8yMDE5CAAAAAoxMC8yOS8yMDExCQAAAAEwlruiKOA51wjQAjxd4DnXCCVDSVEuTllTRTpFTVIuSVFfQkFTSUNfRVBTX0VYQ0wuRlkyMDExAQAAAK8bBAACAAAACDMuMjc4NTU3AQgAAAAFAAAAATEBAAAA</t>
  </si>
  <si>
    <t>CjE2NDYxOTA1NjgDAAAAAzE2MAIAAAAEMzA2NAQAAAABMAcAAAAJOS8xNS8yMDE5CAAAAAk5LzMwLzIwMTEJAAAAATCm+PMp4DnXCNjvylzgOdcIK0NJUS5UU0U6NjUwMS5JUV9NSU5PUklUWV9JTlRFUkVTVF9JUy5GWTIwMTkBAAAAmy0CAAIAAAAGLTk4NDc2AQgAAAAFAAAAATEBAAAACjE5Njk5MDMzMDcDAAAAAjc5AgAAAAI4MwQAAAABMAcAAAAJOS8xNS8yMDE5CAAAAAkzLzMxLzIwMTkJAAAAATB1evwr4DnXCPHNRFzgOdcIKENJUS5LT1NFOkEwMDU5MzAuSVFfQ0FTSF9JTlRFUkVTVC5GWTIwMDgBAAAA3GYBAAMAAAAAACNkKingOdcIjQn3XOA51wglQ0lRLk5ZU0U6RU1SLklRX0xUX0RFQlRfUkVQQUlELkZZMjAwOQEAAACvGwQAAgAAAAQtNjc4AQgAAAAFAAAAATEBAAAACjE0ODI3MjIwNjIDAAAAAzE2MAIAAAAEMjAzNgQAAAABMAcAAAAJOS8xNS8yMDE5CAAAAAk5LzMwLzIwMDkJAAAAATB0g/Mp4DnXCP84xFzgOdcIKUNJUS5LT1NFOkEwMDU5MzAuSVFfTkVUX1JFTlRBTF9FWFAuRlkyMDEyAQAAANxmAQADAAAAAAB1Jysp4DnXCIuEB13gOdcIMkNJUS5OQVNEQVFHUzpUWE4uSVFfT1RIRVJfRklOQU5DRV9BQ1RfU1VQUEwuRlkyMDEyAQAAAPsjAgACAAAAAjI4AQgAAAAFAAAAATEBAAAACjE3MjA2MTEyNjQDAAAAAzE2MAIAAAAEMjA1MAQAAAABMAcAAAAJOS8xNS8yMDE5CAAAAAoxMi8zMS8y</t>
  </si>
  <si>
    <t>MDEyCQAAAAEwqADbKuA51wiVLJtc4DnXCDlDSVEuVFNFOjY3NjIuSVFfQ1VTVE9NX0JFVEEuLTEwNFcuMjAwOC8wMy8zMS4uXk4yMjUuSlBZLkgBAAAAO9IEAAIAAAAQMS42MDU0NzU2OTYwODI4NgA8en9g4DnXCL+RQGLgOdcIIkNJUS5OQVNEQVFHUzpJTlRDLklRX0NPTU1PTi5GWTIwMDgBAAAAh1IAAAIAAAAFMTM0MDIBCAAAAAUAAAABMQEAAAAKMTQzMDYxNDQ4NgMAAAADMTYwAgAAAAQxMTAzBAAAAAEwBwAAAAk5LzE1LzIwMTkIAAAACjEyLzI3LzIwMDgJAAAAATAdKakr4DnXCHl8T1zgOdcIIkNJUS5UU0U6NjUwMS5JUV9TQUxFX1BQRV9DRi5GWTIwMTUBAAAAmy0CAAIAAAAFNTk2NTABCAAAAAUAAAABMQEAAAAKMTc0NTI3MDY3MgMAAAACNzkCAAAABDIwNDIEAAAAATAHAAAACTkvMTUvMjAxOQgAAAAJMy8zMS8yMDE1CQAAAAEwz/P6K+A51wg27zRc4DnXCCFDSVEuVFNFOjY1MDEuSVFfQ0FTSF9GSU5BTi5GWTIwMTMBAAAAmy0CAAIAAAAHLTE4MDQ0NQEIAAAABQAAAAExAQAAAAoxNjg1NTIxNzIyAwAAAAI3OQIAAAAEMjAwNAQAAAABMAcAAAAJOS8xNS8yMDE5CAAAAAkzLzMxLzIwMTMJAAAAATBnknQs4DnXCKaKLFzgOdcII0NJUS5OQVNEQVFHUzpUWE4uSVFfT1BFUl9JTkMuRlkyMDEyAQAAAPsjAgACAAAABDIzNzUBCAAAAAUAAAABMQEAAAAKMTcyMDYxMTI2NAMAAAADMTYwAgAAAAIyMQQA</t>
  </si>
  <si>
    <t>AAABMAcAAAAJOS8xNS8yMDE5CAAAAAoxMi8zMS8yMDEyCQAAAAEwmNnaKuA51whKH5hc4DnXCB1DSVEuS09TRTpBMDA1OTMwLklRX0FFLkZZMjAwOQEAAADcZgEAAgAAAAc1OTQ1MzQ4AQgAAAAFAAAAATEBAAAACjE0NjU3MTQzMDcDAAAAAjg1AgAAAAQxMDE2BAAAAAEwBwAAAAk5LzE1LzIwMTkIAAAACjEyLzMxLzIwMDkJAAAAATAziyop4DnXCNkW+lzgOdcIKENJUS5OQVNEQVFHUzpUWE4uSVFfSU1QQUlSTUVOVF9HVy5GWTIwMTcBAAAA+yMCAAMAAAAAAJrLcCrgOdcIECqvXOA51wg0Q0lRLlRTRTo2NTAxLklRX1RPVEFMX09VVFNUQU5ESU5HX0ZJTElOR19EQVRFLkZZMjAxNQEAAACbLQIAAgAAAAo5NjUuNzA1OTM1AQQAAAAFAAAAATUBAAAACjE3NDUyNzA2NzICAAAABTI0MTUzBgAAAAEwv8z6K+A51wjjKzRc4DnXCCRDSVEuTkFTREFRR1M6QURJLklRX0xUX0lOVkVTVC5GWTIwMDcBAAAAE9YDAAIAAAAFMS42OTIBCAAAAAUAAAABMQEAAAAKMTI2NDQ3MjQ0OQMAAAADMTYwAgAAAAQxMDU0BAAAAAEwBwAAAAk5LzE1LzIwMTkIAAAACTExLzMvMjAwNwkAAAABMLum2yjgOdcIRN4nXeA51wglQ0lRLktPU0U6QTAwNTkzMC5JUV9DQVNIX1RBWEVTLkZZMjAxMgEAAADcZgEAAgAAAAc0MTgwMDQ0AQgAAAAFAAAAATEBAAAACjE2Njc1MzQwMTQDAAAAAjg1AgAAAAQzMDUzBAAAAAEwBwAAAAk5LzE1LzIw</t>
  </si>
  <si>
    <t>MTkIAAAACjEyLzMxLzIwMTIJAAAAATCGTisp4DnXCHOnCV3gOdcILUNJUS5OQVNEQVFHUzpJTlRDLklRX0VBUk5JTkdfQ09fTUFSR0lOLkZZMjAxMQEAAACHUgAAAgAAAAcyMy45NjcxAQgAAAAFAAAAATEBAAAACjE2NTgzMTU0NzgDAAAAAzE2MAIAAAAENDE4MQQAAAABMAcAAAAJOS8xNS8yMDE5CAAAAAoxMi8zMS8yMDExCQAAAAEw5syVJuA51whWqV9c4DnXCChDSVEuTkFTREFRR1M6QURJLklRX0NVUlJFTkNZX0dBSU4uRlkyMDA4AQAAABPWAwADAAAAAADMzdso4DnXCMJgK13gOdcIKkNJUS5OQVNEQVFHUzpBREkuSVFfTFRfREVCVF9DQVBJVEFMLkZZMjAxMgEAAAAT1gMAAgAAAAcxNi4xODQxAQgAAAAFAAAAATEBAAAACjE3MTEzODU4OTYDAAAAAzE2MAIAAAAENDE4NwQAAAABMAcAAAAJOS8xNS8yMDE5CAAAAAkxMS8zLzIwMTIJAAAAATBBw5wl4DnXCCSBQV3gOdcIJUNJUS5LT1NFOkEwMDU5MzAuSVFfQ09NTU9OX1JFUC5GWTIwMTEBAAAA3GYBAAMAAAAAAHUnKyngOdcIcewEXeA51wgjQ0lRLk5BU0RBUUdTOlRYTi5JUV9UT1RBTF9DTC5GWTIwMTcBAAAA+yMCAAIAAAAEMjI1OAEIAAAABQAAAAExAQAAAAoxOTQ2NjY1NDQ0AwAAAAMxNjACAAAABDEwMDkEAAAAATAHAAAACTkvMTUvMjAxOQgAAAAKMTIvMzEvMjAxNwkAAAABMJrLcCrgOdcIlGKwXOA51wgoQ0lRLlRTRTo2NTAxLklRX01JTk9S</t>
  </si>
  <si>
    <t>SVRZX0lOVEVSRVNULkZZMjAxOQEAAACbLQIAAgAAAAcxMTUxODAwAQgAAAAFAAAAATEBAAAACjE5Njk5MDMzMDcDAAAAAjc5AgAAAAQxMDUyBAAAAAEwBwAAAAk5LzE1LzIwMTkIAAAACTMvMzEvMjAxOQkAAAABMIah/CvgOdcIhi1GXOA51wgkQ0lRLktPU0U6QTAwNTkzMC5JUV9DQVNIX09QRVIuRlkyMDEyAQAAANxmAQACAAAACDM3OTcyODA5AQgAAAAFAAAAATEBAAAACjE2Njc1MzQwMTQDAAAAAjg1AgAAAAQyMDA2BAAAAAEwBwAAAAk5LzE1LzIwMTkIAAAACjEyLzMxLzIwMTIJAAAAATCGTisp4DnXCDELCV3gOdcIH0NJUS5OWVNFOkVNUi5JUV9PUEVSX0lOQy5GWTIwMTQBAAAArxsEAAIAAAAEMzQ2MwEIAAAABQAAAAExAQAAAAoxODE4NjA0NTgwAwAAAAMxNjACAAAAAjIxBAAAAAEwBwAAAAk5LzE1LzIwMTkIAAAACTkvMzAvMjAxNAkAAAABMArj9CngOdcIejbYXOA51wgmQ0lRLk5BU0RBUUdTOkFESS5JUV9FQklUX01BUkdJTi5GWTIwMTgBAAAAE9YDAAIAAAAHMzEuMzM0OAEIAAAABQAAAAExAQAAAAoxOTI3NjE4MjQ3AwAAAAMxNjACAAAABDQwNTMEAAAAATAHAAAACTkvMTUvMjAxOQgAAAAJMTEvMy8yMDE4CQAAAAEwUeqcJeA51wi70Vxd4DnXCCZDSVEuVFNFOjY5NzEuSVFfQ1VTVE9NX0JFVEEuMjAxNi8wMy8zMQEAAACjUwAAAgAAABAxLjM0OTI5ODg3NzE1NTI1AEyhf2DgOdcIhKs9YuA5</t>
  </si>
  <si>
    <t>1wgeQ0lRLk5BU0RBUUdTOklOVEMuSVFfQVIuRlkyMDA3AQAAAIdSAAACAAAABDI1NzYBCAAAAAUAAAABMQEAAAAKMTMyODg3MTI3NQMAAAADMTYwAgAAAAQxMDIxBAAAAAEwBwAAAAk5LzE1LzIwMTkIAAAACjEyLzI5LzIwMDcJAAAAATCn7/wr4DnXCDUlSlzgOdcIKkNJUS5LT1NFOkEwMDU5MzAuSVFfSU5WRVNUX0xPQU5TX0NGLkZZMjAxMgEAAADcZgEAAwAAAAAAhk4rKeA51whSWQld4DnXCCxDSVEuTkFTREFRR1M6QURJLklRX0ZJWEVEX0FTU0VUX1RVUk5TLkZZMjAxOAEAAAAT1gMAAgAAAAg1LjQ4MzU5OQEIAAAABQAAAAExAQAAAAoxOTI3NjE4MjQ3AwAAAAMxNjACAAAABDQwNjYEAAAAATAHAAAACTkvMTUvMjAxOQgAAAAJMTEvMy8yMDE4CQAAAAEwUeqcJeA51wi70Vxd4DnXCCNDSVEuS09TRTpBMDA1OTMwLklRX1RPVEFMX0NMLkZZMjAxMgEAAADcZgEAAgAAAAg0NjkzMzA1MgEIAAAABQAAAAExAQAAAAoxNjY3NTM0MDE0AwAAAAI4NQIAAAAEMTAwOQQAAAABMAcAAAAJOS8xNS8yMDE5CAAAAAoxMi8zMS8yMDEyCQAAAAEwhk4rKeA51wjNIAhd4DnXCCBDSVEuTkFTREFRR1M6SU5UQy5JUV9OUFBFLkZZMjAwNwEAAACHUgAAAgAAAAUxNjkxOAEIAAAABQAAAAExAQAAAAoxMzI4ODcxMjc1AwAAAAMxNjACAAAABDEwMDQEAAAAATAHAAAACTkvMTUvMjAxOQgAAAAKMTIvMjkvMjAwNwkAAAABMKfv</t>
  </si>
  <si>
    <t>/CvgOdcIRkxKXOA51wgzQ0lRLk5BU0RBUUdTOkFESS5JUV9JTVBVVF9PUEVSX0xFQVNFX0lOVF9FWFAuRlkyMDEyAQAAABPWAwACAAAACTExLjg4MDU3NgEIAAAABQAAAAExAQAAAAoxNzExMzg1ODk2AwAAAAMxNjACAAAABTIxNjcyBAAAAAEwBwAAAAk5LzE1LzIwMTkIAAAACTExLzMvMjAxMgkAAAABMKfioijgOdcI2XM+XeA51wglQ0lRLktPU0U6QTAwNTkzMC5JUV9ORVRfQ0hBTkdFLkZZMjAxNAEAAADcZgEAAgAAAAY1NTU5ODYBCAAAAAUAAAABMQEAAAAKMTc3ODE0MTgyMwMAAAACODUCAAAABDIwOTMEAAAAATAHAAAACTkvMTUvMjAxOQgAAAAKMTIvMzEvMjAxNAkAAAABMAX52SjgOdcIdx0TXeA51wgkQ0lRLk5BU0RBUUdTOkFESS5JUV9DSEFOR0VfQVAuRlkyMDE1AQAAABPWAwACAAAABjU2LjYxNAEIAAAABQAAAAExAQAAAAoxODY3Mjc5OTY5AwAAAAMxNjACAAAABDIwMTcEAAAAATAHAAAACTkvMTUvMjAxOQgAAAAKMTAvMzEvMjAxNQkAAAABMGOb/yfgOdcIY91NXeA51wgqQ0lRLk5ZU0U6RU1SLklRX09USEVSX1VOVVNVQUxfU1VQUEwuRlkyMDE0AQAAAK8bBAADAAAAAAAK4/Qp4DnXCJuE2FzgOdcIJkNJUS5OWVNFOkVNUi5JUV9DVVNUT01fQkVUQS4yMDEzLzA5LzMwAQAAAK8bBAACAAAAEDEuMjk1Mzk3MDM2ODg3OTMAUfJRX+A51wgucjNi4DnXCCtDSVEuTkFTREFRR1M6QURJLklRX0NI</t>
  </si>
  <si>
    <t>QU5HRV9JTlZFTlRPUlkuRlkyMDE0AQAAABPWAwACAAAABjI0LjY0MgEIAAAABQAAAAExAQAAAAoxODE5OTYyNDk2AwAAAAMxNjACAAAABDIwOTkEAAAAATAHAAAACTkvMTUvMjAxOQgAAAAJMTEvMS8yMDE0CQAAAAEwQU3/J+A51whhIkld4DnXCCNDSVEuTkFTREFRR1M6SU5UQy5JUV9TVF9ERUJULkZZMjAxNAEAAACHUgAAAgAAAAM1MTYBCAAAAAUAAAABMQEAAAAKMTgyODE2ODA0MAMAAAADMTYwAgAAAAQxMDQ2BAAAAAEwBwAAAAk5LzE1LzIwMTkIAAAACjEyLzI3LzIwMTQJAAAAATByFFUr4DnXCDEba1zgOdcIKkNJUS5OQVNEQVFHUzpUWE4uSVFfUEVSSU9ETEVOR1RIX0lTLkZZMjAxNgEAAAD7IwIAAQAAAAIxMgCay3Aq4DnXCElVrVzgOdcIM0NJUS5LT1NFOkEwMDU5MzAuSVFfT1RIRVJfTk9OX09QRVJfRVhQX1NVUFBMLkZZMjAxNAEAAADcZgEAAgAAAAY4MjQwMjIBCAAAAAUAAAABMQEAAAAKMTc3ODE0MTgyMwMAAAACODUCAAAAAjg1BAAAAAEwBwAAAAk5LzE1LzIwMTkIAAAACjEyLzMxLzIwMTQJAAAAATCnnCsp4DnXCCsQEF3gOdcIHUNJUS5OQVNEQVFHUzpBREkuSVFfQVAuRlkyMDE2AQAAABPWAwACAAAABzE3MS40MzkBCAAAAAUAAAABMQEAAAAKMTkyNzYxODIwMAMAAAADMTYwAgAAAAQxMDE4BAAAAAEwBwAAAAk5LzE1LzIwMTkIAAAACjEwLzI5LzIwMTYJAAAAATBzwv8n4DnXCM84UV3g</t>
  </si>
  <si>
    <t>OdcIJkNJUS5OQVNEQVFHUzpUWE4uSVFfR0FJTl9BU1NFVFMuRlkyMDE2AQAAAPsjAgACAAAAAjQwAQgAAAAFAAAAATEBAAAACjE5NDY2NjUzOTgDAAAAAzE2MAIAAAACNTYEAAAAATAHAAAACTkvMTUvMjAxOQgAAAAKMTIvMzEvMjAxNgkAAAABMHl9cCrgOdcI/keqXOA51wgdQ0lRLjAuSVFfVE9UQUxfREVCVF9FQklUREEuRlkFAAAAAAAAAAgAAAAVKEludmFsaWQgVGltZSBQZXJpb2QpD06cJeA51wiZBlRe4DnXCCJDSVEuTkFTREFRR1M6VFhOLklRX0xUX0RFQlQuRlkyMDEwAQAAAPsjAgADAAAAAAB2i9oq4DnXCOwvkFzgOdcIKUNJUS5OQVNEQVFHUzpUWE4uSVFfRElMVVRfRVBTX0VYQ0wuRlkyMDE4AQAAAPsjAgACAAAACDUuNTkzOTM5AQgAAAAFAAAAATEBAAAACjE5NDY2NjU0NjADAAAAAzE2MAIAAAADMTQyBAAAAAEwBwAAAAk5LzE1LzIwMTkIAAAACjEyLzMxLzIwMTgJAAAAATCr8nAq4DnXCCIMtFzgOdcIJENJUS5OQVNEQVFHUzpBREkuSVFfTUFDSElORVJZLkZZMjAxMgEAAAAT1gMAAgAAAAgxNzMxLjcwMwEIAAAABQAAAAExAQAAAAoxNzExMzg1ODk2AwAAAAMxNjACAAAABDMxMTQEAAAAATAHAAAACTkvMTUvMjAxOQgAAAAJMTEvMy8yMDEyCQAAAAEwtwmjKOA51wherD9d4DnXCCpDSVEuTkFTREFRR1M6VFhOLklRX0VGRkVDVF9UQVhfUkFURS5GWTIwMDcBAAAA+yMCAAIAAAAHMjguNDY2</t>
  </si>
  <si>
    <t>OQEIAAAABQAAAAExAQAAAAoxMzI4NDgyMzcwAwAAAAMxNjACAAAABDQzNzYEAAAAATAHAAAACTkvMTUvMjAxOQgAAAAKMTIvMzEvMjAwNwkAAAABMCjCVivgOdcItYmBXOA51wgbQ0lRLlRTRTo2NTAxLklRX0FQSUMuRlkyMDE3AQAAAJstAgACAAAABjU3NzU3MwEIAAAABQAAAAExAQAAAAoxOTYzMzE1OTAwAwAAAAI3OQIAAAAEMTA4NAQAAAABMAcAAAAJOS8xNS8yMDE5CAAAAAkzLzMxLzIwMTcJAAAAATAit/sr4DnXCLUsPVzgOdcIIUNJUS5OWVNFOkVNUi5JUV9DQVNIX1RBWEVTLkZZMjAxNgEAAACvGwQAAgAAAAM5NTABCAAAAAUAAAABMQEAAAAKMTkyNDYzOTk1NgMAAAADMTYwAgAAAAQzMDUzBAAAAAEwBwAAAAk5LzE1LzIwMTkIAAAACTkvMzAvMjAxNgkAAAABMGC/uingOdcIl0TkXOA51wgiQ0lRLk5BU0RBUUdTOlRYTi5JUV9QRU5TSU9OLkZZMjAwNwEAAAD7IwIAAgAAAAMxODQBCAAAAAUAAAABMQEAAAAKMTMyODQ4MjM3MAMAAAADMTYwAgAAAAQxMjEzBAAAAAEwBwAAAAk5LzE1LzIwMTkIAAAACjEyLzMxLzIwMDcJAAAAATAowlYr4DnXCBh0glzgOdcIKUNJUS5LT1NFOkEwMDU5MzAuSVFfRElMVVRfRVBTX0lOQ0wuRlkyMDEyAQAAANxmAQACAAAACzMwNzguNjU4MjEyAQgAAAAFAAAAATEBAAAACjE2Njc1MzQwMTQDAAAAAjg1AgAAAAE4BAAAAAEwBwAAAAk5LzE1LzIwMTkIAAAACjEyLzMx</t>
  </si>
  <si>
    <t>LzIwMTIJAAAAATB1Jysp4DnXCFkPB13gOdcIH0NJUS5OQVNEQVFHUzpBREkuSVFfTlBQRS5GWTIwMTgBAAAAE9YDAAIAAAAIMTE1NC4zMjgBCAAAAAUAAAABMQEAAAAKMTkyNzYxODI0NwMAAAADMTYwAgAAAAQxMDA0BAAAAAEwBwAAAAk5LzE1LzIwMTkIAAAACTExLzMvMjAxOAkAAAABMLVeACjgOdcIsmBaXeA51wghQ0lRLk5ZU0U6RU1SLklRX0NPTU1PTl9SRVAuRlkyMDA4AQAAAK8bBAACAAAABS0xMTIwAQgAAAAFAAAAATEBAAAACjE0MTE2NTY0MzADAAAAAzE2MAIAAAAEMjE2NAQAAAABMAcAAAAJOS8xNS8yMDE5CAAAAAk5LzMwLzIwMDgJAAAAATBTNfMp4DnXCA6lv1zgOdcIJ0NJUS5UU0U6NjU5NC5JUV9NQVJLRVRDQVAuMjAxMi8zLzMxLkpQWQEAAAD5eA0AAgAAAA0xMDMxNzMzLjA5NTEyAQYAAAAFAAAAATEBAAAACjE1MTI2NTM1MTADAAAAAjc5AgAAAAYxMDAwNTQEAAAAATAHAAAACTMvMzEvMjAxMrdBfmDgOdcIDsVyTeE51wgZQ0lRLlRTRTo2NTAxLklRX0RPLkZZMjAxOQEAAACbLQIAAgAAAAUtOTEzNgEIAAAABQAAAAExAQAAAAoxOTY5OTAzMzA3AwAAAAI3OQIAAAACNDAEAAAAATAHAAAACTkvMTUvMjAxOQgAAAAJMy8zMS8yMDE5CQAAAAEwdXr8K+A51wjxzURc4DnXCCdDSVEuS09TRTpBMDA1OTMwLklRX1RPVEFMX1JFQ0VJVi5GWTIwMDkBAAAA3GYBAAIAAAAIMTk4MDU0NDkBCAAA</t>
  </si>
  <si>
    <t>AAUAAAABMQEAAAAKMTQ2NTcxNDMwNwMAAAACODUCAAAABDEwMDEEAAAAATAHAAAACTkvMTUvMjAxOQgAAAAKMTIvMzEvMjAwOQkAAAABMDOLKingOdcIuMj5XOA51wgoQ0lRLk5BU0RBUUdTOklOVEMuSVFfRUJJVEFfTUFSR0lOLkZZMjAxNAEAAACHUgAAAgAAAAczMC4wODk0AQgAAAAFAAAAATEBAAAACjE4MjgxNjgwNDADAAAAAzE2MAIAAAAENDQxOQQAAAABMAcAAAAJOS8xNS8yMDE5CAAAAAoxMi8yNy8yMDE0CQAAAAEw9/OVJuA51wgZPm1c4DnXCCxDSVEuTkFTREFRR1M6VFhOLklRX0dXX0lOVEFOX0FNT1JUX0NGLkZZMjAxNQEAAAD7IwIAAgAAAAMzMTkBCAAAAAUAAAABMQEAAAAKMTg3NTY4NzA1NgMAAAADMTYwAgAAAAQyMTgyBAAAAAEwBwAAAAk5LzE1LzIwMTkIAAAACjEyLzMxLzIwMTUJAAAAATB5fXAq4DnXCPTWp1zgOdcIH0NJUS5OWVNFOkVNUi5JUV9UT1RBTF9DQS5GWTIwMTcBAAAArxsEAAIAAAAEODI1MgEIAAAABQAAAAExAQAAAAoxOTI0NjM5OTU3AwAAAAMxNjACAAAABDEwMDgEAAAAATAHAAAACTkvMTUvMjAxOQgAAAAJOS8zMC8yMDE3CQAAAAEwcOa6KeA51wix3OZc4DnXCCdDSVEuTkFTREFRR1M6SU5UQy5JUV9RVUlDS19SQVRJTy5GWTIwMTcBAAAAh1IAAAIAAAAIMS4xMjk2NzEBCAAAAAUAAAABMQEAAAAKMTk0MzUwNTM0OQMAAAADMTYwAgAAAAQ0MTIxBAAAAAEwBwAAAAk5</t>
  </si>
  <si>
    <t>LzE1LzIwMTkIAAAACjEyLzMwLzIwMTcJAAAAATAHG5Ym4DnXCB5ve1zgOdcIH0NJUS5OQVNEQVFHUzpUWE4uSVFfRUJJVC5GWTIwMTABAAAA+yMCAAIAAAAENDQwNAEIAAAABQAAAAExAQAAAAoxNTg4ODQwNzM4AwAAAAMxNjACAAAAAzQwMAQAAAABMAcAAAAJOS8xNS8yMDE5CAAAAAoxMi8zMS8yMDEwCQAAAAEwZmTaKuA51wiZbI9c4DnXCCZDSVEuTkFTREFRR1M6VFhOLklRX0dBSU5fSU5WRVNULkZZMjAxMwEAAAD7IwIAAgAAAAIxMgEIAAAABQAAAAExAQAAAAoxNzc3NjMzNzAzAwAAAAMxNjACAAAAAjYyBAAAAAEwBwAAAAk5LzE1LzIwMTkIAAAACjEyLzMxLzIwMTMJAAAAATC5J9sq4DnXCEvanFzgOdcIKENJUS5OQVNEQVFHUzpJTlRDLklRX1RPVEFMX0VRVUlUWS5GWTIwMTABAAAAh1IAAAIAAAAFNDk0MzABCAAAAAUAAAABMQEAAAAKMTU4ODE1Njk2MAMAAAADMTYwAgAAAAQxMjc1BAAAAAEwBwAAAAk5LzE1LzIwMTkIAAAACjEyLzI1LzIwMTAJAAAAATBw7Kkr4DnXCK5nWVzgOdcII0NJUS5OQVNEQVFHUzpUWE4uSVFfVE9UQUxfQ0wuRlkyMDE4AQAAAPsjAgACAAAABDI0NzQBCAAAAAUAAAABMQEAAAAKMTk0NjY2NTQ2MAMAAAADMTYwAgAAAAQxMDA5BAAAAAEwBwAAAAk5LzE1LzIwMTkIAAAACjEyLzMxLzIwMTgJAAAAATC7GXEq4DnXCIb2tFzgOdcIL0NJUS5OQVNEQVFHUzpJTlRDLklRX1RP</t>
  </si>
  <si>
    <t>VEFMX0NPTU1PTl9FUVVJVFkuRlkyMDE1AQAAAIdSAAACAAAABTYxMDg1AQgAAAAFAAAAATEBAAAACjE4NzQ3NzMyMjYDAAAAAzE2MAIAAAAEMTAwNgQAAAABMAcAAAAJOS8xNS8yMDE5CAAAAAoxMi8yNi8yMDE1CQAAAAEwo4lVK+A51whUJHBc4DnXCCZDSVEuTkFTREFRR1M6SU5UQy5JUV9DQVNIX0VRVUlWLkZZMjAwNwEAAACHUgAAAgAAAAQ3MzA3AQgAAAAFAAAAATEBAAAACjEzMjg4NzEyNzUDAAAAAzE2MAIAAAAEMTA5NgQAAAABMAcAAAAJOS8xNS8yMDE5CAAAAAoxMi8yOS8yMDA3CQAAAAEwp+/8K+A51wgl/klc4DnXCCJDSVEuS09TRTpBMDA1OTMwLklRX1pfU0NPUkUuRlkyMDA5AQAAANxmAQACAAAACDQuMDA5MDU0AQgAAAAFAAAAATEBAAAACjE0NjU3MTQzMDcDAAAAAjg1AgAAAAYxMDAxMjMEAAAAATAHAAAACTkvMTUvMjAxOQgAAAAKMTIvMzEvMjAwOQkAAAABMGn9ryXgOdcIFP38XOA51wgfQ0lRLk5BU0RBUUdTOkFESS5JUV9MQU5ELkZZMjAwOQEAAAAT1gMAAgAAAAczOTUuMTUxAQgAAAAFAAAAATEBAAAACjE0ODI4Njg2MzMDAAAAAzE2MAIAAAAEMzA5OAQAAAABMAcAAAAJOS8xNS8yMDE5CAAAAAoxMC8zMS8yMDA5CQAAAAEwQ/ihKOA51wiK8DFd4DnXCCBDSVEuTkFTREFRR1M6SU5UQy5JUV9MQU5ELkZZMjAxNAEAAACHUgAAAgAAAAUyMjk4OQEIAAAABQAAAAExAQAAAAoxODI4MTY4</t>
  </si>
  <si>
    <t>MDQwAwAAAAMxNjACAAAABDMwOTgEAAAAATAHAAAACTkvMTUvMjAxOQgAAAAKMTIvMjcvMjAxNAkAAAABMII7VSvgOdcIc7drXOA51wggQ0lRLlRTRTo2NTAxLklRX0NBU0hfT1BFUi5GWTIwMTcBAAAAmy0CAAIAAAAGNjI5NTgyAQgAAAAFAAAAATEBAAAACjE5NjMzMTU5MDADAAAAAjc5AgAAAAQyMDA2BAAAAAEwBwAAAAk5LzE1LzIwMTkIAAAACTMvMzEvMjAxNwkAAAABMDPe+yvgOdcIB/A9XOA51wg0Q0lRLk5ZU0U6RU1SLklRX1RPVEFMX09VVFNUQU5ESU5HX0ZJTElOR19EQVRFLkZZMjAxMwEAAACvGwQAAgAAAAo3MDMuOTY0NDk4AQQAAAAFAAAAATUBAAAACjE3NjU1NzA4MDUCAAAABTI0MTUzBgAAAAEw+bv0KeA51wg/UNVc4DnXCChDSVEuS09TRTpBMDA1OTMwLklRX0NVUlJFTlRfUkFUSU8uRlkyMDExAQAAANxmAQACAAAACDEuNjEzMzQ5AQgAAAAFAAAAATEBAAAACjE1OTg5OTgyNTADAAAAAjg1AgAAAAQ0MDMwBAAAAAEwBwAAAAk5LzE1LzIwMTkIAAAACjEyLzMxLzIwMTEJAAAAATBp/a8l4DnXCNXWBV3gOdcIKUNJUS5LT1NFOkEwMDU5MzAuSVFfTFRfREVCVF9SRVBBSUQuRlkyMDE4AQAAANxmAQACAAAACC0xOTg2NTk3AQgAAAAFAAAAATEBAAAACjE5NDc1NTE1NzMDAAAAAjg1AgAAAAQyMDM2BAAAAAEwBwAAAAk5LzE1LzIwMTkIAAAACjEyLzMxLzIwMTgJAAAAATCaWNso4DnXCBofJV3g</t>
  </si>
  <si>
    <t>OdcIIkNJUS5OQVNEQVFHUzpBREkuSVFfV0lQX0lOVi5GWTIwMTEBAAAAE9YDAAIAAAAHMTcwLjM5OAEIAAAABQAAAAExAQAAAAoxNjQ3NDU1ODY5AwAAAAMxNjACAAAABDMyMTkEAAAAATAHAAAACTkvMTUvMjAxOQgAAAAKMTAvMjkvMjAxMQkAAAABMJa7oijgOdcIbBg7XeA51wgqQ0lRLktPU0U6QTAwNTkzMC5JUV9DVVNUT01fQkVUQS4yMDA4LzEyLzMxAQAAANxmAQACAAAAEDAuNjE5NTUyNTI1ODc0ODEAUfJRX+A51wipOTJi4DnXCC1DSVEuTkFTREFRR1M6QURJLklRX0lOVkVTVF9TRUNVUklUWV9DRi5GWTIwMDkBAAAAE9YDAAIAAAAHLTQ2Mi45NgEIAAAABQAAAAExAQAAAAoxNDgyODY4NjMzAwAAAAMxNjACAAAABDIwMjcEAAAAATAHAAAACTkvMTUvMjAxOQgAAAAKMTAvMzEvMjAwOQkAAAABMFQfoijgOdcIvGUyXeA51wgbQ0lRLjAuSVFfQ0FTSF9DT05WRVJTSU9OLkZZBQAAAAAAAAAIAAAAFShJbnZhbGlkIFRpbWUgUGVyaW9kKf8mnCXgOdcIid9TXuA51wgaQ0lRLk5ZU0U6RU1SLklRX1JFVi5GWTIwMTcBAAAArxsEAAIAAAAFMTUyNjQBCAAAAAUAAAABMQEAAAAKMTkyNDYzOTk1NwMAAAADMTYwAgAAAAMxMTIEAAAAATAHAAAACTkvMTUvMjAxOQgAAAAJOS8zMC8yMDE3CQAAAAEwYL+6KeA51wgcfeVc4DnXCB1DSVEuTkFTREFRR1M6QURJLklRX0dXLkZZMjAxMwEAAAAT1gMAAgAAAAcyODQu</t>
  </si>
  <si>
    <t>MTEyAQgAAAAFAAAAATEBAAAACjE3NjY1OTA2MzIDAAAAAzE2MAIAAAAEMTE3MQQAAAABMAcAAAAJOS8xNS8yMDE5CAAAAAkxMS8yLzIwMTMJAAAAATDYV6Mo4DnXCOtVQ13gOdcII0NJUS5OQVNEQVFHUzpJTlRDLklRX1dJUF9JTlYuRlkyMDE0AQAAAIdSAAACAAAABDIzNzUBCAAAAAUAAAABMQEAAAAKMTgyODE2ODA0MAMAAAADMTYwAgAAAAQzMjE5BAAAAAEwBwAAAAk5LzE1LzIwMTkIAAAACjEyLzI3LzIwMTQJAAAAATCCO1Ur4DnXCITea1zgOdcIKkNJUS5OQVNEQVFHUzpJTlRDLklRX0xUX0RFQlRfSVNTVUVELkZZMjAxMwEAAACHUgAAAwAAAAAA5rivK+A51wjV5mdc4DnXCCxDSVEuTkFTREFRR1M6SU5UQy5JUV9UT1RBTF9PVEhFUl9PUEVSLkZZMjAxMgEAAACHUgAAAgAAAAUxODUxMwEIAAAABQAAAAExAQAAAAoxNzE4ODUwNjA1AwAAAAMxNjACAAAAAzM4MAQAAAABMAcAAAAJOS8xNS8yMDE5CAAAAAoxMi8yOS8yMDEyCQAAAAEwoxyvK+A51wjKumBc4DnXCB1DSVEuTkFTREFRR1M6QURJLklRX0ZYLkZZMjAwNwEAAAAT1gMAAgAAAAUxLjU0NgEIAAAABQAAAAExAQAAAAoxMjY0NDcyNDQ5AwAAAAMxNjACAAAABDIxNDQEAAAAATAHAAAACTkvMTUvMjAxOQgAAAAJMTEvMy8yMDA3CQAAAAEwzM3bKOA51wgLsyld4DnXCCxDSVEuS09TRTpBMDA1OTMwLklRX0RFRl9UQVhfQVNTRVRTX0xULkZZMjAx</t>
  </si>
  <si>
    <t>MAEAAADcZgEAAgAAAAcxMTI0MDA5AQgAAAAFAAAAATEBAAAACjE1MzMyMDMyNjIDAAAAAjg1AgAAAAQxMDI2BAAAAAEwBwAAAAk5LzE1LzIwMTkIAAAACjEyLzMxLzIwMTAJAAAAATBU2Sop4DnXCMqq/lzgOdcIJkNJUS5UU0U6Njk4MS5JUV9DVVNUT01fQkVUQS4yMDE4LzAzLzMxAQAAAPVXDQACAAAAEDEuMDcwNDI2OTg4MDE0NTcAK1N/YOA51wgBLkFi4DnXCB9DSVEuVFNFOjY1MDEuSVFfRUJJVF9JTlQuRlkyMDEzAQAAAJstAgACAAAACTE1LjgwMjE0OQEIAAAABQAAAAExAQAAAAoxNjg1NTIxNzIyAwAAAAI3OQIAAAAENDE4OQQAAAABMAcAAAAJOS8xNS8yMDE5CAAAAAkzLzMxLzIwMTMJAAAAATC1V5Um4DnXCAp1LVzgOdcII0NJUS5OQVNEQVFHUzpUWE4uSVFfRUJJVF9JTlQuRlkyMDExAQAAAPsjAgACAAAACTgxLjYxOTA0NwEIAAAABQAAAAExAQAAAAoxNjYwMDM0NTY4AwAAAAMxNjACAAAABDQxODkEAAAAATAHAAAACTkvMTUvMjAxOQgAAAAKMTIvMzEvMjAxMQkAAAABMOTEriXgOdcIB4OXXOA51wgpQ0lRLk5BU0RBUUdTOlRYTi5JUV9ESUxVVF9FUFNfRVhDTC5GWTIwMTMBAAAA+yMCAAIAAAAIMS45MTAxNTIBCAAAAAUAAAABMQEAAAAKMTc3NzYzMzcwMwMAAAADMTYwAgAAAAMxNDIEAAAAATAHAAAACTkvMTUvMjAxOQgAAAAKMTIvMzEvMjAxMwkAAAABMLkn2yrgOdcIfU+dXOA51wgjQ0lR</t>
  </si>
  <si>
    <t>LlRTRTo2OTgxLklRX0JFVEFfMllSLjIwMTkvMDMvMzEBAAAA9VcNAAIAAAAQMS4wOTY3Mzg4MDU5ODA5NwArU39g4DnXCPEGQWLgOdcIKkNJUS5OQVNEQVFHUzpJTlRDLklRX09USEVSX0NBX1NVUFBMLkZZMjAxNwEAAACHUgAAAgAAAAQyODA3AQgAAAAFAAAAATEBAAAACjE5NDM1MDUzNDkDAAAAAzE2MAIAAAAEMTA1NQQAAAABMAcAAAAJOS8xNS8yMDE5CAAAAAoxMi8zMC8yMDE3CQAAAAEw1f5VK+A51wj0r3hc4DnXCCVDSVEuTkFTREFRR1M6VFhOLklRX0NBU0hfRVFVSVYuRlkyMDEzAQAAAPsjAgACAAAABDE2MjcBCAAAAAUAAAABMQEAAAAKMTc3NzYzMzcwMwMAAAADMTYwAgAAAAQxMDk2BAAAAAEwBwAAAAk5LzE1LzIwMTkIAAAACjEyLzMxLzIwMTMJAAAAATC5J9sq4DnXCJ6dnVzgOdcIGUNJUS5UU0U6NjUwMS5JUV9OSS5GWTIwMTgBAAAAmy0CAAIAAAAGMzYyOTg4AQgAAAAFAAAAATEBAAAACjE5Njk5MDMyOTEDAAAAAjc5AgAAAAIxNQQAAAABMAcAAAAJOS8xNS8yMDE5CAAAAAkzLzMxLzIwMTgJAAAAATBEBfwr4DnXCCGIQFzgOdcIK0NJUS5OQVNEQVFHUzpJTlRDLklRX1BFUklPRExFTkdUSF9JUy5GWTIwMTMBAAAAh1IAAAEAAAACMTIAYe1UK+A51wgGXGhc4DnXCCNDSVEuVFNFOjY3NjIuSVFfQkVUQV8xWVIuMjAxMS8wMy8zMQEAAAA70gQAAgAAABEwLjc0MTIwNDczNDg0MTcxOQA8en9g</t>
  </si>
  <si>
    <t>4DnXCJ5DQGLgOdcILUNJUS5LT1NFOkEwMDU5MzAuSVFfSU5WRVNUX1NFQ1VSSVRZX0NGLkZZMjAwOQEAAADcZgEAAgAAAAgtNjQxNTYyMAEIAAAABQAAAAExAQAAAAoxNDY1NzE0MzA3AwAAAAI4NQIAAAAEMjAyNwQAAAABMAcAAAAJOS8xNS8yMDE5CAAAAAoxMi8zMS8yMDA5CQAAAAEwRLIqKeA51whudvtc4DnXCCdDSVEuS09TRTpBMDA1OTMwLklRX0RJTFVUX1dFSUdIVC5GWTIwMTMBAAAA3GYBAAIAAAAHNzUzOC4yNQCXdSsp4DnXCFvKC13gOdcIK0NJUS5LT1NFOkEwMDU5MzAuSVFfRUJJVERBX0NBUEVYX0lOVC5GWTIwMTABAAAA3GYBAAIAAAAJMTEuMTM2MzcxAQgAAAAFAAAAATEBAAAACjE1MzMyMDMyNjIDAAAAAjg1AgAAAAQ0MTkxBAAAAAEwBwAAAAk5LzE1LzIwMTkIAAAACjEyLzMxLzIwMTAJAAAAATBp/a8l4DnXCPRpAV3gOdcIJ0NJUS5LT1NFOkEwMDU5MzAuSVFfQkVUQV8xWVIuMjAxMi8xMi8zMQEAAADcZgEAAgAAABAxLjE1ODk2NTk0ODAxMDU5AGIZUl/gOdcIVnYxYuA51wgdQ0lRLk5ZU0U6RU1SLklRX0VCSVREQS5GWTIwMDkBAAAArxsEAAIAAAAEMzczOAEIAAAABQAAAAExAQAAAAoxNDgyNzIyMDYyAwAAAAMxNjACAAAABDQwNTEEAAAAATAHAAAACTkvMTUvMjAxOQgAAAAJOS8zMC8yMDA5CQAAAAEwZFzzKeA51wgG78Fc4DnXCCxDSVEuTkFTREFRR1M6QURJLklRX1RPVEFMX0RF</t>
  </si>
  <si>
    <t>QlRfRUJJVERBLkZZMjAwNwEAAAAT1gMAAwAAAAAAIHWcJeA51whvnSpd4DnXCCxDSVEuVFNFOjY1MDEuSVFfREVCVF9FUVVJVl9PUEVSX0xFQVNFLkZZMjAxNgEAAACbLQIAAwAAAAAA8UH7K+A51wjl5jhc4DnXCB9DSVEuTllTRTpFTVIuSVFfVE9UQUxfQ0wuRlkyMDE0AQAAAK8bBAACAAAABDg0NTQBCAAAAAUAAAABMQEAAAAKMTgxODYwNDU4MAMAAAADMTYwAgAAAAQxMDA5BAAAAAEwBwAAAAk5LzE1LzIwMTkIAAAACTkvMzAvMjAxNAkAAAABMA38uSngOdcIH73ZXOA51wgkQ0lRLk5BU0RBUUdTOlRYTi5JUV9DSEFOR0VfQVAuRlkyMDE3AQAAAPsjAgACAAAAAjUxAQgAAAAFAAAAATEBAAAACjE5NDY2NjU0NDQDAAAAAzE2MAIAAAAEMjAxNwQAAAABMAcAAAAJOS8xNS8yMDE5CAAAAAoxMi8zMS8yMDE3CQAAAAEwq/JwKuA51wgIdLFc4DnXCDFDSVEuTkFTREFRR1M6QURJLklRX0RFRl9UQVhfQVNTRVRTX0NVUlJFTlQuRlkyMDE0AQAAABPWAwACAAAABzEyOC45MzQBCAAAAAUAAAABMQEAAAAKMTgxOTk2MjQ5NgMAAAADMTYwAgAAAAQxMTE3BAAAAAEwBwAAAAk5LzE1LzIwMTkIAAAACTExLzEvMjAxNAkAAAABMPmloyjgOdcIzMJHXeA51wgpQ0lRLktPU0U6QTAwNTkzMC5JUV9DQVBJVEFMX0xFQVNFUy5GWTIwMTgBAAAA3GYBAAIAAAAFNTAxMjIBCAAAAAUAAAABMQEAAAAKMTk0NzU1MTU3MwMAAAAC</t>
  </si>
  <si>
    <t>ODUCAAAABDExODMEAAAAATAHAAAACTkvMTUvMjAxOQgAAAAKMTIvMzEvMjAxOAkAAAABMIox2yjgOdcIhb8jXeA51wgoQ0lRLk5ZU0U6RU1SLklRX01JTk9SSVRZX0lOVEVSRVNULkZZMjAxMQEAAACvGwQAAgAAAAMxNTIBCAAAAAUAAAABMQEAAAAKMTY0NjE5MDU2OAMAAAADMTYwAgAAAAQxMDUyBAAAAAEwBwAAAAk5LzE1LzIwMTkIAAAACTkvMzAvMjAxMQkAAAABMLcf9CngOdcITAHMXOA51wgdQ0lRLktPU0U6QTAwNTkzMC5JUV9SRS5GWTIwMDcBAAAA3GYBAAIAAAAINTEwNjUxNzQBCAAAAAUAAAABMQEAAAAKMTM1Mjk0NTUzMAMAAAACODUCAAAABDEyMjIEAAAAATAHAAAACTkvMTUvMjAxOQgAAAAKMTIvMzEvMjAwNwkAAAABMMOpuyngOdcI9u7wXOA51wggQ0lRLk5BU0RBUUdTOklOVEMuSVFfR1BQRS5GWTIwMTMBAAAAh1IAAAIAAAAFNzM0MTYBCAAAAAUAAAABMQEAAAAKMTc3NTkzMDI3NAMAAAADMTYwAgAAAAQxMTY5BAAAAAEwBwAAAAk5LzE1LzIwMTkIAAAACjEyLzI4LzIwMTMJAAAAATDVka8r4DnXCB45ZlzgOdcIHkNJUS5OQVNEQVFHUzpUWE4uSVFfRUJULkZZMjAxNwEAAAD7IwIAAgAAAAQ2MDgwAQgAAAAFAAAAATEBAAAACjE5NDY2NjU0NDQDAAAAAzE2MAIAAAADMTM5BAAAAAEwBwAAAAk5LzE1LzIwMTkIAAAACjEyLzMxLzIwMTcJAAAAATCay3Aq4DnXCBAqr1zgOdcIK0NJUS5OQVNE</t>
  </si>
  <si>
    <t>QVFHUzpUWE4uSVFfVE9UQUxfT1RIRVJfT1BFUi5GWTIwMTIBAAAA+yMCAAIAAAAENDAxNAEIAAAABQAAAAExAQAAAAoxNzIwNjExMjY0AwAAAAMxNjACAAAAAzM4MAQAAAABMAcAAAAJOS8xNS8yMDE5CAAAAAoxMi8zMS8yMDEyCQAAAAEwmNnaKuA51whKH5hc4DnXCDBDSVEuTllTRTpFTVIuSVFfVE9UQUxfT1VUU1RBTkRJTkdfQlNfREFURS5GWTIwMTEBAAAArxsEAAIAAAAKNzM4Ljg3Nzc2OAEEAAAABQAAAAE1AQAAAAoxNjQ2MTkwNTY4AgAAAAUyNDE1MgYAAAABMLcf9CngOdcIXSjMXOA51wgnQ0lRLktPU0U6QTAwNTkzMC5JUV9GSU5JU0hFRF9JTlYuRlkyMDEyAQAAANxmAQACAAAABzcwMDM4MjYBCAAAAAUAAAABMQEAAAAKMTY2NzUzNDAxNAMAAAACODUCAAAABDMwNzUEAAAAATAHAAAACTkvMTUvMjAxOQgAAAAKMTIvMzEvMjAxMgkAAAABMIZOKyngOdcI/5UIXeA51wgrQ0lRLlRTRTo2NTAxLklRX01JTk9SSVRZX0lOVEVSRVNUX0NGLkZZMjAxOAEAAACbLQIAAwAAAAAAVCz8K+A51wjoXEJc4DnXCDFDSVEuTkFTREFRR1M6QURJLklRX0RFRl9UQVhfQVNTRVRTX0NVUlJFTlQuRlkyMDA4AQAAABPWAwACAAAABzEwMi42NzYBCAAAAAUAAAABMQEAAAAKMTQxMzA5MTU2NwMAAAADMTYwAgAAAAQxMTE3BAAAAAEwBwAAAAk5LzE1LzIwMTkIAAAACTExLzEvMjAwOAkAAAABMN302yjgOdcIFCQsXeA5</t>
  </si>
  <si>
    <t>1wgaQ0lRLjAuSVFfR1dfSU5UQU5fQU1PUlQuRlkFAAAAAAAAAAgAAAAVKEludmFsaWQgVGltZSBQZXJpb2QpENj+J+A51whdLzde4DnXCBtDSVEuTllTRTpFTVIuSVFfQVBJQy5GWTIwMTcBAAAArxsEAAIAAAADMjk3AQgAAAAFAAAAATEBAAAACjE5MjQ2Mzk5NTcDAAAAAzE2MAIAAAAEMTA4NAQAAAABMAcAAAAJOS8xNS8yMDE5CAAAAAk5LzMwLzIwMTcJAAAAATBw5rop4DnXCPN451zgOdcIHkNJUS5OQVNEQVFHUzpJTlRDLklRX0FFLkZZMjAxOAEAAACHUgAAAgAAAAUxMDEwMwEIAAAABQAAAAExAQAAAAoxOTQzNTA1MzQxAwAAAAMxNjACAAAABDEwMTYEAAAAATAHAAAACTkvMTUvMjAxOQgAAAAKMTIvMjkvMjAxOAkAAAABMAd0VivgOdcIF7l9XOA51wgpQ0lRLk5BU0RBUUdTOklOVEMuSVFfSU1QQUlSTUVOVF9HVy5GWTIwMDkBAAAAh1IAAAMAAAAAAD53qSvgOdcI1bBSXOA51wgqQ0lRLk5BU0RBUUdTOklOVEMuSVFfU1BFQ0lBTF9ESVZfQ0YuRlkyMDExAQAAAIdSAAADAAAAAACT9a4r4DnXCBQNX1zgOdcIJ0NJUS5LT1NFOkEwMDU5MzAuSVFfRklOSVNIRURfSU5WLkZZMjAwNwEAAADcZgEAAgAAAAcyMzQwMDY2AQgAAAAFAAAAATEBAAAACjEzNTI5NDU1MzADAAAAAjg1AgAAAAQzMDc1BAAAAAEwBwAAAAk5LzE1LzIwMTkIAAAACjEyLzMxLzIwMDcJAAAAATDDqbsp4DnXCChk8VzgOdcIJ0NJUS5O</t>
  </si>
  <si>
    <t>QVNEQVFHUzpUWE4uSVFfRElMVVRfV0VJR0hULkZZMjAxNAEAAAD7IwIAAgAAAAQxMDgwAFgvcCrgOdcIXryhXOA51wglQ0lRLk5BU0RBUUdTOkFESS5JUV9FQklUREFfSU5ULkZZMjAxNQEAAAAT1gMAAgAAAAkzOC45NTk3MTEBCAAAAAUAAAABMQEAAAAKMTg2NzI3OTk2OQMAAAADMTYwAgAAAAQ0MTkwBAAAAAEwBwAAAAk5LzE1LzIwMTkIAAAACjEwLzMxLzIwMTUJAAAAATBR6pwl4DnXCAlkT13gOdcIJUNJUS5OQVNEQVFHUzpJTlRDLklRX09USEVSX1JFVi5GWTIwMDcBAAAAh1IAAAMAAAAAAJbI/CvgOdcIoMVIXOA51wgsQ0lRLktPU0U6QTAwNTkzMC5JUV9UT1RBTF9MSUFCX0VRVUlUWS5GWTIwMTMBAAAA3GYBAAIAAAAJMjE0MDc1MDE4AQgAAAAFAAAAATEBAAAACjE3MjMyODgzODYDAAAAAjg1AgAAAAQxMDEzBAAAAAEwBwAAAAk5LzE1LzIwMTkIAAAACjEyLzMxLzIwMTMJAAAAATCXdSsp4DnXCPApDV3gOdcIJENJUS5LT1NFOkEwMDU5MzAuSVFfQ0FTSF9PUEVSLkZZMjAwNwEAAADcZgEAAgAAAAgxNDc5MDgxMgEIAAAABQAAAAExAQAAAAoxMzUyOTQ1NTMwAwAAAAI4NQIAAAAEMjAwNgQAAAABMAcAAAAJOS8xNS8yMDE5CAAAAAoxMi8zMS8yMDA3CQAAAAEww6m7KeA51whqAPJc4DnXCCBDSVEuS09TRTpBMDA1OTMwLklRX0RBX0NGLkZZMjAwNwEAAADcZgEAAgAAAAc4NDk3NTI4AQgAAAAFAAAA</t>
  </si>
  <si>
    <t>ATEBAAAACjEzNTI5NDU1MzADAAAAAjg1AgAAAAQyMTYwBAAAAAEwBwAAAAk5LzE1LzIwMTkIAAAACjEyLzMxLzIwMDcJAAAAATDDqbsp4DnXCDmL8VzgOdcIJkNJUS5OQVNEQVFHUzpUWE4uSVFfT1RIRVJfSU5UQU4uRlkyMDA4AQAAAPsjAgACAAAAAzI3MwEIAAAABQAAAAExAQAAAAoxNDMzNDU0MTA4AwAAAAMxNjACAAAABDEwNDAEAAAAATAHAAAACTkvMTUvMjAxOQgAAAAKMTIvMzEvMjAwOAkAAAABMEUW2irgOdcI6LmGXOA51wgfQ0lRLlRTRTo2NTAxLklRX0JWX1NIQVJFLkZZMjAxOAEAAACbLQIAAgAAAAszMzk0Ljk5Njk2MwEIAAAABQAAAAExAQAAAAoxOTY5OTAzMjkxAwAAAAI3OQIAAAAENDAyMAQAAAABMAcAAAAJOS8xNS8yMDE5CAAAAAkzLzMxLzIwMTgJAAAAATBULPwr4DnXCKbAQVzgOdcIK0NJUS5OQVNEQVFHUzpUWE4uSVFfTUFSS0VUQ0FQLjIwMDIvMy8zMS5KUFkBAAAA+yMCAAIAAAAONzYyNjI0Ni4yMDQxMzEBBgAAAAUAAAABMQEAAAAHMjgwNTk3OAMAAAACNzkCAAAABjEwMDA1NAQAAAABMAcAAAAJMy8zMS8yMDAy2I9+YOA51wislXZN4TnXCCBDSVEuVFNFOjY1MDEuSVFfTFRfSU5WRVNULkZZMjAxNwEAAACbLQIAAgAAAAcxMzY2MDk5AQgAAAAFAAAAATEBAAAACjE5NjMzMTU5MDADAAAAAjc5AgAAAAQxMDU0BAAAAAEwBwAAAAk5LzE1LzIwMTkIAAAACTMvMzEvMjAxNwkAAAAB</t>
  </si>
  <si>
    <t>MCK3+yvgOdcIcpA8XOA51wglQ0lRLktPU0U6QTAwNTkzMC5JUV9PVEhFUl9PUEVSLkZZMjAxMgEAAADcZgEAAwAAAAAAdScrKeA51wgXcwZd4DnXCCNDSVEuTkFTREFRR1M6QURJLklRX05FVF9ERUJULkZZMjAxNwEAAAAT1gMAAgAAAAg2ODAzLjI0NgEIAAAABQAAAAExAQAAAAoxOTI3NjE4MjQ4AwAAAAMxNjACAAAABDQzNjQEAAAAATAHAAAACTkvMTUvMjAxOQgAAAAKMTAvMjgvMjAxNwkAAAABMJQQACjgOdcIJLdWXeA51wgmQ0lRLlRTRTo2NTAxLklRX0VYVFJBX0FDQ19JVEVNUy5GWTIwMTkBAAAAmy0CAAMAAAAAAHV6/CvgOdcIAvVEXOA51wgtQ0lRLk5ZU0U6RU1SLklRX09USEVSX0lOVkVTVF9BQ1RfU1VQUEwuRlkyMDE4AQAAAK8bBAACAAAABC0xMDEBCAAAAAUAAAABMQEAAAAKMTkyNDYzOTk2MgMAAAADMTYwAgAAAAQyMDUxBAAAAAEwBwAAAAk5LzE1LzIwMTkIAAAACTkvMzAvMjAxOAkAAAABMKJbuyngOdcIeWztXOA51wgeQ0lRLk5ZU0U6RU1SLklRX0lOQ19UQVguRlkyMDE2AQAAAK8bBAACAAAAAzY5NwEIAAAABQAAAAExAQAAAAoxOTI0NjM5OTU2AwAAAAMxNjACAAAAAjc1BAAAAAEwBwAAAAk5LzE1LzIwMTkIAAAACTkvMzAvMjAxNgkAAAABMD5xuingOdcIbYXhXOA51wgzQ0lRLk5BU0RBUUdTOklOVEMuSVFfVE9UQUxfREVCVF9FQklUREFfQ0FQRVguRlkyMDEyAQAAAIdSAAACAAAA</t>
  </si>
  <si>
    <t>CDEuMjE4NzE5AQgAAAAFAAAAATEBAAAACjE3MTg4NTA2MDUDAAAAAzE2MAIAAAAFMjMzMTMEAAAAATAHAAAACTkvMTUvMjAxOQgAAAAKMTIvMjkvMjAxMgkAAAABMPfzlSbgOdcIebJkXOA51wgqQ0lRLk5ZU0U6RU1SLklRX0lOQ19UQVhfUEFZX0NVUlJFTlQuRlkyMDA4AQAAAK8bBAACAAAAAzE3MwEIAAAABQAAAAExAQAAAAoxNDExNjU2NDMwAwAAAAMxNjACAAAABDEwOTQEAAAAATAHAAAACTkvMTUvMjAxOQgAAAAJOS8zMC8yMDA4CQAAAAEwQw7zKeA51whX971c4DnXCCVDSVEuS09TRTpBMDA1OTMwLklRX0lOQ19FUVVJVFkuRlkyMDE0AQAAANxmAQACAAAABjM0MjUxNgEIAAAABQAAAAExAQAAAAoxNzc4MTQxODIzAwAAAAI4NQIAAAACNDcEAAAAATAHAAAACTkvMTUvMjAxOQgAAAAKMTIvMzEvMjAxNAkAAAABMKecKyngOdcIKxAQXeA51wgyQ0lRLk5BU0RBUUdTOkFESS5JUV9UT1RBTF9ERUJUX0VCSVREQV9DQVBFWC5GWTIwMDkBAAAAE9YDAAIAAAAIMC44OTkwNTkBCAAAAAUAAAABMQEAAAAKMTQ4Mjg2ODYzMwMAAAADMTYwAgAAAAUyMzMxMwQAAAABMAcAAAAJOS8xNS8yMDE5CAAAAAoxMC8zMS8yMDA5CQAAAAEwMJycJeA51whi7DNd4DnXCCdDSVEuS09TRTpBMDA1OTMwLklRX1RPVEFMX0FTU0VUUy5GWTIwMTIBAAAA3GYBAAIAAAAJMTgxMDcxNTcwAQgAAAAFAAAAATEBAAAACjE2Njc1MzQw</t>
  </si>
  <si>
    <t>MTQDAAAAAjg1AgAAAAQxMDA3BAAAAAEwBwAAAAk5LzE1LzIwMTkIAAAACjEyLzMxLzIwMTIJAAAAATB1Jysp4DnXCKzSB13gOdcIMkNJUS5OQVNEQVFHUzpUWE4uSVFfVE9UQUxfREVCVF9FQklUREFfQ0FQRVguRlkyMDE3AQAAAPsjAgACAAAACDAuNjU4MTExAQgAAAAFAAAAATEBAAAACjE5NDY2NjU0NDQDAAAAAzE2MAIAAAAFMjMzMTMEAAAAATAHAAAACTkvMTUvMjAxOQgAAAAKMTIvMzEvMjAxNwkAAAABMAUTryXgOdcIrvqyXOA51wgiQ0lRLk5BU0RBUUdTOkFESS5JUV9QRU5TSU9OLkZZMjAwOAEAAAAT1gMAAwAAAAAAIqqhKOA51whGmSxd4DnXCC1DSVEuTkFTREFRR1M6VFhOLklRX0lOVkVTVF9TRUNVUklUWV9DRi5GWTIwMTQBAAAA+yMCAAIAAAAELTE0MQEIAAAABQAAAAExAQAAAAoxODI5MTE5MzA2AwAAAAMxNjACAAAABDIwMjcEAAAAATAHAAAACTkvMTUvMjAxOQgAAAAKMTIvMzEvMjAxNAkAAAABMGhWcCrgOdcINbijXOA51wgkQ0lRLk5ZU0U6RU1SLklRX0lOQ19FUVVJVFlfQ0YuRlkyMDEwAQAAAK8bBAADAAAAAACW0fMp4DnXCK4wyFzgOdcII0NJUS5UU0U6NjQ3MS5JUV9CRVRBXzFZUi4yMDE5LzAzLzMxAQAAAJJXDQACAAAAEDEuNDQ2NzExMjQzMzQyMDUAbe9/YOA51wijPjli4DnXCCNDSVEuTkFTREFRR1M6VFhOLklRX0FSX1RVUk5TLkZZMjAxNwEAAAD7IwIAAgAAAAgxMS43NTcx</t>
  </si>
  <si>
    <t>NwEIAAAABQAAAAExAQAAAAoxOTQ2NjY1NDQ0AwAAAAMxNjACAAAABDQwMDEEAAAAATAHAAAACTkvMTUvMjAxOQgAAAAKMTIvMzEvMjAxNwkAAAABMAUTryXgOdcIjayyXOA51wgjQ0lRLk5BU0RBUUdTOlRYTi5JUV9ORVRfREVCVC5GWTIwMTIBAAAA+yMCAAIAAAAEMTcyMQEIAAAABQAAAAExAQAAAAoxNzIwNjExMjY0AwAAAAMxNjACAAAABDQzNjQEAAAAATAHAAAACTkvMTUvMjAxOQgAAAAKMTIvMzEvMjAxMgkAAAABMKgA2yrgOdcIIRuaXOA51wgfQ0lRLktPU0U6QTAwNTkzMC5JUV9DT0dTLkZZMjAxNwEAAADcZgEAAgAAAAkxMjkyOTA2NjEBCAAAAAUAAAABMQEAAAAKMTk0NzU1MTU3OAMAAAACODUCAAAAAjM0BAAAAAEwBwAAAAk5LzE1LzIwMTkIAAAACjEyLzMxLzIwMTcJAAAAATBYvNoo4DnXCM1WHV3gOdcIJ0NJUS5OQVNEQVFHUzpBREkuSVFfSU5URVJFU1RfRVhQLkZZMjAxNAEAAAAT1gMAAgAAAActMzQuNzg0AQgAAAAFAAAAATEBAAAACjE4MTk5NjI0OTYDAAAAAzE2MAIAAAACODIEAAAAATAHAAAACTkvMTUvMjAxOQgAAAAJMTEvMS8yMDE0CQAAAAEw6X6jKOA51who2EZd4DnXCClDSVEuTkFTREFRR1M6VFhOLklRX0xUX0RFQlRfUkVQQUlELkZZMjAxMQEAAAD7IwIAAgAAAAQtMjAwAQgAAAAFAAAAATEBAAAACjE2NjAwMzQ1NjgDAAAAAzE2MAIAAAAEMjAzNgQAAAABMAcAAAAJOS8xNS8y</t>
  </si>
  <si>
    <t>MDE5CAAAAAoxMi8zMS8yMDExCQAAAAEwmNnaKuA51wiDSpZc4DnXCDlDSVEuVFNFOjY1OTQuSVFfQ1VTVE9NX0JFVEEuLTEwNFcuMjAxMS8wMy8zMS4uXk4yMjUuSlBZLkgBAAAA+XgNAAIAAAARMC44ODI5MTU3ODIwODQ1NjkAGix/YOA51wg8FERi4DnXCCVDSVEuTllTRTpFTVIuSVFfUFJPVl9CQURfREVCVFMuRlkyMDE4AQAAAK8bBAADAAAAAACBDbsp4DnXCD6G6lzgOdcII0NJUS5OQVNEQVFHUzpBREkuSVFfQlZfU0hBUkUuRlkyMDE4AQAAABPWAwACAAAACTI5LjY4NTk1NQEIAAAABQAAAAExAQAAAAoxOTI3NjE4MjQ3AwAAAAMxNjACAAAABDQwMjAEAAAAATAHAAAACTkvMTUvMjAxOQgAAAAJMTEvMy8yMDE4CQAAAAEwxoUAKOA51wgFJFtd4DnXCBtDSVEuVFNFOjY1MDEuSVFfQ09HUy5GWTIwMTYBAAAAmy0CAAIAAAAHNzQ1OTA3MwEIAAAABQAAAAExAQAAAAoxNzk3NTU0NDUxAwAAAAI3OQIAAAACMzQEAAAAATAHAAAACTkvMTUvMjAxOQgAAAAJMy8zMS8yMDE2CQAAAAEw4Br7K+A51wj9wzZc4DnXCC5DSVEuS09TRTpBMDA1OTMwLklRX0lOQ19UQVhfUEFZX0NVUlJFTlQuRlkyMDA4AQAAANxmAQACAAAABjY3NTU1MwEIAAAABQAAAAExAQAAAAoxMzYwODA2NjgzAwAAAAI4NQIAAAAEMTA5NAQAAAABMAcAAAAJOS8xNS8yMDE5CAAAAAoxMi8zMS8yMDA4CQAAAAEwEj0qKeA51wjXW/Vc4DnXCCND</t>
  </si>
  <si>
    <t>SVEuTllTRTpFTVIuSVFfSU5URVJFU1RfRVhQLkZZMjAxNgEAAACvGwQAAgAAAAQtMjE1AQgAAAAFAAAAATEBAAAACjE5MjQ2Mzk5NTYDAAAAAzE2MAIAAAACODIEAAAAATAHAAAACTkvMTUvMjAxOQgAAAAJOS8zMC8yMDE2CQAAAAEwPnG6KeA51whMN+Fc4DnXCClDSVEuTkFTREFRR1M6SU5UQy5JUV9JTkNfRVFVSVRZX0NGLkZZMjAxNAEAAACHUgAAAgAAAAMtNzgBCAAAAAUAAAABMQEAAAAKMTgyODE2ODA0MAMAAAADMTYwAgAAAAQyMDg2BAAAAAEwBwAAAAk5LzE1LzIwMTkIAAAACjEyLzI3LzIwMTQJAAAAATCCO1Ur4DnXCKUsbFzgOdcIK0NJUS5OQVNEQVFHUzpJTlRDLklRX0xPQU5TX1JFQ0VJVl9MVC5GWTIwMDgBAAAAh1IAAAMAAAAAAB0pqSvgOdcISAdPXOA51wgeQ0lRLlRTRTo2NTAxLklRX1JBV19JTlYuRlkyMDE1AQAAAJstAgACAAAABjI2MTEyOQEIAAAABQAAAAExAQAAAAoxNzQ1MjcwNjcyAwAAAAI3OQIAAAAEMzE3MQQAAAABMAcAAAAJOS8xNS8yMDE5CAAAAAkzLzMxLzIwMTUJAAAAATDP8/or4DnXCPNSNFzgOdcIKUNJUS5OQVNEQVFHUzpBREkuSVFfT1RIRVJfQ0xfU1VQUEwuRlkyMDA5AQAAABPWAwADAAAAAABD+KEo4DnXCEhUMV3gOdcIJUNJUS5OWVNFOkVNUi5JUV9MVF9ERUJUX1JFUEFJRC5GWTIwMTIBAAAArxsEAAIAAAAELTI2MgEIAAAABQAAAAExAQAAAAoxNzA3OTA5MDk3</t>
  </si>
  <si>
    <t>AwAAAAMxNjACAAAABDIwMzYEAAAAATAHAAAACTkvMTUvMjAxOQgAAAAJOS8zMC8yMDEyCQAAAAEw2G30KeA51wixptFc4DnXCCRDSVEuTllTRTpFTVIuSVFfRVFVSVRZX01FVEhPRC5GWTIwMTQBAAAArxsEAAMAAAAAAA38uSngOdcIUTLaXOA51wguQ0lRLk5BU0RBUUdTOklOVEMuSVFfSU5WRVNUX1NFQ1VSSVRZX0NGLkZZMjAxMwEAAACHUgAAAgAAAAUtNjcwNAEIAAAABQAAAAExAQAAAAoxNzc1OTMwMjc0AwAAAAMxNjACAAAABDIwMjcEAAAAATAHAAAACTkvMTUvMjAxOQgAAAAKMTIvMjgvMjAxMwkAAAABMOa4ryvgOdcIxL9nXOA51wgtQ0lRLktPU0U6QTAwNTkzMC5JUV9UT1RBTF9ERUJUX0NBUElUQUwuRlkyMDEyAQAAANxmAQACAAAABzEwLjkyMjEBCAAAAAUAAAABMQEAAAAKMTY2NzUzNDAxNAMAAAACODUCAAAABDQxODYEAAAAATAHAAAACTkvMTUvMjAxOQgAAAAKMTIvMzEvMjAxMgkAAAABMHkksCXgOdcI15EKXeA51wgiQ0lRLk5BU0RBUUdTOklOVEMuSVFfQ09NTU9OLkZZMjAxMgEAAACHUgAAAgAAAAUxOTQ2NAEIAAAABQAAAAExAQAAAAoxNzE4ODUwNjA1AwAAAAMxNjACAAAABDExMDMEAAAAATAHAAAACTkvMTUvMjAxOQgAAAAKMTIvMjkvMjAxMgkAAAABMLRDryvgOdcIcEFiXOA51wggQ0lRLk5BU0RBUUdTOklOVEMuSVFfQVBJQy5GWTIwMTgBAAAAh1IAAAMAAAAAAAd0VivgOdcIOAd+</t>
  </si>
  <si>
    <t>XOA51wgdQ0lRLktPU0U6QTAwNTkzMC5JUV9BUi5GWTIwMTQBAAAA3GYBAAIAAAAIMjQ2OTQ2MTABCAAAAAUAAAABMQEAAAAKMTc3ODE0MTgyMwMAAAACODUCAAAABDEwMjEEAAAAATAHAAAACTkvMTUvMjAxOQgAAAAKMTIvMzEvMjAxNAkAAAABMPTR2SjgOdcIj/oQXeA51wghQ0lRLk5ZU0U6RU1SLklRX0NBU0hfRVFVSVYuRlkyMDEzAQAAAK8bBAACAAAABDMyNzUBCAAAAAUAAAABMQEAAAAKMTc2NTU3MDgwNQMAAAADMTYwAgAAAAQxMDk2BAAAAAEwBwAAAAk5LzE1LzIwMTkIAAAACTkvMzAvMjAxMwkAAAABMPm79CngOdcI22XUXOA51wglQ0lRLk5BU0RBUUdTOklOVEMuSVFfQlVJTERJTkdTLkZZMjAwOAEAAACHUgAAAwAAAAAALVCpK+A51wir8U9c4DnXCCpDSVEuTkFTREFRR1M6QURJLklRX09USEVSX0xUX0FTU0VUUy5GWTIwMTUBAAAAE9YDAAIAAAAGNjQuMzE0AQgAAAAFAAAAATEBAAAACjE4NjcyNzk5NjkDAAAAAzE2MAIAAAAEMTA2MAQAAAABMAcAAAAJOS8xNS8yMDE5CAAAAAoxMC8zMS8yMDE1CQAAAAEwUnT/J+A51wjOfUxd4DnXCCJDSVEuS09TRTpBMDA1OTMwLklRX1dJUF9JTlYuRlkyMDEwAQAAANxmAQACAAAABzI5MDM5NDQBCAAAAAUAAAABMQEAAAAKMTUzMzIwMzI2MgMAAAACODUCAAAABDMyMTkEAAAAATAHAAAACTkvMTUvMjAxOQgAAAAKMTIvMzEvMjAxMAkAAAABMFTZKingOdcI</t>
  </si>
  <si>
    <t>HW7/XOA51wgfQ0lRLk5BU0RBUUdTOlRYTi5JUV9DT0dTLkZZMjAxNgEAAAD7IwIAAgAAAAQ1MTEzAQgAAAAFAAAAATEBAAAACjE5NDY2NjUzOTgDAAAAAzE2MAIAAAACMzQEAAAAATAHAAAACTkvMTUvMjAxOQgAAAAKMTIvMzEvMjAxNgkAAAABMHl9cCrgOdcI3PmpXOA51wgkQ0lRLktPU0U6QTAwNTkzMC5JUV9CVUlMRElOR1MuRlkyMDA3AQAAANxmAQACAAAACDEwNDM3NzE0AQgAAAAFAAAAATEBAAAACjEzNTI5NDU1MzADAAAAAjg1AgAAAAQzMDIzBAAAAAEwBwAAAAk5LzE1LzIwMTkIAAAACjEyLzMxLzIwMDcJAAAAATDDqbsp4DnXCChk8VzgOdcIKENJUS5OWVNFOkVNUi5JUV9UT1RBTF9MSUFCX0VRVUlUWS5GWTIwMTUBAAAArxsEAAIAAAAFMjIwODgBCAAAAAUAAAABMQEAAAAKMTg2NzA1NTA1MQMAAAADMTYwAgAAAAQxMDEzBAAAAAEwBwAAAAk5LzE1LzIwMTkIAAAACTkvMzAvMjAxNQkAAAABMC5KuingOdcIIXjeXOA51wgpQ0lRLk5BU0RBUUdTOkFESS5JUV9MVF9ERUJUX0VRVUlUWS5GWTIwMDkBAAAAE9YDAAIAAAAFMTUuMDEBCAAAAAUAAAABMQEAAAAKMTQ4Mjg2ODYzMwMAAAADMTYwAgAAAAQ0MDg1BAAAAAEwBwAAAAk5LzE1LzIwMTkIAAAACjEwLzMxLzIwMDkJAAAAATAwnJwl4DnXCFHFM13gOdcIJENJUS5OQVNEQVFHUzpJTlRDLklRX1RPVEFMX0NMLkZZMjAxNQEAAACHUgAAAgAAAAUx</t>
  </si>
  <si>
    <t>NTY0NgEIAAAABQAAAAExAQAAAAoxODc0NzczMjI2AwAAAAMxNjACAAAABDEwMDkEAAAAATAHAAAACTkvMTUvMjAxOQgAAAAKMTIvMjYvMjAxNQkAAAABMJNiVSvgOdcIQ/1vXOA51wg1Q0lRLktPU0U6QTAwNTkzMC5JUV9DSEFOR0VfTkVUX1dPUktJTkdfQ0FQSVRBTC5GWTIwMTUBAAAA3GYBAAIAAAAHMzA3MzA4OQEIAAAABQAAAAExAQAAAAoxODI5ODQzMDExAwAAAAI4NQIAAAAENDQyMQQAAAABMAcAAAAJOS8xNS8yMDE5CAAAAAoxMi8zMS8yMDE1CQAAAAEwJkfaKOA51whosRdd4DnXCCVDSVEuVFNFOjY1MDEuSVFfR0FJTl9JTlZFU1RfQ0YuRlkyMDE5AQAAAJstAgADAAAAAACGofwr4DnXCMnJRlzgOdcIHUNJUS5UU0U6NjUwMS5JUV9FQklUREEuRlkyMDE5AQAAAJstAgACAAAABzEwNTY4NDIBCAAAAAUAAAABMQEAAAAKMTk2OTkwMzMwNwMAAAACNzkCAAAABDQwNTEEAAAAATAHAAAACTkvMTUvMjAxOQgAAAAJMy8zMS8yMDE5CQAAAAEwdXr8K+A51wgSHEVc4DnXCCZDSVEuVFNFOjY1MDEuSVFfQVNTRVRfV1JJVEVET1dOLkZZMjAxNQEAAACbLQIAAgAAAAYtNDIxMDkBCAAAAAUAAAABMQEAAAAKMTc0NTI3MDY3MgMAAAACNzkCAAAAAjMyBAAAAAEwBwAAAAk5LzE1LzIwMTkIAAAACTMvMzEvMjAxNQkAAAABMK6l+ivgOdcIPaUyXOA51wgeQ0lRLk5BU0RBUUdTOkFESS5JUV9FQlQuRlkyMDE3AQAA</t>
  </si>
  <si>
    <t>ABPWAwACAAAABzgyOC40ODUBCAAAAAUAAAABMQEAAAAKMTkyNzYxODI0OAMAAAADMTYwAgAAAAMxMzkEAAAAATAHAAAACTkvMTUvMjAxOQgAAAAKMTAvMjgvMjAxNwkAAAABMJQQACjgOdcIbglVXeA51wgrQ0lRLk5BU0RBUUdTOklOVEMuSVFfT1RIRVJfTFRfQVNTRVRTLkZZMjAxNwEAAACHUgAAAgAAAAQxNTE1AQgAAAAFAAAAATEBAAAACjE5NDM1MDUzNDkDAAAAAzE2MAIAAAAEMTA2MAQAAAABMAcAAAAJOS8xNS8yMDE5CAAAAAoxMi8zMC8yMDE3CQAAAAEw5iVWK+A51wgE13hc4DnXCB9DSVEuTkFTREFRR1M6VFhOLklRX0FQSUMuRlkyMDEwAQAAAPsjAgACAAAABDExMTQBCAAAAAUAAAABMQEAAAAKMTU4ODg0MDczOAMAAAADMTYwAgAAAAQxMDg0BAAAAAEwBwAAAAk5LzE1LzIwMTkIAAAACjEyLzMxLzIwMTAJAAAAATB2i9oq4DnXCA1+kFzgOdcIJkNJUS5OQVNEQVFHUzpBREkuSVFfRUJJVF9NQVJHSU4uRlkyMDEzAQAAABPWAwACAAAABzI5Ljk2NjQBCAAAAAUAAAABMQEAAAAKMTc2NjU5MDYzMgMAAAADMTYwAgAAAAQ0MDUzBAAAAAEwBwAAAAk5LzE1LzIwMTkIAAAACTExLzIvMjAxMwkAAAABMEHDnCXgOdcI9MZFXeA51wgsQ0lRLk5BU0RBUUdTOkFESS5JUV9UT1RBTF9ERUJUX0lTU1VFRC5GWTIwMTcBAAAAE9YDAAIAAAAJMTExNTYuMTY0AQgAAAAFAAAAATEBAAAACjE5Mjc2MTgyNDgDAAAA</t>
  </si>
  <si>
    <t>AzE2MAIAAAAEMjE2MQQAAAABMAcAAAAJOS8xNS8yMDE5CAAAAAoxMC8yOC8yMDE3CQAAAAEwpTcAKOA51wh3eldd4DnXCChDSVEuS09TRTpBMDA1OTMwLklRX01BUktFVENBUC4yMDA4LzEyLzMxAQAAANxmAQACAAAADDYyMzk0NDQzLjk4NgEGAAAABQAAAAExAQAAAAoxMzU0MDQ2ODk1AwAAAAI4NQIAAAAGMTAwMDU0BAAAAAEwBwAAAAoxMi8zMS8yMDA4D1ZRX+A51wipOTJi4DnXCB1DSVEuS09TRTpBMDA1OTMwLklRX0FSLkZZMjAwOAEAAADcZgEAAgAAAAgxNzA4ODAyOQEIAAAABQAAAAExAQAAAAoxMzYwODA2NjgzAwAAAAI4NQIAAAAEMTAyMQQAAAABMAcAAAAJOS8xNS8yMDE5CAAAAAoxMi8zMS8yMDA4CQAAAAEwEj0qKeA51wil5vRc4DnXCDJDSVEuTkFTREFRR1M6VFhOLklRX1RPVEFMX0xJQUJfVE9UQUxfQVNTRVRTLkZZMjAxNgEAAAD7IwIAAgAAAAczNi4yNjA3AQgAAAAFAAAAATEBAAAACjE5NDY2NjUzOTgDAAAAAzE2MAIAAAAENDE4OAQAAAABMAcAAAAJOS8xNS8yMDE5CAAAAAoxMi8zMS8yMDE2CQAAAAEw9euuJeA51wicGK5c4DnXCClDSVEuTkFTREFRR1M6QURJLklRX1NUX0RFQlRfUkVQQUlELkZZMjAxNwEAAAAT1gMAAwAAAAAApTcAKOA51wiHoVdd4DnXCC1DSVEuTkFTREFRR1M6SU5UQy5JUV9UT1RBTF9ERUJUX0lTU1VFRC5GWTIwMTYBAAAAh1IAAAIAAAAEMjczNAEIAAAABQAA</t>
  </si>
  <si>
    <t>AAExAQAAAAoxOTQzNTA1MzQ1AwAAAAMxNjACAAAABDIxNjEEAAAAATAHAAAACTkvMTUvMjAxOQgAAAAKMTIvMzEvMjAxNgkAAAABMMXXVSvgOdcIucl1XOA51wgqQ0lRLk5BU0RBUUdTOkFESS5JUV9PVEhFUl9MVF9BU1NFVFMuRlkyMDA5AQAAABPWAwACAAAABjk4LjE2NgEIAAAABQAAAAExAQAAAAoxNDgyODY4NjMzAwAAAAMxNjACAAAABDEwNjAEAAAAATAHAAAACTkvMTUvMjAxOQgAAAAKMTAvMzEvMjAwOQkAAAABMEP4oSjgOdcINy0xXeA51wgdQ0lRLk5BU0RBUUdTOkFESS5JUV9BUi5GWTIwMTgBAAAAE9YDAAIAAAAHNjM5LjcxNwEIAAAABQAAAAExAQAAAAoxOTI3NjE4MjQ3AwAAAAMxNjACAAAABDEwMjEEAAAAATAHAAAACTkvMTUvMjAxOQgAAAAJMTEvMy8yMDE4CQAAAAEwtV4AKOA51wihOVpd4DnXCCdDSVEuVFNFOjY0NzEuSVFfTUFSS0VUQ0FQLjIwMDkvMy8zMS5KUFkBAAAAklcNAAIAAAAKMjAzODA1LjgyMwEGAAAABQAAAAExAQAAAAk3OTE2MDEyMzYDAAAAAjc5AgAAAAYxMDAwNTQEAAAAATAHAAAACTMvMzEvMjAwOchofmDgOdcI1Jl0TeE51wgwQ0lRLk5BU0RBUUdTOlRYTi5JUV9JTVBVVF9PUEVSX0xFQVNFX0RFUFIuRlkyMDEwAQAAAPsjAgADAAAAAAB2i9oq4DnXCLq6j1zgOdcIIENJUS5OWVNFOkVNUi5JUV9UT1RBTF9SRVYuRlkyMDExAQAAAK8bBAACAAAABTI0MjIyAQgAAAAF</t>
  </si>
  <si>
    <t>AAAAATEBAAAACjE2NDYxOTA1NjgDAAAAAzE2MAIAAAACMjgEAAAAATAHAAAACTkvMTUvMjAxOQgAAAAJOS8zMC8yMDExCQAAAAEwpvjzKeA51wiFLMpc4DnXCCdDSVEuTllTRTpFTVIuSVFfREFZU19QQVlBQkxFX09VVC5GWTIwMTIBAAAArxsEAAIAAAAJNjcuOTE1MzI2AQgAAAAFAAAAATEBAAAACjE3MDc5MDkwOTcDAAAAAzE2MAIAAAAENDE4MwQAAAABMAcAAAAJOS8xNS8yMDE5CAAAAAk5LzMwLzIwMTIJAAAAATAnYa8l4DnXCCW40lzgOdcIIkNJUS5UU0U6NjUwMS5JUV9FQklUX01BUkdJTi5GWTIwMTQBAAAAmy0CAAIAAAAGNi4yNTY2AQgAAAAFAAAAATEBAAAACjE3NDUyNzA1NDQDAAAAAjc5AgAAAAQ0MDUzBAAAAAEwBwAAAAk5LzE1LzIwMTkIAAAACTMvMzEvMjAxNAkAAAABMLVXlSbgOdcIuWwxXOA51wgpQ0lRLk5BU0RBUUdTOkFESS5JUV9ORVRfUkVOVEFMX0VYUC5GWTIwMTcBAAAAE9YDAAMAAAAAAJQQACjgOdcIsKVVXeA51wgkQ0lRLk5BU0RBUUdTOlRYTi5JUV9SRF9FWFBfRk4uRlkyMDExAQAAAPsjAgACAAAABDE3MTUBCAAAAAUAAAABMQEAAAAKMTY2MDAzNDU2OAMAAAADMTYwAgAAAAQzMTY4BAAAAAEwBwAAAAk5LzE1LzIwMTkIAAAACjEyLzMxLzIwMTEJAAAAATCHstoq4DnXCKtOlFzgOdcIJENJUS5OQVNEQVFHUzpUWE4uSVFfRElWRVNUX0NGLkZZMjAxOAEAAAD7IwIAAwAAAAAA</t>
  </si>
  <si>
    <t>uxlxKuA51wj6B7Zc4DnXCCdDSVEuTkFTREFRR1M6QURJLklRX0JBU0lDX1dFSUdIVC5GWTIwMDkBAAAAE9YDAAIAAAAHMjkxLjM4NQAz0aEo4DnXCORpMF3gOdcIJENJUS5OQVNEQVFHUzpBREkuSVFfTUFDSElORVJZLkZZMjAwOAEAAAAT1gMAAgAAAAgxNTc2LjA1NQEIAAAABQAAAAExAQAAAAoxNDEzMDkxNTY3AwAAAAMxNjACAAAABDMxMTQEAAAAATAHAAAACTkvMTUvMjAxOQgAAAAJMTEvMS8yMDA4CQAAAAEwIqqhKOA51wiINS1d4DnXCB9DSVEuTkFTREFRR1M6SU5UQy5JUV9DSVAuRlkyMDEyAQAAAIdSAAACAAAABDgyMDYBCAAAAAUAAAABMQEAAAAKMTcxODg1MDYwNQMAAAADMTYwAgAAAAQzMDMzBAAAAAEwBwAAAAk5LzE1LzIwMTkIAAAACjEyLzI5LzIwMTIJAAAAATC0Q68r4DnXCKG2YlzgOdcIIENJUS5OQVNEQVFHUzpBREkuSVFfREFfQ0YuRlkyMDA3AQAAABPWAwACAAAABzE1NC43ODMBCAAAAAUAAAABMQEAAAAKMTI2NDQ3MjQ0OQMAAAADMTYwAgAAAAQyMTYwBAAAAAEwBwAAAAk5LzE1LzIwMTkIAAAACTExLzMvMjAwNwkAAAABMLum2yjgOdcIuO8oXeA51wgqQ0lRLktPU0U6QTAwNTkzMC5JUV9FWFRSQV9BQ0NfSVRFTVMuRlkyMDEwAQAAANxmAQADAAAAAABEsiop4DnXCGbA/VzgOdcIIUNJUS5OQVNEQVFHUzpUWE4uSVFfR0FfRVhQLkZZMjAwOAEAAAD7IwIAAwAAAAAANO/ZKuA51wi3</t>
  </si>
  <si>
    <t>RIZc4DnXCB1DSVEuS09TRTpBMDA1OTMwLklRX0FQLkZZMjAxNQEAAADcZgEAAgAAAAc2MTg3MjkxAQgAAAAFAAAAATEBAAAACjE4Mjk4NDMwMTEDAAAAAjg1AgAAAAQxMDE4BAAAAAEwBwAAAAk5LzE1LzIwMTkIAAAACjEyLzMxLzIwMTUJAAAAATAWINoo4DnXCLEDFl3gOdcIJUNJUS5LT1NFOkEwMDU5MzAuSVFfVE9UQUxfTElBQi5GWTIwMDcBAAAA3GYBAAIAAAAIMzc0MDMyMjgBCAAAAAUAAAABMQEAAAAKMTM1Mjk0NTUzMAMAAAACODUCAAAABDEyNzYEAAAAATAHAAAACTkvMTUvMjAxOQgAAAAKMTIvMzEvMjAwNwkAAAABMMOpuyngOdcI9u7wXOA51wgdQ0lRLk5BU0RBUUdTOlRYTi5JUV9BRS5GWTIwMTMBAAAA+yMCAAIAAAADODU1AQgAAAAFAAAAATEBAAAACjE3Nzc2MzM3MDMDAAAAAzE2MAIAAAAEMTAxNgQAAAABMAcAAAAJOS8xNS8yMDE5CAAAAAoxMi8zMS8yMDEzCQAAAAEwuSfbKuA51wjQEp5c4DnXCChDSVEuVFNFOjY1MDEuSVFfUFJPVl9CQURfREVCVFNfQ0YuRlkyMDE0AQAAAJstAgADAAAAAACZB3Us4DnXCEVbMFzgOdcIKENJUS5OQVNEQVFHUzpJTlRDLklRX0JFVEFfMllSLjIwMTMvMTIvMjgBAAAAh1IAAAIAAAARMC44NDE4MjU4MzgyMjE0OTIAfhaAYOA51wgvLThi4DnXCCtDSVEuTllTRTpFTVIuSVFfTklfQVZBSUxfRVhDTF9NQVJHSU4uRlkyMDEwAQAAAK8bBAACAAAABjkuNDAx</t>
  </si>
  <si>
    <t>NQEIAAAABQAAAAExAQAAAAoxNTc3MDA0NjQxAwAAAAMxNjACAAAABDQxODIEAAAAATAHAAAACTkvMTUvMjAxOQgAAAAJOS8zMC8yMDEwCQAAAAEwFjqvJeA51wgyaclc4DnXCDVDSVEuTkFTREFRR1M6VFhOLklRX0NIQU5HRV9ORVRfV09SS0lOR19DQVBJVEFMLkZZMjAxMgEAAAD7IwIAAgAAAAQtNDQwAQgAAAAFAAAAATEBAAAACjE3MjA2MTEyNjQDAAAAAzE2MAIAAAAENDQyMQQAAAABMAcAAAAJOS8xNS8yMDE5CAAAAAoxMi8zMS8yMDEyCQAAAAEwqADbKuA51wiVLJtc4DnXCClDSVEuTkFTREFRR1M6SU5UQy5JUV9FQklUREFfTUFSR0lOLkZZMjAxMAEAAACHUgAAAgAAAAc0Ni4zNjU0AQgAAAAFAAAAATEBAAAACjE1ODgxNTY5NjADAAAAAzE2MAIAAAAENDA0NwQAAAABMAcAAAAJOS8xNS8yMDE5CAAAAAoxMi8yNS8yMDEwCQAAAAEw5syVJuA51whlFVtc4DnXCCNDSVEuVFNFOjY0NzEuSVFfQkVUQV8xWVIuMjAwOC8wMy8zMQEAAACSVw0AAgAAABAxLjAzOTYzOTg0ODcwNzQyAF3If2DgOdcIahM7YuA51wgnQ0lRLk5ZU0U6RU1SLklRX0NIQU5HRV9JTlZFTlRPUlkuRlkyMDE2AQAAAK8bBAACAAAAAjU4AQgAAAAFAAAAATEBAAAACjE5MjQ2Mzk5NTYDAAAAAzE2MAIAAAAEMjA5OQQAAAABMAcAAAAJOS8xNS8yMDE5CAAAAAk5LzMwLzIwMTYJAAAAATBgv7op4DnXCFWo41zgOdcIJUNJUS5OWVNFOkVN</t>
  </si>
  <si>
    <t>Ui5JUV9EQVlTX1NBTEVTX09VVC5GWTIwMTIBAAAArxsEAAIAAAAJNzEuMTAyNDU0AQgAAAAFAAAAATEBAAAACjE3MDc5MDkwOTcDAAAAAzE2MAIAAAAENDA0MgQAAAABMAcAAAAJOS8xNS8yMDE5CAAAAAk5LzMwLzIwMTIJAAAAATAnYa8l4DnXCBWR0lzgOdcIIUNJUS5OQVNEQVFHUzpJTlRDLklRX0NBUEVYLkZZMjAxMAEAAACHUgAAAgAAAAUtNTIwNwEIAAAABQAAAAExAQAAAAoxNTg4MTU2OTYwAwAAAAMxNjACAAAABDIwMjEEAAAAATAHAAAACTkvMTUvMjAxOQgAAAAKMTIvMjUvMjAxMAkAAAABMIATqivgOdcIAStaXOA51wgkQ0lRLk5BU0RBUUdTOlRYTi5JUV9OSV9NQVJHSU4uRlkyMDA3AQAAAPsjAgACAAAABzE5LjIwNDkBCAAAAAUAAAABMQEAAAAKMTMyODQ4MjM3MAMAAAADMTYwAgAAAAQ0MDk0BAAAAAEwBwAAAAk5LzE1LzIwMTkIAAAACjEyLzMxLzIwMDcJAAAAATAYQpYm4DnXCACXhFzgOdcIGUNJUS5UU0U6NjUwMS5JUV9ETy5GWTIwMTYBAAAAmy0CAAIAAAAGLTU3MDgxAQgAAAAFAAAAATEBAAAACjE3OTc1NTQ0NTEDAAAAAjc5AgAAAAI0MAQAAAABMAcAAAAJOS8xNS8yMDE5CAAAAAkzLzMxLzIwMTYJAAAAATDgGvsr4DnXCC45N1zgOdcIJENJUS5OQVNEQVFHUzpJTlRDLklRX1RPVEFMX0NBLkZZMjAxNgEAAACHUgAAAgAAAAUzNTUwOAEIAAAABQAAAAExAQAAAAoxOTQzNTA1MzQ1AwAA</t>
  </si>
  <si>
    <t>AAMxNjACAAAABDEwMDgEAAAAATAHAAAACTkvMTUvMjAxOQgAAAAKMTIvMzEvMjAxNgkAAAABMLSwVSvgOdcIAxx0XOA51wgnQ0lRLlRTRTo2NDcxLklRX01BUktFVENBUC4yMDEwLzMvMzEuSlBZAQAAAJJXDQACAAAACTM5ODk0OC4wNAEGAAAABQAAAAExAQAAAAoxMzIxMzk5MjY1AwAAAAI3OQIAAAAGMTAwMDU0BAAAAAEwBwAAAAkzLzMxLzIwMTDIaH5g4DnXCILWc03hOdcIJUNJUS5OQVNEQVFHUzpJTlRDLklRX1NHQV9TVVBQTC5GWTIwMTcBAAAAh1IAAAIAAAAENzU2NgEIAAAABQAAAAExAQAAAAoxOTQzNTA1MzQ5AwAAAAMxNjACAAAAAzEwMgQAAAABMAcAAAAJOS8xNS8yMDE5CAAAAAoxMi8zMC8yMDE3CQAAAAEw1f5VK+A51whvd3dc4DnXCCNDSVEuTkFTREFRR1M6QURJLklRX1RPVEFMX0NBLkZZMjAxMQEAAAAT1gMAAgAAAAg0Mzg2LjM0OAEIAAAABQAAAAExAQAAAAoxNjQ3NDU1ODY5AwAAAAMxNjACAAAABDEwMDgEAAAAATAHAAAACTkvMTUvMjAxOQgAAAAKMTAvMjkvMjAxMQkAAAABMIWUoijgOdcICS46XeA51wgxQ0lRLlRTRTo2NTAxLklRX0NIQU5HRV9ORVRfV09SS0lOR19DQVBJVEFMLkZZMjAxNAEAAACbLQIAAgAAAAU2OTc2MQEIAAAABQAAAAExAQAAAAoxNzQ1MjcwNTQ0AwAAAAI3OQIAAAAENDQyMQQAAAABMAcAAAAJOS8xNS8yMDE5CAAAAAkzLzMxLzIwMTQJAAAAATCupfor4DnX</t>
  </si>
  <si>
    <t>CJceMVzgOdcIKENJUS5OQVNEQVFHUzpUWE4uSVFfQ0FTSF9JTlRFUkVTVC5GWTIwMTQBAAAA+yMCAAIAAAADMTAyAQgAAAAFAAAAATEBAAAACjE4MjkxMTkzMDYDAAAAAzE2MAIAAAAEMzAyOAQAAAABMAcAAAAJOS8xNS8yMDE5CAAAAAoxMi8zMS8yMDE0CQAAAAEwaFZwKuA51whnLaRc4DnXCCNDSVEuTllTRTpFTVIuSVFfVE9UQUxfQVNTRVRTLkZZMjAxNQEAAACvGwQAAgAAAAUyMjA4OAEIAAAABQAAAAExAQAAAAoxODY3MDU1MDUxAwAAAAMxNjACAAAABDEwMDcEAAAAATAHAAAACTkvMTUvMjAxOQgAAAAJOS8zMC8yMDE1CQAAAAEwLkq6KeA51wjf291c4DnXCCpDSVEuS09TRTpBMDA1OTMwLklRX0ZJTElOR19DVVJSRU5DWS5GWTIwMTcBAAAA3GYBAAMAAAADS1JXAHkK2yjgOdcIObIgXeA51wgkQ0lRLk5ZU0U6RU1SLklRX0lNUEFJUk1FTlRfR1cuRlkyMDEyAQAAAK8bBAACAAAABC01OTIBCAAAAAUAAAABMQEAAAAKMTcwNzkwOTA5NwMAAAADMTYwAgAAAAMyMDkEAAAAATAHAAAACTkvMTUvMjAxOQgAAAAJOS8zMC8yMDEyCQAAAAEwx0b0KeA51wiXDs9c4DnXCCVDSVEuTllTRTpFTVIuSVFfTFRfREVCVF9FUVVJVFkuRlkyMDA4AQAAAK8bBAACAAAABzM1LjQ0NzgBCAAAAAUAAAABMQEAAAAKMTQxMTY1NjQzMAMAAAADMTYwAgAAAAQ0MDg1BAAAAAEwBwAAAAk5LzE1LzIwMTkIAAAACTkvMzAvMjAw</t>
  </si>
  <si>
    <t>OAkAAAABMBY6ryXgOdcIgrbAXOA51wgoQ0lRLk5ZU0U6RU1SLklRX1BST1ZfQkFEX0RFQlRTX0NGLkZZMjAwOAEAAACvGwQAAwAAAAAAUzXzKeA51wi74b5c4DnXCDlDSVEuVFNFOjY5ODEuSVFfQ1VTVE9NX0JFVEEuLTEwNFcuMjAxMC8wMy8zMS4uXk4yMjUuSlBZLkgBAAAA9VcNAAIAAAARMC43NzQ2Nzc5MDM5NTM2MDgAK1N/YOA51wiGZkJi4DnXCCxDSVEuS09TRTpBMDA1OTMwLklRX0NVUlJFTlRfUE9SVF9ERUJULkZZMjAxMgEAAADcZgEAAgAAAAY5ODU3MTcBCAAAAAUAAAABMQEAAAAKMTY2NzUzNDAxNAMAAAACODUCAAAABDEyOTcEAAAAATAHAAAACTkvMTUvMjAxOQgAAAAKMTIvMzEvMjAxMgkAAAABMIZOKyngOdcIzSAIXeA51wgpQ0lRLktPU0U6QTAwNTkzMC5JUV9QUkVGX0RJVl9PVEhFUi5GWTIwMTcBAAAA3GYBAAMAAAAAAFi82ijgOdcIIBoeXeA51wgUQ0lRLjAuSVFfQVJfVFVSTlMuRlkFAAAAAAAAAAgAAAAVKEludmFsaWQgVGltZSBQZXJpb2Qp/yacJeA51wiJ31Ne4DnXCCBDSVEuTkFTREFRR1M6SU5UQy5JUV9FQklULkZZMjAxMwEAAACHUgAAAgAAAAUxMjUzMQEIAAAABQAAAAExAQAAAAoxNzc1OTMwMjc0AwAAAAMxNjACAAAAAzQwMAQAAAABMAcAAAAJOS8xNS8yMDE5CAAAAAoxMi8yOC8yMDEzCQAAAAEw1ZGvK+A51wj96mVc4DnXCCpDSVEuTkFTREFRR1M6SU5UQy5JUV9PVEhF</t>
  </si>
  <si>
    <t>Ul9DQV9TVVBQTC5GWTIwMDkBAAAAh1IAAAIAAAADODA4AQgAAAAFAAAAATEBAAAACjE1MjMzOTQ4MjkDAAAAAzE2MAIAAAAEMTA1NQQAAAABMAcAAAAJOS8xNS8yMDE5CAAAAAoxMi8yNi8yMDA5CQAAAAEwPnepK+A51wh7N1Rc4DnXCD5DSVEuTkFTREFRR1M6QURJLklRX0NVU1RPTV9CRVRBLi0xMDRXLjIwMTgvMTEvMDMuLl5UT1BJWC5KUFkuSAEAAAAT1gMAAgAAABEwLjUwODA3NjY0NTM1MjE3NwByQFJf4DnXCBuQLmLgOdcILENJUS5OQVNEQVFHUzpUWE4uSVFfRUFSTklOR19DT19NQVJHSU4uRlkyMDExAQAAAPsjAgACAAAABzE2LjI3OTUBCAAAAAUAAAABMQEAAAAKMTY2MDAzNDU2OAMAAAADMTYwAgAAAAQ0MTgxBAAAAAEwBwAAAAk5LzE1LzIwMTkIAAAACjEyLzMxLzIwMTEJAAAAATDUna4l4DnXCNYNl1zgOdcIOkNJUS5UU0U6Njc2Mi5JUV9DVVNUT01fQkVUQS4tMTA0Vy4yMDEyLzAzLzMxLi5eVE9QSVguSlBZLkgBAAAAO9IEAAIAAAAQMS41MDIwMzY1ODUzNDUzOAA8en9g4DnXCH31P2LgOdcIHUNJUS5OQVNEQVFHUzpBREkuSVFfR1cuRlkyMDA4AQAAABPWAwACAAAABzIzNS4xNzUBCAAAAAUAAAABMQEAAAAKMTQxMzA5MTU2NwMAAAADMTYwAgAAAAQxMTcxBAAAAAEwBwAAAAk5LzE1LzIwMTkIAAAACTExLzEvMjAwOAkAAAABMCKqoSjgOdcIJUssXeA51wguQ0lRLk5BU0RBUUdTOklOVEMu</t>
  </si>
  <si>
    <t>SVFfREFZU19JTlZFTlRPUllfT1VULkZZMjAxMwEAAACHUgAAAgAAAAk3Ni41MDQwNjQBCAAAAAUAAAABMQEAAAAKMTc3NTkzMDI3NAMAAAADMTYwAgAAAAQ0MDM1BAAAAAEwBwAAAAk5LzE1LzIwMTkIAAAACjEyLzI4LzIwMTMJAAAAATD385Um4DnXCDjRaFzgOdcILkNJUS5LT1NFOkEwMDU5MzAuSVFfT1RIRVJfVU5VU1VBTF9TVVBQTC5GWTIwMDkBAAAA3GYBAAMAAAAAADOLKingOdcIVN74XOA51wgpQ0lRLk5BU0RBUUdTOkFESS5JUV9HQUlOX0FTU0VUU19DRi5GWTIwMTMBAAAAE9YDAAIAAAAHLTg1LjQ0NAEIAAAABQAAAAExAQAAAAoxNzY2NTkwNjMyAwAAAAMxNjACAAAABDIwMjYEAAAAATAHAAAACTkvMTUvMjAxOQgAAAAJMTEvMi8yMDEzCQAAAAEw2FejKOA51whwjkRd4DnXCCBDSVEuTllTRTpFTVIuSVFfU1RfSU5WRVNULkZZMjAxMAEAAACvGwQAAwAAAAAAharzKeA51wgZ0cZc4DnXCCtDSVEuS09TRTpBMDA1OTMwLklRX1RPVEFMX09USEVSX09QRVIuRlkyMDEwAQAAANxmAQACAAAACDM1MDc1NTY3AQgAAAAFAAAAATEBAAAACjE1MzMyMDMyNjIDAAAAAjg1AgAAAAMzODAEAAAAATAHAAAACTkvMTUvMjAxOQgAAAAKMTIvMzEvMjAxMAkAAAABMESyKingOdcIRXL9XOA51wgdQ0lRLk5BU0RBUUdTOkFESS5JUV9BUi5GWTIwMTMBAAAAE9YDAAIAAAAHMzI1LjE0NAEIAAAABQAAAAExAQAAAAox</t>
  </si>
  <si>
    <t>NzY2NTkwNjMyAwAAAAMxNjACAAAABDEwMjEEAAAAATAHAAAACTkvMTUvMjAxOQgAAAAJMTEvMi8yMDEzCQAAAAEw2FejKOA51wjKB0Nd4DnXCCdDSVEuTllTRTpFTVIuSVFfVE9UQUxfT1RIRVJfT1BFUi5GWTIwMDgBAAAArxsEAAIAAAAENDkxNQEIAAAABQAAAAExAQAAAAoxNDExNjU2NDMwAwAAAAMxNjACAAAAAzM4MAQAAAABMAcAAAAJOS8xNS8yMDE5CAAAAAk5LzMwLzIwMDgJAAAAATDcZ3Eq4DnXCMKXvFzgOdcIJUNJUS5OWVNFOkVNUi5JUV9CQVNJQ19FUFNfSU5DTC5GWTIwMTgBAAAArxsEAAIAAAAIMy40ODU3NTkBCAAAAAUAAAABMQEAAAAKMTkyNDYzOTk2MgMAAAADMTYwAgAAAAE5BAAAAAEwBwAAAAk5LzE1LzIwMTkIAAAACTkvMzAvMjAxOAkAAAABMJE0uyngOdcIcPvqXOA51wgfQ0lRLk5BU0RBUUdTOklOVEMuSVFfRUJULkZZMjAwNwEAAACHUgAAAgAAAAQ5MTY2AQgAAAAFAAAAATEBAAAACjEzMjg4NzEyNzUDAAAAAzE2MAIAAAADMTM5BAAAAAEwBwAAAAk5LzE1LzIwMTkIAAAACjEyLzI5LzIwMDcJAAAAATCn7/wr4DnXCNI6SVzgOdcIJkNJUS5UU0U6Njk2My5JUV9DVVNUT01fQkVUQS4yMDA5LzAzLzMxAQAAAPlcDQACAAAAETAuOTE1NjMxNjI3NTMxMjc2AF3If2DgOdcIMeg8YuA51wgpQ0lRLk5BU0RBUUdTOkFESS5JUV9CQVNJQ19FUFNfRVhDTC5GWTIwMTIBAAAAE9YDAAIAAAAI</t>
  </si>
  <si>
    <t>Mi4xNzk3ODkBCAAAAAUAAAABMQEAAAAKMTcxMTM4NTg5NgMAAAADMTYwAgAAAAQzMDY0BAAAAAEwBwAAAAk5LzE1LzIwMTkIAAAACTExLzMvMjAxMgkAAAABMKfioijgOdcIuCU+XeA51wgeQ0lRLk5ZU0U6RU1SLklRX1pfU0NPUkUuRlkyMDEzAQAAAK8bBAACAAAACDQuNTAzNjcxAQgAAAAFAAAAATEBAAAACjE3NjU1NzA4MDUDAAAAAzE2MAIAAAAGMTAwMTIzBAAAAAEwBwAAAAk5LzE1LzIwMTkIAAAACTkvMzAvMjAxMwkAAAABMDeIryXgOdcISMHXXOA51wgqQ0lRLk5BU0RBUUdTOklOVEMuSVFfU1RfREVCVF9JU1NVRUQuRlkyMDA3AQAAAIdSAAADAAAAAAC4Fv0r4DnXCA0hTFzgOdcIKUNJUS5LT1NFOkEwMDU5MzAuSVFfTFRfREVCVF9SRVBBSUQuRlkyMDA3AQAAANxmAQACAAAACC0yOTU4OTAzAQgAAAAFAAAAATEBAAAACjEzNTI5NDU1MzADAAAAAjg1AgAAAAQyMDM2BAAAAAEwBwAAAAk5LzE1LzIwMTkIAAAACjEyLzMxLzIwMDcJAAAAATDDqbsp4DnXCIxO8lzgOdcIJENJUS5OWVNFOkVNUi5JUV9NQVJLRVRDQVAuMjAxOC8wOS8zMAEAAACvGwQAAgAAAAw0ODEyNy44OTE4OTYBBgAAAAUAAAABMQEAAAAKMTg5OTUwNDQwNwMAAAADMTYwAgAAAAYxMDAwNTQEAAAAATAHAAAACTkvMzAvMjAxOA9WUV/gOdcI264yYuA51wgjQ0lRLk5BU0RBUUdTOklOVEMuSVFfTFRfREVCVC5GWTIwMTABAAAAh1IA</t>
  </si>
  <si>
    <t>AAIAAAAEMjA5MAEIAAAABQAAAAExAQAAAAoxNTg4MTU2OTYwAwAAAAMxNjACAAAABDEwNDkEAAAAATAHAAAACTkvMTUvMjAxOQgAAAAKMTIvMjUvMjAxMAkAAAABMHDsqSvgOdcIjRlZXOA51wguQ0lRLk5BU0RBUUdTOlRYTi5JUV9DVVJSRU5UX1BPUlRfTEVBU0VTLkZZMjAwOQEAAAD7IwIAAwAAAAAAVT3aKuA51wj7m4tc4DnXCCVDSVEuTkFTREFRR1M6QURJLklRX1NHQV9NQVJHSU4uRlkyMDE0AQAAABPWAwACAAAABzE0LjcwODgBCAAAAAUAAAABMQEAAAAKMTgxOTk2MjQ5NgMAAAADMTYwAgAAAAQ0Mzc1BAAAAAEwBwAAAAk5LzE1LzIwMTkIAAAACTExLzEvMjAxNAkAAAABMEHDnCXgOdcI1TNKXeA51wgpQ0lRLk5BU0RBUUdTOklOVEMuSVFfQ09NTU9OX0RJVl9DRi5GWTIwMTQBAAAAh1IAAAIAAAAFLTQ0MDkBCAAAAAUAAAABMQEAAAAKMTgyODE2ODA0MAMAAAADMTYwAgAAAAQyMDc0BAAAAAEwBwAAAAk5LzE1LzIwMTkIAAAACjEyLzI3LzIwMTQJAAAAATCCO1Ur4DnXCNehbFzgOdcIJ0NJUS5UU0U6NjQ3MS5JUV9NQVJLRVRDQVAuMjAwNy8zLzMxLkpQWQEAAACSVw0AAgAAAA02MDc1NzAuODUyNDEyAQYAAAAFAAAAATEBAAAACTQzNDkzMTA4NgMAAAACNzkCAAAABjEwMDA1NAQAAAABMAcAAAAJMy8zMS8yMDA3yGh+YOA51wgGD3VN4TnXCCRDSVEuTkFTREFRR1M6VFhOLklRX0xUX0lOVkVTVC5G</t>
  </si>
  <si>
    <t>WTIwMTMBAAAA+yMCAAIAAAADMjE2AQgAAAAFAAAAATEBAAAACjE3Nzc2MzM3MDMDAAAAAzE2MAIAAAAEMTA1NAQAAAABMAcAAAAJOS8xNS8yMDE5CAAAAAoxMi8zMS8yMDEzCQAAAAEwuSfbKuA51wivxJ1c4DnXCCBDSVEuTllTRTpFTVIuSVFfRElWX1NIQVJFLkZZMjAxMAEAAACvGwQAAgAAAAQxLjM0AQgAAAAFAAAAATEBAAAACjE1NzcwMDQ2NDEDAAAAAzE2MAIAAAAEMzA1OAQAAAABMAcAAAAJOS8xNS8yMDE5CAAAAAk5LzMwLzIwMTAJAAAAATCFqvMp4DnXCOdbxlzgOdcINENJUS5OWVNFOkVNUi5JUV9UT1RBTF9PVVRTVEFORElOR19GSUxJTkdfREFURS5GWTIwMDkBAAAArxsEAAIAAAAKNzUyLjE0NzcxNAEEAAAABQAAAAE1AQAAAAoxNDgyNzIyMDYyAgAAAAUyNDE1MwYAAAABMHSD8yngOdcIiyfDXOA51wglQ0lRLk5ZU0U6RU1SLklRX1BST1ZfQkFEX0RFQlRTLkZZMjAxNQEAAACvGwQAAwAAAAAAHSO6KeA51whKfNxc4DnXCCNDSVEuTkFTREFRR1M6VFhOLklRX1RSRUFTVVJZLkZZMjAwOAEAAAD7IwIAAgAAAAYtMTM4MTQBCAAAAAUAAAABMQEAAAAKMTQzMzQ1NDEwOAMAAAADMTYwAgAAAAQxMjQ4BAAAAAEwBwAAAAk5LzE1LzIwMTkIAAAACjEyLzMxLzIwMDgJAAAAATBFFtoq4DnXCBovh1zgOdcIKENJUS5LT1NFOkEwMDU5MzAuSVFfRUJJVERBX01BUkdJTi5GWTIwMDcBAAAA3GYBAAIAAAAH</t>
  </si>
  <si>
    <t>MTcuNzM1NAEIAAAABQAAAAExAQAAAAoxMzUyOTQ1NTMwAwAAAAI4NQIAAAAENDA0NwQAAAABMAcAAAAJOS8xNS8yMDE5CAAAAAoxMi8zMS8yMDA3CQAAAAEwSK+vJeA51wjeEfNc4DnXCCBDSVEuVFNFOjY1MDEuSVFfRlVMTF9USU1FLkZZMjAxNwEAAACbLQIAAwAAAAAAIrf7K+A51wjmoT1c4DnXCCBDSVEuS09TRTpBMDA1OTMwLklRX0NBUEVYLkZZMjAxNQEAAADcZgEAAgAAAAktMjU4ODAyMjIBCAAAAAUAAAABMQEAAAAKMTgyOTg0MzAxMQMAAAACODUCAAAABDIwMjEEAAAAATAHAAAACTkvMTUvMjAxOQgAAAAKMTIvMzEvMjAxNQkAAAABMCZH2ijgOdcINjwXXeA51wgoQ0lRLk5BU0RBUUdTOkFESS5JUV9VTkxFVkVSRURfRkNGLkZZMjAxNQEAAAAT1gMAAgAAAAo1NDguNDcwNjI1AQgAAAAFAAAAATEBAAAACjE4NjcyNzk5NjkDAAAAAzE2MAIAAAAENDQyMwQAAAABMAcAAAAJOS8xNS8yMDE5CAAAAAoxMC8zMS8yMDE1CQAAAAEwY5v/J+A51wi2oE5d4DnXCCNDSVEuS09TRTpBMDA1OTMwLklRX09QRVJfSU5DLkZZMjAxNwEAAADcZgEAAgAAAAg1MzY0NTAzOAEIAAAABQAAAAExAQAAAAoxOTQ3NTUxNTc4AwAAAAI4NQIAAAACMjEEAAAAATAHAAAACTkvMTUvMjAxOQgAAAAKMTIvMzEvMjAxNwkAAAABMFi82ijgOdcI7qQdXeA51wguQ0lRLk5BU0RBUUdTOkFESS5JUV9JTlRFUkVTVF9JTlZFU1RfSU5D</t>
  </si>
  <si>
    <t>LkZZMjAwNwEAAAAT1gMAAgAAAAY3Ny4wMDcBCAAAAAUAAAABMQEAAAAKMTI2NDQ3MjQ0OQMAAAADMTYwAgAAAAI2NQQAAAABMAcAAAAJOS8xNS8yMDE5CAAAAAkxMS8zLzIwMDcJAAAAATCrf9so4DnXCNDMJl3gOdcIJUNJUS5OWVNFOkVNUi5JUV9MVF9ERUJUX0VRVUlUWS5GWTIwMDcBAAAArxsEAAIAAAAHMzcuNjIxMwEIAAAABQAAAAExAQAAAAoxMjY0NDc4MDI3AwAAAAMxNjACAAAABDQwODUEAAAAATAHAAAACTkvMTUvMjAxOQgAAAAJOS8zMC8yMDA3CQAAAAEwBROvJeA51whv1Ltc4DnXCCJDSVEuMC5JUV9PVEhFUl9JTlZFU1RfQUNUX1NVUFBMLkZZBQAAAAAAAAAIAAAAFShJbnZhbGlkIFRpbWUgUGVyaW9kKSD//ifgOdcIsPI3XuA51wgoQ0lRLlRTRTo2NTAxLklRX1RPVEFMX0RFQlRfRUJJVERBLkZZMjAxOAEAAACbLQIAAgAAAAgxLjA0MDE3NAEIAAAABQAAAAExAQAAAAoxOTY5OTAzMjkxAwAAAAI3OQIAAAAENDE5MgQAAAABMAcAAAAJOS8xNS8yMDE5CAAAAAkzLzMxLzIwMTgJAAAAATDWpZUm4DnXCJ4KRFzgOdcIKkNJUS5LT1NFOkEwMDU5MzAuSVFfRUZGRUNUX1RBWF9SQVRFLkZZMjAxNwEAAADcZgEAAgAAAAcyNC45MjkyAQgAAAAFAAAAATEBAAAACjE5NDc1NTE1NzgDAAAAAjg1AgAAAAQ0Mzc2BAAAAAEwBwAAAAk5LzE1LzIwMTkIAAAACjEyLzMxLzIwMTcJAAAAATBp49oo4DnXCDBB</t>
  </si>
  <si>
    <t>Hl3gOdcIMENJUS5OQVNEQVFHUzpJTlRDLklRX01JTk9SSVRZX0lOVEVSRVNUX0lTLkZZMjAxNQEAAACHUgAAAwAAAAAAk2JVK+A51wi/xG5c4DnXCCpDSVEuTkFTREFRR1M6VFhOLklRX0RFRl9UQVhfTElBQl9MVC5GWTIwMTYBAAAA+yMCAAIAAAACMzMBCAAAAAUAAAABMQEAAAAKMTk0NjY2NTM5OAMAAAADMTYwAgAAAAQxMDI3BAAAAAEwBwAAAAk5LzE1LzIwMTkIAAAACjEyLzMxLzIwMTYJAAAAATCJpHAq4DnXCJOnq1zgOdcIMkNJUS5LT1NFOkEwMDU5MzAuSVFfVE9UQUxfREVCVF9FQklUREFfQ0FQRVguRlkyMDEzAQAAANxmAQACAAAABzAuMzc0OTkBCAAAAAUAAAABMQEAAAAKMTcyMzI4ODM4NgMAAAACODUCAAAABTIzMzEzBAAAAAEwBwAAAAk5LzE1LzIwMTkIAAAACjEyLzMxLzIwMTMJAAAAATB5JLAl4DnXCOlzD13gOdcIJkNJUS5OQVNEQVFHUzpJTlRDLklRX1NHQV9NQVJHSU4uRlkyMDEyAQAAAIdSAAACAAAABzE1LjEwNDcBCAAAAAUAAAABMQEAAAAKMTcxODg1MDYwNQMAAAADMTYwAgAAAAQ0Mzc1BAAAAAEwBwAAAAk5LzE1LzIwMTkIAAAACjEyLzI5LzIwMTIJAAAAATD385Um4DnXCDYWZFzgOdcIJ0NJUS5OQVNEQVFHUzpBREkuSVFfQkVUQV8yWVIuMjAwNy8xMS8wMwEAAAAT1gMAAgAAABAxLjEzMjM2ODY2Njc0NjgxAGIZUl/gOdcI0j0wYuA51wgpQ0lRLk5BU0RBUUdTOkFESS5JUV9Q</t>
  </si>
  <si>
    <t>UkVGX0RJVl9PVEhFUi5GWTIwMDkBAAAAE9YDAAMAAAAAADPRoSjgOdcI1EIwXeA51wgzQ0lRLk5BU0RBUUdTOklOVEMuSVFfVE9UQUxfTElBQl9UT1RBTF9BU1NFVFMuRlkyMDE1AQAAAIdSAAACAAAABzM5Ljc5MzQBCAAAAAUAAAABMQEAAAAKMTg3NDc3MzIyNgMAAAADMTYwAgAAAAQ0MTg4BAAAAAEwBwAAAAk5LzE1LzIwMTkIAAAACjEyLzI2LzIwMTUJAAAAATAHG5Ym4DnXCExuclzgOdcILUNJUS5OQVNEQVFHUzpJTlRDLklRX1RPVEFMX0RFQlRfRUJJVERBLkZZMjAwOQEAAACHUgAAAgAAAAgwLjE3MjIyOQEIAAAABQAAAAExAQAAAAoxNTIzMzk0ODI5AwAAAAMxNjACAAAABDQxOTIEAAAAATAHAAAACTkvMTUvMjAxOQgAAAAKMTIvMjYvMjAwOQkAAAABMObMlSbgOdcIth1XXOA51wgmQ0lRLk5ZU0U6RU1SLklRX0ZJTElOR19DVVJSRU5DWS5GWTIwMTcBAAAArxsEAAMAAAADVVNEAIENuyngOdcIqSbpXOA51wgfQ0lRLk5BU0RBUUdTOkFESS5JUV9HUFBFLkZZMjAxNgEAAAAT1gMAAgAAAAgyNjc2Ljg3OAEIAAAABQAAAAExAQAAAAoxOTI3NjE4MjAwAwAAAAMxNjACAAAABDExNjkEAAAAATAHAAAACTkvMTUvMjAxOQgAAAAKMTAvMjkvMjAxNgkAAAABMHPC/yfgOdcIrupQXeA51wgqQ0lRLk5BU0RBUUdTOlRYTi5JUV9JTlZFTlRPUllfVFVSTlMuRlkyMDEzAQAAAPsjAgACAAAACDMuMzQ5MTk3AQgA</t>
  </si>
  <si>
    <t>AAAFAAAAATEBAAAACjE3Nzc2MzM3MDMDAAAAAzE2MAIAAAAENDA4MgQAAAABMAcAAAAJOS8xNS8yMDE5CAAAAAoxMi8zMS8yMDEzCQAAAAEw5MSuJeA51wjIXKBc4DnXCB1DSVEuTkFTREFRR1M6VFhOLklRX05JLkZZMjAxOAEAAAD7IwIAAgAAAAQ1NTgwAQgAAAAFAAAAATEBAAAACjE5NDY2NjU0NjADAAAAAzE2MAIAAAACMTUEAAAAATAHAAAACTkvMTUvMjAxOQgAAAAKMTIvMzEvMjAxOAkAAAABMKvycCrgOdcIIgy0XOA51wgqQ0lRLk5BU0RBUUdTOklOVEMuSVFfU1RfREVCVF9SRVBBSUQuRlkyMDE4AQAAAIdSAAADAAAAAAAXm1Yr4DnXCKwYf1zgOdcIIkNJUS5OQVNEQVFHUzpUWE4uSVFfU1RfREVCVC5GWTIwMTcBAAAA+yMCAAMAAAAAAJrLcCrgOdcIhDuwXOA51wgtQ0lRLk5BU0RBUUdTOklOVEMuSVFfRklYRURfQVNTRVRfVFVSTlMuRlkyMDEzAQAAAIdSAAACAAAACDEuNzc0MzUxAQgAAAAFAAAAATEBAAAACjE3NzU5MzAyNzQDAAAAAzE2MAIAAAAENDA2NgQAAAABMAcAAAAJOS8xNS8yMDE5CAAAAAoxMi8yOC8yMDEzCQAAAAEw9/OVJuA51wgoqmhc4DnXCC1DSVEuTkFTREFRR1M6QURJLklRX0RFQlRfRVFVSVZfTkVUX1BCTy5GWTIwMDkBAAAAE9YDAAIAAAAGMjkuNDA0AQgAAAAFAAAAATEBAAAACjE0ODI4Njg2MzMDAAAAAzE2MAIAAAAFMjE2NzkEAAAAATAHAAAACTkvMTUvMjAxOQgAAAAK</t>
  </si>
  <si>
    <t>MTAvMzEvMjAwOQkAAAABMEP4oSjgOdcIeskxXeA51wgmQ0lRLlRTRTo2OTcxLklRX0NVU1RPTV9CRVRBLjIwMTkvMDMvMzEBAAAAo1MAAAIAAAAPMS4yOTUwODc0NDQyOTc1AEyhf2DgOdcIQg89YuA51wgyQ0lRLk5BU0RBUUdTOlRYTi5JUV9UT1RBTF9ERUJUX0VCSVREQV9DQVBFWC5GWTIwMDkBAAAA+yMCAAMAAAAAANSdriXgOdcIFDSOXOA51wgqQ0lRLk5BU0RBUUdTOkFESS5JUV9DVVNUT01fQkVUQS4yMDE1LzEwLzMxAQAAABPWAwACAAAAEDEuNTkzMzk1MDQ0NjUzNTkAckBSX+A51wheLC9i4DnXCCtDSVEuTkFTREFRR1M6SU5UQy5JUV9ORVRfREVCVF9JU1NVRUQuRlkyMDA4AQAAAIdSAAACAAAAAy00MAEIAAAABQAAAAExAQAAAAoxNDMwNjE0NDg2AwAAAAMxNjACAAAABDIwMDMEAAAAATAHAAAACTkvMTUvMjAxOQgAAAAKMTIvMjcvMjAwOAkAAAABMD53qSvgOdcIMCpRXOA51wgoQ0lRLk5ZU0U6RU1SLklRX1RPVEFMX0xJQUJfRVFVSVRZLkZZMjAxOAEAAACvGwQAAgAAAAUyMDM5MAEIAAAABQAAAAExAQAAAAoxOTI0NjM5OTYyAwAAAAMxNjACAAAABDEwMTMEAAAAATAHAAAACTkvMTUvMjAxOQgAAAAJOS8zMC8yMDE4CQAAAAEwolu7KeA51wgFW+xc4DnXCBxDSVEuVFNFOjY1MDEuSVFfRUJJVEEuRlkyMDE4AQAAAJstAgACAAAABjc0NDMxNgEIAAAABQAAAAExAQAAAAoxOTY5OTAzMjkxAwAA</t>
  </si>
  <si>
    <t>AAI3OQIAAAAGMTAwNjg5BAAAAAEwBwAAAAk5LzE1LzIwMTkIAAAACTMvMzEvMjAxOAkAAAABMEQF/CvgOdcIMq9AXOA51wgkQ0lRLk5BU0RBUUdTOkFESS5JUV9ESVZFU1RfQ0YuRlkyMDA5AQAAABPWAwADAAAAAABUH6Io4DnXCMyMMl3gOdcIK0NJUS5OQVNEQVFHUzpJTlRDLklRX0lOVkVOVE9SWV9UVVJOUy5GWTIwMTUBAAAAh1IAAAIAAAAINC4zODA1MDgBCAAAAAUAAAABMQEAAAAKMTg3NDc3MzIyNgMAAAADMTYwAgAAAAQ0MDgyBAAAAAEwBwAAAAk5LzE1LzIwMTkIAAAACjEyLzI2LzIwMTUJAAAAATAHG5Ym4DnXCDxHclzgOdcIJkNJUS5UU0U6NjU5NC5JUV9DVVNUT01fQkVUQS4yMDEyLzAzLzMxAQAAAPl4DQACAAAAEDEuMTg1NjE0OTc2MDE1NzMAGix/YOA51wg8FERi4DnXCClDSVEuTllTRTpFTVIuSVFfREFZU19JTlZFTlRPUllfT1VULkZZMjAxMwEAAACvGwQAAgAAAAg0OS44NTAyNAEIAAAABQAAAAExAQAAAAoxNzY1NTcwODA1AwAAAAMxNjACAAAABDQwMzUEAAAAATAHAAAACTkvMTUvMjAxOQgAAAAJOS8zMC8yMDEzCQAAAAEwN4ivJeA51wgnc9dc4DnXCDBDSVEuTkFTREFRR1M6SU5UQy5JUV9NSU5PUklUWV9JTlRFUkVTVF9JUy5GWTIwMDgBAAAAh1IAAAMAAAAAAB0pqSvgOdcI9UNOXOA51wgqQ0lRLktPU0U6QTAwNTkzMC5JUV9DVVNUT01fQkVUQS4yMDE0LzEyLzMxAQAAANxmAQAC</t>
  </si>
  <si>
    <t>AAAAETAuOTIyNzc5MDA2MDUwNDAyAGIZUl/gOdcIRk8xYuA51wgqQ0lRLk5BU0RBUUdTOlRYTi5JUV9DVVNUT01fQkVUQS4yMDA3LzEyLzMxAQAAAPsjAgACAAAAEDEuMTUyNjQwNjg1NjkwNzcAfhaAYOA51wh5fzZi4DnXCCBDSVEuTllTRTpFTVIuSVFfSU5WRU5UT1JZLkZZMjAxOAEAAACvGwQAAgAAAAQxODEzAQgAAAAFAAAAATEBAAAACjE5MjQ2Mzk5NjIDAAAAAzE2MAIAAAAEMTA0MwQAAAABMAcAAAAJOS8xNS8yMDE5CAAAAAk5LzMwLzIwMTgJAAAAATCRNLsp4DnXCLKX61zgOdcIJUNJUS5UU0U6NjUwMS5JUV9DQVNIX1NUX0lOVkVTVC5GWTIwMTgBAAAAmy0CAAIAAAAHMTA2MTI3MwEIAAAABQAAAAExAQAAAAoxOTY5OTAzMjkxAwAAAAI3OQIAAAAEMTAwMgQAAAABMAcAAAAJOS8xNS8yMDE5CAAAAAkzLzMxLzIwMTgJAAAAATBEBfwr4DnXCELWQFzgOdcIJUNJUS5OQVNEQVFHUzpUWE4uSVFfQ0FTSF9UQVhFUy5GWTIwMTEBAAAA+yMCAAIAAAADOTAyAQgAAAAFAAAAATEBAAAACjE2NjAwMzQ1NjgDAAAAAzE2MAIAAAAEMzA1MwQAAAABMAcAAAAJOS8xNS8yMDE5CAAAAAoxMi8zMS8yMDExCQAAAAEwmNnaKuA51wikmJZc4DnXCCdDSVEuTllTRTpFTVIuSVFfTkVUX0lOVEVSRVNUX0VYUC5GWTIwMDkBAAAArxsEAAIAAAAELTIyMAEIAAAABQAAAAExAQAAAAoxNDgyNzIyMDYyAwAAAAMxNjACAAAA</t>
  </si>
  <si>
    <t>AzM2OAQAAAABMAcAAAAJOS8xNS8yMDE5CAAAAAk5LzMwLzIwMDkJAAAAATBTNfMp4DnXCMRSwVzgOdcIOkNJUS5UU0U6Njk3MS5JUV9DVVNUT01fQkVUQS4tMTA0Vy4yMDExLzAzLzMxLi5eVE9QSVguSlBZLkgBAAAAo1MAAAIAAAAQMS4wMTQ3MzY1MzgxNDM2MQBMoX9g4DnXCNduPmLgOdcIJUNJUS5OQVNEQVFHUzpUWE4uSVFfU0dBX01BUkdJTi5GWTIwMTUBAAAA+yMCAAIAAAAHMTMuNjYxNQEIAAAABQAAAAExAQAAAAoxODc1Njg3MDU2AwAAAAMxNjACAAAABDQzNzUEAAAAATAHAAAACTkvMTUvMjAxOQgAAAAKMTIvMzEvMjAxNQkAAAABMPXrriXgOdcIaOioXOA51wggQ0lRLktPU0U6QTAwNTkzMC5JUV9FQklUQS5GWTIwMTQBAAAA3GYBAAIAAAAIMjU3NzIzODgBCAAAAAUAAAABMQEAAAAKMTc3ODE0MTgyMwMAAAACODUCAAAABjEwMDY4OQQAAAABMAcAAAAJOS8xNS8yMDE5CAAAAAoxMi8zMS8yMDE0CQAAAAEwp5wrKeA51whtrBBd4DnXCB1DSVEuTkFTREFRR1M6VFhOLklRX0RPLkZZMjAxMwEAAAD7IwIAAwAAAAAAuSfbKuA51whcAZ1c4DnXCCpDSVEuTkFTREFRR1M6SU5UQy5JUV9HV19JTlRBTl9BTU9SVC5GWTIwMTEBAAAAh1IAAAIAAAADMjYwAQgAAAAFAAAAATEBAAAACjE2NTgzMTU0NzgDAAAAAzE2MAIAAAACMzEEAAAAATAHAAAACTkvMTUvMjAxOQgAAAAKMTIvMzEvMjAxMQkAAAABMIAT</t>
  </si>
  <si>
    <t>qivgOdcIyP9bXOA51wgqQ0lRLk5BU0RBUUdTOklOVEMuSVFfT1RIRVJfQ0xfU1VQUEwuRlkyMDA4AQAAAIdSAAACAAAABDEwMzIBCAAAAAUAAAABMQEAAAAKMTQzMDYxNDQ4NgMAAAADMTYwAgAAAAQxMDU3BAAAAAEwBwAAAAk5LzE1LzIwMTkIAAAACjEyLzI3LzIwMDgJAAAAATAdKakr4DnXCGlVT1zgOdcIKUNJUS5OQVNEQVFHUzpBREkuSVFfUFJPVl9CQURfREVCVFMuRlkyMDE3AQAAABPWAwADAAAAAACE6f8n4DnXCE27VF3gOdcILUNJUS5OQVNEQVFHUzpUWE4uSVFfQVNTRVRfV1JJVEVET1dOX0NGLkZZMjAwOQEAAAD7IwIAAwAAAAAAZmTaKuA51whehoxc4DnXCBtDSVEuVFNFOjY1MDEuSVFfR1BQRS5GWTIwMTkBAAAAmy0CAAIAAAAHNjA3NjQ3MAEIAAAABQAAAAExAQAAAAoxOTY5OTAzMzA3AwAAAAI3OQIAAAAEMTE2OQQAAAABMAcAAAAJOS8xNS8yMDE5CAAAAAkzLzMxLzIwMTkJAAAAATB1evwr4DnXCESRRVzgOdcIKkNJUS5LT1NFOkEwMDU5MzAuSVFfTkVUX0RFQlRfSVNTVUVELkZZMjAxMAEAAADcZgEAAgAAAAcxNzAxNzI4AQgAAAAFAAAAATEBAAAACjE1MzMyMDMyNjIDAAAAAjg1AgAAAAQyMDAzBAAAAAEwBwAAAAk5LzE1LzIwMTkIAAAACjEyLzMxLzIwMTAJAAAAATBU2Sop4DnXCKGmAF3gOdcIHUNJUS5OQVNEQVFHUzpBREkuSVFfR1AuRlkyMDE0AQAAABPWAwACAAAACDE4MzAuMTg4</t>
  </si>
  <si>
    <t>AQgAAAAFAAAAATEBAAAACjE4MTk5NjI0OTYDAAAAAzE2MAIAAAACMTAEAAAAATAHAAAACTkvMTUvMjAxOQgAAAAJMTEvMS8yMDE0CQAAAAEw6X6jKOA51whHikZd4DnXCCVDSVEuTkFTREFRR1M6VFhOLklRX0NBU0hfRklOQU4uRlkyMDEzAQAAAPsjAgACAAAABS0zMTcwAQgAAAAFAAAAATEBAAAACjE3Nzc2MzM3MDMDAAAAAzE2MAIAAAAEMjAwNAQAAAABMAcAAAAJOS8xNS8yMDE5CAAAAAoxMi8zMS8yMDEzCQAAAAEwyU7bKuA51wiGwJ9c4DnXCCZDSVEuS09TRTpBMDA1OTMwLklRX0FEVkVSVElTSU5HLkZZMjAwNwEAAADcZgEAAwAAAAAAsoK7KeA51wiTBPBc4DnXCCFDSVEuVFNFOjY1MDEuSVFfQ0FTSF9GSU5BTi5GWTIwMTYBAAAAmy0CAAIAAAAGLTI2NDY3AQgAAAAFAAAAATEBAAAACjE3OTc1NTQ0NTEDAAAAAjc5AgAAAAQyMDA0BAAAAAEwBwAAAAk5LzE1LzIwMTkIAAAACTMvMzEvMjAxNgkAAAABMAFp+yvgOdcIWfg5XOA51wgfQ0lRLk5BU0RBUUdTOlRYTi5JUV9DT0dTLkZZMjAwOQEAAAD7IwIAAgAAAAQ1NDI4AQgAAAAFAAAAATEBAAAACjE1MjM3OTYyNDEDAAAAAzE2MAIAAAACMzQEAAAAATAHAAAACTkvMTUvMjAxOQgAAAAKMTIvMzEvMjAwOQkAAAABMFU92irgOdcINMeJXOA51wgqQ0lRLk5BU0RBUUdTOkFESS5JUV9ORVRfREVCVF9FQklUREEuRlkyMDA5AQAAABPWAwADAAAAAk5NAQgA</t>
  </si>
  <si>
    <t>AAAFAAAAATEBAAAACjE0ODI4Njg2MzMDAAAAAzE2MAIAAAAENDE5MwQAAAABMAcAAAAJOS8xNS8yMDE5CAAAAAoxMC8zMS8yMDA5CQAAAAEwMJycJeA51whi7DNd4DnXCCVDSVEuTllTRTpFTVIuSVFfQ0FQSVRBTF9MRUFTRVMuRlkyMDEyAQAAAK8bBAADAAAAAADYbfQp4DnXCC1u0FzgOdcILENJUS5OQVNEQVFHUzpUWE4uSVFfQ1VSUkVOVF9QT1JUX0RFQlQuRlkyMDE3AQAAAPsjAgACAAAAAzUwMAEIAAAABQAAAAExAQAAAAoxOTQ2NjY1NDQ0AwAAAAMxNjACAAAABDEyOTcEAAAAATAHAAAACTkvMTUvMjAxOQgAAAAKMTIvMzEvMjAxNwkAAAABMJrLcCrgOdcIlGKwXOA51wgjQ0lRLk5BU0RBUUdTOkFESS5JUV9CVl9TSEFSRS5GWTIwMTcBAAAAE9YDAAIAAAAJMjcuNTY1MjU2AQgAAAAFAAAAATEBAAAACjE5Mjc2MTgyNDgDAAAAAzE2MAIAAAAENDAyMAQAAAABMAcAAAAJOS8xNS8yMDE5CAAAAAoxMC8yOC8yMDE3CQAAAAEwlBAAKOA51wgkt1Zd4DnXCCRDSVEuTkFTREFRR1M6QURJLklRX0NIQU5HRV9BUi5GWTIwMTIBAAAAE9YDAAIAAAAFNS43NzQBCAAAAAUAAAABMQEAAAAKMTcxMTM4NTg5NgMAAAADMTYwAgAAAAQyMDE4BAAAAAEwBwAAAAk5LzE1LzIwMTkIAAAACTExLzMvMjAxMgkAAAABMLcJoyjgOdcIf/o/XeA51wgqQ0lRLk5BU0RBUUdTOkFESS5JUV9MVF9ERUJUX0NBUElUQUwuRlkyMDE3</t>
  </si>
  <si>
    <t>AQAAABPWAwACAAAABjQxLjkyMQEIAAAABQAAAAExAQAAAAoxOTI3NjE4MjQ4AwAAAAMxNjACAAAABDQxODcEAAAAATAHAAAACTkvMTUvMjAxOQgAAAAKMTAvMjgvMjAxNwkAAAABMFHqnCXgOdcI+7JYXeA51wg9Q0lRLk5BU0RBUUdTOkFESS5JUV9DVVNUT01fQkVUQS4tMTA0Vy4yMDEzLzExLzAyLi5eTjIyNS5KUFkuSAEAAAAT1gMAAgAAABAwLjU2MzUwNjA5Njc4NzY0AHJAUl/gOdcIblMvYuA51wgjQ0lRLlRTRTo2OTYzLklRX0JFVEFfMVlSLjIwMDgvMDMvMzEBAAAA+VwNAAIAAAAQMC43MjA3MTk3MjkzODc3NQBMoX9g4DnXCDHoPGLgOdcIIENJUS5UU0U6NjUwMS5JUV9SRF9FWFBfRk4uRlkyMDE0AQAAAJstAgACAAAABjM1NDQ4NwEIAAAABQAAAAExAQAAAAoxNzQ1MjcwNTQ0AwAAAAI3OQIAAAAEMzE2OAQAAAABMAcAAAAJOS8xNS8yMDE5CAAAAAkzLzMxLzIwMTQJAAAAATCJ4HQs4DnXCJ/ULlzgOdcIJUNJUS5OQVNEQVFHUzpJTlRDLklRX0NIQU5HRV9BUi5GWTIwMTQBAAAAh1IAAAIAAAAELTg2MQEIAAAABQAAAAExAQAAAAoxODI4MTY4MDQwAwAAAAMxNjACAAAABDIwMTgEAAAAATAHAAAACTkvMTUvMjAxOQgAAAAKMTIvMjcvMjAxNAkAAAABMII7VSvgOdcIpSxsXOA51wgkQ0lRLk5BU0RBUUdTOlRYTi5JUV9TR0FfU1VQUEwuRlkyMDA3AQAAAPsjAgACAAAABDE2ODABCAAAAAUAAAABMQEA</t>
  </si>
  <si>
    <t>AAAKMTMyODQ4MjM3MAMAAAADMTYwAgAAAAMxMDIEAAAAATAHAAAACTkvMTUvMjAxOQgAAAAKMTIvMzEvMjAwNwkAAAABMBebVivgOdcIYsaAXOA51wgvQ0lRLk5BU0RBUUdTOkFESS5JUV9NSU5PUklUWV9JTlRFUkVTVF9DRi5GWTIwMTABAAAAE9YDAAMAAAAAAHVtoijgOdcInNI2XeA51wgoQ0lRLk5BU0RBUUdTOkFESS5JUV9QRVJJT0REQVRFX0lTLkZZMjAxNAEAAAAT1gMABQAAAAoyMDE0LzExLzAxAOl+oyjgOdcIu5tHXeA51wgtQ0lRLktPU0U6QTAwNTkzMC5JUV9UT1RBTF9ERUJUX0NBUElUQUwuRlkyMDA4AQAAANxmAQACAAAABzIxLjcxNTUBCAAAAAUAAAABMQEAAAAKMTM2MDgwNjY4MwMAAAACODUCAAAABDQxODYEAAAAATAHAAAACTkvMTUvMjAxOQgAAAAKMTIvMzEvMjAwOAkAAAABMFjWryXgOdcIARv4XOA51wgeQ0lRLlRTRTo2NTAxLklRX0lOQ19UQVguRlkyMDE0AQAAAJstAgACAAAABjE0NjU0MAEIAAAABQAAAAExAQAAAAoxNzQ1MjcwNTQ0AwAAAAI3OQIAAAACNzUEAAAAATAHAAAACTkvMTUvMjAxOQgAAAAJMy8zMS8yMDE0CQAAAAEwieB0LOA51whdOC5c4DnXCCtDSVEuTkFTREFRR1M6SU5UQy5JUV9DVVNUT01fQkVUQS4yMDE4LzEyLzI5AQAAAIdSAAACAAAAEDEuMjE2MDk0MDM0NzE4NzkAfhaAYOA51wh5fzZi4DnXCCxDSVEuS09TRTpBMDA1OTMwLklRX1RPVEFMX0RFQlRfSVNT</t>
  </si>
  <si>
    <t>VUVELkZZMjAxNQEAAADcZgEAAgAAAAczMzk0ODkwAQgAAAAFAAAAATEBAAAACjE4Mjk4NDMwMTEDAAAAAjg1AgAAAAQyMTYxBAAAAAEwBwAAAAk5LzE1LzIwMTkIAAAACjEyLzMxLzIwMTUJAAAAATAmR9oo4DnXCEdjF13gOdcIKUNJUS5OQVNEQVFHUzpUWE4uSVFfUkVUVVJOX0NBUElUQUwuRlkyMDE1AQAAAPsjAgACAAAABzE4LjExMzcBCAAAAAUAAAABMQEAAAAKMTg3NTY4NzA1NgMAAAADMTYwAgAAAAQ0MzYzBAAAAAEwBwAAAAk5LzE1LzIwMTkIAAAACjEyLzMxLzIwMTUJAAAAATD1664l4DnXCHkPqVzgOdcIJENJUS5OQVNEQVFHUzpUWE4uSVFfUEFSVF9USU1FLkZZMjAxMAEAAAD7IwIAAwAAAAAAdovaKuA51wg/85Bc4DnXCCpDSVEuS09TRTpBMDA1OTMwLklRX0xPQU5TX1JFQ0VJVl9MVC5GWTIwMTEBAAAA3GYBAAMAAAAAAGUAKyngOdcIqxcDXeA51wg6Q0lRLlRTRTo2OTgxLklRX0NVU1RPTV9CRVRBLi0xMDRXLjIwMTMvMDMvMzEuLl5UT1BJWC5KUFkuSAEAAAD1Vw0AAgAAABAxLjIzNjk5NjU3MzY2OTI3ACtTf2DgOdcIVPFBYuA51wgjQ0lRLk5ZU0U6RU1SLklRX1RPVEFMX0VRVUlUWS5GWTIwMTEBAAAArxsEAAIAAAAFMTA1NTEBCAAAAAUAAAABMQEAAAAKMTY0NjE5MDU2OAMAAAADMTYwAgAAAAQxMjc1BAAAAAEwBwAAAAk5LzE1LzIwMTkIAAAACTkvMzAvMjAxMQkAAAABMLcf9CngOdcI</t>
  </si>
  <si>
    <t>XSjMXOA51wgiQ0lRLk5BU0RBUUdTOklOVEMuSVFfUkRfRVhQLkZZMjAxMQEAAACHUgAAAgAAAAQ4MzUwAQgAAAAFAAAAATEBAAAACjE2NTgzMTU0NzgDAAAAAzE2MAIAAAADMTAwBAAAAAEwBwAAAAk5LzE1LzIwMTkIAAAACjEyLzMxLzIwMTEJAAAAATCAE6or4DnXCMj/W1zgOdcIJENJUS5OQVNEQVFHUzpBREkuSVFfRlVMTF9USU1FLkZZMjAwNwEAAAAT1gMAAgAAAAQ5NjAwALum2yjgOdcIuO8oXeA51wgnQ0lRLlRTRTo2NTAxLklRX01BUktFVENBUC4yMDE1LzMvMzEuSlBZAQAAAJstAgACAAAADjM5NzQ5NzMuMjU3Mzg4AQYAAAAFAAAAATEBAAAACjE3MTk5ODUzNjcDAAAAAjc5AgAAAAYxMDAwNTQEAAAAATAHAAAACTMvMzEvMjAxNcESrrLcOdcIs0t0TeE51wgvQ0lRLk5ZU0U6RU1SLklRX0lNUFVUX09QRVJfTEVBU0VfSU5UX0VYUC5GWTIwMDkBAAAArxsEAAIAAAAKMTU1Ljg0ODk2OAEIAAAABQAAAAExAQAAAAoxNDgyNzIyMDYyAwAAAAMxNjACAAAABTIxNjcyBAAAAAEwBwAAAAk5LzE1LzIwMTkIAAAACTkvMzAvMjAwOQkAAAABMGRc8yngOdcIJz3CXOA51wgwQ0lRLk5BU0RBUUdTOlRYTi5JUV9ERUJUX0VRVUlWX09QRVJfTEVBU0UuRlkyMDE0AQAAAPsjAgACAAAAAzkwNAEIAAAABQAAAAExAQAAAAoxODI5MTE5MzA2AwAAAAMxNjACAAAABTIxNjcxBAAAAAEwBwAAAAk5LzE1LzIwMTkIAAAA</t>
  </si>
  <si>
    <t>CjEyLzMxLzIwMTQJAAAAATBYL3Aq4DnXCOL0olzgOdcIOUNJUS5UU0U6Njk2My5JUV9DVVNUT01fQkVUQS4tMTA0Vy4yMDE5LzAzLzMxLi5eTjIyNS5KUFkuSAEAAAD5XA0AAgAAABEwLjc1MDk3MTU0MjcyMTM4NQBdyH9g4DnXCHs6O2LgOdcIJENJUS5OWVNFOkVNUi5JUV9TQUxFX0lOVEFOX0NGLkZZMjAxMgEAAACvGwQAAwAAAAAA2G30KeA51wihf9Fc4DnXCClDSVEuTkFTREFRR1M6SU5UQy5JUV9TQUxFX0lOVEFOX0NGLkZZMjAxMQEAAACHUgAAAgAAAAMtNjYBCAAAAAUAAAABMQEAAAAKMTY1ODMxNTQ3OAMAAAADMTYwAgAAAAQyMDI5BAAAAAEwBwAAAAk5LzE1LzIwMTkIAAAACjEyLzMxLzIwMTEJAAAAATCT9a4r4DnXCPK+XlzgOdcIJkNJUS5OQVNEQVFHUzpJTlRDLklRX05JX0NPTVBBTlkuRlkyMDEwAQAAAIdSAAACAAAABTExNDY0AQgAAAAFAAAAATEBAAAACjE1ODgxNTY5NjADAAAAAzE2MAIAAAAFNDE1NzEEAAAAATAHAAAACTkvMTUvMjAxOQgAAAAKMTIvMjUvMjAxMAkAAAABMF/FqSvgOdcIGQhYXOA51wgkQ0lRLlRTRTo2NTAxLklRX0NPTU1PTl9ESVZfQ0YuRlkyMDE1AQAAAJstAgACAAAABi01NTQ0MwEIAAAABQAAAAExAQAAAAoxNzQ1MjcwNjcyAwAAAAI3OQIAAAAEMjA3NAQAAAABMAcAAAAJOS8xNS8yMDE5CAAAAAkzLzMxLzIwMTUJAAAAATDP8/or4DnXCFc9NVzgOdcIJUNJUS5O</t>
  </si>
  <si>
    <t>WVNFOkVNUi5JUV9HQUlOX0lOVkVTVF9DRi5GWTIwMDcBAAAArxsEAAMAAAAAAMxAcSrgOdcIyk26XOA51wgnQ0lRLk5BU0RBUUdTOkFESS5JUV9CRVRBXzVZUi4yMDA5LzEwLzMxAQAAABPWAwACAAAAEDEuMDQwMzczNzcwODY1NTQAYhlSX+A51wjBFjBi4DnXCC9DSVEuS09TRTpBMDA1OTMwLklRX1JFVFVSTl9DT01NT05fRVFVSVRZLkZZMjAwOAEAAADcZgEAAgAAAAcxMC4wNjY5AQgAAAAFAAAAATEBAAAACjEzNjA4MDY2ODMDAAAAAjg1AgAAAAUzMzMyMAQAAAABMAcAAAAJOS8xNS8yMDE5CAAAAAoxMi8zMS8yMDA4CQAAAAEwWNavJeA51wi/fvdc4DnXCCxDSVEuTkFTREFRR1M6VFhOLklRX1RPVEFMX0xJQUJfRVFVSVRZLkZZMjAxOAEAAAD7IwIAAgAAAAUxNzEzNwEIAAAABQAAAAExAQAAAAoxOTQ2NjY1NDYwAwAAAAMxNjACAAAABDEwMTMEAAAAATAHAAAACTkvMTUvMjAxOQgAAAAKMTIvMzEvMjAxOAkAAAABMLsZcSrgOdcIp0S1XOA51wgpQ0lRLktPU0U6QTAwNTkzMC5JUV9HV19JTlRBTl9BTU9SVC5GWTIwMTUBAAAA3GYBAAIAAAAGMjU1NzA4AQgAAAAFAAAAATEBAAAACjE4Mjk4NDMwMTEDAAAAAjg1AgAAAAIzMQQAAAABMAcAAAAJOS8xNS8yMDE5CAAAAAoxMi8zMS8yMDE1CQAAAAEwBfnZKOA51wgcpBRd4DnXCDRDSVEuS09TRTpBMDA1OTMwLklRX1RPVEFMX09VVFNUQU5ESU5HX0JTX0RB</t>
  </si>
  <si>
    <t>VEUuRlkyMDE4AQAAANxmAQACAAAACjY3OTIuNjY5MjUBBAAAAAUAAAABNQEAAAAKMTk0NzU1MTU3MwIAAAAFMjQxNTIGAAAAATCaWNso4DnXCKYNJF3gOdcILkNJUS5LT1NFOkEwMDU5MzAuSVFfSU5URVJFU1RfSU5WRVNUX0lOQy5GWTIwMTIBAAAA3GYBAAIAAAAGOTUxNjEyAQgAAAAFAAAAATEBAAAACjE2Njc1MzQwMTQDAAAAAjg1AgAAAAI2NQQAAAABMAcAAAAJOS8xNS8yMDE5CAAAAAoxMi8zMS8yMDEyCQAAAAEwdScrKeA51wg4wQZd4DnXCCdDSVEuTkFTREFRR1M6VFhOLklRX0VCSVRBX01BUkdJTi5GWTIwMTIBAAAA+yMCAAIAAAAHMjEuMTg1MQEIAAAABQAAAAExAQAAAAoxNzIwNjExMjY0AwAAAAMxNjACAAAABDQ0MTkEAAAAATAHAAAACTkvMTUvMjAxOQgAAAAKMTIvMzEvMjAxMgkAAAABMOTEriXgOdcIx6GbXOA51wglQ0lRLk5BU0RBUUdTOlRYTi5JUV9FQVJOSU5HX0NPLkZZMjAwOAEAAAD7IwIAAgAAAAQxOTIwAQgAAAAFAAAAATEBAAAACjE0MzM0NTQxMDgDAAAAAzE2MAIAAAABNwQAAAABMAcAAAAJOS8xNS8yMDE5CAAAAAoxMi8zMS8yMDA4CQAAAAEwNO/ZKuA51wiFz4Vc4DnXCCtDSVEuTkFTREFRR1M6SU5UQy5JUV9ORVRfREVCVF9FQklUREEuRlkyMDA3AQAAAIdSAAADAAAAAk5NAQgAAAAFAAAAATEBAAAACjEzMjg4NzEyNzUDAAAAAzE2MAIAAAAENDE5MwQAAAABMAcAAAAJOS8x</t>
  </si>
  <si>
    <t>NS8yMDE5CAAAAAoxMi8yOS8yMDA3CQAAAAEw5syVJuA51wiRWU1c4DnXCClDSVEuTkFTREFRR1M6SU5UQy5JUV9VTkxFVkVSRURfRkNGLkZZMjAwOAEAAACHUgAAAgAAAAQ2MDQyAQgAAAAFAAAAATEBAAAACjE0MzA2MTQ0ODYDAAAAAzE2MAIAAAAENDQyMwQAAAABMAcAAAAJOS8xNS8yMDE5CAAAAAoxMi8yNy8yMDA4CQAAAAEwPnepK+A51wgfA1Fc4DnXCC9DSVEuS09TRTpBMDA1OTMwLklRX01JTk9SSVRZX0lOVEVSRVNUX0lTLkZZMjAxMAEAAADcZgEAAgAAAActMzQ3NDkwAQgAAAAFAAAAATEBAAAACjE1MzMyMDMyNjIDAAAAAjg1AgAAAAI4MwQAAAABMAcAAAAJOS8xNS8yMDE5CAAAAAoxMi8zMS8yMDEwCQAAAAEwRLIqKeA51whmwP1c4DnXCCVDSVEuTkFTREFRR1M6SU5UQy5JUV9UT1RBTF9SRVYuRlkyMDE2AQAAAIdSAAACAAAABTU5Mzg3AQgAAAAFAAAAATEBAAAACjE5NDM1MDUzNDUDAAAAAzE2MAIAAAACMjgEAAAAATAHAAAACTkvMTUvMjAxOQgAAAAKMTIvMzEvMjAxNgkAAAABMLSwVSvgOdcIfuNyXOA51wgpQ0lRLk5BU0RBUUdTOkFESS5JUV9TUEVDSUFMX0RJVl9DRi5GWTIwMTYBAAAAE9YDAAMAAAAAAITp/yfgOdcIhuZSXeA51wg5Q0lRLlRTRTo2OTYzLklRX0NVU1RPTV9CRVRBLi0xMDRXLjIwMTQvMDMvMzEuLl5OMjI1LkpQWS5IAQAAAPlcDQACAAAAEDEuMDg3MTM2MjAyNjA4OTUA</t>
  </si>
  <si>
    <t>Xch/YOA51wjO/Tti4DnXCCxDSVEuTkFTREFRR1M6VFhOLklRX01JTk9SSVRZX0lOVEVSRVNULkZZMjAxNQEAAAD7IwIAAwAAAAAAeX1wKuA51wiyOqdc4DnXCChDSVEuTkFTREFRR1M6QURJLklRX0NBU0hfSU5URVJFU1QuRlkyMDEzAQAAABPWAwACAAAABjI5LjM1NAEIAAAABQAAAAExAQAAAAoxNzY2NTkwNjMyAwAAAAMxNjACAAAABDMwMjgEAAAAATAHAAAACTkvMTUvMjAxOQgAAAAJMTEvMi8yMDEzCQAAAAEw6X6jKOA51wjDUUVd4DnXCCdDSVEuTkFTREFRR1M6VFhOLklRX0ZJTklTSEVEX0lOVi5GWTIwMTYBAAAA+yMCAAIAAAADNzM0AQgAAAAFAAAAATEBAAAACjE5NDY2NjUzOTgDAAAAAzE2MAIAAAAEMzA3NQQAAAABMAcAAAAJOS8xNS8yMDE5CAAAAAoxMi8zMS8yMDE2CQAAAAEwiaRwKuA51wjVQ6xc4DnXCCRDSVEuVFNFOjY1MDEuSVFfRUJJVERBX01BUkdJTi5GWTIwMTYBAAAAmy0CAAIAAAAHMTEuNDA0NgEIAAAABQAAAAExAQAAAAoxNzk3NTU0NDUxAwAAAAI3OQIAAAAENDA0NwQAAAABMAcAAAAJOS8xNS8yMDE5CAAAAAkzLzMxLzIwMTYJAAAAATDFfpUm4DnXCJuUOlzgOdcIJENJUS5OQVNEQVFHUzpUWE4uSVFfQ0hBTkdFX0FSLkZZMjAwOAEAAAD7IwIAAgAAAAM4NjUBCAAAAAUAAAABMQEAAAAKMTQzMzQ1NDEwOAMAAAADMTYwAgAAAAQyMDE4BAAAAAEwBwAAAAk5LzE1LzIwMTkIAAAA</t>
  </si>
  <si>
    <t>CjEyLzMxLzIwMDgJAAAAATBFFtoq4DnXCG3yh1zgOdcIHENJUS5OWVNFOkVNUi5JUV9EQV9DRi5GWTIwMTUBAAAArxsEAAIAAAADNDkzAQgAAAAFAAAAATEBAAAACjE4NjcwNTUwNTEDAAAAAzE2MAIAAAAEMjE2MAQAAAABMAcAAAAJOS8xNS8yMDE5CAAAAAk5LzMwLzIwMTUJAAAAATA+cbop4DnXCFPt3lzgOdcILkNJUS5OQVNEQVFHUzpJTlRDLklRX0NPTU1PTl9QUkVGX0RJVl9DRi5GWTIwMTMBAAAAh1IAAAMAAAAAAOa4ryvgOdcI5Q1oXOA51wgiQ0lRLktPU0U6QTAwNTkzMC5JUV9JTkNfVEFYLkZZMjAxOAEAAADcZgEAAgAAAAgxNjgxNTEwMQEIAAAABQAAAAExAQAAAAoxOTQ3NTUxNTczAwAAAAI4NQIAAAACNzUEAAAAATAHAAAACTkvMTUvMjAxOQgAAAAKMTIvMzEvMjAxOAkAAAABMIox2yjgOdcIAIciXeA51wgmQ0lRLk5ZU0U6RU1SLklRX05FVF9ERUJUX0VCSVREQS5GWTIwMTMBAAAArxsEAAIAAAAIMC40OTY2NDIBCAAAAAUAAAABMQEAAAAKMTc2NTU3MDgwNQMAAAADMTYwAgAAAAQ0MTkzBAAAAAEwBwAAAAk5LzE1LzIwMTkIAAAACTkvMzAvMjAxMwkAAAABMDeIryXgOdcISMHXXOA51wgnQ0lRLktPU0U6QTAwNTkzMC5JUV9FQklUQV9NQVJHSU4uRlkyMDExAQAAANxmAQACAAAABjkuNzYyOAEIAAAABQAAAAExAQAAAAoxNTk4OTk4MjUwAwAAAAI4NQIAAAAENDQxOQQAAAABMAcAAAAJOS8x</t>
  </si>
  <si>
    <t>NS8yMDE5CAAAAAoxMi8zMS8yMDExCQAAAAEwaf2vJeA51wjErwVd4DnXCCNDSVEuS09TRTpBMDA1OTMwLklRX0FSX1RVUk5TLkZZMjAxNwEAAADcZgEAAgAAAAg5LjIxODgzMwEIAAAABQAAAAExAQAAAAoxOTQ3NTUxNTc4AwAAAAI4NQIAAAAENDAwMQQAAAABMAcAAAAJOS8xNS8yMDE5CAAAAAoxMi8zMS8yMDE3CQAAAAEwIHWcJeA51wiMdSFd4DnXCCdDSVEuTkFTREFRR1M6QURJLklRX0JBU0lDX1dFSUdIVC5GWTIwMTMBAAAAE9YDAAIAAAAHMzA3Ljc2MwDIMKMo4DnXCJiSQl3gOdcIKUNJUS5OQVNEQVFHUzpUWE4uSVFfQ0FTSF9TVF9JTlZFU1QuRlkyMDA4AQAAAPsjAgACAAAABDI1NDABCAAAAAUAAAABMQEAAAAKMTQzMzQ1NDEwOAMAAAADMTYwAgAAAAQxMDAyBAAAAAEwBwAAAAk5LzE1LzIwMTkIAAAACjEyLzMxLzIwMDgJAAAAATA079kq4DnXCMdrhlzgOdcIJUNJUS5LT1NFOkEwMDU5MzAuSVFfRUJJVERBX0lOVC5GWTIwMTcBAAAA3GYBAAIAAAAKMTE0LjU0ODExNQEIAAAABQAAAAExAQAAAAoxOTQ3NTUxNTc4AwAAAAI4NQIAAAAENDE5MAQAAAABMAcAAAAJOS8xNS8yMDE5CAAAAAoxMi8zMS8yMDE3CQAAAAEwIHWcJeA51widnCFd4DnXCCRDSVEuTkFTREFRR1M6QURJLklRX0NIQU5HRV9BUC5GWTIwMDkBAAAAE9YDAAIAAAAILTEwMC4wNjQBCAAAAAUAAAABMQEAAAAKMTQ4Mjg2ODYzMwMA</t>
  </si>
  <si>
    <t>AAADMTYwAgAAAAQyMDE3BAAAAAEwBwAAAAk5LzE1LzIwMTkIAAAACjEwLzMxLzIwMDkJAAAAATBUH6Io4DnXCLxlMl3gOdcIJkNJUS5OQVNEQVFHUzpUWE4uSVFfT1RIRVJfSU5UQU4uRlkyMDA3AQAAAPsjAgACAAAAAzM0MgEIAAAABQAAAAExAQAAAAoxMzI4NDgyMzcwAwAAAAMxNjACAAAABDEwNDAEAAAAATAHAAAACTkvMTUvMjAxOQgAAAAKMTIvMzEvMjAwNwkAAAABMCjCVivgOdcI9yWCXOA51wgqQ0lRLk5BU0RBUUdTOklOVEMuSVFfUkVUVVJOX0NBUElUQUwuRlkyMDEyAQAAAIdSAAACAAAABzE1LjQ5MzYBCAAAAAUAAAABMQEAAAAKMTcxODg1MDYwNQMAAAADMTYwAgAAAAQ0MzYzBAAAAAEwBwAAAAk5LzE1LzIwMTkIAAAACjEyLzI5LzIwMTIJAAAAATD385Um4DnXCDYWZFzgOdcIIkNJUS5OQVNEQVFHUzpBREkuSVFfV0lQX0lOVi5GWTIwMTQBAAAAE9YDAAIAAAAHMjE2Ljc2NQEIAAAABQAAAAExAQAAAAoxODE5OTYyNDk2AwAAAAMxNjACAAAABDMyMTkEAAAAATAHAAAACTkvMTUvMjAxOQgAAAAJMTEvMS8yMDE0CQAAAAEwMSb/J+A51whA1Ehd4DnXCDVDSVEuTkFTREFRR1M6SU5UQy5JUV9UT1RBTF9PVVRTVEFORElOR19CU19EQVRFLkZZMjAxMAEAAACHUgAAAgAAAAQ1NTExAQQAAAAFAAAAATUBAAAACjE1ODgxNTY5NjACAAAABTI0MTUyBgAAAAEwcOypK+A51wi/jllc4DnXCCRDSVEuS09T</t>
  </si>
  <si>
    <t>RTpBMDA1OTMwLklRX1JEX0VYUF9GTi5GWTIwMTYBAAAA3GYBAAIAAAAIMTUzMDkyNTEBCAAAAAUAAAABMQEAAAAKMTg3NjczNDczNgMAAAACODUCAAAABDMxNjgEAAAAATAHAAAACTkvMTUvMjAxOQgAAAAKMTIvMzEvMjAxNgkAAAABMDdu2ijgOdcIYPsZXeA51wgdQ0lRLk5BU0RBUUdTOlRYTi5JUV9BRS5GWTIwMTgBAAAA+yMCAAIAAAAEMTE0NAEIAAAABQAAAAExAQAAAAoxOTQ2NjY1NDYwAwAAAAMxNjACAAAABDEwMTYEAAAAATAHAAAACTkvMTUvMjAxOQgAAAAKMTIvMzEvMjAxOAkAAAABMLsZcSrgOdcIdc+0XOA51wgnQ0lRLk5BU0RBUUdTOlRYTi5JUV9CQVNJQ19XRUlHSFQuRlkyMDE0AQAAAPsjAgACAAAABDEwNjUAWC9wKuA51whNlaFc4DnXCChDSVEuS09TRTpBMDA1OTMwLklRX0NVUlJFTlRfUkFUSU8uRlkyMDA4AQAAANxmAQACAAAACDEuNTIwNDI4AQgAAAAFAAAAATEBAAAACjEzNjA4MDY2ODMDAAAAAjg1AgAAAAQ0MDMwBAAAAAEwBwAAAAk5LzE1LzIwMTkIAAAACjEyLzMxLzIwMDgJAAAAATBY1q8l4DnXCODM91zgOdcIKkNJUS5OQVNEQVFHUzpJTlRDLklRX1BSRUZfRElWX09USEVSLkZZMjAxNgEAAACHUgAAAwAAAAAAtLBVK+A51wjAf3Nc4DnXCCtDSVEuTkFTREFRR1M6QURJLklRX1RPVEFMX09USEVSX09QRVIuRlkyMDE1AQAAABPWAwACAAAACDE0MjguNDIxAQgAAAAFAAAAATEB</t>
  </si>
  <si>
    <t>AAAACjE4NjcyNzk5NjkDAAAAAzE2MAIAAAADMzgwBAAAAAEwBwAAAAk5LzE1LzIwMTkIAAAACjEwLzMxLzIwMTUJAAAAATBBTf8n4DnXCElFS13gOdcIMkNJUS5OQVNEQVFHUzpBREkuSVFfVE9UQUxfTElBQl9UT1RBTF9BU1NFVFMuRlkyMDEwAQAAABPWAwACAAAABzI2LjA4MzUBCAAAAAUAAAABMQEAAAAKMTU3ODMzMDQyMgMAAAADMTYwAgAAAAQ0MTg4BAAAAAEwBwAAAAk5LzE1LzIwMTkIAAAACjEwLzMwLzIwMTAJAAAAATAwnJwl4DnXCEJZOF3gOdcIMENJUS5OQVNEQVFHUzpUWE4uSVFfTkVUX0RFQlRfRUJJVERBX0NBUEVYLkZZMjAxNAEAAAD7IwIAAgAAAAgwLjIzMjQ1OAEIAAAABQAAAAExAQAAAAoxODI5MTE5MzA2AwAAAAMxNjACAAAABTIzMzE0BAAAAAEwBwAAAAk5LzE1LzIwMTkIAAAACjEyLzMxLzIwMTQJAAAAATD1664l4DnXCNs+pVzgOdcIHUNJUS5OQVNEQVFHUzpBREkuSVFfQUQuRlkyMDE0AQAAABPWAwACAAAACS0xODU1LjkyNgEIAAAABQAAAAExAQAAAAoxODE5OTYyNDk2AwAAAAMxNjACAAAABDEwNzUEAAAAATAHAAAACTkvMTUvMjAxOQgAAAAJMTEvMS8yMDE0CQAAAAEw+aWjKOA51wjc6Udd4DnXCCRDSVEuVFNFOjY1MDEuSVFfRVFVSVRZX01FVEhPRC5GWTIwMTgBAAAAmy0CAAIAAAAGNzQzNDA3AQgAAAAFAAAAATEBAAAACjE5Njk5MDMyOTEDAAAAAjc5AgAAAAQzMDYzBAAA</t>
  </si>
  <si>
    <t>AAEwBwAAAAk5LzE1LzIwMTkIAAAACTMvMzEvMjAxOAkAAAABMFQs/CvgOdcItudBXOA51wgqQ0lRLk5BU0RBUUdTOklOVEMuSVFfQkFTSUNfRVBTX0VYQ0wuRlkyMDEyAQAAAIdSAAACAAAACDIuMjAyNzYyAQgAAAAFAAAAATEBAAAACjE3MTg4NTA2MDUDAAAAAzE2MAIAAAAEMzA2NAQAAAABMAcAAAAJOS8xNS8yMDE5CAAAAAoxMi8yOS8yMDEyCQAAAAEwoxyvK+A51wj8L2Fc4DnXCCBDSVEuVFNFOjY1MDEuSVFfU1RfSU5WRVNULkZZMjAxNwEAAACbLQIAAgAAAAYzODE4MDkBCAAAAAUAAAABMQEAAAAKMTk2MzMxNTkwMAMAAAACNzkCAAAABDEwNjkEAAAAATAHAAAACTkvMTUvMjAxOQgAAAAJMy8zMS8yMDE3CQAAAAEwEpD7K+A51whiaTxc4DnXCCRDSVEuTkFTREFRR1M6SU5UQy5JUV9FQklUX0lOVC5GWTIwMTUBAAAAh1IAAAIAAAAJNDEuNjExNTk0AQgAAAAFAAAAATEBAAAACjE4NzQ3NzMyMjYDAAAAAzE2MAIAAAAENDE4OQQAAAABMAcAAAAJOS8xNS8yMDE5CAAAAAoxMi8yNi8yMDE1CQAAAAEwBxuWJuA51whMbnJc4DnXCCtDSVEuTkFTREFRR1M6SU5UQy5JUV9QRVJJT0RMRU5HVEhfSVMuRlkyMDE2AQAAAIdSAAABAAAAAjEyANX+VSvgOdcI6z52XOA51wgoQ0lRLk5BU0RBUUdTOkFESS5JUV9DVVJSRU5UX1JBVElPLkZZMjAxMwEAAAAT1gMAAgAAAAg5LjU5MjEyOQEIAAAABQAAAAExAQAAAAox</t>
  </si>
  <si>
    <t>NzY2NTkwNjMyAwAAAAMxNjACAAAABDQwMzAEAAAAATAHAAAACTkvMTUvMjAxOQgAAAAJMTEvMi8yMDEzCQAAAAEwQcOcJeA51wgWFUZd4DnXCChDSVEuTkFTREFRR1M6VFhOLklRX1NBTEVfSU5UQU5fQ0YuRlkyMDEwAQAAAPsjAgADAAAAAAB2i9oq4DnXCHBokVzgOdcIKUNJUS5OQVNEQVFHUzpUWE4uSVFfU1RfREVCVF9JU1NVRUQuRlkyMDExAQAAAPsjAgADAAAAAACY2doq4DnXCINKllzgOdcIJENJUS5UU0U6NjU5NC5JUV9NQVJLRVRDQVAuMjAxMi8wMy8zMQEAAAD5eA0AAgAAAA0xMDMxNzMzLjA5NTEyAQYAAAAFAAAAATEBAAAACjE1MTI2NTM1MTADAAAAAjc5AgAAAAYxMDAwNTQEAAAAATAHAAAACTMvMzEvMjAxMvndfmDgOdcIPBREYuA51wgmQ0lRLk5BU0RBUUdTOklOVEMuSVFfQ0FTSF9GSU5BTi5GWTIwMDkBAAAAh1IAAAIAAAAFLTI1NjgBCAAAAAUAAAABMQEAAAAKMTUyMzM5NDgyOQMAAAADMTYwAgAAAAQyMDA0BAAAAAEwBwAAAAk5LzE1LzIwMTkIAAAACjEyLzI2LzIwMDkJAAAAATBfxakr4DnXCEIMVlzgOdcIH0NJUS5OWVNFOkVNUi5JUV9EQV9TVVBQTC5GWTIwMDkBAAAArxsEAAMAAAAAAFM18yngOdcIsyvBXOA51wg6Q0lRLk5ZU0U6RU1SLklRX0NVU1RPTV9CRVRBLi0xMDRXLjIwMDcvMDkvMzAuLl5UT1BJWC5KUFkuSAEAAACvGwQAAgAAABAwLjQyNjAyMTU1MDEyNTA1AEHLUV/g</t>
  </si>
  <si>
    <t>OdcIkVw0YuA51wgnQ0lRLk5BU0RBUUdTOlRYTi5JUV9UT1RBTF9SRUNFSVYuRlkyMDExAQAAAPsjAgACAAAABDE1NDUBCAAAAAUAAAABMQEAAAAKMTY2MDAzNDU2OAMAAAADMTYwAgAAAAQxMDAxBAAAAAEwBwAAAAk5LzE1LzIwMTkIAAAACjEyLzMxLzIwMTEJAAAAATCHstoq4DnXCMyclFzgOdcIIkNJUS5OQVNEQVFHUzpJTlRDLklRX0dBX0VYUC5GWTIwMTgBAAAAh1IAAAMAAAAAAPZMVivgOdcI1Bx9XOA51wgtQ0lRLk5BU0RBUUdTOklOVEMuSVFfUFJPVl9CQURfREVCVFNfQ0YuRlkyMDExAQAAAIdSAAADAAAAAACT9a4r4DnXCNFwXlzgOdcIJ0NJUS5UU0U6NjU5NC5JUV9NQVJLRVRDQVAuMjAwNC8zLzMxLkpQWQEAAAD5eA0AAgAAAAw2OTYwODguMTEyOTQBBgAAAAUAAAABMQEAAAAHMjM3MTY3MgMAAAACNzkCAAAABjEwMDA1NAQAAAABMAcAAAAJMy8zMS8yMDA0php+YOA51whZ0nVN4TnXCCdDSVEuTkFTREFRR1M6QURJLklRX1RPVEFMX0FTU0VUUy5GWTIwMTYBAAAAE9YDAAIAAAAINzk3MC4yNzgBCAAAAAUAAAABMQEAAAAKMTkyNzYxODIwMAMAAAADMTYwAgAAAAQxMDA3BAAAAAEwBwAAAAk5LzE1LzIwMTkIAAAACjEwLzI5LzIwMTYJAAAAATBzwv8n4DnXCM84UV3gOdcIIUNJUS5UU0U6NjUwMS5JUV9DT01NT05fUkVQLkZZMjAxOQEAAACbLQIAAgAAAAQtMjMxAQgAAAAFAAAAATEBAAAACjE5</t>
  </si>
  <si>
    <t>Njk5MDMzMDcDAAAAAjc5AgAAAAQyMTY0BAAAAAEwBwAAAAk5LzE1LzIwMTkIAAAACTMvMzEvMjAxOQkAAAABMJbI/CvgOdcIC2ZHXOA51wggQ0lRLlRTRTo2NTAxLklRX0JVSUxESU5HUy5GWTIwMTUBAAAAmy0CAAIAAAAHMTkwNTMzNwEIAAAABQAAAAExAQAAAAoxNzQ1MjcwNjcyAwAAAAI3OQIAAAAEMzAyMwQAAAABMAcAAAAJOS8xNS8yMDE5CAAAAAkzLzMxLzIwMTUJAAAAATDP8/or4DnXCAR6NFzgOdcII0NJUS5OWVNFOkVNUi5JUV9CRVRBXzVZUi4yMDE1LzA5LzMwAQAAAK8bBAACAAAAEDEuMjQ4OTgxODMwNjQxMjEAUfJRX+A51wgNJDNi4DnXCB1DSVEuTllTRTpFTVIuSVFfR0FfRVhQLkZZMjAxNgEAAACvGwQAAwAAAAAAT5i6KeA51wivIeJc4DnXCCVDSVEuTllTRTpFTVIuSVFfQkFTSUNfRVBTX0lOQ0wuRlkyMDEzAQAAAK8bBAACAAAACDIuNzkyMjUzAQgAAAAFAAAAATEBAAAACjE3NjU1NzA4MDUDAAAAAzE2MAIAAAABOQQAAAABMAcAAAAJOS8xNS8yMDE5CAAAAAk5LzMwLzIwMTMJAAAAATDolPQp4DnXCKrw01zgOdcIJUNJUS5OWVNFOkVNUi5JUV9ESUxVVF9FUFNfRVhDTC5GWTIwMDkBAAAArxsEAAIAAAAEMi4yNgEIAAAABQAAAAExAQAAAAoxNDgyNzIyMDYyAwAAAAMxNjACAAAAAzE0MgQAAAABMAcAAAAJOS8xNS8yMDE5CAAAAAk5LzMwLzIwMDkJAAAAATBkXPMp4DnXCAbvwVzgOdcI</t>
  </si>
  <si>
    <t>KENJUS5OQVNEQVFHUzpUWE4uSVFfSU5DX0VRVUlUWV9DRi5GWTIwMTMBAAAA+yMCAAMAAAAAALkn2yrgOdcIM/2eXOA51wgpQ0lRLk5BU0RBUUdTOklOVEMuSVFfSU1QQUlSTUVOVF9HVy5GWTIwMTUBAAAAh1IAAAMAAAAAAJNiVSvgOdcIrp1uXOA51wgqQ0lRLk5BU0RBUUdTOklOVEMuSVFfU1RfREVCVF9SRVBBSUQuRlkyMDE2AQAAAIdSAAACAAAAAy0xNQEIAAAABQAAAAExAQAAAAoxOTQzNTA1MzQ1AwAAAAMxNjACAAAABDIwNDQEAAAAATAHAAAACTkvMTUvMjAxOQgAAAAKMTIvMzEvMjAxNgkAAAABMMXXVSvgOdcIyfB1XOA51wg4Q0lRLk5BU0RBUUdTOlRYTi5JUV9UT1RBTF9PVVRTVEFORElOR19GSUxJTkdfREFURS5GWTIwMTYBAAAA+yMCAAIAAAAKOTk5LjYzOTczMwEEAAAABQAAAAE1AQAAAAoxOTQ2NjY1Mzk4AgAAAAUyNDE1MwYAAAABMImkcCrgOdcItPWrXOA51wgmQ0lRLk5BU0RBUUdTOklOVEMuSVFfQ0FTSF9FUVVJVi5GWTIwMTUBAAAAh1IAAAIAAAAFMTUzMDgBCAAAAAUAAAABMQEAAAAKMTg3NDc3MzIyNgMAAAADMTYwAgAAAAQxMDk2BAAAAAEwBwAAAAk5LzE1LzIwMTkIAAAACjEyLzI2LzIwMTUJAAAAATCTYlUr4DnXCAFhb1zgOdcIKUNJUS5OQVNEQVFHUzpJTlRDLklRX0NVUlJFTkNZX0dBSU4uRlkyMDA5AQAAAIdSAAACAAAAAy00MAEIAAAABQAAAAExAQAAAAoxNTIzMzk0ODI5</t>
  </si>
  <si>
    <t>AwAAAAMxNjACAAAAAjM4BAAAAAEwBwAAAAk5LzE1LzIwMTkIAAAACjEyLzI2LzIwMDkJAAAAATA+d6kr4DnXCNWwUlzgOdcILENJUS5OWVNFOkVNUi5JUV9JTVBVVF9PUEVSX0xFQVNFX0RFUFIuRlkyMDE1AQAAAK8bBAACAAAACjIxNi4zMjY4MjQBCAAAAAUAAAABMQEAAAAKMTg2NzA1NTA1MQMAAAADMTYwAgAAAAUyMTY3MwQAAAABMAcAAAAJOS8xNS8yMDE5CAAAAAk5LzMwLzIwMTUJAAAAATAuSrop4DnXCL6N3VzgOdcIM0NJUS5UU0U6NjUwMS5JUV9DSEFOR0VfT1RIRVJfTkVUX09QRVJfQVNTRVRTLkZZMjAxNwEAAACbLQIAAgAAAAYtMjU3ODIBCAAAAAUAAAABMQEAAAAKMTk2MzMxNTkwMAMAAAACNzkCAAAABDIwNDUEAAAAATAHAAAACTkvMTUvMjAxOQgAAAAJMy8zMS8yMDE3CQAAAAEwM977K+A51wgH8D1c4DnXCDZDSVEuTkFTREFRR1M6SU5UQy5JUV9DSEFOR0VfTkVUX1dPUktJTkdfQ0FQSVRBTC5GWTIwMTEBAAAAh1IAAAIAAAAFLTEyMzABCAAAAAUAAAABMQEAAAAKMTY1ODMxNTQ3OAMAAAADMTYwAgAAAAQ0NDIxBAAAAAEwBwAAAAk5LzE1LzIwMTkIAAAACjEyLzMxLzIwMTEJAAAAATCjHK8r4DnXCCQ0X1zgOdcIK0NJUS5OQVNEQVFHUzpJTlRDLklRX0lOVkVTVF9MT0FOU19DRi5GWTIwMDgBAAAAh1IAAAMAAAAAAC1QqSvgOdcI7Y1QXOA51wgqQ0lRLk5BU0RBUUdTOklOVEMuSVFfTFRf</t>
  </si>
  <si>
    <t>REVCVF9SRVBBSUQuRlkyMDE4AQAAAIdSAAACAAAABS0zMDI2AQgAAAAFAAAAATEBAAAACjE5NDM1MDUzNDEDAAAAAzE2MAIAAAAEMjAzNgQAAAABMAcAAAAJOS8xNS8yMDE5CAAAAAoxMi8yOS8yMDE4CQAAAAEwF5tWK+A51wisGH9c4DnXCB9DSVEuTkFTREFRR1M6SU5UQy5JUV9FQlQuRlkyMDE4AQAAAIdSAAACAAAABTIzMzE3AQgAAAAFAAAAATEBAAAACjE5NDM1MDUzNDEDAAAAAzE2MAIAAAADMTM5BAAAAAEwBwAAAAk5LzE1LzIwMTkIAAAACjEyLzI5LzIwMTgJAAAAATD2TFYr4DnXCJKAfFzgOdcILUNJUS5OWVNFOkVNUi5JUV9ERUZfVEFYX0FTU0VUU19DVVJSRU5ULkZZMjAxMAEAAACvGwQAAwAAAAAAharzKeA51wgZ0cZc4DnXCCpDSVEuTkFTREFRR1M6SU5UQy5JUV9TUEVDSUFMX0RJVl9DRi5GWTIwMTQBAAAAh1IAAAMAAAAAAII7VSvgOdcI16FsXOA51wgmQ0lRLktPU0U6QTAwNTkzMC5JUV9BU1NFVF9UVVJOUy5GWTIwMTEBAAAA3GYBAAIAAAAIMS4xMzc1OTQBCAAAAAUAAAABMQEAAAAKMTU5ODk5ODI1MAMAAAACODUCAAAABDQxNzcEAAAAATAHAAAACTkvMTUvMjAxOQgAAAAKMTIvMzEvMjAxMQkAAAABMGn9ryXgOdcIxK8FXeA51wgoQ0lRLlRTRTo2NTAxLklRX1BST1ZfQkFEX0RFQlRTX0NGLkZZMjAxOAEAAACbLQIAAwAAAAAAZVP8K+A51wjoXEJc4DnXCClDSVEuTkFTREFRR1M6VFhO</t>
  </si>
  <si>
    <t>LklRX0dXX0lOVEFOX0FNT1JULkZZMjAwOAEAAAD7IwIAAwAAAAAANO/ZKuA51whTWoVc4DnXCB1DSVEuS09TRTpBMDA1OTMwLklRX05JLkZZMjAxNgEAAADcZgEAAgAAAAgyMjQxNTY1NQEIAAAABQAAAAExAQAAAAoxODc2NzM0NzM2AwAAAAI4NQIAAAACMTUEAAAAATAHAAAACTkvMTUvMjAxOQgAAAAKMTIvMzEvMjAxNgkAAAABMDdu2ijgOdcIUNQZXeA51wgdQ0lRLk5BU0RBUUdTOlRYTi5JUV9HVy5GWTIwMTgBAAAA+yMCAAIAAAAENDM2MgEIAAAABQAAAAExAQAAAAoxOTQ2NjY1NDYwAwAAAAMxNjACAAAABDExNzEEAAAAATAHAAAACTkvMTUvMjAxOQgAAAAKMTIvMzEvMjAxOAkAAAABMLsZcSrgOdcIZKi0XOA51wgxQ0lRLktPU0U6QTAwNTkzMC5JUV9ERUZfVEFYX0FTU0VUU19DVVJSRU5ULkZZMjAxMAEAAADcZgEAAwAAAAAARLIqKeA51wipXP5c4DnXCCtDSVEuTkFTREFRR1M6SU5UQy5JUV9BU1NFVF9XUklURURPV04uRlkyMDE1AQAAAIdSAAADAAAAAACTYlUr4DnXCL/EblzgOdcILENJUS5LT1NFOkEwMDU5MzAuSVFfVE9UQUxfTElBQl9FUVVJVFkuRlkyMDE2AQAAANxmAQACAAAACTI2MjE3NDMyNAEIAAAABQAAAAExAQAAAAoxODc2NzM0NzM2AwAAAAI4NQIAAAAEMTAxMwQAAAABMAcAAAAJOS8xNS8yMDE5CAAAAAoxMi8zMS8yMDE2CQAAAAEwR5XaKOA51wjE5Rpd4DnXCChDSVEuTllTRTpF</t>
  </si>
  <si>
    <t>TVIuSVFfTUlOT1JJVFlfSU5URVJFU1QuRlkyMDA5AQAAAK8bBAACAAAAAzE1MQEIAAAABQAAAAExAQAAAAoxNDgyNzIyMDYyAwAAAAMxNjACAAAABDEwNTIEAAAAATAHAAAACTkvMTUvMjAxOQgAAAAJOS8zMC8yMDA5CQAAAAEwdIPzKeA51wh6AMNc4DnXCClDSVEuVFNFOjY1MDEuSVFfSU5WRVNUX1NFQ1VSSVRZX0NGLkZZMjAxNgEAAACbLQIAAgAAAAYtNTg3NTYBCAAAAAUAAAABMQEAAAAKMTc5NzU1NDQ1MQMAAAACNzkCAAAABDIwMjcEAAAAATAHAAAACTkvMTUvMjAxOQgAAAAJMy8zMS8yMDE2CQAAAAEwAWn7K+A51wgngzlc4DnXCDNDSVEuTkFTREFRR1M6SU5UQy5JUV9NSU5PUklUWV9JTlRFUkVTVF9UT1RBTC5GWTIwMDkBAAAAh1IAAAMAAAAAAE+eqSvgOdcI3iFVXOA51wgxQ0lRLk5BU0RBUUdTOklOVEMuSVFfTkVUX0RFQlRfRUJJVERBX0NBUEVYLkZZMjAxMAEAAACHUgAAAwAAAAJOTQEIAAAABQAAAAExAQAAAAoxNTg4MTU2OTYwAwAAAAMxNjACAAAABTIzMzE0BAAAAAEwBwAAAAk5LzE1LzIwMTkIAAAACjEyLzI1LzIwMTAJAAAAATDmzJUm4DnXCKexW1zgOdcIKkNJUS5LT1NFOkEwMDU5MzAuSVFfRklMSU5HX0NVUlJFTkNZLkZZMjAxMAEAAADcZgEAAwAAAANLUlcAVNkqKeA51wihpgBd4DnXCCJDSVEuTkFTREFRR1M6QURJLklRX1NUX0RFQlQuRlkyMDEwAQAAABPWAwADAAAAAABkRqIo</t>
  </si>
  <si>
    <t>4DnXCDnoNV3gOdcIIkNJUS5OQVNEQVFHUzpBREkuSVFfUEVOU0lPTi5GWTIwMTQBAAAAE9YDAAMAAAAAADEm/yfgOdcIDl9IXeA51wgsQ0lRLk5BU0RBUUdTOkFESS5JUV9DVVJSRU5UX1BPUlRfREVCVC5GWTIwMTIBAAAAE9YDAAIAAAAEMTQuNQEIAAAABQAAAAExAQAAAAoxNzExMzg1ODk2AwAAAAMxNjACAAAABDEyOTcEAAAAATAHAAAACTkvMTUvMjAxOQgAAAAJMTEvMy8yMDEyCQAAAAEwtwmjKOA51wgbED9d4DnXCCdDSVEuTkFTREFRR1M6QURJLklRX0JFVEFfMllSLjIwMTQvMTEvMDEBAAAAE9YDAAIAAAAQMS4wODA1NDIxOTgwMzIyMQByQFJf4DnXCG5TL2LgOdcIJENJUS5LT1NFOkEwMDU5MzAuSVFfSU5WRU5UT1JZLkZZMjAxNwEAAADcZgEAAgAAAAgyNDk4MzM1NQEIAAAABQAAAAExAQAAAAoxOTQ3NTUxNTc4AwAAAAI4NQIAAAAEMTA0MwQAAAABMAcAAAAJOS8xNS8yMDE5CAAAAAoxMi8zMS8yMDE3CQAAAAEwaePaKOA51whith5d4DnXCC9DSVEuVFNFOjY1MDEuSVFfSU1QVVRfT1BFUl9MRUFTRV9JTlRfRVhQLkZZMjAxNAEAAACbLQIAAgAAAAwxMTU0NC44MzE3NjgBCAAAAAUAAAABMQEAAAAKMTc0NTI3MDU0NAMAAAACNzkCAAAABTIxNjcyBAAAAAEwBwAAAAk5LzE1LzIwMTkIAAAACTMvMzEvMjAxNAkAAAABMIngdCzgOdcIn9QuXOA51wgpQ0lRLk5BU0RBUUdTOkFESS5JUV9HQUlOX0lO</t>
  </si>
  <si>
    <t>VkVTVF9DRi5GWTIwMTEBAAAAE9YDAAMAAAAAAJa7oijgOdcIjmY7XeA51wgnQ0lRLktPU0U6QTAwNTkzMC5JUV9UT1RBTF9FUVVJVFkuRlkyMDEzAQAAANxmAQACAAAACTE1MDAxNjAxMAEIAAAABQAAAAExAQAAAAoxNzIzMjg4Mzg2AwAAAAI4NQIAAAAEMTI3NQQAAAABMAcAAAAJOS8xNS8yMDE5CAAAAAoxMi8zMS8yMDEzCQAAAAEwl3UrKeA51wjwKQ1d4DnXCCpDSVEuS09TRTpBMDA1OTMwLklRX0NVU1RPTV9CRVRBLjIwMDcvMTIvMzEBAAAA3GYBAAIAAAARMC40NzQ3MjU2ODQ5MTg1MzIAUfJRX+A51wi6YDJi4DnXCClDSVEuTkFTREFRR1M6VFhOLklRX0RBWVNfU0FMRVNfT1VULkZZMjAwNwEAAAD7IwIAAgAAAAk0Ni4zODAxODUBCAAAAAUAAAABMQEAAAAKMTMyODQ4MjM3MAMAAAADMTYwAgAAAAQ0MDQyBAAAAAEwBwAAAAk5LzE1LzIwMTkIAAAACjEyLzMxLzIwMDcJAAAAATAYQpYm4DnXCBG+hFzgOdcIKkNJUS5LT1NFOkEwMDU5MzAuSVFfQVNTRVRfV1JJVEVET1dOLkZZMjAxMQEAAADcZgEAAgAAAActMTAxMTMxAQgAAAAFAAAAATEBAAAACjE1OTg5OTgyNTADAAAAAjg1AgAAAAIzMgQAAAABMAcAAAAJOS8xNS8yMDE5CAAAAAoxMi8zMS8yMDExCQAAAAEwZQArKeA51whHLQJd4DnXCCJDSVEuVFNFOjY1MDEuSVFfQ0FTSF9JTlZFU1QuRlkyMDEzAQAAAJstAgACAAAABy01NTM0NTcBCAAAAAUA</t>
  </si>
  <si>
    <t>AAABMQEAAAAKMTY4NTUyMTcyMgMAAAACNzkCAAAABDIwMDUEAAAAATAHAAAACTkvMTUvMjAxOQgAAAAJMy8zMS8yMDEzCQAAAAEwZ5J0LOA51wiFPCxc4DnXCChDSVEuS09TRTpBMDA1OTMwLklRX0NPTU1PTl9JU1NVRUQuRlkyMDEzAQAAANxmAQACAAAABTM0MzkwAQgAAAAFAAAAATEBAAAACjE3MjMyODgzODYDAAAAAjg1AgAAAAQyMTY5BAAAAAEwBwAAAAk5LzE1LzIwMTkIAAAACjEyLzMxLzIwMTMJAAAAATCnnCsp4DnXCGQ7Dl3gOdcIOUNJUS5UU0U6NjQ3MS5JUV9DVVNUT01fQkVUQS4tMTA0Vy4yMDEwLzAzLzMxLi5eTjIyNS5KUFkuSAEAAACSVw0AAgAAAA8xLjU5MDQwMjkxMjg1NDMAbe9/YOA51whJxTpi4DnXCChDSVEuTkFTREFRR1M6SU5UQy5JUV9ESUxVVF9XRUlHSFQuRlkyMDA5AQAAAIdSAAACAAAABDU2NDUAPnepK+A51wgHJlNc4DnXCDNDSVEuTkFTREFRR1M6VFhOLklRX09USEVSX05PTl9PUEVSX0VYUF9TVVBQTC5GWTIwMTQBAAAA+yMCAAIAAAABNwEIAAAABQAAAAExAQAAAAoxODI5MTE5MzA2AwAAAAMxNjACAAAAAjg1BAAAAAEwBwAAAAk5LzE1LzIwMTkIAAAACjEyLzMxLzIwMTQJAAAAATBYL3Aq4DnXCCxHoVzgOdcIJUNJUS5LT1NFOkEwMDU5MzAuSVFfQ0FTSF9FUVVJVi5GWTIwMTYBAAAA3GYBAAIAAAAIMzIxMTE0NDIBCAAAAAUAAAABMQEAAAAKMTg3NjczNDczNgMAAAAC</t>
  </si>
  <si>
    <t>ODUCAAAABDEwOTYEAAAAATAHAAAACTkvMTUvMjAxOQgAAAAKMTIvMzEvMjAxNgkAAAABMDdu2ijgOdcIYPsZXeA51wgsQ0lRLlRTRTo2NTAxLklRX0lNUFVUX09QRVJfTEVBU0VfREVQUi5GWTIwMTYBAAAAmy0CAAMAAAAAAPFB+yvgOdcIcdU3XOA51wgqQ0lRLk5BU0RBUUdTOkFESS5JUV9GSUxJTkdfQ1VSUkVOQ1kuRlkyMDEzAQAAABPWAwADAAAAA1VTRADpfqMo4DnXCNN4RV3gOdcILkNJUS5LT1NFOkEwMDU5MzAuSVFfSU5URVJFU1RfSU5WRVNUX0lOQy5GWTIwMDcBAAAA3GYBAAIAAAAGNDgzNjA0AQgAAAAFAAAAATEBAAAACjEzNTI5NDU1MzADAAAAAjg1AgAAAAI2NQQAAAABMAcAAAAJOS8xNS8yMDE5CAAAAAoxMi8zMS8yMDA3CQAAAAEwsoK7KeA51whRaO9c4DnXCCNDSVEuVFNFOjY5NzEuSVFfQkVUQV8yWVIuMjAxOS8wMy8zMQEAAACjUwAAAgAAABAxLjUxMzI1NTA5Mjg2OTE3AEyhf2DgOdcIUjY9YuA51wghQ0lRLk5ZU0U6RU1SLklRX09USEVSX09QRVIuRlkyMDE4AQAAAK8bBAACAAAAAzI5NgEIAAAABQAAAAExAQAAAAoxOTI0NjM5OTYyAwAAAAMxNjACAAAAAzI2MAQAAAABMAcAAAAJOS8xNS8yMDE5CAAAAAk5LzMwLzIwMTgJAAAAATCRNLsp4DnXCD6G6lzgOdcIJ0NJUS5OQVNEQVFHUzpBREkuSVFfT1RIRVJfRVFVSVRZLkZZMjAxNAEAAAAT1gMAAgAAAAgtMTY4LjUyNgEIAAAABQAA</t>
  </si>
  <si>
    <t>AAExAQAAAAoxODE5OTYyNDk2AwAAAAMxNjACAAAABDEwMjgEAAAAATAHAAAACTkvMTUvMjAxOQgAAAAJMTEvMS8yMDE0CQAAAAEwMSb/J+A51wgfhkhd4DnXCCdDSVEuTllTRTpFTVIuSVFfTUFSS0VUQ0FQLjIwMTYvMy8zMS5KUFkBAAAArxsEAAIAAAAOMzkyOTUyNS40NjczNjUBBgAAAAUAAAABMQEAAAAKMTc3NDU0MzI2NwMAAAACNzkCAAAABjEwMDA1NAQAAAABMAcAAAAJMy8zMS8yMDE26bZ+YOA51whH8HBN4TnXCCxDSVEuTkFTREFRR1M6QURJLklRX1RPVEFMX0RJVl9QQUlEX0NGLkZZMjAxMgEAAAAT1gMAAgAAAAgtMzQ0LjcwMQEIAAAABQAAAAExAQAAAAoxNzExMzg1ODk2AwAAAAMxNjACAAAABDIwMjIEAAAAATAHAAAACTkvMTUvMjAxOQgAAAAJMTEvMy8yMDEyCQAAAAEwyDCjKOA51wjBlkBd4DnXCCZDSVEuVFNFOjY5NzEuSVFfQ1VTVE9NX0JFVEEuMjAxMS8wMy8zMQEAAACjUwAAAgAAABAxLjAyNDMzMTAxODE3NzczAEyhf2DgOdcI124+YuA51wghQ0lRLk5ZU0U6RU1SLklRX0VBUk5JTkdfQ08uRlkyMDExAQAAAK8bBAACAAAABDI1MDQBCAAAAAUAAAABMQEAAAAKMTY0NjE5MDU2OAMAAAADMTYwAgAAAAE3BAAAAAEwBwAAAAk5LzE1LzIwMTkIAAAACTkvMzAvMjAxMQkAAAABMKb48yngOdcIt6HKXOA51wgeQ0lRLk5ZU0U6RU1SLklRX1BFTlNJT04uRlkyMDE2AQAAAK8bBAACAAAABDEw</t>
  </si>
  <si>
    <t>MzcBCAAAAAUAAAABMQEAAAAKMTkyNDYzOTk1NgMAAAADMTYwAgAAAAQxMjEzBAAAAAEwBwAAAAk5LzE1LzIwMTkIAAAACTkvMzAvMjAxNgkAAAABME+YuingOdcI8b3iXOA51wgjQ0lRLk5BU0RBUUdTOlRYTi5JUV9PUEVSX0lOQy5GWTIwMTUBAAAA+yMCAAIAAAAENDIxNQEIAAAABQAAAAExAQAAAAoxODc1Njg3MDU2AwAAAAMxNjACAAAAAjIxBAAAAAEwBwAAAAk5LzE1LzIwMTkIAAAACjEyLzMxLzIwMTUJAAAAATBoVnAq4DnXCPyMpVzgOdcIOkNJUS5OWVNFOkVNUi5JUV9DVVNUT01fQkVUQS4tMTA0Vy4yMDE2LzA5LzMwLi5eVE9QSVguSlBZLkgBAAAArxsEAAIAAAARMC44MDU4MTk0MTI1NDM3MzMAUfJRX+A51wj8/DJi4DnXCDRDSVEuVFNFOjY1MDEuSVFfVE9UQUxfT1VUU1RBTkRJTkdfRklMSU5HX0RBVEUuRlkyMDE2AQAAAJstAgACAAAACjk2NS42Mzg3OTUBBAAAAAUAAAABNQEAAAAKMTc5NzU1NDQ1MQIAAAAFMjQxNTMGAAAAATDxQfsr4DnXCNS/OFzgOdcIIENJUS5UU0U6NjUwMS5JUV9ESVZfU0hBUkUuRlkyMDE1AQAAAJstAgACAAAAAjYwAQgAAAAFAAAAATEBAAAACjE3NDUyNzA2NzIDAAAAAjc5AgAAAAQzMDU4BAAAAAEwBwAAAAk5LzE1LzIwMTkIAAAACTMvMzEvMjAxNQkAAAABMK6l+ivgOdcIXvMyXOA51wgkQ0lRLk5BU0RBUUdTOkFESS5JUV9PVEhFUl9SRVYuRlkyMDA3AQAAABPW</t>
  </si>
  <si>
    <t>AwADAAAAAACrf9so4DnXCK9+Jl3gOdcIJUNJUS5OQVNEQVFHUzpJTlRDLklRX1NHQV9TVVBQTC5GWTIwMTgBAAAAh1IAAAIAAAAENjc1MAEIAAAABQAAAAExAQAAAAoxOTQzNTA1MzQxAwAAAAMxNjACAAAAAzEwMgQAAAABMAcAAAAJOS8xNS8yMDE5CAAAAAoxMi8yOS8yMDE4CQAAAAEw9kxWK+A51whxMnxc4DnXCCdDSVEuS09TRTpBMDA1OTMwLklRX09USEVSX0VRVUlUWS5GWTIwMTMBAAAA3GYBAAIAAAAILTIxMzU2NDEBCAAAAAUAAAABMQEAAAAKMTcyMzI4ODM4NgMAAAACODUCAAAABDEwMjgEAAAAATAHAAAACTkvMTUvMjAxOQgAAAAKMTIvMzEvMjAxMwkAAAABMJd1KyngOdcI8CkNXeA51wglQ0lRLk5BU0RBUUdTOklOVEMuSVFfRlVMTF9USU1FLkZZMjAxNQEAAACHUgAAAgAAAAYxMDczMDAAo4lVK+A51wiFmXBc4DnXCCVDSVEuS09TRTpBMDA1OTMwLklRX0NPTU1PTl9SRVAuRlkyMDE2AQAAANxmAQACAAAACC03NzA3OTM4AQgAAAAFAAAAATEBAAAACjE4NzY3MzQ3MzYDAAAAAjg1AgAAAAQyMTY0BAAAAAEwBwAAAAk5LzE1LzIwMTkIAAAACjEyLzMxLzIwMTYJAAAAATBYvNoo4DnXCDj3G13gOdcIHkNJUS5OQVNEQVFHUzpJTlRDLklRX05JLkZZMjAwOQEAAACHUgAAAgAAAAQ0MzY5AQgAAAAFAAAAATEBAAAACjE1MjMzOTQ4MjkDAAAAAzE2MAIAAAACMTUEAAAAATAHAAAACTkvMTUvMjAxOQgA</t>
  </si>
  <si>
    <t>AAAKMTIvMjYvMjAwOQkAAAABMD53qSvgOdcIByZTXOA51wggQ0lRLk5ZU0U6RU1SLklRX0xUX0lOVkVTVC5GWTIwMTABAAAArxsEAAMAAAAAAIWq8yngOdcIKfjGXOA51wgkQ0lRLk5BU0RBUUdTOlRYTi5JUV9ESVZfU0hBUkUuRlkyMDE4AQAAAPsjAgACAAAABDIuNjMBCAAAAAUAAAABMQEAAAAKMTk0NjY2NTQ2MAMAAAADMTYwAgAAAAQzMDU4BAAAAAEwBwAAAAk5LzE1LzIwMTkIAAAACjEyLzMxLzIwMTgJAAAAATCr8nAq4DnXCCIMtFzgOdcIK0NJUS5OQVNEQVFHUzpUWE4uSVFfRUJJVERBX0NBUEVYX0lOVC5GWTIwMTQBAAAA+yMCAAIAAAAJNDkuODgyOTc4AQgAAAAFAAAAATEBAAAACjE4MjkxMTkzMDYDAAAAAzE2MAIAAAAENDE5MQQAAAABMAcAAAAJOS8xNS8yMDE5CAAAAAoxMi8zMS8yMDE0CQAAAAEw9euuJeA51wjKF6Vc4DnXCD5DSVEuS09TRTpBMDA1OTMwLklRX0NVU1RPTV9CRVRBLi0xMDRXLjIwMDcvMTIvMzEuLl5UT1BJWC5KUFkuSAEAAADcZgEAAgAAABEwLjI3MjMxOTQzOTE2NTczNwBR8lFf4DnXCLpgMmLgOdcIJ0NJUS4wLklRX0JFVEFfMllSLihJTlZBTElEIFRJTUUgUEVSSU9EKQUAAAAAAAAACAAAAA4oSW52YWxpZCBEYXRlKYppcfvVOdcI8sRNXuA51wghQ0lRLk5ZU0U6RU1SLklRX1RPVEFMX0RFQlQuRlkyMDA4AQAAAK8bBAACAAAABDQ1MTgBCAAAAAUAAAABMQEAAAAKMTQx</t>
  </si>
  <si>
    <t>MTY1NjQzMAMAAAADMTYwAgAAAAQ0MTczBAAAAAEwBwAAAAk5LzE1LzIwMTkIAAAACTkvMzAvMjAwOAkAAAABMEMO8yngOdcIiWy+XOA51wgbQ0lRLk5ZU0U6RU1SLklRX0dQUEUuRlkyMDA3AQAAAK8bBAACAAAABDg0MzQBCAAAAAUAAAABMQEAAAAKMTI2NDQ3ODAyNwMAAAADMTYwAgAAAAQxMTY5BAAAAAEwBwAAAAk5LzE1LzIwMTkIAAAACTkvMzAvMjAwNwkAAAABMMxAcSrgOdcIRRW5XOA51wgoQ0lRLk5BU0RBUUdTOkFESS5JUV9DVVJSRU5DWV9HQUlOLkZZMjAxNwEAAAAT1gMAAwAAAAAAhOn/J+A51whd4lRd4DnXCCtDSVEuTkFTREFRR1M6QURJLklRX05FVF9JTlRFUkVTVF9FWFAuRlkyMDExAQAAABPWAwACAAAABy0xMC4wODYBCAAAAAUAAAABMQEAAAAKMTY0NzQ1NTg2OQMAAAADMTYwAgAAAAMzNjgEAAAAATAHAAAACTkvMTUvMjAxOQgAAAAKMTAvMjkvMjAxMQkAAAABMHVtoijgOdcIlRw5XeA51wgmQ0lRLk5ZU0U6RU1SLklRX0ZJTElOR19DVVJSRU5DWS5GWTIwMTABAAAArxsEAAMAAAADVVNEAJbR8yngOdcIAfTIXOA51wgyQ0lRLk5BU0RBUUdTOlRYTi5JUV9PVEhFUl9GSU5BTkNFX0FDVF9TVVBQTC5GWTIwMDgBAAAA+yMCAAIAAAACMTkBCAAAAAUAAAABMQEAAAAKMTQzMzQ1NDEwOAMAAAADMTYwAgAAAAQyMDUwBAAAAAEwBwAAAAk5LzE1LzIwMTkIAAAACjEyLzMxLzIwMDgJAAAAATBF</t>
  </si>
  <si>
    <t>Ftoq4DnXCJ9niFzgOdcIJ0NJUS5LT1NFOkEwMDU5MzAuSVFfSU5URVJFU1RfRVhQLkZZMjAxMgEAAADcZgEAAgAAAActNTk5MDA2AQgAAAAFAAAAATEBAAAACjE2Njc1MzQwMTQDAAAAAjg1AgAAAAI4MgQAAAABMAcAAAAJOS8xNS8yMDE5CAAAAAoxMi8zMS8yMDEyCQAAAAEwdScrKeA51wgomgZd4DnXCB5DSVEuTllTRTpFTVIuSVFfV0lQX0lOVi5GWTIwMTMBAAAArxsEAAMAAAAAAPm79CngOdcIYJ7VXOA51wgiQ0lRLk5BU0RBUUdTOlRYTi5JUV9TVF9ERUJULkZZMjAxMAEAAAD7IwIAAwAAAAAAdovaKuA51wjbCJBc4DnXCCZDSVEuTkFTREFRR1M6VFhOLklRX0RBX1NVUFBMX0NGLkZZMjAwOQEAAAD7IwIAAgAAAAM4NzcBCAAAAAUAAAABMQEAAAAKMTUyMzc5NjI0MQMAAAADMTYwAgAAAAQyMTcxBAAAAAEwBwAAAAk5LzE1LzIwMTkIAAAACjEyLzMxLzIwMDkJAAAAATBmZNoq4DnXCE1fjFzgOdcILkNJUS5UU0U6NjUwMS5JUV9UT1RBTF9ERUJUX0VCSVREQV9DQVBFWC5GWTIwMTYBAAAAmy0CAAIAAAAJMzAuMjgzOTM5AQgAAAAFAAAAATEBAAAACjE3OTc1NTQ0NTEDAAAAAjc5AgAAAAUyMzMxMwQAAAABMAcAAAAJOS8xNS8yMDE5CAAAAAkzLzMxLzIwMTYJAAAAATDFfpUm4DnXCM0JO1zgOdcIK0NJUS5OQVNEQVFHUzpJTlRDLklRX05FVF9ERUJUX0VCSVREQS5GWTIwMDkBAAAAh1IAAAMAAAACTk0B</t>
  </si>
  <si>
    <t>CAAAAAUAAAABMQEAAAAKMTUyMzM5NDgyOQMAAAADMTYwAgAAAAQ0MTkzBAAAAAEwBwAAAAk5LzE1LzIwMTkIAAAACjEyLzI2LzIwMDkJAAAAATDmzJUm4DnXCLYdV1zgOdcIGUNJUS5OWVNFOkVNUi5JUV9SRS5GWTIwMTABAAAArxsEAAIAAAAFMTU4NjkBCAAAAAUAAAABMQEAAAAKMTU3NzAwNDY0MQMAAAADMTYwAgAAAAQxMjIyBAAAAAEwBwAAAAk5LzE1LzIwMTkIAAAACTkvMzAvMjAxMAkAAAABMJbR8yngOdcIW23HXOA51wghQ0lRLk5ZU0U6RU1SLklRX0NBU0hfVEFYRVMuRlkyMDA3AQAAAK8bBAACAAAAAzk2MAEIAAAABQAAAAExAQAAAAoxMjY0NDc4MDI3AwAAAAMxNjACAAAABDMwNTMEAAAAATAHAAAACTkvMTUvMjAxOQgAAAAJOS8zMC8yMDA3CQAAAAEw3GdxKuA51wgdEbtc4DnXCDpDSVEuVFNFOjY0NzEuSVFfQ1VTVE9NX0JFVEEuLTEwNFcuMjAxMy8wMy8zMS4uXlRPUElYLkpQWS5IAQAAAJJXDQACAAAAEDEuNjAwNDUyNTI1OTg4MDMAbe9/YOA51wgYUDpi4DnXCCFDSVEuVFNFOjY1MDEuSVFfQ0FTSF9FUVVJVi5GWTIwMTQBAAAAmy0CAAIAAAAGNTYwNjU3AQgAAAAFAAAAATEBAAAACjE3NDUyNzA1NDQDAAAAAjc5AgAAAAQxMDk2BAAAAAEwBwAAAAk5LzE1LzIwMTkIAAAACTMvMzEvMjAxNAkAAAABMIngdCzgOdcIn9QuXOA51wgqQ0lRLk5BU0RBUUdTOkFESS5JUV9GSUxJTkdfQ1VSUkVO</t>
  </si>
  <si>
    <t>Q1kuRlkyMDE4AQAAABPWAwADAAAAA1VTRADGhQAo4DnXCIlcXF3gOdcIJkNJUS5UU0U6NjUwMS5JUV9DQVNIX0NPTlZFUlNJT04uRlkyMDE3AQAAAJstAgACAAAACDk4LjM5NDUxAQgAAAAFAAAAATEBAAAACjE5NjMzMTU5MDADAAAAAjc5AgAAAAQ0MTg0BAAAAAEwBwAAAAk5LzE1LzIwMTkIAAAACTMvMzEvMjAxNwkAAAABMMV+lSbgOdcInU8/XOA51wgoQ0lRLk5BU0RBUUdTOkFESS5JUV9DQVNIX0lOVEVSRVNULkZZMjAwNwEAAAAT1gMAAwAAAAAAzM3bKOA51wgLsyld4DnXCDlDSVEuTkFTREFRR1M6SU5UQy5JUV9UT1RBTF9PVVRTVEFORElOR19GSUxJTkdfREFURS5GWTIwMDgBAAAAh1IAAAIAAAAENTU2MgEEAAAABQAAAAE1AQAAAAoxNDMwNjE0NDg2AgAAAAUyNDE1MwYAAAABMC1QqSvgOdcIiqNPXOA51wgeQ0lRLk5BU0RBUUdTOkFESS5JUV9SRVYuRlkyMDEwAQAAABPWAwACAAAACDI3NjEuNTAzAQgAAAAFAAAAATEBAAAACjE1NzgzMzA0MjIDAAAAAzE2MAIAAAADMTEyBAAAAAEwBwAAAAk5LzE1LzIwMTkIAAAACjEwLzMwLzIwMTAJAAAAATBUH6Io4DnXCJNhNF3gOdcIJENJUS5LT1NFOkEwMDU5MzAuSVFfUEFSVF9USU1FLkZZMjAxNgEAAADcZgEAAwAAAAAAR5XaKOA51wj1Whtd4DnXCCFDSVEuTkFTREFRR1M6VFhOLklRX0dBX0VYUC5GWTIwMTABAAAA+yMCAAMAAAAAAHaL2irgOdcIqZOP</t>
  </si>
  <si>
    <t>XOA51wglQ0lRLlRTRTo2NTAxLklRX09USEVSX0NMX1NVUFBMLkZZMjAxOAEAAACbLQIAAgAAAAcxMzIyNTk2AQgAAAAFAAAAATEBAAAACjE5Njk5MDMyOTEDAAAAAjc5AgAAAAQxMDU3BAAAAAEwBwAAAAk5LzE1LzIwMTkIAAAACTMvMzEvMjAxOAkAAAABMFQs/CvgOdcIhXJBXOA51wglQ0lRLk5BU0RBUUdTOlRYTi5JUV9FQVJOSU5HX0NPLkZZMjAxNgEAAAD7IwIAAgAAAAQzNTk1AQgAAAAFAAAAATEBAAAACjE5NDY2NjUzOTgDAAAAAzE2MAIAAAABNwQAAAABMAcAAAAJOS8xNS8yMDE5CAAAAAoxMi8zMS8yMDE2CQAAAAEweX1wKuA51wgOb6pc4DnXCClDSVEuS09TRTpBMDA1OTMwLklRX1JFVFVSTl9DQVBJVEFMLkZZMjAxMQEAAADcZgEAAgAAAAY5LjA0OTgBCAAAAAUAAAABMQEAAAAKMTU5ODk5ODI1MAMAAAACODUCAAAABDQzNjMEAAAAATAHAAAACTkvMTUvMjAxOQgAAAAKMTIvMzEvMjAxMQkAAAABMGn9ryXgOdcItIgFXeA51wgmQ0lRLk5ZU0U6RU1SLklRX05FVF9ERUJUX0VCSVREQS5GWTIwMDcBAAAArxsEAAIAAAAIMC42NjY2NjYBCAAAAAUAAAABMQEAAAAKMTI2NDQ3ODAyNwMAAAADMTYwAgAAAAQ0MTkzBAAAAAEwBwAAAAk5LzE1LzIwMTkIAAAACTkvMzAvMjAwNwkAAAABMAUTryXgOdcIgPu7XOA51wghQ0lRLk5BU0RBUUdTOklOVEMuSVFfREFfQ0YuRlkyMDA5AQAAAIdSAAACAAAABDUw</t>
  </si>
  <si>
    <t>NTIBCAAAAAUAAAABMQEAAAAKMTUyMzM5NDgyOQMAAAADMTYwAgAAAAQyMTYwBAAAAAEwBwAAAAk5LzE1LzIwMTkIAAAACjEyLzI2LzIwMDkJAAAAATBPnqkr4DnXCO9IVVzgOdcIJENJUS5OQVNEQVFHUzpUWE4uSVFfQ0hBTkdFX0FSLkZZMjAxNwEAAAD7IwIAAgAAAAItNwEIAAAABQAAAAExAQAAAAoxOTQ2NjY1NDQ0AwAAAAMxNjACAAAABDIwMTgEAAAAATAHAAAACTkvMTUvMjAxOQgAAAAKMTIvMzEvMjAxNwkAAAABMKvycCrgOdcI+EyxXOA51wgkQ0lRLk5ZU0U6RU1SLklRX1NBTEVfSU5UQU5fQ0YuRlkyMDA5AQAAAK8bBAADAAAAAAB0g/Mp4DnXCN7qw1zgOdcIJ0NJUS5LT1NFOkEwMDU5MzAuSVFfQkVUQV8yWVIuMjAwNy8xMi8zMQEAAADcZgEAAgAAABEwLjYwNzEzMjk3NzE2MDE5NQBR8lFf4DnXCLpgMmLgOdcIJENJUS5OQVNEQVFHUzpBREkuSVFfT1RIRVJfUkVWLkZZMjAwOAEAAAAT1gMAAwAAAAAAzM3bKOA51wiQ6ypd4DnXCCBDSVEuS09TRTpBMDA1OTMwLklRX0VCSVRBLkZZMjAxOAEAAADcZgEAAgAAAAg1OTc3OTY0MAEIAAAABQAAAAExAQAAAAoxOTQ3NTUxNTczAwAAAAI4NQIAAAAGMTAwNjg5BAAAAAEwBwAAAAk5LzE1LzIwMTkIAAAACjEyLzMxLzIwMTgJAAAAATCKMdso4DnXCCHVIl3gOdcIH0NJUS5LT1NFOkEwMDU5MzAuSVFfQVBJQy5GWTIwMDgBAAAA3GYBAAIAAAAHNjU4ODg2</t>
  </si>
  <si>
    <t>MQEIAAAABQAAAAExAQAAAAoxMzYwODA2NjgzAwAAAAI4NQIAAAAEMTA4NAQAAAABMAcAAAAJOS8xNS8yMDE5CAAAAAoxMi8zMS8yMDA4CQAAAAEwEj0qKeA51wj4qfVc4DnXCCJDSVEuVFNFOjY1MDEuSVFfRUJJVF9NQVJHSU4uRlkyMDE5AQAAAJstAgACAAAABjcuOTYzMwEIAAAABQAAAAExAQAAAAoxOTY5OTAzMzA3AwAAAAI3OQIAAAAENDA1MwQAAAABMAcAAAAJOS8xNS8yMDE5CAAAAAkzLzMxLzIwMTkJAAAAATDWpZUm4DnXCF4pSFzgOdcII0NJUS5OQVNEQVFHUzpUWE4uSVFfVE9UQUxfQ0wuRlkyMDExAQAAAPsjAgACAAAABDM0OTkBCAAAAAUAAAABMQEAAAAKMTY2MDAzNDU2OAMAAAADMTYwAgAAAAQxMDA5BAAAAAEwBwAAAAk5LzE1LzIwMTkIAAAACjEyLzMxLzIwMTEJAAAAATCHstoq4DnXCP4RlVzgOdcIJkNJUS5UU0U6NjUwMS5JUV9JTlZFTlRPUllfVFVSTlMuRlkyMDE2AQAAAJstAgACAAAACDUuNDA5MDk1AQgAAAAFAAAAATEBAAAACjE3OTc1NTQ0NTEDAAAAAjc5AgAAAAQ0MDgyBAAAAAEwBwAAAAk5LzE1LzIwMTkIAAAACTMvMzEvMjAxNgkAAAABMMV+lSbgOdcIq7s6XOA51wgpQ0lRLk5BU0RBUUdTOkFESS5JUV9QUk9WX0JBRF9ERUJUUy5GWTIwMTABAAAAE9YDAAMAAAAAAFQfoijgOdcIk2E0XeA51wgoQ0lRLk5BU0RBUUdTOkFESS5JUV9PVEhFUl9MSUFCX0xULkZZMjAxNgEAAAAT</t>
  </si>
  <si>
    <t>1gMAAgAAAAcxNzkuNjE4AQgAAAAFAAAAATEBAAAACjE5Mjc2MTgyMDADAAAAAzE2MAIAAAAEMTA2MgQAAAABMAcAAAAJOS8xNS8yMDE5CAAAAAoxMC8yOS8yMDE2CQAAAAEwc8L/J+A51wjxhlFd4DnXCClDSVEuS09TRTpBMDA1OTMwLklRX0xUX0RFQlRfSVNTVUVELkZZMjAxMAEAAADcZgEAAgAAAAcxMTM3NjQ2AQgAAAAFAAAAATEBAAAACjE1MzMyMDMyNjIDAAAAAjg1AgAAAAQyMDM0BAAAAAEwBwAAAAk5LzE1LzIwMTkIAAAACjEyLzMxLzIwMTAJAAAAATBU2Sop4DnXCHAxAF3gOdcILUNJUS5OWVNFOkVNUi5JUV9ERUZfVEFYX0FTU0VUU19DVVJSRU5ULkZZMjAxMgEAAACvGwQAAwAAAAAAx0b0KeA51wjq0c9c4DnXCCVDSVEuTkFTREFRR1M6QURJLklRX0VBUk5JTkdfQ08uRlkyMDE3AQAAABPWAwACAAAABzcyNy4yNTkBCAAAAAUAAAABMQEAAAAKMTkyNzYxODI0OAMAAAADMTYwAgAAAAE3BAAAAAEwBwAAAAk5LzE1LzIwMTkIAAAACjEwLzI4LzIwMTcJAAAAATCUEAAo4DnXCG4JVV3gOdcIJENJUS5OQVNEQVFHUzpBREkuSVFfQ0hBTkdFX0FQLkZZMjAxNwEAAAAT1gMAAgAAAAcxOTIuMjQ5AQgAAAAFAAAAATEBAAAACjE5Mjc2MTgyNDgDAAAAAzE2MAIAAAAEMjAxNwQAAAABMAcAAAAJOS8xNS8yMDE5CAAAAAoxMC8yOC8yMDE3CQAAAAEwpTcAKOA51whmU1dd4DnXCDVDSVEuTkFTREFRR1M6VFhO</t>
  </si>
  <si>
    <t>LklRX0NIQU5HRV9ORVRfV09SS0lOR19DQVBJVEFMLkZZMjAxNwEAAAD7IwIAAgAAAAMxNzMBCAAAAAUAAAABMQEAAAAKMTk0NjY2NTQ0NAMAAAADMTYwAgAAAAQ0NDIxBAAAAAEwBwAAAAk5LzE1LzIwMTkIAAAACjEyLzMxLzIwMTcJAAAAATCr8nAq4DnXCEsQslzgOdcILUNJUS5OQVNEQVFHUzpUWE4uSVFfQ09NTU9OX1BSRUZfRElWX0NGLkZZMjAwNwEAAAD7IwIAAwAAAAAAOelWK+A51wit04Nc4DnXCChDSVEuTllTRTpFTVIuSVFfREVGX1RBWF9BU1NFVFNfTFQuRlkyMDE2AQAAAK8bBAADAAAAAABPmLop4DnXCOGW4lzgOdcIJ0NJUS4wLklRX0JFVEFfNVlSLihJTlZBTElEIFRJTUUgUEVSSU9EKQUAAAAAAAAACAAAAA4oSW52YWxpZCBEYXRlKYppcfvVOdcI4Z1NXuA51wgkQ0lRLk5BU0RBUUdTOkFESS5JUV9DQVNIX09QRVIuRlkyMDEyAQAAABPWAwACAAAABzgxNC41NDIBCAAAAAUAAAABMQEAAAAKMTcxMTM4NTg5NgMAAAADMTYwAgAAAAQyMDA2BAAAAAEwBwAAAAk5LzE1LzIwMTkIAAAACTExLzMvMjAxMgkAAAABMLcJoyjgOdcIjyFAXeA51wgkQ0lRLlRTRTo2NzYyLklRX01BUktFVENBUC4yMDE4LzAzLzMxAQAAADvSBAACAAAADTEyMTA1NDAuMDIyNzIBBgAAAAUAAAABMQEAAAAKMTg3NDQ5NzE0MgMAAAACNzkCAAAABjEwMDA1NAQAAAABMAcAAAAJMy8zMS8yMDE4CgV/YOA51wgqMj9i4DnX</t>
  </si>
  <si>
    <t>CCxDSVEuTkFTREFRR1M6SU5UQy5JUV9ORVRfSU5URVJFU1RfRVhQLkZZMjAxNQEAAACHUgAAAgAAAAQtMjIxAQgAAAAFAAAAATEBAAAACjE4NzQ3NzMyMjYDAAAAAzE2MAIAAAADMzY4BAAAAAEwBwAAAAk5LzE1LzIwMTkIAAAACjEyLzI2LzIwMTUJAAAAATCTYlUr4DnXCJ12blzgOdcILENJUS5OQVNEQVFHUzpUWE4uSVFfVE9UQUxfREVCVF9FQklUREEuRlkyMDE1AQAAAPsjAgACAAAACDAuNzc3MzU4AQgAAAAFAAAAATEBAAAACjE4NzU2ODcwNTYDAAAAAzE2MAIAAAAENDE5MgQAAAABMAcAAAAJOS8xNS8yMDE5CAAAAAoxMi8zMS8yMDE1CQAAAAEw9euuJeA51wi7q6lc4DnXCCtDSVEuTkFTREFRR1M6VFhOLklRX0RBWVNfUEFZQUJMRV9PVVQuRlkyMDA3AQAAAPsjAgACAAAACDM0LjQ1MDE2AQgAAAAFAAAAATEBAAAACjEzMjg0ODIzNzADAAAAAzE2MAIAAAAENDE4MwQAAAABMAcAAAAJOS8xNS8yMDE5CAAAAAoxMi8zMS8yMDA3CQAAAAEwGEKWJuA51wgRvoRc4DnXCB9DSVEuS09TRTpBMDA1OTMwLklRX0xBTkQuRlkyMDA5AQAAANxmAQACAAAABzcwMTc3MzEBCAAAAAUAAAABMQEAAAAKMTQ2NTcxNDMwNwMAAAACODUCAAAABDMwOTgEAAAAATAHAAAACTkvMTUvMjAxOQgAAAAKMTIvMzEvMjAwOQkAAAABMDOLKingOdcILNr6XOA51wgmQ0lRLlRTRTo2NDcxLklRX0NVU1RPTV9CRVRBLjIwMDkvMDMv</t>
  </si>
  <si>
    <t>MzEBAAAAklcNAAIAAAAQMS4xODc3NzY2NTAzMDM5OABt739g4DnXCGoTO2LgOdcIK0NJUS5OQVNEQVFHUzpBREkuSVFfQ0hBTkdFX0lOVkVOVE9SWS5GWTIwMTYBAAAAE9YDAAIAAAAGMzguMjIxAQgAAAAFAAAAATEBAAAACjE5Mjc2MTgyMDADAAAAAzE2MAIAAAAEMjA5OQQAAAABMAcAAAAJOS8xNS8yMDE5CAAAAAoxMC8yOS8yMDE2CQAAAAEwhOn/J+A51whDSlJd4DnXCClDSVEuTkFTREFRR1M6VFhOLklRX0xUX0RFQlRfRVFVSVRZLkZZMjAxMQEAAAD7IwIAAgAAAAczOC40NDk1AQgAAAAFAAAAATEBAAAACjE2NjAwMzQ1NjgDAAAAAzE2MAIAAAAENDA4NQQAAAABMAcAAAAJOS8xNS8yMDE5CAAAAAoxMi8zMS8yMDExCQAAAAEw5MSuJeA51wj3W5dc4DnXCCNDSVEuTkFTREFRR1M6SU5UQy5JUV9TVF9ERUJULkZZMjAxNgEAAACHUgAAAgAAAAIyNQEIAAAABQAAAAExAQAAAAoxOTQzNTA1MzQ1AwAAAAMxNjACAAAABDEwNDYEAAAAATAHAAAACTkvMTUvMjAxOQgAAAAKMTIvMzEvMjAxNgkAAAABMMXXVSvgOdcIE0N0XOA51wgkQ0lRLk5BU0RBUUdTOklOVEMuSVFfVE9UQUxfQ0EuRlkyMDEzAQAAAIdSAAACAAAABTMyMDg0AQgAAAAFAAAAATEBAAAACjE3NzU5MzAyNzQDAAAAAzE2MAIAAAAEMTAwOAQAAAABMAcAAAAJOS8xNS8yMDE5CAAAAAoxMi8yOC8yMDEzCQAAAAEw1ZGvK+A51wgeOWZc4DnXCCZD</t>
  </si>
  <si>
    <t>SVEuVFNFOjY5NjMuSVFfQ1VTVE9NX0JFVEEuMjAxOC8wMy8zMQEAAAD5XA0AAgAAABAxLjIzMjM3MDk3OTE2NDM1AF3If2DgOdcInIg7YuA51wggQ0lRLlRTRTo2NTAxLklRX1NUX0lOVkVTVC5GWTIwMTkBAAAAmy0CAAIAAAAGMjc2NDc4AQgAAAAFAAAAATEBAAAACjE5Njk5MDMzMDcDAAAAAjc5AgAAAAQxMDY5BAAAAAEwBwAAAAk5LzE1LzIwMTkIAAAACTMvMzEvMjAxOQkAAAABMHV6/CvgOdcINGpFXOA51wglQ0lRLk5BU0RBUUdTOklOVEMuSVFfT1RIRVJfUkVWLkZZMjAxMwEAAACHUgAAAwAAAAAAxGqvK+A51wiJ2WRc4DnXCChDSVEuTkFTREFRR1M6SU5UQy5JUV9UT1RBTF9BU1NFVFMuRlkyMDE2AQAAAIdSAAACAAAABjExMzMyNwEIAAAABQAAAAExAQAAAAoxOTQzNTA1MzQ1AwAAAAMxNjACAAAABDEwMDcEAAAAATAHAAAACTkvMTUvMjAxOQgAAAAKMTIvMzEvMjAxNgkAAAABMLSwVSvgOdcIE0N0XOA51wgpQ0lRLktPU0U6QTAwNTkzMC5JUV9MVF9ERUJUX0VRVUlUWS5GWTIwMTIBAAAA3GYBAAIAAAAGNC40ODgzAQgAAAAFAAAAATEBAAAACjE2Njc1MzQwMTQDAAAAAjg1AgAAAAQ0MDg1BAAAAAEwBwAAAAk5LzE1LzIwMTkIAAAACjEyLzMxLzIwMTIJAAAAATB5JLAl4DnXCNeRCl3gOdcIJUNJUS5UU0U6NjUwMS5JUV9QUk9WX0JBRF9ERUJUUy5GWTIwMTUBAAAAmy0CAAMAAAAAAK6l+ivgOdcI</t>
  </si>
  <si>
    <t>HFcyXOA51wgdQ0lRLk5BU0RBUUdTOkFESS5JUV9HVy5GWTIwMTQBAAAAE9YDAAIAAAAIMTY0Mi40MzgBCAAAAAUAAAABMQEAAAAKMTgxOTk2MjQ5NgMAAAADMTYwAgAAAAQxMTcxBAAAAAEwBwAAAAk5LzE1LzIwMTkIAAAACTExLzEvMjAxNAkAAAABMPmloyjgOdcI7RBIXeA51wgpQ0lRLktPU0U6QTAwNTkzMC5JUV9ESUxVVF9FUFNfSU5DTC5GWTIwMDkBAAAA3GYBAAIAAAALMTI5MS45MzA1MDMBCAAAAAUAAAABMQEAAAAKMTQ2NTcxNDMwNwMAAAACODUCAAAAATgEAAAAATAHAAAACTkvMTUvMjAxOQgAAAAKMTIvMzEvMjAwOQkAAAABMDOLKingOdcIhlP5XOA51wgnQ0lRLlRTRTo2OTcxLklRX01BUktFVENBUC4yMDA1LzMvMzEuSlBZAQAAAKNTAAACAAAACjE0MzQyNjAuMjUBBgAAAAUAAAABMQEAAAAJMTg0MDM1NTcyAwAAAAI3OQIAAAAGMTAwMDU0BAAAAAEwBwAAAAkzLzMxLzIwMDW3QX5g4DnXCEirdU3hOdcIK0NJUS5OQVNEQVFHUzpJTlRDLklRX0ZJTElOR19DVVJSRU5DWS5GWTIwMTABAAAAh1IAAAMAAAADVVNEAIATqivgOdcIRMdaXOA51wgnQ0lRLktPU0U6QTAwNTkzMC5JUV9UT1RBTF9SRUNFSVYuRlkyMDEzAQAAANxmAQACAAAACDI3ODkxMzgzAQgAAAAFAAAAATEBAAAACjE3MjMyODgzODYDAAAAAjg1AgAAAAQxMDAxBAAAAAEwBwAAAAk5LzE1LzIwMTkIAAAACjEyLzMxLzIwMTMJAAAA</t>
  </si>
  <si>
    <t>ATCXdSsp4DnXCI0/DF3gOdcILkNJUS5LT1NFOkEwMDU5MzAuSVFfQ1VSUkVOVF9QT1JUX0xFQVNFUy5GWTIwMTgBAAAA3GYBAAIAAAAFMTEwNjcBCAAAAAUAAAABMQEAAAAKMTk0NzU1MTU3MwMAAAACODUCAAAABDEwOTAEAAAAATAHAAAACTkvMTUvMjAxOQgAAAAKMTIvMzEvMjAxOAkAAAABMIox2yjgOdcIdJgjXeA51wgqQ0lRLk5BU0RBUUdTOklOVEMuSVFfUkVUVVJOX0NBUElUQUwuRlkyMDA4AQAAAIdSAAACAAAABzE0LjA3ODUBCAAAAAUAAAABMQEAAAAKMTQzMDYxNDQ4NgMAAAADMTYwAgAAAAQ0MzYzBAAAAAEwBwAAAAk5LzE1LzIwMTkIAAAACjEyLzI3LzIwMDgJAAAAATDmzJUm4DnXCFF4UVzgOdcIJkNJUS5OQVNEQVFHUzpUWE4uSVFfR0FJTl9JTlZFU1QuRlkyMDA5AQAAAPsjAgACAAAAAy0xNAEIAAAABQAAAAExAQAAAAoxNTIzNzk2MjQxAwAAAAMxNjACAAAAAjYyBAAAAAEwBwAAAAk5LzE1LzIwMTkIAAAACjEyLzMxLzIwMDkJAAAAATBVPdoq4DnXCFUVilzgOdcII0NJUS5UU0U6NjUwMS5JUV9CRVRBXzJZUi4yMDE2LzAzLzMxAQAAAJstAgACAAAADzEuNDMxODU4MTMxOTY5NgA1JK+y3DnXCHpGOlzgOdcIKENJUS5LT1NFOkEwMDU5MzAuSVFfTUFSS0VUQ0FQLjIwMTMvMTIvMzEBAAAA3GYBAAIAAAANMTk5Njg5MzAxLjQzOAEGAAAABQAAAAExAQAAAAoxNjQ1NDYwOTIwAwAAAAI4NQIA</t>
  </si>
  <si>
    <t>AAAGMTAwMDU0BAAAAAEwBwAAAAoxMi8zMS8yMDEzD1ZRX+A51whWdjFi4DnXCCRDSVEuS09TRTpBMDA1OTMwLklRX01BQ0hJTkVSWS5GWTIwMDgBAAAA3GYBAAIAAAAINzExMDc0NDEBCAAAAAUAAAABMQEAAAAKMTM2MDgwNjY4MwMAAAACODUCAAAABDMxMTQEAAAAATAHAAAACTkvMTUvMjAxOQgAAAAKMTIvMzEvMjAwOAkAAAABMCNkKingOdcIKh/2XOA51wgiQ0lRLk5BU0RBUUdTOlRYTi5JUV9aX1NDT1JFLkZZMjAxNQEAAAD7IwIAAgAAAAkxMC4wMTQxNDcBCAAAAAUAAAABMQEAAAAKMTg3NTY4NzA1NgMAAAADMTYwAgAAAAYxMDAxMjMEAAAAATAHAAAACTkvMTUvMjAxOQgAAAAKMTIvMzEvMjAxNQkAAAABMPXrriXgOdcIu6upXOA51wgnQ0lRLk5BU0RBUUdTOkFESS5JUV9UT1RBTF9BU1NFVFMuRlkyMDE4AQAAABPWAwACAAAACTIwNDQ5Ljc3OQEIAAAABQAAAAExAQAAAAoxOTI3NjE4MjQ3AwAAAAMxNjACAAAABDEwMDcEAAAAATAHAAAACTkvMTUvMjAxOQgAAAAJMTEvMy8yMDE4CQAAAAEwtV4AKOA51wjCh1pd4DnXCB1DSVEuVFNFOjY1MDEuSVFfUkRfRVhQLkZZMjAxNQEAAACbLQIAAwAAAAAArqX6K+A51wgcVzJc4DnXCCpDSVEuTkFTREFRR1M6SU5UQy5JUV9HQUlOX0FTU0VUU19DRi5GWTIwMTABAAAAh1IAAAMAAAAAAIATqivgOdcI8QNaXOA51wgkQ0lRLk5BU0RBUUdTOklOVEMuSVFfVFJF</t>
  </si>
  <si>
    <t>QVNVUlkuRlkyMDA3AQAAAIdSAAADAAAAAAC4Fv0r4DnXCIjoSlzgOdcIKENJUS5OQVNEQVFHUzpJTlRDLklRX0VCSVRBX01BUkdJTi5GWTIwMTYBAAAAh1IAAAIAAAAHMjcuODMyNgEIAAAABQAAAAExAQAAAAoxOTQzNTA1MzQ1AwAAAAMxNjACAAAABDQ0MTkEAAAAATAHAAAACTkvMTUvMjAxOQgAAAAKMTIvMzEvMjAxNgkAAAABMAcblibgOdcIDI12XOA51wgfQ0lRLk5ZU0U6RU1SLklRX1RPVEFMX0NBLkZZMjAxNQEAAACvGwQAAgAAAAUxMDA0OQEIAAAABQAAAAExAQAAAAoxODY3MDU1MDUxAwAAAAMxNjACAAAABDEwMDgEAAAAATAHAAAACTkvMTUvMjAxOQgAAAAJOS8zMC8yMDE1CQAAAAEwLkq6KeA51wjOtN1c4DnXCCZDSVEuTkFTREFRR1M6SU5UQy5JUV9DT01NT05fUkVQLkZZMjAxMAEAAACHUgAAAgAAAAUtMTczNgEIAAAABQAAAAExAQAAAAoxNTg4MTU2OTYwAwAAAAMxNjACAAAABDIxNjQEAAAAATAHAAAACTkvMTUvMjAxOQgAAAAKMTIvMjUvMjAxMAkAAAABMIATqivgOdcIInlaXOA51wgtQ0lRLk5BU0RBUUdTOkFESS5JUV9BU1NFVF9XUklURURPV05fQ0YuRlkyMDEwAQAAABPWAwACAAAABTAuNDg3AQgAAAAFAAAAATEBAAAACjE1NzgzMzA0MjIDAAAAAzE2MAIAAAAEMjAxOQQAAAABMAcAAAAJOS8xNS8yMDE5CAAAAAoxMC8zMC8yMDEwCQAAAAEwdW2iKOA51wit+TZd4DnXCC9DSVEuTkFT</t>
  </si>
  <si>
    <t>REFRR1M6SU5UQy5JUV9UT1RBTF9DT01NT05fRVFVSVRZLkZZMjAxNwEAAACHUgAAAgAAAAU2OTAxOQEIAAAABQAAAAExAQAAAAoxOTQzNTA1MzQ5AwAAAAMxNjACAAAABDEwMDYEAAAAATAHAAAACTkvMTUvMjAxOQgAAAAKMTIvMzAvMjAxNwkAAAABMOYlVivgOdcINkx5XOA51wgjQ0lRLlRTRTo2NzYyLklRX0JFVEFfMllSLjIwMTEvMDMvMzEBAAAAO9IEAAIAAAARMC45MTc2ODc1MjY1NTM3MzgAPHp/YOA51wiNHEBi4DnXCCFDSVEuTkFTREFRR1M6SU5UQy5JUV9OSV9DRi5GWTIwMDgBAAAAh1IAAAIAAAAENTI5MgEIAAAABQAAAAExAQAAAAoxNDMwNjE0NDg2AwAAAAMxNjACAAAABDIxNTAEAAAAATAHAAAACTkvMTUvMjAxOQgAAAAKMTIvMjcvMjAwOAkAAAABMC1QqSvgOdcIvBhQXOA51wgiQ0lRLktPU0U6QTAwNTkzMC5JUV9SQVdfSU5WLkZZMjAxMgEAAADcZgEAAgAAAAc3ODM3NDUzAQgAAAAFAAAAATEBAAAACjE2Njc1MzQwMTQDAAAAAjg1AgAAAAQzMTcxBAAAAAEwBwAAAAk5LzE1LzIwMTkIAAAACjEyLzMxLzIwMTIJAAAAATCGTisp4DnXCP+VCF3gOdcIJUNJUS5OQVNEQVFHUzpJTlRDLklRX0lOVkVOVE9SWS5GWTIwMTYBAAAAh1IAAAIAAAAENTU1MwEIAAAABQAAAAExAQAAAAoxOTQzNTA1MzQ1AwAAAAMxNjACAAAABDEwNDMEAAAAATAHAAAACTkvMTUvMjAxOQgAAAAKMTIvMzEvMjAxNgkA</t>
  </si>
  <si>
    <t>AAABMLSwVSvgOdcIAxx0XOA51wgmQ0lRLktPU0U6QTAwNTkzMC5JUV9EQV9TVVBQTF9DRi5GWTIwMTYBAAAA3GYBAAIAAAAIMTkzMTI1MjABCAAAAAUAAAABMQEAAAAKMTg3NjczNDczNgMAAAACODUCAAAABDIxNzEEAAAAATAHAAAACTkvMTUvMjAxOQgAAAAKMTIvMzEvMjAxNgkAAAABMEeV2ijgOdcI9VobXeA51wg0Q0lRLk5ZU0U6RU1SLklRX1RPVEFMX09VVFNUQU5ESU5HX0ZJTElOR19EQVRFLkZZMjAxNQEAAACvGwQAAgAAAAo2NTQuNTU3MTQxAQQAAAAFAAAAATUBAAAACjE4NjcwNTUwNTECAAAABTI0MTUzBgAAAAEwLkq6KeA51wgheN5c4DnXCCJDSVEuS09TRTpBMDA1OTMwLklRX0xUX0RFQlQuRlkyMDA3AQAAANxmAQACAAAABzQwNzIzODYBCAAAAAUAAAABMQEAAAAKMTM1Mjk0NTUzMAMAAAACODUCAAAABDEwNDkEAAAAATAHAAAACTkvMTUvMjAxOQgAAAAKMTIvMzEvMjAwNwkAAAABMMOpuyngOdcI5sfwXOA51wgpQ0lRLktPU0U6QTAwNTkzMC5JUV9TVF9ERUJUX0lTU1VFRC5GWTIwMDkBAAAA3GYBAAMAAAAAAESyKingOdcIfp37XOA51wgnQ0lRLk5BU0RBUUdTOklOVEMuSVFfR0FJTl9BU1NFVFMuRlkyMDEzAQAAAIdSAAADAAAAAADEaq8r4DnXCLtOZVzgOdcIJENJUS5OWVNFOkVNUi5JUV9NQVJLRVRDQVAuMjAwOC8wOS8zMAEAAACvGwQAAgAAAAszMTY1MC43MTQ5NwEGAAAABQAAAAEx</t>
  </si>
  <si>
    <t>AQAAAAk2NTQzMjgxNzgDAAAAAzE2MAIAAAAGMTAwMDU0BAAAAAEwBwAAAAk5LzMwLzIwMDgPVlFf4DnXCJFcNGLgOdcIHUNJUS5OQVNEQVFHUzpBREkuSVFfTkkuRlkyMDE3AQAAABPWAwACAAAABzcyNy4yNTkBCAAAAAUAAAABMQEAAAAKMTkyNzYxODI0OAMAAAADMTYwAgAAAAIxNQQAAAABMAcAAAAJOS8xNS8yMDE5CAAAAAoxMC8yOC8yMDE3CQAAAAEwlBAAKOA51wifflVd4DnXCB9DSVEuS09TRTpBMDA1OTMwLklRX0dQUEUuRlkyMDA5AQAAANxmAQACAAAACDk5ODUyNjY5AQgAAAAFAAAAATEBAAAACjE0NjU3MTQzMDcDAAAAAjg1AgAAAAQxMTY5BAAAAAEwBwAAAAk5LzE1LzIwMTkIAAAACjEyLzMxLzIwMDkJAAAAATAziyop4DnXCMjv+VzgOdcIH0NJUS5UU0U6NjUwMS5JUV9FQklUX0lOVC5GWTIwMTUBAAAAmy0CAAIAAAAJMjMuMjQxNDY1AQgAAAAFAAAAATEBAAAACjE3NDUyNzA2NzIDAAAAAjc5AgAAAAQ0MTg5BAAAAAEwBwAAAAk5LzE1LzIwMTkIAAAACTMvMzEvMjAxNQkAAAABMMV+lSbgOdcI23U2XOA51wghQ0lRLk5BU0RBUUdTOlRYTi5JUV9DT01NT04uRlkyMDA3AQAAAPsjAgACAAAABDE3NDABCAAAAAUAAAABMQEAAAAKMTMyODQ4MjM3MAMAAAADMTYwAgAAAAQxMTAzBAAAAAEwBwAAAAk5LzE1LzIwMTkIAAAACjEyLzMxLzIwMDcJAAAAATAowlYr4DnXCBh0glzgOdcII0NJUS5OQVNE</t>
  </si>
  <si>
    <t>QVFHUzpUWE4uSVFfRUJJVF9JTlQuRlkyMDEzAQAAAPsjAgACAAAACDI1LjI3NjE5AQgAAAAFAAAAATEBAAAACjE3Nzc2MzM3MDMDAAAAAzE2MAIAAAAENDE4OQQAAAABMAcAAAAJOS8xNS8yMDE5CAAAAAoxMi8zMS8yMDEzCQAAAAEw5MSuJeA51wjqqqBc4DnXCCZDSVEuTllTRTpFTVIuSVFfSU5WRVNUX0xPQU5TX0NGLkZZMjAxMAEAAACvGwQAAwAAAAAAltHzKeA51wjPfshc4DnXCC9DSVEuS09TRTpBMDA1OTMwLklRX05JX0FWQUlMX0VYQ0xfTUFSR0lOLkZZMjAxMgEAAADcZgEAAgAAAAYxMS41MjkBCAAAAAUAAAABMQEAAAAKMTY2NzUzNDAxNAMAAAACODUCAAAABDQxODIEAAAAATAHAAAACTkvMTUvMjAxOQgAAAAKMTIvMzEvMjAxMgkAAAABMGn9ryXgOdcIpRwKXeA51wgtQ0lRLktPU0U6QTAwNTkzMC5JUV9JTlZFU1RfU0VDVVJJVFlfQ0YuRlkyMDEzAQAAANxmAQACAAAACS0xOTM3ODk0MAEIAAAABQAAAAExAQAAAAoxNzIzMjg4Mzg2AwAAAAI4NQIAAAAEMjAyNwQAAAABMAcAAAAJOS8xNS8yMDE5CAAAAAoxMi8zMS8yMDEzCQAAAAEwl3UrKeA51whD7Q1d4DnXCCNDSVEuVFNFOjY5NjMuSVFfQkVUQV81WVIuMjAxNC8wMy8zMQEAAAD5XA0AAgAAABEwLjc4OTU1NTk1MDczNzk2NABdyH9g4DnXCN4kPGLgOdcIKkNJUS5OQVNEQVFHUzpJTlRDLklRX09USEVSX0NBX1NVUFBMLkZZMjAxNQEAAACH</t>
  </si>
  <si>
    <t>UgAAAgAAAAQyNDQ4AQgAAAAFAAAAATEBAAAACjE4NzQ3NzMyMjYDAAAAAzE2MAIAAAAEMTA1NQQAAAABMAcAAAAJOS8xNS8yMDE5CAAAAAoxMi8yNi8yMDE1CQAAAAEwk2JVK+A51wgRiG9c4DnXCCBDSVEuS09TRTpBMDA1OTMwLklRX05JX0NGLkZZMjAxMQEAAADcZgEAAgAAAAgxMzM4MjY0NQEIAAAABQAAAAExAQAAAAoxNTk4OTk4MjUwAwAAAAI4NQIAAAAEMjE1MAQAAAABMAcAAAAJOS8xNS8yMDE5CAAAAAoxMi8zMS8yMDExCQAAAAEwZQArKeA51wgfKQRd4DnXCClDSVEuTkFTREFRR1M6QURJLklRX1JFVFVSTl9DQVBJVEFMLkZZMjAwOQEAAAAT1gMAAgAAAAY3LjkzOTMBCAAAAAUAAAABMQEAAAAKMTQ4Mjg2ODYzMwMAAAADMTYwAgAAAAQ0MzYzBAAAAAEwBwAAAAk5LzE1LzIwMTkIAAAACjEwLzMxLzIwMDkJAAAAATAwnJwl4DnXCB9QM13gOdcIJkNJUS5OWVNFOkVNUi5JUV9GSUxJTkdfQ1VSUkVOQ1kuRlkyMDEyAQAAAK8bBAADAAAAA1VTRADolPQp4DnXCNL00VzgOdcIJ0NJUS5OQVNEQVFHUzpBREkuSVFfRElMVVRfV0VJR0hULkZZMjAwOQEAAAAT1gMAAgAAAAcyOTIuNjk4AEP4oSjgOdcI5GkwXeA51wgTQ0lRLjAuSVFfUEVOU0lPTi5GWQUAAAAAAAAACAAAABUoSW52YWxpZCBUaW1lIFBlcmlvZCkg//4n4DnXCPpENl7gOdcII0NJUS5UU0U6Njc2Mi5JUV9CRVRBXzVZUi4yMDA5LzAzLzMx</t>
  </si>
  <si>
    <t>AQAAADvSBAACAAAAEDEuMTUxNzQxODczODk3MjkAPHp/YOA51wi/kUBi4DnXCCtDSVEuTkFTREFRR1M6SU5UQy5JUV9FWFRSQV9BQ0NfSVRFTVMuRlkyMDExAQAAAIdSAAADAAAAAACROqor4DnXCPp0XFzgOdcIJUNJUS5OQVNEQVFHUzpUWE4uSVFfRUJJVERBX0lOVC5GWTIwMTUBAAAA+yMCAAIAAAAJNTguODg4ODg4AQgAAAAFAAAAATEBAAAACjE4NzU2ODcwNTYDAAAAAzE2MAIAAAAENDE5MAQAAAABMAcAAAAJOS8xNS8yMDE5CAAAAAoxMi8zMS8yMDE1CQAAAAEw9euuJeA51wirhKlc4DnXCCNDSVEuTkFTREFRR1M6QURJLklRX05FVF9ERUJULkZZMjAxNAEAAAAT1gMAAgAAAAktMTk5My42NzkBCAAAAAUAAAABMQEAAAAKMTgxOTk2MjQ5NgMAAAADMTYwAgAAAAQ0MzY0BAAAAAEwBwAAAAk5LzE1LzIwMTkIAAAACTExLzEvMjAxNAkAAAABMDEm/yfgOdcIL61IXeA51wgdQ0lRLktPU0U6QTAwNTkzMC5JUV9GWC5GWTIwMTQBAAAA3GYBAAIAAAAHLTU1NTg4NgEIAAAABQAAAAExAQAAAAoxNzc4MTQxODIzAwAAAAI4NQIAAAAEMjE0NAQAAAABMAcAAAAJOS8xNS8yMDE5CAAAAAoxMi8zMS8yMDE0CQAAAAEwBfnZKOA51whm9hJd4DnXCCpDSVEuVFNFOjY1MDEuSVFfQ1VSUkVOVF9QT1JUX0xFQVNFUy5GWTIwMTcBAAAAmy0CAAIAAAAFMTUxOTgBCAAAAAUAAAABMQEAAAAKMTk2MzMxNTkwMAMAAAACNzkC</t>
  </si>
  <si>
    <t>AAAABDEwOTAEAAAAATAHAAAACTkvMTUvMjAxOQgAAAAJMy8zMS8yMDE3CQAAAAEwIrf7K+A51wiT3jxc4DnXCCxDSVEuTkFTREFRR1M6QURJLklRX1BST1ZfQkFEX0RFQlRTX0NGLkZZMjAxMQEAAAAT1gMAAwAAAAAAlruiKOA51wiOZjtd4DnXCDFDSVEuTkFTREFRR1M6QURJLklRX0RFRl9UQVhfQVNTRVRTX0NVUlJFTlQuRlkyMDEyAQAAABPWAwACAAAABjkwLjMzNQEIAAAABQAAAAExAQAAAAoxNzExMzg1ODk2AwAAAAMxNjACAAAABDExMTcEAAAAATAHAAAACTkvMTUvMjAxOQgAAAAJMTEvMy8yMDEyCQAAAAEwp+KiKOA51wjqmj5d4DnXCCtDSVEuTkFTREFRR1M6VFhOLklRX1RPVEFMX09USEVSX09QRVIuRlkyMDA5AQAAAPsjAgACAAAABDI3OTYBCAAAAAUAAAABMQEAAAAKMTUyMzc5NjI0MQMAAAADMTYwAgAAAAMzODAEAAAAATAHAAAACTkvMTUvMjAxOQgAAAAKMTIvMzEvMjAwOQkAAAABMFU92irgOdcIRO6JXOA51wgbQ0lRLlRTRTo2NTAxLklRX0xBTkQuRlkyMDE1AQAAAJstAgACAAAABjQ1NjMxOQEIAAAABQAAAAExAQAAAAoxNzQ1MjcwNjcyAwAAAAI3OQIAAAAEMzA5OAQAAAABMAcAAAAJOS8xNS8yMDE5CAAAAAkzLzMxLzIwMTUJAAAAATDP8/or4DnXCAR6NFzgOdcII0NJUS5OQVNEQVFHUzpBREkuSVFfTkVUX0RFQlQuRlkyMDA5AQAAABPWAwACAAAACS0xNDM2LjM0NwEIAAAABQAAAAEx</t>
  </si>
  <si>
    <t>AQAAAAoxNDgyODY4NjMzAwAAAAMxNjACAAAABDQzNjQEAAAAATAHAAAACTkvMTUvMjAxOQgAAAAKMTAvMzEvMjAwOQkAAAABMEP4oSjgOdcIeskxXeA51wgjQ0lRLk5BU0RBUUdTOkFESS5JUV9FQlRfRVhDTC5GWTIwMTIBAAAAE9YDAAIAAAAHODIwLjczMwEIAAAABQAAAAExAQAAAAoxNzExMzg1ODk2AwAAAAMxNjACAAAAATQEAAAAATAHAAAACTkvMTUvMjAxOQgAAAAJMTEvMy8yMDEyCQAAAAEwp+KiKOA51wiGsD1d4DnXCC1DSVEuTkFTREFRR1M6VFhOLklRX0lOVkVTVF9TRUNVUklUWV9DRi5GWTIwMTMBAAAA+yMCAAIAAAADMzQyAQgAAAAFAAAAATEBAAAACjE3Nzc2MzM3MDMDAAAAAzE2MAIAAAAEMjAyNwQAAAABMAcAAAAJOS8xNS8yMDE5CAAAAAoxMi8zMS8yMDEzCQAAAAEwyU7bKuA51whUS59c4DnXCCtDSVEuTkFTREFRR1M6VFhOLklRX1RPVEFMX09USEVSX09QRVIuRlkyMDE0AQAAAPsjAgACAAAABDM1MjQBCAAAAAUAAAABMQEAAAAKMTgyOTExOTMwNgMAAAADMTYwAgAAAAMzODAEAAAAATAHAAAACTkvMTUvMjAxOQgAAAAKMTIvMzEvMjAxNAkAAAABMFgvcCrgOdcIGyChXOA51wgtQ0lRLk5BU0RBUUdTOklOVEMuSVFfVE9UQUxfREVCVF9FUVVJVFkuRlkyMDA5AQAAAIdSAAACAAAABjUuNjU0MQEIAAAABQAAAAExAQAAAAoxNTIzMzk0ODI5AwAAAAMxNjACAAAABDQwMzQEAAAAATAHAAAA</t>
  </si>
  <si>
    <t>CTkvMTUvMjAxOQgAAAAKMTIvMjYvMjAwOQkAAAABMObMlSbgOdcIpfZWXOA51wgoQ0lRLk5ZU0U6RU1SLklRX1RPVEFMX0RFQlRfSVNTVUVELkZZMjAxNwEAAACvGwQAAwAAAAAAgQ27KeA51wh4sehc4DnXCCZDSVEuTkFTREFRR1M6SU5UQy5JUV9JTkNfRVFVSVRZLkZZMjAwNwEAAACHUgAAAgAAAAEzAQgAAAAFAAAAATEBAAAACjEzMjg4NzEyNzUDAAAAAzE2MAIAAAACNDcEAAAAATAHAAAACTkvMTUvMjAxOQgAAAAKMTIvMjkvMjAwNwkAAAABMJbI/CvgOdcIwRNJXOA51wgjQ0lRLlRTRTo2OTcxLklRX0JFVEFfMVlSLjIwMTYvMDMvMzEBAAAAo1MAAAIAAAARMC45MTAzNzY2MzMwMjgyMzcATKF/YOA51wh0hD1i4DnXCDJDSVEuTkFTREFRR1M6VFhOLklRX01JTk9SSVRZX0lOVEVSRVNUX1RPVEFMLkZZMjAxOAEAAAD7IwIAAwAAAAAAuxlxKuA51wi3a7Vc4DnXCChDSVEuS09TRTpBMDA1OTMwLklRX0NBU0hfSU5URVJFU1QuRlkyMDE4AQAAANxmAQACAAAABjU0ODI3MgEIAAAABQAAAAExAQAAAAoxOTQ3NTUxNTczAwAAAAI4NQIAAAAEMzAyOAQAAAABMAcAAAAJOS8xNS8yMDE5CAAAAAoxMi8zMS8yMDE4CQAAAAEwq3/bKOA51wgrRiVd4DnXCBtDSVEuTllTRTpFTVIuSVFfQVBJQy5GWTIwMTEBAAAArxsEAAIAAAADMzE3AQgAAAAFAAAAATEBAAAACjE2NDYxOTA1NjgDAAAAAzE2MAIAAAAEMTA4NAQA</t>
  </si>
  <si>
    <t>AAABMAcAAAAJOS8xNS8yMDE5CAAAAAk5LzMwLzIwMTEJAAAAATC3H/Qp4DnXCEwBzFzgOdcIKUNJUS5OWVNFOkVNUi5JUV9JTlZFU1RfU0VDVVJJVFlfQ0YuRlkyMDE0AQAAAK8bBAADAAAAAAAdI7op4DnXCJPO2lzgOdcIKUNJUS5OQVNEQVFHUzpUWE4uSVFfTkVUX1JFTlRBTF9FWFAuRlkyMDEyAQAAAPsjAgADAAAAAACY2doq4DnXCJzimFzgOdcIJUNJUS5UU0U6NjUwMS5JUV9ESUxVVF9FUFNfSU5DTC5GWTIwMTYBAAAAmy0CAAIAAAAKMTc4LjA4MzAwOQEIAAAABQAAAAExAQAAAAoxNzk3NTU0NDUxAwAAAAI3OQIAAAABOAQAAAABMAcAAAAJOS8xNS8yMDE5CAAAAAkzLzMxLzIwMTYJAAAAATDgGvsr4DnXCE+HN1zgOdcIJ0NJUS5OQVNEQVFHUzpUWE4uSVFfR1JPU1NfTUFSR0lOLkZZMjAwNwEAAAD7IwIAAgAAAAc1My4yNjM0AQgAAAAFAAAAATEBAAAACjEzMjg0ODIzNzADAAAAAzE2MAIAAAAENDA3NAQAAAABMAcAAAAJOS8xNS8yMDE5CAAAAAoxMi8zMS8yMDA3CQAAAAEwGEKWJuA51wjwb4Rc4DnXCC9DSVEuS09TRTpBMDA1OTMwLklRX01JTk9SSVRZX0lOVEVSRVNUX0lTLkZZMjAxNAEAAADcZgEAAgAAAActMzExODU5AQgAAAAFAAAAATEBAAAACjE3NzgxNDE4MjMDAAAAAjg1AgAAAAI4MwQAAAABMAcAAAAJOS8xNS8yMDE5CAAAAAoxMi8zMS8yMDE0CQAAAAEwp5wrKeA51whMXhBd4DnXCC1D</t>
  </si>
  <si>
    <t>SVEuTkFTREFRR1M6VFhOLklRX0FTU0VUX1dSSVRFRE9XTl9DRi5GWTIwMTUBAAAA+yMCAAMAAAAAAHl9cCrgOdcIBf6nXOA51wgqQ0lRLktPU0U6QTAwNTkzMC5JUV9TQUxFU19NQVJLRVRJTkcuRlkyMDE0AQAAANxmAQACAAAACDIzMjM1MTgwAQgAAAAFAAAAATEBAAAACjE3NzgxNDE4MjMDAAAAAjg1AgAAAAUyMTU2MQQAAAABMAcAAAAJOS8xNS8yMDE5CAAAAAoxMi8zMS8yMDE0CQAAAAEwp5wrKeA51whtrBBd4DnXCBxDSVEuTllTRTpFTVIuSVFfRUJJVEEuRlkyMDExAQAAAK8bBAACAAAABDQyNzUBCAAAAAUAAAABMQEAAAAKMTY0NjE5MDU2OAMAAAADMTYwAgAAAAYxMDA2ODkEAAAAATAHAAAACTkvMTUvMjAxOQgAAAAJOS8zMC8yMDExCQAAAAEwpvjzKeA51wjpFstc4DnXCChDSVEuTkFTREFRR1M6VFhOLklRX1NBTEVfSU5UQU5fQ0YuRlkyMDE3AQAAAPsjAgADAAAAAACr8nAq4DnXCBmbsVzgOdcIJ0NJUS5OQVNEQVFHUzpUWE4uSVFfRElMVVRfV0VJR0hULkZZMjAxNgEAAAD7IwIAAgAAAAQxMDIxAImkcCrgOdcIL72qXOA51wgmQ0lRLktPU0U6QTAwNTkzMC5JUV9PVEhFUl9JTlRBTi5GWTIwMTUBAAAA3GYBAAIAAAAHMjc4ODIyNwEIAAAABQAAAAExAQAAAAoxODI5ODQzMDExAwAAAAI4NQIAAAAEMTA0MAQAAAABMAcAAAAJOS8xNS8yMDE5CAAAAAoxMi8zMS8yMDE1CQAAAAEwFiDaKOA51wih</t>
  </si>
  <si>
    <t>3BVd4DnXCCVDSVEuTllTRTpFTVIuSVFfU1RfREVCVF9JU1NVRUQuRlkyMDE1AQAAAK8bBAACAAAABDM2MzEBCAAAAAUAAAABMQEAAAAKMTg2NzA1NTA1MQMAAAADMTYwAgAAAAQyMDQzBAAAAAEwBwAAAAk5LzE1LzIwMTkIAAAACTkvMzAvMjAxNQkAAAABMD5xuingOdcIhWLfXOA51wglQ0lRLk5BU0RBUUdTOkFESS5JUV9OSV9DT01QQU5ZLkZZMjAxNgEAAAAT1gMAAgAAAAc4NjEuNjY0AQgAAAAFAAAAATEBAAAACjE5Mjc2MTgyMDADAAAAAzE2MAIAAAAFNDE1NzEEAAAAATAHAAAACTkvMTUvMjAxOQgAAAAKMTAvMjkvMjAxNgkAAAABMHPC/yfgOdcIbE5QXeA51wgdQ0lRLk5BU0RBUUdTOkFESS5JUV9HUC5GWTIwMTEBAAAAE9YDAAIAAAAIMTk4Ni41NDEBCAAAAAUAAAABMQEAAAAKMTY0NzQ1NTg2OQMAAAADMTYwAgAAAAIxMAQAAAABMAcAAAAJOS8xNS8yMDE5CAAAAAoxMC8yOS8yMDExCQAAAAEwdW2iKOA51wh0zjhd4DnXCDJDSVEuTkFTREFRR1M6QURJLklRX1RPVEFMX0RFQlRfRUJJVERBX0NBUEVYLkZZMjAxMwEAAAAT1gMAAgAAAAgxLjEyMzIwNAEIAAAABQAAAAExAQAAAAoxNzY2NTkwNjMyAwAAAAMxNjACAAAABTIzMzEzBAAAAAEwBwAAAAk5LzE1LzIwMTkIAAAACTExLzIvMjAxMwkAAAABMEHDnCXgOdcIN2NGXeA51wgqQ0lRLk5ZU0U6RU1SLklRX0lOQ19UQVhfUEFZX0NVUlJFTlQuRlky</t>
  </si>
  <si>
    <t>MDEzAQAAAK8bBAACAAAAAzEyOQEIAAAABQAAAAExAQAAAAoxNzY1NTcwODA1AwAAAAMxNjACAAAABDEwOTQEAAAAATAHAAAACTkvMTUvMjAxOQgAAAAJOS8zMC8yMDEzCQAAAAEw+bv0KeA51wgeAtVc4DnXCB5DSVEuTkFTREFRR1M6SU5UQy5JUV9BUC5GWTIwMTQBAAAAh1IAAAIAAAAEMjc0OAEIAAAABQAAAAExAQAAAAoxODI4MTY4MDQwAwAAAAMxNjACAAAABDEwMTgEAAAAATAHAAAACTkvMTUvMjAxOQgAAAAKMTIvMjcvMjAxNAkAAAABMHIUVSvgOdcIMRtrXOA51wgfQ0lRLk5ZU0U6RU1SLklRX0JWX1NIQVJFLkZZMjAxMgEAAACvGwQAAgAAAAkxNC4yMTczODgBCAAAAAUAAAABMQEAAAAKMTcwNzkwOTA5NwMAAAADMTYwAgAAAAQ0MDIwBAAAAAEwBwAAAAk5LzE1LzIwMTkIAAAACTkvMzAvMjAxMgkAAAABMNht9CngOdcITrzQXOA51wgzQ0lRLk5BU0RBUUdTOklOVEMuSVFfVE9UQUxfREVCVF9FQklUREFfQ0FQRVguRlkyMDE0AQAAAIdSAAACAAAABzAuOTcwNjgBCAAAAAUAAAABMQEAAAAKMTgyODE2ODA0MAMAAAADMTYwAgAAAAUyMzMxMwQAAAABMAcAAAAJOS8xNS8yMDE5CAAAAAoxMi8yNy8yMDE0CQAAAAEwBxuWJuA51whb2m1c4DnXCChDSVEuTkFTREFRR1M6VFhOLklRX1BFUklPRERBVEVfSVMuRlkyMDE4AQAAAPsjAgAFAAAACjIwMTgvMTIvMzEAAhAaMeA51wgzM7Rc4DnXCClDSVEuVFNF</t>
  </si>
  <si>
    <t>OjY1MDEuSVFfREFZU19JTlZFTlRPUllfT1VULkZZMjAxNwEAAACbLQIAAgAAAAg2Ny45NjAwOAEIAAAABQAAAAExAQAAAAoxOTYzMzE1OTAwAwAAAAI3OQIAAAAENDAzNQQAAAABMAcAAAAJOS8xNS8yMDE5CAAAAAkzLzMxLzIwMTcJAAAAATDFfpUm4DnXCJ1PP1zgOdcIHUNJUS5OQVNEQVFHUzpBREkuSVFfRE8uRlkyMDA5AQAAABPWAwACAAAABTAuMzY0AQgAAAAFAAAAATEBAAAACjE0ODI4Njg2MzMDAAAAAzE2MAIAAAACNDAEAAAAATAHAAAACTkvMTUvMjAxOQgAAAAKMTAvMzEvMjAwOQkAAAABMDPRoSjgOdcIs/QvXeA51wgeQ0lRLk5ZU0U6RU1SLklRX1pfU0NPUkUuRlkyMDE4AQAAAK8bBAACAAAABjUuMjcxNgEIAAAABQAAAAExAQAAAAoxOTI0NjM5OTYyAwAAAAMxNjACAAAABjEwMDEyMwQAAAABMAcAAAAJOS8xNS8yMDE5CAAAAAk5LzMwLzIwMTgJAAAAATBIr68l4DnXCA7M7lzgOdcIJkNJUS5LT1NFOkEwMDU5MzAuSVFfQ0FTSF9JTlZFU1QuRlkyMDEyAQAAANxmAQACAAAACS0zMTMyMTU1NAEIAAAABQAAAAExAQAAAAoxNjY3NTM0MDE0AwAAAAI4NQIAAAAEMjAwNQQAAAABMAcAAAAJOS8xNS8yMDE5CAAAAAoxMi8zMS8yMDEyCQAAAAEwhk4rKeA51whBMgld4DnXCCFDSVEuTllTRTpFTVIuSVFfVE9UQUxfREVCVC5GWTIwMTYBAAAArxsEAAIAAAAENjYzNQEIAAAABQAAAAExAQAAAAoxOTI0</t>
  </si>
  <si>
    <t>NjM5OTU2AwAAAAMxNjACAAAABDQxNzMEAAAAATAHAAAACTkvMTUvMjAxOQgAAAAJOS8zMC8yMDE2CQAAAAEwT5i6KeA51wgSDONc4DnXCDFDSVEuTllTRTpFTVIuSVFfQ0hBTkdFX05FVF9XT1JLSU5HX0NBUElUQUwuRlkyMDE1AQAAAK8bBAACAAAAAy04MQEIAAAABQAAAAExAQAAAAoxODY3MDU1MDUxAwAAAAMxNjACAAAABDQ0MjEEAAAAATAHAAAACTkvMTUvMjAxOQgAAAAJOS8zMC8yMDE1CQAAAAEwPnG6KeA51wi2199c4DnXCCxDSVEuS09TRTpBMDA1OTMwLklRX1RPVEFMX0RJVl9QQUlEX0NGLkZZMjAxNgEAAADcZgEAAgAAAAgtMzExNDc0MgEIAAAABQAAAAExAQAAAAoxODc2NzM0NzM2AwAAAAI4NQIAAAAEMjAyMgQAAAABMAcAAAAJOS8xNS8yMDE5CAAAAAoxMi8zMS8yMDE2CQAAAAEwWLzaKOA51whIHhxd4DnXCChDSVEuTllTRTpFTVIuSVFfVE9UQUxfTElBQl9FUVVJVFkuRlkyMDE2AQAAAK8bBAACAAAABTIxNzMyAQgAAAAFAAAAATEBAAAACjE5MjQ2Mzk5NTYDAAAAAzE2MAIAAAAEMTAxMwQAAAABMAcAAAAJOS8xNS8yMDE5CAAAAAk5LzMwLzIwMTYJAAAAATBPmLop4DnXCBIM41zgOdcII0NJUS5OQVNEQVFHUzpUWE4uSVFfQVJfVFVSTlMuRlkyMDExAQAAAPsjAgACAAAACDguOTY4MzMxAQgAAAAFAAAAATEBAAAACjE2NjAwMzQ1NjgDAAAAAzE2MAIAAAAENDAwMQQAAAABMAcAAAAJOS8x</t>
  </si>
  <si>
    <t>NS8yMDE5CAAAAAoxMi8zMS8yMDExCQAAAAEw1J2uJeA51wjmNJdc4DnXCB5DSVEuS09TRTpBMDA1OTMwLklRX0VCVC5GWTIwMTMBAAAA3GYBAAIAAAAIMzgzNjQyNzkBCAAAAAUAAAABMQEAAAAKMTcyMzI4ODM4NgMAAAACODUCAAAAAzEzOQQAAAABMAcAAAAJOS8xNS8yMDE5CAAAAAoxMi8zMS8yMDEzCQAAAAEwl3UrKeA51wgpVQtd4DnXCCdDSVEuTllTRTpFTVIuSVFfRUJJVERBX0NBUEVYX0lOVC5GWTIwMTEBAAAArxsEAAIAAAAJMTYuODY5OTE4AQgAAAAFAAAAATEBAAAACjE2NDYxOTA1NjgDAAAAAzE2MAIAAAAENDE5MQQAAAABMAcAAAAJOS8xNS8yMDE5CAAAAAk5LzMwLzIwMTEJAAAAATAnYa8l4DnXCFVyzlzgOdcIJUNJUS5LT1NFOkEwMDU5MzAuSVFfQ0FTSF9GSU5BTi5GWTIwMTQBAAAA3GYBAAIAAAAILTMwNTcxMDkBCAAAAAUAAAABMQEAAAAKMTc3ODE0MTgyMwMAAAACODUCAAAABDIwMDQEAAAAATAHAAAACTkvMTUvMjAxOQgAAAAKMTIvMzEvMjAxNAkAAAABMAX52SjgOdcIZvYSXeA51wgkQ0lRLktPU0U6QTAwNTkzMC5JUV9DSEFOR0VfQVAuRlkyMDA3AQAAANxmAQACAAAABjQ2NDcyMAEIAAAABQAAAAExAQAAAAoxMzUyOTQ1NTMwAwAAAAI4NQIAAAAEMjAxNwQAAAABMAcAAAAJOS8xNS8yMDE5CAAAAAoxMi8zMS8yMDA3CQAAAAEww6m7KeA51whqAPJc4DnXCCBDSVEuTkFTREFRR1M6</t>
  </si>
  <si>
    <t>SU5UQy5JUV9BUElDLkZZMjAwNwEAAACHUgAAAwAAAAAAuBb9K+A51wiZD0tc4DnXCCdDSVEuTkFTREFRR1M6QURJLklRX0lOVEVSRVNUX0VYUC5GWTIwMTYBAAAAE9YDAAIAAAAHLTg4Ljc1NwEIAAAABQAAAAExAQAAAAoxOTI3NjE4MjAwAwAAAAMxNjACAAAAAjgyBAAAAAEwBwAAAAk5LzE1LzIwMTkIAAAACjEwLzI5LzIwMTYJAAAAATBjm/8n4DnXCDrZT13gOdcIIUNJUS5UU0U6NjUwMS5JUV9FQklUREFfSU5ULkZZMjAxNwEAAACbLQIAAgAAAAk0OC42NDE1NzkBCAAAAAUAAAABMQEAAAAKMTk2MzMxNTkwMAMAAAACNzkCAAAABDQxOTAEAAAAATAHAAAACTkvMTUvMjAxOQgAAAAJMy8zMS8yMDE3CQAAAAEwxX6VJuA51witdj9c4DnXCDBDSVEuTkFTREFRR1M6VFhOLklRX0RFQlRfRVFVSVZfT1BFUl9MRUFTRS5GWTIwMDgBAAAA+yMCAAIAAAADOTkyAQgAAAAFAAAAATEBAAAACjE0MzM0NTQxMDgDAAAAAzE2MAIAAAAFMjE2NzEEAAAAATAHAAAACTkvMTUvMjAxOQgAAAAKMTIvMzEvMjAwOAkAAAABMEUW2irgOdcIK1aHXOA51wgmQ0lRLlRTRTo2NzYyLklRX0NVU1RPTV9CRVRBLjIwMTcvMDMvMzEBAAAAO9IEAAIAAAAQMS45MTMxMTgzMTk1ODIxNwA8en9g4DnXCDpZP2LgOdcIKkNJUS5OQVNEQVFHUzpUWE4uSVFfU0FMRVNfTUFSS0VUSU5HLkZZMjAxNgEAAAD7IwIAAwAAAAAAiaRwKuA51whA5Kpc</t>
  </si>
  <si>
    <t>4DnXCC5DSVEuTkFTREFRR1M6QURJLklRX09USEVSX1VOVVNVQUxfU1VQUEwuRlkyMDExAQAAABPWAwACAAAABi0wLjE4MwEIAAAABQAAAAExAQAAAAoxNjQ3NDU1ODY5AwAAAAMxNjACAAAAAjg3BAAAAAEwBwAAAAk5LzE1LzIwMTkIAAAACjEwLzI5LzIwMTEJAAAAATCFlKIo4DnXCKZDOV3gOdcILUNJUS5OQVNEQVFHUzpBREkuSVFfVE9UQUxfREVCVF9DQVBJVEFMLkZZMjAxMQEAAAAT1gMAAgAAAAcxOC45MzI0AQgAAAAFAAAAATEBAAAACjE2NDc0NTU4NjkDAAAAAzE2MAIAAAAENDE4NgQAAAABMAcAAAAJOS8xNS8yMDE5CAAAAAoxMC8yOS8yMDExCQAAAAEwMJycJeA51wgz7Txd4DnXCBtDSVEuVFNFOjY1MDEuSVFfQ09HUy5GWTIwMTQBAAAAmy0CAAIAAAAHNzE3Mzc0NwEIAAAABQAAAAExAQAAAAoxNzQ1MjcwNTQ0AwAAAAI3OQIAAAACMzQEAAAAATAHAAAACTkvMTUvMjAxOQgAAAAJMy8zMS8yMDE0CQAAAAEweLl0LOA51wgrwy1c4DnXCBpDSVEuVFNFOjY1MDEuSVFfUkVWLkZZMjAxNwEAAACbLQIAAgAAAAc5MTYyMjY0AQgAAAAFAAAAATEBAAAACjE5NjMzMTU5MDADAAAAAjc5AgAAAAMxMTIEAAAAATAHAAAACTkvMTUvMjAxOQgAAAAJMy8zMS8yMDE3CQAAAAEwAWn7K+A51wjdMDtc4DnXCClDSVEuTkFTREFRR1M6SU5UQy5JUV9JTkNfRVFVSVRZX0NGLkZZMjAxNgEAAACHUgAAAgAAAAQtNDMy</t>
  </si>
  <si>
    <t>AQgAAAAFAAAAATEBAAAACjE5NDM1MDUzNDUDAAAAAzE2MAIAAAAEMjA4NgQAAAABMAcAAAAJOS8xNS8yMDE5CAAAAAoxMi8zMS8yMDE2CQAAAAEwxddVK+A51wiHVHVc4DnXCCdDSVEuTkFTREFRR1M6SU5UQy5JUV9BRFZFUlRJU0lORy5GWTIwMTcBAAAAh1IAAAMAAAAAANX+VSvgOdcI02F4XOA51wgpQ0lRLk5BU0RBUUdTOklOVEMuSVFfQ09NTU9OX0lTU1VFRC5GWTIwMTABAAAAh1IAAAIAAAADNTg3AQgAAAAFAAAAATEBAAAACjE1ODgxNTY5NjADAAAAAzE2MAIAAAAEMjE2OQQAAAABMAcAAAAJOS8xNS8yMDE5CAAAAAoxMi8yNS8yMDEwCQAAAAEwgBOqK+A51wgieVpc4DnXCB5DSVEuVFNFOjY1MDEuSVFfUkFXX0lOVi5GWTIwMTcBAAAAmy0CAAIAAAAGMjIxMDg0AQgAAAAFAAAAATEBAAAACjE5NjMzMTU5MDADAAAAAjc5AgAAAAQzMTcxBAAAAAEwBwAAAAk5LzE1LzIwMTkIAAAACTMvMzEvMjAxNwkAAAABMCK3+yvgOdcI1no9XOA51wgtQ0lRLktPU0U6QTAwNTkzMC5JUV9DT01NT05fUFJFRl9ESVZfQ0YuRlkyMDE1AQAAANxmAQADAAAAAAAmR9oo4DnXCFeKF13gOdcIJ0NJUS5OQVNEQVFHUzpUWE4uSVFfVE9UQUxfQVNTRVRTLkZZMjAxNgEAAAD7IwIAAgAAAAUxNjQzMQEIAAAABQAAAAExAQAAAAoxOTQ2NjY1Mzk4AwAAAAMxNjACAAAABDEwMDcEAAAAATAHAAAACTkvMTUvMjAxOQgAAAAKMTIv</t>
  </si>
  <si>
    <t>MzEvMjAxNgkAAAABMImkcCrgOdcIclmrXOA51wgwQ0lRLk5BU0RBUUdTOklOVEMuSVFfTUlOT1JJVFlfSU5URVJFU1RfQ0YuRlkyMDE2AQAAAIdSAAADAAAAAADF11Ur4DnXCIdUdVzgOdcIKUNJUS5OQVNEQVFHUzpJTlRDLklRX1VOTEVWRVJFRF9GQ0YuRlkyMDE0AQAAAIdSAAACAAAABzkyMDguMjUBCAAAAAUAAAABMQEAAAAKMTgyODE2ODA0MAMAAAADMTYwAgAAAAQ0NDIzBAAAAAEwBwAAAAk5LzE1LzIwMTkIAAAACjEyLzI3LzIwMTQJAAAAATCCO1Ur4DnXCPjvbFzgOdcILUNJUS5LT1NFOkEwMDU5MzAuSVFfREFZU19JTlZFTlRPUllfT1VULkZZMjAxNwEAAADcZgEAAgAAAAg2MS4xNzE4MQEIAAAABQAAAAExAQAAAAoxOTQ3NTUxNTc4AwAAAAI4NQIAAAAENDAzNQQAAAABMAcAAAAJOS8xNS8yMDE5CAAAAAoxMi8zMS8yMDE3CQAAAAEwIHWcJeA51wiMdSFd4DnXCCRDSVEuTllTRTpFTVIuSVFfRVFVSVRZX01FVEhPRC5GWTIwMTYBAAAArxsEAAMAAAAAAE+YuingOdcIIzPjXOA51wghQ0lRLk5ZU0U6RU1SLklRX1RPVEFMX0xJQUIuRlkyMDE3AQAAAK8bBAACAAAABTEwODE5AQgAAAAFAAAAATEBAAAACjE5MjQ2Mzk5NTcDAAAAAzE2MAIAAAAEMTI3NgQAAAABMAcAAAAJOS8xNS8yMDE5CAAAAAk5LzMwLzIwMTcJAAAAATBw5rop4DnXCOJR51zgOdcIKkNJUS5OQVNEQVFHUzpUWE4uSVFfTkVUX0RF</t>
  </si>
  <si>
    <t>QlRfSVNTVUVELkZZMjAxNQEAAAD7IwIAAgAAAAQtNTAyAQgAAAAFAAAAATEBAAAACjE4NzU2ODcwNTYDAAAAAzE2MAIAAAAEMjAwMwQAAAABMAcAAAAJOS8xNS8yMDE5CAAAAAoxMi8zMS8yMDE1CQAAAAEweX1wKuA51whYwahc4DnXCCBDSVEuTllTRTpFTVIuSVFfQlVJTERJTkdTLkZZMjAxNwEAAACvGwQAAgAAAAQyMDQzAQgAAAAFAAAAATEBAAAACjE5MjQ2Mzk5NTcDAAAAAzE2MAIAAAAEMzAyMwQAAAABMAcAAAAJOS8xNS8yMDE5CAAAAAk5LzMwLzIwMTcJAAAAATCBDbsp4DnXCCXu51zgOdcIKUNJUS5LT1NFOkEwMDU5MzAuSVFfTFRfREVCVF9SRVBBSUQuRlkyMDEzAQAAANxmAQACAAAACC0xMzY4NDM2AQgAAAAFAAAAATEBAAAACjE3MjMyODgzODYDAAAAAjg1AgAAAAQyMDM2BAAAAAEwBwAAAAk5LzE1LzIwMTkIAAAACjEyLzMxLzIwMTMJAAAAATCnnCsp4DnXCGQ7Dl3gOdcIHUNJUS5LT1NFOkEwMDU5MzAuSVFfQVIuRlkyMDE2AQAAANxmAQACAAAACDI0Mjc5MjExAQgAAAAFAAAAATEBAAAACjE4NzY3MzQ3MzYDAAAAAjg1AgAAAAQxMDIxBAAAAAEwBwAAAAk5LzE1LzIwMTkIAAAACjEyLzMxLzIwMTYJAAAAATA3btoo4DnXCHEiGl3gOdcILkNJUS5OQVNEQVFHUzpJTlRDLklRX1RPVEFMX0RFQlRfQ0FQSVRBTC5GWTIwMTMBAAAAh1IAAAIAAAAHMTkuMDAxMQEIAAAABQAAAAExAQAAAAoxNzc1</t>
  </si>
  <si>
    <t>OTMwMjc0AwAAAAMxNjACAAAABDQxODYEAAAAATAHAAAACTkvMTUvMjAxOQgAAAAKMTIvMjgvMjAxMwkAAAABMPfzlSbgOdcISfhoXOA51wgmQ0lRLlRTRTo2OTgxLklRX0NVU1RPTV9CRVRBLjIwMDgvMDMvMzEBAAAA9VcNAAIAAAARMC43Njg5ODI2ODg2NTkxNTUAGix/YOA51wintEJi4DnXCCpDSVEuTkFTREFRR1M6QURJLklRX09USEVSX0xUX0FTU0VUUy5GWTIwMTcBAAAAE9YDAAIAAAAGODUuNjQ2AQgAAAAFAAAAATEBAAAACjE5Mjc2MTgyNDgDAAAAAzE2MAIAAAAEMTA2MAQAAAABMAcAAAAJOS8xNS8yMDE5CAAAAAoxMC8yOC8yMDE3CQAAAAEwlBAAKOA51wjiGlZd4DnXCBdDSVEuMC5JUV9DQVNIX0lOVkVTVC5GWQUAAAAAAAAACAAAABUoSW52YWxpZCBUaW1lIFBlcmlvZCkg//4n4DnXCAtsNl7gOdcIMkNJUS5OQVNEQVFHUzpUWE4uSVFfVE9UQUxfTElBQl9UT1RBTF9BU1NFVFMuRlkyMDA5AQAAAPsjAgACAAAABzE5Ljc3ODgBCAAAAAUAAAABMQEAAAAKMTUyMzc5NjI0MQMAAAADMTYwAgAAAAQ0MTg4BAAAAAEwBwAAAAk5LzE1LzIwMTkIAAAACjEyLzMxLzIwMDkJAAAAATDUna4l4DnXCBQ0jlzgOdcIKkNJUS5OWVNFOkVNUi5JUV9PVEhFUl9VTlVTVUFMX1NVUFBMLkZZMjAwOQEAAACvGwQAAwAAAAAAZFzzKeA51wjVecFc4DnXCCVDSVEuVFNFOjY1MDEuSVFfQ0FQSVRBTF9MRUFTRVMuRlky</t>
  </si>
  <si>
    <t>MDE1AQAAAJstAgACAAAABTM4NzIyAQgAAAAFAAAAATEBAAAACjE3NDUyNzA2NzIDAAAAAjc5AgAAAAQxMTgzBAAAAAEwBwAAAAk5LzE1LzIwMTkIAAAACTMvMzEvMjAxNQkAAAABML/M+ivgOdcI0gQ0XOA51wgrQ0lRLktPU0U6QTAwNTkzMC5JUV9DSEFOR0VfSU5WRU5UT1JZLkZZMjAxOAEAAADcZgEAAgAAAAgtNTk3OTQ3NQEIAAAABQAAAAExAQAAAAoxOTQ3NTUxNTczAwAAAAI4NQIAAAAEMjA5OQQAAAABMAcAAAAJOS8xNS8yMDE5CAAAAAoxMi8zMS8yMDE4CQAAAAEwmljbKOA51wjoqSRd4DnXCCVDSVEuTkFTREFRR1M6SU5UQy5JUV9ESVZfU0hBUkUuRlkyMDEwAQAAAIdSAAACAAAABDAuNjMBCAAAAAUAAAABMQEAAAAKMTU4ODE1Njk2MAMAAAADMTYwAgAAAAQzMDU4BAAAAAEwBwAAAAk5LzE1LzIwMTkIAAAACjEyLzI1LzIwMTAJAAAAATBw7Kkr4DnXCCovWFzgOdcIM0NJUS5LT1NFOkEwMDU5MzAuSVFfT1RIRVJfTk9OX09QRVJfRVhQX1NVUFBMLkZZMjAxOAEAAADcZgEAAgAAAAYxMDI1MTUBCAAAAAUAAAABMQEAAAAKMTk0NzU1MTU3MwMAAAACODUCAAAAAjg1BAAAAAEwBwAAAAk5LzE1LzIwMTkIAAAACjEyLzMxLzIwMTgJAAAAATB5Ctso4DnXCPBfIl3gOdcIKUNJUS5OQVNEQVFHUzpUWE4uSVFfQ0FTSF9TVF9JTlZFU1QuRlkyMDE1AQAAAPsjAgACAAAABDMyMTgBCAAAAAUAAAABMQEAAAAK</t>
  </si>
  <si>
    <t>MTg3NTY4NzA1NgMAAAADMTYwAgAAAAQxMDAyBAAAAAEwBwAAAAk5LzE1LzIwMTkIAAAACjEyLzMxLzIwMTUJAAAAATBoVnAq4DnXCHCeplzgOdcIH0NJUS5OWVNFOkVNUi5JUV9FQlRfRVhDTC5GWTIwMDcBAAAArxsEAAIAAAAEMzEzNgEIAAAABQAAAAExAQAAAAoxMjY0NDc4MDI3AwAAAAMxNjACAAAAATQEAAAAATAHAAAACTkvMTUvMjAxOQgAAAAJOS8zMC8yMDA3CQAAAAEwzEBxKuA51wjRA7hc4DnXCCpDSVEuTkFTREFRR1M6VFhOLklRX05FVF9ERUJUX0VCSVREQS5GWTIwMTQBAAAA+yMCAAIAAAAHMC4yMTQ4MgEIAAAABQAAAAExAQAAAAoxODI5MTE5MzA2AwAAAAMxNjACAAAABDQxOTMEAAAAATAHAAAACTkvMTUvMjAxOQgAAAAKMTIvMzEvMjAxNAkAAAABMPXrriXgOdcI2z6lXOA51wgkQ0lRLk5BU0RBUUdTOklOVEMuSVFfVE9UQUxfQ0wuRlkyMDEwAQAAAIdSAAACAAAABDkzMjcBCAAAAAUAAAABMQEAAAAKMTU4ODE1Njk2MAMAAAADMTYwAgAAAAQxMDA5BAAAAAEwBwAAAAk5LzE1LzIwMTkIAAAACjEyLzI1LzIwMTAJAAAAATBw7Kkr4DnXCI0ZWVzgOdcIIUNJUS5LT1NFOkEwMDU5MzAuSVFfRUJJVERBLkZZMjAxNAEAAADcZgEAAgAAAAg0MjY4MjQxNAEIAAAABQAAAAExAQAAAAoxNzc4MTQxODIzAwAAAAI4NQIAAAAENDA1MQQAAAABMAcAAAAJOS8xNS8yMDE5CAAAAAoxMi8zMS8yMDE0CQAA</t>
  </si>
  <si>
    <t>AAEwp5wrKeA51whdhRBd4DnXCCZDSVEuVFNFOjY1MDEuSVFfQVNTRVRfV1JJVEVET1dOLkZZMjAxNwEAAACbLQIAAwAAAAAAEpD7K+A51wgfzTtc4DnXCCxDSVEuS09TRTpBMDA1OTMwLklRX0VBUk5JTkdfQ09fTUFSR0lOLkZZMjAxNgEAAADcZgEAAgAAAAcxMS4yNTc5AQgAAAAFAAAAATEBAAAACjE4NzY3MzQ3MzYDAAAAAjg1AgAAAAQ0MTgxBAAAAAEwBwAAAAk5LzE1LzIwMTkIAAAACjEyLzMxLzIwMTYJAAAAATAPTpwl4DnXCIu6HF3gOdcIJkNJUS5OQVNEQVFHUzpBREkuSVFfRUJJVF9NQVJHSU4uRlkyMDA4AQAAABPWAwACAAAABzI0LjMxNzgBCAAAAAUAAAABMQEAAAAKMTQxMzA5MTU2NwMAAAADMTYwAgAAAAQ0MDUzBAAAAAEwBwAAAAk5LzE1LzIwMTkIAAAACTExLzEvMjAwOAkAAAABMCB1nCXgOdcILrwuXeA51wgiQ0lRLk5ZU0U6RU1SLklRX0xFVkVSRURfRkNGLkZZMjAwNwEAAACvGwQAAgAAAAgyMzEwLjg3NQEIAAAABQAAAAExAQAAAAoxMjY0NDc4MDI3AwAAAAMxNjACAAAABDQ0MjIEAAAAATAHAAAACTkvMTUvMjAxOQgAAAAJOS8zMC8yMDA3CQAAAAEw3GdxKuA51wgdEbtc4DnXCCdDSVEuTkFTREFRR1M6QURJLklRX0VCSVRBX01BUkdJTi5GWTIwMTMBAAAAE9YDAAIAAAAHMjkuOTc0NwEIAAAABQAAAAExAQAAAAoxNzY2NTkwNjMyAwAAAAMxNjACAAAABDQ0MTkEAAAAATAHAAAACTkv</t>
  </si>
  <si>
    <t>MTUvMjAxOQgAAAAJMTEvMi8yMDEzCQAAAAEwQcOcJeA51wgF7kVd4DnXCCVDSVEuTkFTREFRR1M6SU5UQy5JUV9TR0FfU1VQUEwuRlkyMDE0AQAAAIdSAAACAAAABDgxMzYBCAAAAAUAAAABMQEAAAAKMTgyODE2ODA0MAMAAAADMTYwAgAAAAMxMDIEAAAAATAHAAAACTkvMTUvMjAxOQgAAAAKMTIvMjcvMjAxNAkAAAABMGHtVCvgOdcIi5RpXOA51wghQ0lRLk5BU0RBUUdTOklOVEMuSVFfREFfQ0YuRlkyMDE2AQAAAIdSAAACAAAABDc3OTABCAAAAAUAAAABMQEAAAAKMTk0MzUwNTM0NQMAAAADMTYwAgAAAAQyMTYwBAAAAAEwBwAAAAk5LzE1LzIwMTkIAAAACjEyLzMxLzIwMTYJAAAAATDF11Ur4DnXCHctdVzgOdcIMUNJUS5UU0U6NjUwMS5JUV9DSEFOR0VfTkVUX1dPUktJTkdfQ0FQSVRBTC5GWTIwMTcBAAAAmy0CAAIAAAAILTExODA2NzMBCAAAAAUAAAABMQEAAAAKMTk2MzMxNTkwMAMAAAACNzkCAAAABDQ0MjEEAAAAATAHAAAACTkvMTUvMjAxOQgAAAAJMy8zMS8yMDE3CQAAAAEwM977K+A51whKjD5c4DnXCCxDSVEuTkFTREFRR1M6QURJLklRX0ZJWEVEX0FTU0VUX1RVUk5TLkZZMjAxNQEAAAAT1gMAAgAAAAg1LjQyNDQwNgEIAAAABQAAAAExAQAAAAoxODY3Mjc5OTY5AwAAAAMxNjACAAAABDQwNjYEAAAAATAHAAAACTkvMTUvMjAxOQgAAAAKMTAvMzEvMjAxNQkAAAABMEHDnCXgOdcI1+5OXeA5</t>
  </si>
  <si>
    <t>1wgiQ0lRLk5ZU0U6RU1SLklRX0VCSVRfTUFSR0lOLkZZMjAxMQEAAACvGwQAAgAAAAcxNi4yMjQ5AQgAAAAFAAAAATEBAAAACjE2NDYxOTA1NjgDAAAAAzE2MAIAAAAENDA1MwQAAAABMAcAAAAJOS8xNS8yMDE5CAAAAAk5LzMwLzIwMTEJAAAAATAnYa8l4DnXCBPWzVzgOdcIKENJUS5LT1NFOkEwMDU5MzAuSVFfRVFVSVRZX01FVEhPRC5GWTIwMTMBAAAA3GYBAAIAAAAHNjQyMjI5MgEIAAAABQAAAAExAQAAAAoxNzIzMjg4Mzg2AwAAAAI4NQIAAAAEMzA2MwQAAAABMAcAAAAJOS8xNS8yMDE5CAAAAAoxMi8zMS8yMDEzCQAAAAEwl3UrKeA51wgBUQ1d4DnXCChDSVEuTllTRTpFTVIuSVFfVE9UQUxfREVCVF9FUVVJVFkuRlkyMDExAQAAAK8bBAACAAAABzQ5LjI5MzkBCAAAAAUAAAABMQEAAAAKMTY0NjE5MDU2OAMAAAADMTYwAgAAAAQ0MDM0BAAAAAEwBwAAAAk5LzE1LzIwMTkIAAAACTkvMzAvMjAxMQkAAAABMCdhryXgOdcINCTOXOA51wgoQ0lRLlRTRTo2NTAxLklRX0dXX0lOVEFOX0FNT1JUX0NGLkZZMjAxNAEAAACbLQIAAgAAAAU0MjM0NAEIAAAABQAAAAExAQAAAAoxNzQ1MjcwNTQ0AwAAAAI3OQIAAAAEMjE4MgQAAAABMAcAAAAJOS8xNS8yMDE5CAAAAAkzLzMxLzIwMTQJAAAAATCZB3Us4DnXCDQ0MFzgOdcIKkNJUS5OQVNEQVFHUzpUWE4uSVFfQVNTRVRfV1JJVEVET1dOLkZZMjAxOAEAAAD7</t>
  </si>
  <si>
    <t>IwIAAwAAAAAAq/JwKuA51wgBvrNc4DnXCDBDSVEuTkFTREFRR1M6QURJLklRX0RFQlRfRVFVSVZfT1BFUl9MRUFTRS5GWTIwMDkBAAAAE9YDAAIAAAADMzIwAQgAAAAFAAAAATEBAAAACjE0ODI4Njg2MzMDAAAAAzE2MAIAAAAFMjE2NzEEAAAAATAHAAAACTkvMTUvMjAxOQgAAAAKMTAvMzEvMjAwOQkAAAABMEP4oSjgOdcIeskxXeA51wgkQ0lRLlRTRTo2NDcxLklRX01BUktFVENBUC4yMDA5LzAzLzMxAQAAAJJXDQACAAAACjIwMzgwNS44MjMBBgAAAAUAAAABMQEAAAAJNzkxNjAxMjM2AwAAAAI3OQIAAAAGMTAwMDU0BAAAAAEwBwAAAAkzLzMxLzIwMDkKBX9g4DnXCFrsOmLgOdcIMENJUS5OQVNEQVFHUzpJTlRDLklRX05JX0FWQUlMX0VYQ0xfTUFSR0lOLkZZMjAxMwEAAACHUgAAAgAAAAcxOC4yNTE0AQgAAAAFAAAAATEBAAAACjE3NzU5MzAyNzQDAAAAAzE2MAIAAAAENDE4MgQAAAABMAcAAAAJOS8xNS8yMDE5CAAAAAoxMi8yOC8yMDEzCQAAAAEw9/OVJuA51wgoqmhc4DnXCCpDSVEuTkFTREFRR1M6SU5UQy5JUV9DQVBJVEFMX0xFQVNFUy5GWTIwMTcBAAAAh1IAAAMAAAAAAOYlVivgOdcIJSV5XOA51wg3Q0lRLktPU0U6QTAwNTkzMC5JUV9DSEFOR0VfT1RIRVJfTkVUX09QRVJfQVNTRVRTLkZZMjAxOAEAAADcZgEAAgAAAAgtNzAxNzE3NQEIAAAABQAAAAExAQAAAAoxOTQ3NTUxNTczAwAAAAI4</t>
  </si>
  <si>
    <t>NQIAAAAEMjA0NQQAAAABMAcAAAAJOS8xNS8yMDE5CAAAAAoxMi8zMS8yMDE4CQAAAAEwmljbKOA51wj50CRd4DnXCCVDSVEuTkFTREFRR1M6SU5UQy5JUV9DQVNIX09QRVIuRlkyMDA3AQAAAIdSAAACAAAABTEyNjI1AQgAAAAFAAAAATEBAAAACjEzMjg4NzEyNzUDAAAAAzE2MAIAAAAEMjAwNgQAAAABMAcAAAAJOS8xNS8yMDE5CAAAAAoxMi8yOS8yMDA3CQAAAAEwuBb9K+A51wjs0ktc4DnXCCBDSVEuVFNFOjY1MDEuSVFfRElWRVNUX0NGLkZZMjAxNAEAAACbLQIAAwAAAAAAnn76K+A51whmqTBc4DnXCCpDSVEuS09TRTpBMDA1OTMwLklRX0NBU0hfQUNRVUlSRV9DRi5GWTIwMTgBAAAA3GYBAAIAAAAGLTk5MTA4AQgAAAAFAAAAATEBAAAACjE5NDc1NTE1NzMDAAAAAjg1AgAAAAQyMDU3BAAAAAEwBwAAAAk5LzE1LzIwMTkIAAAACjEyLzMxLzIwMTgJAAAAATCaWNso4DnXCPnQJF3gOdcIIUNJUS5OQVNEQVFHUzpUWE4uSVFfR0FfRVhQLkZZMjAxNwEAAAD7IwIAAwAAAAAAmstwKuA51whSxq9c4DnXCDFDSVEuTkFTREFRR1M6QURJLklRX09USEVSX0lOVkVTVF9BQ1RfU1VQUEwuRlkyMDEwAQAAABPWAwACAAAABTQuMjc2AQgAAAAFAAAAATEBAAAACjE1NzgzMzA0MjIDAAAAAzE2MAIAAAAEMjA1MQQAAAABMAcAAAAJOS8xNS8yMDE5CAAAAAoxMC8zMC8yMDEwCQAAAAEwdW2iKOA51wjORzdd4DnXCCVD</t>
  </si>
  <si>
    <t>SVEuS09TRTpBMDA1OTMwLklRX1RPVEFMX0RFQlQuRlkyMDEyAQAAANxmAQACAAAACDE0ODk1MTY0AQgAAAAFAAAAATEBAAAACjE2Njc1MzQwMTQDAAAAAjg1AgAAAAQ0MTczBAAAAAEwBwAAAAk5LzE1LzIwMTkIAAAACjEyLzMxLzIwMTIJAAAAATCGTisp4DnXCO9uCF3gOdcIMENJUS5LT1NFOkEwMDU5MzAuSVFfREVCVF9FUVVJVl9PUEVSX0xFQVNFLkZZMjAwOQEAAADcZgEAAwAAAAAAM4sqKeA51wgbs/pc4DnXCCNDSVEuTllTRTpFTVIuSVFfVE9UQUxfUkVDRUlWLkZZMjAxMgEAAACvGwQAAgAAAAQ0OTgzAQgAAAAFAAAAATEBAAAACjE3MDc5MDkwOTcDAAAAAzE2MAIAAAAEMTAwMQQAAAABMAcAAAAJOS8xNS8yMDE5CAAAAAk5LzMwLzIwMTIJAAAAATDHRvQp4DnXCOrRz1zgOdcILENJUS5OQVNEQVFHUzpJTlRDLklRX0NIQU5HRV9JTlZFTlRPUlkuRlkyMDE4AQAAAIdSAAACAAAABC0yMTQBCAAAAAUAAAABMQEAAAAKMTk0MzUwNTM0MQMAAAADMTYwAgAAAAQyMDk5BAAAAAEwBwAAAAk5LzE1LzIwMTkIAAAACjEyLzI5LzIwMTgJAAAAATAHdFYr4DnXCHqjflzgOdcIIUNJUS5UU0U6NjUwMS5JUV9UT1RBTF9MSUFCLkZZMjAxOAEAAACbLQIAAgAAAAc1NTk0OTMyAQgAAAAFAAAAATEBAAAACjE5Njk5MDMyOTEDAAAAAjc5AgAAAAQxMjc2BAAAAAEwBwAAAAk5LzE1LzIwMTkIAAAACTMvMzEvMjAxOAkA</t>
  </si>
  <si>
    <t>AAABMFQs/CvgOdcIlZlBXOA51wgbQ0lRLk5ZU0U6RU1SLklRX0VCSVQuRlkyMDE3AQAAAK8bBAACAAAABDI2OTEBCAAAAAUAAAABMQEAAAAKMTkyNDYzOTk1NwMAAAADMTYwAgAAAAM0MDAEAAAAATAHAAAACTkvMTUvMjAxOQgAAAAJOS8zMC8yMDE3CQAAAAEwcOa6KeA51wh/Z+Zc4DnXCCRDSVEuTkFTREFRR1M6VFhOLklRX0xUX0lOVkVTVC5GWTIwMTQBAAAA+yMCAAIAAAADMjI0AQgAAAAFAAAAATEBAAAACjE4MjkxMTkzMDYDAAAAAzE2MAIAAAAEMTA1NAQAAAABMAcAAAAJOS8xNS8yMDE5CAAAAAoxMi8zMS8yMDE0CQAAAAEwWC9wKuA51wiPMaJc4DnXCDBDSVEuS09TRTpBMDA1OTMwLklRX0lNUFVUX09QRVJfTEVBU0VfREVQUi5GWTIwMTQBAAAA3GYBAAMAAAAAAPTR2SjgOdcIftMQXeA51wggQ0lRLk5BU0RBUUdTOlRYTi5JUV9FQklUQS5GWTIwMDcBAAAA+yMCAAIAAAAEMzU5NwEIAAAABQAAAAExAQAAAAoxMzI4NDgyMzcwAwAAAAMxNjACAAAABjEwMDY4OQQAAAABMAcAAAAJOS8xNS8yMDE5CAAAAAoxMi8zMS8yMDA3CQAAAAEwF5tWK+A51wjFsIFc4DnXCCZDSVEuS09TRTpBMDA1OTMwLklRX0dBSU5fSU5WRVNULkZZMjAxMgEAAADcZgEAAgAAAAYxMTI1MDUBCAAAAAUAAAABMQEAAAAKMTY2NzUzNDAxNAMAAAACODUCAAAAAjYyBAAAAAEwBwAAAAk5LzE1LzIwMTkIAAAACjEyLzMxLzIwMTIJ</t>
  </si>
  <si>
    <t>AAAAATB1Jysp4DnXCDjBBl3gOdcIKUNJUS5OQVNEQVFHUzpUWE4uSVFfR1dfSU5UQU5fQU1PUlQuRlkyMDE1AQAAAPsjAgACAAAAAzMxOQEIAAAABQAAAAExAQAAAAoxODc1Njg3MDU2AwAAAAMxNjACAAAAAjMxBAAAAAEwBwAAAAk5LzE1LzIwMTkIAAAACjEyLzMxLzIwMTUJAAAAATBoVnAq4DnXCPyMpVzgOdcII0NJUS5UU0U6NjUwMS5JUV9UT1RBTF9BU1NFVFMuRlkyMDE1AQAAAJstAgACAAAACDEyNDMzNzI3AQgAAAAFAAAAATEBAAAACjE3NDUyNzA2NzIDAAAAAjc5AgAAAAQxMDA3BAAAAAEwBwAAAAk5LzE1LzIwMTkIAAAACTMvMzEvMjAxNQkAAAABML/M+ivgOdcIsbYzXOA51wgmQ0lRLk5BU0RBUUdTOklOVEMuSVFfRUJJVERBX0lOVC5GWTIwMTYBAAAAh1IAAAIAAAAJMzEuNDQxMzc5AQgAAAAFAAAAATEBAAAACjE5NDM1MDUzNDUDAAAAAzE2MAIAAAAENDE5MAQAAAABMAcAAAAJOS8xNS8yMDE5CAAAAAoxMi8zMS8yMDE2CQAAAAEwBxuWJuA51wg9Andc4DnXCClDSVEuTkFTREFRR1M6SU5UQy5JUV9QRVJJT0REQVRFX0lTLkZZMjAwOAEAAACHUgAABQAAAAoyMDA4LzEyLzI3AB0pqSvgOdcIJrlOXOA51wgkQ0lRLk5BU0RBUUdTOklOVEMuSVFfVE9UQUxfQ0EuRlkyMDA5AQAAAIdSAAACAAAABTIxMTU3AQgAAAAFAAAAATEBAAAACjE1MjMzOTQ4MjkDAAAAAzE2MAIAAAAEMTAwOAQAAAABMAcA</t>
  </si>
  <si>
    <t>AAAJOS8xNS8yMDE5CAAAAAoxMi8yNi8yMDA5CQAAAAEwPnepK+A51whqEFRc4DnXCCBDSVEuVFNFOjY1MDEuSVFfRlVMTF9USU1FLkZZMjAxNAEAAACbLQIAAgAAAAYzMjA3MjUAieB0LOA51wg0NDBc4DnXCClDSVEuS09TRTpBMDA1OTMwLklRX0xUX0RFQlRfSVNTVUVELkZZMjAxNwEAAADcZgEAAgAAAAY5OTgzMTEBCAAAAAUAAAABMQEAAAAKMTk0NzU1MTU3OAMAAAACODUCAAAABDIwMzQEAAAAATAHAAAACTkvMTUvMjAxOQgAAAAKMTIvMzEvMjAxNwkAAAABMHkK2yjgOdcIGGQgXeA51wgoQ0lRLktPU0U6QTAwNTkzMC5JUV9DVVJSRU5DWV9HQUlOLkZZMjAxMQEAAADcZgEAAgAAAActNjY0ODE3AQgAAAAFAAAAATEBAAAACjE1OTg5OTgyNTADAAAAAjg1AgAAAAIzOAQAAAABMAcAAAAJOS8xNS8yMDE5CAAAAAoxMi8zMS8yMDExCQAAAAEwZQArKeA51whHLQJd4DnXCCVDSVEuTllTRTpFTVIuSVFfT1RIRVJfQ0FfU1VQUEwuRlkyMDE2AQAAAK8bBAACAAAABDI4NjkBCAAAAAUAAAABMQEAAAAKMTkyNDYzOTk1NgMAAAADMTYwAgAAAAQxMDU1BAAAAAEwBwAAAAk5LzE1LzIwMTkIAAAACTkvMzAvMjAxNgkAAAABME+YuingOdcIwEjiXOA51wgmQ0lRLk5BU0RBUUdTOklOVEMuSVFfQ0FTSF9UQVhFUy5GWTIwMTEBAAAAh1IAAAIAAAAEMzMzOAEIAAAABQAAAAExAQAAAAoxNjU4MzE1NDc4AwAAAAMxNjAC</t>
  </si>
  <si>
    <t>AAAABDMwNTMEAAAAATAHAAAACTkvMTUvMjAxOQgAAAAKMTIvMzEvMjAxMQkAAAABMJP1rivgOdcIJDRfXOA51wgkQ0lRLlRTRTo2NTAxLklRX1NBTEVfSU5UQU5fQ0YuRlkyMDE3AQAAAJstAgACAAAABy0xMDEwMzQBCAAAAAUAAAABMQEAAAAKMTk2MzMxNTkwMAMAAAACNzkCAAAABDIwMjkEAAAAATAHAAAACTkvMTUvMjAxOQgAAAAJMy8zMS8yMDE3CQAAAAEwM977K+A51wgYFz5c4DnXCBtDSVEuTllTRTpFTVIuSVFfR1BQRS5GWTIwMDgBAAAArxsEAAIAAAAEODY5MQEIAAAABQAAAAExAQAAAAoxNDExNjU2NDMwAwAAAAMxNjACAAAABDExNjkEAAAAATAHAAAACTkvMTUvMjAxOQgAAAAJOS8zMC8yMDA4CQAAAAEwQw7zKeA51wg2qb1c4DnXCDBDSVEuTkFTREFRR1M6QURJLklRX0lNUFVUX09QRVJfTEVBU0VfREVQUi5GWTIwMTYBAAAAE9YDAAIAAAAJMjYuOTcwMzcyAQgAAAAFAAAAATEBAAAACjE5Mjc2MTgyMDADAAAAAzE2MAIAAAAFMjE2NzMEAAAAATAHAAAACTkvMTUvMjAxOQgAAAAKMTAvMjkvMjAxNgkAAAABMHPC/yfgOdcInsNQXeA51wgfQ0lRLk5ZU0U6RU1SLklRX1RPVEFMX0NMLkZZMjAwOQEAAACvGwQAAgAAAAQ0OTU2AQgAAAAFAAAAATEBAAAACjE0ODI3MjIwNjIDAAAAAzE2MAIAAAAEMTAwOQQAAAABMAcAAAAJOS8xNS8yMDE5CAAAAAk5LzMwLzIwMDkJAAAAATBkXPMp4DnXCFmywlzg</t>
  </si>
  <si>
    <t>OdcIGUNJUS5OWVNFOkVNUi5JUV9OSS5GWTIwMTYBAAAArxsEAAIAAAAEMTYzNQEIAAAABQAAAAExAQAAAAoxOTI0NjM5OTU2AwAAAAMxNjACAAAAAjE1BAAAAAEwBwAAAAk5LzE1LzIwMTkIAAAACTkvMzAvMjAxNgkAAAABME+YuingOdcIjtPhXOA51wguQ0lRLk5BU0RBUUdTOklOVEMuSVFfQVNTRVRfV1JJVEVET1dOX0NGLkZZMjAxNwEAAACHUgAAAwAAAAAA5iVWK+A51wiJD3pc4DnXCB9DSVEuTkFTREFRR1M6QURJLklRX0dQUEUuRlkyMDExAQAAABPWAwACAAAACDIxMzYuOTAxAQgAAAAFAAAAATEBAAAACjE2NDc0NTU4NjkDAAAAAzE2MAIAAAAEMTE2OQQAAAABMAcAAAAJOS8xNS8yMDE5CAAAAAoxMC8yOS8yMDExCQAAAAEwhZSiKOA51wgJLjpd4DnXCC5DSVEuTkFTREFRR1M6VFhOLklRX1RPVEFMX0NPTU1PTl9FUVVJVFkuRlkyMDEzAQAAAPsjAgACAAAABTEwODA3AQgAAAAFAAAAATEBAAAACjE3Nzc2MzM3MDMDAAAAAzE2MAIAAAAEMTAwNgQAAAABMAcAAAAJOS8xNS8yMDE5CAAAAAoxMi8zMS8yMDEzCQAAAAEwuSfbKuA51wjxYJ5c4DnXCC1DSVEuTkFTREFRR1M6SU5UQy5JUV9UT1RBTF9ERUJUX0VRVUlUWS5GWTIwMDcBAAAAh1IAAAIAAAAGNC45NjIzAQgAAAAFAAAAATEBAAAACjEzMjg4NzEyNzUDAAAAAzE2MAIAAAAENDAzNAQAAAABMAcAAAAJOS8xNS8yMDE5CAAAAAoxMi8yOS8yMDA3</t>
  </si>
  <si>
    <t>CQAAAAEw1qWVJuA51wiBMk1c4DnXCC5DSVEuTkFTREFRR1M6VFhOLklRX0NVUlJFTlRfUE9SVF9MRUFTRVMuRlkyMDEyAQAAAPsjAgADAAAAAACoANsq4DnXCN9+mVzgOdcIJUNJUS5OQVNEQVFHUzpJTlRDLklRX1BBUlRfVElNRS5GWTIwMTUBAAAAh1IAAAMAAAAAAKOJVSvgOdcIhZlwXOA51wgrQ0lRLlRTRTo2NTAxLklRX01JTk9SSVRZX0lOVEVSRVNUX0NGLkZZMjAxNAEAAACbLQIAAwAAAAAAmQd1LOA51whFWzBc4DnXCClDSVEuTkFTREFRR1M6QURJLklRX0JBU0lDX0VQU19FWENMLkZZMjAxNAEAAAAT1gMAAgAAAAgyLjAwOTM1NQEIAAAABQAAAAExAQAAAAoxODE5OTYyNDk2AwAAAAMxNjACAAAABDMwNjQEAAAAATAHAAAACTkvMTUvMjAxOQgAAAAJMTEvMS8yMDE0CQAAAAEw6X6jKOA51wiaTUdd4DnXCC1DSVEuTkFTREFRR1M6SU5UQy5JUV9UT1RBTF9ERUJUX0lTU1VFRC5GWTIwMDcBAAAAh1IAAAIAAAADMTI1AQgAAAAFAAAAATEBAAAACjEzMjg4NzEyNzUDAAAAAzE2MAIAAAAEMjE2MQQAAAABMAcAAAAJOS8xNS8yMDE5CAAAAAoxMi8yOS8yMDA3CQAAAAEwDAKpK+A51wj8+Utc4DnXCB5DSVEuTllTRTpFTVIuSVFfWl9TQ09SRS5GWTIwMTUBAAAArxsEAAIAAAAINC4zMzkxOTYBCAAAAAUAAAABMQEAAAAKMTg2NzA1NTA1MQMAAAADMTYwAgAAAAYxMDAxMjMEAAAAATAHAAAACTkvMTUvMjAx</t>
  </si>
  <si>
    <t>OQgAAAAJOS8zMC8yMDE1CQAAAAEwN4ivJeA51wgawuBc4DnXCC1DSVEuTkFTREFRR1M6QURJLklRX1RPVEFMX0RFQlRfQ0FQSVRBTC5GWTIwMTgBAAAAE9YDAAIAAAAHMzYuNTYwMgEIAAAABQAAAAExAQAAAAoxOTI3NjE4MjQ3AwAAAAMxNjACAAAABDQxODYEAAAAATAHAAAACTkvMTUvMjAxOQgAAAAJMTEvMy8yMDE4CQAAAAEwUeqcJeA51wjcH11d4DnXCCpDSVEuTkFTREFRR1M6VFhOLklRX0VYVFJBX0FDQ19JVEVNUy5GWTIwMTUBAAAA+yMCAAMAAAAAAGhWcCrgOdcILgKmXOA51wgfQ0lRLlRTRTo2NTAxLklRX1RPVEFMX0NMLkZZMjAxOQEAAACbLQIAAgAAAAczNjA1NTYwAQgAAAAFAAAAATEBAAAACjE5Njk5MDMzMDcDAAAAAjc5AgAAAAQxMDA5BAAAAAEwBwAAAAk5LzE1LzIwMTkIAAAACTMvMzEvMjAxOQkAAAABMIah/CvgOdcIZd9FXOA51wgRQ0lRLjAuSVFfREFfQ0YuRlkFAAAAAAAAAAgAAAAVKEludmFsaWQgVGltZSBQZXJpb2QpIP/+J+A51wgLbDZe4DnXCChDSVEuTkFTREFRR1M6VFhOLklRX0NVUlJFTkNZX0dBSU4uRlkyMDE0AQAAAPsjAgACAAAAAi00AQgAAAAFAAAAATEBAAAACjE4MjkxMTkzMDYDAAAAAzE2MAIAAAACMzgEAAAAATAHAAAACTkvMTUvMjAxOQgAAAAKMTIvMzEvMjAxNAkAAAABMFgvcCrgOdcILEehXOA51wgeQ0lRLk5BU0RBUUdTOklOVEMuSVFfR1cuRlkyMDE3AQAA</t>
  </si>
  <si>
    <t>AIdSAAACAAAABTI0Mzg5AQgAAAAFAAAAATEBAAAACjE5NDM1MDUzNDkDAAAAAzE2MAIAAAAEMTE3MQQAAAABMAcAAAAJOS8xNS8yMDE5CAAAAAoxMi8zMC8yMDE3CQAAAAEw5iVWK+A51wgE13hc4DnXCClDSVEuTkFTREFRR1M6VFhOLklRX0xUX0RFQlRfSVNTVUVELkZZMjAxNwEAAAD7IwIAAgAAAAQxMDk5AQgAAAAFAAAAATEBAAAACjE5NDY2NjU0NDQDAAAAAzE2MAIAAAAEMjAzNAQAAAABMAcAAAAJOS8xNS8yMDE5CAAAAAoxMi8zMS8yMDE3CQAAAAEwq/JwKuA51wgZm7Fc4DnXCB9DSVEuTkFTREFRR1M6SU5UQy5JUV9SRVYuRlkyMDA5AQAAAIdSAAACAAAABTM1MTI3AQgAAAAFAAAAATEBAAAACjE1MjMzOTQ4MjkDAAAAAzE2MAIAAAADMTEyBAAAAAEwBwAAAAk5LzE1LzIwMTkIAAAACjEyLzI2LzIwMDkJAAAAATA+d6kr4DnXCKQ7UlzgOdcIKUNJUS5UU0U6NjUwMS5JUV9DT01NT05fUFJFRl9ESVZfQ0YuRlkyMDE2AQAAAJstAgACAAAABi01NzkwNwEIAAAABQAAAAExAQAAAAoxNzk3NTU0NDUxAwAAAAI3OQIAAAAEMjA3MgQAAAABMAcAAAAJOS8xNS8yMDE5CAAAAAkzLzMxLzIwMTYJAAAAATABafsr4DnXCFn4OVzgOdcILkNJUS5OQVNEQVFHUzpJTlRDLklRX0NPTU1PTl9QUkVGX0RJVl9DRi5GWTIwMTgBAAAAh1IAAAMAAAAAABebVivgOdcIvD9/XOA51wgmQ0lRLk5BU0RBUUdTOlRYTi5JUV9B</t>
  </si>
  <si>
    <t>RFZFUlRJU0lORy5GWTIwMTgBAAAA+yMCAAIAAAACMzQBCAAAAAUAAAABMQEAAAAKMTk0NjY2NTQ2MAMAAAADMTYwAgAAAAQzMDEzBAAAAAEwBwAAAAk5LzE1LzIwMTkIAAAACjEyLzMxLzIwMTgJAAAAATCr8nAq4DnXCDMztFzgOdcIKUNJUS5OQVNEQVFHUzpBREkuSVFfUkVUVVJOX0NBUElUQUwuRlkyMDEzAQAAABPWAwACAAAABjkuMzA3OQEIAAAABQAAAAExAQAAAAoxNzY2NTkwNjMyAwAAAAMxNjACAAAABDQzNjMEAAAAATAHAAAACTkvMTUvMjAxOQgAAAAJMTEvMi8yMDEzCQAAAAEwQcOcJeA51wj0xkVd4DnXCCZDSVEuVFNFOjY1MDEuSVFfTE9BTlNfUkVDRUlWX0xULkZZMjAxOAEAAACbLQIAAgAAAAU3Mzk1MQEIAAAABQAAAAExAQAAAAoxOTY5OTAzMjkxAwAAAAI3OQIAAAAEMTA1MAQAAAABMAcAAAAJOS8xNS8yMDE5CAAAAAkzLzMxLzIwMTgJAAAAATBULPwr4DnXCGMkQVzgOdcII0NJUS5OQVNEQVFHUzpUWE4uSVFfVFJFQVNVUlkuRlkyMDEyAQAAAPsjAgACAAAABi0xODQ2MgEIAAAABQAAAAExAQAAAAoxNzIwNjExMjY0AwAAAAMxNjACAAAABDEyNDgEAAAAATAHAAAACTkvMTUvMjAxOQgAAAAKMTIvMzEvMjAxMgkAAAABMKgA2yrgOdcIAM2ZXOA51wgyQ0lRLk5BU0RBUUdTOlRYTi5JUV9NSU5PUklUWV9JTlRFUkVTVF9UT1RBTC5GWTIwMDcBAAAA+yMCAAMAAAAAACjCVivgOdcISumCXOA5</t>
  </si>
  <si>
    <t>1wgnQ0lRLk5BU0RBUUdTOkFESS5JUV9GSU5JU0hFRF9JTlYuRlkyMDEyAQAAABPWAwACAAAABjk5LjgzOQEIAAAABQAAAAExAQAAAAoxNzExMzg1ODk2AwAAAAMxNjACAAAABDMwNzUEAAAAATAHAAAACTkvMTUvMjAxOQgAAAAJMTEvMy8yMDEyCQAAAAEwtwmjKOA51wherD9d4DnXCChDSVEuTkFTREFRR1M6SU5UQy5JUV9UT1RBTF9SRUNFSVYuRlkyMDA3AQAAAIdSAAACAAAABDI1NzYBCAAAAAUAAAABMQEAAAAKMTMyODg3MTI3NQMAAAADMTYwAgAAAAQxMDAxBAAAAAEwBwAAAAk5LzE1LzIwMTkIAAAACjEyLzI5LzIwMDcJAAAAATCn7/wr4DnXCDUlSlzgOdcIJkNJUS5OQVNEQVFHUzpJTlRDLklRX1RPVEFMX0RFQlQuRlkyMDE4AQAAAIdSAAACAAAABTI2MzU5AQgAAAAFAAAAATEBAAAACjE5NDM1MDUzNDEDAAAAAzE2MAIAAAAENDE3MwQAAAABMAcAAAAJOS8xNS8yMDE5CAAAAAoxMi8yOS8yMDE4CQAAAAEwB3RWK+A51whILn5c4DnXCB1DSVEuVFNFOjY1MDEuSVFfUkRfRVhQLkZZMjAxOQEAAACbLQIAAwAAAAAAZVP8K+A51wjAWERc4DnXCCpDSVEuTkFTREFRR1M6SU5UQy5JUV9HQUlOX0FTU0VUU19DRi5GWTIwMTcBAAAAh1IAAAIAAAAELTM4NwEIAAAABQAAAAExAQAAAAoxOTQzNTA1MzQ5AwAAAAMxNjACAAAABDIwMjYEAAAAATAHAAAACTkvMTUvMjAxOQgAAAAKMTIvMzAvMjAxNwkAAAABMOYl</t>
  </si>
  <si>
    <t>VivgOdcIeOh5XOA51wggQ0lRLktPU0U6QTAwNTkzMC5JUV9DQVBFWC5GWTIwMTcBAAAA3GYBAAIAAAAJLTQyNzkyMjM0AQgAAAAFAAAAATEBAAAACjE5NDc1NTE1NzgDAAAAAjg1AgAAAAQyMDIxBAAAAAEwBwAAAAk5LzE1LzIwMTkIAAAACjEyLzMxLzIwMTcJAAAAATB5Ctso4DnXCAg9IF3gOdcIJUNJUS5OQVNEQVFHUzpJTlRDLklRX0NIQU5HRV9BUC5GWTIwMTUBAAAAh1IAAAIAAAAELTMxMgEIAAAABQAAAAExAQAAAAoxODc0NzczMjI2AwAAAAMxNjACAAAABDIwMTcEAAAAATAHAAAACTkvMTUvMjAxOQgAAAAKMTIvMjYvMjAxNQkAAAABMKOJVSvgOdcItw5xXOA51wgiQ0lRLlRTRTo2NTAxLklRX0NBU0hfSU5WRVNULkZZMjAxNgEAAACbLQIAAgAAAActNzMwNzk5AQgAAAAFAAAAATEBAAAACjE3OTc1NTQ0NTEDAAAAAjc5AgAAAAQyMDA1BAAAAAEwBwAAAAk5LzE1LzIwMTkIAAAACTMvMzEvMjAxNgkAAAABMAFp+yvgOdcIN6o5XOA51wglQ0lRLk5BU0RBUUdTOlRYTi5JUV9TR0FfTUFSR0lOLkZZMjAxNgEAAAD7IwIAAgAAAAYxMy40NDgBCAAAAAUAAAABMQEAAAAKMTk0NjY2NTM5OAMAAAADMTYwAgAAAAQ0Mzc1BAAAAAEwBwAAAAk5LzE1LzIwMTkIAAAACjEyLzMxLzIwMTYJAAAAATD1664l4DnXCGqjrVzgOdcIGUNJUS5UU0U6NjUwMS5JUV9GWC5GWTIwMTkBAAAAmy0CAAIAAAAGLTE3MDk4AQgA</t>
  </si>
  <si>
    <t>AAAFAAAAATEBAAAACjE5Njk5MDMzMDcDAAAAAjc5AgAAAAQyMTQ0BAAAAAEwBwAAAAk5LzE1LzIwMTkIAAAACTMvMzEvMjAxOQkAAAABMJbI/CvgOdcIHI1HXOA51wgoQ0lRLk5BU0RBUUdTOkFESS5JUV9JTVBBSVJNRU5UX0dXLkZZMjAxOAEAAAAT1gMAAwAAAAAAtV4AKOA51whOdlld4DnXCCpDSVEuS09TRTpBMDA1OTMwLklRX0VGRkVDVF9UQVhfUkFURS5GWTIwMTUBAAAA3GYBAAIAAAAHMjYuNTgxNgEIAAAABQAAAAExAQAAAAoxODI5ODQzMDExAwAAAAI4NQIAAAAENDM3NgQAAAABMAcAAAAJOS8xNS8yMDE5CAAAAAoxMi8zMS8yMDE1CQAAAAEwFiDaKOA51whvZxVd4DnXCDBDSVEuTkFTREFRR1M6SU5UQy5JUV9NSU5PUklUWV9JTlRFUkVTVF9JUy5GWTIwMTcBAAAAh1IAAAMAAAAAANX+VSvgOdcIoex3XOA51wgqQ0lRLk5BU0RBUUdTOklOVEMuSVFfRElMVVRfRVBTX0VYQ0wuRlkyMDE4AQAAAIdSAAACAAAABDQuNDgBCAAAAAUAAAABMQEAAAAKMTk0MzUwNTM0MQMAAAADMTYwAgAAAAMxNDIEAAAAATAHAAAACTkvMTUvMjAxOQgAAAAKMTIvMjkvMjAxOAkAAAABMPZMVivgOdcIxPV8XOA51wgoQ0lRLktPU0U6QTAwNTkzMC5JUV9JTkNfRVFVSVRZX0NGLkZZMjAxNAEAAADcZgEAAgAAAActMzQyNTE2AQgAAAAFAAAAATEBAAAACjE3NzgxNDE4MjMDAAAAAjg1AgAAAAQyMDg2BAAAAAEwBwAAAAk5</t>
  </si>
  <si>
    <t>LzE1LzIwMTkIAAAACjEyLzMxLzIwMTQJAAAAATAF+dko4DnXCCRaEl3gOdcIHkNJUS5OQVNEQVFHUzpJTlRDLklRX0FFLkZZMjAwOAEAAACHUgAAAgAAAAQzNjA0AQgAAAAFAAAAATEBAAAACjE0MzA2MTQ0ODYDAAAAAzE2MAIAAAAEMTAxNgQAAAABMAcAAAAJOS8xNS8yMDE5CAAAAAoxMi8yNy8yMDA4CQAAAAEwHSmpK+A51whYLk9c4DnXCC1DSVEuTkFTREFRR1M6SU5UQy5JUV9UT1RBTF9ERUJUX0VCSVREQS5GWTIwMDcBAAAAh1IAAAIAAAAIMC4xNTY4MzYBCAAAAAUAAAABMQEAAAAKMTMyODg3MTI3NQMAAAADMTYwAgAAAAQ0MTkyBAAAAAEwBwAAAAk5LzE1LzIwMTkIAAAACjEyLzI5LzIwMDcJAAAAATDWpZUm4DnXCJFZTVzgOdcIIENJUS5OWVNFOkVNUi5JUV9DSEFOR0VfQVIuRlkyMDEwAQAAAK8bBAACAAAABC0zNDEBCAAAAAUAAAABMQEAAAAKMTU3NzAwNDY0MQMAAAADMTYwAgAAAAQyMDE4BAAAAAEwBwAAAAk5LzE1LzIwMTkIAAAACTkvMzAvMjAxMAkAAAABMJbR8yngOdcIrjDIXOA51wgsQ0lRLktPU0U6QTAwNTkzMC5JUV9GSVhFRF9BU1NFVF9UVVJOUy5GWTIwMTUBAAAA3GYBAAIAAAAIMi4zOTgwMDkBCAAAAAUAAAABMQEAAAAKMTgyOTg0MzAxMQMAAAACODUCAAAABDQwNjYEAAAAATAHAAAACTkvMTUvMjAxOQgAAAAKMTIvMzEvMjAxNQkAAAABMA9OnCXgOdcImSYYXeA51wgeQ0lRLk5Z</t>
  </si>
  <si>
    <t>U0U6RU1SLklRX1BFTlNJT04uRlkyMDEzAQAAAK8bBAACAAAAAzgwMgEIAAAABQAAAAExAQAAAAoxNzY1NTcwODA1AwAAAAMxNjACAAAABDEyMTMEAAAAATAHAAAACTkvMTUvMjAxOQgAAAAJOS8zMC8yMDEzCQAAAAEw+bv0KeA51wguKdVc4DnXCC1DSVEuTkFTREFRR1M6SU5UQy5JUV9GSVhFRF9BU1NFVF9UVVJOUy5GWTIwMTUBAAAAh1IAAAIAAAAIMS43MDA3MTgBCAAAAAUAAAABMQEAAAAKMTg3NDc3MzIyNgMAAAADMTYwAgAAAAQ0MDY2BAAAAAEwBwAAAAk5LzE1LzIwMTkIAAAACjEyLzI2LzIwMTUJAAAAATAHG5Ym4DnXCCsgclzgOdcIKUNJUS5OQVNEQVFHUzpBREkuSVFfUFJFRl9ESVZfT1RIRVIuRlkyMDE2AQAAABPWAwADAAAAAABzwv8n4DnXCGxOUF3gOdcILENJUS5OWVNFOkVNUi5JUV9JTVBVVF9PUEVSX0xFQVNFX0RFUFIuRlkyMDA3AQAAAK8bBAACAAAABzEzOS40MjgBCAAAAAUAAAABMQEAAAAKMTI2NDQ3ODAyNwMAAAADMTYwAgAAAAUyMTY3MwQAAAABMAcAAAAJOS8xNS8yMDE5CAAAAAk5LzMwLzIwMDcJAAAAATDMQHEq4DnXCCTHuFzgOdcIKkNJUS5OQVNEQVFHUzpJTlRDLklRX0xUX0RFQlRfRVFVSVRZLkZZMjAxNgEAAACHUgAAAgAAAAczMS4xNzk1AQgAAAAFAAAAATEBAAAACjE5NDM1MDUzNDUDAAAAAzE2MAIAAAAENDA4NQQAAAABMAcAAAAJOS8xNS8yMDE5CAAAAAoxMi8zMS8y</t>
  </si>
  <si>
    <t>MDE2CQAAAAEwBxuWJuA51wg9Andc4DnXCB1DSVEuS09TRTpBMDA1OTMwLklRX0dXLkZZMjAxMgEAAADcZgEAAgAAAAY1NzM4NDUBCAAAAAUAAAABMQEAAAAKMTY2NzUzNDAxNAMAAAACODUCAAAABDExNzEEAAAAATAHAAAACTkvMTUvMjAxOQgAAAAKMTIvMzEvMjAxMgkAAAABMHUnKyngOdcIrNIHXeA51wgaQ0lRLjAuSVFfR0FJTl9JTlZFU1RfQ0YuRlkFAAAAAAAAAAgAAAAVKEludmFsaWQgVGltZSBQZXJpb2QpIP/+J+A51whUvjRe4DnXCC5DSVEuTllTRTpFTVIuSVFfVE9UQUxfREVCVF9FQklUREFfQ0FQRVguRlkyMDA4AQAAAK8bBAACAAAABTEuMTI1AQgAAAAFAAAAATEBAAAACjE0MTE2NTY0MzADAAAAAzE2MAIAAAAFMjMzMTMEAAAAATAHAAAACTkvMTUvMjAxOQgAAAAJOS8zMC8yMDA4CQAAAAEwFjqvJeA51wiS3cBc4DnXCClDSVEuTkFTREFRR1M6QURJLklRX0xUX0RFQlRfUkVQQUlELkZZMjAxMQEAAAAT1gMAAgAAAActMjguMzkyAQgAAAAFAAAAATEBAAAACjE2NDc0NTU4NjkDAAAAAzE2MAIAAAAEMjAzNgQAAAABMAcAAAAJOS8xNS8yMDE5CAAAAAoxMC8yOS8yMDExCQAAAAEwlruiKOA51wi/2ztd4DnXCClDSVEuTkFTREFRR1M6VFhOLklRX1NUX0RFQlRfUkVQQUlELkZZMjAxMgEAAAD7IwIAAwAAAAAAqADbKuA51wiEBZtc4DnXCB1DSVEuTkFTREFRR1M6QURJLklRX05JLkZZMjAxMAEA</t>
  </si>
  <si>
    <t>AAAT1gMAAgAAAAc3MTIuMDg0AQgAAAAFAAAAATEBAAAACjE1NzgzMzA0MjIDAAAAAzE2MAIAAAACMTUEAAAAATAHAAAACTkvMTUvMjAxOQgAAAAKMTAvMzAvMjAxMAkAAAABMGRGoijgOdcI90s1XeA51wgjQ0lRLk5BU0RBUUdTOklOVEMuSVFfUkFXX0lOVi5GWTIwMTEBAAAAh1IAAAIAAAADNjQ0AQgAAAAFAAAAATEBAAAACjE2NTgzMTU0NzgDAAAAAzE2MAIAAAAEMzE3MQQAAAABMAcAAAAJOS8xNS8yMDE5CAAAAAoxMi8zMS8yMDExCQAAAAEwk/WuK+A51wiwIl5c4DnXCCpDSVEuTkFTREFRR1M6QURJLklRX05FVF9ERUJUX0VCSVREQS5GWTIwMTcBAAAAE9YDAAIAAAAIMy4yNDc1NjgBCAAAAAUAAAABMQEAAAAKMTkyNzYxODI0OAMAAAADMTYwAgAAAAQ0MTkzBAAAAAEwBwAAAAk5LzE1LzIwMTkIAAAACjEwLzI4LzIwMTcJAAAAATBR6pwl4DnXCAzaWF3gOdcIK0NJUS5OQVNEQVFHUzpJTlRDLklRX0lOVkVOVE9SWV9UVVJOUy5GWTIwMTABAAAAh1IAAAIAAAAINC41MjI0MTQBCAAAAAUAAAABMQEAAAAKMTU4ODE1Njk2MAMAAAADMTYwAgAAAAQ0MDgyBAAAAAEwBwAAAAk5LzE1LzIwMTkIAAAACjEyLzI1LzIwMTAJAAAAATDmzJUm4DnXCHU8W1zgOdcIJkNJUS5UU0U6NjUwMS5JUV9MT0FOU19SRUNFSVZfTFQuRlkyMDE3AQAAAJstAgACAAAABTgzNTAyAQgAAAAFAAAAATEBAAAACjE5NjMzMTU5MDAD</t>
  </si>
  <si>
    <t>AAAAAjc5AgAAAAQxMDUwBAAAAAEwBwAAAAk5LzE1LzIwMTkIAAAACTMvMzEvMjAxNwkAAAABMCK3+yvgOdcIg7c8XOA51wgrQ0lRLk5BU0RBUUdTOklOVEMuSVFfQVNTRVRfV1JJVEVET1dOLkZZMjAwNwEAAACHUgAAAwAAAAAAlsj8K+A51wjSOklc4DnXCCtDSVEuTkFTREFRR1M6SU5UQy5JUV9ORVRfREVCVF9JU1NVRUQuRlkyMDE2AQAAAIdSAAACAAAABDEyMTkBCAAAAAUAAAABMQEAAAAKMTk0MzUwNTM0NQMAAAADMTYwAgAAAAQyMDAzBAAAAAEwBwAAAAk5LzE1LzIwMTkIAAAACjEyLzMxLzIwMTYJAAAAATDV/lUr4DnXCOs+dlzgOdcIKkNJUS5OWVNFOkVNUi5JUV9JTkNfVEFYX1BBWV9DVVJSRU5ULkZZMjAxOAEAAACvGwQAAgAAAAI2NAEIAAAABQAAAAExAQAAAAoxOTI0NjM5OTYyAwAAAAMxNjACAAAABDEwOTQEAAAAATAHAAAACTkvMTUvMjAxOQgAAAAJOS8zMC8yMDE4CQAAAAEwkTS7KeA51wjkDOxc4DnXCChDSVEuVFNFOjY1MDEuSVFfVE9UQUxfRElWX1BBSURfQ0YuRlkyMDE0AQAAAJstAgACAAAABi00ODE5NAEIAAAABQAAAAExAQAAAAoxNzQ1MjcwNTQ0AwAAAAI3OQIAAAAEMjAyMgQAAAABMAcAAAAJOS8xNS8yMDE5CAAAAAkzLzMxLzIwMTQJAAAAATCJ4HQs4DnXCIf3MFzgOdcIJUNJUS5UU0U6NjUwMS5JUV9EQVlTX1NBTEVTX09VVC5GWTIwMTcBAAAAmy0CAAIAAAAKMTA4LjA3Njg2</t>
  </si>
  <si>
    <t>NQEIAAAABQAAAAExAQAAAAoxOTYzMzE1OTAwAwAAAAI3OQIAAAAENDA0MgQAAAABMAcAAAAJOS8xNS8yMDE5CAAAAAkzLzMxLzIwMTcJAAAAATDFfpUm4DnXCIwoP1zgOdcIJUNJUS5OQVNEQVFHUzpUWE4uSVFfQ0FTSF9UQVhFUy5GWTIwMTMBAAAA+yMCAAIAAAADNTY5AQgAAAAFAAAAATEBAAAACjE3Nzc2MzM3MDMDAAAAAzE2MAIAAAAEMzA1MwQAAAABMAcAAAAJOS8xNS8yMDE5CAAAAAoxMi8zMS8yMDEzCQAAAAEwyU7bKuA51wiGwJ9c4DnXCCZDSVEuTkFTREFRR1M6SU5UQy5JUV9FQVJOSU5HX0NPLkZZMjAxMAEAAACHUgAAAgAAAAUxMTQ2NAEIAAAABQAAAAExAQAAAAoxNTg4MTU2OTYwAwAAAAMxNjACAAAAATcEAAAAATAHAAAACTkvMTUvMjAxOQgAAAAKMTIvMjUvMjAxMAkAAAABMF/FqSvgOdcICeFXXOA51wgdQ0lRLk5BU0RBUUdTOlRYTi5JUV9ETy5GWTIwMTEBAAAA+yMCAAMAAAAAAIey2irgOdcIetmTXOA51wgqQ0lRLlRTRTo2NTAxLklRX0lOQ19UQVhfUEFZX0NVUlJFTlQuRlkyMDE4AQAAAJstAgADAAAAAABULPwr4DnXCHRLQVzgOdcIHENJUS5UU0U6NjUwMS5JUV9EQV9DRi5GWTIwMTcBAAAAmy0CAAIAAAAGMzM3NTYyAQgAAAAFAAAAATEBAAAACjE5NjMzMTU5MDADAAAAAjc5AgAAAAQyMTYwBAAAAAEwBwAAAAk5LzE1LzIwMTkIAAAACTMvMzEvMjAxNwkAAAABMDPe+yvgOdcI98g9</t>
  </si>
  <si>
    <t>XOA51wgqQ0lRLlRTRTo2NTAxLklRX09USEVSX1VOVVNVQUxfU1VQUEwuRlkyMDE2AQAAAJstAgADAAAAAADgGvsr4DnXCC45N1zgOdcIHUNJUS5LT1NFOkEwMDU5MzAuSVFfQVIuRlkyMDE4AQAAANxmAQACAAAACDMzODY3NzMzAQgAAAAFAAAAATEBAAAACjE5NDc1NTE1NzMDAAAAAjg1AgAAAAQxMDIxBAAAAAEwBwAAAAk5LzE1LzIwMTkIAAAACjEyLzMxLzIwMTgJAAAAATCKMdso4DnXCEMjI13gOdcIHUNJUS5OQVNEQVFHUzpBREkuSVFfUkUuRlkyMDEzAQAAABPWAwACAAAACDQwNTYuNDAxAQgAAAAFAAAAATEBAAAACjE3NjY1OTA2MzIDAAAAAzE2MAIAAAAEMTIyMgQAAAABMAcAAAAJOS8xNS8yMDE5CAAAAAkxMS8yLzIwMTMJAAAAATDYV6Mo4DnXCC7yQ13gOdcIKUNJUS5LT1NFOkEwMDU5MzAuSVFfTkVUX1JFTlRBTF9FWFAuRlkyMDExAQAAANxmAQADAAAAAABlACsp4DnXCInJAl3gOdcIJUNJUS5OWVNFOkVNUi5JUV9DQVBJVEFMX0xFQVNFUy5GWTIwMDgBAAAArxsEAAMAAAAAAEMO8yngOdcIaB6+XOA51wgYQ0lRLjAuSVFfRUJJVEFfTUFSR0lOLkZZBQAAAAAAAAAIAAAAFShJbnZhbGlkIFRpbWUgUGVyaW9kKf8mnCXgOdcIeLhTXuA51wgxQ0lRLk5BU0RBUUdTOlRYTi5JUV9ERUZfVEFYX0FTU0VUU19DVVJSRU5ULkZZMjAxNgEAAAD7IwIAAwAAAAAAiaRwKuA51whhMqtc4DnXCDhDSVEuTkFT</t>
  </si>
  <si>
    <t>REFRR1M6QURJLklRX1RPVEFMX09VVFNUQU5ESU5HX0ZJTElOR19EQVRFLkZZMjAwNwEAAAAT1gMAAgAAAAkzMDMuMzU0MTgBBAAAAAUAAAABNQEAAAAKMTI2NDQ3MjQ0OQIAAAAFMjQxNTMGAAAAATC7ptso4DnXCId6KF3gOdcIMkNJUS5LT1NFOkEwMDU5MzAuSVFfTUlOT1JJVFlfSU5URVJFU1RfVE9UQUwuRlkyMDEwAQAAANxmAQACAAAABzM3NTk1MzIBCAAAAAUAAAABMQEAAAAKMTUzMzIwMzI2MgMAAAACODUCAAAABDEzMTIEAAAAATAHAAAACTkvMTUvMjAxOQgAAAAKMTIvMzEvMjAxMAkAAAABMFTZKingOdcIHW7/XOA51wglQ0lRLk5BU0RBUUdTOlRYTi5JUV9DQVNIX0ZJTkFOLkZZMjAxMQEAAAD7IwIAAgAAAAQyNTg5AQgAAAAFAAAAATEBAAAACjE2NjAwMzQ1NjgDAAAAAzE2MAIAAAAEMjAwNAQAAAABMAcAAAAJOS8xNS8yMDE5CAAAAAoxMi8zMS8yMDExCQAAAAEwmNnaKuA51wikmJZc4DnXCClDSVEuTkFTREFRR1M6SU5UQy5JUV9TQUxFX0lOVEFOX0NGLkZZMjAxMgEAAACHUgAAAgAAAAQtODE1AQgAAAAFAAAAATEBAAAACjE3MTg4NTA2MDUDAAAAAzE2MAIAAAAEMjAyOQQAAAABMAcAAAAJOS8xNS8yMDE5CAAAAAoxMi8yOS8yMDEyCQAAAAEwxGqvK+A51wjkUmNc4DnXCDpDSVEuVFNFOjY1OTQuSVFfQ1VTVE9NX0JFVEEuLTEwNFcuMjAxOS8wMy8zMS4uXlRPUElYLkpQWS5IAQAAAPl4DQAC</t>
  </si>
  <si>
    <t>AAAADjEuMzkwOTEzMDY4OTYyABosf2DgOdcIuNtCYuA51wgiQ0lRLlRTRTo2NTAxLklRX1NBTEVfUFBFX0NGLkZZMjAxNgEAAACbLQIAAgAAAAU0NjQ2NgEIAAAABQAAAAExAQAAAAoxNzk3NTU0NDUxAwAAAAI3OQIAAAAEMjA0MgQAAAABMAcAAAAJOS8xNS8yMDE5CAAAAAkzLzMxLzIwMTYJAAAAATABafsr4DnXCCeDOVzgOdcIIUNJUS5UU0U6NjUwMS5JUV9DQVNIX0ZJTkFOLkZZMjAxNAEAAACbLQIAAgAAAAYyMjg4NDABCAAAAAUAAAABMQEAAAAKMTc0NTI3MDU0NAMAAAACNzkCAAAABDIwMDQEAAAAATAHAAAACTkvMTUvMjAxOQgAAAAJMy8zMS8yMDE0CQAAAAEwnn76K+A51wiH9zBc4DnXCBpDSVEuVFNFOjY1MDEuSVFfQ0lQLkZZMjAxNwEAAACbLQIAAgAAAAYxNTMwMDcBCAAAAAUAAAABMQEAAAAKMTk2MzMxNTkwMAMAAAACNzkCAAAABDMwMzMEAAAAATAHAAAACTkvMTUvMjAxOQgAAAAJMy8zMS8yMDE3CQAAAAEwIrf7K+A51wjmoT1c4DnXCCRDSVEuTkFTREFRR1M6QURJLklRX0NIQU5HRV9BUi5GWTIwMDkBAAAAE9YDAAIAAAAGMTYuNTYxAQgAAAAFAAAAATEBAAAACjE0ODI4Njg2MzMDAAAAAzE2MAIAAAAEMjAxOAQAAAABMAcAAAAJOS8xNS8yMDE5CAAAAAoxMC8zMS8yMDA5CQAAAAEwVB+iKOA51wirPjJd4DnXCC5DSVEuS09TRTpBMDA1OTMwLklRX0lOQ19UQVhfUEFZX0NVUlJFTlQuRlky</t>
  </si>
  <si>
    <t>MDE4AQAAANxmAQACAAAABzg3MjAwNTABCAAAAAUAAAABMQEAAAAKMTk0NzU1MTU3MwMAAAACODUCAAAABDEwOTQEAAAAATAHAAAACTkvMTUvMjAxOQgAAAAKMTIvMzEvMjAxOAkAAAABMIox2yjgOdcIdJgjXeA51wglQ0lRLk5ZU0U6RU1SLklRX0NBUElUQUxfTEVBU0VTLkZZMjAxNAEAAACvGwQAAwAAAAAADfy5KeA51wgfvdlc4DnXCBlDSVEuVFNFOjY1MDEuSVFfQVIuRlkyMDE5AQAAAJstAgACAAAABzIzOTk5MzMBCAAAAAUAAAABMQEAAAAKMTk2OTkwMzMwNwMAAAACNzkCAAAABDEwMjEEAAAAATAHAAAACTkvMTUvMjAxOQgAAAAJMy8zMS8yMDE5CQAAAAEwdXr8K+A51wg0akVc4DnXCB1DSVEuVFNFOjY1MDEuSVFfRUJJVERBLkZZMjAxNQEAAACbLQIAAgAAAAcxMDMxMDUzAQgAAAAFAAAAATEBAAAACjE3NDUyNzA2NzIDAAAAAjc5AgAAAAQ0MDUxBAAAAAEwBwAAAAk5LzE1LzIwMTkIAAAACTMvMzEvMjAxNQkAAAABMK6l+ivgOdcIbxozXOA51wgwQ0lRLk5ZU0U6RU1SLklRX1RPVEFMX09VVFNUQU5ESU5HX0JTX0RBVEUuRlkyMDEwAQAAAK8bBAACAAAACjc1Mi42OTA4MDYBBAAAAAUAAAABNQEAAAAKMTU3NzAwNDY0MQIAAAAFMjQxNTIGAAAAATCW0fMp4DnXCGuUx1zgOdcILENJUS5OQVNEQVFHUzpUWE4uSVFfQ1VSUkVOVF9QT1JUX0RFQlQuRlkyMDE1AQAAAPsjAgACAAAABDEwMDABCAAAAAUA</t>
  </si>
  <si>
    <t>AAABMQEAAAAKMTg3NTY4NzA1NgMAAAADMTYwAgAAAAQxMjk3BAAAAAEwBwAAAAk5LzE1LzIwMTkIAAAACjEyLzMxLzIwMTUJAAAAATB5fXAq4DnXCKITp1zgOdcIHUNJUS5LT1NFOkEwMDU5MzAuSVFfQUUuRlkyMDEyAQAAANxmAQACAAAABzk0OTUxNTYBCAAAAAUAAAABMQEAAAAKMTY2NzUzNDAxNAMAAAACODUCAAAABDEwMTYEAAAAATAHAAAACTkvMTUvMjAxOQgAAAAKMTIvMzEvMjAxMgkAAAABMHUnKyngOdcIvfkHXeA51wgnQ0lRLk5BU0RBUUdTOlRYTi5JUV9UT1RBTF9FUVVJVFkuRlkyMDEwAQAAAPsjAgACAAAABTEwNDM3AQgAAAAFAAAAATEBAAAACjE1ODg4NDA3MzgDAAAAAzE2MAIAAAAEMTI3NQQAAAABMAcAAAAJOS8xNS8yMDE5CAAAAAoxMi8zMS8yMDEwCQAAAAEwdovaKuA51wgepZBc4DnXCCdDSVEuTkFTREFRR1M6SU5UQy5JUV9MRVZFUkVEX0ZDRi5GWTIwMTcBAAAAh1IAAAIAAAAIMTE2ODMuMjUBCAAAAAUAAAABMQEAAAAKMTk0MzUwNTM0OQMAAAADMTYwAgAAAAQ0NDIyBAAAAAEwBwAAAAk5LzE1LzIwMTkIAAAACjEyLzMwLzIwMTcJAAAAATD2TFYr4DnXCNzSelzgOdcII0NJUS5OQVNEQVFHUzpBREkuSVFfQlZfU0hBUkUuRlkyMDE1AQAAABPWAwACAAAACTE2LjI1NjMyMgEIAAAABQAAAAExAQAAAAoxODY3Mjc5OTY5AwAAAAMxNjACAAAABDQwMjAEAAAAATAHAAAACTkvMTUvMjAx</t>
  </si>
  <si>
    <t>OQgAAAAKMTAvMzEvMjAxNQkAAAABMFJ0/yfgOdcIEBpNXeA51wgqQ0lRLk5BU0RBUUdTOkFESS5JUV9MVF9ERUJUX0NBUElUQUwuRlkyMDExAQAAABPWAwACAAAABzE4LjYyMjcBCAAAAAUAAAABMQEAAAAKMTY0NzQ1NTg2OQMAAAADMTYwAgAAAAQ0MTg3BAAAAAEwBwAAAAk5LzE1LzIwMTkIAAAACjEwLzI5LzIwMTEJAAAAATAwnJwl4DnXCEQUPV3gOdcIIENJUS5OQVNEQVFHUzpBREkuSVFfREFfQ0YuRlkyMDA4AQAAABPWAwACAAAABzE1My40NzIBCAAAAAUAAAABMQEAAAAKMTQxMzA5MTU2NwMAAAADMTYwAgAAAAQyMTYwBAAAAAEwBwAAAAk5LzE1LzIwMTkIAAAACTExLzEvMjAwOAkAAAABMCKqoSjgOdcImVwtXeA51wgqQ0lRLk5BU0RBUUdTOlRYTi5JUV9DQVNIX0FDUVVJUkVfQ0YuRlkyMDEwAQAAAPsjAgACAAAABC0xOTkBCAAAAAUAAAABMQEAAAAKMTU4ODg0MDczOAMAAAADMTYwAgAAAAQyMDU3BAAAAAEwBwAAAAk5LzE1LzIwMTkIAAAACjEyLzMxLzIwMTAJAAAAATB2i9oq4DnXCGBBkVzgOdcIJkNJUS5OQVNEQVFHUzpBREkuSVFfR0FJTl9BU1NFVFMuRlkyMDExAQAAABPWAwADAAAAAAB1baIo4DnXCKZDOV3gOdcIJUNJUS5LT1NFOkEwMDU5MzAuSVFfQ0FTSF9UQVhFUy5GWTIwMDkBAAAA3GYBAAIAAAAHMTk3NDU3MwEIAAAABQAAAAExAQAAAAoxNDY1NzE0MzA3AwAAAAI4NQIAAAAEMzA1</t>
  </si>
  <si>
    <t>MwQAAAABMAcAAAAJOS8xNS8yMDE5CAAAAAoxMi8zMS8yMDA5CQAAAAEwRLIqKeA51wig6/tc4DnXCClDSVEuTkFTREFRR1M6QURJLklRX0dXX0lOVEFOX0FNT1JULkZZMjAxNQEAAAAT1gMAAgAAAAY4OC4zMTgBCAAAAAUAAAABMQEAAAAKMTg2NzI3OTk2OQMAAAADMTYwAgAAAAIzMQQAAAABMAcAAAAJOS8xNS8yMDE5CAAAAAoxMC8zMS8yMDE1CQAAAAEwQU3/J+A51whJRUtd4DnXCCRDSVEuS09TRTpBMDA1OTMwLklRX0NIQU5HRV9BUi5GWTIwMDkBAAAA3GYBAAIAAAAILTU1NDMxOTcBCAAAAAUAAAABMQEAAAAKMTQ2NTcxNDMwNwMAAAACODUCAAAABDIwMTgEAAAAATAHAAAACTkvMTUvMjAxOQgAAAAKMTIvMzEvMjAwOQkAAAABMESyKingOdcIXU/7XOA51wguQ0lRLk5BU0RBUUdTOlRYTi5JUV9JTlRFUkVTVF9JTlZFU1RfSU5DLkZZMjAxNAEAAAD7IwIAAgAAAAIxMwEIAAAABQAAAAExAQAAAAoxODI5MTE5MzA2AwAAAAMxNjACAAAAAjY1BAAAAAEwBwAAAAk5LzE1LzIwMTkIAAAACjEyLzMxLzIwMTQJAAAAATBYL3Aq4DnXCCxHoVzgOdcILENJUS5OQVNEQVFHUzpUWE4uSVFfTUlOT1JJVFlfSU5URVJFU1QuRlkyMDE2AQAAAPsjAgADAAAAAACJpHAq4DnXCKPOq1zgOdcILENJUS5OQVNEQVFHUzpBREkuSVFfREVGX1RBWF9BU1NFVFNfTFQuRlkyMDEyAQAAABPWAwACAAAABjQzLjUzMQEIAAAABQAA</t>
  </si>
  <si>
    <t>AAExAQAAAAoxNzExMzg1ODk2AwAAAAMxNjACAAAABDEwMjYEAAAAATAHAAAACTkvMTUvMjAxOQgAAAAJMTEvMy8yMDEyCQAAAAEwtwmjKOA51wgL6T5d4DnXCCdDSVEuTkFTREFRR1M6VFhOLklRX0ZJTklTSEVEX0lOVi5GWTIwMTEBAAAA+yMCAAIAAAADNjY5AQgAAAAFAAAAATEBAAAACjE2NjAwMzQ1NjgDAAAAAzE2MAIAAAAEMzA3NQQAAAABMAcAAAAJOS8xNS8yMDE5CAAAAAoxMi8zMS8yMDExCQAAAAEwh7LaKuA51whArpVc4DnXCChDSVEuTllTRTpFTVIuSVFfR1dfSU5UQU5fQU1PUlRfQ0YuRlkyMDE4AQAAAK8bBAACAAAAAzIxMQEIAAAABQAAAAExAQAAAAoxOTI0NjM5OTYyAwAAAAMxNjACAAAABDIxODIEAAAAATAHAAAACTkvMTUvMjAxOQgAAAAJOS8zMC8yMDE4CQAAAAEwolu7KeA51wg30Oxc4DnXCClDSVEuTkFTREFRR1M6QURJLklRX0xUX0RFQlRfSVNTVUVELkZZMjAwNwEAAAAT1gMAAwAAAAAAzM3bKOA51wjqZCld4DnXCCpDSVEuS09TRTpBMDA1OTMwLklRX0lOVkVTVF9MT0FOU19DRi5GWTIwMTUBAAAA3GYBAAMAAAAAACZH2ijgOdcIR2MXXeA51wgpQ0lRLktPU0U6QTAwNTkzMC5JUV9HQUlOX0lOVkVTVF9DRi5GWTIwMTQBAAAA3GYBAAIAAAAGLTQxMDkwAQgAAAAFAAAAATEBAAAACjE3NzgxNDE4MjMDAAAAAjg1AgAAAAQyMDkwBAAAAAEwBwAAAAk5LzE1LzIwMTkIAAAACjEyLzMx</t>
  </si>
  <si>
    <t>LzIwMTQJAAAAATAF+dko4DnXCBMzEl3gOdcIK0NJUS5LT1NFOkEwMDU5MzAuSVFfREFZU19QQVlBQkxFX09VVC5GWTIwMDcBAAAA3GYBAAIAAAAINDUuNzg2MzMBCAAAAAUAAAABMQEAAAAKMTM1Mjk0NTUzMAMAAAACODUCAAAABDQxODMEAAAAATAHAAAACTkvMTUvMjAxOQgAAAAKMTIvMzEvMjAwNwkAAAABMFjWryXgOdcI7zjzXOA51wgnQ0lRLlRTRTo2OTcxLklRX01BUktFVENBUC4yMDA2LzMvMzEuSlBZAQAAAKNTAAACAAAACjE5NTM0NTguMjQBBgAAAAUAAAABMQEAAAAJMjI3NTY2ODUyAwAAAAI3OQIAAAAGMTAwMDU0BAAAAAEwBwAAAAkzLzMxLzIwMDa3QX5g4DnXCCdddU3hOdcIJENJUS5LT1NFOkEwMDU5MzAuSVFfQ0FTSF9PUEVSLkZZMjAwOQEAAADcZgEAAgAAAAgxODUyMjQ2OAEIAAAABQAAAAExAQAAAAoxNDY1NzE0MzA3AwAAAAI4NQIAAAAEMjAwNgQAAAABMAcAAAAJOS8xNS8yMDE5CAAAAAoxMi8zMS8yMDA5CQAAAAEwRLIqKeA51whdT/tc4DnXCClDSVEuTkFTREFRR1M6VFhOLklRX1JFVFVSTl9DQVBJVEFMLkZZMjAxNwEAAAD7IwIAAgAAAAcyNi40Njg2AQgAAAAFAAAAATEBAAAACjE5NDY2NjU0NDQDAAAAAzE2MAIAAAAENDM2MwQAAAABMAcAAAAJOS8xNS8yMDE5CAAAAAoxMi8zMS8yMDE3CQAAAAEw9euuJeA51whsXrJc4DnXCCpDSVEuTllTRTpFTVIuSVFfT1RIRVJfVU5VU1VB</t>
  </si>
  <si>
    <t>TF9TVVBQTC5GWTIwMTMBAAAArxsEAAMAAAAAAOiU9CngOdcImcnTXOA51wgkQ0lRLk5BU0RBUUdTOlRYTi5JUV9QQVJUX1RJTUUuRlkyMDE1AQAAAPsjAgADAAAAAAB5fXAq4DnXCOSvp1zgOdcIJkNJUS5OQVNEQVFHUzpUWE4uSVFfR0FJTl9BU1NFVFMuRlkyMDA5AQAAAPsjAgADAAAAAABVPdoq4DnXCFUVilzgOdcIJ0NJUS5OQVNEQVFHUzpBREkuSVFfQkFTSUNfV0VJR0hULkZZMjAxNAEAAAAT1gMAAgAAAAczMTMuMTk1AOl+oyjgOdcImk1HXeA51wgoQ0lRLk5ZU0U6RU1SLklRX1BST1ZfQkFEX0RFQlRTX0NGLkZZMjAxOAEAAACvGwQAAwAAAAAAolu7KeA51whYHu1c4DnXCCNDSVEuVFNFOjY1OTQuSVFfQkVUQV8xWVIuMjAxNC8wMy8zMQEAAAD5eA0AAgAAAA8xLjE3NTA3MzU2MDczMzkAGix/YOA51wgKn0Ni4DnXCDBDSVEuTkFTREFRR1M6VFhOLklRX0RFQlRfRVFVSVZfT1BFUl9MRUFTRS5GWTIwMTIBAAAA+yMCAAIAAAADOTkyAQgAAAAFAAAAATEBAAAACjE3MjA2MTEyNjQDAAAAAzE2MAIAAAAFMjE2NzEEAAAAATAHAAAACTkvMTUvMjAxOQgAAAAKMTIvMzEvMjAxMgkAAAABMKgA2yrgOdcIEPSZXOA51wglQ0lRLlRTRTo2NTAxLklRX1NQRUNJQUxfRElWX0NGLkZZMjAxNQEAAACbLQIAAwAAAAAAz/P6K+A51whnZDVc4DnXCC9DSVEuS09TRTpBMDA1OTMwLklRX1JFVFVSTl9DT01NT05fRVFV</t>
  </si>
  <si>
    <t>SVRZLkZZMjAxMwEAAADcZgEAAgAAAAcyMi44MDQ2AQgAAAAFAAAAATEBAAAACjE3MjMyODgzODYDAAAAAjg1AgAAAAUzMzMyMAQAAAABMAcAAAAJOS8xNS8yMDE5CAAAAAoxMi8zMS8yMDEzCQAAAAEweSSwJeA51wi3/g5d4DnXCC5DSVEuS09TRTpBMDA1OTMwLklRX0lOVEVSRVNUX0lOVkVTVF9JTkMuRlkyMDA4AQAAANxmAQACAAAABjYzOTQzOQEIAAAABQAAAAExAQAAAAoxMzYwODA2NjgzAwAAAAI4NQIAAAACNjUEAAAAATAHAAAACTkvMTUvMjAxOQgAAAAKMTIvMzEvMjAwOAkAAAABMNTQuyngOdcIUiP0XOA51wgeQ0lRLk5BU0RBUUdTOklOVEMuSVFfR1AuRlkyMDA4AQAAAIdSAAACAAAABTIwODQ0AQgAAAAFAAAAATEBAAAACjE0MzA2MTQ0ODYDAAAAAzE2MAIAAAACMTAEAAAAATAHAAAACTkvMTUvMjAxOQgAAAAKMTIvMjcvMjAwOAkAAAABMAwCqSvgOdcIsqdNXOA51wgkQ0lRLk5BU0RBUUdTOlRYTi5JUV9CVUlMRElOR1MuRlkyMDEwAQAAAPsjAgACAAAABDI4MTUBCAAAAAUAAAABMQEAAAAKMTU4ODg0MDczOAMAAAADMTYwAgAAAAQzMDIzBAAAAAEwBwAAAAk5LzE1LzIwMTkIAAAACjEyLzMxLzIwMTAJAAAAATB2i9oq4DnXCD/zkFzgOdcIIUNJUS5OQVNEQVFHUzpBREkuSVFfQ09NTU9OLkZZMjAxMwEAAAAT1gMAAgAAAAY1MS44NDIBCAAAAAUAAAABMQEAAAAKMTc2NjU5MDYzMgMAAAADMTYw</t>
  </si>
  <si>
    <t>AgAAAAQxMTAzBAAAAAEwBwAAAAk5LzE1LzIwMTkIAAAACTExLzIvMjAxMwkAAAABMNhXoyjgOdcIHctDXeA51wgkQ0lRLlRTRTo2NTAxLklRX0NPTU1PTl9ESVZfQ0YuRlkyMDE3AQAAAJstAgACAAAABi01NzkzNQEIAAAABQAAAAExAQAAAAoxOTYzMzE1OTAwAwAAAAI3OQIAAAAEMjA3NAQAAAABMAcAAAAJOS8xNS8yMDE5CAAAAAkzLzMxLzIwMTcJAAAAATAz3vsr4DnXCDllPlzgOdcIJkNJUS5OWVNFOkVNUi5JUV9ORVRfREVCVF9JU1NVRUQuRlkyMDA3AQAAAK8bBAACAAAABC0zMDkBCAAAAAUAAAABMQEAAAAKMTI2NDQ3ODAyNwMAAAADMTYwAgAAAAQyMDAzBAAAAAEwBwAAAAk5LzE1LzIwMTkIAAAACTkvMzAvMjAwNwkAAAABMNxncSrgOdcILTi7XOA51wgrQ0lRLk5BU0RBUUdTOkFESS5JUV9DRk9fQ1VSUkVOVF9MSUFCLkZZMjAxMAEAAAAT1gMAAgAAAAgxLjU0MDM2NgEIAAAABQAAAAExAQAAAAoxNTc4MzMwNDIyAwAAAAMxNjACAAAABDQxODUEAAAAATAHAAAACTkvMTUvMjAxOQgAAAAKMTAvMzAvMjAxMAkAAAABMDCcnCXgOdcIMjI4XeA51wgoQ0lRLk5BU0RBUUdTOkFESS5JUV9DQVNIX0lOVEVSRVNULkZZMjAwOQEAAAAT1gMAAgAAAAUyLjUwMgEIAAAABQAAAAExAQAAAAoxNDgyODY4NjMzAwAAAAMxNjACAAAABDMwMjgEAAAAATAHAAAACTkvMTUvMjAxOQgAAAAKMTAvMzEvMjAwOQkAAAAB</t>
  </si>
  <si>
    <t>MFQfoijgOdcI7toyXeA51wg6Q0lRLlRTRTo2NTk0LklRX0NVU1RPTV9CRVRBLi0xMDRXLjIwMDgvMDMvMzEuLl5UT1BJWC5KUFkuSAEAAAD5eA0AAgAAABEwLjU1MTA0MzAyOTExMjQ1MQAKBX9g4DnXCH6wRGLgOdcIG0NJUS5UU0U6NjUwMS5JUV9BUElDLkZZMjAxNAEAAACbLQIAAgAAAAY2MTc0OTYBCAAAAAUAAAABMQEAAAAKMTc0NTI3MDU0NAMAAAACNzkCAAAABDEwODQEAAAAATAHAAAACTkvMTUvMjAxOQgAAAAJMy8zMS8yMDE0CQAAAAEwieB0LOA51wjyly9c4DnXCCtDSVEuTkFTREFRR1M6QURJLklRX1RPVEFMX09USEVSX09QRVIuRlkyMDE2AQAAABPWAwACAAAACDExODUuMzc3AQgAAAAFAAAAATEBAAAACjE5Mjc2MTgyMDADAAAAAzE2MAIAAAADMzgwBAAAAAEwBwAAAAk5LzE1LzIwMTkIAAAACjEwLzI5LzIwMTYJAAAAATBjm/8n4DnXCEsAUF3gOdcIJ0NJUS5OQVNEQVFHUzpBREkuSVFfRUJJVEFfTUFSR0lOLkZZMjAwOQEAAAAT1gMAAgAAAAcxNy4xNjQ1AQgAAAAFAAAAATEBAAAACjE0ODI4Njg2MzMDAAAAAzE2MAIAAAAENDQxOQQAAAABMAcAAAAJOS8xNS8yMDE5CAAAAAoxMC8zMS8yMDA5CQAAAAEwMJycJeA51wgfUDNd4DnXCCNDSVEuS09TRTpBMDA1OTMwLklRX0JWX1NIQVJFLkZZMjAwOAEAAADcZgEAAgAAAAo3OTEzLjAxNjYzAQgAAAAFAAAAATEBAAAACjEzNjA4MDY2ODMDAAAA</t>
  </si>
  <si>
    <t>Ajg1AgAAAAQ0MDIwBAAAAAEwBwAAAAk5LzE1LzIwMTkIAAAACjEyLzMxLzIwMDgJAAAAATASPSop4DnXCAnR9VzgOdcIJUNJUS5OQVNEQVFHUzpUWE4uSVFfTklfQ09NUEFOWS5GWTIwMDcBAAAA+yMCAAIAAAAEMjY1NwEIAAAABQAAAAExAQAAAAoxMzI4NDgyMzcwAwAAAAMxNjACAAAABTQxNTcxBAAAAAEwBwAAAAk5LzE1LzIwMTkIAAAACjEyLzMxLzIwMDcJAAAAATAXm1Yr4DnXCJQ7gVzgOdcIIUNJUS5OWVNFOkVNUi5JUV9DQVNIX1RBWEVTLkZZMjAxNQEAAACvGwQAAgAAAAQxNTkwAQgAAAAFAAAAATEBAAAACjE4NjcwNTUwNTEDAAAAAzE2MAIAAAAEMzA1MwQAAAABMAcAAAAJOS8xNS8yMDE5CAAAAAk5LzMwLzIwMTUJAAAAATA+cbop4DnXCKaw31zgOdcIIkNJUS5LT1NFOkEwMDU5MzAuSVFfUEVOU0lPTi5GWTIwMTEBAAAA3GYBAAIAAAAHMTExOTE4OAEIAAAABQAAAAExAQAAAAoxNTk4OTk4MjUwAwAAAAI4NQIAAAAEMTIxMwQAAAABMAcAAAAJOS8xNS8yMDE5CAAAAAoxMi8zMS8yMDExCQAAAAEwZQArKeA51wjcjANd4DnXCChDSVEuTkFTREFRR1M6QURJLklRX0NBU0hfSU5URVJFU1QuRlkyMDE1AQAAABPWAwACAAAABjI1LjYyNQEIAAAABQAAAAExAQAAAAoxODY3Mjc5OTY5AwAAAAMxNjACAAAABDMwMjgEAAAAATAHAAAACTkvMTUvMjAxOQgAAAAKMTAvMzEvMjAxNQkAAAABMGOb/yfgOdcI</t>
  </si>
  <si>
    <t>pXlOXeA51wgqQ0lRLk5BU0RBUUdTOklOVEMuSVFfQkFTSUNfRVBTX0VYQ0wuRlkyMDExAQAAAIdSAAACAAAACDIuNDYyMzI4AQgAAAAFAAAAATEBAAAACjE2NTgzMTU0NzgDAAAAAzE2MAIAAAAEMzA2NAQAAAABMAcAAAAJOS8xNS8yMDE5CAAAAAoxMi8zMS8yMDExCQAAAAEwkTqqK+A51wgKnFxc4DnXCCBDSVEuTllTRTpFTVIuSVFfTUFDSElORVJZLkZZMjAxMQEAAACvGwQAAgAAAAQ2MTE1AQgAAAAFAAAAATEBAAAACjE2NDYxOTA1NjgDAAAAAzE2MAIAAAAEMzExNAQAAAABMAcAAAAJOS8xNS8yMDE5CAAAAAk5LzMwLzIwMTEJAAAAATC3H/Qp4DnXCH52zFzgOdcIJ0NJUS5OQVNEQVFHUzpJTlRDLklRX1FVSUNLX1JBVElPLkZZMjAxNAEAAACHUgAAAgAAAAcxLjIwMzYxAQgAAAAFAAAAATEBAAAACjE4MjgxNjgwNDADAAAAAzE2MAIAAAAENDEyMQQAAAABMAcAAAAJOS8xNS8yMDE5CAAAAAoxMi8yNy8yMDE0CQAAAAEw9/OVJuA51wg6jG1c4DnXCC5DSVEuTkFTREFRR1M6SU5UQy5JUV9DT01NT05fUFJFRl9ESVZfQ0YuRlkyMDE1AQAAAIdSAAADAAAAAACjiVUr4DnXCOmDcVzgOdcIJkNJUS5OWVNFOkVNUi5JUV9ORVRfREVCVF9FQklUREEuRlkyMDE1AQAAAK8bBAACAAAACDEuMDM1OTU1AQgAAAAFAAAAATEBAAAACjE4NjcwNTUwNTEDAAAAAzE2MAIAAAAENDE5MwQAAAABMAcAAAAJOS8xNS8yMDE5</t>
  </si>
  <si>
    <t>CAAAAAk5LzMwLzIwMTUJAAAAATA3iK8l4DnXCBrC4FzgOdcIK0NJUS5OQVNEQVFHUzpJTlRDLklRX0VGRkVDVF9UQVhfUkFURS5GWTIwMTABAAAAh1IAAAIAAAAHMjguNTUwOQEIAAAABQAAAAExAQAAAAoxNTg4MTU2OTYwAwAAAAMxNjACAAAABDQzNzYEAAAAATAHAAAACTkvMTUvMjAxOQgAAAAKMTIvMjUvMjAxMAkAAAABMHDsqSvgOdcIOlZYXOA51wgbQ0lRLjAuSVFfREVGX1RBWF9MSUFCX0xULkZZBQAAAAAAAAAIAAAAFShJbnZhbGlkIFRpbWUgUGVyaW9kKSD//ifgOdcIp4E1XuA51wgnQ0lRLlRTRTo2NDcxLklRX01BUktFVENBUC4yMDAxLzMvMzEuSlBZAQAAAJJXDQACAAAADDMxNzk3My4yODcxNgEGAAAABQAAAAExAQAAAAoxMjUxMjUwMzUzAwAAAAI3OQIAAAAGMTAwMDU0BAAAAAEwBwAAAAkzLzMxLzIwMDHIaH5g4DnXCLy8dk3hOdcIIENJUS5OQVNEQVFHUzpJTlRDLklRX0xBTkQuRlkyMDE3AQAAAIdSAAACAAAABTI3MzkxAQgAAAAFAAAAATEBAAAACjE5NDM1MDUzNDkDAAAAAzE2MAIAAAAEMzA5OAQAAAABMAcAAAAJOS8xNS8yMDE5CAAAAAoxMi8zMC8yMDE3CQAAAAEw5iVWK+A51whXmnlc4DnXCCNDSVEuTllTRTpFTVIuSVFfRklOSVNIRURfSU5WLkZZMjAxMQEAAACvGwQAAgAAAAM3NDIBCAAAAAUAAAABMQEAAAAKMTY0NjE5MDU2OAMAAAADMTYwAgAAAAQzMDc1BAAAAAEwBwAAAAk5</t>
  </si>
  <si>
    <t>LzE1LzIwMTkIAAAACTkvMzAvMjAxMQkAAAABMLcf9CngOdcIbU/MXOA51wgwQ0lRLk5BU0RBUUdTOklOVEMuSVFfTklfQVZBSUxfRVhDTF9NQVJHSU4uRlkyMDA5AQAAAIdSAAACAAAABzEyLjQzNzcBCAAAAAUAAAABMQEAAAAKMTUyMzM5NDgyOQMAAAADMTYwAgAAAAQ0MTgyBAAAAAEwBwAAAAk5LzE1LzIwMTkIAAAACjEyLzI2LzIwMDkJAAAAATDmzJUm4DnXCISoVlzgOdcIIENJUS5UU0U6NjUwMS5JUV9DQVNIX09QRVIuRlkyMDE0AQAAAJstAgACAAAABjMwNjc3NwEIAAAABQAAAAExAQAAAAoxNzQ1MjcwNTQ0AwAAAAI3OQIAAAAEMjAwNgQAAAABMAcAAAAJOS8xNS8yMDE5CAAAAAkzLzMxLzIwMTQJAAAAATCefvor4DnXCFWCMFzgOdcIKENJUS5LT1NFOkEwMDU5MzAuSVFfQ1VSUkVOVF9SQVRJTy5GWTIwMTIBAAAA3GYBAAIAAAAIMS44NTk0MzYBCAAAAAUAAAABMQEAAAAKMTY2NzUzNDAxNAMAAAACODUCAAAABDQwMzAEAAAAATAHAAAACTkvMTUvMjAxOQgAAAAKMTIvMzEvMjAxMgkAAAABMGn9ryXgOdcIxmoKXeA51wgnQ0lRLk5BU0RBUUdTOklOVEMuSVFfR0FJTl9JTlZFU1QuRlkyMDE2AQAAAIdSAAACAAAAAzUwNgEIAAAABQAAAAExAQAAAAoxOTQzNTA1MzQ1AwAAAAMxNjACAAAAAjYyBAAAAAEwBwAAAAk5LzE1LzIwMTkIAAAACjEyLzMxLzIwMTYJAAAAATC0sFUr4DnXCJ8xc1zgOdcIJkNJ</t>
  </si>
  <si>
    <t>US5OQVNEQVFHUzpJTlRDLklRX0NBU0hfRklOQU4uRlkyMDE3AQAAAIdSAAACAAAABS04NDc1AQgAAAAFAAAAATEBAAAACjE5NDM1MDUzNDkDAAAAAzE2MAIAAAAEMjAwNAQAAAABMAcAAAAJOS8xNS8yMDE5CAAAAAoxMi8zMC8yMDE3CQAAAAEw9kxWK+A51wjLq3pc4DnXCCNDSVEuTkFTREFRR1M6QURJLklRX0RBX1NVUFBMLkZZMjAxNQEAAAAT1gMAAwAAAAAAQU3/J+A51whJRUtd4DnXCC9DSVEuTkFTREFRR1M6SU5UQy5JUV9JTlRFUkVTVF9JTlZFU1RfSU5DLkZZMjAxNgEAAACHUgAAAgAAAAMyMjIBCAAAAAUAAAABMQEAAAAKMTk0MzUwNTM0NQMAAAADMTYwAgAAAAI2NQQAAAABMAcAAAAJOS8xNS8yMDE5CAAAAAoxMi8zMS8yMDE2CQAAAAEwtLBVK+A51wiPCnNc4DnXCCNDSVEuS09TRTpBMDA1OTMwLklRX0FSX1RVUk5TLkZZMjAwOQEAAADcZgEAAgAAAAc3LjM5MTg2AQgAAAAFAAAAATEBAAAACjE0NjU3MTQzMDcDAAAAAjg1AgAAAAQ0MDAxBAAAAAEwBwAAAAk5LzE1LzIwMTkIAAAACjEyLzMxLzIwMDkJAAAAATBY1q8l4DnXCPKu/FzgOdcIIkNJUS5OQVNEQVFHUzpBREkuSVFfV0lQX0lOVi5GWTIwMTYBAAAAE9YDAAIAAAAHMjMyLjE5NgEIAAAABQAAAAExAQAAAAoxOTI3NjE4MjAwAwAAAAMxNjACAAAABDMyMTkEAAAAATAHAAAACTkvMTUvMjAxOQgAAAAKMTAvMjkvMjAxNgkAAAABMHPC/yfg</t>
  </si>
  <si>
    <t>OdcIIvxRXeA51wgeQ0lRLlRTRTo2NTAxLklRX0xUX0RFQlQuRlkyMDE5AQAAAJstAgACAAAABjY3NzIyNAEIAAAABQAAAAExAQAAAAoxOTY5OTAzMzA3AwAAAAI3OQIAAAAEMTA0OQQAAAABMAcAAAAJOS8xNS8yMDE5CAAAAAkzLzMxLzIwMTkJAAAAATCGofwr4DnXCGXfRVzgOdcIJENJUS5LT1NFOkEwMDU5MzAuSVFfUkRfRVhQX0ZOLkZZMjAxNAEAAADcZgEAAgAAAAgxNDgzODI0MwEIAAAABQAAAAExAQAAAAoxNzc4MTQxODIzAwAAAAI4NQIAAAAEMzE2OAQAAAABMAcAAAAJOS8xNS8yMDE5CAAAAAoxMi8zMS8yMDE0CQAAAAEwp5wrKeA51wh+0xBd4DnXCCJDSVEuS09TRTpBMDA1OTMwLklRX1dJUF9JTlYuRlkyMDExAQAAANxmAQACAAAABzM0NTQ4MjMBCAAAAAUAAAABMQEAAAAKMTU5ODk5ODI1MAMAAAACODUCAAAABDMyMTkEAAAAATAHAAAACTkvMTUvMjAxOQgAAAAKMTIvMzEvMjAxMQkAAAABMGUAKyngOdcIHykEXeA51wgjQ0lRLk5BU0RBUUdTOklOVEMuSVFfV0lQX0lOVi5GWTIwMTcBAAAAh1IAAAIAAAAENDIxMwEIAAAABQAAAAExAQAAAAoxOTQzNTA1MzQ5AwAAAAMxNjACAAAABDMyMTkEAAAAATAHAAAACTkvMTUvMjAxOQgAAAAKMTIvMzAvMjAxNwkAAAABMOYlVivgOdcIaMF5XOA51wgpQ0lRLktPU0U6QTAwNTkzMC5JUV9PVEhFUl9DQV9TVVBQTC5GWTIwMTQBAAAA3GYBAAIAAAAHNDQ0</t>
  </si>
  <si>
    <t>NDAyMwEIAAAABQAAAAExAQAAAAoxNzc4MTQxODIzAwAAAAI4NQIAAAAEMTA1NQQAAAABMAcAAAAJOS8xNS8yMDE5CAAAAAoxMi8zMS8yMDE0CQAAAAEw9NHZKOA51wifIRFd4DnXCCpDSVEuS09TRTpBMDA1OTMwLklRX0NVU1RPTV9CRVRBLjIwMTcvMTIvMzEBAAAA3GYBAAIAAAAQMS4yODQ2MzM4ODU0NzQwNgBiGVJf4DnXCBTaMGLgOdcILENJUS5OQVNEQVFHUzpBREkuSVFfVE9UQUxfREVCVF9SRVBBSUQuRlkyMDE1AQAAABPWAwADAAAAAABjm/8n4DnXCIQrTl3gOdcIKUNJUS5OQVNEQVFHUzpUWE4uSVFfU1RfREVCVF9SRVBBSUQuRlkyMDEwAQAAAPsjAgADAAAAAAB2i9oq4DnXCIGPkVzgOdcIIUNJUS5OWVNFOkVNUi5JUV9ORVRfQ0hBTkdFLkZZMjAwOQEAAACvGwQAAgAAAAQtMjE3AQgAAAAFAAAAATEBAAAACjE0ODI3MjIwNjIDAAAAAzE2MAIAAAAEMjA5MwQAAAABMAcAAAAJOS8xNS8yMDE5CAAAAAk5LzMwLzIwMDkJAAAAATB0g/Mp4DnXCA9gxFzgOdcILENJUS5OQVNEQVFHUzpJTlRDLklRX0RBWVNfUEFZQUJMRV9PVVQuRlkyMDE3AQAAAIdSAAACAAAACDM5LjI3Mzc4AQgAAAAFAAAAATEBAAAACjE5NDM1MDUzNDkDAAAAAzE2MAIAAAAENDE4MwQAAAABMAcAAAAJOS8xNS8yMDE5CAAAAAoxMi8zMC8yMDE3CQAAAAEwBxuWJuA51wgeb3tc4DnXCCtDSVEuTkFTREFRR1M6VFhOLklRX0RBWVNf</t>
  </si>
  <si>
    <t>UEFZQUJMRV9PVVQuRlkyMDE1AQAAAPsjAgACAAAACTI4LjE2ODg3NQEIAAAABQAAAAExAQAAAAoxODc1Njg3MDU2AwAAAAMxNjACAAAABDQxODMEAAAAATAHAAAACTkvMTUvMjAxOQgAAAAKMTIvMzEvMjAxNQkAAAABMPXrriXgOdcIml2pXOA51wgmQ0lRLktPU0U6QTAwNTkzMC5JUV9BU1NFVF9UVVJOUy5GWTIwMTYBAAAA3GYBAAIAAAAIMC44MDA0OTYBCAAAAAUAAAABMQEAAAAKMTg3NjczNDczNgMAAAACODUCAAAABDQxNzcEAAAAATAHAAAACTkvMTUvMjAxOQgAAAAKMTIvMzEvMjAxNgkAAAABMA9OnCXgOdcIi7ocXeA51wg3Q0lRLktPU0U6QTAwNTkzMC5JUV9DSEFOR0VfT1RIRVJfTkVUX09QRVJfQVNTRVRTLkZZMjAwNwEAAADcZgEAAgAAAActODI4NzE1AQgAAAAFAAAAATEBAAAACjEzNTI5NDU1MzADAAAAAjg1AgAAAAQyMDQ1BAAAAAEwBwAAAAk5LzE1LzIwMTkIAAAACjEyLzMxLzIwMDcJAAAAATDDqbsp4DnXCGoA8lzgOdcIOUNJUS5UU0U6NjQ3MS5JUV9DVVNUT01fQkVUQS4tMTA0Vy4yMDE2LzAzLzMxLi5eTjIyNS5KUFkuSAEAAACSVw0AAgAAABAxLjkyODQ1MzcyNDY1ODY3AG3vf2DgOdcI5to5YuA51wghQ0lRLk5ZU0U6RU1SLklRX0lOQ19FUVVJVFkuRlkyMDA5AQAAAK8bBAADAAAAAABTNfMp4DnXCMRSwVzgOdcIJENJUS5OQVNEQVFHUzpJTlRDLklRX0VCSVRfSU5ULkZZMjAxMwEA</t>
  </si>
  <si>
    <t>AACHUgAAAgAAAAk1MS4zNTY1NTcBCAAAAAUAAAABMQEAAAAKMTc3NTkzMDI3NAMAAAADMTYwAgAAAAQ0MTg5BAAAAAEwBwAAAAk5LzE1LzIwMTkIAAAACjEyLzI4LzIwMTMJAAAAATD385Um4DnXCEn4aFzgOdcIIkNJUS5OQVNEQVFHUzpUWE4uSVFfUkFXX0lOVi5GWTIwMTABAAAA+yMCAAIAAAADMTIyAQgAAAAFAAAAATEBAAAACjE1ODg4NDA3MzgDAAAAAzE2MAIAAAAEMzE3MQQAAAABMAcAAAAJOS8xNS8yMDE5CAAAAAoxMi8zMS8yMDEwCQAAAAEwdovaKuA51wguzJBc4DnXCC1DSVEuTkFTREFRR1M6SU5UQy5JUV9UT1RBTF9MSUFCX0VRVUlUWS5GWTIwMTEBAAAAh1IAAAIAAAAFNzExMTkBCAAAAAUAAAABMQEAAAAKMTY1ODMxNTQ3OAMAAAADMTYwAgAAAAQxMDEzBAAAAAEwBwAAAAk5LzE1LzIwMTkIAAAACjEyLzMxLzIwMTEJAAAAATCT9a4r4DnXCI/UXVzgOdcIKENJUS5OQVNEQVFHUzpBREkuSVFfQ1VSUkVOVF9SQVRJTy5GWTIwMTEBAAAAE9YDAAIAAAAIOC4zNTQ4NjkBCAAAAAUAAAABMQEAAAAKMTY0NzQ1NTg2OQMAAAADMTYwAgAAAAQ0MDMwBAAAAAEwBwAAAAk5LzE1LzIwMTkIAAAACjEwLzI5LzIwMTEJAAAAATAwnJwl4DnXCCPGPF3gOdcIG0NJUS5OWVNFOkVNUi5JUV9HUFBFLkZZMjAxMwEAAACvGwQAAgAAAAQ5MDkyAQgAAAAFAAAAATEBAAAACjE3NjU1NzA4MDUDAAAAAzE2MAIAAAAE</t>
  </si>
  <si>
    <t>MTE2OQQAAAABMAcAAAAJOS8xNS8yMDE5CAAAAAk5LzMwLzIwMTMJAAAAATD5u/Qp4DnXCP2z1FzgOdcII0NJUS5UU0U6NjU5NC5JUV9CRVRBXzFZUi4yMDE5LzAzLzMxAQAAAPl4DQACAAAAEDEuNDQ5NzAyMjg2OTkyNjEAGix/YOA51wi420Ji4DnXCCVDSVEuTllTRTpFTVIuSVFfQkFTSUNfRVBTX0lOQ0wuRlkyMDA4AQAAAK8bBAACAAAACDMuMDkxMTE4AQgAAAAFAAAAATEBAAAACjE0MTE2NTY0MzADAAAAAzE2MAIAAAABOQQAAAABMAcAAAAJOS8xNS8yMDE5CAAAAAk5LzMwLzIwMDgJAAAAATAy5/Ip4DnXCOPlvFzgOdcIG0NJUS5OWVNFOkVNUi5JUV9DT0dTLkZZMjAwOAEAAACvGwQAAgAAAAUxNDgxMwEIAAAABQAAAAExAQAAAAoxNDExNjU2NDMwAwAAAAMxNjACAAAAAjM0BAAAAAEwBwAAAAk5LzE1LzIwMTkIAAAACTkvMzAvMjAwOAkAAAABMNxncSrgOdcIoUm8XOA51wgiQ0lRLk5ZU0U6RU1SLklRX1NBTEVfUFBFX0NGLkZZMjAxMwEAAACvGwQAAwAAAAAACuP0KeA51wiiOtZc4DnXCBhDSVEuMC5JUV9CQVNJQ19XRUlHSFQuRlkFAAAAAAAAAAgAAAAVKEludmFsaWQgVGltZSBQZXJpb2QpENj+J+A51wgsujZe4DnXCCVDSVEuTkFTREFRR1M6QURJLklRX1RPVEFMX0xJQUIuRlkyMDA3AQAAABPWAwACAAAABzYzMy44MDgBCAAAAAUAAAABMQEAAAAKMTI2NDQ3MjQ0OQMAAAADMTYwAgAAAAQxMjc2</t>
  </si>
  <si>
    <t>BAAAAAEwBwAAAAk5LzE1LzIwMTkIAAAACTExLzMvMjAwNwkAAAABMLum2yjgOdcIdlMoXeA51wgfQ0lRLk5ZU0U6RU1SLklRX1RPVEFMX0NMLkZZMjAxMwEAAACvGwQAAgAAAAQ3NjI1AQgAAAAFAAAAATEBAAAACjE3NjU1NzA4MDUDAAAAAzE2MAIAAAAEMTAwOQQAAAABMAcAAAAJOS8xNS8yMDE5CAAAAAk5LzMwLzIwMTMJAAAAATD5u/Qp4DnXCC4p1VzgOdcIMUNJUS5OQVNEQVFHUzpBREkuSVFfREVGX1RBWF9BU1NFVFNfQ1VSUkVOVC5GWTIwMTcBAAAAE9YDAAMAAAAAAJQQACjgOdcIwcxVXeA51wglQ0lRLk5ZU0U6RU1SLklRX1BST1ZfQkFEX0RFQlRTLkZZMjAwOQEAAACvGwQAAwAAAAAAUzXzKeA51wizK8Fc4DnXCCdDSVEuTkFTREFRR1M6VFhOLklRX0ZJTklTSEVEX0lOVi5GWTIwMDcBAAAA+yMCAAIAAAADNDM3AQgAAAAFAAAAATEBAAAACjEzMjg0ODIzNzADAAAAAzE2MAIAAAAEMzA3NQQAAAABMAcAAAAJOS8xNS8yMDE5CAAAAAoxMi8zMS8yMDA3CQAAAAEwKMJWK+A51whK6YJc4DnXCBpDSVEuTllTRTpFTVIuSVFfUkVWLkZZMjAwOAEAAACvGwQAAgAAAAUyMzc1MQEIAAAABQAAAAExAQAAAAoxNDExNjU2NDMwAwAAAAMxNjACAAAAAzExMgQAAAABMAcAAAAJOS8xNS8yMDE5CAAAAAk5LzMwLzIwMDgJAAAAATDcZ3Eq4DnXCKFJvFzgOdcIKUNJUS5OQVNEQVFHUzpBREkuSVFfR0FJTl9JTlZF</t>
  </si>
  <si>
    <t>U1RfQ0YuRlkyMDEyAQAAABPWAwACAAAABi0xLjIzMQEIAAAABQAAAAExAQAAAAoxNzExMzg1ODk2AwAAAAMxNjACAAAABDIwOTAEAAAAATAHAAAACTkvMTUvMjAxOQgAAAAJMTEvMy8yMDEyCQAAAAEwtwmjKOA51whu0z9d4DnXCCRDSVEuTkFTREFRR1M6SU5UQy5JUV9UUkVBU1VSWS5GWTIwMTUBAAAAh1IAAAMAAAAAAKOJVSvgOdcIVCRwXOA51wgqQ0lRLk5BU0RBUUdTOkFESS5JUV9DQVNIX0FDUVVJUkVfQ0YuRlkyMDA5AQAAABPWAwACAAAABS04LjM2AQgAAAAFAAAAATEBAAAACjE0ODI4Njg2MzMDAAAAAzE2MAIAAAAEMjA1NwQAAAABMAcAAAAJOS8xNS8yMDE5CAAAAAoxMC8zMS8yMDA5CQAAAAEwVB+iKOA51wi8ZTJd4DnXCChDSVEuTkFTREFRR1M6VFhOLklRX0lOQ19FUVVJVFlfQ0YuRlkyMDExAQAAAPsjAgADAAAAAACY2doq4DnXCGL8lVzgOdcIJ0NJUS5LT1NFOkEwMDU5MzAuSVFfVE9UQUxfRVFVSVRZLkZZMjAxNAEAAADcZgEAAgAAAAkxNjgwODgxODgBCAAAAAUAAAABMQEAAAAKMTc3ODE0MTgyMwMAAAACODUCAAAABDEyNzUEAAAAATAHAAAACTkvMTUvMjAxOQgAAAAKMTIvMzEvMjAxNAkAAAABMPTR2SjgOdcI4b0RXeA51wgeQ0lRLk5BU0RBUUdTOlRYTi5JUV9FQlQuRlkyMDE0AQAAAPsjAgACAAAABDM4NzQBCAAAAAUAAAABMQEAAAAKMTgyOTExOTMwNgMAAAADMTYwAgAAAAMxMzkE</t>
  </si>
  <si>
    <t>AAAAATAHAAAACTkvMTUvMjAxOQgAAAAKMTIvMzEvMjAxNAkAAAABMFgvcCrgOdcIPG6hXOA51wgrQ0lRLktPU0U6QTAwNTkzMC5JUV9DRk9fQ1VSUkVOVF9MSUFCLkZZMjAxMAEAAADcZgEAAgAAAAgwLjU5NjQ5MwEIAAAABQAAAAExAQAAAAoxNTMzMjAzMjYyAwAAAAI4NQIAAAAENDE4NQQAAAABMAcAAAAJOS8xNS8yMDE5CAAAAAoxMi8zMS8yMDEwCQAAAAEwaf2vJeA51wjkQgFd4DnXCCdDSVEuTkFTREFRR1M6QURJLklRX1RPVEFMX1JFQ0VJVi5GWTIwMTEBAAAAE9YDAAIAAAAHMzQ4LjQxNgEIAAAABQAAAAExAQAAAAoxNjQ3NDU1ODY5AwAAAAMxNjACAAAABDEwMDEEAAAAATAHAAAACTkvMTUvMjAxOQgAAAAKMTAvMjkvMjAxMQkAAAABMIWUoijgOdcI+AY6XeA51wgdQ0lRLk5BU0RBUUdTOlRYTi5JUV9OSS5GWTIwMTQBAAAA+yMCAAIAAAAEMjgyMQEIAAAABQAAAAExAQAAAAoxODI5MTE5MzA2AwAAAAMxNjACAAAAAjE1BAAAAAEwBwAAAAk5LzE1LzIwMTkIAAAACjEyLzMxLzIwMTQJAAAAATBYL3Aq4DnXCF68oVzgOdcIKkNJUS5OQVNEQVFHUzpJTlRDLklRX1NUX0RFQlRfUkVQQUlELkZZMjAxNAEAAACHUgAAAwAAAAAAgjtVK+A51wjXoWxc4DnXCDBDSVEuTllTRTpFTVIuSVFfVE9UQUxfT1VUU1RBTkRJTkdfQlNfREFURS5GWTIwMTIBAAAArxsEAAIAAAAKNzI0LjExMzI5MQEEAAAABQAAAAE1</t>
  </si>
  <si>
    <t>AQAAAAoxNzA3OTA5MDk3AgAAAAUyNDE1MgYAAAABMNht9CngOdcITrzQXOA51wgnQ0lRLktPU0U6QTAwNTkzMC5JUV9GSU5JU0hFRF9JTlYuRlkyMDExAQAAANxmAQACAAAABzYxMDUzMTIBCAAAAAUAAAABMQEAAAAKMTU5ODk5ODI1MAMAAAACODUCAAAABDMwNzUEAAAAATAHAAAACTkvMTUvMjAxOQgAAAAKMTIvMzEvMjAxMQkAAAABMGUAKyngOdcIHykEXeA51wglQ0lRLk5BU0RBUUdTOkFESS5JUV9DQVNIX0ZJTkFOLkZZMjAwNwEAAAAT1gMAAgAAAAktMTcyNS40NzMBCAAAAAUAAAABMQEAAAAKMTI2NDQ3MjQ0OQMAAAADMTYwAgAAAAQyMDA0BAAAAAEwBwAAAAk5LzE1LzIwMTkIAAAACTExLzMvMjAwNwkAAAABMMzN2yjgOdcIC7MpXeA51wgkQ0lRLk5BU0RBUUdTOlRYTi5JUV9ESVZFU1RfQ0YuRlkyMDEyAQAAAPsjAgADAAAAAACoANsq4DnXCGO3mlzgOdcIJkNJUS5OQVNEQVFHUzpJTlRDLklRX0NBU0hfRVFVSVYuRlkyMDE3AQAAAIdSAAACAAAABDM0MzMBCAAAAAUAAAABMQEAAAAKMTk0MzUwNTM0OQMAAAADMTYwAgAAAAQxMDk2BAAAAAEwBwAAAAk5LzE1LzIwMTkIAAAACjEyLzMwLzIwMTcJAAAAATDV/lUr4DnXCNNheFzgOdcIKkNJUS5OQVNEQVFHUzpUWE4uSVFfQVNTRVRfV1JJVEVET1dOLkZZMjAxNAEAAAD7IwIAAwAAAAAAWC9wKuA51wg8bqFc4DnXCCpDSVEuTkFTREFRR1M6QURJLklR</t>
  </si>
  <si>
    <t>X0VGRkVDVF9UQVhfUkFURS5GWTIwMTcBAAAAE9YDAAIAAAAHMTIuMjE4MgEIAAAABQAAAAExAQAAAAoxOTI3NjE4MjQ4AwAAAAMxNjACAAAABDQzNzYEAAAAATAHAAAACTkvMTUvMjAxOQgAAAAKMTAvMjgvMjAxNwkAAAABMJQQACjgOdcIn35VXeA51wgqQ0lRLk5BU0RBUUdTOklOVEMuSVFfQ0FQSVRBTF9MRUFTRVMuRlkyMDEwAQAAAIdSAAADAAAAAABw7Kkr4DnXCJ5AWVzgOdcIHUNJUS5OQVNEQVFHUzpUWE4uSVFfTkkuRlkyMDA5AQAAAPsjAgACAAAABDE0NzABCAAAAAUAAAABMQEAAAAKMTUyMzc5NjI0MQMAAAADMTYwAgAAAAIxNQQAAAABMAcAAAAJOS8xNS8yMDE5CAAAAAoxMi8zMS8yMDA5CQAAAAEwVT3aKuA51wiHiopc4DnXCCpDSVEuTkFTREFRR1M6SU5UQy5JUV9TUEVDSUFMX0RJVl9DRi5GWTIwMTYBAAAAh1IAAAMAAAAAAMXXVSvgOdcIyfB1XOA51wgsQ0lRLlRTRTo2NTAxLklRX0lNUFVUX09QRVJfTEVBU0VfREVQUi5GWTIwMTUBAAAAmy0CAAIAAAANMTQ5ODE4LjQ3NTQ1NgEIAAAABQAAAAExAQAAAAoxNzQ1MjcwNjcyAwAAAAI3OQIAAAAFMjE2NzMEAAAAATAHAAAACTkvMTUvMjAxOQgAAAAJMy8zMS8yMDE1CQAAAAEwv8z6K+A51wh/QTNc4DnXCCVDSVEuTkFTREFRR1M6SU5UQy5JUV9PVEhFUl9SRVYuRlkyMDE4AQAAAIdSAAADAAAAAAD2TFYr4DnXCGALfFzgOdcIJENJUS5OQVNE</t>
  </si>
  <si>
    <t>QVFHUzpBREkuSVFfTklfTUFSR0lOLkZZMjAwOAEAAAAT1gMAAgAAAAczMC40NDE1AQgAAAAFAAAAATEBAAAACjE0MTMwOTE1NjcDAAAAAzE2MAIAAAAENDA5NAQAAAABMAcAAAAJOS8xNS8yMDE5CAAAAAkxMS8xLzIwMDgJAAAAATAgdZwl4DnXCC68Ll3gOdcIKUNJUS5OQVNEQVFHUzpBREkuSVFfQ0FQSVRBTF9MRUFTRVMuRlkyMDE0AQAAABPWAwADAAAAAAAxJv8n4DnXCA5fSF3gOdcIP0NJUS5OQVNEQVFHUzpJTlRDLklRX0NVU1RPTV9CRVRBLi0xMDRXLjIwMTEvMTIvMzEuLl5UT1BJWC5KUFkuSAEAAACHUgAAAgAAABAxLjEwMzM4ODg1NzM1NTI4AH4WgGDgOdcIUXs4YuA51wgsQ0lRLk5BU0RBUUdTOkFESS5JUV9ERUZfVEFYX0FTU0VUU19MVC5GWTIwMTABAAAAE9YDAAIAAAAGNTIuNzY1AQgAAAAFAAAAATEBAAAACjE1NzgzMzA0MjIDAAAAAzE2MAIAAAAEMTAyNgQAAAABMAcAAAAJOS8xNS8yMDE5CAAAAAoxMC8zMC8yMDEwCQAAAAEwZEaiKOA51wg56DVd4DnXCB1DSVEuS09TRTpBMDA1OTMwLklRX05JLkZZMjAxNAEAAADcZgEAAgAAAAgyMzA4MjQ5OQEIAAAABQAAAAExAQAAAAoxNzc4MTQxODIzAwAAAAI4NQIAAAACMTUEAAAAATAHAAAACTkvMTUvMjAxOQgAAAAKMTIvMzEvMjAxNAkAAAABMKecKyngOdcIbawQXeA51wggQ0lRLlRTRTo2NTAxLklRX0RJVkVTVF9DRi5GWTIwMTgBAAAAmy0C</t>
  </si>
  <si>
    <t>AAMAAAAAAGVT/CvgOdcICatCXOA51wgmQ0lRLlRTRTo2NTAxLklRX05FVF9ERUJUX0VCSVREQS5GWTIwMTQBAAAAmy0CAAIAAAAIMi41MzAwNDMBCAAAAAUAAAABMQEAAAAKMTc0NTI3MDU0NAMAAAACNzkCAAAABDQxOTMEAAAAATAHAAAACTkvMTUvMjAxOQgAAAAJMy8zMS8yMDE0CQAAAAEwtVeVJuA51wj7CDJc4DnXCBxDSVEuTllTRTpFTVIuSVFfQ0FQRVguRlkyMDE2AQAAAK8bBAACAAAABC00NDcBCAAAAAUAAAABMQEAAAAKMTkyNDYzOTk1NgMAAAADMTYwAgAAAAQyMDIxBAAAAAEwBwAAAAk5LzE1LzIwMTkIAAAACTkvMzAvMjAxNgkAAAABMGC/uingOdcIZc/jXOA51wglQ0lRLk5ZU0U6RU1SLklRX0xUX0RFQlRfSVNTVUVELkZZMjAxOAEAAACvGwQAAwAAAAAAolu7KeA51wiKk+1c4DnXCCJDSVEuTllTRTpFTVIuSVFfQURWRVJUSVNJTkcuRlkyMDEyAQAAAK8bBAADAAAAAADHRvQp4DnXCMmDz1zgOdcIJENJUS5OQVNEQVFHUzpJTlRDLklRX1RSRUFTVVJZLkZZMjAwOAEAAACHUgAAAwAAAAAALVCpK+A51wh5fE9c4DnXCCVDSVEuS09TRTpBMDA1OTMwLklRX09USEVSX09QRVIuRlkyMDE1AQAAANxmAQADAAAAAAAF+dko4DnXCBykFF3gOdcIJENJUS5OQVNEQVFHUzpBREkuSVFfRElWRVNUX0NGLkZZMjAxNQEAAAAT1gMAAwAAAAAAY5v/J+A51whzBE5d4DnXCClDSVEuS09TRTpBMDA1OTMwLklR</t>
  </si>
  <si>
    <t>X1BST1ZfQkFEX0RFQlRTLkZZMjAxNAEAAADcZgEAAwAAAAAAp5wrKeA51wgKwg9d4DnXCC5DSVEuVFNFOjY1MDEuSVFfTUlOT1JJVFlfSU5URVJFU1RfVE9UQUwuRlkyMDE3AQAAAJstAgACAAAABzExMjk5MTABCAAAAAUAAAABMQEAAAAKMTk2MzMxNTkwMAMAAAACNzkCAAAABDEzMTIEAAAAATAHAAAACTkvMTUvMjAxOQgAAAAJMy8zMS8yMDE3CQAAAAEwIrf7K+A51wjWej1c4DnXCDBDSVEuTkFTREFRR1M6VFhOLklRX0RFQlRfRVFVSVZfT1BFUl9MRUFTRS5GWTIwMTABAAAA+yMCAAIAAAADODAwAQgAAAAFAAAAATEBAAAACjE1ODg4NDA3MzgDAAAAAzE2MAIAAAAFMjE2NzEEAAAAATAHAAAACTkvMTUvMjAxOQgAAAAKMTIvMzEvMjAxMAkAAAABMHaL2irgOdcIHqWQXOA51wgoQ0lRLktPU0U6QTAwNTkzMC5JUV9JTVBBSVJNRU5UX0dXLkZZMjAwOQEAAADcZgEAAwAAAAAAM4sqKeA51whU3vhc4DnXCCVDSVEuS09TRTpBMDA1OTMwLklRX0lOQ19FUVVJVFkuRlkyMDE3AQAAANxmAQACAAAABjIwMTQ0MgEIAAAABQAAAAExAQAAAAoxOTQ3NTUxNTc4AwAAAAI4NQIAAAACNDcEAAAAATAHAAAACTkvMTUvMjAxOQgAAAAKMTIvMzEvMjAxNwkAAAABMFi82ijgOdcI7qQdXeA51wgxQ0lRLk5BU0RBUUdTOlRYTi5JUV9PVEhFUl9JTlZFU1RfQUNUX1NVUFBMLkZZMjAxNAEAAAD7IwIAAgAAAAE3AQgAAAAFAAAA</t>
  </si>
  <si>
    <t>ATEBAAAACjE4MjkxMTkzMDYDAAAAAzE2MAIAAAAEMjA1MQQAAAABMAcAAAAJOS8xNS8yMDE5CAAAAAoxMi8zMS8yMDE0CQAAAAEwaFZwKuA51wg1uKNc4DnXCCdDSVEuS09TRTpBMDA1OTMwLklRX1RPVEFMX0FTU0VUUy5GWTIwMTEBAAAA3GYBAAIAAAAJMTU1ODAwMjYzAQgAAAAFAAAAATEBAAAACjE1OTg5OTgyNTADAAAAAjg1AgAAAAQxMDA3BAAAAAEwBwAAAAk5LzE1LzIwMTkIAAAACjEyLzMxLzIwMTEJAAAAATBlACsp4DnXCLs+A13gOdcII0NJUS5UU0U6NjUwMS5JUV9CRVRBXzFZUi4yMDE5LzAzLzMxAQAAAJstAgACAAAAEDEuODYxMDUxMjA0ODkyODMANSSvstw51wg920dc4DnXCB9DSVEuVFNFOjY1MDEuSVFfTkVUX0RFQlQuRlkyMDE2AQAAAJstAgACAAAABzI5MDUxNDABCAAAAAUAAAABMQEAAAAKMTc5NzU1NDQ1MQMAAAACNzkCAAAABDQzNjQEAAAAATAHAAAACTkvMTUvMjAxOQgAAAAJMy8zMS8yMDE2CQAAAAEw8UH7K+A51wjl5jhc4DnXCCpDSVEuTkFTREFRR1M6SU5UQy5JUV9PVEhFUl9DQV9TVVBQTC5GWTIwMDcBAAAAh1IAAAIAAAAEMTM5MAEIAAAABQAAAAExAQAAAAoxMzI4ODcxMjc1AwAAAAMxNjACAAAABDEwNTUEAAAAATAHAAAACTkvMTUvMjAxOQgAAAAKMTIvMjkvMjAwNwkAAAABMKfv/CvgOdcIRkxKXOA51wglQ0lRLlRTRTo2NTAxLklRX1BSRUZfRElWX09USEVSLkZZMjAx</t>
  </si>
  <si>
    <t>NAEAAACbLQIAAwAAAAAAieB0LOA51whtXy5c4DnXCCRDSVEuTkFTREFRR1M6QURJLklRX1JEX0VYUF9GTi5GWTIwMDgBAAAAE9YDAAIAAAAGNTMzLjQ4AQgAAAAFAAAAATEBAAAACjE0MTMwOTE1NjcDAAAAAzE2MAIAAAAEMzE2OAQAAAABMAcAAAAJOS8xNS8yMDE5CAAAAAkxMS8xLzIwMDgJAAAAATDd9Nso4DnXCAT9K13gOdcIOUNJUS5OWVNFOkVNUi5JUV9DVVNUT01fQkVUQS4tMTA0Vy4yMDE4LzA5LzMwLi5eTjIyNS5KUFkuSAEAAACvGwQAAgAAABEwLjgzNDE2MzIwNDAwNDgyMQBR8lFf4DnXCMqHMmLgOdcIK0NJUS5OQVNEQVFHUzpBREkuSVFfTkVUX0lOVEVSRVNUX0VYUC5GWTIwMTgBAAAAE9YDAAIAAAAILTI0NC4yMDYBCAAAAAUAAAABMQEAAAAKMTkyNzYxODI0NwMAAAADMTYwAgAAAAMzNjgEAAAAATAHAAAACTkvMTUvMjAxOQgAAAAJMTEvMy8yMDE4CQAAAAEwpTcAKOA51wg+T1ld4DnXCChDSVEuTkFTREFRR1M6QURJLklRX1NBTEVfSU5UQU5fQ0YuRlkyMDA5AQAAABPWAwADAAAAAABUH6Io4DnXCLxlMl3gOdcIKUNJUS5OQVNEQVFHUzpUWE4uSVFfUFJFRl9ESVZfT1RIRVIuRlkyMDA3AQAAAPsjAgACAAAAAjEwAQgAAAAFAAAAATEBAAAACjEzMjg0ODIzNzADAAAAAzE2MAIAAAACOTcEAAAAATAHAAAACTkvMTUvMjAxOQgAAAAKMTIvMzEvMjAwNwkAAAABMBebVivgOdcIpGKBXOA51wgr</t>
  </si>
  <si>
    <t>Q0lRLk5BU0RBUUdTOklOVEMuSVFfUEVSSU9ETEVOR1RIX0lTLkZZMjAwNwEAAACHUgAAAQAAAAIxMgAMAqkr4DnXCC5vTFzgOdcIKkNJUS5LT1NFOkEwMDU5MzAuSVFfQVNTRVRfV1JJVEVET1dOLkZZMjAxMwEAAADcZgEAAwAAAAAAhk4rKeA51wg6fAtd4DnXCClDSVEuTkFTREFRR1M6VFhOLklRX0JBU0lDX0VQU19FWENMLkZZMjAxNwEAAAD7IwIAAgAAAAczLjY4MTEzAQgAAAAFAAAAATEBAAAACjE5NDY2NjU0NDQDAAAAAzE2MAIAAAAEMzA2NAQAAAABMAcAAAAJOS8xNS8yMDE5CAAAAAoxMi8zMS8yMDE3CQAAAAEwmstwKuA51wgxeK9c4DnXCB5DSVEuTkFTREFRR1M6SU5UQy5JUV9OSS5GWTIwMTcBAAAAh1IAAAIAAAAEOTYwMQEIAAAABQAAAAExAQAAAAoxOTQzNTA1MzQ5AwAAAAMxNjACAAAAAjE1BAAAAAEwBwAAAAk5LzE1LzIwMTkIAAAACjEyLzMwLzIwMTcJAAAAATDV/lUr4DnXCMI6eFzgOdcIKENJUS5LT1NFOkEwMDU5MzAuSVFfQ09NTU9OX0lTU1VFRC5GWTIwMTUBAAAA3GYBAAIAAAAEMzAzNAEIAAAABQAAAAExAQAAAAoxODI5ODQzMDExAwAAAAI4NQIAAAAEMjE2OQQAAAABMAcAAAAJOS8xNS8yMDE5CAAAAAoxMi8zMS8yMDE1CQAAAAEwJkfaKOA51whXihdd4DnXCCVDSVEuTkFTREFRR1M6VFhOLklRX0VBUk5JTkdfQ08uRlkyMDA3AQAAAPsjAgACAAAABDI2NDEBCAAAAAUAAAABMQEA</t>
  </si>
  <si>
    <t>AAAKMTMyODQ4MjM3MAMAAAADMTYwAgAAAAE3BAAAAAEwBwAAAAk5LzE1LzIwMTkIAAAACjEyLzMxLzIwMDcJAAAAATAXm1Yr4DnXCJQ7gVzgOdcII0NJUS5UU0U6Njk2My5JUV9CRVRBXzFZUi4yMDEwLzAzLzMxAQAAAPlcDQACAAAAETAuNTUzNDIwMTQ5NzIzMTk3AF3If2DgOdcIEJo8YuA51wgzQ0lRLk5BU0RBUUdTOlRYTi5JUV9PVEhFUl9OT05fT1BFUl9FWFBfU1VQUEwuRlkyMDE2AQAAAPsjAgACAAAAAzIxMQEIAAAABQAAAAExAQAAAAoxOTQ2NjY1Mzk4AwAAAAMxNjACAAAAAjg1BAAAAAEwBwAAAAk5LzE1LzIwMTkIAAAACjEyLzMxLzIwMTYJAAAAATB5fXAq4DnXCP5HqlzgOdcIHUNJUS5OWVNFOkVNUi5JUV9DT01NT04uRlkyMDE4AQAAAK8bBAACAAAAAzQ3NwEIAAAABQAAAAExAQAAAAoxOTI0NjM5OTYyAwAAAAMxNjACAAAABDExMDMEAAAAATAHAAAACTkvMTUvMjAxOQgAAAAJOS8zMC8yMDE4CQAAAAEwolu7KeA51wj1M+xc4DnXCClDSVEuTkFTREFRR1M6QURJLklRX09USEVSX0NBX1NVUFBMLkZZMjAxMAEAAAAT1gMAAgAAAAU3LjU0MgEIAAAABQAAAAExAQAAAAoxNTc4MzMwNDIyAwAAAAMxNjACAAAABDEwNTUEAAAAATAHAAAACTkvMTUvMjAxOQgAAAAKMTAvMzAvMjAxMAkAAAABMGRGoijgOdcIGJo1XeA51wgoQ0lRLk5BU0RBUUdTOklOVEMuSVFfQkVUQV8xWVIuMjAxOC8xMi8yOQEA</t>
  </si>
  <si>
    <t>AACHUgAAAgAAABAxLjAxOTA3MDAxMjcxNTMyAH4WgGDgOdcIeX82YuA51wgfQ0lRLlRTRTo2NTAxLklRX1RPVEFMX0NMLkZZMjAxNQEAAACbLQIAAgAAAAc0Nzc5NDc4AQgAAAAFAAAAATEBAAAACjE3NDUyNzA2NzIDAAAAAjc5AgAAAAQxMDA5BAAAAAEwBwAAAAk5LzE1LzIwMTkIAAAACTMvMzEvMjAxNQkAAAABML/M+ivgOdcIwt0zXOA51wgoQ0lRLk5BU0RBUUdTOklOVEMuSVFfRElMVVRfV0VJR0hULkZZMjAxNgEAAACHUgAAAgAAAAQ0ODc1ALSwVSvgOdcI0aZzXOA51wgxQ0lRLk5BU0RBUUdTOklOVEMuSVFfSU1QVVRfT1BFUl9MRUFTRV9ERVBSLkZZMjAxMAEAAACHUgAAAgAAAAg2Ni41NjgxNgEIAAAABQAAAAExAQAAAAoxNTg4MTU2OTYwAwAAAAMxNjACAAAABTIxNjczBAAAAAEwBwAAAAk5LzE1LzIwMTkIAAAACjEyLzI1LzIwMTAJAAAAATBw7Kkr4DnXCEt9WFzgOdcII0NJUS5OWVNFOkVNUi5JUV9JTlRFUkVTVF9FWFAuRlkyMDE1AQAAAK8bBAACAAAABC0xOTgBCAAAAAUAAAABMQEAAAAKMTg2NzA1NTA1MQMAAAADMTYwAgAAAAI4MgQAAAABMAcAAAAJOS8xNS8yMDE5CAAAAAk5LzMwLzIwMTUJAAAAATAdI7op4DnXCFqj3FzgOdcIKUNJUS5OQVNEQVFHUzpJTlRDLklRX0lOQ19FUVVJVFlfQ0YuRlkyMDEzAQAAAIdSAAACAAAAAy0zMwEIAAAABQAAAAExAQAAAAoxNzc1OTMwMjc0AwAAAAMx</t>
  </si>
  <si>
    <t>NjACAAAABDIwODYEAAAAATAHAAAACTkvMTUvMjAxOQgAAAAKMTIvMjgvMjAxMwkAAAABMOa4ryvgOdcIo3FnXOA51wgtQ0lRLk5BU0RBUUdTOkFESS5JUV9EQVlTX0lOVkVOVE9SWV9PVVQuRlkyMDEwAQAAABPWAwACAAAACjEwMC4zODI0NjQBCAAAAAUAAAABMQEAAAAKMTU3ODMzMDQyMgMAAAADMTYwAgAAAAQ0MDM1BAAAAAEwBwAAAAk5LzE1LzIwMTkIAAAACjEwLzMwLzIwMTAJAAAAATAwnJwl4DnXCEJZOF3gOdcIK0NJUS5OQVNEQVFHUzpBREkuSVFfTUFSS0VUQ0FQLjIwMDQvMy8zMS5KUFkBAAAAE9YDAAIAAAAOMTg2OTUwOC42MTY0NzcBBgAAAAUAAAABMQEAAAAHMTkyMTU5OAMAAAACNzkCAAAABjEwMDA1NAQAAAABMAcAAAAJMy8zMS8yMDA0+d1+YOA51wh6IHZN4TnXCCZDSVEuTkFTREFRR1M6SU5UQy5JUV9JTkNfRVFVSVRZLkZZMjAxNQEAAACHUgAAAwAAAAAAk2JVK+A51widdm5c4DnXCDhDSVEuTkFTREFRR1M6VFhOLklRX1RPVEFMX09VVFNUQU5ESU5HX0ZJTElOR19EQVRFLkZZMjAwNwEAAAD7IwIAAgAAAAsxMzI2LjMxOTI1MQEEAAAABQAAAAE1AQAAAAoxMzI4NDgyMzcwAgAAAAUyNDE1MwYAAAABMCjCVivgOdcIKZuCXOA51wghQ0lRLk5ZU0U6RU1SLklRX0VBUk5JTkdfQ08uRlkyMDEzAQAAAK8bBAACAAAABDIwNjYBCAAAAAUAAAABMQEAAAAKMTc2NTU3MDgwNQMAAAADMTYwAgAA</t>
  </si>
  <si>
    <t>AAE3BAAAAAEwBwAAAAk5LzE1LzIwMTkIAAAACTkvMzAvMjAxMwkAAAABMOiU9CngOdcIqvDTXOA51wgeQ0lRLk5ZU0U6RU1SLklRX1JBV19JTlYuRlkyMDA5AQAAAK8bBAACAAAABDExNTgBCAAAAAUAAAABMQEAAAAKMTQ4MjcyMjA2MgMAAAADMTYwAgAAAAQzMTcxBAAAAAEwBwAAAAk5LzE1LzIwMTkIAAAACTkvMzAvMjAwOQkAAAABMHSD8yngOdcIm07DXOA51wgnQ0lRLktPU0U6QTAwNTkzMC5JUV9PVEhFUl9FUVVJVFkuRlkyMDA5AQAAANxmAQACAAAABzE2MDMxOTABCAAAAAUAAAABMQEAAAAKMTQ2NTcxNDMwNwMAAAACODUCAAAABDEwMjgEAAAAATAHAAAACTkvMTUvMjAxOQgAAAAKMTIvMzEvMjAwOQkAAAABMDOLKingOdcICoz6XOA51wgjQ0lRLk5BU0RBUUdTOlRYTi5JUV9PUEVSX0lOQy5GWTIwMTcBAAAA+yMCAAIAAAAENjAzNAEIAAAABQAAAAExAQAAAAoxOTQ2NjY1NDQ0AwAAAAMxNjACAAAAAjIxBAAAAAEwBwAAAAk5LzE1LzIwMTkIAAAACjEyLzMxLzIwMTcJAAAAATCay3Aq4DnXCO/brlzgOdcIKUNJUS5OQVNEQVFHUzpUWE4uSVFfT1RIRVJfT1BFUl9BQ1QuRlkyMDExAQAAAPsjAgACAAAAAy04NAEIAAAABQAAAAExAQAAAAoxNjYwMDM0NTY4AwAAAAMxNjACAAAABDIwNDcEAAAAATAHAAAACTkvMTUvMjAxOQgAAAAKMTIvMzEvMjAxMQkAAAABMJjZ2irgOdcIYvyVXOA51wgpQ0lRLktP</t>
  </si>
  <si>
    <t>U0U6QTAwNTkzMC5JUV9CQVNJQ19FUFNfSU5DTC5GWTIwMTUBAAAA3GYBAAIAAAALMjUxNC4yNTY0MzMBCAAAAAUAAAABMQEAAAAKMTgyOTg0MzAxMQMAAAACODUCAAAAATkEAAAAATAHAAAACTkvMTUvMjAxOQgAAAAKMTIvMzEvMjAxNQkAAAABMBYg2ijgOdcIThkVXeA51wgnQ0lRLk5BU0RBUUdTOlRYTi5JUV9HUk9TU19NQVJHSU4uRlkyMDE1AQAAAPsjAgACAAAABzU4LjI2OTIBCAAAAAUAAAABMQEAAAAKMTg3NTY4NzA1NgMAAAADMTYwAgAAAAQ0MDc0BAAAAAEwBwAAAAk5LzE1LzIwMTkIAAAACjEyLzMxLzIwMTUJAAAAATD1664l4DnXCHkPqVzgOdcIH0NJUS5OQVNEQVFHUzpBREkuSVFfTlBQRS5GWTIwMTIBAAAAE9YDAAIAAAAHNTAwLjg2NwEIAAAABQAAAAExAQAAAAoxNzExMzg1ODk2AwAAAAMxNjACAAAABDEwMDQEAAAAATAHAAAACTkvMTUvMjAxOQgAAAAJMTEvMy8yMDEyCQAAAAEwp+KiKOA51wj6wT5d4DnXCCRDSVEuVFNFOjY1MDEuSVFfT1RIRVJfTElBQl9MVC5GWTIwMTkBAAAAmy0CAAIAAAAGMzI3MzMzAQgAAAAFAAAAATEBAAAACjE5Njk5MDMzMDcDAAAAAjc5AgAAAAQxMDYyBAAAAAEwBwAAAAk5LzE1LzIwMTkIAAAACTMvMzEvMjAxOQkAAAABMIah/CvgOdcIdgZGXOA51wgiQ0lRLk5BU0RBUUdTOklOVEMuSVFfQ09NTU9OLkZZMjAxMQEAAACHUgAAAgAAAAUxNzAzNgEIAAAABQAA</t>
  </si>
  <si>
    <t>AAExAQAAAAoxNjU4MzE1NDc4AwAAAAMxNjACAAAABDExMDMEAAAAATAHAAAACTkvMTUvMjAxOQgAAAAKMTIvMzEvMjAxMQkAAAABMILOrivgOdcIfq1dXOA51wglQ0lRLk5BU0RBUUdTOklOVEMuSVFfRlVMTF9USU1FLkZZMjAxNwEAAACHUgAAAgAAAAYxMDI3MDAA5iVWK+A51wh46Hlc4DnXCCBDSVEuS09TRTpBMDA1OTMwLklRX0NBUEVYLkZZMjAxMAEAAADcZgEAAgAAAAktMjE2MTkyNDQBCAAAAAUAAAABMQEAAAAKMTUzMzIwMzI2MgMAAAACODUCAAAABDIwMjEEAAAAATAHAAAACTkvMTUvMjAxOQgAAAAKMTIvMzEvMjAxMAkAAAABMFTZKingOdcIXwoAXeA51wgpQ0lRLk5BU0RBUUdTOkFESS5JUV9MVF9ERUJUX0VRVUlUWS5GWTIwMTcBAAAAE9YDAAIAAAAHNzQuMzEwNAEIAAAABQAAAAExAQAAAAoxOTI3NjE4MjQ4AwAAAAMxNjACAAAABDQwODUEAAAAATAHAAAACTkvMTUvMjAxOQgAAAAKMTAvMjgvMjAxNwkAAAABMFHqnCXgOdcI64tYXeA51wglQ0lRLktPU0U6QTAwNTkzMC5JUV9DT01NT05fUkVQLkZZMjAxNAEAAADcZgEAAgAAAAgtMTEyNTMyMgEIAAAABQAAAAExAQAAAAoxNzc4MTQxODIzAwAAAAI4NQIAAAAEMjE2NAQAAAABMAcAAAAJOS8xNS8yMDE5CAAAAAoxMi8zMS8yMDE0CQAAAAEwBfnZKOA51whVzxJd4DnXCDpDSVEuVFNFOjY1MDEuSVFfQ1VTVE9NX0JFVEEuLTEwNFcuMjAxNy8w</t>
  </si>
  <si>
    <t>My8zMS4uXlRPUElYLkpQWS5IAQAAAJstAgACAAAADzEuODE1NDY0ODUxMjQ5OQA1JK+y3DnXCL6dP1zgOdcIK0NJUS5OQVNEQVFHUzpBREkuSVFfQ0hBTkdFX0lOVkVOVE9SWS5GWTIwMDcBAAAAE9YDAAIAAAAGMTYuNTQ5AQgAAAAFAAAAATEBAAAACjEyNjQ0NzI0NDkDAAAAAzE2MAIAAAAEMjA5OQQAAAABMAcAAAAJOS8xNS8yMDE5CAAAAAkxMS8zLzIwMDcJAAAAATC7ptso4DnXCMkWKV3gOdcII0NJUS5OQVNEQVFHUzpUWE4uSVFfVE9UQUxfQ0wuRlkyMDEyAQAAAPsjAgACAAAABDM0MzABCAAAAAUAAAABMQEAAAAKMTcyMDYxMTI2NAMAAAADMTYwAgAAAAQxMDA5BAAAAAEwBwAAAAk5LzE1LzIwMTkIAAAACjEyLzMxLzIwMTIJAAAAATCoANsq4DnXCO+lmVzgOdcIK0NJUS5OQVNEQVFHUzpUWE4uSVFfQ0ZPX0NVUlJFTlRfTElBQi5GWTIwMTUBAAAA+yMCAAIAAAAIMS43MjA5MzkBCAAAAAUAAAABMQEAAAAKMTg3NTY4NzA1NgMAAAADMTYwAgAAAAQ0MTg1BAAAAAEwBwAAAAk5LzE1LzIwMTkIAAAACjEyLzMxLzIwMTUJAAAAATD1664l4DnXCJpdqVzgOdcIJENJUS5LT1NFOkEwMDU5MzAuSVFfQ0FTSF9PUEVSLkZZMjAxNwEAAADcZgEAAgAAAAg2MjE2MjA0MQEIAAAABQAAAAExAQAAAAoxOTQ3NTUxNTc4AwAAAAI4NQIAAAAEMjAwNgQAAAABMAcAAAAJOS8xNS8yMDE5CAAAAAoxMi8zMS8yMDE3CQAA</t>
  </si>
  <si>
    <t>AAEweQrbKOA51wj3FSBd4DnXCB9DSVEuTllTRTpFTVIuSVFfT1BFUl9JTkMuRlkyMDExAQAAAK8bBAACAAAABDM5MzABCAAAAAUAAAABMQEAAAAKMTY0NjE5MDU2OAMAAAADMTYwAgAAAAIyMQQAAAABMAcAAAAJOS8xNS8yMDE5CAAAAAk5LzMwLzIwMTEJAAAAATCm+PMp4DnXCJZTylzgOdcILkNJUS5OQVNEQVFHUzpBREkuSVFfSU5DX1RBWF9QQVlfQ1VSUkVOVC5GWTIwMTABAAAAE9YDAAIAAAAGNjAuNDIxAQgAAAAFAAAAATEBAAAACjE1NzgzMzA0MjIDAAAAAzE2MAIAAAAEMTA5NAQAAAABMAcAAAAJOS8xNS8yMDE5CAAAAAoxMC8zMC8yMDEwCQAAAAEwZEaiKOA51wg56DVd4DnXCCFDSVEuS09TRTpBMDA1OTMwLklRX1JEX0VYUC5GWTIwMDkBAAAA3GYBAAIAAAAHNzM4NjcxMgEIAAAABQAAAAExAQAAAAoxNDY1NzE0MzA3AwAAAAI4NQIAAAADMTAwBAAAAAEwBwAAAAk5LzE1LzIwMTkIAAAACjEyLzMxLzIwMDkJAAAAATAjZCop4DnXCCJp+FzgOdcIMUNJUS5OWVNFOkVNUi5JUV9DSEFOR0VfTkVUX1dPUktJTkdfQ0FQSVRBTC5GWTIwMDgBAAAArxsEAAIAAAADMjg3AQgAAAAFAAAAATEBAAAACjE0MTE2NTY0MzADAAAAAzE2MAIAAAAENDQyMQQAAAABMAcAAAAJOS8xNS8yMDE5CAAAAAk5LzMwLzIwMDgJAAAAATBTNfMp4DnXCB7Mv1zgOdcIK0NJUS5OQVNEQVFHUzpBREkuSVFfTkVUX0lOVEVSRVNU</t>
  </si>
  <si>
    <t>X0VYUC5GWTIwMTMBAAAAE9YDAAIAAAAHLTE0LjM0OQEIAAAABQAAAAExAQAAAAoxNzY2NTkwNjMyAwAAAAMxNjACAAAAAzM2OAQAAAABMAcAAAAJOS8xNS8yMDE5CAAAAAkxMS8yLzIwMTMJAAAAATDIMKMo4DnXCGcdQl3gOdcIKUNJUS5OQVNEQVFHUzpUWE4uSVFfR0FJTl9BU1NFVFNfQ0YuRlkyMDA4AQAAAPsjAgADAAAAAABFFtoq4DnXCFzLh1zgOdcINUNJUS5LT1NFOkEwMDU5MzAuSVFfQ0hBTkdFX05FVF9XT1JLSU5HX0NBUElUQUwuRlkyMDEyAQAAANxmAQACAAAABzI0MzI5NDcBCAAAAAUAAAABMQEAAAAKMTY2NzUzNDAxNAMAAAACODUCAAAABDQ0MjEEAAAAATAHAAAACTkvMTUvMjAxOQgAAAAKMTIvMzEvMjAxMgkAAAABMIZOKyngOdcIc6cJXeA51wgjQ0lRLktPU0U6QTAwNTkzMC5JUV9UT1RBTF9DTC5GWTIwMTcBAAAA3GYBAAIAAAAINjcxNzUxMTQBCAAAAAUAAAABMQEAAAAKMTk0NzU1MTU3OAMAAAACODUCAAAABDEwMDkEAAAAATAHAAAACTkvMTUvMjAxOQgAAAAKMTIvMzEvMjAxNwkAAAABMGnj2ijgOdcIgwQfXeA51wglQ0lRLktPU0U6QTAwNTkzMC5JUV9ORVRfQ0hBTkdFLkZZMjAxMQEAAADcZgEAAgAAAAc0OTAwMzQyAQgAAAAFAAAAATEBAAAACjE1OTg5OTgyNTADAAAAAjg1AgAAAAQyMDkzBAAAAAEwBwAAAAk5LzE1LzIwMTkIAAAACjEyLzMxLzIwMTEJAAAAATB1Jysp4DnXCJM6</t>
  </si>
  <si>
    <t>BV3gOdcIKUNJUS5OQVNEQVFHUzpBREkuSVFfRElMVVRfRVBTX0VYQ0wuRlkyMDA4AQAAABPWAwACAAAABDEuNzcBCAAAAAUAAAABMQEAAAAKMTQxMzA5MTU2NwMAAAADMTYwAgAAAAMxNDIEAAAAATAHAAAACTkvMTUvMjAxOQgAAAAJMTEvMS8yMDA4CQAAAAEw3fTbKOA51wjjritd4DnXCCVDSVEuTllTRTpFTVIuSVFfR1dfSU5UQU5fQU1PUlQuRlkyMDE3AQAAAK8bBAADAAAAAABgv7op4DnXCCyk5VzgOdcIMkNJUS5OQVNEQVFHUzpUWE4uSVFfVE9UQUxfREVCVF9FQklUREFfQ0FQRVguRlkyMDA3AQAAAPsjAgADAAAAAAAYQpYm4DnXCCHlhFzgOdcIKkNJUS5OQVNEQVFHUzpUWE4uSVFfUEVSSU9ETEVOR1RIX0lTLkZZMjAxMAEAAAD7IwIAAQAAAAIxMgB2i9oq4DnXCKLdkVzgOdcIIENJUS4wLklRX05JX0FWQUlMX0VYQ0xfTUFSR0lOLkZZBQAAAAAAAAAIAAAAFShJbnZhbGlkIFRpbWUgUGVyaW9kKf8mnCXgOdcIqi1UXuA51wglQ0lRLk5BU0RBUUdTOkFESS5JUV9UT1RBTF9ERUJULkZZMjAwOQEAAAAT1gMAAgAAAAczNzkuNjI2AQgAAAAFAAAAATEBAAAACjE0ODI4Njg2MzMDAAAAAzE2MAIAAAAENDE3MwQAAAABMAcAAAAJOS8xNS8yMDE5CAAAAAoxMC8zMS8yMDA5CQAAAAEwQ/ihKOA51whpojFd4DnXCC9DSVEuTkFTREFRR1M6QURJLklRX05JX0FWQUlMX0VYQ0xfTUFSR0lOLkZZMjAxMAEAAAAT</t>
  </si>
  <si>
    <t>1gMAAgAAAAcyNS43NTQ5AQgAAAAFAAAAATEBAAAACjE1NzgzMzA0MjIDAAAAAzE2MAIAAAAENDE4MgQAAAABMAcAAAAJOS8xNS8yMDE5CAAAAAoxMC8zMC8yMDEwCQAAAAEwMJycJeA51wghCzhd4DnXCChDSVEuTkFTREFRR1M6SU5UQy5JUV9CRVRBXzFZUi4yMDE3LzEyLzMwAQAAAIdSAAACAAAAEDEuMzI3MTE4MjI1NjcyMzcAfhaAYOA51wiKpjZi4DnXCB1DSVEuTkFTREFRR1M6QURJLklRX0FQLkZZMjAxMwEAAAAT1gMAAgAAAAcxMTkuOTk0AQgAAAAFAAAAATEBAAAACjE3NjY1OTA2MzIDAAAAAzE2MAIAAAAEMTAxOAQAAAABMAcAAAAJOS8xNS8yMDE5CAAAAAkxMS8yLzIwMTMJAAAAATDYV6Mo4DnXCPx8Q13gOdcIKUNJUS5LT1NFOkEwMDU5MzAuSVFfU1BFQ0lBTF9ESVZfQ0YuRlkyMDExAQAAANxmAQADAAAAAAB1Jysp4DnXCIITBV3gOdcIMkNJUS5OQVNEQVFHUzpUWE4uSVFfVE9UQUxfTElBQl9UT1RBTF9BU1NFVFMuRlkyMDExAQAAAPsjAgACAAAABzQ2LjU2NzcBCAAAAAUAAAABMQEAAAAKMTY2MDAzNDU2OAMAAAADMTYwAgAAAAQ0MTg4BAAAAAEwBwAAAAk5LzE1LzIwMTkIAAAACjEyLzMxLzIwMTEJAAAAATDkxK4l4DnXCAeDl1zgOdcIKUNJUS5OQVNEQVFHUzpBREkuSVFfU1RfREVCVF9SRVBBSUQuRlkyMDE0AQAAABPWAwADAAAAAABBTf8n4DnXCJOXSV3gOdcIJkNJUS5OQVNEQVFHUzpU</t>
  </si>
  <si>
    <t>WE4uSVFfU0FMRV9QUEVfQ0YuRlkyMDEwAQAAAPsjAgADAAAAAAB2i9oq4DnXCGBBkVzgOdcILENJUS5OQVNEQVFHUzpUWE4uSVFfTUlOT1JJVFlfSU5URVJFU1QuRlkyMDA5AQAAAPsjAgADAAAAAABmZNoq4DnXCBzqi1zgOdcIKUNJUS5OQVNEQVFHUzpBREkuSVFfTkVUX1JFTlRBTF9FWFAuRlkyMDA5AQAAABPWAwADAAAAAABD+KEo4DnXCAa4MF3gOdcIOUNJUS5UU0U6NjU5NC5JUV9DVVNUT01fQkVUQS4tMTA0Vy4yMDE1LzAzLzMxLi5eTjIyNS5KUFkuSAEAAAD5eA0AAgAAABEwLjIxNDAxNzM0MzM3NzI5NQAaLH9g4DnXCPp3Q2LgOdcIIENJUS5OWVNFOkVNUi5JUV9UT1RBTF9SRVYuRlkyMDEyAQAAAK8bBAACAAAABTI0NDEyAQgAAAAFAAAAATEBAAAACjE3MDc5MDkwOTcDAAAAAzE2MAIAAAACMjgEAAAAATAHAAAACTkvMTUvMjAxOQgAAAAJOS8zMC8yMDEyCQAAAAEwx0b0KeA51whmmc5c4DnXCClDSVEuS09TRTpBMDA1OTMwLklRX0RJTFVUX0VQU19JTkNMLkZZMjAxNwEAAADcZgEAAgAAAAs1OTkwLjg3MzQwNAEIAAAABQAAAAExAQAAAAoxOTQ3NTUxNTc4AwAAAAI4NQIAAAABOAQAAAABMAcAAAAJOS8xNS8yMDE5CAAAAAoxMi8zMS8yMDE3CQAAAAEwWLzaKOA51wggGh5d4DnXCBlDSVEuTllTRTpFTVIuSVFfQUUuRlkyMDEyAQAAAK8bBAACAAAABDIxNTABCAAAAAUAAAABMQEAAAAKMTcwNzkw</t>
  </si>
  <si>
    <t>OTA5NwMAAAADMTYwAgAAAAQxMDE2BAAAAAEwBwAAAAk5LzE1LzIwMTkIAAAACTkvMzAvMjAxMgkAAAABMNht9CngOdcICyDQXOA51wgvQ0lRLktPU0U6QTAwNTkzMC5JUV9SRVRVUk5fQ09NTU9OX0VRVUlUWS5GWTIwMTgBAAAA3GYBAAIAAAAHMTkuNjI1NQEIAAAABQAAAAExAQAAAAoxOTQ3NTUxNTczAwAAAAI4NQIAAAAFMzMzMjAEAAAAATAHAAAACTkvMTUvMjAxOQgAAAAKMTIvMzEvMjAxOAkAAAABMCB1nCXgOdcIXLslXeA51wgsQ0lRLk5BU0RBUUdTOlRYTi5JUV9UT1RBTF9MSUFCX0VRVUlUWS5GWTIwMDgBAAAA+yMCAAIAAAAFMTE5MjMBCAAAAAUAAAABMQEAAAAKMTQzMzQ1NDEwOAMAAAADMTYwAgAAAAQxMDEzBAAAAAEwBwAAAAk5LzE1LzIwMTkIAAAACjEyLzMxLzIwMDgJAAAAATBFFtoq4DnXCCtWh1zgOdcIHUNJUS5UU0U6NjUwMS5JUV9SRF9FWFAuRlkyMDE2AQAAAJstAgADAAAAAADgGvsr4DnXCP3DNlzgOdcIH0NJUS5OQVNEQVFHUzpJTlRDLklRX0NJUC5GWTIwMTEBAAAAh1IAAAIAAAAENTgzOQEIAAAABQAAAAExAQAAAAoxNjU4MzE1NDc4AwAAAAMxNjACAAAABDMwMzMEAAAAATAHAAAACTkvMTUvMjAxOQgAAAAKMTIvMzEvMjAxMQkAAAABMJP1rivgOdcIwUleXOA51wgkQ0lRLk5BU0RBUUdTOkFESS5JUV9DQVNIX09QRVIuRlkyMDA5AQAAABPWAwACAAAABzQzMi4xNDgBCAAAAAUA</t>
  </si>
  <si>
    <t>AAABMQEAAAAKMTQ4Mjg2ODYzMwMAAAADMTYwAgAAAAQyMDA2BAAAAAEwBwAAAAk5LzE1LzIwMTkIAAAACjEwLzMxLzIwMDkJAAAAATBUH6Io4DnXCKs+Ml3gOdcIHUNJUS5OQVNEQVFHUzpUWE4uSVFfQUUuRlkyMDE0AQAAAPsjAgACAAAABDExNDkBCAAAAAUAAAABMQEAAAAKMTgyOTExOTMwNgMAAAADMTYwAgAAAAQxMDE2BAAAAAEwBwAAAAk5LzE1LzIwMTkIAAAACjEyLzMxLzIwMTQJAAAAATBYL3Aq4DnXCLB/olzgOdcIJENJUS5OQVNEQVFHUzpBREkuSVFfT1RIRVJfUkVWLkZZMjAxNgEAAAAT1gMAAwAAAAAAY5v/J+A51wgqsk9d4DnXCCtDSVEuS09TRTpBMDA1OTMwLklRX01BUktFVENBUC4yMDE3LzMvMzEuSlBZAQAAANxmAQACAAAADzI4NTI1MTYxLjQ1NjQwNgEGAAAABQAAAAExAQAAAAoxODI5ODQzOTE1AwAAAAI3OQIAAAAGMTAwMDU0BAAAAAEwBwAAAAkzLzMxLzIwMTf53X5g4DnXCPQscE3hOdcINUNJUS5OQVNEQVFHUzpUWE4uSVFfQ0hBTkdFX05FVF9XT1JLSU5HX0NBUElUQUwuRlkyMDExAQAAAPsjAgACAAAAAzc2OAEIAAAABQAAAAExAQAAAAoxNjYwMDM0NTY4AwAAAAMxNjACAAAABDQ0MjEEAAAAATAHAAAACTkvMTUvMjAxOQgAAAAKMTIvMzEvMjAxMQkAAAABMJjZ2irgOdcIpJiWXOA51wglQ0lRLk5ZU0U6RU1SLklRX1NUX0RFQlRfUkVQQUlELkZZMjAxOAEAAACvGwQAAwAAAAAA</t>
  </si>
  <si>
    <t>olu7KeA51wiKk+1c4DnXCCVDSVEuTkFTREFRR1M6SU5UQy5JUV9JTlZFTlRPUlkuRlkyMDE1AQAAAIdSAAACAAAABDUxNjcBCAAAAAUAAAABMQEAAAAKMTg3NDc3MzIyNgMAAAADMTYwAgAAAAQxMDQzBAAAAAEwBwAAAAk5LzE1LzIwMTkIAAAACjEyLzI2LzIwMTUJAAAAATCTYlUr4DnXCBGIb1zgOdcIOkNJUS5UU0U6Njc2Mi5JUV9DVVNUT01fQkVUQS4tMTA0Vy4yMDE0LzAzLzMxLi5eVE9QSVguSlBZLkgBAAAAO9IEAAIAAAARMC44MTQ0MjA3MTQwMjcxOTEAPHp/YOA51whcpz9i4DnXCCFDSVEuTkFTREFRR1M6SU5UQy5JUV9DQVBFWC5GWTIwMTQBAAAAh1IAAAIAAAAGLTEwMTA1AQgAAAAFAAAAATEBAAAACjE4MjgxNjgwNDADAAAAAzE2MAIAAAAEMjAyMQQAAAABMAcAAAAJOS8xNS8yMDE5CAAAAAoxMi8yNy8yMDE0CQAAAAEwgjtVK+A51wi1U2xc4DnXCClDSVEuTkFTREFRR1M6VFhOLklRX0xUX0RFQlRfRVFVSVRZLkZZMjAxMwEAAAD7IwIAAgAAAAYzOC40NzUBCAAAAAUAAAABMQEAAAAKMTc3NzYzMzcwMwMAAAADMTYwAgAAAAQ0MDg1BAAAAAEwBwAAAAk5LzE1LzIwMTkIAAAACjEyLzMxLzIwMTMJAAAAATDkxK4l4DnXCNmDoFzgOdcIJENJUS5OQVNEQVFHUzpJTlRDLklRX1RPVEFMX0NBLkZZMjAxNQEAAACHUgAAAgAAAAUzODMyMAEIAAAABQAAAAExAQAAAAoxODc0NzczMjI2AwAAAAMxNjAC</t>
  </si>
  <si>
    <t>AAAABDEwMDgEAAAAATAHAAAACTkvMTUvMjAxOQgAAAAKMTIvMjYvMjAxNQkAAAABMJNiVSvgOdcIEYhvXOA51wgiQ0lRLk5ZU0U6RU1SLklRX0FEVkVSVElTSU5HLkZZMjAxMAEAAACvGwQAAwAAAAAAharzKeA51wj3gsZc4DnXCCNDSVEuTkFTREFRR1M6QURJLklRX1RPVEFMX0NBLkZZMjAxMgEAAAAT1gMAAgAAAAg0Njk2LjE4NQEIAAAABQAAAAExAQAAAAoxNzExMzg1ODk2AwAAAAMxNjACAAAABDEwMDgEAAAAATAHAAAACTkvMTUvMjAxOQgAAAAJMTEvMy8yMDEyCQAAAAEwp+KiKOA51wjqmj5d4DnXCCZDSVEuS09TRTpBMDA1OTMwLklRX0RBX1NVUFBMX0NGLkZZMjAwOAEAAADcZgEAAgAAAAc5ODU1NTI5AQgAAAAFAAAAATEBAAAACjEzNjA4MDY2ODMDAAAAAjg1AgAAAAQyMTcxBAAAAAEwBwAAAAk5LzE1LzIwMTkIAAAACjEyLzMxLzIwMDgJAAAAATAjZCop4DnXCDpG9lzgOdcILENJUS5LT1NFOkEwMDU5MzAuSVFfR1dfSU5UQU5fQU1PUlRfQ0YuRlkyMDE3AQAAANxmAQACAAAABjgzNjQxMAEIAAAABQAAAAExAQAAAAoxOTQ3NTUxNTc4AwAAAAI4NQIAAAAEMjE4MgQAAAABMAcAAAAJOS8xNS8yMDE5CAAAAAoxMi8zMS8yMDE3CQAAAAEweQrbKOA51wjWxx9d4DnXCCpDSVEuTkFTREFRR1M6VFhOLklRX0NBU0hfQUNRVUlSRV9DRi5GWTIwMTcBAAAA+yMCAAMAAAAAAKvycCrgOdcICHSxXOA51wgj</t>
  </si>
  <si>
    <t>Q0lRLk5ZU0U6RU1SLklRX1RPVEFMX0FTU0VUUy5GWTIwMTIBAAAArxsEAAIAAAAFMjM4MTgBCAAAAAUAAAABMQEAAAAKMTcwNzkwOTA5NwMAAAADMTYwAgAAAAQxMDA3BAAAAAEwBwAAAAk5LzE1LzIwMTkIAAAACTkvMzAvMjAxMgkAAAABMNht9CngOdcI+/jPXOA51wgsQ0lRLk5BU0RBUUdTOklOVEMuSVFfREFZU19QQVlBQkxFX09VVC5GWTIwMDkBAAAAh1IAAAIAAAAJNTIuNjk5MTkyAQgAAAAFAAAAATEBAAAACjE1MjMzOTQ4MjkDAAAAAzE2MAIAAAAENDE4MwQAAAABMAcAAAAJOS8xNS8yMDE5CAAAAAoxMi8yNi8yMDA5CQAAAAEw5syVJuA51wiVz1Zc4DnXCCFDSVEuVFNFOjY1MDEuSVFfTkVUX0NIQU5HRS5GWTIwMTkBAAAAmy0CAAIAAAAGMTA5NjI5AQgAAAAFAAAAATEBAAAACjE5Njk5MDMzMDcDAAAAAjc5AgAAAAQyMDkzBAAAAAEwBwAAAAk5LzE1LzIwMTkIAAAACTMvMzEvMjAxOQkAAAABMJbI/CvgOdcIHI1HXOA51wgoQ0lRLk5BU0RBUUdTOklOVEMuSVFfVE9UQUxfQVNTRVRTLkZZMjAxNAEAAACHUgAAAgAAAAU5MTkwMAEIAAAABQAAAAExAQAAAAoxODI4MTY4MDQwAwAAAAMxNjACAAAABDEwMDcEAAAAATAHAAAACTkvMTUvMjAxOQgAAAAKMTIvMjcvMjAxNAkAAAABMHIUVSvgOdcIIPRqXOA51wgpQ0lRLktPU0U6QTAwNTkzMC5JUV9MVF9ERUJUX0VRVUlUWS5GWTIwMTQBAAAA3GYBAAIA</t>
  </si>
  <si>
    <t>AAAGMC44NjcxAQgAAAAFAAAAATEBAAAACjE3NzgxNDE4MjMDAAAAAjg1AgAAAAQ0MDg1BAAAAAEwBwAAAAk5LzE1LzIwMTkIAAAACjEyLzMxLzIwMTQJAAAAATAPTpwl4DnXCNoHFF3gOdcILENJUS5LT1NFOkEwMDU5MzAuSVFfQ1VSUkVOVF9QT1JUX0RFQlQuRlkyMDE1AQAAANxmAQACAAAABjIwNTg5NgEIAAAABQAAAAExAQAAAAoxODI5ODQzMDExAwAAAAI4NQIAAAAEMTI5NwQAAAABMAcAAAAJOS8xNS8yMDE5CAAAAAoxMi8zMS8yMDE1CQAAAAEwFiDaKOA51wixAxZd4DnXCCVDSVEuVFNFOjY1MDEuSVFfUFJPVl9CQURfREVCVFMuRlkyMDE3AQAAAJstAgADAAAAAAASkPsr4DnXCO5XO1zgOdcIHUNJUS5OQVNEQVFHUzpBREkuSVFfR1cuRlkyMDE2AQAAABPWAwACAAAACDE2NzkuMTE2AQgAAAAFAAAAATEBAAAACjE5Mjc2MTgyMDADAAAAAzE2MAIAAAAEMTE3MQQAAAABMAcAAAAJOS8xNS8yMDE5CAAAAAoxMC8yOS8yMDE2CQAAAAEwc8L/J+A51wjPOFFd4DnXCCVDSVEuTkFTREFRR1M6VFhOLklRX0NPTU1PTl9SRVAuRlkyMDEwAQAAAPsjAgACAAAABS0yNDU0AQgAAAAFAAAAATEBAAAACjE1ODg4NDA3MzgDAAAAAzE2MAIAAAAEMjE2NAQAAAABMAcAAAAJOS8xNS8yMDE5CAAAAAoxMi8zMS8yMDEwCQAAAAEwdovaKuA51wiBj5Fc4DnXCDBDSVEuTkFTREFRR1M6QURJLklRX0RFQlRfRVFVSVZfT1BF</t>
  </si>
  <si>
    <t>Ul9MRUFTRS5GWTIwMTEBAAAAE9YDAAIAAAADMzYwAQgAAAAFAAAAATEBAAAACjE2NDc0NTU4NjkDAAAAAzE2MAIAAAAFMjE2NzEEAAAAATAHAAAACTkvMTUvMjAxOQgAAAAKMTAvMjkvMjAxMQkAAAABMJa7oijgOdcIXPE6XeA51wgnQ0lRLktPU0U6QTAwNTkzMC5JUV9UT1RBTF9SRUNFSVYuRlkyMDExAQAAANxmAQACAAAACDI0MTUzMDI4AQgAAAAFAAAAATEBAAAACjE1OTg5OTgyNTADAAAAAjg1AgAAAAQxMDAxBAAAAAEwBwAAAAk5LzE1LzIwMTkIAAAACjEyLzMxLzIwMTEJAAAAATBlACsp4DnXCJrwAl3gOdcILENJUS5OQVNEQVFHUzpJTlRDLklRX01BUktFVENBUC4yMDAyLzMvMzEuSlBZAQAAAIdSAAACAAAADDI3MDQ5MzMzLjEyMQEGAAAABQAAAAExAQAAAAcyOTE2NzkzAwAAAAI3OQIAAAAGMTAwMDU0BAAAAAEwBwAAAAkzLzMxLzIwMDLYj35g4DnXCJtudk3hOdcIHUNJUS5UU0U6NjUwMS5JUV9DT01NT04uRlkyMDE3AQAAAJstAgACAAAABjQ1ODc5MAEIAAAABQAAAAExAQAAAAoxOTYzMzE1OTAwAwAAAAI3OQIAAAAEMTEwMwQAAAABMAcAAAAJOS8xNS8yMDE5CAAAAAkzLzMxLzIwMTcJAAAAATAit/sr4DnXCKQFPVzgOdcIL0NJUS5OQVNEQVFHUzpBREkuSVFfTUlOT1JJVFlfSU5URVJFU1RfQ0YuRlkyMDExAQAAABPWAwADAAAAAACWu6Io4DnXCI5mO13gOdcIJkNJUS5UU0U6NjUwMS5JUV9F</t>
  </si>
  <si>
    <t>RkZFQ1RfVEFYX1JBVEUuRlkyMDE5AQAAAJstAgACAAAABjM2LjA3OAEIAAAABQAAAAExAQAAAAoxOTY5OTAzMzA3AwAAAAI3OQIAAAAENDM3NgQAAAABMAcAAAAJOS8xNS8yMDE5CAAAAAkzLzMxLzIwMTkJAAAAATB1evwr4DnXCBIcRVzgOdcIKENJUS5OQVNEQVFHUzpJTlRDLklRX0JBU0lDX1dFSUdIVC5GWTIwMDcBAAAAh1IAAAIAAAAENTgxNgCn7/wr4DnXCPOISVzgOdcIJUNJUS5OQVNEQVFHUzpBREkuSVFfVE9UQUxfTElBQi5GWTIwMDkBAAAAE9YDAAIAAAAHODQwLjI1OAEIAAAABQAAAAExAQAAAAoxNDgyODY4NjMzAwAAAAMxNjACAAAABDEyNzYEAAAAATAHAAAACTkvMTUvMjAxOQgAAAAKMTAvMzEvMjAwOQkAAAABMEP4oSjgOdcIWHsxXeA51wguQ0lRLk5BU0RBUUdTOklOVEMuSVFfREFZU19JTlZFTlRPUllfT1VULkZZMjAxNAEAAACHUgAAAgAAAAg3NS44NTk0MgEIAAAABQAAAAExAQAAAAoxODI4MTY4MDQwAwAAAAMxNjACAAAABDQwMzUEAAAAATAHAAAACTkvMTUvMjAxOQgAAAAKMTIvMjcvMjAxNAkAAAABMPfzlSbgOdcIS7NtXOA51wgvQ0lRLk5BU0RBUUdTOlRYTi5JUV9NSU5PUklUWV9JTlRFUkVTVF9DRi5GWTIwMTUBAAAA+yMCAAMAAAAAAHl9cCrgOdcI9NanXOA51wggQ0lRLk5BU0RBUUdTOklOVEMuSVFfTlBQRS5GWTIwMDgBAAAAh1IAAAIAAAAFMTc1NzQBCAAAAAUAAAABMQEA</t>
  </si>
  <si>
    <t>AAAKMTQzMDYxNDQ4NgMAAAADMTYwAgAAAAQxMDA0BAAAAAEwBwAAAAk5LzE1LzIwMTkIAAAACjEyLzI3LzIwMDgJAAAAATAdKakr4DnXCEgHT1zgOdcILENJUS5LT1NFOkEwMDU5MzAuSVFfQ1VSUkVOVF9QT1JUX0RFQlQuRlkyMDA5AQAAANxmAQACAAAABjIyODY4OAEIAAAABQAAAAExAQAAAAoxNDY1NzE0MzA3AwAAAAI4NQIAAAAEMTI5NwQAAAABMAcAAAAJOS8xNS8yMDE5CAAAAAoxMi8zMS8yMDA5CQAAAAEwM4sqKeA51wjpPfpc4DnXCCJDSVEuTkFTREFRR1M6VFhOLklRX1pfU0NPUkUuRlkyMDE3AQAAAPsjAgACAAAACTEyLjA0Njc4MgEIAAAABQAAAAExAQAAAAoxOTQ2NjY1NDQ0AwAAAAMxNjACAAAABjEwMDEyMwQAAAABMAcAAAAJOS8xNS8yMDE5CAAAAAoxMi8zMS8yMDE3CQAAAAEwBROvJeA51wiu+rJc4DnXCClDSVEuTkFTREFRR1M6VFhOLklRX1JFVFVSTl9DQVBJVEFMLkZZMjAxMAEAAAD7IwIAAgAAAAcyNy4zMDc5AQgAAAAFAAAAATEBAAAACjE1ODg4NDA3MzgDAAAAAzE2MAIAAAAENDM2MwQAAAABMAcAAAAJOS8xNS8yMDE5CAAAAAoxMi8zMS8yMDEwCQAAAAEw1J2uJeA51wjDK5Jc4DnXCCpDSVEuTkFTREFRR1M6SU5UQy5JUV9PVEhFUl9DQV9TVVBQTC5GWTIwMTIBAAAAh1IAAAIAAAAEMTQxMAEIAAAABQAAAAExAQAAAAoxNzE4ODUwNjA1AwAAAAMxNjACAAAABDEwNTUEAAAAATAH</t>
  </si>
  <si>
    <t>AAAACTkvMTUvMjAxOQgAAAAKMTIvMjkvMjAxMgkAAAABMLRDryvgOdcILaVhXOA51wgiQ0lRLktPU0U6QTAwNTkzMC5JUV9SQVdfSU5WLkZZMjAwOQEAAADcZgEAAgAAAAc0OTI3NDY0AQgAAAAFAAAAATEBAAAACjE0NjU3MTQzMDcDAAAAAjg1AgAAAAQzMTcxBAAAAAEwBwAAAAk5LzE1LzIwMTkIAAAACjEyLzMxLzIwMDkJAAAAATAziyop4DnXCCza+lzgOdcIKkNJUS5LT1NFOkEwMDU5MzAuSVFfTE9BTlNfUkVDRUlWX0xULkZZMjAxMAEAAADcZgEAAwAAAAAAVNkqKeA51wjKqv5c4DnXCCVDSVEuTkFTREFRR1M6VFhOLklRX0NBU0hfRVFVSVYuRlkyMDE2AQAAAPsjAgACAAAABDExNTQBCAAAAAUAAAABMQEAAAAKMTk0NjY2NTM5OAMAAAADMTYwAgAAAAQxMDk2BAAAAAEwBwAAAAk5LzE1LzIwMTkIAAAACjEyLzMxLzIwMTYJAAAAATCJpHAq4DnXCFALq1zgOdcILENJUS5OQVNEQVFHUzpBREkuSVFfUFJPVl9CQURfREVCVFNfQ0YuRlkyMDE4AQAAABPWAwADAAAAAADGhQAo4DnXCDaZW13gOdcIJUNJUS5OWVNFOkVNUi5JUV9ESUxVVF9FUFNfRVhDTC5GWTIwMTgBAAAArxsEAAIAAAAEMy40NgEIAAAABQAAAAExAQAAAAoxOTI0NjM5OTYyAwAAAAMxNjACAAAAAzE0MgQAAAABMAcAAAAJOS8xNS8yMDE5CAAAAAk5LzMwLzIwMTgJAAAAATCRNLsp4DnXCIEi61zgOdcII0NJUS5OWVNFOkVNUi5JUV9CRVRB</t>
  </si>
  <si>
    <t>XzJZUi4yMDE2LzA5LzMwAQAAAK8bBAACAAAAEDEuMTg0OTY3MDA5NTA5NjEAUfJRX+A51wj8/DJi4DnXCCRDSVEuTkFTREFRR1M6VFhOLklRX0NIQU5HRV9BUC5GWTIwMTIBAAAA+yMCAAIAAAACOTkBCAAAAAUAAAABMQEAAAAKMTcyMDYxMTI2NAMAAAADMTYwAgAAAAQyMDE3BAAAAAEwBwAAAAk5LzE1LzIwMTkIAAAACjEyLzMxLzIwMTIJAAAAATCoANsq4DnXCFOQmlzgOdcIHUNJUS5OQVNEQVFHUzpUWE4uSVFfR1cuRlkyMDE0AQAAAPsjAgACAAAABDQzNjIBCAAAAAUAAAABMQEAAAAKMTgyOTExOTMwNgMAAAADMTYwAgAAAAQxMTcxBAAAAAEwBwAAAAk5LzE1LzIwMTkIAAAACjEyLzMxLzIwMTQJAAAAATBYL3Aq4DnXCKBYolzgOdcIIkNJUS5UU0U6NjUwMS5JUV9TQUxFX1BQRV9DRi5GWTIwMTkBAAAAmy0CAAIAAAAFNjE2MjMBCAAAAAUAAAABMQEAAAAKMTk2OTkwMzMwNwMAAAACNzkCAAAABDIwNDIEAAAAATAHAAAACTkvMTUvMjAxOQgAAAAJMy8zMS8yMDE5CQAAAAEwlsj8K+A51wjqF0dc4DnXCChDSVEuTkFTREFRR1M6VFhOLklRX0lNUEFJUk1FTlRfR1cuRlkyMDEwAQAAAPsjAgADAAAAAABmZNoq4DnXCGf3jlzgOdcIJkNJUS5OWVNFOkVNUi5JUV9BU1NFVF9XUklURURPV04uRlkyMDA3AQAAAK8bBAADAAAAAADMQHEq4DnXCOIquFzgOdcINENJUS5UU0U6NjUwMS5JUV9UT1RBTF9PVVRTVEFO</t>
  </si>
  <si>
    <t>RElOR19GSUxJTkdfREFURS5GWTIwMTkBAAAAmy0CAAIAAAAKOTY2LjE5Mzg3NwEEAAAABQAAAAE1AQAAAAoxOTY5OTAzMzA3AgAAAAUyNDE1MwYAAAABMIah/CvgOdcIhi1GXOA51wgjQ0lRLk5BU0RBUUdTOlRYTi5JUV9FQklUX0lOVC5GWTIwMDgBAAAA+yMCAAMAAAAAAMN2riXgOdcIE3mJXOA51wglQ0lRLk5ZU0U6RU1SLklRX1BST1ZfQkFEX0RFQlRTLkZZMjAxMgEAAACvGwQAAwAAAAAAx0b0KeA51wh2wM5c4DnXCChDSVEuTkFTREFRR1M6QURJLklRX1VOTEVWRVJFRF9GQ0YuRlkyMDE2AQAAABPWAwACAAAACTEwMDUuMTY2NQEIAAAABQAAAAExAQAAAAoxOTI3NjE4MjAwAwAAAAMxNjACAAAABDQ0MjMEAAAAATAHAAAACTkvMTUvMjAxOQgAAAAKMTAvMjkvMjAxNgkAAAABMITp/yfgOdcIt1tTXeA51wgfQ0lRLk5BU0RBUUdTOkFESS5JUV9HUFBFLkZZMjAwOQEAAAAT1gMAAgAAAAgyMDMwLjExNAEIAAAABQAAAAExAQAAAAoxNDgyODY4NjMzAwAAAAMxNjACAAAABDExNjkEAAAAATAHAAAACTkvMTUvMjAxOQgAAAAKMTAvMzEvMjAwOQkAAAABMEP4oSjgOdcIFt8wXeA51wgnQ0lRLktPU0U6QTAwNTkzMC5JUV9CRVRBXzFZUi4yMDExLzEyLzMxAQAAANxmAQACAAAAEDAuNzA5MTI2NTEwMjM5NTMAYhlSX+A51wh3xDFi4DnXCDBDSVEuTkFTREFRR1M6SU5UQy5JUV9NSU5PUklUWV9JTlRFUkVTVF9J</t>
  </si>
  <si>
    <t>Uy5GWTIwMTIBAAAAh1IAAAMAAAAAAKMcryvgOdcI6whhXOA51wgmQ0lRLk5BU0RBUUdTOklOVEMuSVFfU0dBX01BUkdJTi5GWTIwMTUBAAAAh1IAAAIAAAAHMTQuMzI1NwEIAAAABQAAAAExAQAAAAoxODc0NzczMjI2AwAAAAMxNjACAAAABDQzNzUEAAAAATAHAAAACTkvMTUvMjAxOQgAAAAKMTIvMjYvMjAxNQkAAAABMAcblibgOdcIG/lxXOA51wgiQ0lRLlRTRTo2NTAxLklRX1FVSUNLX1JBVElPLkZZMjAxNgEAAACbLQIAAgAAAAgwLjgwNzEwMgEIAAAABQAAAAExAQAAAAoxNzk3NTU0NDUxAwAAAAI3OQIAAAAENDEyMQQAAAABMAcAAAAJOS8xNS8yMDE5CAAAAAkzLzMxLzIwMTYJAAAAATDFfpUm4DnXCJuUOlzgOdcIJENJUS5OWVNFOkVNUi5JUV9FQklUREFfTUFSR0lOLkZZMjAxMwEAAACvGwQAAgAAAAcxOS4zMTk3AQgAAAAFAAAAATEBAAAACjE3NjU1NzA4MDUDAAAAAzE2MAIAAAAENDA0NwQAAAABMAcAAAAJOS8xNS8yMDE5CAAAAAk5LzMwLzIwMTMJAAAAATAnYa8l4DnXCAYl11zgOdcIL0NJUS5LT1NFOkEwMDU5MzAuSVFfTUlOT1JJVFlfSU5URVJFU1RfQ0YuRlkyMDE3AQAAANxmAQADAAAAAAB5Ctso4DnXCOfuH13gOdcIKkNJUS5OQVNEQVFHUzpBREkuSVFfQVNTRVRfV1JJVEVET1dOLkZZMjAxOAEAAAAT1gMAAwAAAAAAtV4AKOA51whOdlld4DnXCCtDSVEuTllTRTpFTVIuSVFfUkVUVVJO</t>
  </si>
  <si>
    <t>X0NPTU1PTl9FUVVJVFkuRlkyMDA3AQAAAK8bBAACAAAABzI1LjE1NjUBCAAAAAUAAAABMQEAAAAKMTI2NDQ3ODAyNwMAAAADMTYwAgAAAAUzMzMyMAQAAAABMAcAAAAJOS8xNS8yMDE5CAAAAAk5LzMwLzIwMDcJAAAAATAFE68l4DnXCE6Gu1zgOdcIK0NJUS5OQVNEQVFHUzpJTlRDLklRX0NBU0hfQUNRVUlSRV9DRi5GWTIwMTMBAAAAh1IAAAIAAAAELTkyNQEIAAAABQAAAAExAQAAAAoxNzc1OTMwMjc0AwAAAAMxNjACAAAABDIwNTcEAAAAATAHAAAACTkvMTUvMjAxOQgAAAAKMTIvMjgvMjAxMwkAAAABMOa4ryvgOdcIxL9nXOA51wgrQ0lRLk5BU0RBUUdTOlRYTi5JUV9ORVRfSU5URVJFU1RfRVhQLkZZMjAxNwEAAAD7IwIAAgAAAAMtNzgBCAAAAAUAAAABMQEAAAAKMTk0NjY2NTQ0NAMAAAADMTYwAgAAAAMzNjgEAAAAATAHAAAACTkvMTUvMjAxOQgAAAAKMTIvMzEvMjAxNwkAAAABMJrLcCrgOdcI/wKvXOA51wgoQ0lRLk5ZU0U6RU1SLklRX1RPVEFMX0xJQUJfRVFVSVRZLkZZMjAwNwEAAACvGwQAAgAAAAUxOTY4MAEIAAAABQAAAAExAQAAAAoxMjY0NDc4MDI3AwAAAAMxNjACAAAABDEwMTMEAAAAATAHAAAACTkvMTUvMjAxOQgAAAAJOS8zMC8yMDA3CQAAAAEwzEBxKuA51wiHsblc4DnXCCVDSVEuS09TRTpBMDA1OTMwLklRX05FVF9DSEFOR0UuRlkyMDE4AQAAANxmAQACAAAABy0yMDQ2MjUBCAAA</t>
  </si>
  <si>
    <t>AAUAAAABMQEAAAAKMTk0NzU1MTU3MwMAAAACODUCAAAABDIwOTMEAAAAATAHAAAACTkvMTUvMjAxOQgAAAAKMTIvMzEvMjAxOAkAAAABMKt/2yjgOdcIO20lXeA51wgsQ0lRLk5BU0RBUUdTOlRYTi5JUV9UT1RBTF9ESVZfUEFJRF9DRi5GWTIwMDkBAAAA+yMCAAIAAAAELTU2NwEIAAAABQAAAAExAQAAAAoxNTIzNzk2MjQxAwAAAAMxNjACAAAABDIwMjIEAAAAATAHAAAACTkvMTUvMjAxOQgAAAAKMTIvMzEvMjAwOQkAAAABMGZk2irgOdcIoCKNXOA51wgrQ0lRLk5BU0RBUUdTOklOVEMuSVFfRVhUUkFfQUNDX0lURU1TLkZZMjAxMwEAAACHUgAAAwAAAAAAxGqvK+A51wjcnGVc4DnXCCNDSVEuTkFTREFRR1M6QURJLklRX05FVF9ERUJULkZZMjAxMgEAAAAT1gMAAgAAAAgtMzA3OC43OAEIAAAABQAAAAExAQAAAAoxNzExMzg1ODk2AwAAAAMxNjACAAAABDQzNjQEAAAAATAHAAAACTkvMTUvMjAxOQgAAAAJMTEvMy8yMDEyCQAAAAEwtwmjKOA51whNhT9d4DnXCDJDSVEuTkFTREFRR1M6SU5UQy5JUV9ERUZfVEFYX0FTU0VUU19DVVJSRU5ULkZZMjAxNwEAAACHUgAAAwAAAAAA1f5VK+A51wjjiHhc4DnXCDNDSVEuTkFTREFRR1M6SU5UQy5JUV9UT1RBTF9ERUJUX0VCSVREQV9DQVBFWC5GWTIwMTcBAAAAh1IAAAIAAAAIMS44MjA3OTMBCAAAAAUAAAABMQEAAAAKMTk0MzUwNTM0OQMAAAADMTYwAgAAAAUy</t>
  </si>
  <si>
    <t>MzMxMwQAAAABMAcAAAAJOS8xNS8yMDE5CAAAAAoxMi8zMC8yMDE3CQAAAAEwBxuWJuA51wg/vXtc4DnXCCpDSVEuVFNFOjY1MDEuSVFfQ1VSUkVOVF9QT1JUX0xFQVNFUy5GWTIwMTUBAAAAmy0CAAIAAAAFMTE1ODkBCAAAAAUAAAABMQEAAAAKMTc0NTI3MDY3MgMAAAACNzkCAAAABDEwOTAEAAAAATAHAAAACTkvMTUvMjAxOQgAAAAJMy8zMS8yMDE1CQAAAAEwv8z6K+A51wjC3TNc4DnXCD1DSVEuS09TRTpBMDA1OTMwLklRX0NVU1RPTV9CRVRBLi0xMDRXLjIwMTQvMTIvMzEuLl5OMjI1LkpQWS5IAQAAANxmAQACAAAAETAuNDMzNzIyMjI2Mzk1MzIzAGIZUl/gOdcINSgxYuA51wgsQ0lRLk5BU0RBUUdTOkFESS5JUV9QUk9WX0JBRF9ERUJUU19DRi5GWTIwMTMBAAAAE9YDAAMAAAAAANhXoyjgOdcIcI5EXeA51wggQ0lRLk5BU0RBUUdTOlRYTi5JUV9OSV9DRi5GWTIwMDkBAAAA+yMCAAIAAAAEMTQ3MAEIAAAABQAAAAExAQAAAAoxNTIzNzk2MjQxAwAAAAMxNjACAAAABDIxNTAEAAAAATAHAAAACTkvMTUvMjAxOQgAAAAKMTIvMzEvMjAwOQkAAAABMGZk2irgOdcITV+MXOA51wgmQ0lRLlRTRTo2NTAxLklRX0NVU1RPTV9CRVRBLjIwMTUvMDMvMzEBAAAAmy0CAAIAAAAQMS41NTA1ODY4NTIxMDI4MwA1JK+y3DnXCImyNVzgOdcIJkNJUS5LT1NFOkEwMDU5MzAuSVFfTEVWRVJFRF9GQ0YuRlkyMDE4AQAA</t>
  </si>
  <si>
    <t>ANxmAQACAAAACjI2NjQwMjY0LjUBCAAAAAUAAAABMQEAAAAKMTk0NzU1MTU3MwMAAAACODUCAAAABDQ0MjIEAAAAATAHAAAACTkvMTUvMjAxOQgAAAAKMTIvMzEvMjAxOAkAAAABMKt/2yjgOdcIO20lXeA51wgpQ0lRLk5BU0RBUUdTOklOVEMuSVFfRVFVSVRZX01FVEhPRC5GWTIwMTEBAAAAh1IAAAIAAAAEMTY2OQEIAAAABQAAAAExAQAAAAoxNjU4MzE1NDc4AwAAAAMxNjACAAAABDMwNjMEAAAAATAHAAAACTkvMTUvMjAxOQgAAAAKMTIvMzEvMjAxMQkAAAABMJP1rivgOdcIsCJeXOA51wgyQ0lRLk5BU0RBUUdTOkFESS5JUV9UT1RBTF9MSUFCX1RPVEFMX0FTU0VUUy5GWTIwMTUBAAAAE9YDAAIAAAAHMjguMTMyNgEIAAAABQAAAAExAQAAAAoxODY3Mjc5OTY5AwAAAAMxNjACAAAABDQxODgEAAAAATAHAAAACTkvMTUvMjAxOQgAAAAKMTAvMzEvMjAxNQkAAAABMFHqnCXgOdcICWRPXeA51wgqQ0lRLktPU0U6QTAwNTkzMC5JUV9DQVNIX0FDUVVJUkVfQ0YuRlkyMDEzAQAAANxmAQACAAAABy0xNjcxNTUBCAAAAAUAAAABMQEAAAAKMTcyMzI4ODM4NgMAAAACODUCAAAABDIwNTcEAAAAATAHAAAACTkvMTUvMjAxOQgAAAAKMTIvMzEvMjAxMwkAAAABMJd1KyngOdcIQ+0NXeA51wgtQ0lRLk5BU0RBUUdTOlRYTi5JUV9JTlZFU1RfU0VDVVJJVFlfQ0YuRlkyMDExAQAAAPsjAgACAAAAAy05OAEIAAAABQAA</t>
  </si>
  <si>
    <t>AAExAQAAAAoxNjYwMDM0NTY4AwAAAAMxNjACAAAABDIwMjcEAAAAATAHAAAACTkvMTUvMjAxOQgAAAAKMTIvMzEvMjAxMQkAAAABMJjZ2irgOdcIciOWXOA51wgpQ0lRLk5BU0RBUUdTOlRYTi5JUV9ORVRfUkVOVEFMX0VYUC5GWTIwMDkBAAAA+yMCAAMAAAAAAFU92irgOdcIl7GKXOA51wgmQ0lRLk5BU0RBUUdTOkFESS5JUV9BRFZFUlRJU0lORy5GWTIwMTUBAAAAE9YDAAIAAAADNC43AQgAAAAFAAAAATEBAAAACjE4NjcyNzk5NjkDAAAAAzE2MAIAAAAEMzAxMwQAAAABMAcAAAAJOS8xNS8yMDE5CAAAAAoxMC8zMS8yMDE1CQAAAAEwUnT/J+A51wicCExd4DnXCCpDSVEuTkFTREFRR1M6SU5UQy5JUV9ORVRfUkVOVEFMX0VYUC5GWTIwMDgBAAAAh1IAAAMAAAAAAB0pqSvgOdcIJrlOXOA51wgoQ0lRLk5ZU0U6RU1SLklRX1RPVEFMX0RFQlRfSVNTVUVELkZZMjAxNQEAAACvGwQAAgAAAAQ0NjMxAQgAAAAFAAAAATEBAAAACjE4NjcwNTUwNTEDAAAAAzE2MAIAAAAEMjE2MQQAAAABMAcAAAAJOS8xNS8yMDE5CAAAAAk5LzMwLzIwMTUJAAAAATA+cbop4DnXCIVi31zgOdcIIUNJUS5OQVNEQVFHUzpJTlRDLklRX0VCSVRBLkZZMjAxNQEAAACHUgAAAgAAAAUxNTI0NgEIAAAABQAAAAExAQAAAAoxODc0NzczMjI2AwAAAAMxNjACAAAABjEwMDY4OQQAAAABMAcAAAAJOS8xNS8yMDE5CAAAAAoxMi8yNi8yMDE1</t>
  </si>
  <si>
    <t>CQAAAAEwk2JVK+A51wjwOW9c4DnXCCZDSVEuTllTRTpFTVIuSVFfQ0FTSF9DT05WRVJTSU9OLkZZMjAxOAEAAACvGwQAAgAAAAk2NC4yMDM4NjUBCAAAAAUAAAABMQEAAAAKMTkyNDYzOTk2MgMAAAADMTYwAgAAAAQ0MTg0BAAAAAEwBwAAAAk5LzE1LzIwMTkIAAAACTkvMzAvMjAxOAkAAAABMEivryXgOdcI7X3uXOA51wgpQ0lRLk5BU0RBUUdTOkFESS5JUV9HQUlOX0lOVkVTVF9DRi5GWTIwMDgBAAAAE9YDAAMAAAAAACKqoSjgOdcImVwtXeA51wgjQ0lRLk5BU0RBUUdTOlRYTi5JUV9ORVRfREVCVC5GWTIwMTcBAAAA+yMCAAIAAAAELTM5MgEIAAAABQAAAAExAQAAAAoxOTQ2NjY1NDQ0AwAAAAMxNjACAAAABDQzNjQEAAAAATAHAAAACTkvMTUvMjAxOQgAAAAKMTIvMzEvMjAxNwkAAAABMJrLcCrgOdcIxtewXOA51wglQ0lRLk5ZU0U6RU1SLklRX0xUX0RFQlRfSVNTVUVELkZZMjAxMwEAAACvGwQAAgAAAAM0OTYBCAAAAAUAAAABMQEAAAAKMTc2NTU3MDgwNQMAAAADMTYwAgAAAAQyMDM0BAAAAAEwBwAAAAk5LzE1LzIwMTkIAAAACTkvMzAvMjAxMwkAAAABMArj9CngOdcIs2HWXOA51wglQ0lRLk5BU0RBUUdTOkFESS5JUV9ORVRfQ0hBTkdFLkZZMjAxMAEAAAAT1gMAAgAAAAc0MzAuMjcxAQgAAAAFAAAAATEBAAAACjE1NzgzMzA0MjIDAAAAAzE2MAIAAAAEMjA5MwQAAAABMAcAAAAJOS8xNS8yMDE5</t>
  </si>
  <si>
    <t>CAAAAAoxMC8zMC8yMDEwCQAAAAEwdW2iKOA51wjvlTdd4DnXCCdDSVEuTkFTREFRR1M6QURJLklRX0lOVEVSRVNUX0VYUC5GWTIwMTEBAAAAE9YDAAIAAAAHLTE5LjE0NgEIAAAABQAAAAExAQAAAAoxNjQ3NDU1ODY5AwAAAAMxNjACAAAAAjgyBAAAAAEwBwAAAAk5LzE1LzIwMTkIAAAACjEwLzI5LzIwMTEJAAAAATB1baIo4DnXCIT1OF3gOdcIKENJUS5OWVNFOkVNUi5JUV9UT1RBTF9ESVZfUEFJRF9DRi5GWTIwMDgBAAAArxsEAAIAAAAELTk0MAEIAAAABQAAAAExAQAAAAoxNDExNjU2NDMwAwAAAAMxNjACAAAABDIwMjIEAAAAATAHAAAACTkvMTUvMjAxOQgAAAAJOS8zMC8yMDA4CQAAAAEwUzXzKeA51wgOpb9c4DnXCCRDSVEuTllTRTpFTVIuSVFfRVFVSVRZX01FVEhPRC5GWTIwMDcBAAAArxsEAAMAAAAAAMxAcSrgOdcIqf+5XOA51wggQ0lRLktPU0U6QTAwNTkzMC5JUV9FQklUQS5GWTIwMTMBAAAA3GYBAAIAAAAIMzc0NDk3NzkBCAAAAAUAAAABMQEAAAAKMTcyMzI4ODM4NgMAAAACODUCAAAABjEwMDY4OQQAAAABMAcAAAAJOS8xNS8yMDE5CAAAAAoxMi8zMS8yMDEzCQAAAAEwl3UrKeA51whs8Qtd4DnXCC1DSVEuTkFTREFRR1M6VFhOLklRX0FTU0VUX1dSSVRFRE9XTl9DRi5GWTIwMTcBAAAA+yMCAAIAAAABMQEIAAAABQAAAAExAQAAAAoxOTQ2NjY1NDQ0AwAAAAMxNjACAAAABDIwMTkEAAAA</t>
  </si>
  <si>
    <t>ATAHAAAACTkvMTUvMjAxOQgAAAAKMTIvMzEvMjAxNwkAAAABMKvycCrgOdcI+EyxXOA51wgsQ0lRLktPU0U6QTAwNTkzMC5JUV9UT1RBTF9ERUJUX0VCSVREQS5GWTIwMTgBAAAA3GYBAAIAAAAIMC4xNzI2NjIBCAAAAAUAAAABMQEAAAAKMTk0NzU1MTU3MwMAAAACODUCAAAABDQxOTIEAAAAATAHAAAACTkvMTUvMjAxOQgAAAAKMTIvMzEvMjAxOAkAAAABMCB1nCXgOdcIjjAmXeA51wgkQ0lRLlRTRTo2NDcxLklRX01BUktFVENBUC4yMDE2LzAzLzMxAQAAAJJXDQACAAAADDU1NzcxMy4yMDA4MQEGAAAABQAAAAExAQAAAAoxNzc1ODAxODI5AwAAAAI3OQIAAAAGMTAwMDU0BAAAAAEwBwAAAAkzLzMxLzIwMTYKBX9g4DnXCPYBOmLgOdcIMENJUS5OQVNEQVFHUzpJTlRDLklRX1JFVFVSTl9DT01NT05fRVFVSVRZLkZZMjAxMAEAAACHUgAAAgAAAAcyNS4xNTg1AQgAAAAFAAAAATEBAAAACjE1ODgxNTY5NjADAAAAAzE2MAIAAAAFMzMzMjAEAAAAATAHAAAACTkvMTUvMjAxOQgAAAAKMTIvMjUvMjAxMAkAAAABMObMlSbgOdcIZRVbXOA51wglQ0lRLk5ZU0U6RU1SLklRX1NUX0RFQlRfSVNTVUVELkZZMjAxNwEAAACvGwQAAwAAAAAAgQ27KeA51wh4sehc4DnXCCVDSVEuTkFTREFRR1M6QURJLklRX05JX0NPTVBBTlkuRlkyMDE0AQAAABPWAwACAAAABjYyOS4zMgEIAAAABQAAAAExAQAAAAoxODE5OTYyNDk2</t>
  </si>
  <si>
    <t>AwAAAAMxNjACAAAABTQxNTcxBAAAAAEwBwAAAAk5LzE1LzIwMTkIAAAACTExLzEvMjAxNAkAAAABMOl+oyjgOdcIiiZHXeA51wgnQ0lRLk5BU0RBUUdTOlRYTi5JUV9UT1RBTF9SRUNFSVYuRlkyMDEwAQAAAPsjAgACAAAABDE1MTgBCAAAAAUAAAABMQEAAAAKMTU4ODg0MDczOAMAAAADMTYwAgAAAAQxMDAxBAAAAAEwBwAAAAk5LzE1LzIwMTkIAAAACjEyLzMxLzIwMTAJAAAAATB2i9oq4DnXCMvhj1zgOdcIJ0NJUS5OQVNEQVFHUzpJTlRDLklRX0FEVkVSVElTSU5HLkZZMjAxNAEAAACHUgAAAwAAAAAAchRVK+A51wjvfmpc4DnXCB1DSVEuTkFTREFRR1M6QURJLklRX0dQLkZZMjAxNwEAAAAT1gMAAgAAAAgzNDIwLjMxNAEIAAAABQAAAAExAQAAAAoxOTI3NjE4MjQ4AwAAAAMxNjACAAAAAjEwBAAAAAEwBwAAAAk5LzE1LzIwMTkIAAAACjEwLzI4LzIwMTcJAAAAATCE6f8n4DnXCDyUVF3gOdcIJkNJUS5UU0U6NjUwMS5JUV9ERUZfVEFYX0xJQUJfTFQuRlkyMDE4AQAAAJstAgACAAAABTUxNjc2AQgAAAAFAAAAATEBAAAACjE5Njk5MDMyOTEDAAAAAjc5AgAAAAQxMDI3BAAAAAEwBwAAAAk5LzE1LzIwMTkIAAAACTMvMzEvMjAxOAkAAAABMFQs/CvgOdcIhXJBXOA51wgpQ0lRLk5BU0RBUUdTOkFESS5JUV9MVF9ERUJUX1JFUEFJRC5GWTIwMDkBAAAAE9YDAAMAAAAAAFQfoijgOdcI3bMyXeA51wgmQ0lR</t>
  </si>
  <si>
    <t>LktPU0U6QTAwNTkzMC5JUV9DQVNIX0lOVkVTVC5GWTIwMDgBAAAA3GYBAAIAAAAJLTEzMTI4NDI0AQgAAAAFAAAAATEBAAAACjEzNjA4MDY2ODMDAAAAAjg1AgAAAAQyMDA1BAAAAAEwBwAAAAk5LzE1LzIwMTkIAAAACjEyLzMxLzIwMDgJAAAAATAjZCop4DnXCGy79lzgOdcIKkNJUS5OQVNEQVFHUzpBREkuSVFfQVNTRVRfV1JJVEVET1dOLkZZMjAxMwEAAAAT1gMAAwAAAAAAyDCjKOA51wh3REJd4DnXCCdDSVEuVFNFOjY5NzEuSVFfTUFSS0VUQ0FQLjIwMTcvMy8zMS5KUFkBAAAAo1MAAAIAAAANMjI4MDU2Mi4xMDM5NgEGAAAABQAAAAExAQAAAAoxODI3NTUwMjA1AwAAAAI3OQIAAAAGMTAwMDU0BAAAAAEwBwAAAAkzLzMxLzIwMTfIaH5g4DnXCOMFcE3hOdcIMENJUS5OQVNEQVFHUzpJTlRDLklRX01JTk9SSVRZX0lOVEVSRVNUX0NGLkZZMjAxNQEAAACHUgAAAwAAAAAAo4lVK+A51wiWwHBc4DnXCClDSVEuTkFTREFRR1M6SU5UQy5JUV9JTVBBSVJNRU5UX0dXLkZZMjAxMAEAAACHUgAAAwAAAAAAX8WpK+A51wgJ4Vdc4DnXCC1DSVEuS09TRTpBMDA1OTMwLklRX1RPVEFMX0RFQlRfQ0FQSVRBTC5GWTIwMTcBAAAA3GYBAAIAAAAGOC4wNjQxAQgAAAAFAAAAATEBAAAACjE5NDc1NTE1NzgDAAAAAjg1AgAAAAQ0MTg2BAAAAAEwBwAAAAk5LzE1LzIwMTkIAAAACjEyLzMxLzIwMTcJAAAAATAgdZwl4DnX</t>
  </si>
  <si>
    <t>CJ2cIV3gOdcIKUNJUS5OQVNEQVFHUzpUWE4uSVFfT1RIRVJfQ0xfU1VQUEwuRlkyMDE4AQAAAPsjAgADAAAAAAC7GXEq4DnXCIb2tFzgOdcIJENJUS5UU0U6Njk2My5JUV9NQVJLRVRDQVAuMjAxMS8wMy8zMQEAAAD5XA0AAgAAAAw1NzA4MzguMjcxMjcBBgAAAAUAAAABMQEAAAAKMTQyOTk5ODM1OAMAAAACNzkCAAAABjEwMDA1NAQAAAABMAcAAAAJMy8zMS8yMDExCgV/YOA51wgAczxi4DnXCDFDSVEuTllTRTpFTVIuSVFfQ0hBTkdFX05FVF9XT1JLSU5HX0NBUElUQUwuRlkyMDE3AQAAAK8bBAACAAAABC0zNDcBCAAAAAUAAAABMQEAAAAKMTkyNDYzOTk1NwMAAAADMTYwAgAAAAQ0NDIxBAAAAAEwBwAAAAk5LzE1LzIwMTkIAAAACTkvMzAvMjAxNwkAAAABMIENuyngOdcIqSbpXOA51wgpQ0lRLk5BU0RBUUdTOlRYTi5JUV9PVEhFUl9DQV9TVVBQTC5GWTIwMTABAAAA+yMCAAMAAAAAAHaL2irgOdcIy+GPXOA51wgqQ0lRLk5BU0RBUUdTOlRYTi5JUV9DQVNIX0NPTlZFUlNJT04uRlkyMDE3AQAAAPsjAgACAAAACjEzMC40MDQ2NDUBCAAAAAUAAAABMQEAAAAKMTk0NjY2NTQ0NAMAAAADMTYwAgAAAAQ0MTg0BAAAAAEwBwAAAAk5LzE1LzIwMTkIAAAACjEyLzMxLzIwMTcJAAAAATAFE68l4DnXCJ7TslzgOdcII0NJUS5OQVNEQVFHUzpBREkuSVFfVFJFQVNVUlkuRlkyMDE1AQAAABPWAwADAAAAAABSdP8n</t>
  </si>
  <si>
    <t>4DnXCP/yTF3gOdcIH0NJUS5OQVNEQVFHUzpJTlRDLklRX0VCVC5GWTIwMTIBAAAAh1IAAAIAAAAFMTQ4NzMBCAAAAAUAAAABMQEAAAAKMTcxODg1MDYwNQMAAAADMTYwAgAAAAMxMzkEAAAAATAHAAAACTkvMTUvMjAxOQgAAAAKMTIvMjkvMjAxMgkAAAABMKMcryvgOdcI2uFgXOA51wglQ0lRLk5BU0RBUUdTOklOVEMuSVFfQ0hBTkdFX0FSLkZZMjAxNwEAAACHUgAAAgAAAAQtNzgxAQgAAAAFAAAAATEBAAAACjE5NDM1MDUzNDkDAAAAAzE2MAIAAAAEMjAxOAQAAAABMAcAAAAJOS8xNS8yMDE5CAAAAAoxMi8zMC8yMDE3CQAAAAEw5iVWK+A51wiJD3pc4DnXCCtDSVEuS09TRTpBMDA1OTMwLklRX01BUktFVENBUC4yMDEyLzMvMzEuSlBZAQAAANxmAQACAAAADzEzMjUwNzE4LjgyNDQxNQEGAAAABQAAAAExAQAAAAoxNTI4MzI2MjQ2AwAAAAI3OQIAAAAGMTAwMDU0BAAAAAEwBwAAAAkzLzMxLzIwMTLptn5g4DnXCB7sck3hOdcIKUNJUS5LT1NFOkEwMDU5MzAuSVFfT1RIRVJfQ0FfU1VQUEwuRlkyMDEwAQAAANxmAQACAAAABzIwOTQ5MDABCAAAAAUAAAABMQEAAAAKMTUzMzIwMzI2MgMAAAACODUCAAAABDEwNTUEAAAAATAHAAAACTkvMTUvMjAxOQgAAAAKMTIvMzEvMjAxMAkAAAABMESyKingOdcIuYP+XOA51wgfQ0lRLk5BU0RBUUdTOlRYTi5JUV9MQU5ELkZZMjAxMAEAAAD7IwIAAgAAAAI5MgEIAAAA</t>
  </si>
  <si>
    <t>BQAAAAExAQAAAAoxNTg4ODQwNzM4AwAAAAMxNjACAAAABDMwOTgEAAAAATAHAAAACTkvMTUvMjAxOQgAAAAKMTIvMzEvMjAxMAkAAAABMHaL2irgOdcILsyQXOA51wgjQ0lRLlRTRTo2NzYyLklRX0JFVEFfNVlSLjIwMTMvMDMvMzEBAAAAO9IEAAIAAAAQMS4wNDE4NjQ1NjAyNTc2MQA8en9g4DnXCH31P2LgOdcII0NJUS5OWVNFOkVNUi5JUV9PVEhFUl9FUVVJVFkuRlkyMDA3AQAAAK8bBAACAAAAAzM4MgEIAAAABQAAAAExAQAAAAoxMjY0NDc4MDI3AwAAAAMxNjACAAAABDEwMjgEAAAAATAHAAAACTkvMTUvMjAxOQgAAAAJOS8zMC8yMDA3CQAAAAEwzEBxKuA51wiHsblc4DnXCCRDSVEuTkFTREFRR1M6QURJLklRX1JEX0VYUF9GTi5GWTIwMTIBAAAAE9YDAAIAAAAHNTExLjkzNQEIAAAABQAAAAExAQAAAAoxNzExMzg1ODk2AwAAAAMxNjACAAAABDMxNjgEAAAAATAHAAAACTkvMTUvMjAxOQgAAAAJMTEvMy8yMDEyCQAAAAEwp+KiKOA51wjZcz5d4DnXCClDSVEuTkFTREFRR1M6SU5UQy5JUV9DQVNIX0lOVEVSRVNULkZZMjAwOQEAAACHUgAAAgAAAAE0AQgAAAAFAAAAATEBAAAACjE1MjMzOTQ4MjkDAAAAAzE2MAIAAAAEMzAyOAQAAAABMAcAAAAJOS8xNS8yMDE5CAAAAAoxMi8yNi8yMDA5CQAAAAEwX8WpK+A51whCDFZc4DnXCCRDSVEuTkFTREFRR1M6SU5UQy5JUV9PUEVSX0lOQy5GWTIwMDcBAAAA</t>
  </si>
  <si>
    <t>h1IAAAIAAAAEODczMgEIAAAABQAAAAExAQAAAAoxMzI4ODcxMjc1AwAAAAMxNjACAAAAAjIxBAAAAAEwBwAAAAk5LzE1LzIwMTkIAAAACjEyLzI5LzIwMDcJAAAAATCWyPwr4DnXCLHsSFzgOdcIKkNJUS5OQVNEQVFHUzpUWE4uSVFfU0FMRVNfTUFSS0VUSU5HLkZZMjAxNAEAAAD7IwIAAwAAAAAAWC9wKuA51whu46Fc4DnXCCRDSVEuS09TRTpBMDA1OTMwLklRX1NUX0lOVkVTVC5GWTIwMDgBAAAA3GYBAAIAAAAHNDUxMjUxNAEIAAAABQAAAAExAQAAAAoxMzYwODA2NjgzAwAAAAI4NQIAAAAEMTA2OQQAAAABMAcAAAAJOS8xNS8yMDE5CAAAAAoxMi8zMS8yMDA4CQAAAAEwEj0qKeA51wi2DfVc4DnXCCpDSVEuS09TRTpBMDA1OTMwLklRX0xPQU5TX1JFQ0VJVl9MVC5GWTIwMTIBAAAA3GYBAAMAAAAAAHUnKyngOdcIrNIHXeA51wgiQ0lRLk5BU0RBUUdTOklOVEMuSVFfUkRfRVhQLkZZMjAxMgEAAACHUgAAAgAAAAUxMDE0OAEIAAAABQAAAAExAQAAAAoxNzE4ODUwNjA1AwAAAAMxNjACAAAAAzEwMAQAAAABMAcAAAAJOS8xNS8yMDE5CAAAAAoxMi8yOS8yMDEyCQAAAAEwoxyvK+A51wipbGBc4DnXCChDSVEuTllTRTpFTVIuSVFfRklYRURfQVNTRVRfVFVSTlMuRlkyMDA5AQAAAK8bBAACAAAABzUuNzM3NjkBCAAAAAUAAAABMQEAAAAKMTQ4MjcyMjA2MgMAAAADMTYwAgAAAAQ0MDY2BAAAAAEwBwAAAAk5</t>
  </si>
  <si>
    <t>LzE1LzIwMTkIAAAACTkvMzAvMjAwOQkAAAABMBY6ryXgOdcIQdXEXOA51wg0Q0lRLk5BU0RBUUdTOklOVEMuSVFfSU1QVVRfT1BFUl9MRUFTRV9JTlRfRVhQLkZZMjAxMAEAAACHUgAAAgAAAAg1Ny40MzE4NAEIAAAABQAAAAExAQAAAAoxNTg4MTU2OTYwAwAAAAMxNjACAAAABTIxNjcyBAAAAAEwBwAAAAk5LzE1LzIwMTkIAAAACjEyLzI1LzIwMTAJAAAAATBw7Kkr4DnXCEt9WFzgOdcIJkNJUS5OQVNEQVFHUzpBREkuSVFfRUJJVF9NQVJHSU4uRlkyMDE2AQAAABPWAwACAAAABzMwLjQ0OTMBCAAAAAUAAAABMQEAAAAKMTkyNzYxODIwMAMAAAADMTYwAgAAAAQ0MDUzBAAAAAEwBwAAAAk5LzE1LzIwMTkIAAAACjEwLzI5LzIwMTYJAAAAATBR6pwl4DnXCOnQU13gOdcIP0NJUS5OQVNEQVFHUzpJTlRDLklRX0NVU1RPTV9CRVRBLi0xMDRXLjIwMTUvMTIvMjYuLl5UT1BJWC5KUFkuSAEAAACHUgAAAgAAABEwLjkxMTM2MjY2MTkxMTEwNgB+FoBg4DnXCKv0NmLgOdcIFENJUS4wLklRX1RSRUFTVVJZLkZZBQAAAAAAAAAIAAAAFShJbnZhbGlkIFRpbWUgUGVyaW9kKSD//ifgOdcI+kQ2XuA51wgpQ0lRLk5BU0RBUUdTOklOVEMuSVFfSU5DX0VRVUlUWV9DRi5GWTIwMDkBAAAAh1IAAAIAAAACMjkBCAAAAAUAAAABMQEAAAAKMTUyMzM5NDgyOQMAAAADMTYwAgAAAAQyMDg2BAAAAAEwBwAAAAk5LzE1LzIwMTkI</t>
  </si>
  <si>
    <t>AAAACjEyLzI2LzIwMDkJAAAAATBPnqkr4DnXCABwVVzgOdcIJkNJUS5UU0U6NjUwMS5JUV9DVVNUT01fQkVUQS4yMDE4LzAzLzMxAQAAAJstAgACAAAAEDEuNDE2Njk3NjE0MzA5MDIANSSvstw51whLR0Nc4DnXCChDSVEuTkFTREFRR1M6SU5UQy5JUV9CRVRBXzVZUi4yMDA5LzEyLzI2AQAAAIdSAAACAAAAEDEuMTYyNTUxMjI5Mzg2NTYAfhaAYOA51wiC8Dhi4DnXCCxDSVEuTkFTREFRR1M6VFhOLklRX1RPVEFMX0xJQUJfRVFVSVRZLkZZMjAxNwEAAAD7IwIAAgAAAAUxNzY0MgEIAAAABQAAAAExAQAAAAoxOTQ2NjY1NDQ0AwAAAAMxNjACAAAABDEwMTMEAAAAATAHAAAACTkvMTUvMjAxOQgAAAAKMTIvMzEvMjAxNwkAAAABMJrLcCrgOdcItrCwXOA51wgZQ0lRLjAuSVFfSU5DX0VRVUlUWV9DRi5GWQUAAAAAAAAACAAAABUoSW52YWxpZCBUaW1lIFBlcmlvZCkg//4n4DnXCE0IN17gOdcIJUNJUS5OQVNEQVFHUzpBREkuSVFfQ09NTU9OX1JFUC5GWTIwMDgBAAAAE9YDAAIAAAAILTU2OS44NTMBCAAAAAUAAAABMQEAAAAKMTQxMzA5MTU2NwMAAAADMTYwAgAAAAQyMTY0BAAAAAEwBwAAAAk5LzE1LzIwMTkIAAAACTExLzEvMjAwOAkAAAABMDPRoSjgOdcI2/gtXeA51wg5Q0lRLlRTRTo2NDcxLklRX0NVU1RPTV9CRVRBLi0xMDRXLjIwMTQvMDMvMzEuLl5OMjI1LkpQWS5IAQAAAJJXDQACAAAAEDEuMjQ1</t>
  </si>
  <si>
    <t>ODUyMDY5NDc0OTEAbe9/YOA51wj2ATpi4DnXCC5DSVEuTkFTREFRR1M6SU5UQy5JUV9UT1RBTF9ERUJUX0NBUElUQUwuRlkyMDE1AQAAAIdSAAACAAAABjI3LjA2NwEIAAAABQAAAAExAQAAAAoxODc0NzczMjI2AwAAAAMxNjACAAAABDQxODYEAAAAATAHAAAACTkvMTUvMjAxOQgAAAAKMTIvMjYvMjAxNQkAAAABMAcblibgOdcITG5yXOA51wgmQ0lRLk5BU0RBUUdTOkFESS5JUV9RVUlDS19SQVRJTy5GWTIwMDkBAAAAE9YDAAIAAAAINS40NzU3ODMBCAAAAAUAAAABMQEAAAAKMTQ4Mjg2ODYzMwMAAAADMTYwAgAAAAQ0MTIxBAAAAAEwBwAAAAk5LzE1LzIwMTkIAAAACjEwLzMxLzIwMDkJAAAAATAwnJwl4DnXCDB3M13gOdcIJENJUS5UU0U6Njk2My5JUV9NQVJLRVRDQVAuMjAxOS8wMy8zMQEAAAD5XA0AAgAAAAs3MTI4MTcuMjMwNQEGAAAABQAAAAExAQAAAAoxOTQzNjg2MDQxAwAAAAI3OQIAAAAGMTAwMDU0BAAAAAEwBwAAAAkzLzMxLzIwMTkKBX9g4DnXCIxhO2LgOdcIH0NJUS5OWVNFOkVNUi5JUV9EQV9TVVBQTC5GWTIwMTgBAAAArxsEAAMAAAAAAJE0uyngOdcIPobqXOA51wgnQ0lRLlRTRTo2NTAxLklRX05FVF9JTlRFUkVTVF9FWFAuRlkyMDE1AQAAAJstAgACAAAABS03MzM4AQgAAAAFAAAAATEBAAAACjE3NDUyNzA2NzIDAAAAAjc5AgAAAAMzNjgEAAAAATAHAAAACTkvMTUvMjAxOQgAAAAJ</t>
  </si>
  <si>
    <t>My8zMS8yMDE1CQAAAAEwrqX6K+A51wgtfjJc4DnXCCpDSVEuTkFTREFRR1M6SU5UQy5JUV9QUk9WX0JBRF9ERUJUUy5GWTIwMTABAAAAh1IAAAMAAAAAAF/FqSvgOdcI12tXXOA51wgkQ0lRLlRTRTo2NTAxLklRX0VCSVREQV9NQVJHSU4uRlkyMDE1AQAAAJstAgACAAAABzEwLjU0NzkBCAAAAAUAAAABMQEAAAAKMTc0NTI3MDY3MgMAAAACNzkCAAAABDQwNDcEAAAAATAHAAAACTkvMTUvMjAxOQgAAAAJMy8zMS8yMDE1CQAAAAEwtVeVJuA51wiqADZc4DnXCCdDSVEuTkFTREFRR1M6SU5UQy5JUV9FQklUX01BUkdJTi5GWTIwMTUBAAAAh1IAAAIAAAAHMjUuOTM0NAEIAAAABQAAAAExAQAAAAoxODc0NzczMjI2AwAAAAMxNjACAAAABDQwNTMEAAAAATAHAAAACTkvMTUvMjAxOQgAAAAKMTIvMjYvMjAxNQkAAAABMAcblibgOdcIG/lxXOA51wgpQ0lRLk5BU0RBUUdTOlRYTi5JUV9DQVNIX1NUX0lOVkVTVC5GWTIwMTcBAAAA+yMCAAIAAAAENDQ2OQEIAAAABQAAAAExAQAAAAoxOTQ2NjY1NDQ0AwAAAAMxNjACAAAABDEwMDIEAAAAATAHAAAACTkvMTUvMjAxOQgAAAAKMTIvMzEvMjAxNwkAAAABMJrLcCrgOdcIUsavXOA51wgoQ0lRLk5BU0RBUUdTOlRYTi5JUV9DQVNIX0lOVEVSRVNULkZZMjAwNwEAAAD7IwIAAwAAAAAAOelWK+A51wi++oNc4DnXCCRDSVEuTkFTREFRR1M6QURJLklRX0RJVl9TSEFSRS5G</t>
  </si>
  <si>
    <t>WTIwMTUBAAAAE9YDAAIAAAADMS42AQgAAAAFAAAAATEBAAAACjE4NjcyNzk5NjkDAAAAAzE2MAIAAAAEMzA1OAQAAAABMAcAAAAJOS8xNS8yMDE5CAAAAAoxMC8zMS8yMDE1CQAAAAEwUnT/J+A51wiL4Utd4DnXCCZDSVEuTkFTREFRR1M6VFhOLklRX0NBU0hfSU5WRVNULkZZMjAwNwEAAAD7IwIAAgAAAAMyMTUBCAAAAAUAAAABMQEAAAAKMTMyODQ4MjM3MAMAAAADMTYwAgAAAAQyMDA1BAAAAAEwBwAAAAk5LzE1LzIwMTkIAAAACjEyLzMxLzIwMDcJAAAAATA56VYr4DnXCIyFg1zgOdcII0NJUS5OWVNFOkVNUi5JUV9UT1RBTF9SRUNFSVYuRlkyMDA5AQAAAK8bBAACAAAABDM2MjMBCAAAAAUAAAABMQEAAAAKMTQ4MjcyMjA2MgMAAAADMTYwAgAAAAQxMDAxBAAAAAEwBwAAAAk5LzE1LzIwMTkIAAAACTkvMzAvMjAwOQkAAAABMGRc8yngOdcIJz3CXOA51wgqQ0lRLk5BU0RBUUdTOklOVEMuSVFfQkFTSUNfRVBTX0VYQ0wuRlkyMDA4AQAAAIdSAAACAAAACDAuOTM0NDg3AQgAAAAFAAAAATEBAAAACjE0MzA2MTQ0ODYDAAAAAzE2MAIAAAAEMzA2NAQAAAABMAcAAAAJOS8xNS8yMDE5CAAAAAoxMi8yNy8yMDA4CQAAAAEwHSmpK+A51wgFa05c4DnXCCNDSVEuTkFTREFRR1M6VFhOLklRX09QRVJfSU5DLkZZMjAxMAEAAAD7IwIAAgAAAAQ0NDA0AQgAAAAFAAAAATEBAAAACjE1ODg4NDA3MzgDAAAAAzE2MAIA</t>
  </si>
  <si>
    <t>AAACMjEEAAAAATAHAAAACTkvMTUvMjAxOQgAAAAKMTIvMzEvMjAxMAkAAAABMGZk2irgOdcIV9COXOA51wgeQ0lRLk5BU0RBUUdTOlRYTi5JUV9DSVAuRlkyMDEyAQAAAPsjAgADAAAAAACoANsq4DnXCDJCmlzgOdcIOUNJUS5UU0U6Njk4MS5JUV9DVVNUT01fQkVUQS4tMTA0Vy4yMDA4LzAzLzMxLi5eTjIyNS5KUFkuSAEAAAD1Vw0AAgAAABAxLjM4OTU0ODE5MDY1NjAyACtTf2DgOdcIlo1CYuA51wgsQ0lRLktPU0U6QTAwNTkzMC5JUV9FQVJOSU5HX0NPX01BUkdJTi5GWTIwMTQBAAAA3GYBAAIAAAAHMTEuMzQ1MQEIAAAABQAAAAExAQAAAAoxNzc4MTQxODIzAwAAAAI4NQIAAAAENDE4MQQAAAABMAcAAAAJOS8xNS8yMDE5CAAAAAoxMi8zMS8yMDE0CQAAAAEwD06cJeA51wiokhNd4DnXCCNDSVEuTkFTREFRR1M6VFhOLklRX0VCVF9FWENMLkZZMjAwOQEAAAD7IwIAAgAAAAQyMjQzAQgAAAAFAAAAATEBAAAACjE1MjM3OTYyNDEDAAAAAzE2MAIAAAABNAQAAAABMAcAAAAJOS8xNS8yMDE5CAAAAAoxMi8zMS8yMDA5CQAAAAEwVT3aKuA51whVFYpc4DnXCCNDSVEuVFNFOjY5NjMuSVFfQkVUQV8yWVIuMjAxMy8wMy8zMQEAAAD5XA0AAgAAABEwLjcwMjE3MDM1NTg0ODkxMQBdyH9g4DnXCN4kPGLgOdcIKUNJUS5OQVNEQVFHUzpUWE4uSVFfUFJPVl9CQURfREVCVFMuRlkyMDA3AQAAAPsjAgADAAAAAAAX</t>
  </si>
  <si>
    <t>m1Yr4DnXCGLGgFzgOdcIJUNJUS5LT1NFOkEwMDU5MzAuSVFfRUJJVERBX0lOVC5GWTIwMTQBAAAA3GYBAAIAAAAJNzEuOTg0MzcyAQgAAAAFAAAAATEBAAAACjE3NzgxNDE4MjMDAAAAAjg1AgAAAAQ0MTkwBAAAAAEwBwAAAAk5LzE1LzIwMTkIAAAACjEyLzMxLzIwMTQJAAAAATAPTpwl4DnXCOsuFF3gOdcIGkNJUS5OWVNFOkVNUi5JUV9FQlQuRlkyMDE2AQAAAK8bBAACAAAABDIzMTYBCAAAAAUAAAABMQEAAAAKMTkyNDYzOTk1NgMAAAADMTYwAgAAAAMxMzkEAAAAATAHAAAACTkvMTUvMjAxOQgAAAAJOS8zMC8yMDE2CQAAAAEwPnG6KeA51whtheFc4DnXCCdDSVEuVFNFOjY5NzEuSVFfTUFSS0VUQ0FQLjIwMDAvMy8zMS5KUFkBAAAAo1MAAAIAAAAKMzI1ODgzOC40NAEGAAAABQAAAAExAQAAAAoxNTc5MTc5MTIyAwAAAAI3OQIAAAAGMTAwMDU0BAAAAAEwBwAAAAkzLzMxLzIwMDC3QX5g4DnXCN4Kd03hOdcIIkNJUS5LT1NFOkEwMDU5MzAuSVFfWl9TQ09SRS5GWTIwMTcBAAAA3GYBAAIAAAAINC44MzMzMjUBCAAAAAUAAAABMQEAAAAKMTk0NzU1MTU3OAMAAAACODUCAAAABjEwMDEyMwQAAAABMAcAAAAJOS8xNS8yMDE5CAAAAAoxMi8zMS8yMDE3CQAAAAEwIHWcJeA51witwyFd4DnXCCdDSVEuTkFTREFRR1M6QURJLklRX0VCSVRBX01BUkdJTi5GWTIwMTEBAAAAE9YDAAIAAAAHMzUuOTM5NwEIAAAA</t>
  </si>
  <si>
    <t>BQAAAAExAQAAAAoxNjQ3NDU1ODY5AwAAAAMxNjACAAAABDQ0MTkEAAAAATAHAAAACTkvMTUvMjAxOQgAAAAKMTAvMjkvMjAxMQkAAAABMDCcnCXgOdcIEp88XeA51wgmQ0lRLlRTRTo2OTYzLklRX0NVU1RPTV9CRVRBLjIwMTMvMDMvMzEBAAAA+VwNAAIAAAAQMS4xNDcwODU4ODA3OTY1OQBdyH9g4DnXCN4kPGLgOdcIJUNJUS5OQVNEQVFHUzpJTlRDLklRX1NHQV9TVVBQTC5GWTIwMTIBAAAAh1IAAAIAAAAEODA1NwEIAAAABQAAAAExAQAAAAoxNzE4ODUwNjA1AwAAAAMxNjACAAAAAzEwMgQAAAABMAcAAAAJOS8xNS8yMDE5CAAAAAoxMi8yOS8yMDEyCQAAAAEwoxyvK+A51wi5k2Bc4DnXCChDSVEuS09TRTpBMDA1OTMwLklRX0VRVUlUWV9NRVRIT0QuRlkyMDA5AQAAANxmAQACAAAABzczMzQ3MDUBCAAAAAUAAAABMQEAAAAKMTQ2NTcxNDMwNwMAAAACODUCAAAABDMwNjMEAAAAATAHAAAACTkvMTUvMjAxOQgAAAAKMTIvMzEvMjAwOQkAAAABMDOLKingOdcILNr6XOA51wgpQ0lRLk5BU0RBUUdTOkFESS5JUV9MVF9ERUJUX0lTU1VFRC5GWTIwMTUBAAAAE9YDAAMAAAAAAGOb/yfgOdcIhCtOXeA51wgpQ0lRLk5BU0RBUUdTOkFESS5JUV9MVF9ERUJUX0VRVUlUWS5GWTIwMTABAAAAE9YDAAIAAAAHMTIuNTIwOQEIAAAABQAAAAExAQAAAAoxNTc4MzMwNDIyAwAAAAMxNjACAAAABDQwODUEAAAAATAHAAAA</t>
  </si>
  <si>
    <t>CTkvMTUvMjAxOQgAAAAKMTAvMzAvMjAxMAkAAAABMDCcnCXgOdcIU4A4XeA51wghQ0lRLk5ZU0U6RU1SLklRX0NBU0hfRklOQU4uRlkyMDE1AQAAAK8bBAACAAAABS0yOTQ4AQgAAAAFAAAAATEBAAAACjE4NjcwNTUwNTEDAAAAAzE2MAIAAAAEMjAwNAQAAAABMAcAAAAJOS8xNS8yMDE5CAAAAAk5LzMwLzIwMTUJAAAAATA+cbop4DnXCKaw31zgOdcIJ0NJUS5OWVNFOkVNUi5JUV9EQVlTX1BBWUFCTEVfT1VULkZZMjAwNwEAAACvGwQAAgAAAAg2Mi4zMzMyNAEIAAAABQAAAAExAQAAAAoxMjY0NDc4MDI3AwAAAAMxNjACAAAABDQxODMEAAAAATAHAAAACTkvMTUvMjAxOQgAAAAJOS8zMC8yMDA3CQAAAAEwBROvJeA51whfrbtc4DnXCCpDSVEuTkFTREFRR1M6SU5UQy5JUV9QUkVGX0RJVl9PVEhFUi5GWTIwMTUBAAAAh1IAAAMAAAAAAJNiVSvgOdcIz+tuXOA51wgtQ0lRLk5BU0RBUUdTOklOVEMuSVFfR1dfSU5UQU5fQU1PUlRfQ0YuRlkyMDA4AQAAAIdSAAACAAAAAzI1NgEIAAAABQAAAAExAQAAAAoxNDMwNjE0NDg2AwAAAAMxNjACAAAABDIxODIEAAAAATAHAAAACTkvMTUvMjAxOQgAAAAKMTIvMjcvMjAwOAkAAAABMC1QqSvgOdcIvBhQXOA51wgsQ0lRLk5BU0RBUUdTOlRYTi5JUV9FQVJOSU5HX0NPX01BUkdJTi5GWTIwMTQBAAAA+yMCAAIAAAAHMjEuNjI1MQEIAAAABQAAAAExAQAAAAoxODI5MTE5</t>
  </si>
  <si>
    <t>MzA2AwAAAAMxNjACAAAABDQxODEEAAAAATAHAAAACTkvMTUvMjAxOQgAAAAKMTIvMzEvMjAxNAkAAAABMOTEriXgOdcImKKkXOA51wguQ0lRLk5BU0RBUUdTOlRYTi5JUV9UT1RBTF9DT01NT05fRVFVSVRZLkZZMjAwOAEAAAD7IwIAAgAAAAQ5MzI2AQgAAAAFAAAAATEBAAAACjE0MzM0NTQxMDgDAAAAAzE2MAIAAAAEMTAwNgQAAAABMAcAAAAJOS8xNS8yMDE5CAAAAAoxMi8zMS8yMDA4CQAAAAEwRRbaKuA51wgaL4dc4DnXCCdDSVEuS09TRTpBMDA1OTMwLklRX0lOVEVSRVNUX0VYUC5GWTIwMTgBAAAA3GYBAAIAAAAHLTY3NDYxNwEIAAAABQAAAAExAQAAAAoxOTQ3NTUxNTczAwAAAAI4NQIAAAACODIEAAAAATAHAAAACTkvMTUvMjAxOQgAAAAKMTIvMzEvMjAxOAkAAAABMHkK2yjgOdcI3zgiXeA51wgoQ0lRLlRTRTo2NTAxLklRX0dXX0lOVEFOX0FNT1JUX0NGLkZZMjAxNgEAAACbLQIAAwAAAAAAAWn7K+A51wgGNTlc4DnXCDBDSVEuTkFTREFRR1M6QURJLklRX0lNUFVUX09QRVJfTEVBU0VfREVQUi5GWTIwMTUBAAAAE9YDAAIAAAAJMzkuMTgyMzQ5AQgAAAAFAAAAATEBAAAACjE4NjcyNzk5NjkDAAAAAzE2MAIAAAAFMjE2NzMEAAAAATAHAAAACTkvMTUvMjAxOQgAAAAKMTAvMzEvMjAxNQkAAAABMFJ0/yfgOdcIrC9MXeA51wgjQ0lRLk5ZU0U6RU1SLklRX0ZJTklTSEVEX0lOVi5GWTIwMDkBAAAA</t>
  </si>
  <si>
    <t>rxsEAAIAAAADNjk3AQgAAAAFAAAAATEBAAAACjE0ODI3MjIwNjIDAAAAAzE2MAIAAAAEMzA3NQQAAAABMAcAAAAJOS8xNS8yMDE5CAAAAAk5LzMwLzIwMDkJAAAAATB0g/Mp4DnXCJtOw1zgOdcIJUNJUS5LT1NFOkEwMDU5MzAuSVFfVE9UQUxfREVCVC5GWTIwMDgBAAAA3GYBAAIAAAAIMTc0NTQ2NjABCAAAAAUAAAABMQEAAAAKMTM2MDgwNjY4MwMAAAACODUCAAAABDQxNzMEAAAAATAHAAAACTkvMTUvMjAxOQgAAAAKMTIvMzEvMjAwOAkAAAABMBI9KingOdcICdH1XOA51wgwQ0lRLk5BU0RBUUdTOklOVEMuSVFfTklfQVZBSUxfRVhDTF9NQVJHSU4uRlkyMDExAQAAAIdSAAACAAAABzIzLjk2NzEBCAAAAAUAAAABMQEAAAAKMTY1ODMxNTQ3OAMAAAADMTYwAgAAAAQ0MTgyBAAAAAEwBwAAAAk5LzE1LzIwMTkIAAAACjEyLzMxLzIwMTEJAAAAATDmzJUm4DnXCFapX1zgOdcIJUNJUS5OQVNEQVFHUzpUWE4uSVFfSU5DX0VRVUlUWS5GWTIwMDgBAAAA+yMCAAMAAAAAADTv2SrgOdcIZIGFXOA51wgeQ0lRLk5BU0RBUUdTOklOVEMuSVFfUkUuRlkyMDExAQAAAIdSAAACAAAABTI5NjU2AQgAAAAFAAAAATEBAAAACjE2NTgzMTU0NzgDAAAAAzE2MAIAAAAEMTIyMgQAAAABMAcAAAAJOS8xNS8yMDE5CAAAAAoxMi8zMS8yMDExCQAAAAEwgs6uK+A51wiP1F1c4DnXCB1DSVEuTkFTREFRR1M6QURJLklRX0ZYLkZZ</t>
  </si>
  <si>
    <t>MjAxOAEAAAAT1gMAAgAAAAYtMS41NjgBCAAAAAUAAAABMQEAAAAKMTkyNzYxODI0NwMAAAADMTYwAgAAAAQyMTQ0BAAAAAEwBwAAAAk5LzE1LzIwMTkIAAAACTExLzMvMjAxOAkAAAABMMaFACjgOdcIeTVcXeA51wg+Q0lRLk5BU0RBUUdTOklOVEMuSVFfQ1VTVE9NX0JFVEEuLTEwNFcuMjAxNi8xMi8zMS4uXk4yMjUuSlBZLkgBAAAAh1IAAAIAAAAQMC44MDA5MDE4MjEwMDc5NQB+FoBg4DnXCJrNNmLgOdcIJUNJUS5OQVNEQVFHUzpJTlRDLklRX1NUX0lOVkVTVC5GWTIwMTABAAAAh1IAAAIAAAAFMTEyOTQBCAAAAAUAAAABMQEAAAAKMTU4ODE1Njk2MAMAAAADMTYwAgAAAAQxMDY5BAAAAAEwBwAAAAk5LzE1LzIwMTkIAAAACjEyLzI1LzIwMTAJAAAAATBw7Kkr4DnXCFykWFzgOdcIKENJUS5OQVNEQVFHUzpBREkuSVFfQ1VSUkVOVF9SQVRJTy5GWTIwMTQBAAAAE9YDAAIAAAAINS4zNzYwMDEBCAAAAAUAAAABMQEAAAAKMTgxOTk2MjQ5NgMAAAADMTYwAgAAAAQ0MDMwBAAAAAEwBwAAAAk5LzE1LzIwMTkIAAAACTExLzEvMjAxNAkAAAABMEHDnCXgOdcI9oFKXeA51wghQ0lRLk5BU0RBUUdTOlRYTi5JUV9HQV9FWFAuRlkyMDE1AQAAAPsjAgADAAAAAABoVnAq4DnXCF93plzgOdcIGkNJUS4wLklRX0RJTFVUX0VQU19FWENMLkZZBQAAAAAAAAAIAAAAFShJbnZhbGlkIFRpbWUgUGVyaW9kKRDY/ifgOdcI</t>
  </si>
  <si>
    <t>l1o1XuA51wglQ0lRLk5BU0RBUUdTOlRYTi5JUV9TR0FfTUFSR0lOLkZZMjAwNwEAAAD7IwIAAgAAAAcxMi4xNDMxAQgAAAAFAAAAATEBAAAACjEzMjg0ODIzNzADAAAAAzE2MAIAAAAENDM3NQQAAAABMAcAAAAJOS8xNS8yMDE5CAAAAAoxMi8zMS8yMDA3CQAAAAEwGEKWJuA51wjwb4Rc4DnXCC1DSVEuS09TRTpBMDA1OTMwLklRX0FTU0VUX1dSSVRFRE9XTl9DRi5GWTIwMDcBAAAA3GYBAAMAAAAAAMOpuyngOdcIWtnxXOA51wgiQ0lRLk5BU0RBUUdTOlRYTi5JUV9MVF9ERUJULkZZMjAxMgEAAAD7IwIAAgAAAAQ0MTg2AQgAAAAFAAAAATEBAAAACjE3MjA2MTEyNjQDAAAAAzE2MAIAAAAEMTA0OQQAAAABMAcAAAAJOS8xNS8yMDE5CAAAAAoxMi8zMS8yMDEyCQAAAAEwqADbKuA51wjffplc4DnXCCVDSVEuTkFTREFRR1M6QURJLklRX1NHQV9NQVJHSU4uRlkyMDExAQAAABPWAwACAAAABzEzLjU4NzEBCAAAAAUAAAABMQEAAAAKMTY0NzQ1NTg2OQMAAAADMTYwAgAAAAQ0Mzc1BAAAAAEwBwAAAAk5LzE1LzIwMTkIAAAACjEwLzI5LzIwMTEJAAAAATAwnJwl4DnXCAJ4PF3gOdcIJ0NJUS5OQVNEQVFHUzpJTlRDLklRX1FVSUNLX1JBVElPLkZZMjAwOQEAAACHUgAAAgAAAAgyLjEzMzg0MgEIAAAABQAAAAExAQAAAAoxNTIzMzk0ODI5AwAAAAMxNjACAAAABDQxMjEEAAAAATAHAAAACTkvMTUvMjAxOQgAAAAK</t>
  </si>
  <si>
    <t>MTIvMjYvMjAwOQkAAAABMObMlSbgOdcIlc9WXOA51wgmQ0lRLktPU0U6QTAwNTkzMC5JUV9HQUlOX0lOVkVTVC5GWTIwMDkBAAAA3GYBAAIAAAAFNDUwMTUBCAAAAAUAAAABMQEAAAAKMTQ2NTcxNDMwNwMAAAACODUCAAAAAjYyBAAAAAEwBwAAAAk5LzE1LzIwMTkIAAAACjEyLzMxLzIwMDkJAAAAATAziyop4DnXCFTe+FzgOdcIKUNJUS5OQVNEQVFHUzpJTlRDLklRX09USEVSX0xJQUJfTFQuRlkyMDA3AQAAAIdSAAACAAAABDEzNjgBCAAAAAUAAAABMQEAAAAKMTMyODg3MTI3NQMAAAADMTYwAgAAAAQxMDYyBAAAAAEwBwAAAAk5LzE1LzIwMTkIAAAACjEyLzI5LzIwMDcJAAAAATC4Fv0r4DnXCIjoSlzgOdcIJ0NJUS5OQVNEQVFHUzpBREkuSVFfVE9UQUxfQVNTRVRTLkZZMjAxNQEAAAAT1gMAAgAAAAg3MDU4Ljc3NwEIAAAABQAAAAExAQAAAAoxODY3Mjc5OTY5AwAAAAMxNjACAAAABDEwMDcEAAAAATAHAAAACTkvMTUvMjAxOQgAAAAKMTAvMzEvMjAxNQkAAAABMFJ0/yfgOdcIzn1MXeA51wgjQ0lRLlRTRTo2NTAxLklRX0JFVEFfMVlSLjIwMTYvMDMvMzEBAAAAmy0CAAIAAAAQMS41MzE5NDk2Njk2NDQ2NwA1JK+y3DnXCHpGOlzgOdcIHUNJUS5OWVNFOkVNUi5JUV9HQV9FWFAuRlkyMDExAQAAAK8bBAADAAAAAACm+PMp4DnXCPk9y1zgOdcIJ0NJUS5OQVNEQVFHUzpBREkuSVFfQkVUQV8yWVIuMjAx</t>
  </si>
  <si>
    <t>OC8xMS8wMwEAAAAT1gMAAgAAABAxLjI4MDM1NjkzNTM5OTE3AHJAUl/gOdcILLcuYuA51wgdQ0lRLk5BU0RBUUdTOkFESS5JUV9SRS5GWTIwMDcBAAAAE9YDAAIAAAAIMjI1My40ODMBCAAAAAUAAAABMQEAAAAKMTI2NDQ3MjQ0OQMAAAADMTYwAgAAAAQxMjIyBAAAAAEwBwAAAAk5LzE1LzIwMTkIAAAACTExLzMvMjAwNwkAAAABMLum2yjgOdcIdlMoXeA51wgkQ0lRLk5BU0RBUUdTOlRYTi5JUV9MVF9JTlZFU1QuRlkyMDE2AQAAAPsjAgACAAAAAjM0AQgAAAAFAAAAATEBAAAACjE5NDY2NjUzOTgDAAAAAzE2MAIAAAAEMTA1NAQAAAABMAcAAAAJOS8xNS8yMDE5CAAAAAoxMi8zMS8yMDE2CQAAAAEwiaRwKuA51whhMqtc4DnXCDBDSVEuTkFTREFRR1M6QURJLklRX05FVF9ERUJUX0VCSVREQV9DQVBFWC5GWTIwMTQBAAAAE9YDAAMAAAACTk0BCAAAAAUAAAABMQEAAAAKMTgxOTk2MjQ5NgMAAAADMTYwAgAAAAUyMzMxNAQAAAABMAcAAAAJOS8xNS8yMDE5CAAAAAkxMS8xLzIwMTQJAAAAATBBw5wl4DnXCBfQSl3gOdcIJkNJUS5LT1NFOkEwMDU5MzAuSVFfR0FJTl9JTlZFU1QuRlkyMDE0AQAAANxmAQACAAAABTQxMDkwAQgAAAAFAAAAATEBAAAACjE3NzgxNDE4MjMDAAAAAjg1AgAAAAI2MgQAAAABMAcAAAAJOS8xNS8yMDE5CAAAAAoxMi8zMS8yMDE0CQAAAAEwp5wrKeA51wg8NxBd4DnXCClDSVEuTkFT</t>
  </si>
  <si>
    <t>REFRR1M6SU5UQy5JUV9JTVBBSVJNRU5UX0dXLkZZMjAxMgEAAACHUgAAAwAAAAAAoxyvK+A51wja4WBc4DnXCCNDSVEuVFNFOjY1MDEuSVFfVE9UQUxfQVNTRVRTLkZZMjAxNwEAAACbLQIAAgAAAAc5NjYzOTE3AQgAAAAFAAAAATEBAAAACjE5NjMzMTU5MDADAAAAAjc5AgAAAAQxMDA3BAAAAAEwBwAAAAk5LzE1LzIwMTkIAAAACTMvMzEvMjAxNwkAAAABMCK3+yvgOdcIg7c8XOA51wgfQ0lRLk5BU0RBUUdTOkFESS5JUV9BUElDLkZZMjAwNwEAAAAT1gMAAwAAAAAAu6bbKOA51wh2Uyhd4DnXCCJDSVEuTllTRTpFTVIuSVFfUVVJQ0tfUkFUSU8uRlkyMDA4AQAAAK8bBAACAAAACDAuOTcyOTE5AQgAAAAFAAAAATEBAAAACjE0MTE2NTY0MzADAAAAAzE2MAIAAAAENDEyMQQAAAABMAcAAAAJOS8xNS8yMDE5CAAAAAk5LzMwLzIwMDgJAAAAATAWOq8l4DnXCHGPwFzgOdcIJ0NJUS5LT1NFOkEwMDU5MzAuSVFfQkFTSUNfV0VJR0hULkZZMjAxMAEAAADcZgEAAgAAAAY3NDU2LjcARLIqKeA51wh35/1c4DnXCDNDSVEuVFNFOjY1MDEuSVFfQ0hBTkdFX09USEVSX05FVF9PUEVSX0FTU0VUUy5GWTIwMTQBAAAAmy0CAAIAAAAHLTExODk1MwEIAAAABQAAAAExAQAAAAoxNzQ1MjcwNTQ0AwAAAAI3OQIAAAAEMjA0NQQAAAABMAcAAAAJOS8xNS8yMDE5CAAAAAkzLzMxLzIwMTQJAAAAATCZB3Us4DnXCFWCMFzgOdcI</t>
  </si>
  <si>
    <t>I0NJUS5LT1NFOkEwMDU5MzAuSVFfT1BFUl9JTkMuRlkyMDEyAQAAANxmAQACAAAACDI5MDQ5MzM4AQgAAAAFAAAAATEBAAAACjE2Njc1MzQwMTQDAAAAAjg1AgAAAAIyMQQAAAABMAcAAAAJOS8xNS8yMDE5CAAAAAoxMi8zMS8yMDEyCQAAAAEwdScrKeA51wgomgZd4DnXCClDSVEuTkFTREFRR1M6SU5UQy5JUV9FQklUREFfTUFSR0lOLkZZMjAwOQEAAACHUgAAAgAAAAczOC45NzU3AQgAAAAFAAAAATEBAAAACjE1MjMzOTQ4MjkDAAAAAzE2MAIAAAAENDA0NwQAAAABMAcAAAAJOS8xNS8yMDE5CAAAAAoxMi8yNi8yMDA5CQAAAAEw5syVJuA51wiEqFZc4DnXCDJDSVEuTkFTREFRR1M6QURJLklRX09USEVSX0ZJTkFOQ0VfQUNUX1NVUFBMLkZZMjAxMAEAAAAT1gMAAgAAAAUxLjAyNwEIAAAABQAAAAExAQAAAAoxNTc4MzMwNDIyAwAAAAMxNjACAAAABDIwNTAEAAAAATAHAAAACTkvMTUvMjAxOQgAAAAKMTAvMzAvMjAxMAkAAAABMHVtoijgOdcI75U3XeA51wgoQ0lRLktPU0U6QTAwNTkzMC5JUV9DVVJSRU5DWV9HQUlOLkZZMjAxMwEAAADcZgEAAgAAAActMzMwMTA1AQgAAAAFAAAAATEBAAAACjE3MjMyODgzODYDAAAAAjg1AgAAAAIzOAQAAAABMAcAAAAJOS8xNS8yMDE5CAAAAAoxMi8zMS8yMDEzCQAAAAEwhk4rKeA51wgpVQtd4DnXCCxDSVEuVFNFOjY1MDEuSVFfREVCVF9FUVVJVl9PUEVSX0xFQVNF</t>
  </si>
  <si>
    <t>LkZZMjAxOAEAAACbLQIAAgAAAAcxMDAwMDAwAQgAAAAFAAAAATEBAAAACjE5Njk5MDMyOTEDAAAAAjc5AgAAAAUyMTY3MQQAAAABMAcAAAAJOS8xNS8yMDE5CAAAAAkzLzMxLzIwMTgJAAAAATBULPwr4DnXCLbnQVzgOdcIKkNJUS5OQVNEQVFHUzpUWE4uSVFfREVGX1RBWF9MSUFCX0xULkZZMjAxMwEAAAD7IwIAAgAAAAM1NDgBCAAAAAUAAAABMQEAAAAKMTc3NzYzMzcwMwMAAAADMTYwAgAAAAQxMDI3BAAAAAEwBwAAAAk5LzE1LzIwMTkIAAAACjEyLzMxLzIwMTMJAAAAATC5J9sq4DnXCOA5nlzgOdcIMkNJUS5LT1NFOkEwMDU5MzAuSVFfVE9UQUxfREVCVF9FQklUREFfQ0FQRVguRlkyMDE2AQAAANxmAQACAAAABzAuNjA5NzgBCAAAAAUAAAABMQEAAAAKMTg3NjczNDczNgMAAAACODUCAAAABTIzMzEzBAAAAAEwBwAAAAk5LzE1LzIwMTkIAAAACjEyLzMxLzIwMTYJAAAAATAPTpwl4DnXCLwvHV3gOdcIJUNJUS5OWVNFOkVNUi5JUV9TVF9ERUJUX1JFUEFJRC5GWTIwMTQBAAAArxsEAAIAAAAFLTI1MTABCAAAAAUAAAABMQEAAAAKMTgxODYwNDU4MAMAAAADMTYwAgAAAAQyMDQ0BAAAAAEwBwAAAAk5LzE1LzIwMTkIAAAACTkvMzAvMjAxNAkAAAABMB0juingOdcIpPXaXOA51wgnQ0lRLktPU0U6QTAwNTkzMC5JUV9ESUxVVF9XRUlHSFQuRlkyMDA5AQAAANxmAQACAAAACTc0MDguNzU2MQAziyop4DnX</t>
  </si>
  <si>
    <t>CIZT+VzgOdcIK0NJUS5OQVNEQVFHUzpUWE4uSVFfREFZU19QQVlBQkxFX09VVC5GWTIwMDkBAAAA+yMCAAIAAAAIMjguNzIwMzkBCAAAAAUAAAABMQEAAAAKMTUyMzc5NjI0MQMAAAADMTYwAgAAAAQ0MTgzBAAAAAEwBwAAAAk5LzE1LzIwMTkIAAAACjEyLzMxLzIwMDkJAAAAATDUna4l4DnXCAQNjlzgOdcIJUNJUS5LT1NFOkEwMDU5MzAuSVFfT1RIRVJfT1BFUi5GWTIwMDkBAAAA3GYBAAIAAAAFNjIyNzYBCAAAAAUAAAABMQEAAAAKMTQ2NTcxNDMwNwMAAAACODUCAAAAAzI2MAQAAAABMAcAAAAJOS8xNS8yMDE5CAAAAAoxMi8zMS8yMDA5CQAAAAEwI2QqKeA51wgzkPhc4DnXCBlDSVEuTllTRTpFTVIuSVFfTkkuRlkyMDE0AQAAAK8bBAACAAAABDIxNDcBCAAAAAUAAAABMQEAAAAKMTgxODYwNDU4MAMAAAADMTYwAgAAAAIxNQQAAAABMAcAAAAJOS8xNS8yMDE5CAAAAAk5LzMwLzIwMTQJAAAAATD81Lkp4DnXCLzS2FzgOdcIH0NJUS5OQVNEQVFHUzpBREkuSVFfR1BQRS5GWTIwMTMBAAAAE9YDAAIAAAAIMjI5Mi44OTQBCAAAAAUAAAABMQEAAAAKMTc2NjU5MDYzMgMAAAADMTYwAgAAAAQxMTY5BAAAAAEwBwAAAAk5LzE1LzIwMTkIAAAACTExLzIvMjAxMwkAAAABMNhXoyjgOdcI2y5DXeA51wgrQ0lRLk5BU0RBUUdTOlRYTi5JUV9UT1RBTF9PVEhFUl9PUEVSLkZZMjAxOAEAAAD7IwIAAgAAAAQzNTkz</t>
  </si>
  <si>
    <t>AQgAAAAFAAAAATEBAAAACjE5NDY2NjU0NjADAAAAAzE2MAIAAAADMzgwBAAAAAEwBwAAAAk5LzE1LzIwMTkIAAAACjEyLzMxLzIwMTgJAAAAATCr8nAq4DnXCOBvs1zgOdcIEkNJUS4wLklRX0JFVEFfNVlSLgUAAAAAAAAACAAAABQoSW52YWxpZCBJZGVudGlmaWVyKe5TcvvVOdcIiCXLXeA51wgeQ0lRLk5BU0RBUUdTOklOVEMuSVFfQUUuRlkyMDE2AQAAAIdSAAACAAAABDg4NTUBCAAAAAUAAAABMQEAAAAKMTk0MzUwNTM0NQMAAAADMTYwAgAAAAQxMDE2BAAAAAEwBwAAAAk5LzE1LzIwMTkIAAAACjEyLzMxLzIwMTYJAAAAATDF11Ur4DnXCCRqdFzgOdcIJkNJUS5LT1NFOkEwMDU5MzAuSVFfT1RIRVJfSU5UQU4uRlkyMDA4AQAAANxmAQACAAAABjc3NzM2NAEIAAAABQAAAAExAQAAAAoxMzYwODA2NjgzAwAAAAI4NQIAAAAEMTA0MAQAAAABMAcAAAAJOS8xNS8yMDE5CAAAAAoxMi8zMS8yMDA4CQAAAAEwEj0qKeA51wjGNPVc4DnXCCVDSVEuVFNFOjY1MDEuSVFfR0FJTl9BU1NFVFNfQ0YuRlkyMDE4AQAAAJstAgACAAAABDIzOTUBCAAAAAUAAAABMQEAAAAKMTk2OTkwMzI5MQMAAAACNzkCAAAABDIwMjYEAAAAATAHAAAACTkvMTUvMjAxOQgAAAAJMy8zMS8yMDE4CQAAAAEwVCz8K+A51wjXNUJc4DnXCDdDSVEuS09TRTpBMDA1OTMwLklRX0NIQU5HRV9PVEhFUl9ORVRfT1BFUl9BU1NFVFMuRlkyMDE1</t>
  </si>
  <si>
    <t>AQAAANxmAQACAAAABy00MDIzMzABCAAAAAUAAAABMQEAAAAKMTgyOTg0MzAxMQMAAAACODUCAAAABDIwNDUEAAAAATAHAAAACTkvMTUvMjAxOQgAAAAKMTIvMzEvMjAxNQkAAAABMCZH2ijgOdcIJRUXXeA51wgrQ0lRLk5BU0RBUUdTOklOVEMuSVFfRVhUUkFfQUNDX0lURU1TLkZZMjAwOAEAAACHUgAAAwAAAAAAHSmpK+A51wj1Q05c4DnXCChDSVEuVFNFOjY1MDEuSVFfVE9UQUxfREVCVF9FUVVJVFkuRlkyMDE3AQAAAJstAgACAAAABzI4LjcxODYBCAAAAAUAAAABMQEAAAAKMTk2MzMxNTkwMAMAAAACNzkCAAAABDQwMzQEAAAAATAHAAAACTkvMTUvMjAxOQgAAAAJMy8zMS8yMDE3CQAAAAEwxX6VJuA51wiMKD9c4DnXCChDSVEuTkFTREFRR1M6QURJLklRX0NPTU1PTl9JU1NVRUQuRlkyMDEyAQAAABPWAwACAAAABjE5MS43MwEIAAAABQAAAAExAQAAAAoxNzExMzg1ODk2AwAAAAMxNjACAAAABDIxNjkEAAAAATAHAAAACTkvMTUvMjAxOQgAAAAJMTEvMy8yMDEyCQAAAAEwyDCjKOA51wiwb0Bd4DnXCCxDSVEuTkFTREFRR1M6QURJLklRX0NVUlJFTlRfUE9SVF9ERUJULkZZMjAxNQEAAAAT1gMAAgAAAAc0MDcuMzMxAQgAAAAFAAAAATEBAAAACjE4NjcyNzk5NjkDAAAAAzE2MAIAAAAEMTI5NwQAAAABMAcAAAAJOS8xNS8yMDE5CAAAAAoxMC8zMS8yMDE1CQAAAAEwUnT/J+A51wjepExd4DnXCCFDSVEu</t>
  </si>
  <si>
    <t>S09TRTpBMDA1OTMwLklRX0dBX0VYUC5GWTIwMDkBAAAA3GYBAAMAAAAAADOLKingOdcIp6H5XOA51wgeQ0lRLk5ZU0U6RU1SLklRX0xUX0RFQlQuRlkyMDEzAQAAAK8bBAACAAAABDQwNTUBCAAAAAUAAAABMQEAAAAKMTc2NTU3MDgwNQMAAAADMTYwAgAAAAQxMDQ5BAAAAAEwBwAAAAk5LzE1LzIwMTkIAAAACTkvMzAvMjAxMwkAAAABMPm79CngOdcIHgLVXOA51wgpQ0lRLk5BU0RBUUdTOkFESS5JUV9TVF9ERUJUX1JFUEFJRC5GWTIwMTABAAAAE9YDAAMAAAAAAHVtoijgOdcI3243XeA51wgoQ0lRLk5BU0RBUUdTOlRYTi5JUV9PVEhFUl9MSUFCX0xULkZZMjAwNwEAAAD7IwIAAgAAAAM0MzQBCAAAAAUAAAABMQEAAAAKMTMyODQ4MjM3MAMAAAADMTYwAgAAAAQxMDYyBAAAAAEwBwAAAAk5LzE1LzIwMTkIAAAACjEyLzMxLzIwMDcJAAAAATAowlYr4DnXCBh0glzgOdcIJUNJUS5UU0U6NjUwMS5JUV9EQVlTX1NBTEVTX09VVC5GWTIwMTQBAAAAmy0CAAIAAAAIOTcuNzczMjgBCAAAAAUAAAABMQEAAAAKMTc0NTI3MDU0NAMAAAACNzkCAAAABDQwNDIEAAAAATAHAAAACTkvMTUvMjAxOQgAAAAJMy8zMS8yMDE0CQAAAAEwtVeVJuA51wjaujFc4DnXCCZDSVEuTllTRTpFTVIuSVFfU0FMRVNfTUFSS0VUSU5HLkZZMjAxMAEAAACvGwQAAwAAAAAAharzKeA51wj3gsZc4DnXCCVDSVEuTkFTREFRR1M6VFhOLklR</t>
  </si>
  <si>
    <t>X0NBU0hfVEFYRVMuRlkyMDE0AQAAAPsjAgACAAAABDExMDABCAAAAAUAAAABMQEAAAAKMTgyOTExOTMwNgMAAAADMTYwAgAAAAQzMDUzBAAAAAEwBwAAAAk5LzE1LzIwMTkIAAAACjEyLzMxLzIwMTQJAAAAATBoVnAq4DnXCGctpFzgOdcIJ0NJUS5OQVNEQVFHUzpBREkuSVFfVE9UQUxfRVFVSVRZLkZZMjAwOQEAAAAT1gMAAgAAAAgyNTI5LjE0OQEIAAAABQAAAAExAQAAAAoxNDgyODY4NjMzAwAAAAMxNjACAAAABDEyNzUEAAAAATAHAAAACTkvMTUvMjAxOQgAAAAKMTAvMzEvMjAwOQkAAAABMEP4oSjgOdcIaaIxXeA51wgmQ0lRLk5BU0RBUUdTOlRYTi5JUV9PVEhFUl9JTlRBTi5GWTIwMTIBAAAA+yMCAAIAAAAEMjcwMAEIAAAABQAAAAExAQAAAAoxNzIwNjExMjY0AwAAAAMxNjACAAAABDEwNDAEAAAAATAHAAAACTkvMTUvMjAxOQgAAAAKMTIvMzEvMjAxMgkAAAABMKgA2yrgOdcIzleZXOA51wgkQ0lRLk5ZU0U6RU1SLklRX1NBTEVfSU5UQU5fQ0YuRlkyMDE4AQAAAK8bBAADAAAAAACiW7sp4DnXCHls7VzgOdcIKkNJUS5OQVNEQVFHUzpJTlRDLklRX0RJTFVUX0VQU19JTkNMLkZZMjAxMgEAAACHUgAAAgAAAAQyLjEzAQgAAAAFAAAAATEBAAAACjE3MTg4NTA2MDUDAAAAAzE2MAIAAAABOAQAAAABMAcAAAAJOS8xNS8yMDE5CAAAAAoxMi8yOS8yMDEyCQAAAAEwoxyvK+A51wjrCGFc4DnXCCtDSVEu</t>
  </si>
  <si>
    <t>TkFTREFRR1M6QURJLklRX01BUktFVENBUC4yMDA5LzMvMzEuSlBZAQAAABPWAwACAAAADTU1NTI3Ny42NDExMTQBBgAAAAUAAAABMQEAAAAJNzkxNDMzMDYyAwAAAAI3OQIAAAAGMTAwMDU0BAAAAAEwBwAAAAkzLzMxLzIwMDn53X5g4DnXCOXAdE3hOdcIMUNJUS5OQVNEQVFHUzpJTlRDLklRX0RFQlRfRVFVSVZfT1BFUl9MRUFTRS5GWTIwMTgBAAAAh1IAAAIAAAAEMTg0OAEIAAAABQAAAAExAQAAAAoxOTQzNTA1MzQxAwAAAAMxNjACAAAABTIxNjcxBAAAAAEwBwAAAAk5LzE1LzIwMTkIAAAACjEyLzI5LzIwMTgJAAAAATAHdFYr4DnXCEguflzgOdcIKENJUS5OQVNEQVFHUzpJTlRDLklRX0lOVEVSRVNUX0VYUC5GWTIwMTYBAAAAh1IAAAIAAAAELTcyNQEIAAAABQAAAAExAQAAAAoxOTQzNTA1MzQ1AwAAAAMxNjACAAAAAjgyBAAAAAEwBwAAAAk5LzE1LzIwMTkIAAAACjEyLzMxLzIwMTYJAAAAATC0sFUr4DnXCI8Kc1zgOdcIMUNJUS5OQVNEQVFHUzpUWE4uSVFfREVGX1RBWF9BU1NFVFNfQ1VSUkVOVC5GWTIwMTUBAAAA+yMCAAMAAAAAAGhWcCrgOdcIcJ6mXOA51wgpQ0lRLk5BU0RBUUdTOlRYTi5JUV9PVEhFUl9DTF9TVVBQTC5GWTIwMDcBAAAA+yMCAAMAAAAAACjCVivgOdcIGHSCXOA51wgsQ0lRLktPU0U6QTAwNTkzMC5JUV9GSVhFRF9BU1NFVF9UVVJOUy5GWTIwMTABAAAA3GYBAAIAAAAIMy4y</t>
  </si>
  <si>
    <t>MDM5NDcBCAAAAAUAAAABMQEAAAAKMTUzMzIwMzI2MgMAAAACODUCAAAABDQwNjYEAAAAATAHAAAACTkvMTUvMjAxOQgAAAAKMTIvMzEvMjAxMAkAAAABMGn9ryXgOdcI0xsBXeA51wgeQ0lRLk5ZU0U6RU1SLklRX1BFTlNJT04uRlkyMDE1AQAAAK8bBAACAAAAAzc0MgEIAAAABQAAAAExAQAAAAoxODY3MDU1MDUxAwAAAAMxNjACAAAABDEyMTMEAAAAATAHAAAACTkvMTUvMjAxOQgAAAAJOS8zMC8yMDE1CQAAAAEwLkq6KeA51wgAKt5c4DnXCClDSVEuTkFTREFRR1M6QURJLklRX1BSRUZfRElWX09USEVSLkZZMjAxNAEAAAAT1gMAAwAAAAAA6X6jKOA51wiaTUdd4DnXCCZDSVEuTkFTREFRR1M6QURJLklRX0dBSU5fQVNTRVRTLkZZMjAxOAEAAAAT1gMAAwAAAAAAtV4AKOA51whOdlld4DnXCCVDSVEuTllTRTpFTVIuSVFfU1BFQ0lBTF9ESVZfQ0YuRlkyMDA5AQAAAK8bBAADAAAAAAB0g/Mp4DnXCP84xFzgOdcIJUNJUS5OWVNFOkVNUi5JUV9DQVBJVEFMX0xFQVNFUy5GWTIwMTcBAAAArxsEAAMAAAAAAHDmuingOdcI4lHnXOA51wggQ0lRLlRTRTo2NTAxLklRX0RJVl9TSEFSRS5GWTIwMTYBAAAAmy0CAAIAAAACNjABCAAAAAUAAAABMQEAAAAKMTc5NzU1NDQ1MQMAAAACNzkCAAAABDMwNTgEAAAAATAHAAAACTkvMTUvMjAxOQgAAAAJMy8zMS8yMDE2CQAAAAEw4Br7K+A51whPhzdc4DnXCCRDSVEuS09T</t>
  </si>
  <si>
    <t>RTpBMDA1OTMwLklRX0NIQU5HRV9BUi5GWTIwMTIBAAAA3GYBAAIAAAAILTIwMzIxMjYBCAAAAAUAAAABMQEAAAAKMTY2NzUzNDAxNAMAAAACODUCAAAABDIwMTgEAAAAATAHAAAACTkvMTUvMjAxOQgAAAAKMTIvMzEvMjAxMgkAAAABMIZOKyngOdcIMQsJXeA51wg6Q0lRLlRTRTo2NDcxLklRX0NVU1RPTV9CRVRBLi0xMDRXLjIwMTUvMDMvMzEuLl5UT1BJWC5KUFkuSAEAAACSVw0AAgAAABAxLjQ5Njc3MDg0MzA4NDI1AG3vf2DgOdcI5to5YuA51wglQ0lRLk5BU0RBUUdTOklOVEMuSVFfRlVMTF9USU1FLkZZMjAxMgEAAACHUgAAAgAAAAYxMDUwMDAAtEOvK+A51wiy3WJc4DnXCB5DSVEuVFNFOjY1OTQuSVFfTUFSS0VUQ0FQLi5KUFkBAAAA+XgNAAIAAAANNDQwMTE2MC4yNDk2MgEGAAAABQAAAAExAQAAAAoxOTc0ODg3NTk0AwAAAAI3OQIAAAAGMTAwMDU0BAAAAAEwBwAAAAk5LzEzLzIwMTmmGn5g4DnXCD5/bk3hOdcII0NJUS5UU0U6Njc2Mi5JUV9CRVRBXzFZUi4yMDE1LzAzLzMxAQAAADvSBAACAAAAEDEuMTE5NjE3OTY3NzEzMTEAPHp/YOA51whLgD9i4DnXCCdDSVEuS09TRTpBMDA1OTMwLklRX0JFVEFfMVlSLjIwMTYvMTIvMzEBAAAA3GYBAAIAAAARMC42MzkzOTE2NDc4NzgzNjQAYhlSX+A51wglATFi4DnXCCBDSVEuTllTRTpFTVIuSVFfRlVMTF9USU1FLkZZMjAxMAEAAACvGwQAAgAAAAYx</t>
  </si>
  <si>
    <t>Mjc3MDAAltHzKeA51wiN4sdc4DnXCCZDSVEuVFNFOjY1MDEuSVFfTE9BTlNfUkVDRUlWX0xULkZZMjAxNQEAAACbLQIAAgAAAAUxMjE5NQEIAAAABQAAAAExAQAAAAoxNzQ1MjcwNjcyAwAAAAI3OQIAAAAEMTA1MAQAAAABMAcAAAAJOS8xNS8yMDE5CAAAAAkzLzMxLzIwMTUJAAAAATC/zPor4DnXCKGPM1zgOdcIN0NJUS5OQVNEQVFHUzpUWE4uSVFfQ0hBTkdFX09USEVSX05FVF9PUEVSX0FTU0VUUy5GWTIwMTQBAAAA+yMCAAIAAAADMTU0AQgAAAAFAAAAATEBAAAACjE4MjkxMTkzMDYDAAAAAzE2MAIAAAAEMjA0NQQAAAABMAcAAAAJOS8xNS8yMDE5CAAAAAoxMi8zMS8yMDE0CQAAAAEwaFZwKuA51wgkkaNc4DnXCCtDSVEuTkFTREFRR1M6SU5UQy5JUV9ORVRfREVCVF9JU1NVRUQuRlkyMDE0AQAAAIdSAAACAAAAAzIzNQEIAAAABQAAAAExAQAAAAoxODI4MTY4MDQwAwAAAAMxNjACAAAABDIwMDMEAAAAATAHAAAACTkvMTUvMjAxOQgAAAAKMTIvMjcvMjAxNAkAAAABMII7VSvgOdcICBdtXOA51wgvQ0lRLktPU0U6QTAwNTkzMC5JUV9OSV9BVkFJTF9FWENMX01BUkdJTi5GWTIwMTgBAAAA3GYBAAIAAAAHMTguMDA0OQEIAAAABQAAAAExAQAAAAoxOTQ3NTUxNTczAwAAAAI4NQIAAAAENDE4MgQAAAABMAcAAAAJOS8xNS8yMDE5CAAAAAoxMi8zMS8yMDE4CQAAAAEwIHWcJeA51whcuyVd4DnXCChDSVEu</t>
  </si>
  <si>
    <t>TkFTREFRR1M6QURJLklRX1BFUklPRERBVEVfSVMuRlkyMDExAQAAABPWAwAFAAAACjIwMTEvMTAvMjkAhZSiKOA51wjo3zld4DnXCChDSVEuTkFTREFRR1M6VFhOLklRX1VOTEVWRVJFRF9GQ0YuRlkyMDE2AQAAAPsjAgACAAAABDM2MjcBCAAAAAUAAAABMQEAAAAKMTk0NjY2NTM5OAMAAAADMTYwAgAAAAQ0NDIzBAAAAAEwBwAAAAk5LzE1LzIwMTkIAAAACjEyLzMxLzIwMTYJAAAAATCay3Aq4DnXCElVrVzgOdcIKENJUS5OQVNEQVFHUzpBREkuSVFfQ1VSUkVOQ1lfR0FJTi5GWTIwMTQBAAAAE9YDAAMAAAAAAOl+oyjgOdcIef9GXeA51wgjQ0lRLlRTRTo2OTYzLklRX0JFVEFfMVlSLjIwMTcvMDMvMzEBAAAA+VwNAAIAAAAQMS40MTUxOTQ0NDA3ODUzNQBdyH9g4DnXCJyIO2LgOdcIKENJUS5OWVNFOkVNUi5JUV9FQVJOSU5HX0NPX01BUkdJTi5GWTIwMTQBAAAArxsEAAIAAAAHMTIuNjIwNQEIAAAABQAAAAExAQAAAAoxODE4NjA0NTgwAwAAAAMxNjACAAAABDQxODEEAAAAATAHAAAACTkvMTUvMjAxOQgAAAAJOS8zMC8yMDE0CQAAAAEwN4ivJeA51wj3uNtc4DnXCCxDSVEuS09TRTpBMDA1OTMwLklRX1RPVEFMX0RFQlRfSVNTVUVELkZZMjAxOAEAAADcZgEAAgAAAAQzNTgwAQgAAAAFAAAAATEBAAAACjE5NDc1NTE1NzMDAAAAAjg1AgAAAAQyMTYxBAAAAAEwBwAAAAk5LzE1LzIwMTkIAAAACjEyLzMx</t>
  </si>
  <si>
    <t>LzIwMTgJAAAAATCaWNso4DnXCAn4JF3gOdcIKENJUS5UU0U6NjUwMS5JUV9UT1RBTF9ERUJUX0lTU1VFRC5GWTIwMTYBAAAAmy0CAAIAAAAGNzE3ODEwAQgAAAAFAAAAATEBAAAACjE3OTc1NTQ0NTEDAAAAAjc5AgAAAAQyMTYxBAAAAAEwBwAAAAk5LzE1LzIwMTkIAAAACTMvMzEvMjAxNgkAAAABMAFp+yvgOdcIN6o5XOA51wgkQ0lRLk5BU0RBUUdTOlRYTi5JUV9QQVJUX1RJTUUuRlkyMDE2AQAAAPsjAgADAAAAAACJpHAq4DnXCNVDrFzgOdcIJUNJUS5OQVNEQVFHUzpUWE4uSVFfRUJJVERBX0lOVC5GWTIwMTABAAAA+yMCAAMAAAAAANSdriXgOdcIBsiSXOA51wgfQ0lRLk5BU0RBUUdTOlRYTi5JUV9OUFBFLkZZMjAxMAEAAAD7IwIAAgAAAAQzNjgwAQgAAAAFAAAAATEBAAAACjE1ODg4NDA3MzgDAAAAAzE2MAIAAAAEMTAwNAQAAAABMAcAAAAJOS8xNS8yMDE5CAAAAAoxMi8zMS8yMDEwCQAAAAEwdovaKuA51wjL4Y9c4DnXCB1DSVEuTllTRTpFTVIuSVFfQ09NTU9OLkZZMjAxMgEAAACvGwQAAgAAAAM0NzcBCAAAAAUAAAABMQEAAAAKMTcwNzkwOTA5NwMAAAADMTYwAgAAAAQxMTAzBAAAAAEwBwAAAAk5LzE1LzIwMTkIAAAACTkvMzAvMjAxMgkAAAABMNht9CngOdcILW7QXOA51wgiQ0lRLk5BU0RBUUdTOklOVEMuSVFfQ09NTU9OLkZZMjAwOQEAAACHUgAAAgAAAAUxNDk5MwEIAAAABQAAAAExAQAA</t>
  </si>
  <si>
    <t>AAoxNTIzMzk0ODI5AwAAAAMxNjACAAAABDExMDMEAAAAATAHAAAACTkvMTUvMjAxOQgAAAAKMTIvMjYvMjAwOQkAAAABME+eqSvgOdcIraxUXOA51wglQ0lRLk5BU0RBUUdTOklOVEMuSVFfQlVJTERJTkdTLkZZMjAxMwEAAACHUgAAAwAAAAAA5rivK+A51wiSSmdc4DnXCCdDSVEuVFNFOjY5NjMuSVFfTUFSS0VUQ0FQLjIwMDcvMy8zMS5KUFkBAAAA+VwNAAIAAAANMTIyMTY0OS44NjQ3MgEGAAAABQAAAAExAQAAAAk0NjA5MDY4MzEDAAAAAjc5AgAAAAYxMDAwNTQEAAAAATAHAAAACTMvMzEvMjAwN8hofmDgOdcIBg91TeE51wgpQ0lRLk5BU0RBUUdTOklOVEMuSVFfU0FMRV9JTlRBTl9DRi5GWTIwMTQBAAAAh1IAAAMAAAAAAII7VSvgOdcItVNsXOA51wgjQ0lRLk5BU0RBUUdTOkFESS5JUV9FQlRfRVhDTC5GWTIwMTgBAAAAE9YDAAIAAAAIMTY5OS44MzUBCAAAAAUAAAABMQEAAAAKMTkyNzYxODI0NwMAAAADMTYwAgAAAAE0BAAAAAEwBwAAAAk5LzE1LzIwMTkIAAAACTExLzMvMjAxOAkAAAABMKU3ACjgOdcIPk9ZXeA51wgeQ0lRLktPU0U6QTAwNTkzMC5JUV9DSVAuRlkyMDEwAQAAANxmAQACAAAABzgyNDM4MjcBCAAAAAUAAAABMQEAAAAKMTUzMzIwMzI2MgMAAAACODUCAAAABDMwMzMEAAAAATAHAAAACTkvMTUvMjAxOQgAAAAKMTIvMzEvMjAxMAkAAAABMFTZKingOdcIHW7/XOA51wgaQ0lRLlRT</t>
  </si>
  <si>
    <t>RTo2NTAxLklRX0NJUC5GWTIwMTUBAAAAmy0CAAIAAAAGMTMxODAwAQgAAAAFAAAAATEBAAAACjE3NDUyNzA2NzIDAAAAAjc5AgAAAAQzMDMzBAAAAAEwBwAAAAk5LzE1LzIwMTkIAAAACTMvMzEvMjAxNQkAAAABMM/z+ivgOdcIBHo0XOA51wglQ0lRLk5BU0RBUUdTOlRYTi5JUV9FQVJOSU5HX0NPLkZZMjAxNQEAAAD7IwIAAgAAAAQyOTg2AQgAAAAFAAAAATEBAAAACjE4NzU2ODcwNTYDAAAAAzE2MAIAAAABNwQAAAABMAcAAAAJOS8xNS8yMDE5CAAAAAoxMi8zMS8yMDE1CQAAAAEwaFZwKuA51wgd26Vc4DnXCClDSVEuS09TRTpBMDA1OTMwLklRX1JFVFVSTl9DQVBJVEFMLkZZMjAxNgEAAADcZgEAAgAAAAY5LjEzMzYBCAAAAAUAAAABMQEAAAAKMTg3NjczNDczNgMAAAACODUCAAAABDQzNjMEAAAAATAHAAAACTkvMTUvMjAxOQgAAAAKMTIvMzEvMjAxNgkAAAABMA9OnCXgOdcIepMcXeA51wgkQ0lRLk5BU0RBUUdTOklOVEMuSVFfT1BFUl9JTkMuRlkyMDA4AQAAAIdSAAACAAAABDk2NjQBCAAAAAUAAAABMQEAAAAKMTQzMDYxNDQ4NgMAAAADMTYwAgAAAAIyMQQAAAABMAcAAAAJOS8xNS8yMDE5CAAAAAoxMi8yNy8yMDA4CQAAAAEwDAKpK+A51wjDzk1c4DnXCC5DSVEuS09TRTpBMDA1OTMwLklRX0lOVEVSRVNUX0lOVkVTVF9JTkMuRlkyMDE3AQAAANxmAQACAAAABzE3NDMxNjkBCAAAAAUAAAABMQEA</t>
  </si>
  <si>
    <t>AAAKMTk0NzU1MTU3OAMAAAACODUCAAAAAjY1BAAAAAEwBwAAAAk5LzE1LzIwMTkIAAAACjEyLzMxLzIwMTcJAAAAATBYvNoo4DnXCO6kHV3gOdcIIUNJUS5OQVNEQVFHUzpBREkuSVFfRUJJVERBLkZZMjAwNwEAAAAT1gMAAgAAAAc3MjAuNTAxAQgAAAAFAAAAATEBAAAACjEyNjQ0NzI0NDkDAAAAAzE2MAIAAAAENDA1MQQAAAABMAcAAAAJOS8xNS8yMDE5CAAAAAkxMS8zLzIwMDcJAAAAATCrf9so4DnXCAJCJ13gOdcII0NJUS5OQVNEQVFHUzpUWE4uSVFfTkVUX0RFQlQuRlkyMDEwAQAAAPsjAgACAAAABS0zMDcyAQgAAAAFAAAAATEBAAAACjE1ODg4NDA3MzgDAAAAAzE2MAIAAAAENDM2NAQAAAABMAcAAAAJOS8xNS8yMDE5CAAAAAoxMi8zMS8yMDEwCQAAAAEwdovaKuA51wgepZBc4DnXCCVDSVEuTkFTREFRR1M6QURJLklRX05FVF9DSEFOR0UuRlkyMDE3AQAAABPWAwACAAAABzEyNi43MDYBCAAAAAUAAAABMQEAAAAKMTkyNzYxODI0OAMAAAADMTYwAgAAAAQyMDkzBAAAAAEwBwAAAAk5LzE1LzIwMTkIAAAACjEwLzI4LzIwMTcJAAAAATClNwAo4DnXCKnvV13gOdcIJ0NJUS5OQVNEQVFHUzpJTlRDLklRX0xFVkVSRURfRkNGLkZZMjAxNQEAAACHUgAAAgAAAAkxMDM4My44NzUBCAAAAAUAAAABMQEAAAAKMTg3NDc3MzIyNgMAAAADMTYwAgAAAAQ0NDIyBAAAAAEwBwAAAAk5LzE1LzIwMTkIAAAACjEy</t>
  </si>
  <si>
    <t>LzI2LzIwMTUJAAAAATCjiVUr4DnXCPmqcVzgOdcIL0NJUS5OQVNEQVFHUzpUWE4uSVFfUkVUVVJOX0NPTU1PTl9FUVVJVFkuRlkyMDEyAQAAAPsjAgACAAAABzE1Ljc3MTQBCAAAAAUAAAABMQEAAAAKMTcyMDYxMTI2NAMAAAADMTYwAgAAAAUzMzMyMAQAAAABMAcAAAAJOS8xNS8yMDE5CAAAAAoxMi8zMS8yMDEyCQAAAAEw5MSuJeA51wjHoZtc4DnXCCZDSVEuTllTRTpFTVIuSVFfQ0FTSF9BQ1FVSVJFX0NGLkZZMjAwOQEAAACvGwQAAgAAAAQtNzc2AQgAAAAFAAAAATEBAAAACjE0ODI3MjIwNjIDAAAAAzE2MAIAAAAEMjA1NwQAAAABMAcAAAAJOS8xNS8yMDE5CAAAAAk5LzMwLzIwMDkJAAAAATB0g/Mp4DnXCN7qw1zgOdcIJkNJUS5OQVNEQVFHUzpBREkuSVFfR0FJTl9BU1NFVFMuRlkyMDE3AQAAABPWAwADAAAAAACE6f8n4DnXCF3iVF3gOdcILENJUS4wLklRX0NVU1RPTV9CRVRBLi0xMDRXLiNOQS4uXlRPUElYLkpQWS5IBQAAAAAAAAAIAAAAEihJbnZhbGlkIEVuZCBEYXRlKTEm/yfgOdcIJDpOXuA51wgtQ0lRLk5BU0RBUUdTOlRYTi5JUV9UT1RBTF9ERUJUX0NBUElUQUwuRlkyMDExAQAAAPsjAgACAAAABzMzLjgwMDcBCAAAAAUAAAABMQEAAAAKMTY2MDAzNDU2OAMAAAADMTYwAgAAAAQ0MTg2BAAAAAEwBwAAAAk5LzE1LzIwMTkIAAAACjEyLzMxLzIwMTEJAAAAATDkxK4l4DnXCPdbl1zgOdcI</t>
  </si>
  <si>
    <t>LUNJUS5OQVNEQVFHUzpUWE4uSVFfQVNTRVRfV1JJVEVET1dOX0NGLkZZMjAxMAEAAAD7IwIAAwAAAAAAdovaKuA51whPGpFc4DnXCClDSVEuTkFTREFRR1M6QURJLklRX0dXX0lOVEFOX0FNT1JULkZZMjAxNwEAAAAT1gMAAgAAAAcyOTcuMzUxAQgAAAAFAAAAATEBAAAACjE5Mjc2MTgyNDgDAAAAAzE2MAIAAAACMzEEAAAAATAHAAAACTkvMTUvMjAxOQgAAAAKMTAvMjgvMjAxNwkAAAABMITp/yfgOdcITbtUXeA51wgoQ0lRLlRTRTo2NTAxLklRX01JTk9SSVRZX0lOVEVSRVNULkZZMjAxOAEAAACbLQIAAgAAAAcxMjMzNjQ3AQgAAAAFAAAAATEBAAAACjE5Njk5MDMyOTEDAAAAAjc5AgAAAAQxMDUyBAAAAAEwBwAAAAk5LzE1LzIwMTkIAAAACTMvMzEvMjAxOAkAAAABMFQs/CvgOdcIlZlBXOA51wgnQ0lRLk5BU0RBUUdTOlRYTi5JUV9GSU5JU0hFRF9JTlYuRlkyMDEzAQAAAPsjAgACAAAAAzcxMAEIAAAABQAAAAExAQAAAAoxNzc3NjMzNzAzAwAAAAMxNjACAAAABDMwNzUEAAAAATAHAAAACTkvMTUvMjAxOQgAAAAKMTIvMzEvMjAxMwkAAAABMLkn2yrgOdcIEq+eXOA51wgtQ0lRLk5BU0RBUUdTOklOVEMuSVFfRUFSTklOR19DT19NQVJHSU4uRlkyMDA4AQAAAIdSAAACAAAABzE0LjA3OTcBCAAAAAUAAAABMQEAAAAKMTQzMDYxNDQ4NgMAAAADMTYwAgAAAAQ0MTgxBAAAAAEwBwAAAAk5LzE1LzIwMTkI</t>
  </si>
  <si>
    <t>AAAACjEyLzI3LzIwMDgJAAAAATDmzJUm4DnXCGGfUVzgOdcIIENJUS5OQVNEQVFHUzpUWE4uSVFfREFfQ0YuRlkyMDEzAQAAAPsjAgACAAAABDEyMTUBCAAAAAUAAAABMQEAAAAKMTc3NzYzMzcwMwMAAAADMTYwAgAAAAQyMTYwBAAAAAEwBwAAAAk5LzE1LzIwMTkIAAAACjEyLzMxLzIwMTMJAAAAATC5J9sq4DnXCCPWnlzgOdcIH0NJUS5LT1NFOkEwMDU5MzAuSVFfTEFORC5GWTIwMTYBAAAA3GYBAAIAAAAHNzg2OTY3OQEIAAAABQAAAAExAQAAAAoxODc2NzM0NzM2AwAAAAI4NQIAAAAEMzA5OAQAAAABMAcAAAAJOS8xNS8yMDE5CAAAAAoxMi8zMS8yMDE2CQAAAAEwR5XaKOA51wjlMxtd4DnXCCVDSVEuTkFTREFRR1M6QURJLklRX0VBUk5JTkdfQ08uRlkyMDE0AQAAABPWAwACAAAABjYyOS4zMgEIAAAABQAAAAExAQAAAAoxODE5OTYyNDk2AwAAAAMxNjACAAAAATcEAAAAATAHAAAACTkvMTUvMjAxOQgAAAAJMTEvMS8yMDE0CQAAAAEw6X6jKOA51wiKJkdd4DnXCCRDSVEuTkFTREFRR1M6QURJLklRX0ZVTExfVElNRS5GWTIwMTIBAAAAE9YDAAIAAAAEOTIwMAC3CaMo4DnXCG7TP13gOdcIJkNJUS5OWVNFOkVNUi5JUV9ORVRfREVCVF9FQklUREEuRlkyMDE2AQAAAK8bBAACAAAABzEuMTIwNzQBCAAAAAUAAAABMQEAAAAKMTkyNDYzOTk1NgMAAAADMTYwAgAAAAQ0MTkzBAAAAAEwBwAAAAk5LzE1LzIw</t>
  </si>
  <si>
    <t>MTkIAAAACTkvMzAvMjAxNgkAAAABMEivryXgOdcIC1blXOA51wgnQ0lRLktPU0U6QTAwNTkzMC5JUV9FQklUQV9NQVJHSU4uRlkyMDE0AQAAANxmAQACAAAABzEyLjQ5ODMBCAAAAAUAAAABMQEAAAAKMTc3ODE0MTgyMwMAAAACODUCAAAABDQ0MTkEAAAAATAHAAAACTkvMTUvMjAxOQgAAAAKMTIvMzEvMjAxNAkAAAABMA9OnCXgOdcImGsTXeA51wgkQ0lRLk5BU0RBUUdTOkFESS5JUV9DSEFOR0VfQVAuRlkyMDE0AQAAABPWAwACAAAABjU4LjM3MwEIAAAABQAAAAExAQAAAAoxODE5OTYyNDk2AwAAAAMxNjACAAAABDIwMTcEAAAAATAHAAAACTkvMTUvMjAxOQgAAAAJMTEvMS8yMDE0CQAAAAEwQU3/J+A51whySUld4DnXCCdDSVEuTkFTREFRR1M6QURJLklRX0JBU0lDX1dFSUdIVC5GWTIwMTYBAAAAE9YDAAIAAAAHMzA4LjczNgBzwv8n4DnXCH11UF3gOdcIK0NJUS5LT1NFOkEwMDU5MzAuSVFfQ0hBTkdFX0lOVkVOVE9SWS5GWTIwMDgBAAAA3GYBAAIAAAAHLTY5MzcxMgEIAAAABQAAAAExAQAAAAoxMzYwODA2NjgzAwAAAAI4NQIAAAAEMjA5OQQAAAABMAcAAAAJOS8xNS8yMDE5CAAAAAoxMi8zMS8yMDA4CQAAAAEwI2QqKeA51whLbfZc4DnXCClDSVEuTkFTREFRR1M6SU5UQy5JUV9QRVJJT0REQVRFX0lTLkZZMjAxOAEAAACHUgAABQAAAAoyMDE4LzEyLzI5AAIQGjHgOdcI1Bx9XOA51wgzQ0lRLktP</t>
  </si>
  <si>
    <t>U0U6QTAwNTkzMC5JUV9PVEhFUl9OT05fT1BFUl9FWFBfU1VQUEwuRlkyMDA4AQAAANxmAQACAAAABjU4NzE1NwEIAAAABQAAAAExAQAAAAoxMzYwODA2NjgzAwAAAAI4NQIAAAACODUEAAAAATAHAAAACTkvMTUvMjAxOQgAAAAKMTIvMzEvMjAwOAkAAAABMNTQuyngOdcIUiP0XOA51wgjQ0lRLlRTRTo2NDcxLklRX0JFVEFfNVlSLjIwMTgvMDMvMzEBAAAAklcNAAIAAAAQMS4xOTk5OTE0NDU2NzgzOQBt739g4DnXCMWMOWLgOdcIK0NJUS5OQVNEQVFHUzpBREkuSVFfQ0hBTkdFX0lOVkVOVE9SWS5GWTIwMTUBAAAAE9YDAAIAAAAHLTM1LjU1NwEIAAAABQAAAAExAQAAAAoxODY3Mjc5OTY5AwAAAAMxNjACAAAABDIwOTkEAAAAATAHAAAACTkvMTUvMjAxOQgAAAAKMTAvMzEvMjAxNQkAAAABMGOb/yfgOdcIUrZNXeA51wgpQ0lRLk5BU0RBUUdTOlRYTi5JUV9MVF9ERUJUX0VRVUlUWS5GWTIwMTYBAAAA+yMCAAIAAAAGMjguNDM1AQgAAAAFAAAAATEBAAAACjE5NDY2NjUzOTgDAAAAAzE2MAIAAAAENDA4NQQAAAABMAcAAAAJOS8xNS8yMDE5CAAAAAoxMi8zMS8yMDE2CQAAAAEw9euuJeA51wicGK5c4DnXCBdDSVEuMC5JUV9HQUlOX0lOVkVTVC5GWQUAAAAAAAAACAAAABUoSW52YWxpZCBUaW1lIFBlcmlvZCkQ2P4n4DnXCG5WN17gOdcIKkNJUS5OWVNFOkVNUi5JUV9JTlRFUkVTVF9JTlZFU1RfSU5DLkZZ</t>
  </si>
  <si>
    <t>MjAxNwEAAACvGwQAAgAAAAIzNgEIAAAABQAAAAExAQAAAAoxOTI0NjM5OTU3AwAAAAMxNjACAAAAAjY1BAAAAAEwBwAAAAk5LzE1LzIwMTkIAAAACTkvMzAvMjAxNwkAAAABMHDmuingOdcIPcvlXOA51wgnQ0lRLlRTRTo2OTYzLklRX01BUktFVENBUC4yMDEwLzMvMzEuSlBZAQAAAPlcDQACAAAADDc2NDc4OC45Mzk2OAEGAAAABQAAAAExAQAAAAoxMzIxMzk5NjE5AwAAAAI3OQIAAAAGMTAwMDU0BAAAAAEwBwAAAAkzLzMxLzIwMTDIaH5g4DnXCILWc03hOdcIIUNJUS5OWVNFOkVNUi5JUV9DT01NT05fUkVQLkZZMjAxNQEAAACvGwQAAgAAAAUtMjUwMQEIAAAABQAAAAExAQAAAAoxODY3MDU1MDUxAwAAAAMxNjACAAAABDIxNjQEAAAAATAHAAAACTkvMTUvMjAxOQgAAAAJOS8zMC8yMDE1CQAAAAEwPnG6KeA51wiVid9c4DnXCCZDSVEuS09TRTpBMDA1OTMwLklRX0VCSVRfTUFSR0lOLkZZMjAxNwEAAADcZgEAAgAAAAcyMi4zOTE3AQgAAAAFAAAAATEBAAAACjE5NDc1NTE1NzgDAAAAAjg1AgAAAAQ0MDUzBAAAAAEwBwAAAAk5LzE1LzIwMTkIAAAACjEyLzMxLzIwMTcJAAAAATAgdZwl4DnXCHxOIV3gOdcIJENJUS5LT1NFOkEwMDU5MzAuSVFfUkRfRVhQX0ZOLkZZMjAxMAEAAADcZgEAAgAAAAc5MjkwNjk2AQgAAAAFAAAAATEBAAAACjE1MzMyMDMyNjIDAAAAAjg1AgAAAAQzMTY4BAAAAAEwBwAAAAk5</t>
  </si>
  <si>
    <t>LzE1LzIwMTkIAAAACjEyLzMxLzIwMTAJAAAAATBEsiop4DnXCJg1/lzgOdcIKUNJUS5LT1NFOkEwMDU5MzAuSVFfTFRfREVCVF9FUVVJVFkuRlkyMDExAQAAANxmAQACAAAABjQuODk4MgEIAAAABQAAAAExAQAAAAoxNTk4OTk4MjUwAwAAAAI4NQIAAAAENDA4NQQAAAABMAcAAAAJOS8xNS8yMDE5CAAAAAoxMi8zMS8yMDExCQAAAAEwaf2vJeA51wjl/QVd4DnXCCdDSVEuTkFTREFRR1M6VFhOLklRX0JBU0lDX1dFSUdIVC5GWTIwMTEBAAAA+yMCAAIAAAAEMTE1MQCHstoq4DnXCIoAlFzgOdcIJENJUS5OQVNEQVFHUzpBREkuSVFfTUFDSElORVJZLkZZMjAxMwEAAAAT1gMAAgAAAAgxNzgzLjE3MQEIAAAABQAAAAExAQAAAAoxNzY2NTkwNjMyAwAAAAMxNjACAAAABDMxMTQEAAAAATAHAAAACTkvMTUvMjAxOQgAAAAJMTEvMi8yMDEzCQAAAAEw2FejKOA51whfZ0Rd4DnXCCJDSVEuVFNFOjY1MDEuSVFfQURWRVJUSVNJTkcuRlkyMDE5AQAAAJstAgADAAAAAAB1evwr4DnXCCNDRVzgOdcIKUNJUS5LT1NFOkEwMDU5MzAuSVFfT1RIRVJfQ0FfU1VQUEwuRlkyMDE3AQAAANxmAQACAAAABzMyMDUxMTABCAAAAAUAAAABMQEAAAAKMTk0NzU1MTU3OAMAAAACODUCAAAABDEwNTUEAAAAATAHAAAACTkvMTUvMjAxOQgAAAAKMTIvMzEvMjAxNwkAAAABMGnj2ijgOdcIYrYeXeA51wgPQ0lRLjAuSVFfRUJULkZZBQAA</t>
  </si>
  <si>
    <t>AAAAAAAIAAAAFShJbnZhbGlkIFRpbWUgUGVyaW9kKRDY/ifgOdcIl1o1XuA51wgeQ0lRLktPU0U6QTAwNTkzMC5JUV9SRVYuRlkyMDEyAQAAANxmAQACAAAACTIwMTEwMzYxMwEIAAAABQAAAAExAQAAAAoxNjY3NTM0MDE0AwAAAAI4NQIAAAADMTEyBAAAAAEwBwAAAAk5LzE1LzIwMTkIAAAACjEyLzMxLzIwMTIJAAAAATB1Jysp4DnXCAdMBl3gOdcIKUNJUS5LT1NFOkEwMDU5MzAuSVFfUFJFRl9ESVZfT1RIRVIuRlkyMDA5AQAAANxmAQADAAAAAAAziyop4DnXCHUs+VzgOdcILENJUS5LT1NFOkEwMDU5MzAuSVFfVE9UQUxfTElBQl9FUVVJVFkuRlkyMDE4AQAAANxmAQACAAAACTMzOTM1NzI0NAEIAAAABQAAAAExAQAAAAoxOTQ3NTUxNTczAwAAAAI4NQIAAAAEMTAxMwQAAAABMAcAAAAJOS8xNS8yMDE5CAAAAAoxMi8zMS8yMDE4CQAAAAEwmljbKOA51wimDSRd4DnXCChDSVEuTkFTREFRR1M6QURJLklRX0NPTU1PTl9JU1NVRUQuRlkyMDA3AQAAABPWAwACAAAABzEwOS4xNDkBCAAAAAUAAAABMQEAAAAKMTI2NDQ3MjQ0OQMAAAADMTYwAgAAAAQyMTY5BAAAAAEwBwAAAAk5LzE1LzIwMTkIAAAACTExLzMvMjAwNwkAAAABMMzN2yjgOdcI+4spXeA51wgqQ0lRLk5BU0RBUUdTOklOVEMuSVFfQkFTSUNfRVBTX0VYQ0wuRlkyMDE3AQAAAIdSAAACAAAACDIuMDQyMzMxAQgAAAAFAAAAATEBAAAACjE5NDM1</t>
  </si>
  <si>
    <t>MDUzNDkDAAAAAzE2MAIAAAAEMzA2NAQAAAABMAcAAAAJOS8xNS8yMDE5CAAAAAoxMi8zMC8yMDE3CQAAAAEw1f5VK+A51wixE3hc4DnXCCNDSVEuTkFTREFRR1M6SU5UQy5JUV9XSVBfSU5WLkZZMjAwOAEAAACHUgAAAgAAAAQxNTc3AQgAAAAFAAAAATEBAAAACjE0MzA2MTQ0ODYDAAAAAzE2MAIAAAAEMzIxOQQAAAABMAcAAAAJOS8xNS8yMDE5CAAAAAoxMi8yNy8yMDA4CQAAAAEwLVCpK+A51wir8U9c4DnXCCdDSVEuS09TRTpBMDA1OTMwLklRX1RPVEFMX1JFQ0VJVi5GWTIwMDgBAAAA3GYBAAIAAAAIMTk2ODYwMjkBCAAAAAUAAAABMQEAAAAKMTM2MDgwNjY4MwMAAAACODUCAAAABDEwMDEEAAAAATAHAAAACTkvMTUvMjAxOQgAAAAKMTIvMzEvMjAwOAkAAAABMBI9KingOdcItg31XOA51wgkQ0lRLk5BU0RBUUdTOlRYTi5JUV9MVF9JTlZFU1QuRlkyMDE4AQAAAPsjAgACAAAAAjI1AQgAAAAFAAAAATEBAAAACjE5NDY2NjU0NjADAAAAAzE2MAIAAAAEMTA1NAQAAAABMAcAAAAJOS8xNS8yMDE5CAAAAAoxMi8zMS8yMDE4CQAAAAEwuxlxKuA51whUgbRc4DnXCDpDSVEuVFNFOjY1OTQuSVFfQ1VTVE9NX0JFVEEuLTEwNFcuMjAxNC8wMy8zMS4uXlRPUElYLkpQWS5IAQAAAPl4DQACAAAAETAuMzE4MTg5MDYxOTA5MTQ0ABosf2DgOdcIG8ZDYuA51wgvQ0lRLk5BU0RBUUdTOklOVEMuSVFfVE9UQUxfQ09N</t>
  </si>
  <si>
    <t>TU9OX0VRVUlUWS5GWTIwMTQBAAAAh1IAAAIAAAAFNTU4NjUBCAAAAAUAAAABMQEAAAAKMTgyODE2ODA0MAMAAAADMTYwAgAAAAQxMDA2BAAAAAEwBwAAAAk5LzE1LzIwMTkIAAAACjEyLzI3LzIwMTQJAAAAATCCO1Ur4DnXCFJpa1zgOdcIIENJUS5OQVNEQVFHUzpJTlRDLklRX0xBTkQuRlkyMDE1AQAAAIdSAAACAAAABTI1NTc4AQgAAAAFAAAAATEBAAAACjE4NzQ3NzMyMjYDAAAAAzE2MAIAAAAEMzA5OAQAAAABMAcAAAAJOS8xNS8yMDE5CAAAAAoxMi8yNi8yMDE1CQAAAAEwo4lVK+A51wh1cnBc4DnXCCNDSVEuVFNFOjY1MDEuSVFfQkVUQV8xWVIuMjAxNS8wMy8zMQEAAACbLQIAAgAAAA8xLjIwNDMyNjk1ODUzNDYANSSvstw51wiZ2TVc4DnXCClDSVEuS09TRTpBMDA1OTMwLklRX0dBSU5fQVNTRVRTX0NGLkZZMjAxMQEAAADcZgEAAgAAAAgtMTA2NzE0NQEIAAAABQAAAAExAQAAAAoxNTk4OTk4MjUwAwAAAAI4NQIAAAAEMjAyNgQAAAABMAcAAAAJOS8xNS8yMDE5CAAAAAoxMi8zMS8yMDExCQAAAAEwZQArKeA51wgvUARd4DnXCCZDSVEuTkFTREFRR1M6SU5UQy5JUV9UT1RBTF9ERUJULkZZMjAwOAEAAACHUgAAAgAAAAQxMzc0AQgAAAAFAAAAATEBAAAACjE0MzA2MTQ0ODYDAAAAAzE2MAIAAAAENDE3MwQAAAABMAcAAAAJOS8xNS8yMDE5CAAAAAoxMi8yNy8yMDA4CQAAAAEwLVCpK+A51wiKo09c</t>
  </si>
  <si>
    <t>4DnXCCBDSVEuVFNFOjY1MDEuSVFfQ0FTSF9PUEVSLkZZMjAxNgEAAACbLQIAAgAAAAY4MTIyMjYBCAAAAAUAAAABMQEAAAAKMTc5NzU1NDQ1MQMAAAACNzkCAAAABDIwMDYEAAAAATAHAAAACTkvMTUvMjAxOQgAAAAJMy8zMS8yMDE2CQAAAAEwAWn7K+A51wgngzlc4DnXCDRDSVEuTllTRTpFTVIuSVFfVE9UQUxfT1VUU1RBTkRJTkdfRklMSU5HX0RBVEUuRlkyMDEyAQAAAK8bBAACAAAACjcyNC4xMzkzNDUBBAAAAAUAAAABNQEAAAAKMTcwNzkwOTA5NwIAAAAFMjQxNTMGAAAAATDYbfQp4DnXCD2V0FzgOdcILkNJUS5OWVNFOkVNUi5JUV9PVEhFUl9GSU5BTkNFX0FDVF9TVVBQTC5GWTIwMDcBAAAArxsEAAIAAAABNQEIAAAABQAAAAExAQAAAAoxMjY0NDc4MDI3AwAAAAMxNjACAAAABDIwNTAEAAAAATAHAAAACTkvMTUvMjAxOQgAAAAJOS8zMC8yMDA3CQAAAAEw3GdxKuA51wgdEbtc4DnXCChDSVEuVFNFOjY1MDEuSVFfR1dfSU5UQU5fQU1PUlRfQ0YuRlkyMDE5AQAAAJstAgACAAAABTMwMTg0AQgAAAAFAAAAATEBAAAACjE5Njk5MDMzMDcDAAAAAjc5AgAAAAQyMTgyBAAAAAEwBwAAAAk5LzE1LzIwMTkIAAAACTMvMzEvMjAxOQkAAAABMIah/CvgOdcIuKJGXOA51wgeQ0lRLk5ZU0U6RU1SLklRX1NUX0RFQlQuRlkyMDE3AQAAAK8bBAACAAAAAzU5MgEIAAAABQAAAAExAQAAAAoxOTI0NjM5OTU3AwAA</t>
  </si>
  <si>
    <t>AAMxNjACAAAABDEwNDYEAAAAATAHAAAACTkvMTUvMjAxOQgAAAAJOS8zMC8yMDE3CQAAAAEwcOa6KeA51wjBA+dc4DnXCCdDSVEuTkFTREFRR1M6SU5UQy5JUV9TQUxFX1BQRV9DRi5GWTIwMTABAAAAh1IAAAMAAAAAAIATqivgOdcIAStaXOA51wgiQ0lRLk5BU0RBUUdTOlRYTi5JUV9MVF9ERUJULkZZMjAwOAEAAAD7IwIAAwAAAAAARRbaKuA51wj54IZc4DnXCDhDSVEuTkFTREFRR1M6VFhOLklRX1RPVEFMX09VVFNUQU5ESU5HX0ZJTElOR19EQVRFLkZZMjAxMwEAAAD7IwIAAgAAAAsxMDg0LjIxMzk5MQEEAAAABQAAAAE1AQAAAAoxNzc3NjMzNzAzAgAAAAUyNDE1MwYAAAABMLkn2yrgOdcI8WCeXOA51wgaQ0lRLk5ZU0U6RU1SLklRX1JFVi5GWTIwMTYBAAAArxsEAAIAAAAFMTQ1MjIBCAAAAAUAAAABMQEAAAAKMTkyNDYzOTk1NgMAAAADMTYwAgAAAAMxMTIEAAAAATAHAAAACTkvMTUvMjAxOQgAAAAJOS8zMC8yMDE2CQAAAAEwPnG6KeA51wgq6eBc4DnXCCBDSVEuTkFTREFRR1M6SU5UQy5JUV9OUFBFLkZZMjAxMQEAAACHUgAAAgAAAAUyMzYyNwEIAAAABQAAAAExAQAAAAoxNjU4MzE1NDc4AwAAAAMxNjACAAAABDEwMDQEAAAAATAHAAAACTkvMTUvMjAxOQgAAAAKMTIvMzEvMjAxMQkAAAABMILOrivgOdcITThdXOA51wg2Q0lRLk5BU0RBUUdTOklOVEMuSVFfQ0hBTkdFX05FVF9XT1JLSU5HX0NB</t>
  </si>
  <si>
    <t>UElUQUwuRlkyMDE0AQAAAIdSAAACAAAAAzE2MAEIAAAABQAAAAExAQAAAAoxODI4MTY4MDQwAwAAAAMxNjACAAAABDQ0MjEEAAAAATAHAAAACTkvMTUvMjAxOQgAAAAKMTIvMjcvMjAxNAkAAAABMII7VSvgOdcI+O9sXOA51wgqQ0lRLk5BU0RBUUdTOkFESS5JUV9MT0FOU19SRUNFSVZfTFQuRlkyMDE1AQAAABPWAwADAAAAAABSdP8n4DnXCM59TF3gOdcIJkNJUS5LT1NFOkEwMDU5MzAuSVFfQVNTRVRfVFVSTlMuRlkyMDE0AQAAANxmAQACAAAACDAuOTI3ODE1AQgAAAAFAAAAATEBAAAACjE3NzgxNDE4MjMDAAAAAjg1AgAAAAQ0MTc3BAAAAAEwBwAAAAk5LzE1LzIwMTkIAAAACjEyLzMxLzIwMTQJAAAAATAPTpwl4DnXCMngE13gOdcIL0NJUS5LT1NFOkEwMDU5MzAuSVFfTklfQVZBSUxfRVhDTF9NQVJHSU4uRlkyMDExAQAAANxmAQACAAAABjguMTEwNgEIAAAABQAAAAExAQAAAAoxNTk4OTk4MjUwAwAAAAI4NQIAAAAENDE4MgQAAAABMAcAAAAJOS8xNS8yMDE5CAAAAAoxMi8zMS8yMDExCQAAAAEwaf2vJeA51wjErwVd4DnXCB5DSVEuTllTRTpFTVIuSVFfWl9TQ09SRS5GWTIwMDkBAAAArxsEAAIAAAAGNC4xMDkxAQgAAAAFAAAAATEBAAAACjE0ODI3MjIwNjIDAAAAAzE2MAIAAAAGMTAwMTIzBAAAAAEwBwAAAAk5LzE1LzIwMTkIAAAACTkvMzAvMjAwOQkAAAABMBY6ryXgOdcIg3HFXOA51wgsQ0lR</t>
  </si>
  <si>
    <t>Lk5BU0RBUUdTOlRYTi5JUV9UT1RBTF9ESVZfUEFJRF9DRi5GWTIwMTUBAAAA+yMCAAIAAAAFLTE0NDQBCAAAAAUAAAABMQEAAAAKMTg3NTY4NzA1NgMAAAADMTYwAgAAAAQyMDIyBAAAAAEwBwAAAAk5LzE1LzIwMTkIAAAACjEyLzMxLzIwMTUJAAAAATB5fXAq4DnXCEeaqFzgOdcIJENJUS5UU0U6NjQ3MS5JUV9NQVJLRVRDQVAuMjAxOS8wMy8zMQEAAACSVw0AAgAAAA01MzA5NTMuMjAwMjY0AQYAAAAFAAAAATEBAAAACjE5NDQzNzk1NjcDAAAAAjc5AgAAAAYxMDAwNTQEAAAAATAHAAAACTMvMzEvMjAxOQoFf2DgOdcIxYw5YuA51wgsQ0lRLk5BU0RBUUdTOkFESS5JUV9NSU5PUklUWV9JTlRFUkVTVC5GWTIwMTABAAAAE9YDAAMAAAAAAGRGoijgOdcIWjY2XeA51wgmQ0lRLlRTRTo2NTAxLklRX05FVF9ERUJUX0VCSVREQS5GWTIwMTcBAAAAmy0CAAIAAAAIMC4wMzE5NTIBCAAAAAUAAAABMQEAAAAKMTk2MzMxNTkwMAMAAAACNzkCAAAABDQxOTMEAAAAATAHAAAACTkvMTUvMjAxOQgAAAAJMy8zMS8yMDE3CQAAAAEwxX6VJuA51wi+nT9c4DnXCDpDSVEuVFNFOjY3NjIuSVFfQ1VTVE9NX0JFVEEuLTEwNFcuMjAxNy8wMy8zMS4uXlRPUElYLkpQWS5IAQAAADvSBAACAAAADjEuNTY5MjQ2NzYxNjU3ADx6f2DgOdcIGQs/YuA51wgqQ0lRLktPU0U6QTAwNTkzMC5JUV9FRkZFQ1RfVEFYX1JBVEUuRlkyMDA5</t>
  </si>
  <si>
    <t>AQAAANxmAQACAAAABzE5Ljk0MDMBCAAAAAUAAAABMQEAAAAKMTQ2NTcxNDMwNwMAAAACODUCAAAABDQzNzYEAAAAATAHAAAACTkvMTUvMjAxOQgAAAAKMTIvMzEvMjAwOQkAAAABMDOLKingOdcIlnr5XOA51wggQ0lRLlRTRTo2NTAxLklRX1NHQV9TVVBQTC5GWTIwMTYBAAAAmy0CAAIAAAAHMTk0MDM2MwEIAAAABQAAAAExAQAAAAoxNzk3NTU0NDUxAwAAAAI3OQIAAAADMTAyBAAAAAEwBwAAAAk5LzE1LzIwMTkIAAAACTMvMzEvMjAxNgkAAAABMOAa+yvgOdcIDes2XOA51wgsQ0lRLktPU0U6QTAwNTkzMC5JUV9DVVJSRU5UX1BPUlRfREVCVC5GWTIwMDcBAAAA3GYBAAIAAAAHMTk4NzE0OAEIAAAABQAAAAExAQAAAAoxMzUyOTQ1NTMwAwAAAAI4NQIAAAAEMTI5NwQAAAABMAcAAAAJOS8xNS8yMDE5CAAAAAoxMi8zMS8yMDA3CQAAAAEww6m7KeA51wjmx/Bc4DnXCDpDSVEuVFNFOjY5ODEuSVFfQ1VTVE9NX0JFVEEuLTEwNFcuMjAxMS8wMy8zMS4uXlRPUElYLkpQWS5IAQAAAPVXDQACAAAAEDEuMTg4Mzk4MzkyMzIzOTgAK1N/YOA51wh1P0Ji4DnXCCNDSVEuVFNFOjY0NzEuSVFfQkVUQV81WVIuMjAxNS8wMy8zMQEAAACSVw0AAgAAABEwLjg4MTcxMzgxNDE2NTQ0OQBt739g4DnXCPYBOmLgOdcIMkNJUS5OQVNEQVFHUzpBREkuSVFfVE9UQUxfTElBQl9UT1RBTF9BU1NFVFMuRlkyMDA5AQAAABPWAwAC</t>
  </si>
  <si>
    <t>AAAABzI0LjkzNzgBCAAAAAUAAAABMQEAAAAKMTQ4Mjg2ODYzMwMAAAADMTYwAgAAAAQ0MTg4BAAAAAEwBwAAAAk5LzE1LzIwMTkIAAAACjEwLzMxLzIwMDkJAAAAATAwnJwl4DnXCGLsM13gOdcIPkNJUS5OQVNEQVFHUzpBREkuSVFfQ1VTVE9NX0JFVEEuLTEwNFcuMjAwOC8xMS8wMS4uXlRPUElYLkpQWS5IAQAAABPWAwACAAAAEDEuMDQzOTMzNDQyMjQ3NDkAYhlSX+A51wjBFjBi4DnXCDNDSVEuTkFTREFRR1M6VFhOLklRX09USEVSX05PTl9PUEVSX0VYUF9TVVBQTC5GWTIwMDcBAAAA+yMCAAIAAAACNTYBCAAAAAUAAAABMQEAAAAKMTMyODQ4MjM3MAMAAAADMTYwAgAAAAI4NQQAAAABMAcAAAAJOS8xNS8yMDE5CAAAAAoxMi8zMS8yMDA3CQAAAAEwF5tWK+A51wiDFIFc4DnXCCVDSVEuTkFTREFRR1M6VFhOLklRX05JX0NPTVBBTlkuRlkyMDE2AQAAAPsjAgACAAAABDM1OTUBCAAAAAUAAAABMQEAAAAKMTk0NjY2NTM5OAMAAAADMTYwAgAAAAU0MTU3MQQAAAABMAcAAAAJOS8xNS8yMDE5CAAAAAoxMi8zMS8yMDE2CQAAAAEweX1wKuA51wgflqpc4DnXCB1DSVEuS09TRTpBMDA1OTMwLklRX0ZYLkZZMjAxMAEAAADcZgEAAgAAAAYtNDgxMTgBCAAAAAUAAAABMQEAAAAKMTUzMzIwMzI2MgMAAAACODUCAAAABDIxNDQEAAAAATAHAAAACTkvMTUvMjAxOQgAAAAKMTIvMzEvMjAxMAkAAAABMFTZKingOdcI</t>
  </si>
  <si>
    <t>kX8AXeA51wgsQ0lRLk5BU0RBUUdTOkFESS5JUV9QUk9WX0JBRF9ERUJUU19DRi5GWTIwMTYBAAAAE9YDAAMAAAAAAITp/yfgOdcIQ0pSXeA51wgxQ0lRLk5BU0RBUUdTOkFESS5JUV9ERUZfVEFYX0FTU0VUU19DVVJSRU5ULkZZMjAxNQEAAAAT1gMAAgAAAAcxMjkuMjQxAQgAAAAFAAAAATEBAAAACjE4NjcyNzk5NjkDAAAAAzE2MAIAAAAEMTExNwQAAAABMAcAAAAJOS8xNS8yMDE5CAAAAAoxMC8zMS8yMDE1CQAAAAEwUnT/J+A51wi9Vkxd4DnXCCtDSVEuS09TRTpBMDA1OTMwLklRX01BUktFVENBUC4yMDA1LzMvMzEuSlBZAQAAANxmAQACAAAADjgxNDYxNDguODYwNzAxAQYAAAAFAAAAATEBAAAACTE1NDA0OTM3OAMAAAACNzkCAAAABjEwMDA1NAQAAAABMAcAAAAJMy8zMS8yMDA16bZ+YOA51whZ0nVN4TnXCCRDSVEuTkFTREFRR1M6SU5UQy5JUV9UUkVBU1VSWS5GWTIwMTcBAAAAh1IAAAMAAAAAAOYlVivgOdcINkx5XOA51wgjQ0lRLlRTRTo2NTAxLklRX0JFVEFfMllSLjIwMTkvMDMvMzEBAAAAmy0CAAIAAAAQMS41NDE3NDg5MjI5OTc3NwA1JK+y3DnXCD3bR1zgOdcIHUNJUS5OWVNFOkVNUi5JUV9SRF9FWFAuRlkyMDA5AQAAAK8bBAADAAAAAABTNfMp4DnXCLMrwVzgOdcIJ0NJUS5LT1NFOkEwMDU5MzAuSVFfVE9UQUxfRVFVSVRZLkZZMjAxNgEAAADcZgEAAgAAAAkxOTI5NjMwMzMBCAAAAAUA</t>
  </si>
  <si>
    <t>AAABMQEAAAAKMTg3NjczNDczNgMAAAACODUCAAAABDEyNzUEAAAAATAHAAAACTkvMTUvMjAxOQgAAAAKMTIvMzEvMjAxNgkAAAABMEeV2ijgOdcIxOUaXeA51wg6Q0lRLlRTRTo2NzYyLklRX0NVU1RPTV9CRVRBLi0xMDRXLjIwMDcvMDMvMzEuLl5UT1BJWC5KUFkuSAEAAAA70gQAAgAAABEwLjMwMjQ2NTM3ODc4OTkwMQA8en9g4DnXCODfQGLgOdcIHkNJUS5OQVNEQVFHUzpUWE4uSVFfRUJULkZZMjAxNgEAAAD7IwIAAgAAAAQ0OTMwAQgAAAAFAAAAATEBAAAACjE5NDY2NjUzOTgDAAAAAzE2MAIAAAADMTM5BAAAAAEwBwAAAAk5LzE1LzIwMTkIAAAACjEyLzMxLzIwMTYJAAAAATB5fXAq4DnXCA5vqlzgOdcIJkNJUS5OWVNFOkVNUi5JUV9MT0FOU19SRUNFSVZfTFQuRlkyMDA4AQAAAK8bBAADAAAAAABDDvMp4DnXCDapvVzgOdcIJUNJUS5LT1NFOkEwMDU5MzAuSVFfSU5DX0VRVUlUWS5GWTIwMDkBAAAA3GYBAAIAAAAHMTcxMzI5OQEIAAAABQAAAAExAQAAAAoxNDY1NzE0MzA3AwAAAAI4NQIAAAACNDcEAAAAATAHAAAACTkvMTUvMjAxOQgAAAAKMTIvMzEvMjAwOQkAAAABMCNkKingOdcIRLf4XOA51wgdQ0lRLk5BU0RBUUdTOlRYTi5JUV9OSS5GWTIwMTIBAAAA+yMCAAIAAAAEMTc1OQEIAAAABQAAAAExAQAAAAoxNzIwNjExMjY0AwAAAAMxNjACAAAAAjE1BAAAAAEwBwAAAAk5LzE1LzIwMTkIAAAA</t>
  </si>
  <si>
    <t>CjEyLzMxLzIwMTIJAAAAATCY2doq4DnXCIy7mFzgOdcIJ0NJUS5OQVNEQVFHUzpBREkuSVFfVE9UQUxfRVFVSVRZLkZZMjAxNwEAAAAT1gMAAgAAAAgxMDE2MS41NAEIAAAABQAAAAExAQAAAAoxOTI3NjE4MjQ4AwAAAAMxNjACAAAABDEyNzUEAAAAATAHAAAACTkvMTUvMjAxOQgAAAAKMTAvMjgvMjAxNwkAAAABMJQQACjgOdcIE5BWXeA51wgrQ0lRLlRTRTo2NTAxLklRX01JTk9SSVRZX0lOVEVSRVNUX0NGLkZZMjAxOQEAAACbLQIAAwAAAAAAhqH8K+A51wjJyUZc4DnXCCZDSVEuVFNFOjY5ODEuSVFfQ1VTVE9NX0JFVEEuMjAxNS8wMy8zMQEAAAD1Vw0AAgAAABAxLjAzMDEwMTAyNDg4ODc2ACtTf2DgOdcIRMpBYuA51wgvQ0lRLktPU0U6QTAwNTkzMC5JUV9NSU5PUklUWV9JTlRFUkVTVF9JUy5GWTIwMTcBAAAA3GYBAAIAAAAHLTg0MjE3OAEIAAAABQAAAAExAQAAAAoxOTQ3NTUxNTc4AwAAAAI4NQIAAAACODMEAAAAATAHAAAACTkvMTUvMjAxOQgAAAAKMTIvMzEvMjAxNwkAAAABMFi82ijgOdcID/MdXeA51wglQ0lRLktPU0U6QTAwNTkzMC5JUV9DQVNIX0VRVUlWLkZZMjAxMwEAAADcZgEAAgAAAAgxNjI4NDc4MAEIAAAABQAAAAExAQAAAAoxNzIzMjg4Mzg2AwAAAAI4NQIAAAAEMTA5NgQAAAABMAcAAAAJOS8xNS8yMDE5CAAAAAoxMi8zMS8yMDEzCQAAAAEwl3UrKeA51wh8GAxd4DnXCC1DSVEu</t>
  </si>
  <si>
    <t>TkFTREFRR1M6VFhOLklRX0FTU0VUX1dSSVRFRE9XTl9DRi5GWTIwMTIBAAAA+yMCAAIAAAACMjEBCAAAAAUAAAABMQEAAAAKMTcyMDYxMTI2NAMAAAADMTYwAgAAAAQyMDE5BAAAAAEwBwAAAAk5LzE1LzIwMTkIAAAACjEyLzMxLzIwMTIJAAAAATCoANsq4DnXCFOQmlzgOdcIKUNJUS5OQVNEQVFHUzpBREkuSVFfQ0FQSVRBTF9MRUFTRVMuRlkyMDE2AQAAABPWAwADAAAAAABzwv8n4DnXCPGGUV3gOdcIKkNJUS5OQVNEQVFHUzpBREkuSVFfRklMSU5HX0NVUlJFTkNZLkZZMjAxNgEAAAAT1gMAAwAAAANVU0QAhOn/J+A51wi3W1Nd4DnXCCpDSVEuS09TRTpBMDA1OTMwLklRX1NBTEVTX01BUktFVElORy5GWTIwMTcBAAAA3GYBAAIAAAAIMjMzNjc1NjYBCAAAAAUAAAABMQEAAAAKMTk0NzU1MTU3OAMAAAACODUCAAAABTIxNTYxBAAAAAEwBwAAAAk5LzE1LzIwMTkIAAAACjEyLzMxLzIwMTcJAAAAATBp49oo4DnXCEFoHl3gOdcIJUNJUS5OQVNEQVFHUzpJTlRDLklRX1NUX0lOVkVTVC5GWTIwMTcBAAAAh1IAAAIAAAAEMTgxNAEIAAAABQAAAAExAQAAAAoxOTQzNTA1MzQ5AwAAAAMxNjACAAAABDEwNjkEAAAAATAHAAAACTkvMTUvMjAxOQgAAAAKMTIvMzAvMjAxNwkAAAABMNX+VSvgOdcI44h4XOA51wgtQ0lRLk5BU0RBUUdTOklOVEMuSVFfRklYRURfQVNTRVRfVFVSTlMuRlkyMDA4AQAAAIdSAAACAAAA</t>
  </si>
  <si>
    <t>CDIuMTc5NDAzAQgAAAAFAAAAATEBAAAACjE0MzA2MTQ0ODYDAAAAAzE2MAIAAAAENDA2NgQAAAABMAcAAAAJOS8xNS8yMDE5CAAAAAoxMi8yNy8yMDA4CQAAAAEw5syVJuA51whhn1Fc4DnXCChDSVEuTkFTREFRR1M6SU5UQy5JUV9HUk9TU19NQVJHSU4uRlkyMDEwAQAAAIdSAAACAAAABzY1LjMxMTgBCAAAAAUAAAABMQEAAAAKMTU4ODE1Njk2MAMAAAADMTYwAgAAAAQ0MDc0BAAAAAEwBwAAAAk5LzE1LzIwMTkIAAAACjEyLzI1LzIwMTAJAAAAATDmzJUm4DnXCGUVW1zgOdcIKENJUS5OQVNEQVFHUzpJTlRDLklRX0RJTFVUX1dFSUdIVC5GWTIwMTUBAAAAh1IAAAIAAAAENDg5NACTYlUr4DnXCOASb1zgOdcIMUNJUS5OQVNEQVFHUzpBREkuSVFfT1RIRVJfSU5WRVNUX0FDVF9TVVBQTC5GWTIwMTEBAAAAE9YDAAIAAAAFMy40MDUBCAAAAAUAAAABMQEAAAAKMTY0NzQ1NTg2OQMAAAADMTYwAgAAAAQyMDUxBAAAAAEwBwAAAAk5LzE1LzIwMTkIAAAACjEwLzI5LzIwMTEJAAAAATCWu6Io4DnXCK+0O13gOdcIKkNJUS5OQVNEQVFHUzpUWE4uSVFfREVGX1RBWF9MSUFCX0xULkZZMjAwOQEAAAD7IwIAAgAAAAI2NwEIAAAABQAAAAExAQAAAAoxNTIzNzk2MjQxAwAAAAMxNjACAAAABDEwMjcEAAAAATAHAAAACTkvMTUvMjAxOQgAAAAKMTIvMzEvMjAwOQkAAAABMFU92irgOdcI+5uLXOA51wgkQ0lRLk5BU0RB</t>
  </si>
  <si>
    <t>UUdTOklOVEMuSVFfQVJfVFVSTlMuRlkyMDE0AQAAAIdSAAACAAAACTEzLjk1MTgwNAEIAAAABQAAAAExAQAAAAoxODI4MTY4MDQwAwAAAAMxNjACAAAABDQwMDEEAAAAATAHAAAACTkvMTUvMjAxOQgAAAAKMTIvMjcvMjAxNAkAAAABMPfzlSbgOdcIKWVtXOA51wglQ0lRLk5BU0RBUUdTOkFESS5JUV9FQklUREFfSU5ULkZZMjAxNAEAAAAT1gMAAgAAAAkyNy43NDQ4MjUBCAAAAAUAAAABMQEAAAAKMTgxOTk2MjQ5NgMAAAADMTYwAgAAAAQ0MTkwBAAAAAEwBwAAAAk5LzE1LzIwMTkIAAAACTExLzEvMjAxNAkAAAABMEHDnCXgOdcIF9BKXeA51wgqQ0lRLktPU0U6QTAwNTkzMC5JUV9JTlZFTlRPUllfVFVSTlMuRlkyMDA5AQAAANxmAQACAAAACDkuNzg2MzgyAQgAAAAFAAAAATEBAAAACjE0NjU3MTQzMDcDAAAAAjg1AgAAAAQ0MDgyBAAAAAEwBwAAAAk5LzE1LzIwMTkIAAAACjEyLzMxLzIwMDkJAAAAATBY1q8l4DnXCPKu/FzgOdcIGUNJUS5UU0U6NjUwMS5JUV9SRS5GWTIwMTYBAAAAmy0CAAIAAAAHMTYwOTc2MQEIAAAABQAAAAExAQAAAAoxNzk3NTU0NDUxAwAAAAI3OQIAAAAEMTIyMgQAAAABMAcAAAAJOS8xNS8yMDE5CAAAAAkzLzMxLzIwMTYJAAAAATDxQfsr4DnXCMOYOFzgOdcIKkNJUS5OWVNFOkVNUi5JUV9JTkNfVEFYX1BBWV9DVVJSRU5ULkZZMjAxNAEAAACvGwQAAgAAAAMxNjIBCAAAAAUA</t>
  </si>
  <si>
    <t>AAABMQEAAAAKMTgxODYwNDU4MAMAAAADMTYwAgAAAAQxMDk0BAAAAAEwBwAAAAk5LzE1LzIwMTkIAAAACTkvMzAvMjAxNAkAAAABMA38uSngOdcID5bZXOA51wgeQ0lRLk5BU0RBUUdTOklOVEMuSVFfQVAuRlkyMDE3AQAAAIdSAAACAAAABDI5MjgBCAAAAAUAAAABMQEAAAAKMTk0MzUwNTM0OQMAAAADMTYwAgAAAAQxMDE4BAAAAAEwBwAAAAk5LzE1LzIwMTkIAAAACjEyLzMwLzIwMTcJAAAAATDmJVYr4DnXCBX+eFzgOdcIIENJUS5UU0U6NjUwMS5JUV9MVF9JTlZFU1QuRlkyMDE2AQAAAJstAgACAAAABzI4ODU0NTIBCAAAAAUAAAABMQEAAAAKMTc5NzU1NDQ1MQMAAAACNzkCAAAABDEwNTQEAAAAATAHAAAACTkvMTUvMjAxOQgAAAAJMy8zMS8yMDE2CQAAAAEw8UH7K+A51wiSIzhc4DnXCCVDSVEuS09TRTpBMDA1OTMwLklRX09USEVSX09QRVIuRlkyMDEzAQAAANxmAQADAAAAAACGTisp4DnXCAgHC13gOdcILkNJUS5UU0U6NjUwMS5JUV9NSU5PUklUWV9JTlRFUkVTVF9UT1RBTC5GWTIwMTUBAAAAmy0CAAIAAAAHMTM1NDA2MQEIAAAABQAAAAExAQAAAAoxNzQ1MjcwNjcyAwAAAAI3OQIAAAAEMTMxMgQAAAABMAcAAAAJOS8xNS8yMDE5CAAAAAkzLzMxLzIwMTUJAAAAATDP8/or4DnXCAR6NFzgOdcIK0NJUS5OWVNFOkVNUi5JUV9NSU5PUklUWV9JTlRFUkVTVF9DRi5GWTIwMTEBAAAArxsEAAMAAAAA</t>
  </si>
  <si>
    <t>ALcf9CngOdcIjp3MXOA51wgeQ0lRLk5ZU0U6RU1SLklRX1JBV19JTlYuRlkyMDE3AQAAAK8bBAACAAAABDExMzYBCAAAAAUAAAABMQEAAAAKMTkyNDYzOTk1NwMAAAADMTYwAgAAAAQzMTcxBAAAAAEwBwAAAAk5LzE1LzIwMTkIAAAACTkvMzAvMjAxNwkAAAABMIENuyngOdcIFMfnXOA51wgqQ0lRLk5BU0RBUUdTOklOVEMuSVFfQkFTSUNfRVBTX0lOQ0wuRlkyMDEwAQAAAIdSAAACAAAACDIuMDYzNzI2AQgAAAAFAAAAATEBAAAACjE1ODgxNTY5NjADAAAAAzE2MAIAAAABOQQAAAABMAcAAAAJOS8xNS8yMDE5CAAAAAoxMi8yNS8yMDEwCQAAAAEwX8WpK+A51wgZCFhc4DnXCCdDSVEuS09TRTpBMDA1OTMwLklRX1RPVEFMX0FTU0VUUy5GWTIwMTMBAAAA3GYBAAIAAAAJMjE0MDc1MDE4AQgAAAAFAAAAATEBAAAACjE3MjMyODgzODYDAAAAAjg1AgAAAAQxMDA3BAAAAAEwBwAAAAk5LzE1LzIwMTkIAAAACjEyLzMxLzIwMTMJAAAAATCXdSsp4DnXCJ1mDF3gOdcIJkNJUS5OQVNEQVFHUzpJTlRDLklRX1NHQV9NQVJHSU4uRlkyMDA3AQAAAIdSAAACAAAABzE0LjA4OTMBCAAAAAUAAAABMQEAAAAKMTMyODg3MTI3NQMAAAADMTYwAgAAAAQ0Mzc1BAAAAAEwBwAAAAk5LzE1LzIwMTkIAAAACjEyLzI5LzIwMDcJAAAAATDWpZUm4DnXCE+9TFzgOdcIJ0NJUS5OQVNEQVFHUzpBREkuSVFfSU5URVJFU1RfRVhQLkZZ</t>
  </si>
  <si>
    <t>MjAwOQEAAAAT1gMAAgAAAAYtNC4wOTQBCAAAAAUAAAABMQEAAAAKMTQ4Mjg2ODYzMwMAAAADMTYwAgAAAAI4MgQAAAABMAcAAAAJOS8xNS8yMDE5CAAAAAoxMC8zMS8yMDA5CQAAAAEwM9GhKOA51wiSpi9d4DnXCDJDSVEuTkFTREFRR1M6VFhOLklRX1RPVEFMX0RFQlRfRUJJVERBX0NBUEVYLkZZMjAxNgEAAAD7IwIAAgAAAAcwLjY5NzkzAQgAAAAFAAAAATEBAAAACjE5NDY2NjUzOTgDAAAAAzE2MAIAAAAFMjMzMTMEAAAAATAHAAAACTkvMTUvMjAxOQgAAAAKMTIvMzEvMjAxNgkAAAABMPXrriXgOdcIrD+uXOA51wgrQ0lRLk5BU0RBUUdTOkFESS5JUV9NQVJLRVRDQVAuMjAwMi8zLzMxLkpQWQEAAAAT1gMAAgAAAA4yMTgxNDI2Ljk0ODc3OAEGAAAABQAAAAExAQAAAAcxOTEyNTYyAwAAAAI3OQIAAAAGMTAwMDU0BAAAAAEwBwAAAAkzLzMxLzIwMDL53X5g4DnXCKyVdk3hOdcIJkNJUS5OQVNEQVFHUzpJTlRDLklRX0NBU0hfVEFYRVMuRlkyMDEwAQAAAIdSAAACAAAABDQ2MjcBCAAAAAUAAAABMQEAAAAKMTU4ODE1Njk2MAMAAAADMTYwAgAAAAQzMDUzBAAAAAEwBwAAAAk5LzE1LzIwMTkIAAAACjEyLzI1LzIwMTAJAAAAATCAE6or4DnXCDOgWlzgOdcIG0NJUS5UU0U6NjUwMS5JUV9HUFBFLkZZMjAxNwEAAACbLQIAAgAAAAc1Nzk5NDgxAQgAAAAFAAAAATEBAAAACjE5NjMzMTU5MDADAAAAAjc5AgAA</t>
  </si>
  <si>
    <t>AAQxMTY5BAAAAAEwBwAAAAk5LzE1LzIwMTkIAAAACTMvMzEvMjAxNwkAAAABMCK3+yvgOdcIcpA8XOA51wgsQ0lRLktPU0U6QTAwNTkzMC5JUV9UT1RBTF9ESVZfUEFJRF9DRi5GWTIwMTUBAAAA3GYBAAIAAAAILTMxMjk1NDQBCAAAAAUAAAABMQEAAAAKMTgyOTg0MzAxMQMAAAACODUCAAAABDIwMjIEAAAAATAHAAAACTkvMTUvMjAxOQgAAAAKMTIvMzEvMjAxNQkAAAABMCZH2ijgOdcIV4oXXeA51wgrQ0lRLk5BU0RBUUdTOlRYTi5JUV9FQklUREFfQ0FQRVhfSU5ULkZZMjAxMQEAAAD7IwIAAgAAAAk4Ni4yMzgwOTUBCAAAAAUAAAABMQEAAAAKMTY2MDAzNDU2OAMAAAADMTYwAgAAAAQ0MTkxBAAAAAEwBwAAAAk5LzE1LzIwMTkIAAAACjEyLzMxLzIwMTEJAAAAATDkxK4l4DnXCBiql1zgOdcIJkNJUS5OQVNEQVFHUzpBREkuSVFfQ0FTSF9JTlZFU1QuRlkyMDA3AQAAABPWAwACAAAABzk4NC41ODcBCAAAAAUAAAABMQEAAAAKMTI2NDQ3MjQ0OQMAAAADMTYwAgAAAAQyMDA1BAAAAAEwBwAAAAk5LzE1LzIwMTkIAAAACTExLzMvMjAwNwkAAAABMMzN2yjgOdcI6mQpXeA51wgmQ0lRLk5BU0RBUUdTOkFESS5JUV9BU1NFVF9UVVJOUy5GWTIwMTUBAAAAE9YDAAIAAAAIMC40OTM2MDIBCAAAAAUAAAABMQEAAAAKMTg2NzI3OTk2OQMAAAADMTYwAgAAAAQ0MTc3BAAAAAEwBwAAAAk5LzE1LzIwMTkIAAAACjEw</t>
  </si>
  <si>
    <t>LzMxLzIwMTUJAAAAATBBw5wl4DnXCOcVT13gOdcIKUNJUS5OQVNEQVFHUzpBREkuSVFfRElMVVRfRVBTX0VYQ0wuRlkyMDEzAQAAABPWAwACAAAABDIuMTQBCAAAAAUAAAABMQEAAAAKMTc2NjU5MDYzMgMAAAADMTYwAgAAAAMxNDIEAAAAATAHAAAACTkvMTUvMjAxOQgAAAAJMTEvMi8yMDEzCQAAAAEwyDCjKOA51wipuUJd4DnXCCNDSVEuTkFTREFRR1M6VFhOLklRX0FSX1RVUk5TLkZZMjAxNgEAAAD7IwIAAgAAAAkxMC45OTUwNjUBCAAAAAUAAAABMQEAAAAKMTk0NjY2NTM5OAMAAAADMTYwAgAAAAQ0MDAxBAAAAAEwBwAAAAk5LzE1LzIwMTkIAAAACjEyLzMxLzIwMTYJAAAAATD1664l4DnXCHvKrVzgOdcIJkNJUS5LT1NFOkEwMDU5MzAuSVFfQURWRVJUSVNJTkcuRlkyMDA5AQAAANxmAQACAAAABzYxMTk1MjYBCAAAAAUAAAABMQEAAAAKMTQ2NTcxNDMwNwMAAAACODUCAAAABDMwMTMEAAAAATAHAAAACTkvMTUvMjAxOQgAAAAKMTIvMzEvMjAwOQkAAAABMDOLKingOdcIp6H5XOA51wgpQ0lRLk5BU0RBUUdTOlRYTi5JUV9CQVNJQ19FUFNfRVhDTC5GWTIwMTEBAAAA+yMCAAIAAAAHMS45MTIyNQEIAAAABQAAAAExAQAAAAoxNjYwMDM0NTY4AwAAAAMxNjACAAAABDMwNjQEAAAAATAHAAAACTkvMTUvMjAxOQgAAAAKMTIvMzEvMjAxMQkAAAABMIey2irgOdcIigCUXOA51wgeQ0lRLktPU0U6QTAwNTkz</t>
  </si>
  <si>
    <t>MC5JUV9SRVYuRlkyMDEwAQAAANxmAQACAAAACTE1NDYzMDMyOAEIAAAABQAAAAExAQAAAAoxNTMzMjAzMjYyAwAAAAI4NQIAAAADMTEyBAAAAAEwBwAAAAk5LzE1LzIwMTkIAAAACjEyLzMxLzIwMTAJAAAAATBEsiop4DnXCCQk/VzgOdcIH0NJUS5OWVNFOkVNUi5JUV9ORVRfREVCVC5GWTIwMTUBAAAArxsEAAIAAAAEMzY4OAEIAAAABQAAAAExAQAAAAoxODY3MDU1MDUxAwAAAAMxNjACAAAABDQzNjQEAAAAATAHAAAACTkvMTUvMjAxOQgAAAAJOS8zMC8yMDE1CQAAAAEwLkq6KeA51wgyn95c4DnXCC5DSVEuTllTRTpFTVIuSVFfVE9UQUxfREVCVF9FQklUREFfQ0FQRVguRlkyMDE4AQAAAK8bBAACAAAACDEuNjE2ODQ3AQgAAAAFAAAAATEBAAAACjE5MjQ2Mzk5NjIDAAAAAzE2MAIAAAAFMjMzMTMEAAAAATAHAAAACTkvMTUvMjAxOQgAAAAJOS8zMC8yMDE4CQAAAAEwSK+vJeA51wgOzO5c4DnXCCRDSVEuTkFTREFRR1M6SU5UQy5JUV9FQlRfRVhDTC5GWTIwMTABAAAAh1IAAAIAAAAFMTU2OTcBCAAAAAUAAAABMQEAAAAKMTU4ODE1Njk2MAMAAAADMTYwAgAAAAE0BAAAAAEwBwAAAAk5LzE1LzIwMTkIAAAACjEyLzI1LzIwMTAJAAAAATBfxakr4DnXCPi5V1zgOdcIGUNJUS5OWVNFOkVNUi5JUV9OSS5GWTIwMTgBAAAArxsEAAIAAAAEMjIwMwEIAAAABQAAAAExAQAAAAoxOTI0NjM5OTYyAwAAAAMxNjAC</t>
  </si>
  <si>
    <t>AAAAAjE1BAAAAAEwBwAAAAk5LzE1LzIwMTkIAAAACTkvMzAvMjAxOAkAAAABMJE0uyngOdcIkUnrXOA51wghQ0lRLlRTRTo2NTAxLklRX0VCSVREQV9JTlQuRlkyMDE0AQAAAJstAgACAAAACTM2LjM1MzA2MwEIAAAABQAAAAExAQAAAAoxNzQ1MjcwNTQ0AwAAAAI3OQIAAAAENDE5MAQAAAABMAcAAAAJOS8xNS8yMDE5CAAAAAkzLzMxLzIwMTQJAAAAATC1V5Um4DnXCOrhMVzgOdcILkNJUS5LT1NFOkEwMDU5MzAuSVFfSU5DX1RBWF9QQVlfQ1VSUkVOVC5GWTIwMTQBAAAA3GYBAAIAAAAHMjE2MTEwOQEIAAAABQAAAAExAQAAAAoxNzc4MTQxODIzAwAAAAI4NQIAAAAEMTA5NAQAAAABMAcAAAAJOS8xNS8yMDE5CAAAAAoxMi8zMS8yMDE0CQAAAAEw9NHZKOA51wiwSBFd4DnXCC5DSVEuTllTRTpFTVIuSVFfVE9UQUxfTElBQl9UT1RBTF9BU1NFVFMuRlkyMDA3AQAAAK8bBAACAAAABzU0LjQ1NjMBCAAAAAUAAAABMQEAAAAKMTI2NDQ3ODAyNwMAAAADMTYwAgAAAAQ0MTg4BAAAAAEwBwAAAAk5LzE1LzIwMTkIAAAACTkvMzAvMjAwNwkAAAABMAUTryXgOdcIgPu7XOA51wg+Q0lRLktPU0U6QTAwNTkzMC5JUV9DVVNUT01fQkVUQS4tMTA0Vy4yMDE4LzEyLzMxLi5eVE9QSVguSlBZLkgBAAAA3GYBAAIAAAAQMS4xNDE3OTA0NjA0MTQzNgBiGVJf4DnXCPOLMGLgOdcILkNJUS5LT1NFOkEwMDU5MzAuSVFfVE9U</t>
  </si>
  <si>
    <t>QUxfQ09NTU9OX0VRVUlUWS5GWTIwMDcBAAAA3GYBAAIAAAAINTE2NjU2ODcBCAAAAAUAAAABMQEAAAAKMTM1Mjk0NTUzMAMAAAACODUCAAAABDEwMDYEAAAAATAHAAAACTkvMTUvMjAxOQgAAAAKMTIvMzEvMjAwNwkAAAABMMOpuyngOdcIBxbxXOA51wgtQ0lRLk5BU0RBUUdTOkFESS5JUV9UT1RBTF9ERUJUX0NBUElUQUwuRlkyMDEyAQAAABPWAwACAAAABzE2LjQ3NDkBCAAAAAUAAAABMQEAAAAKMTcxMTM4NTg5NgMAAAADMTYwAgAAAAQ0MTg2BAAAAAEwBwAAAAk5LzE1LzIwMTkIAAAACTExLzMvMjAxMgkAAAABMEHDnCXgOdcIJIFBXeA51wgfQ0lRLlRTRTo2NTAxLklRX1RPVEFMX0NMLkZZMjAxNwEAAACbLQIAAgAAAAczNzIwODU5AQgAAAAFAAAAATEBAAAACjE5NjMzMTU5MDADAAAAAjc5AgAAAAQxMDA5BAAAAAEwBwAAAAk5LzE1LzIwMTkIAAAACTMvMzEvMjAxNwkAAAABMCK3+yvgOdcIpAU9XOA51wguQ0lRLktPU0U6QTAwNTkzMC5JUV9JTkNfVEFYX1BBWV9DVVJSRU5ULkZZMjAwOQEAAADcZgEAAgAAAAcxMTI0NDIzAQgAAAAFAAAAATEBAAAACjE0NjU3MTQzMDcDAAAAAjg1AgAAAAQxMDk0BAAAAAEwBwAAAAk5LzE1LzIwMTkIAAAACjEyLzMxLzIwMDkJAAAAATAziyop4DnXCOk9+lzgOdcII0NJUS5OWVNFOkVNUi5JUV9JTlRFUkVTVF9FWFAuRlkyMDE3AQAAAK8bBAACAAAABC0yMDEBCAAA</t>
  </si>
  <si>
    <t>AAUAAAABMQEAAAAKMTkyNDYzOTk1NwMAAAADMTYwAgAAAAI4MgQAAAABMAcAAAAJOS8xNS8yMDE5CAAAAAk5LzMwLzIwMTcJAAAAATBgv7op4DnXCD3L5VzgOdcIKUNJUS5OQVNEQVFHUzpBREkuSVFfT1RIRVJfQ0xfU1VQUEwuRlkyMDE1AQAAABPWAwACAAAABTUuODc3AQgAAAAFAAAAATEBAAAACjE4NjcyNzk5NjkDAAAAAzE2MAIAAAAEMTA1NwQAAAABMAcAAAAJOS8xNS8yMDE5CAAAAAoxMC8zMS8yMDE1CQAAAAEwUnT/J+A51wjvy0xd4DnXCCxDSVEuTkFTREFRR1M6VFhOLklRX1BST1ZfQkFEX0RFQlRTX0NGLkZZMjAxMgEAAAD7IwIAAwAAAAAAqADbKuA51whCaZpc4DnXCClDSVEuTkFTREFRR1M6SU5UQy5JUV9JTkNfRVFVSVRZX0NGLkZZMjAxNQEAAACHUgAAAgAAAAQtMjYzAQgAAAAFAAAAATEBAAAACjE4NzQ3NzMyMjYDAAAAAzE2MAIAAAAEMjA4NgQAAAABMAcAAAAJOS8xNS8yMDE5CAAAAAoxMi8yNi8yMDE1CQAAAAEwo4lVK+A51wiWwHBc4DnXCCtDSVEuTkFTREFRR1M6SU5UQy5JUV9MT0FOU19SRUNFSVZfTFQuRlkyMDA5AQAAAIdSAAACAAAAAzI0OQEIAAAABQAAAAExAQAAAAoxNTIzMzk0ODI5AwAAAAMxNjACAAAABDEwNTAEAAAAATAHAAAACTkvMTUvMjAxOQgAAAAKMTIvMjYvMjAwOQkAAAABME+eqSvgOdcIezdUXOA51wgZQ0lRLk5ZU0U6RU1SLklRX0dQLkZZMjAwOQEAAACvGwQA</t>
  </si>
  <si>
    <t>AgAAAAQ3NTYwAQgAAAAFAAAAATEBAAAACjE0ODI3MjIwNjIDAAAAAzE2MAIAAAACMTAEAAAAATAHAAAACTkvMTUvMjAxOQgAAAAJOS8zMC8yMDA5CQAAAAEwUzXzKeA51wijBMFc4DnXCCNDSVEuTkFTREFRR1M6VFhOLklRX0RBX1NVUFBMLkZZMjAxMwEAAAD7IwIAAwAAAAAAqADbKuA51wg7s5xc4DnXCB5DSVEuVFNFOjY1MDEuSVFfUkFXX0lOVi5GWTIwMTQBAAAAmy0CAAIAAAAGMjQ1MDg0AQgAAAAFAAAAATEBAAAACjE3NDUyNzA1NDQDAAAAAjc5AgAAAAQzMTcxBAAAAAEwBwAAAAk5LzE1LzIwMTkIAAAACTMvMzEvMjAxNAkAAAABMIngdCzgOdcIE+YvXOA51wgpQ0lRLk5BU0RBUUdTOkFESS5JUV9PVEhFUl9DTF9TVVBQTC5GWTIwMDgBAAAAE9YDAAIAAAAGMTguNDU0AQgAAAAFAAAAATEBAAAACjE0MTMwOTE1NjcDAAAAAzE2MAIAAAAEMTA1NwQAAAABMAcAAAAJOS8xNS8yMDE5CAAAAAkxMS8xLzIwMDgJAAAAATAiqqEo4DnXCEaZLF3gOdcILUNJUS5LT1NFOkEwMDU5MzAuSVFfQVNTRVRfV1JJVEVET1dOX0NGLkZZMjAwOAEAAADcZgEAAwAAAAAAI2QqKeA51whLbfZc4DnXCClDSVEuTkFTREFRR1M6SU5UQy5JUV9VTkxFVkVSRURfRkNGLkZZMjAxMwEAAACHUgAAAgAAAAg4MTQ1Ljg3NQEIAAAABQAAAAExAQAAAAoxNzc1OTMwMjc0AwAAAAMxNjACAAAABDQ0MjMEAAAAATAHAAAACTkvMTUvMjAx</t>
  </si>
  <si>
    <t>OQgAAAAKMTIvMjgvMjAxMwkAAAABMGHtVCvgOdcI9jRoXOA51wgkQ0lRLk5ZU0U6RU1SLklRX0VRVUlUWV9NRVRIT0QuRlkyMDE1AQAAAK8bBAADAAAAAAAuSrop4DnXCDKf3lzgOdcIHUNJUS5OWVNFOkVNUi5JUV9DT01NT04uRlkyMDA5AQAAAK8bBAACAAAAAzQ3NwEIAAAABQAAAAExAQAAAAoxNDgyNzIyMDYyAwAAAAMxNjACAAAABDExMDMEAAAAATAHAAAACTkvMTUvMjAxOQgAAAAJOS8zMC8yMDA5CQAAAAEwZFzzKeA51whq2cJc4DnXCCFDSVEuVFNFOjY1MDEuSVFfTklfQ09NUEFOWS5GWTIwMTgBAAAAmy0CAAIAAAAGNDkwOTE4AQgAAAAFAAAAATEBAAAACjE5Njk5MDMyOTEDAAAAAjc5AgAAAAU0MTU3MQQAAAABMAcAAAAJOS8xNS8yMDE5CAAAAAkzLzMxLzIwMTgJAAAAATBEBfwr4DnXCBFhQFzgOdcIKkNJUS5OQVNEQVFHUzpUWE4uSVFfTkVUX0RFQlRfSVNTVUVELkZZMjAxMgEAAAD7IwIAAgAAAAMxMTcBCAAAAAUAAAABMQEAAAAKMTcyMDYxMTI2NAMAAAADMTYwAgAAAAQyMDAzBAAAAAEwBwAAAAk5LzE1LzIwMTkIAAAACjEyLzMxLzIwMTIJAAAAATCoANsq4DnXCKZTm1zgOdcIIENJUS5OWVNFOkVNUi5JUV9JTlZFTlRPUlkuRlkyMDExAQAAAK8bBAACAAAABDIxMDABCAAAAAUAAAABMQEAAAAKMTY0NjE5MDU2OAMAAAADMTYwAgAAAAQxMDQzBAAAAAEwBwAAAAk5LzE1LzIwMTkIAAAACTkv</t>
  </si>
  <si>
    <t>MzAvMjAxMQkAAAABMKb48yngOdcICmXLXOA51wgeQ0lRLk5BU0RBUUdTOklOVEMuSVFfR1AuRlkyMDE1AQAAAIdSAAACAAAABTM0Njc5AQgAAAAFAAAAATEBAAAACjE4NzQ3NzMyMjYDAAAAAzE2MAIAAAACMTAEAAAAATAHAAAACTkvMTUvMjAxOQgAAAAKMTIvMjYvMjAxNQkAAAABMJNiVSvgOdcIbAFuXOA51wglQ0lRLk5BU0RBUUdTOklOVEMuSVFfQlVJTERJTkdTLkZZMjAwOQEAAACHUgAAAwAAAAAAT56pK+A51wjeIVVc4DnXCDVDSVEuTkFTREFRR1M6QURJLklRX0NIQU5HRV9ORVRfV09SS0lOR19DQVBJVEFMLkZZMjAxMQEAAAAT1gMAAgAAAAcxMzUuNjE3AQgAAAAFAAAAATEBAAAACjE2NDc0NTU4NjkDAAAAAzE2MAIAAAAENDQyMQQAAAABMAcAAAAJOS8xNS8yMDE5CAAAAAoxMC8yOS8yMDExCQAAAAEwlruiKOA51wjgKTxd4DnXCCpDSVEuTkFTREFRR1M6QURJLklRX09USEVSX0xUX0FTU0VUUy5GWTIwMTQBAAAAE9YDAAIAAAAGNjkuMTczAQgAAAAFAAAAATEBAAAACjE4MTk5NjI0OTYDAAAAAzE2MAIAAAAEMTA2MAQAAAABMAcAAAAJOS8xNS8yMDE5CAAAAAkxMS8xLzIwMTQJAAAAATD5paMo4DnXCO0QSF3gOdcIGUNJUS5OWVNFOkVNUi5JUV9BRS5GWTIwMTEBAAAArxsEAAIAAAAEMjE3NgEIAAAABQAAAAExAQAAAAoxNjQ2MTkwNTY4AwAAAAMxNjACAAAABDEwMTYEAAAAATAHAAAACTkvMTUv</t>
  </si>
  <si>
    <t>MjAxOQgAAAAJOS8zMC8yMDExCQAAAAEwpvjzKeA51wgrs8tc4DnXCCBDSVEuTkFTREFRR1M6VFhOLklRX0NBUEVYLkZZMjAxMAEAAAD7IwIAAgAAAAUtMTE5OQEIAAAABQAAAAExAQAAAAoxNTg4ODQwNzM4AwAAAAMxNjACAAAABDIwMjEEAAAAATAHAAAACTkvMTUvMjAxOQgAAAAKMTIvMzEvMjAxMAkAAAABMHaL2irgOdcIcGiRXOA51wgpQ0lRLk5BU0RBUUdTOlRYTi5JUV9HQUlOX0FTU0VUU19DRi5GWTIwMTMBAAAA+yMCAAIAAAACLTYBCAAAAAUAAAABMQEAAAAKMTc3NzYzMzcwMwMAAAADMTYwAgAAAAQyMDI2BAAAAAEwBwAAAAk5LzE1LzIwMTkIAAAACjEyLzMxLzIwMTMJAAAAATC5J9sq4DnXCDP9nlzgOdcINUNJUS5LT1NFOkEwMDU5MzAuSVFfQ0hBTkdFX05FVF9XT1JLSU5HX0NBUElUQUwuRlkyMDA5AQAAANxmAQACAAAACC03NTA4NzY1AQgAAAAFAAAAATEBAAAACjE0NjU3MTQzMDcDAAAAAjg1AgAAAAQ0NDIxBAAAAAEwBwAAAAk5LzE1LzIwMTkIAAAACjEyLzMxLzIwMDkJAAAAATBEsiop4DnXCLAS/FzgOdcIJkNJUS5UU0U6NjUwMS5JUV9JTlZFTlRPUllfVFVSTlMuRlkyMDEzAQAAAJstAgACAAAACDQuMTExMjc5AQgAAAAFAAAAATEBAAAACjE2ODU1MjE3MjIDAAAAAjc5AgAAAAQ0MDgyBAAAAAEwBwAAAAk5LzE1LzIwMTkIAAAACTMvMzEvMjAxMwkAAAABMLVXlSbgOdcI6SYtXOA51wgm</t>
  </si>
  <si>
    <t>Q0lRLk5BU0RBUUdTOlRYTi5JUV9EQV9TVVBQTF9DRi5GWTIwMTEBAAAA+yMCAAIAAAADODk5AQgAAAAFAAAAATEBAAAACjE2NjAwMzQ1NjgDAAAAAzE2MAIAAAAEMjE3MQQAAAABMAcAAAAJOS8xNS8yMDE5CAAAAAoxMi8zMS8yMDExCQAAAAEwmNnaKuA51whR1ZVc4DnXCChDSVEuTllTRTpFTVIuSVFfVE9UQUxfREVCVF9FQklUREEuRlkyMDEwAQAAAK8bBAACAAAACDEuMjc3Njc5AQgAAAAFAAAAATEBAAAACjE1NzcwMDQ2NDEDAAAAAzE2MAIAAAAENDE5MgQAAAABMAcAAAAJOS8xNS8yMDE5CAAAAAk5LzMwLzIwMTAJAAAAATAnYa8l4DnXCFO3yVzgOdcII0NJUS5OQVNEQVFHUzpBREkuSVFfT1BFUl9JTkMuRlkyMDA3AQAAABPWAwACAAAABzU2NS43MTgBCAAAAAUAAAABMQEAAAAKMTI2NDQ3MjQ0OQMAAAADMTYwAgAAAAIyMQQAAAABMAcAAAAJOS8xNS8yMDE5CAAAAAkxMS8zLzIwMDcJAAAAATCrf9so4DnXCNDMJl3gOdcILkNJUS5OQVNEQVFHUzpBREkuSVFfQ1VSUkVOVF9QT1JUX0xFQVNFUy5GWTIwMDkBAAAAE9YDAAMAAAAAAEP4oSjgOdcINy0xXeA51wgrQ0lRLk5BU0RBUUdTOlRYTi5JUV9DSEFOR0VfSU5WRU5UT1JZLkZZMjAxMwEAAAD7IwIAAgAAAAIyNgEIAAAABQAAAAExAQAAAAoxNzc3NjMzNzAzAwAAAAMxNjACAAAABDIwOTkEAAAAATAHAAAACTkvMTUvMjAxOQgAAAAKMTIvMzEvMjAx</t>
  </si>
  <si>
    <t>MwkAAAABMLkn2yrgOdcIRCSfXOA51wghQ0lRLktPU0U6QTAwNTkzMC5JUV9FQklUREEuRlkyMDE3AQAAANxmAQACAAAACDc1MDc1MDY0AQgAAAAFAAAAATEBAAAACjE5NDc1NTE1NzgDAAAAAjg1AgAAAAQ0MDUxBAAAAAEwBwAAAAk5LzE1LzIwMTkIAAAACjEyLzMxLzIwMTcJAAAAATBp49oo4DnXCDBBHl3gOdcIJkNJUS5UU0U6NjUwMS5JUV9BU1NFVF9XUklURURPV04uRlkyMDE0AQAAAJstAgACAAAABi00MzExNgEIAAAABQAAAAExAQAAAAoxNzQ1MjcwNTQ0AwAAAAI3OQIAAAACMzIEAAAAATAHAAAACTkvMTUvMjAxOQgAAAAJMy8zMS8yMDE0CQAAAAEwieB0LOA51whdOC5c4DnXCCpDSVEuS09TRTpBMDA1OTMwLklRX0RFRl9UQVhfTElBQl9MVC5GWTIwMTcBAAAA3GYBAAIAAAAIMTE3MTA3ODEBCAAAAAUAAAABMQEAAAAKMTk0NzU1MTU3OAMAAAACODUCAAAABDEwMjcEAAAAATAHAAAACTkvMTUvMjAxOQgAAAAKMTIvMzEvMjAxNwkAAAABMGnj2ijgOdcIlCsfXeA51wgoQ0lRLk5ZU0U6RU1SLklRX0RFRl9UQVhfQVNTRVRTX0xULkZZMjAxMAEAAACvGwQAAwAAAAAAharzKeA51wg6H8dc4DnXCCVDSVEuTkFTREFRR1M6VFhOLklRX1RPVEFMX0RFQlQuRlkyMDEyAQAAAPsjAgACAAAABDU2ODYBCAAAAAUAAAABMQEAAAAKMTcyMDYxMTI2NAMAAAADMTYwAgAAAAQ0MTczBAAAAAEwBwAAAAk5LzE1LzIw</t>
  </si>
  <si>
    <t>MTkIAAAACjEyLzMxLzIwMTIJAAAAATCoANsq4DnXCBD0mVzgOdcIHkNJUS5OQVNEQVFHUzpJTlRDLklRX0RPLkZZMjAwOAEAAACHUgAAAwAAAAAAHSmpK+A51wjkHE5c4DnXCCdDSVEuVFNFOjY3NjIuSVFfTUFSS0VUQ0FQLjIwMDIvMy8zMS5KUFkBAAAAO9IEAAIAAAAJOTEyNzU1LjA3AQYAAAAFAAAAATEBAAAABzI2NDk3NzQDAAAAAjc5AgAAAAYxMDAwNTQEAAAAATAHAAAACTMvMzEvMjAwMrdBfmDgOdcIm252TeE51wgkQ0lRLk5BU0RBUUdTOkFESS5JUV9DQVNIX09QRVIuRlkyMDE3AQAAABPWAwACAAAACDExNTQuMzY1AQgAAAAFAAAAATEBAAAACjE5Mjc2MTgyNDgDAAAAAzE2MAIAAAAEMjAwNgQAAAABMAcAAAAJOS8xNS8yMDE5CAAAAAoxMC8yOC8yMDE3CQAAAAEwpTcAKOA51whWLFdd4DnXCCZDSVEuTllTRTpFTVIuSVFfQ1VTVE9NX0JFVEEuMjAxNi8wOS8zMAEAAACvGwQAAgAAABAxLjQ3MzgyMTg3Nzg0NTg5AFHyUV/gOdcI/PwyYuA51wglQ0lRLk5ZU0U6RU1SLklRX0dXX0lOVEFOX0FNT1JULkZZMjAxMQEAAACvGwQAAwAAAAAApvjzKeA51wiWU8pc4DnXCCdDSVEuVFNFOjY1OTQuSVFfTUFSS0VUQ0FQLjIwMDcvMy8zMS5KUFkBAAAA+XgNAAIAAAAMMTA5OTcyNC4wNDMyAQYAAAAFAAAAATEBAAAACTM3OTU2NTczMgMAAAACNzkCAAAABjEwMDA1NAQAAAABMAcAAAAJMy8zMS8yMDA3php+</t>
  </si>
  <si>
    <t>YOA51wgGD3VN4TnXCCNDSVEuS09TRTpBMDA1OTMwLklRX1RPVEFMX0NMLkZZMjAwOAEAAADcZgEAAgAAAAgzMjIwNzA3MAEIAAAABQAAAAExAQAAAAoxMzYwODA2NjgzAwAAAAI4NQIAAAAEMTAwOQQAAAABMAcAAAAJOS8xNS8yMDE5CAAAAAoxMi8zMS8yMDA4CQAAAAEwEj0qKeA51wjogvVc4DnXCCNDSVEuTkFTREFRR1M6QURJLklRX1RSRUFTVVJZLkZZMjAwNwEAAAAT1gMAAwAAAAAAu6bbKOA51wh2Uyhd4DnXCClDSVEuTkFTREFRR1M6VFhOLklRX0RJTFVUX0VQU19FWENMLkZZMjAwNwEAAAD7IwIAAgAAAAQxLjgyAQgAAAAFAAAAATEBAAAACjEzMjg0ODIzNzADAAAAAzE2MAIAAAADMTQyBAAAAAEwBwAAAAk5LzE1LzIwMTkIAAAACjEyLzMxLzIwMDcJAAAAATAXm1Yr4DnXCLWJgVzgOdcII0NJUS5OQVNEQVFHUzpJTlRDLklRX1NUX0RFQlQuRlkyMDEzAQAAAIdSAAACAAAAAzI4MQEIAAAABQAAAAExAQAAAAoxNzc1OTMwMjc0AwAAAAMxNjACAAAABDEwNDYEAAAAATAHAAAACTkvMTUvMjAxOQgAAAAKMTIvMjgvMjAxMwkAAAABMNWRryvgOdcIQIdmXOA51wgoQ0lRLk5BU0RBUUdTOlRYTi5JUV9DT01NT05fSVNTVUVELkZZMjAxNgEAAAD7IwIAAgAAAAM0NzIBCAAAAAUAAAABMQEAAAAKMTk0NjY2NTM5OAMAAAADMTYwAgAAAAQyMTY5BAAAAAEwBwAAAAk5LzE1LzIwMTkIAAAACjEyLzMxLzIwMTYJ</t>
  </si>
  <si>
    <t>AAAAATCJpHAq4DnXCCgHrVzgOdcIJ0NJUS5OQVNEQVFHUzpUWE4uSVFfT1RIRVJfRVFVSVRZLkZZMjAwOQEAAAD7IwIAAgAAAAQtNjIxAQgAAAAFAAAAATEBAAAACjE1MjM3OTYyNDEDAAAAAzE2MAIAAAAEMTAyOAQAAAABMAcAAAAJOS8xNS8yMDE5CAAAAAoxMi8zMS8yMDA5CQAAAAEwVT3aKuA51wgc6otc4DnXCB9DSVEuTkFTREFRR1M6QURJLklRX0xBTkQuRlkyMDEzAQAAABPWAwACAAAABzQ1OC44NTMBCAAAAAUAAAABMQEAAAAKMTc2NjU5MDYzMgMAAAADMTYwAgAAAAQzMDk4BAAAAAEwBwAAAAk5LzE1LzIwMTkIAAAACTExLzIvMjAxMwkAAAABMNhXoyjgOdcIT0BEXeA51wgjQ0lRLk5ZU0U6RU1SLklRX09USEVSX0VRVUlUWS5GWTIwMTUBAAAArxsEAAIAAAAFLTE2MTcBCAAAAAUAAAABMQEAAAAKMTg2NzA1NTA1MQMAAAADMTYwAgAAAAQxMDI4BAAAAAEwBwAAAAk5LzE1LzIwMTkIAAAACTkvMzAvMjAxNQkAAAABMC5KuingOdcIIXjeXOA51wgjQ0lRLk5ZU0U6RU1SLklRX0lOVEVSRVNUX0VYUC5GWTIwMTgBAAAArxsEAAIAAAAELTIwMgEIAAAABQAAAAExAQAAAAoxOTI0NjM5OTYyAwAAAAMxNjACAAAAAjgyBAAAAAEwBwAAAAk5LzE1LzIwMTkIAAAACTkvMzAvMjAxOAkAAAABMJE0uyngOdcIPobqXOA51wgvQ0lRLk5BU0RBUUdTOkFESS5JUV9NSU5PUklUWV9JTlRFUkVTVF9DRi5GWTIwMTIB</t>
  </si>
  <si>
    <t>AAAAE9YDAAMAAAAAALcJoyjgOdcIf/o/XeA51wgiQ0lRLlRTRTo2NTAxLklRX0dBSU5fQVNTRVRTLkZZMjAxOAEAAACbLQIAAgAAAAUtMjUzNQEIAAAABQAAAAExAQAAAAoxOTY5OTAzMjkxAwAAAAI3OQIAAAACNTYEAAAAATAHAAAACTkvMTUvMjAxOQgAAAAJMy8zMS8yMDE4CQAAAAEwRAX8K+A51wjvEkBc4DnXCCRDSVEuS09TRTpBMDA1OTMwLklRX0ZVTExfVElNRS5GWTIwMTABAAAA3GYBAAMAAAAAAFTZKingOdcILZX/XOA51wguQ0lRLk5BU0RBUUdTOklOVEMuSVFfQ09NTU9OX1BSRUZfRElWX0NGLkZZMjAwOQEAAACHUgAAAwAAAAAAX8WpK+A51whCDFZc4DnXCCpDSVEuS09TRTpBMDA1OTMwLklRX0NBU0hfQUNRVUlSRV9DRi5GWTIwMDcBAAAA3GYBAAMAAAAAAMOpuyngOdcIagDyXOA51wgfQ0lRLk5BU0RBUUdTOklOVEMuSVFfQ0lQLkZZMjAxMwEAAACHUgAAAgAAAAUxMTc3OAEIAAAABQAAAAExAQAAAAoxNzc1OTMwMjc0AwAAAAMxNjACAAAABDMwMzMEAAAAATAHAAAACTkvMTUvMjAxOQgAAAAKMTIvMjgvMjAxMwkAAAABMOa4ryvgOdcIkkpnXOA51wgwQ0lRLk5BU0RBUUdTOklOVEMuSVFfTklfQVZBSUxfRVhDTF9NQVJHSU4uRlkyMDE0AQAAAIdSAAACAAAABzIwLjk0ODYBCAAAAAUAAAABMQEAAAAKMTgyODE2ODA0MAMAAAADMTYwAgAAAAQ0MTgyBAAAAAEwBwAAAAk5LzE1LzIwMTkIAAAA</t>
  </si>
  <si>
    <t>CjEyLzI3LzIwMTQJAAAAATD385Um4DnXCCllbVzgOdcIKkNJUS5LT1NFOkEwMDU5MzAuSVFfT1RIRVJfTFRfQVNTRVRTLkZZMjAxMQEAAADcZgEAAgAAAAc0Njg4MTYwAQgAAAAFAAAAATEBAAAACjE1OTg5OTgyNTADAAAAAjg1AgAAAAQxMDYwBAAAAAEwBwAAAAk5LzE1LzIwMTkIAAAACjEyLzMxLzIwMTEJAAAAATBlACsp4DnXCLs+A13gOdcIIUNJUS5OQVNEQVFHUzpUWE4uSVFfR0FfRVhQLkZZMjAwOQEAAAD7IwIAAwAAAAAAVT3aKuA51wio2Ipc4DnXCB1DSVEuS09TRTpBMDA1OTMwLklRX0FQLkZZMjAxNAEAAADcZgEAAgAAAAc3OTE0NzA0AQgAAAAFAAAAATEBAAAACjE3NzgxNDE4MjMDAAAAAjg1AgAAAAQxMDE4BAAAAAEwBwAAAAk5LzE1LzIwMTkIAAAACjEyLzMxLzIwMTQJAAAAATD00dko4DnXCLBIEV3gOdcII0NJUS5LT1NFOkEwMDU5MzAuSVFfVFJFQVNVUlkuRlkyMDE2AQAAANxmAQACAAAACC05NzUwMzI2AQgAAAAFAAAAATEBAAAACjE4NzY3MzQ3MzYDAAAAAjg1AgAAAAQxMjQ4BAAAAAEwBwAAAAk5LzE1LzIwMTkIAAAACjEyLzMxLzIwMTYJAAAAATBHldoo4DnXCLO+Gl3gOdcIGkNJUS5OWVNFOkVNUi5JUV9SRVYuRlkyMDE4AQAAAK8bBAACAAAABTE3NDA4AQgAAAAFAAAAATEBAAAACjE5MjQ2Mzk5NjIDAAAAAzE2MAIAAAADMTEyBAAAAAEwBwAAAAk5LzE1LzIwMTkIAAAACTkvMzAv</t>
  </si>
  <si>
    <t>MjAxOAkAAAABMIENuyngOdcILl/qXOA51wgiQ0lRLktPU0U6QTAwNTkzMC5JUV9SQVdfSU5WLkZZMjAxNwEAAADcZgEAAgAAAAgxMTM0NzkyMwEIAAAABQAAAAExAQAAAAoxOTQ3NTUxNTc4AwAAAAI4NQIAAAAEMzE3MQQAAAABMAcAAAAJOS8xNS8yMDE5CAAAAAoxMi8zMS8yMDE3CQAAAAEwaePaKOA51wjFoB9d4DnXCCVDSVEuS09TRTpBMDA1OTMwLklRX1RPVEFMX0RFQlQuRlkyMDExAQAAANxmAQACAAAACDE0NjQ2NjEwAQgAAAAFAAAAATEBAAAACjE1OTg5OTgyNTADAAAAAjg1AgAAAAQ0MTczBAAAAAEwBwAAAAk5LzE1LzIwMTkIAAAACjEyLzMxLzIwMTEJAAAAATBlACsp4DnXCP3aA13gOdcII0NJUS5OWVNFOkVNUi5JUV9UT1RBTF9BU1NFVFMuRlkyMDA4AQAAAK8bBAACAAAABTIxMDQwAQgAAAAFAAAAATEBAAAACjE0MTE2NTY0MzADAAAAAzE2MAIAAAAEMTAwNwQAAAABMAcAAAAJOS8xNS8yMDE5CAAAAAk5LzMwLzIwMDgJAAAAATBDDvMp4DnXCEfQvVzgOdcIHkNJUS5UU0U6NjUwMS5JUV9aX1NDT1JFLkZZMjAxNAEAAACbLQIAAgAAAAgxLjU5NDQxNgEIAAAABQAAAAExAQAAAAoxNzQ1MjcwNTQ0AwAAAAI3OQIAAAAGMTAwMTIzBAAAAAEwBwAAAAk5LzE1LzIwMTkIAAAACTMvMzEvMjAxNAkAAAABMLVXlSbgOdcI+wgyXOA51wgdQ0lRLk5BU0RBUUdTOlRYTi5JUV9HVy5GWTIwMTcBAAAA+yMC</t>
  </si>
  <si>
    <t>AAIAAAAENDM2MgEIAAAABQAAAAExAQAAAAoxOTQ2NjY1NDQ0AwAAAAMxNjACAAAABDExNzEEAAAAATAHAAAACTkvMTUvMjAxOQgAAAAKMTIvMzEvMjAxNwkAAAABMJrLcCrgOdcIcxSwXOA51wgsQ0lRLk5BU0RBUUdTOlRYTi5JUV9UT1RBTF9ERUJUX1JFUEFJRC5GWTIwMTMBAAAA+yMCAAIAAAAFLTE1MDABCAAAAAUAAAABMQEAAAAKMTc3NzYzMzcwMwMAAAADMTYwAgAAAAQyMTY2BAAAAAEwBwAAAAk5LzE1LzIwMTkIAAAACjEyLzMxLzIwMTMJAAAAATDJTtsq4DnXCGVyn1zgOdcIKkNJUS5OQVNEQVFHUzpUWE4uSVFfQ0FTSF9BQ1FVSVJFX0NGLkZZMjAxNQEAAAD7IwIAAwAAAAAAeX1wKuA51wgWJahc4DnXCCRDSVEuTkFTREFRR1M6QURJLklRX05JX01BUkdJTi5GWTIwMTgBAAAAE9YDAAIAAAAHMjQuMTE2MgEIAAAABQAAAAExAQAAAAoxOTI3NjE4MjQ3AwAAAAMxNjACAAAABDQwOTQEAAAAATAHAAAACTkvMTUvMjAxOQgAAAAJMTEvMy8yMDE4CQAAAAEwUeqcJeA51wiqqlxd4DnXCChDSVEuTkFTREFRR1M6VFhOLklRX0NBU0hfSU5URVJFU1QuRlkyMDE1AQAAAPsjAgACAAAAAjk5AQgAAAAFAAAAATEBAAAACjE4NzU2ODcwNTYDAAAAAzE2MAIAAAAEMzAyOAQAAAABMAcAAAAJOS8xNS8yMDE5CAAAAAoxMi8zMS8yMDE1CQAAAAEweX1wKuA51whHmqhc4DnXCCdDSVEuTkFTREFRR1M6SU5UQy5JUV9H</t>
  </si>
  <si>
    <t>QUlOX0FTU0VUUy5GWTIwMTYBAAAAh1IAAAMAAAAAALSwVSvgOdcInzFzXOA51wgsQ0lRLktPU0U6QTAwNTkzMC5JUV9DVVJSRU5UX1BPUlRfREVCVC5GWTIwMTMBAAAA3GYBAAIAAAAHMjQwNjAyMAEIAAAABQAAAAExAQAAAAoxNzIzMjg4Mzg2AwAAAAI4NQIAAAAEMTI5NwQAAAABMAcAAAAJOS8xNS8yMDE5CAAAAAoxMi8zMS8yMDEzCQAAAAEwl3UrKeA51wi/tAxd4DnXCCRDSVEuTkFTREFRR1M6VFhOLklRX09USEVSX1JFVi5GWTIwMDkBAAAA+yMCAAMAAAAAAFU92irgOdcII6CJXOA51wgwQ0lRLk5BU0RBUUdTOkFESS5JUV9ERUJUX0VRVUlWX09QRVJfTEVBU0UuRlkyMDE3AQAAABPWAwACAAAABTQ3MC40AQgAAAAFAAAAATEBAAAACjE5Mjc2MTgyNDgDAAAAAzE2MAIAAAAFMjE2NzEEAAAAATAHAAAACTkvMTUvMjAxOQgAAAAKMTAvMjgvMjAxNwkAAAABMJQQACjgOdcIJLdWXeA51wgmQ0lRLlRTRTo2NDcxLklRX0NVU1RPTV9CRVRBLjIwMTcvMDMvMzEBAAAAklcNAAIAAAAQMi4wMDMwNzA0MjExMDIxOQBt739g4DnXCNWzOWLgOdcIIUNJUS5OQVNEQVFHUzpBREkuSVFfR0FfRVhQLkZZMjAxNQEAAAAT1gMAAwAAAAAAUnT/J+A51wisL0xd4DnXCCBDSVEuTkFTREFRR1M6SU5UQy5JUV9FQklULkZZMjAxMgEAAACHUgAAAgAAAAUxNDYzOAEIAAAABQAAAAExAQAAAAoxNzE4ODUwNjA1AwAAAAMxNjAC</t>
  </si>
  <si>
    <t>AAAAAzQwMAQAAAABMAcAAAAJOS8xNS8yMDE5CAAAAAoxMi8yOS8yMDEyCQAAAAEwoxyvK+A51wgMV2Fc4DnXCCVDSVEuS09TRTpBMDA1OTMwLklRX05JX0NPTVBBTlkuRlkyMDEwAQAAANxmAQACAAAACDE2MTQ2NTI1AQgAAAAFAAAAATEBAAAACjE1MzMyMDMyNjIDAAAAAjg1AgAAAAU0MTU3MQQAAAABMAcAAAAJOS8xNS8yMDE5CAAAAAoxMi8zMS8yMDEwCQAAAAEwRLIqKeA51whmwP1c4DnXCChDSVEuTkFTREFRR1M6VFhOLklRX0VCSVREQV9NQVJHSU4uRlkyMDA3AQAAAPsjAgACAAAABzMzLjM4NjMBCAAAAAUAAAABMQEAAAAKMTMyODQ4MjM3MAMAAAADMTYwAgAAAAQ0MDQ3BAAAAAEwBwAAAAk5LzE1LzIwMTkIAAAACjEyLzMxLzIwMDcJAAAAATAYQpYm4DnXCACXhFzgOdcIKUNJUS5LT1NFOkEwMDU5MzAuSVFfTFRfREVCVF9JU1NVRUQuRlkyMDE0AQAAANxmAQACAAAABzE3NDA1NzMBCAAAAAUAAAABMQEAAAAKMTc3ODE0MTgyMwMAAAACODUCAAAABDIwMzQEAAAAATAHAAAACTkvMTUvMjAxOQgAAAAKMTIvMzEvMjAxNAkAAAABMAX52SjgOdcIRagSXeA51wglQ0lRLk5ZU0U6RU1SLklRX09USEVSX0NBX1NVUFBMLkZZMjAxNQEAAACvGwQAAgAAAAQyNzYxAQgAAAAFAAAAATEBAAAACjE4NjcwNTUwNTEDAAAAAzE2MAIAAAAEMTA1NQQAAAABMAcAAAAJOS8xNS8yMDE5CAAAAAk5LzMwLzIwMTUJAAAA</t>
  </si>
  <si>
    <t>ATAuSrop4DnXCM603VzgOdcII0NJUS5OQVNEQVFHUzpUWE4uSVFfRUJJVF9JTlQuRlkyMDE2AQAAAPsjAgACAAAABDU5LjgBCAAAAAUAAAABMQEAAAAKMTk0NjY2NTM5OAMAAAADMTYwAgAAAAQ0MTg5BAAAAAEwBwAAAAk5LzE1LzIwMTkIAAAACjEyLzMxLzIwMTYJAAAAATD1664l4DnXCKw/rlzgOdcIHUNJUS5OQVNEQVFHUzpBREkuSVFfR1cuRlkyMDA5AQAAABPWAwACAAAABzI1MC44ODEBCAAAAAUAAAABMQEAAAAKMTQ4Mjg2ODYzMwMAAAADMTYwAgAAAAQxMTcxBAAAAAEwBwAAAAk5LzE1LzIwMTkIAAAACjEwLzMxLzIwMDkJAAAAATBD+KEo4DnXCCcGMV3gOdcILkNJUS5OQVNEQVFHUzpJTlRDLklRX0RBWVNfSU5WRU5UT1JZX09VVC5GWTIwMTIBAAAAh1IAAAIAAAAJNzkuNTk2NjA4AQgAAAAFAAAAATEBAAAACjE3MTg4NTA2MDUDAAAAAzE2MAIAAAAENDAzNQQAAAABMAcAAAAJOS8xNS8yMDE5CAAAAAoxMi8yOS8yMDEyCQAAAAEw9/OVJuA51whoi2Rc4DnXCCRDSVEuVFNFOjY1MDEuSVFfU0FMRV9JTlRBTl9DRi5GWTIwMTgBAAAAmy0CAAIAAAAGLTkxNTI4AQgAAAAFAAAAATEBAAAACjE5Njk5MDMyOTEDAAAAAjc5AgAAAAQyMDI5BAAAAAEwBwAAAAk5LzE1LzIwMTkIAAAACTMvMzEvMjAxOAkAAAABMGVT/CvgOdcICatCXOA51wgoQ0lRLk5ZU0U6RU1SLklRX1RPVEFMX0RFQlRfUkVQQUlELkZZ</t>
  </si>
  <si>
    <t>MjAxMAEAAACvGwQAAgAAAAQtNjgwAQgAAAAFAAAAATEBAAAACjE1NzcwMDQ2NDEDAAAAAzE2MAIAAAAEMjE2NgQAAAABMAcAAAAJOS8xNS8yMDE5CAAAAAk5LzMwLzIwMTAJAAAAATCW0fMp4DnXCN+lyFzgOdcIIENJUS5OQVNEQVFHUzpJTlRDLklRX0dQUEUuRlkyMDA5AQAAAIdSAAACAAAABTQ3ODIyAQgAAAAFAAAAATEBAAAACjE1MjMzOTQ4MjkDAAAAAzE2MAIAAAAEMTE2OQQAAAABMAcAAAAJOS8xNS8yMDE5CAAAAAoxMi8yNi8yMDA5CQAAAAEwPnepK+A51whqEFRc4DnXCC1DSVEuS09TRTpBMDA1OTMwLklRX0lOVkVTVF9TRUNVUklUWV9DRi5GWTIwMTYBAAAA3GYBAAIAAAAILTQxNDM3MzgBCAAAAAUAAAABMQEAAAAKMTg3NjczNDczNgMAAAACODUCAAAABDIwMjcEAAAAATAHAAAACTkvMTUvMjAxOQgAAAAKMTIvMzEvMjAxNgkAAAABMFi82ijgOdcIF6kbXeA51wgoQ0lRLk5BU0RBUUdTOklOVEMuSVFfQkVUQV8yWVIuMjAxNy8xMi8zMAEAAACHUgAAAgAAABAxLjM0NTEwNjUyMzAxNzI2AH4WgGDgOdcIiqY2YuA51wgpQ0lRLk5BU0RBUUdTOlRYTi5JUV9CQVNJQ19FUFNfRVhDTC5GWTIwMTgBAAAA+yMCAAIAAAAINS43MDgyNDcBCAAAAAUAAAABMQEAAAAKMTk0NjY2NTQ2MAMAAAADMTYwAgAAAAQzMDY0BAAAAAEwBwAAAAk5LzE1LzIwMTkIAAAACjEyLzMxLzIwMTgJAAAAATCr8nAq4DnXCCIM</t>
  </si>
  <si>
    <t>tFzgOdcIKENJUS5OQVNEQVFHUzpJTlRDLklRX0JBU0lDX1dFSUdIVC5GWTIwMTgBAAAAh1IAAAIAAAAENDYxMQD2TFYr4DnXCLPOfFzgOdcIHUNJUS5OWVNFOkVNUi5JUV9SRF9FWFAuRlkyMDA3AQAAAK8bBAADAAAAAAC7GXEq4DnXCMHct1zgOdcIJ0NJUS5LT1NFOkEwMDU5MzAuSVFfVE9UQUxfRVFVSVRZLkZZMjAxOAEAAADcZgEAAgAAAAkyNDc3NTMxNzcBCAAAAAUAAAABMQEAAAAKMTk0NzU1MTU3MwMAAAACODUCAAAABDEyNzUEAAAAATAHAAAACTkvMTUvMjAxOQgAAAAKMTIvMzEvMjAxOAkAAAABMJpY2yjgOdcIpg0kXeA51wglQ0lRLk5BU0RBUUdTOlRYTi5JUV9DQVNIX0VRVUlWLkZZMjAxNAEAAAD7IwIAAgAAAAQxMTk5AQgAAAAFAAAAATEBAAAACjE4MjkxMTkzMDYDAAAAAzE2MAIAAAAEMTA5NgQAAAABMAcAAAAJOS8xNS8yMDE5CAAAAAoxMi8zMS8yMDE0CQAAAAEwWC9wKuA51wh/CqJc4DnXCCFDSVEuTllTRTpFTVIuSVFfQ0FTSF9GSU5BTi5GWTIwMDcBAAAArxsEAAIAAAAFLTE5OTQBCAAAAAUAAAABMQEAAAAKMTI2NDQ3ODAyNwMAAAADMTYwAgAAAAQyMDA0BAAAAAEwBwAAAAk5LzE1LzIwMTkIAAAACTkvMzAvMjAwNwkAAAABMNxncSrgOdcIDOq6XOA51wgZQ0lRLk5ZU0U6RU1SLklRX05JLkZZMjAxMQEAAACvGwQAAgAAAAQyNDgwAQgAAAAFAAAAATEBAAAACjE2NDYxOTA1NjgDAAAA</t>
  </si>
  <si>
    <t>AzE2MAIAAAACMTUEAAAAATAHAAAACTkvMTUvMjAxOQgAAAAJOS8zMC8yMDExCQAAAAEwpvjzKeA51wjY78pc4DnXCBJDSVEuMC5JUV9DT01NT04uRlkFAAAAAAAAAAgAAAAVKEludmFsaWQgVGltZSBQZXJpb2QpIP/+J+A51wiPpDde4DnXCCRDSVEuTkFTREFRR1M6VFhOLklRX0NIQU5HRV9BUC5GWTIwMDgBAAAA+yMCAAIAAAAELTMyNQEIAAAABQAAAAExAQAAAAoxNDMzNDU0MTA4AwAAAAMxNjACAAAABDIwMTcEAAAAATAHAAAACTkvMTUvMjAxOQgAAAAKMTIvMzEvMjAwOAkAAAABMEUW2irgOdcIbfKHXOA51wgqQ0lRLk5BU0RBUUdTOkFESS5JUV9DVVNUT01fQkVUQS4yMDE0LzExLzAxAQAAABPWAwACAAAAEDEuNDE5MzUxNzUzMDg3NDcAckBSX+A51whuUy9i4DnXCClDSVEuTkFTREFRR1M6QURJLklRX0JBU0lDX0VQU19FWENMLkZZMjAxMwEAAAAT1gMAAgAAAAgyLjE4ODMyOQEIAAAABQAAAAExAQAAAAoxNzY2NTkwNjMyAwAAAAMxNjACAAAABDMwNjQEAAAAATAHAAAACTkvMTUvMjAxOQgAAAAJMTEvMi8yMDEzCQAAAAEwyDCjKOA51wiYkkJd4DnXCB5DSVEuTllTRTpFTVIuSVFfWl9TQ09SRS5GWTIwMTIBAAAArxsEAAIAAAAINC40MTA1OTkBCAAAAAUAAAABMQEAAAAKMTcwNzkwOTA5NwMAAAADMTYwAgAAAAYxMDAxMjMEAAAAATAHAAAACTkvMTUvMjAxOQgAAAAJOS8zMC8yMDEyCQAAAAEwJ2Gv</t>
  </si>
  <si>
    <t>JeA51wg239Jc4DnXCCZDSVEuTllTRTpFTVIuSVFfRUZGRUNUX1RBWF9SQVRFLkZZMjAxMQEAAACvGwQAAgAAAAczMS4wMzgyAQgAAAAFAAAAATEBAAAACjE2NDYxOTA1NjgDAAAAAzE2MAIAAAAENDM3NgQAAAABMAcAAAAJOS8xNS8yMDE5CAAAAAk5LzMwLzIwMTEJAAAAATCm+PMp4DnXCOkWy1zgOdcIKENJUS5UU0U6NjUwMS5JUV9UT1RBTF9ERUJUX1JFUEFJRC5GWTIwMTUBAAAAmy0CAAIAAAAHLTYyOTA2MwEIAAAABQAAAAExAQAAAAoxNzQ1MjcwNjcyAwAAAAI3OQIAAAAEMjE2NgQAAAABMAcAAAAJOS8xNS8yMDE5CAAAAAkzLzMxLzIwMTUJAAAAATDP8/or4DnXCFc9NVzgOdcIJUNJUS5UU0U6NjUwMS5JUV9HQUlOX0FTU0VUU19DRi5GWTIwMTUBAAAAmy0CAAIAAAAFMTYzNTUBCAAAAAUAAAABMQEAAAAKMTc0NTI3MDY3MgMAAAACNzkCAAAABDIwMjYEAAAAATAHAAAACTkvMTUvMjAxOQgAAAAJMy8zMS8yMDE1CQAAAAEwz/P6K+A51wglyDRc4DnXCClDSVEuTkFTREFRR1M6QURJLklRX0NBUElUQUxfTEVBU0VTLkZZMjAxOAEAAAAT1gMAAwAAAAAAtV4AKOA51wjj1Vpd4DnXCCNDSVEuTkFTREFRR1M6QURJLklRX0VCVF9FWENMLkZZMjAxNwEAAAAT1gMAAgAAAAgxMjg5LjE2NgEIAAAABQAAAAExAQAAAAoxOTI3NjE4MjQ4AwAAAAMxNjACAAAAATQEAAAAATAHAAAACTkvMTUvMjAxOQgAAAAKMTAv</t>
  </si>
  <si>
    <t>MjgvMjAxNwkAAAABMITp/yfgOdcIXeJUXeA51wgnQ0lRLk5BU0RBUUdTOkFESS5JUV9GSU5JU0hFRF9JTlYuRlkyMDExAQAAABPWAwACAAAABjk2LjU5OAEIAAAABQAAAAExAQAAAAoxNjQ3NDU1ODY5AwAAAAMxNjACAAAABDMwNzUEAAAAATAHAAAACTkvMTUvMjAxOQgAAAAKMTAvMjkvMjAxMQkAAAABMJa7oijgOdcIbBg7XeA51wgmQ0lRLk5BU0RBUUdTOkFESS5JUV9MRVZFUkVEX0ZDRi5GWTIwMTQBAAAAE9YDAAIAAAAJNDkwLjIwOTI1AQgAAAAFAAAAATEBAAAACjE4MTk5NjI0OTYDAAAAAzE2MAIAAAAENDQyMgQAAAABMAcAAAAJOS8xNS8yMDE5CAAAAAkxMS8xLzIwMTQJAAAAATBBTf8n4DnXCLTlSV3gOdcIKUNJUS5OQVNEQVFHUzpBREkuSVFfT1RIRVJfT1BFUl9BQ1QuRlkyMDEwAQAAABPWAwACAAAABi04LjIwNAEIAAAABQAAAAExAQAAAAoxNTc4MzMwNDIyAwAAAAMxNjACAAAABDIwNDcEAAAAATAHAAAACTkvMTUvMjAxOQgAAAAKMTAvMzAvMjAxMAkAAAABMHVtoijgOdcIrfk2XeA51wgmQ0lRLk5ZU0U6RU1SLklRX0VYVFJBX0FDQ19JVEVNUy5GWTIwMDcBAAAArxsEAAMAAAAAAMxAcSrgOdcI8lG4XOA51wgkQ0lRLk5BU0RBUUdTOkFESS5JUV9QQVJUX1RJTUUuRlkyMDEzAQAAABPWAwADAAAAAADYV6Mo4DnXCF9nRF3gOdcIM0NJUS5OQVNEQVFHUzpJTlRDLklRX1RPVEFMX0xJQUJfVE9U</t>
  </si>
  <si>
    <t>QUxfQVNTRVRTLkZZMjAwOAEAAACHUgAAAgAAAAcyMS42NDc2AQgAAAAFAAAAATEBAAAACjE0MzA2MTQ0ODYDAAAAAzE2MAIAAAAENDE4OAQAAAABMAcAAAAJOS8xNS8yMDE5CAAAAAoxMi8yNy8yMDA4CQAAAAEw5syVJuA51wiC7VFc4DnXCBlDSVEuVFNFOjY1MDEuSVFfQUUuRlkyMDE4AQAAAJstAgACAAAABjY5NzE4NQEIAAAABQAAAAExAQAAAAoxOTY5OTAzMjkxAwAAAAI3OQIAAAAEMTAxNgQAAAABMAcAAAAJOS8xNS8yMDE5CAAAAAkzLzMxLzIwMTgJAAAAATBULPwr4DnXCHRLQVzgOdcIKkNJUS5OQVNEQVFHUzpJTlRDLklRX0dBSU5fQVNTRVRTX0NGLkZZMjAxNAEAAACHUgAAAwAAAAAAgjtVK+A51wiUBWxc4DnXCChDSVEuTkFTREFRR1M6QURJLklRX1VOTEVWRVJFRF9GQ0YuRlkyMDE0AQAAABPWAwACAAAACTUxMS45NDkyNQEIAAAABQAAAAExAQAAAAoxODE5OTYyNDk2AwAAAAMxNjACAAAABDQ0MjMEAAAAATAHAAAACTkvMTUvMjAxOQgAAAAJMTEvMS8yMDE0CQAAAAEwQU3/J+A51wi05Uld4DnXCCdDSVEuS09TRTpBMDA1OTMwLklRX0ZJTklTSEVEX0lOVi5GWTIwMDgBAAAA3GYBAAIAAAAHMzA0OTgzNAEIAAAABQAAAAExAQAAAAoxMzYwODA2NjgzAwAAAAI4NQIAAAAEMzA3NQQAAAABMAcAAAAJOS8xNS8yMDE5CAAAAAoxMi8zMS8yMDA4CQAAAAEwEj0qKeA51wgZ+PVc4DnXCCpDSVEuTkFT</t>
  </si>
  <si>
    <t>REFRR1M6VFhOLklRX0xPQU5TX1JFQ0VJVl9MVC5GWTIwMTABAAAA+yMCAAMAAAAAAHaL2irgOdcI2wiQXOA51wggQ0lRLk5BU0RBUUdTOkFESS5JUV9DQVBFWC5GWTIwMTABAAAAE9YDAAIAAAAILTExMS41NTcBCAAAAAUAAAABMQEAAAAKMTU3ODMzMDQyMgMAAAADMTYwAgAAAAQyMDIxBAAAAAEwBwAAAAk5LzE1LzIwMTkIAAAACjEwLzMwLzIwMTAJAAAAATB1baIo4DnXCL4gN13gOdcIKkNJUS5LT1NFOkEwMDU5MzAuSVFfRUZGRUNUX1RBWF9SQVRFLkZZMjAxNgEAAADcZgEAAgAAAAcyNi4wMDY1AQgAAAAFAAAAATEBAAAACjE4NzY3MzQ3MzYDAAAAAjg1AgAAAAQ0Mzc2BAAAAAEwBwAAAAk5LzE1LzIwMTkIAAAACjEyLzMxLzIwMTYJAAAAATA3btoo4DnXCFDUGV3gOdcIMENJUS5OQVNEQVFHUzpJTlRDLklRX01JTk9SSVRZX0lOVEVSRVNUX0lTLkZZMjAxNAEAAACHUgAAAwAAAAAAchRVK+A51wjNMGpc4DnXCChDSVEuTkFTREFRR1M6VFhOLklRX1NBTEVfSU5UQU5fQ0YuRlkyMDEyAQAAAPsjAgADAAAAAACoANsq4DnXCGO3mlzgOdcIKkNJUS5OQVNEQVFHUzpBREkuSVFfQ0FTSF9DT05WRVJTSU9OLkZZMjAxMAEAAAAT1gMAAgAAAAoxMDEuMzc0NzI4AQgAAAAFAAAAATEBAAAACjE1NzgzMzA0MjIDAAAAAzE2MAIAAAAENDE4NAQAAAABMAcAAAAJOS8xNS8yMDE5CAAAAAoxMC8zMC8yMDEwCQAAAAEw</t>
  </si>
  <si>
    <t>MJycJeA51whCWThd4DnXCCZDSVEuTkFTREFRR1M6SU5UQy5JUV9TR0FfTUFSR0lOLkZZMjAxMwEAAACHUgAAAgAAAAcxNS4zNDQ5AQgAAAAFAAAAATEBAAAACjE3NzU5MzAyNzQDAAAAAzE2MAIAAAAENDM3NQQAAAABMAcAAAAJOS8xNS8yMDE5CAAAAAoxMi8yOC8yMDEzCQAAAAEw9/OVJuA51wgXg2hc4DnXCCJDSVEuVFNFOjY1MDEuSVFfUVVJQ0tfUkFUSU8uRlkyMDE0AQAAAJstAgACAAAACDAuODA4ODM2AQgAAAAFAAAAATEBAAAACjE3NDUyNzA1NDQDAAAAAjc5AgAAAAQ0MTIxBAAAAAEwBwAAAAk5LzE1LzIwMTkIAAAACTMvMzEvMjAxNAkAAAABMLVXlSbgOdcIyZMxXOA51wgbQ0lRLk5ZU0U6RU1SLklRX0VCSVQuRlkyMDA3AQAAAK8bBAACAAAABDM0OTYBCAAAAAUAAAABMQEAAAAKMTI2NDQ3ODAyNwMAAAADMTYwAgAAAAM0MDAEAAAAATAHAAAACTkvMTUvMjAxOQgAAAAJOS8zMC8yMDA3CQAAAAEwzEBxKuA51wgToLhc4DnXCCRDSVEuTllTRTpFTVIuSVFfRUJJVERBX01BUkdJTi5GWTIwMTUBAAAArxsEAAIAAAAGMjEuOTA5AQgAAAAFAAAAATEBAAAACjE4NjcwNTUwNTEDAAAAAzE2MAIAAAAENDA0NwQAAAABMAcAAAAJOS8xNS8yMDE5CAAAAAk5LzMwLzIwMTUJAAAAATA3iK8l4DnXCOhM4FzgOdcIKENJUS5LT1NFOkEwMDU5MzAuSVFfVU5MRVZFUkVEX0ZDRi5GWTIwMDgBAAAA3GYBAAIAAAAM</t>
  </si>
  <si>
    <t>LTQxNDg2NzcuNjI1AQgAAAAFAAAAATEBAAAACjEzNjA4MDY2ODMDAAAAAjg1AgAAAAQ0NDIzBAAAAAEwBwAAAAk5LzE1LzIwMTkIAAAACjEyLzMxLzIwMDgJAAAAATAjZCop4DnXCJ4w91zgOdcIJUNJUS5OQVNEQVFHUzpBREkuSVFfTklfQ09NUEFOWS5GWTIwMTABAAAAE9YDAAIAAAAHNzEyLjA4NAEIAAAABQAAAAExAQAAAAoxNTc4MzMwNDIyAwAAAAMxNjACAAAABTQxNTcxBAAAAAEwBwAAAAk5LzE1LzIwMTkIAAAACjEwLzMwLzIwMTAJAAAAATBUH6Io4DnXCNb9NF3gOdcIKUNJUS5OQVNEQVFHUzpBREkuSVFfUFJFRl9ESVZfT1RIRVIuRlkyMDA4AQAAABPWAwADAAAAAADMzdso4DnXCNKHK13gOdcIKUNJUS5LT1NFOkEwMDU5MzAuSVFfU1RfREVCVF9JU1NVRUQuRlkyMDEwAQAAANxmAQACAAAABjg2ODE1NgEIAAAABQAAAAExAQAAAAoxNTMzMjAzMjYyAwAAAAI4NQIAAAAEMjA0MwQAAAABMAcAAAAJOS8xNS8yMDE5CAAAAAoxMi8zMS8yMDEwCQAAAAEwVNkqKeA51whwMQBd4DnXCCtDSVEuTkFTREFRR1M6SU5UQy5JUV9DQVNIX0FDUVVJUkVfQ0YuRlkyMDE1AQAAAIdSAAACAAAABC05MTMBCAAAAAUAAAABMQEAAAAKMTg3NDc3MzIyNgMAAAADMTYwAgAAAAQyMDU3BAAAAAEwBwAAAAk5LzE1LzIwMTkIAAAACjEyLzI2LzIwMTUJAAAAATCjiVUr4DnXCLcOcVzgOdcIK0NJUS5OQVNEQVFHUzpUWE4u</t>
  </si>
  <si>
    <t>SVFfTkVUX0lOVEVSRVNUX0VYUC5GWTIwMTEBAAAA+yMCAAIAAAADLTMxAQgAAAAFAAAAATEBAAAACjE2NjAwMzQ1NjgDAAAAAzE2MAIAAAADMzY4BAAAAAEwBwAAAAk5LzE1LzIwMTkIAAAACjEyLzMxLzIwMTEJAAAAATCHstoq4DnXCFiLk1zgOdcILUNJUS5OQVNEQVFHUzpJTlRDLklRX1BST1ZfQkFEX0RFQlRTX0NGLkZZMjAxOAEAAACHUgAAAwAAAAAAB3RWK+A51wh6o35c4DnXCDJDSVEuTkFTREFRR1M6QURJLklRX1RPVEFMX0RFQlRfRUJJVERBX0NBUEVYLkZZMjAxNgEAAAAT1gMAAgAAAAgxLjU0MDgyMwEIAAAABQAAAAExAQAAAAoxOTI3NjE4MjAwAwAAAAMxNjACAAAABTIzMzEzBAAAAAEwBwAAAAk5LzE1LzIwMTkIAAAACjEwLzI5LzIwMTYJAAAAATBR6pwl4DnXCCttVF3gOdcIJ0NJUS5OQVNEQVFHUzpJTlRDLklRX0dBSU5fSU5WRVNULkZZMjAxOAEAAACHUgAAAgAAAAQtMTI1AQgAAAAFAAAAATEBAAAACjE5NDM1MDUzNDEDAAAAAzE2MAIAAAACNjIEAAAAATAHAAAACTkvMTUvMjAxOQgAAAAKMTIvMjkvMjAxOAkAAAABMPZMVivgOdcIkoB8XOA51wgjQ0lRLktPU0U6QTAwNTkzMC5JUV9FQlRfRVhDTC5GWTIwMDcBAAAA3GYBAAIAAAAHOTYzMjg3MwEIAAAABQAAAAExAQAAAAoxMzUyOTQ1NTMwAwAAAAI4NQIAAAABNAQAAAABMAcAAAAJOS8xNS8yMDE5CAAAAAoxMi8zMS8yMDA3CQAAAAEw</t>
  </si>
  <si>
    <t>soK7KeA51whRaO9c4DnXCC1DSVEuTkFTREFRR1M6SU5UQy5JUV9GSVhFRF9BU1NFVF9UVVJOUy5GWTIwMTIBAAAAh1IAAAIAAAAHMi4wNjcwOAEIAAAABQAAAAExAQAAAAoxNzE4ODUwNjA1AwAAAAMxNjACAAAABDQwNjYEAAAAATAHAAAACTkvMTUvMjAxOQgAAAAKMTIvMjkvMjAxMgkAAAABMPfzlSbgOdcIRz1kXOA51wgyQ0lRLk5BU0RBUUdTOkFESS5JUV9NSU5PUklUWV9JTlRFUkVTVF9UT1RBTC5GWTIwMDkBAAAAE9YDAAMAAAAAAEP4oSjgOdcIeskxXeA51wgpQ0lRLktPU0U6QTAwNTkzMC5JUV9TVF9ERUJUX1JFUEFJRC5GWTIwMDkBAAAA3GYBAAIAAAAHLTUzMzI5OAEIAAAABQAAAAExAQAAAAoxNDY1NzE0MzA3AwAAAAI4NQIAAAAEMjA0NAQAAAABMAcAAAAJOS8xNS8yMDE5CAAAAAoxMi8zMS8yMDA5CQAAAAEwRLIqKeA51wiPxPtc4DnXCB9DSVEuTllTRTpFTVIuSVFfQlZfU0hBUkUuRlkyMDE3AQAAAK8bBAACAAAACTEzLjU4NTc4NwEIAAAABQAAAAExAQAAAAoxOTI0NjM5OTU3AwAAAAMxNjACAAAABDQwMjAEAAAAATAHAAAACTkvMTUvMjAxOQgAAAAJOS8zMC8yMDE3CQAAAAEwgQ27KeA51wgEoOdc4DnXCDJDSVEuTkFTREFRR1M6SU5UQy5JUV9ERUZfVEFYX0FTU0VUU19DVVJSRU5ULkZZMjAxMQEAAACHUgAAAgAAAAQxNzAwAQgAAAAFAAAAATEBAAAACjE2NTgzMTU0NzgDAAAAAzE2MAIA</t>
  </si>
  <si>
    <t>AAAEMTExNwQAAAABMAcAAAAJOS8xNS8yMDE5CAAAAAoxMi8zMS8yMDExCQAAAAEwgs6uK+A51wg8EV1c4DnXCB1DSVEuS09TRTpBMDA1OTMwLklRX0dXLkZZMjAxMQEAAADcZgEAAgAAAAY1MjM0MDkBCAAAAAUAAAABMQEAAAAKMTU5ODk5ODI1MAMAAAACODUCAAAABDExNzEEAAAAATAHAAAACTkvMTUvMjAxOQgAAAAKMTIvMzEvMjAxMQkAAAABMGUAKyngOdcIuz4DXeA51wgoQ0lRLk5BU0RBUUdTOkFESS5JUV9JTkNfRVFVSVRZX0NGLkZZMjAxMAEAAAAT1gMAAwAAAAAAdW2iKOA51wit+TZd4DnXCB5DSVEuTllTRTpFTVIuSVFfV0lQX0lOVi5GWTIwMTgBAAAArxsEAAMAAAAAAKJbuyngOdcIJqnsXOA51wgdQ0lRLk5BU0RBUUdTOlRYTi5JUV9BRC5GWTIwMTgBAAAA+yMCAAIAAAAFLTIyNDIBCAAAAAUAAAABMQEAAAAKMTk0NjY2NTQ2MAMAAAADMTYwAgAAAAQxMDc1BAAAAAEwBwAAAAk5LzE1LzIwMTkIAAAACjEyLzMxLzIwMTgJAAAAATC7GXEq4DnXCGSotFzgOdcILENJUS5OQVNEQVFHUzpJTlRDLklRX01BUktFVENBUC4yMDAwLzMvMzEuSlBZAQAAAIdSAAACAAAADjQ1Mjk3MjY1LjM5MTI1AQYAAAAFAAAAATEBAAAACjE0MzgyNTA2OTUDAAAAAjc5AgAAAAYxMDAwNTQEAAAAATAHAAAACTMvMzEvMjAwMNiPfmDgOdcI3gp3TeE51wgqQ0lRLk5BU0RBUUdTOklOVEMuSVFfTkVUX1JFTlRBTF9FWFAu</t>
  </si>
  <si>
    <t>RlkyMDEzAQAAAIdSAAADAAAAAADVka8r4DnXCP3qZVzgOdcIJkNJUS5LT1NFOkEwMDU5MzAuSVFfQ0FTSF9JTlZFU1QuRlkyMDE3AQAAANxmAQACAAAACS00OTM4NTIxNgEIAAAABQAAAAExAQAAAAoxOTQ3NTUxNTc4AwAAAAI4NQIAAAAEMjAwNQQAAAABMAcAAAAJOS8xNS8yMDE5CAAAAAoxMi8zMS8yMDE3CQAAAAEweQrbKOA51wgIPSBd4DnXCCFDSVEuTllTRTpFTVIuSVFfVE9UQUxfREVCVC5GWTIwMTABAAAArxsEAAIAAAAENTA2NgEIAAAABQAAAAExAQAAAAoxNTc3MDA0NjQxAwAAAAMxNjACAAAABDQxNzMEAAAAATAHAAAACTkvMTUvMjAxOQgAAAAJOS8zMC8yMDEwCQAAAAEwltHzKeA51whrlMdc4DnXCDFDSVEuTllTRTpFTVIuSVFfQ0hBTkdFX05FVF9XT1JLSU5HX0NBUElUQUwuRlkyMDE4AQAAAK8bBAACAAAAAy0yMgEIAAAABQAAAAExAQAAAAoxOTI0NjM5OTYyAwAAAAMxNjACAAAABDQ0MjEEAAAAATAHAAAACTkvMTUvMjAxOQgAAAAJOS8zMC8yMDE4CQAAAAEwolu7KeA51wir4e1c4DnXCCZDSVEuTkFTREFRR1M6VFhOLklRX0dBSU5fQVNTRVRTLkZZMjAxOAEAAAD7IwIAAgAAAAEzAQgAAAAFAAAAATEBAAAACjE5NDY2NjU0NjADAAAAAzE2MAIAAAACNTYEAAAAATAHAAAACTkvMTUvMjAxOQgAAAAKMTIvMzEvMjAxOAkAAAABMKvycCrgOdcI8JazXOA51wglQ0lRLk5ZU0U6RU1SLklRX0xU</t>
  </si>
  <si>
    <t>X0RFQlRfSVNTVUVELkZZMjAwOAEAAACvGwQAAgAAAAM0MDABCAAAAAUAAAABMQEAAAAKMTQxMTY1NjQzMAMAAAADMTYwAgAAAAQyMDM0BAAAAAEwBwAAAAk5LzE1LzIwMTkIAAAACTkvMzAvMjAwOAkAAAABMFM18yngOdcI7Va/XOA51wgpQ0lRLk5BU0RBUUdTOlRYTi5JUV9TVF9ERUJUX1JFUEFJRC5GWTIwMTEBAAAA+yMCAAMAAAAAAJjZ2irgOdcIk3GWXOA51wgjQ0lRLlRTRTo2NTAxLklRX1RPVEFMX0VRVUlUWS5GWTIwMTQBAAAAmy0CAAIAAAAHMzg2ODgzMQEIAAAABQAAAAExAQAAAAoxNzQ1MjcwNTQ0AwAAAAI3OQIAAAAEMTI3NQQAAAABMAcAAAAJOS8xNS8yMDE5CAAAAAkzLzMxLzIwMTQJAAAAATCJ4HQs4DnXCAK/L1zgOdcIKkNJUS5OQVNEQVFHUzpBREkuSVFfTkVUX0RFQlRfRUJJVERBLkZZMjAxNAEAAAAT1gMAAwAAAAJOTQEIAAAABQAAAAExAQAAAAoxODE5OTYyNDk2AwAAAAMxNjACAAAABDQxOTMEAAAAATAHAAAACTkvMTUvMjAxOQgAAAAJMTEvMS8yMDE0CQAAAAEwQcOcJeA51wgX0Epd4DnXCCRDSVEuVFNFOjY1OTQuSVFfTUFSS0VUQ0FQLjIwMTYvMDMvMzEBAAAA+XgNAAIAAAAOMjI5MTA1Ny4yODc5NzEBBgAAAAUAAAABMQEAAAAKMTc3NTkzNzEyNAMAAAACNzkCAAAABjEwMDA1NAQAAAABMAcAAAAJMy8zMS8yMDE2+d1+YOA51wj6d0Ni4DnXCB9DSVEuTkFTREFRR1M6SU5UQy5J</t>
  </si>
  <si>
    <t>UV9FQlQuRlkyMDExAQAAAIdSAAACAAAABTE3NzgxAQgAAAAFAAAAATEBAAAACjE2NTgzMTU0NzgDAAAAAzE2MAIAAAADMTM5BAAAAAEwBwAAAAk5LzE1LzIwMTkIAAAACjEyLzMxLzIwMTEJAAAAATCROqor4DnXCOlNXFzgOdcIKUNJUS5OWVNFOkVNUi5JUV9EQVlTX0lOVkVOVE9SWV9PVVQuRlkyMDEyAQAAAK8bBAACAAAACTUyLjc5ODA2MgEIAAAABQAAAAExAQAAAAoxNzA3OTA5MDk3AwAAAAMxNjACAAAABDQwMzUEAAAAATAHAAAACTkvMTUvMjAxOQgAAAAJOS8zMC8yMDEyCQAAAAEwJ2GvJeA51wgluNJc4DnXCCZDSVEuS09TRTpBMDA1OTMwLklRX0xFVkVSRURfRkNGLkZZMjAwNwEAAADcZgEAAgAAAAo1ODA0NDMuODc1AQgAAAAFAAAAATEBAAAACjEzNTI5NDU1MzADAAAAAjg1AgAAAAQ0NDIyBAAAAAEwBwAAAAk5LzE1LzIwMTkIAAAACjEyLzMxLzIwMDcJAAAAATDU0Lsp4DnXCK2c8lzgOdcIJ0NJUS5OQVNEQVFHUzpBREkuSVFfRElMVVRfV0VJR0hULkZZMjAxMAEAAAAT1gMAAgAAAAczMDUuODYxAGRGoijgOdcI5iQ1XeA51wgpQ0lRLktPU0U6QTAwNTkzMC5JUV9ESUxVVF9FUFNfRVhDTC5GWTIwMDcBAAAA3GYBAAIAAAALMTAxNC41NjYyOTgBCAAAAAUAAAABMQEAAAAKMTM1Mjk0NTUzMAMAAAACODUCAAAAAzE0MgQAAAABMAcAAAAJOS8xNS8yMDE5CAAAAAoxMi8zMS8yMDA3CQAAAAEwsoK7</t>
  </si>
  <si>
    <t>KeA51wiC3e9c4DnXCB5DSVEuS09TRTpBMDA1OTMwLklRX0VCVC5GWTIwMTYBAAAA3GYBAAIAAAAIMzA3MTM2NTIBCAAAAAUAAAABMQEAAAAKMTg3NjczNDczNgMAAAACODUCAAAAAzEzOQQAAAABMAcAAAAJOS8xNS8yMDE5CAAAAAoxMi8zMS8yMDE2CQAAAAEwN27aKOA51wgeXxld4DnXCChDSVEuVFNFOjY1MDEuSVFfVE9UQUxfRElWX1BBSURfQ0YuRlkyMDEzAQAAAJstAgACAAAABi00NjU2NAEIAAAABQAAAAExAQAAAAoxNjg1NTIxNzIyAwAAAAI3OQIAAAAEMjAyMgQAAAABMAcAAAAJOS8xNS8yMDE5CAAAAAkzLzMxLzIwMTMJAAAAATBnknQs4DnXCKaKLFzgOdcILENJUS5OQVNEQVFHUzpBREkuSVFfVE9UQUxfRElWX1BBSURfQ0YuRlkyMDA5AQAAABPWAwACAAAACC0yMzIuOTg4AQgAAAAFAAAAATEBAAAACjE0ODI4Njg2MzMDAAAAAzE2MAIAAAAEMjAyMgQAAAABMAcAAAAJOS8xNS8yMDE5CAAAAAoxMC8zMS8yMDA5CQAAAAEwVB+iKOA51wju2jJd4DnXCCRDSVEuTkFTREFRR1M6QURJLklRX1JEX0VYUF9GTi5GWTIwMTEBAAAAE9YDAAIAAAAGNTA2Ljg3AQgAAAAFAAAAATEBAAAACjE2NDc0NTU4NjkDAAAAAzE2MAIAAAAEMzE2OAQAAAABMAcAAAAJOS8xNS8yMDE5CAAAAAoxMC8yOS8yMDExCQAAAAEwhZSiKOA51wjo3zld4DnXCCdDSVEuTkFTREFRR1M6QURJLklRX0lOVEVSRVNUX0VYUC5GWTIw</t>
  </si>
  <si>
    <t>MTMBAAAAE9YDAAIAAAAHLTI3LjEwMgEIAAAABQAAAAExAQAAAAoxNzY2NTkwNjMyAwAAAAMxNjACAAAAAjgyBAAAAAEwBwAAAAk5LzE1LzIwMTkIAAAACTExLzIvMjAxMwkAAAABMMgwoyjgOdcIVvZBXeA51wgjQ0lRLk5ZU0U6RU1SLklRX0JFVEFfNVlSLjIwMTEvMDkvMzABAAAArxsEAAIAAAAPMS4yMjM3MTY5MjcwNDY4AFHyUV/gOdcIT8AzYuA51wglQ0lRLk5ZU0U6RU1SLklRX0dBSU5fQVNTRVRTX0NGLkZZMjAxOAEAAACvGwQAAwAAAAAAolu7KeA51whI9+xc4DnXCCBDSVEuS09TRTpBMDA1OTMwLklRX0VCSVRBLkZZMjAxNQEAAADcZgEAAgAAAAgyNzA3NDIzMgEIAAAABQAAAAExAQAAAAoxODI5ODQzMDExAwAAAAI4NQIAAAAGMTAwNjg5BAAAAAEwBwAAAAk5LzE1LzIwMTkIAAAACjEyLzMxLzIwMTUJAAAAATAWINoo4DnXCG9nFV3gOdcILUNJUS5OQVNEQVFHUzpJTlRDLklRX1RPVEFMX0xJQUJfRVFVSVRZLkZZMjAxMAEAAACHUgAAAgAAAAU2MzE4NgEIAAAABQAAAAExAQAAAAoxNTg4MTU2OTYwAwAAAAMxNjACAAAABDEwMTMEAAAAATAHAAAACTkvMTUvMjAxOQgAAAAKMTIvMjUvMjAxMAkAAAABMHDsqSvgOdcIrmdZXOA51wgqQ0lRLk5BU0RBUUdTOklOVEMuSVFfT1RIRVJfQ0xfU1VQUEwuRlkyMDA5AQAAAIdSAAACAAAAAjQ5AQgAAAAFAAAAATEBAAAACjE1MjMzOTQ4MjkDAAAAAzE2MAIA</t>
  </si>
  <si>
    <t>AAAEMTA1NwQAAAABMAcAAAAJOS8xNS8yMDE5CAAAAAoxMi8yNi8yMDA5CQAAAAEwT56pK+A51wichVRc4DnXCCZDSVEuTllTRTpFTVIuSVFfRVhUUkFfQUNDX0lURU1TLkZZMjAwOAEAAACvGwQAAwAAAAAAMufyKeA51wjj5bxc4DnXCC9DSVEuTllTRTpFTVIuSVFfT1RIRVJfTk9OX09QRVJfRVhQX1NVUFBMLkZZMjAwNwEAAACvGwQAAgAAAAQtMTMyAQgAAAAFAAAAATEBAAAACjEyNjQ0NzgwMjcDAAAAAzE2MAIAAAACODUEAAAAATAHAAAACTkvMTUvMjAxOQgAAAAJOS8zMC8yMDA3CQAAAAEwzEBxKuA51wjRA7hc4DnXCCxDSVEuTkFTREFRR1M6VFhOLklRX0dXX0lOVEFOX0FNT1JUX0NGLkZZMjAxMAEAAAD7IwIAAgAAAAI0OAEIAAAABQAAAAExAQAAAAoxNTg4ODQwNzM4AwAAAAMxNjACAAAABDIxODIEAAAAATAHAAAACTkvMTUvMjAxOQgAAAAKMTIvMzEvMjAxMAkAAAABMHaL2irgOdcIP/OQXOA51wgtQ0lRLk5BU0RBUUdTOlRYTi5JUV9BU1NFVF9XUklURURPV05fQ0YuRlkyMDA4AQAAAPsjAgADAAAAAABFFtoq4DnXCFzLh1zgOdcIJUNJUS5LT1NFOkEwMDU5MzAuSVFfQ09NTU9OX1JFUC5GWTIwMTgBAAAA3GYBAAIAAAAHLTg3NTExMQEIAAAABQAAAAExAQAAAAoxOTQ3NTUxNTczAwAAAAI4NQIAAAAEMjE2NAQAAAABMAcAAAAJOS8xNS8yMDE5CAAAAAoxMi8zMS8yMDE4CQAAAAEwmljbKOA51wga</t>
  </si>
  <si>
    <t>HyVd4DnXCCdDSVEuTkFTREFRR1M6SU5UQy5JUV9BRFZFUlRJU0lORy5GWTIwMTIBAAAAh1IAAAMAAAAAAKMcryvgOdcIDFdhXOA51wgmQ0lRLk5BU0RBUUdTOkFESS5JUV9HQUlOX0lOVkVTVC5GWTIwMTgBAAAAE9YDAAMAAAAAALVeACjgOdcITnZZXeA51wgmQ0lRLk5BU0RBUUdTOklOVEMuSVFfU0dBX01BUkdJTi5GWTIwMTgBAAAAh1IAAAIAAAAGOS41Mjc0AQgAAAAFAAAAATEBAAAACjE5NDM1MDUzNDEDAAAAAzE2MAIAAAAENDM3NQQAAAABMAcAAAAJOS8xNS8yMDE5CAAAAAoxMi8yOS8yMDE4CQAAAAEwBxuWJuA51wj/239c4DnXCChDSVEuVFNFOjY1MDEuSVFfRklYRURfQVNTRVRfVFVSTlMuRlkyMDE2AQAAAJstAgACAAAACDQuMDM1NzM4AQgAAAAFAAAAATEBAAAACjE3OTc1NTQ0NTEDAAAAAjc5AgAAAAQ0MDY2BAAAAAEwBwAAAAk5LzE1LzIwMTkIAAAACTMvMzEvMjAxNgkAAAABMMV+lSbgOdcIm5Q6XOA51wgnQ0lRLk5BU0RBUUdTOlRYTi5JUV9UT1RBTF9BU1NFVFMuRlkyMDEzAQAAAPsjAgACAAAABTE4OTM4AQgAAAAFAAAAATEBAAAACjE3Nzc2MzM3MDMDAAAAAzE2MAIAAAAEMTAwNwQAAAABMAcAAAAJOS8xNS8yMDE5CAAAAAoxMi8zMS8yMDEzCQAAAAEwuSfbKuA51wi/651c4DnXCCdDSVEuTkFTREFRR1M6VFhOLklRX0VCSVRBX01BUkdJTi5GWTIwMDcBAAAA+yMCAAIAAAAHMjUuOTk5</t>
  </si>
  <si>
    <t>MgEIAAAABQAAAAExAQAAAAoxMzI4NDgyMzcwAwAAAAMxNjACAAAABDQ0MTkEAAAAATAHAAAACTkvMTUvMjAxOQgAAAAKMTIvMzEvMjAwNwkAAAABMBhClibgOdcI8G+EXOA51wgtQ0lRLktPU0U6QTAwNTkzMC5JUV9EQVlTX0lOVkVOVE9SWV9PVVQuRlkyMDEyAQAAANxmAQACAAAACDQ4LjM1MjI2AQgAAAAFAAAAATEBAAAACjE2Njc1MzQwMTQDAAAAAjg1AgAAAAQ0MDM1BAAAAAEwBwAAAAk5LzE1LzIwMTkIAAAACjEyLzMxLzIwMTIJAAAAATB5JLAl4DnXCNeRCl3gOdcIJ0NJUS5OQVNEQVFHUzpBREkuSVFfVE9UQUxfUkVDRUlWLkZZMjAxMAEAAAAT1gMAAgAAAAczODcuMTY5AQgAAAAFAAAAATEBAAAACjE1NzgzMzA0MjIDAAAAAzE2MAIAAAAEMTAwMQQAAAABMAcAAAAJOS8xNS8yMDE5CAAAAAoxMC8zMC8yMDEwCQAAAAEwZEaiKOA51wgYmjVd4DnXCCpDSVEuTkFTREFRR1M6QURJLklRX05FVF9ERUJUX0VCSVREQS5GWTIwMDgBAAAAE9YDAAMAAAACTk0BCAAAAAUAAAABMQEAAAAKMTQxMzA5MTU2NwMAAAADMTYwAgAAAAQ0MTkzBAAAAAEwBwAAAAk5LzE1LzIwMTkIAAAACTExLzEvMjAwOAkAAAABMDCcnCXgOdcIcFgvXeA51wgqQ0lRLk5BU0RBUUdTOlRYTi5JUV9DVVNUT01fQkVUQS4yMDEzLzEyLzMxAQAAAPsjAgACAAAAEDEuMjM5Njc5ODEzMzU0MDIAjj2AYOA51wgFbjVi4DnXCC1DSVEuS09T</t>
  </si>
  <si>
    <t>RTpBMDA1OTMwLklRX1RPVEFMX0RFQlRfQ0FQSVRBTC5GWTIwMTUBAAAA3GYBAAIAAAAGNi43MDc1AQgAAAAFAAAAATEBAAAACjE4Mjk4NDMwMTEDAAAAAjg1AgAAAAQ0MTg2BAAAAAEwBwAAAAk5LzE1LzIwMTkIAAAACjEyLzMxLzIwMTUJAAAAATAPTpwl4DnXCLt0GF3gOdcIJ0NJUS5OQVNEQVFHUzpJTlRDLklRX09USEVSX0lOVEFOLkZZMjAxNQEAAACHUgAAAgAAAAQzOTMzAQgAAAAFAAAAATEBAAAACjE4NzQ3NzMyMjYDAAAAAzE2MAIAAAAEMTA0MAQAAAABMAcAAAAJOS8xNS8yMDE5CAAAAAoxMi8yNi8yMDE1CQAAAAEwk2JVK+A51wgir29c4DnXCCxDSVEuTkFTREFRR1M6VFhOLklRX0NVUlJFTlRfUE9SVF9ERUJULkZZMjAxNgEAAAD7IwIAAgAAAAM2MzEBCAAAAAUAAAABMQEAAAAKMTk0NjY2NTM5OAMAAAADMTYwAgAAAAQxMjk3BAAAAAEwBwAAAAk5LzE1LzIwMTkIAAAACjEyLzMxLzIwMTYJAAAAATCJpHAq4DnXCIKAq1zgOdcILkNJUS5OQVNEQVFHUzpJTlRDLklRX1RPVEFMX0RFQlRfQ0FQSVRBTC5GWTIwMTYBAAAAh1IAAAIAAAAHMjcuNjI4OQEIAAAABQAAAAExAQAAAAoxOTQzNTA1MzQ1AwAAAAMxNjACAAAABDQxODYEAAAAATAHAAAACTkvMTUvMjAxOQgAAAAKMTIvMzEvMjAxNgkAAAABMAcblibgOdcIPQJ3XOA51wgtQ0lRLktPU0U6QTAwNTkzMC5JUV9BU1NFVF9XUklURURPV05fQ0Yu</t>
  </si>
  <si>
    <t>RlkyMDEzAQAAANxmAQACAAAABjEwODQyMAEIAAAABQAAAAExAQAAAAoxNzIzMjg4Mzg2AwAAAAI4NQIAAAAEMjAxOQQAAAABMAcAAAAJOS8xNS8yMDE5CAAAAAoxMi8zMS8yMDEzCQAAAAEwl3UrKeA51wgzxg1d4DnXCCpDSVEuTkFTREFRR1M6VFhOLklRX0NBU0hfQ09OVkVSU0lPTi5GWTIwMTEBAAAA+yMCAAIAAAAJOTYuNzQyODg1AQgAAAAFAAAAATEBAAAACjE2NjAwMzQ1NjgDAAAAAzE2MAIAAAAENDE4NAQAAAABMAcAAAAJOS8xNS8yMDE5CAAAAAoxMi8zMS8yMDExCQAAAAEw5MSuJeA51wgHg5dc4DnXCCZDSVEuTkFTREFRR1M6QURJLklRX0dBSU5fQVNTRVRTLkZZMjAxMgEAAAAT1gMAAwAAAAAAp+KiKOA51wiGsD1d4DnXCCVDSVEuTkFTREFRR1M6SU5UQy5JUV9DSEFOR0VfQVIuRlkyMDE1AQAAAIdSAAACAAAABC0zNTUBCAAAAAUAAAABMQEAAAAKMTg3NDc3MzIyNgMAAAADMTYwAgAAAAQyMDE4BAAAAAEwBwAAAAk5LzE1LzIwMTkIAAAACjEyLzI2LzIwMTUJAAAAATCjiVUr4DnXCKfncFzgOdcIPUNJUS5LT1NFOkEwMDU5MzAuSVFfQ1VTVE9NX0JFVEEuLTEwNFcuMjAxMS8xMi8zMS4uXk4yMjUuSlBZLkgBAAAA3GYBAAIAAAAQMS4zMDUxMjYyNTMzMTM2OABiGVJf4DnXCGedMWLgOdcIK0NJUS5LT1NFOkEwMDU5MzAuSVFfTkVUX0lOVEVSRVNUX0VYUC5GWTIwMTEBAAAA3GYBAAIAAAAFOTU5</t>
  </si>
  <si>
    <t>NDMBCAAAAAUAAAABMQEAAAAKMTU5ODk5ODI1MAMAAAACODUCAAAAAzM2OAQAAAABMAcAAAAJOS8xNS8yMDE5CAAAAAoxMi8zMS8yMDExCQAAAAEwZQArKeA51wg2BgJd4DnXCDFDSVEuTkFTREFRR1M6VFhOLklRX0RFRl9UQVhfQVNTRVRTX0NVUlJFTlQuRlkyMDA3AQAAAPsjAgACAAAAAzY1NAEIAAAABQAAAAExAQAAAAoxMzI4NDgyMzcwAwAAAAMxNjACAAAABDExMTcEAAAAATAHAAAACTkvMTUvMjAxOQgAAAAKMTIvMzEvMjAwNwkAAAABMCjCVivgOdcI1teBXOA51wgpQ0lRLktPU0U6QTAwNTkzMC5JUV9HQUlOX0lOVkVTVF9DRi5GWTIwMTABAAAA3GYBAAIAAAAHLTQxMjcxNQEIAAAABQAAAAExAQAAAAoxNTMzMjAzMjYyAwAAAAI4NQIAAAAEMjA5MAQAAAABMAcAAAAJOS8xNS8yMDE5CAAAAAoxMi8zMS8yMDEwCQAAAAEwVNkqKeA51wg+vP9c4DnXCCdDSVEuTkFTREFRR1M6VFhOLklRX09USEVSX0VRVUlUWS5GWTIwMTYBAAAA+yMCAAIAAAAELTUyNgEIAAAABQAAAAExAQAAAAoxOTQ2NjY1Mzk4AwAAAAMxNjACAAAABDEwMjgEAAAAATAHAAAACTkvMTUvMjAxOQgAAAAKMTIvMzEvMjAxNgkAAAABMImkcCrgOdcItPWrXOA51wgpQ0lRLk5BU0RBUUdTOlRYTi5JUV9ESUxVVF9FUFNfSU5DTC5GWTIwMTQBAAAA+yMCAAIAAAAIMi41NzIyMjIBCAAAAAUAAAABMQEAAAAKMTgyOTExOTMwNgMAAAADMTYw</t>
  </si>
  <si>
    <t>AgAAAAE4BAAAAAEwBwAAAAk5LzE1LzIwMTkIAAAACjEyLzMxLzIwMTQJAAAAATBYL3Aq4DnXCE2VoVzgOdcII0NJUS5OWVNFOkVNUi5JUV9CRVRBXzVZUi4yMDE0LzA5LzMwAQAAAK8bBAACAAAADzEuMzI4NTY5NDMzNDQzMgBR8lFf4DnXCB1LM2LgOdcILENJUS5LT1NFOkEwMDU5MzAuSVFfRUFSTklOR19DT19NQVJHSU4uRlkyMDEzAQAAANxmAQACAAAABzEzLjMyNTYBCAAAAAUAAAABMQEAAAAKMTcyMzI4ODM4NgMAAAACODUCAAAABDQxODEEAAAAATAHAAAACTkvMTUvMjAxOQgAAAAKMTIvMzEvMjAxMwkAAAABMHkksCXgOdcIt/4OXeA51wgpQ0lRLk5BU0RBUUdTOkFESS5JUV9DQVNIX1NUX0lOVkVTVC5GWTIwMTABAAAAE9YDAAIAAAAIMjY4Ny43NjgBCAAAAAUAAAABMQEAAAAKMTU3ODMzMDQyMgMAAAADMTYwAgAAAAQxMDAyBAAAAAEwBwAAAAk5LzE1LzIwMTkIAAAACjEwLzMwLzIwMTAJAAAAATBkRqIo4DnXCAdzNV3gOdcIOkNJUS5UU0U6Njk2My5JUV9DVVNUT01fQkVUQS4tMTA0Vy4yMDA5LzAzLzMxLi5eVE9QSVguSlBZLkgBAAAA+VwNAAIAAAARMC45NzQ2NjU4MzQ5MzUyNTEAXch/YOA51wghwTxi4DnXCCFDSVEuVFNFOjY1MDEuSVFfSU5DX0VRVUlUWS5GWTIwMTUBAAAAmy0CAAIAAAAFNDY2NTcBCAAAAAUAAAABMQEAAAAKMTc0NTI3MDY3MgMAAAACNzkCAAAAAjQ3BAAAAAEwBwAAAAk5</t>
  </si>
  <si>
    <t>LzE1LzIwMTkIAAAACTMvMzEvMjAxNQkAAAABMK6l+ivgOdcILX4yXOA51wgoQ0lRLk5BU0RBUUdTOlRYTi5JUV9DQVNIX0lOVEVSRVNULkZZMjAxOAEAAAD7IwIAAgAAAAMxMTQBCAAAAAUAAAABMQEAAAAKMTk0NjY2NTQ2MAMAAAADMTYwAgAAAAQzMDI4BAAAAAEwBwAAAAk5LzE1LzIwMTkIAAAACjEyLzMxLzIwMTgJAAAAATC7GXEq4DnXCCt9tlzgOdcIL0NJUS5OWVNFOkVNUi5JUV9JTVBVVF9PUEVSX0xFQVNFX0lOVF9FWFAuRlkyMDA4AQAAAK8bBAACAAAACjE1OC42MjQ1NTIBCAAAAAUAAAABMQEAAAAKMTQxMTY1NjQzMAMAAAADMTYwAgAAAAUyMTY3MgQAAAABMAcAAAAJOS8xNS8yMDE5CAAAAAk5LzMwLzIwMDgJAAAAATBDDvMp4DnXCCaCvVzgOdcIGUNJUS5OWVNFOkVNUi5JUV9BRC5GWTIwMTABAAAArxsEAAIAAAAFLTUwMjABCAAAAAUAAAABMQEAAAAKMTU3NzAwNDY0MQMAAAADMTYwAgAAAAQxMDc1BAAAAAEwBwAAAAk5LzE1LzIwMTkIAAAACTkvMzAvMjAxMAkAAAABMIWq8yngOdcIKfjGXOA51wgwQ0lRLk5BU0RBUUdTOlRYTi5JUV9ERUJUX0VRVUlWX09QRVJfTEVBU0UuRlkyMDE1AQAAAPsjAgACAAAAAzc4NAEIAAAABQAAAAExAQAAAAoxODc1Njg3MDU2AwAAAAMxNjACAAAABTIxNjcxBAAAAAEwBwAAAAk5LzE1LzIwMTkIAAAACjEyLzMxLzIwMTUJAAAAATB5fXAq4DnXCNOIp1zgOdcI</t>
  </si>
  <si>
    <t>L0NJUS5LT1NFOkEwMDU5MzAuSVFfUkVUVVJOX0NPTU1PTl9FUVVJVFkuRlkyMDE0AQAAANxmAQACAAAABzE1LjA1NTgBCAAAAAUAAAABMQEAAAAKMTc3ODE0MTgyMwMAAAACODUCAAAABTMzMzIwBAAAAAEwBwAAAAk5LzE1LzIwMTkIAAAACjEyLzMxLzIwMTQJAAAAATB5JLAl4DnXCJhrE13gOdcIHUNJUS5OQVNEQVFHUzpBREkuSVFfQVIuRlkyMDA3AQAAABPWAwACAAAABzMyMy43NzcBCAAAAAUAAAABMQEAAAAKMTI2NDQ3MjQ0OQMAAAADMTYwAgAAAAQxMDIxBAAAAAEwBwAAAAk5LzE1LzIwMTkIAAAACTExLzMvMjAwNwkAAAABMKt/2yjgOdcINLcnXeA51wgnQ0lRLk5BU0RBUUdTOkFESS5JUV9FQklUQV9NQVJHSU4uRlkyMDE2AQAAABPWAwACAAAABzMyLjY0ODcBCAAAAAUAAAABMQEAAAAKMTkyNzYxODIwMAMAAAADMTYwAgAAAAQ0NDE5BAAAAAEwBwAAAAk5LzE1LzIwMTkIAAAACjEwLzI5LzIwMTYJAAAAATBR6pwl4DnXCNmpU13gOdcIKUNJUS5OQVNEQVFHUzpUWE4uSVFfR0FJTl9BU1NFVFNfQ0YuRlkyMDE4AQAAAPsjAgACAAAAAi0zAQgAAAAFAAAAATEBAAAACjE5NDY2NjU0NjADAAAAAzE2MAIAAAAEMjAyNgQAAAABMAcAAAAJOS8xNS8yMDE5CAAAAAoxMi8zMS8yMDE4CQAAAAEwuxlxKuA51wjYubVc4DnXCCFDSVEuTkFTREFRR1M6SU5UQy5JUV9EQV9DRi5GWTIwMTMBAAAAh1IAAAIAAAAE</t>
  </si>
  <si>
    <t>ODAzMgEIAAAABQAAAAExAQAAAAoxNzc1OTMwMjc0AwAAAAMxNjACAAAABDIxNjAEAAAAATAHAAAACTkvMTUvMjAxOQgAAAAKMTIvMjgvMjAxMwkAAAABMOa4ryvgOdcIkkpnXOA51wguQ0lRLlRTRTo2NTAxLklRX1RPVEFMX0xJQUJfVE9UQUxfQVNTRVRTLkZZMjAxNQEAAACbLQIAAgAAAAY2NS40NDYBCAAAAAUAAAABMQEAAAAKMTc0NTI3MDY3MgMAAAACNzkCAAAABDQxODgEAAAAATAHAAAACTkvMTUvMjAxOQgAAAAJMy8zMS8yMDE1CQAAAAEwxX6VJuA51wjLTjZc4DnXCDJDSVEuTkFTREFRR1M6SU5UQy5JUV9PVEhFUl9JTlZFU1RfQUNUX1NVUFBMLkZZMjAwOQEAAACHUgAAAgAAAAI4OQEIAAAABQAAAAExAQAAAAoxNTIzMzk0ODI5AwAAAAMxNjACAAAABDIwNTEEAAAAATAHAAAACTkvMTUvMjAxOQgAAAAKMTIvMjYvMjAwOQkAAAABMF/FqSvgOdcIIb5VXOA51wgkQ0lRLk5ZU0U6RU1SLklRX1NBTEVfSU5UQU5fQ0YuRlkyMDEzAQAAAK8bBAADAAAAAAAK4/Qp4DnXCKI61lzgOdcIHUNJUS5OWVNFOkVNUi5JUV9FQklUREEuRlkyMDA3AQAAAK8bBAACAAAABDQxNTIBCAAAAAUAAAABMQEAAAAKMTI2NDQ3ODAyNwMAAAADMTYwAgAAAAQ0MDUxBAAAAAEwBwAAAAk5LzE1LzIwMTkIAAAACTkvMzAvMjAwNwkAAAABMMxAcSrgOdcIE6C4XOA51wg6Q0lRLlRTRTo2NDcxLklRX0NVU1RPTV9CRVRBLi0xMDRX</t>
  </si>
  <si>
    <t>LjIwMTYvMDMvMzEuLl5UT1BJWC5KUFkuSAEAAACSVw0AAgAAABAxLjk2NjQ5NjcyMjUyOTU5AG3vf2DgOdcI5to5YuA51wgmQ0lRLk5BU0RBUUdTOkFESS5JUV9RVUlDS19SQVRJTy5GWTIwMTIBAAAAE9YDAAIAAAAIOC4wNzU0NjgBCAAAAAUAAAABMQEAAAAKMTcxMTM4NTg5NgMAAAADMTYwAgAAAAQ0MTIxBAAAAAEwBwAAAAk5LzE1LzIwMTkIAAAACTExLzMvMjAxMgkAAAABMEHDnCXgOdcIFFpBXeA51wgpQ0lRLktPU0U6QTAwNTkzMC5JUV9HV19JTlRBTl9BTU9SVC5GWTIwMTQBAAAA3GYBAAIAAAAGMzk5NzE3AQgAAAAFAAAAATEBAAAACjE3NzgxNDE4MjMDAAAAAjg1AgAAAAIzMQQAAAABMAcAAAAJOS8xNS8yMDE5CAAAAAoxMi8zMS8yMDE0CQAAAAEwp5wrKeA51wgb6Q9d4DnXCCZDSVEuTkFTREFRR1M6QURJLklRX0dBSU5fSU5WRVNULkZZMjAxMwEAAAAT1gMAAwAAAAAAyDCjKOA51wh3REJd4DnXCCZDSVEuVFNFOjY5NzEuSVFfQ1VTVE9NX0JFVEEuMjAxNS8wMy8zMQEAAACjUwAAAgAAABAxLjA3NTkyNzU0MzMwMzIyAEyhf2DgOdcIldI9YuA51wglQ0lRLk5BU0RBUUdTOlRYTi5JUV9FQVJOSU5HX0NPLkZZMjAwOQEAAAD7IwIAAgAAAAQxNDcwAQgAAAAFAAAAATEBAAAACjE1MjM3OTYyNDEDAAAAAzE2MAIAAAABNwQAAAABMAcAAAAJOS8xNS8yMDE5CAAAAAoxMi8zMS8yMDA5CQAAAAEwVT3a</t>
  </si>
  <si>
    <t>KuA51whlPIpc4DnXCChDSVEuTkFTREFRR1M6QURJLklRX0NBU0hfSU5URVJFU1QuRlkyMDEyAQAAABPWAwACAAAABjI5LjE3NwEIAAAABQAAAAExAQAAAAoxNzExMzg1ODk2AwAAAAMxNjACAAAABDMwMjgEAAAAATAHAAAACTkvMTUvMjAxOQgAAAAJMTEvMy8yMDEyCQAAAAEwyDCjKOA51wjBlkBd4DnXCCRDSVEuVFNFOjY1MDEuSVFfRUJJVERBX01BUkdJTi5GWTIwMTcBAAAAmy0CAAIAAAAHMTAuMDk0MwEIAAAABQAAAAExAQAAAAoxOTYzMzE1OTAwAwAAAAI3OQIAAAAENDA0NwQAAAABMAcAAAAJOS8xNS8yMDE5CAAAAAkzLzMxLzIwMTcJAAAAATDFfpUm4DnXCGvaPlzgOdcIJENJUS5OQVNEQVFHUzpUWE4uSVFfQ0hBTkdFX0FSLkZZMjAwOQEAAAD7IwIAAgAAAAQtMzY0AQgAAAAFAAAAATEBAAAACjE1MjM3OTYyNDEDAAAAAzE2MAIAAAAEMjAxOAQAAAABMAcAAAAJOS8xNS8yMDE5CAAAAAoxMi8zMS8yMDA5CQAAAAEwZmTaKuA51whvrYxc4DnXCCBDSVEuTllTRTpFTVIuSVFfTUFDSElORVJZLkZZMjAxMgEAAACvGwQAAgAAAAQ2MTkzAQgAAAAFAAAAATEBAAAACjE3MDc5MDkwOTcDAAAAAzE2MAIAAAAEMzExNAQAAAABMAcAAAAJOS8xNS8yMDE5CAAAAAk5LzMwLzIwMTIJAAAAATDYbfQp4DnXCF7j0FzgOdcIMUNJUS5OQVNEQVFHUzpJTlRDLklRX0lNUFVUX09QRVJfTEVBU0VfREVQUi5GWTIwMTEB</t>
  </si>
  <si>
    <t>AAAAh1IAAAIAAAAKMTIxLjg0MDI4OAEIAAAABQAAAAExAQAAAAoxNjU4MzE1NDc4AwAAAAMxNjACAAAABTIxNjczBAAAAAEwBwAAAAk5LzE1LzIwMTkIAAAACjEyLzMxLzIwMTEJAAAAATCROqor4DnXCDwRXVzgOdcII0NJUS5OWVNFOkVNUi5JUV9CQVNJQ19XRUlHSFQuRlkyMDEwAQAAAK8bBAACAAAABTc1MC43AIWq8yngOdcI51vGXOA51wguQ0lRLk5BU0RBUUdTOklOVEMuSVFfQ09NTU9OX1BSRUZfRElWX0NGLkZZMjAxMgEAAACHUgAAAwAAAAAAxGqvK+A51wgFoWNc4DnXCCJDSVEuVFNFOjY1MDEuSVFfR0FJTl9JTlZFU1QuRlkyMDE1AQAAAJstAgADAAAAAACupfor4DnXCD2lMlzgOdcILkNJUS5LT1NFOkEwMDU5MzAuSVFfT1RIRVJfVU5VU1VBTF9TVVBQTC5GWTIwMTMBAAAA3GYBAAMAAAAAAJd1KyngOdcIKVULXeA51wgnQ0lRLlRTRTo2NTk0LklRX01BUktFVENBUC4yMDAyLzMvMzEuSlBZAQAAAPl4DQACAAAADDU0MzQyNi4wMzg1NQEGAAAABQAAAAExAQAAAAcyNDUyOTcwAwAAAAI3OQIAAAAGMTAwMDU0BAAAAAEwBwAAAAkzLzMxLzIwMDKmGn5g4DnXCJtudk3hOdcIIUNJUS5OQVNEQVFHUzpUWE4uSVFfR0FfRVhQLkZZMjAxMgEAAAD7IwIAAwAAAAAAmNnaKuA51wic4phc4DnXCClDSVEuTkFTREFRR1M6VFhOLklRX0NBU0hfU1RfSU5WRVNULkZZMjAwOQEAAAD7IwIAAgAAAAQyOTI1AQgA</t>
  </si>
  <si>
    <t>AAAFAAAAATEBAAAACjE1MjM3OTYyNDEDAAAAAzE2MAIAAAAEMTAwMgQAAAABMAcAAAAJOS8xNS8yMDE5CAAAAAoxMi8zMS8yMDA5CQAAAAEwVT3aKuA51wjJJotc4DnXCCtDSVEuTkFTREFRR1M6SU5UQy5JUV9TQUxFU19NQVJLRVRJTkcuRlkyMDE1AQAAAIdSAAACAAAABDE4MDABCAAAAAUAAAABMQEAAAAKMTg3NDc3MzIyNgMAAAADMTYwAgAAAAUyMTU2MQQAAAABMAcAAAAJOS8xNS8yMDE5CAAAAAoxMi8yNi8yMDE1CQAAAAEwk2JVK+A51wjwOW9c4DnXCCNDSVEuTkFTREFRR1M6VFhOLklRX0VCSVRfSU5ULkZZMjAxOAEAAAD7IwIAAgAAAAY1My40NzIBCAAAAAUAAAABMQEAAAAKMTk0NjY2NTQ2MAMAAAADMTYwAgAAAAQ0MTg5BAAAAAEwBwAAAAk5LzE1LzIwMTkIAAAACjEyLzMxLzIwMTgJAAAAATAFE68l4DnXCI9nt1zgOdcIJ0NJUS5OQVNEQVFHUzpUWE4uSVFfQkFTSUNfV0VJR0hULkZZMjAwOQEAAAD7IwIAAgAAAAQxMjYwAFU92irgOdcIh4qKXOA51wgvQ0lRLk5BU0RBUUdTOklOVEMuSVFfQ1VSUkVOVF9QT1JUX0xFQVNFUy5GWTIwMTQBAAAAh1IAAAMAAAAAAHIUVSvgOdcIMRtrXOA51wglQ0lRLk5BU0RBUUdTOklOVEMuSVFfT1RIRVJfUkVWLkZZMjAwOQEAAACHUgAAAwAAAAAAPnepK+A51wikO1Jc4DnXCDlDSVEuVFNFOjY5NzEuSVFfQ1VTVE9NX0JFVEEuLTEwNFcuMjAxMS8wMy8zMS4u</t>
  </si>
  <si>
    <t>Xk4yMjUuSlBZLkgBAAAAo1MAAAIAAAARMC45OTg5OTEwNDU5MzQxOTQATKF/YOA51wjGRz5i4DnXCCtDSVEuTkFTREFRR1M6QURJLklRX0VCSVREQV9DQVBFWF9JTlQuRlkyMDEwAQAAABPWAwACAAAACTg4Ljc4MjMzNwEIAAAABQAAAAExAQAAAAoxNTc4MzMwNDIyAwAAAAMxNjACAAAABDQxOTEEAAAAATAHAAAACTkvMTUvMjAxOQgAAAAKMTAvMzAvMjAxMAkAAAABMDCcnCXgOdcIU4A4XeA51wgpQ0lRLktPU0U6QTAwNTkzMC5JUV9MVF9ERUJUX0VRVUlUWS5GWTIwMDgBAAAA3GYBAAIAAAAGOS43OTY5AQgAAAAFAAAAATEBAAAACjEzNjA4MDY2ODMDAAAAAjg1AgAAAAQ0MDg1BAAAAAEwBwAAAAk5LzE1LzIwMTkIAAAACjEyLzMxLzIwMDgJAAAAATBY1q8l4DnXCPHz91zgOdcIJ0NJUS5OQVNEQVFHUzpJTlRDLklRX0dBSU5fSU5WRVNULkZZMjAxMQEAAACHUgAAAgAAAAMxMDUBCAAAAAUAAAABMQEAAAAKMTY1ODMxNTQ3OAMAAAADMTYwAgAAAAI2MgQAAAABMAcAAAAJOS8xNS8yMDE5CAAAAAoxMi8zMS8yMDExCQAAAAEwkTqqK+A51wjpTVxc4DnXCCRDSVEuVFNFOjY1MDEuSVFfQ1VSUkVOVF9SQVRJTy5GWTIwMTQBAAAAmy0CAAIAAAAIMS4yMjM2MTMBCAAAAAUAAAABMQEAAAAKMTc0NTI3MDU0NAMAAAACNzkCAAAABDQwMzAEAAAAATAHAAAACTkvMTUvMjAxOQgAAAAJMy8zMS8yMDE0CQAAAAEwtVeV</t>
  </si>
  <si>
    <t>JuA51wjaujFc4DnXCCpDSVEuTkFTREFRR1M6SU5UQy5JUV9SRVRVUk5fQ0FQSVRBTC5GWTIwMTMBAAAAh1IAAAIAAAAGMTEuNDU5AQgAAAAFAAAAATEBAAAACjE3NzU5MzAyNzQDAAAAAzE2MAIAAAAENDM2MwQAAAABMAcAAAAJOS8xNS8yMDE5CAAAAAoxMi8yOC8yMDEzCQAAAAEw9/OVJuA51wgXg2hc4DnXCCNDSVEuTkFTREFRR1M6QURJLklRX0RBX1NVUFBMLkZZMjAxNgEAAAAT1gMAAwAAAAAAY5v/J+A51wg62U9d4DnXCC9DSVEuTkFTREFRR1M6SU5UQy5JUV9JTlRFUkVTVF9JTlZFU1RfSU5DLkZZMjAxMQEAAACHUgAAAgAAAAI5OAEIAAAABQAAAAExAQAAAAoxNjU4MzE1NDc4AwAAAAMxNjACAAAAAjY1BAAAAAEwBwAAAAk5LzE1LzIwMTkIAAAACjEyLzMxLzIwMTEJAAAAATCAE6or4DnXCNkmXFzgOdcIKENJUS5OQVNEQVFHUzpUWE4uSVFfRVFVSVRZX01FVEhPRC5GWTIwMTIBAAAA+yMCAAIAAAACMzQBCAAAAAUAAAABMQEAAAAKMTcyMDYxMTI2NAMAAAADMTYwAgAAAAQzMDYzBAAAAAEwBwAAAAk5LzE1LzIwMTkIAAAACjEyLzMxLzIwMTIJAAAAATCoANsq4DnXCCEbmlzgOdcILUNJUS5OQVNEQVFHUzpJTlRDLklRX0dXX0lOVEFOX0FNT1JUX0NGLkZZMjAxMwEAAACHUgAAAgAAAAQxMjQyAQgAAAAFAAAAATEBAAAACjE3NzU5MzAyNzQDAAAAAzE2MAIAAAAEMjE4MgQAAAABMAcAAAAJOS8xNS8y</t>
  </si>
  <si>
    <t>MDE5CAAAAAoxMi8yOC8yMDEzCQAAAAEw5rivK+A51wijcWdc4DnXCCZDSVEuS09TRTpBMDA1OTMwLklRX0dBSU5fSU5WRVNULkZZMjAxNwEAAADcZgEAAgAAAAYxOTkzMTEBCAAAAAUAAAABMQEAAAAKMTk0NzU1MTU3OAMAAAACODUCAAAAAjYyBAAAAAEwBwAAAAk5LzE1LzIwMTkIAAAACjEyLzMxLzIwMTcJAAAAATBYvNoo4DnXCP/LHV3gOdcIMkNJUS5OQVNEQVFHUzpJTlRDLklRX0RFRl9UQVhfQVNTRVRTX0NVUlJFTlQuRlkyMDE4AQAAAIdSAAADAAAAAAAHdFYr4DnXCOVDfVzgOdcIJENJUS5OWVNFOkVNUi5JUV9JTVBBSVJNRU5UX0dXLkZZMjAxNQEAAACvGwQAAwAAAAAAHSO6KeA51wh88dxc4DnXCCJDSVEuS09TRTpBMDA1OTMwLklRX1dJUF9JTlYuRlkyMDE2AQAAANxmAQACAAAABzUzMzQ2MDcBCAAAAAUAAAABMQEAAAAKMTg3NjczNDczNgMAAAACODUCAAAABDMyMTkEAAAAATAHAAAACTkvMTUvMjAxOQgAAAAKMTIvMzEvMjAxNgkAAAABMEeV2ijgOdcI5TMbXeA51wgrQ0lRLk5BU0RBUUdTOklOVEMuSVFfREVGX1RBWF9MSUFCX0xULkZZMjAwNwEAAACHUgAAAgAAAAM0MTEBCAAAAAUAAAABMQEAAAAKMTMyODg3MTI3NQMAAAADMTYwAgAAAAQxMDI3BAAAAAEwBwAAAAk5LzE1LzIwMTkIAAAACjEyLzI5LzIwMDcJAAAAATCn7/wr4DnXCIjoSlzgOdcIKUNJUS5OQVNEQVFHUzpUWE4uSVFfQkFT</t>
  </si>
  <si>
    <t>SUNfRVBTX0lOQ0wuRlkyMDEyAQAAAPsjAgACAAAACDEuNTI2NTAxAQgAAAAFAAAAATEBAAAACjE3MjA2MTEyNjQDAAAAAzE2MAIAAAABOQQAAAABMAcAAAAJOS8xNS8yMDE5CAAAAAoxMi8zMS8yMDEyCQAAAAEwmNnaKuA51whrbZhc4DnXCCpDSVEuTkFTREFRR1M6SU5UQy5JUV9QUkVGX0RJVl9PVEhFUi5GWTIwMTcBAAAAh1IAAAMAAAAAANX+VSvgOdcIsRN4XOA51wgcQ0lRLk5ZU0U6RU1SLklRX05JX0NGLkZZMjAxOAEAAACvGwQAAgAAAAQyMjAzAQgAAAAFAAAAATEBAAAACjE5MjQ2Mzk5NjIDAAAAAzE2MAIAAAAEMjE1MAQAAAABMAcAAAAJOS8xNS8yMDE5CAAAAAk5LzMwLzIwMTgJAAAAATCiW7sp4DnXCDfQ7FzgOdcIKkNJUS5OQVNEQVFHUzpUWE4uSVFfRklMSU5HX0NVUlJFTkNZLkZZMjAxNwEAAAD7IwIAAwAAAANVU0QAq/JwKuA51whLELJc4DnXCCxDSVEuTkFTREFRR1M6QURJLklRX1RPVEFMX0RFQlRfUkVQQUlELkZZMjAxNgEAAAAT1gMAAgAAAAgtMzc4LjE1NgEIAAAABQAAAAExAQAAAAoxOTI3NjE4MjAwAwAAAAMxNjACAAAABDIxNjYEAAAAATAHAAAACTkvMTUvMjAxOQgAAAAKMTAvMjkvMjAxNgkAAAABMITp/yfgOdcIdb9SXeA51wgmQ0lRLktPU0U6QTAwNTkzMC5JUV9EQV9TVVBQTF9DRi5GWTIwMTgBAAAA3GYBAAIAAAAIMjUxNjcxMTIBCAAAAAUAAAABMQEAAAAKMTk0NzU1MTU3</t>
  </si>
  <si>
    <t>MwMAAAACODUCAAAABDIxNzEEAAAAATAHAAAACTkvMTUvMjAxOQgAAAAKMTIvMzEvMjAxOAkAAAABMJpY2yjgOdcI2IIkXeA51wgrQ0lRLk5BU0RBUUdTOlRYTi5JUV9EQVlTX1BBWUFCTEVfT1VULkZZMjAxMgEAAAD7IwIAAgAAAAczMC41NDI3AQgAAAAFAAAAATEBAAAACjE3MjA2MTEyNjQDAAAAAzE2MAIAAAAENDE4MwQAAAABMAcAAAAJOS8xNS8yMDE5CAAAAAoxMi8zMS8yMDEyCQAAAAEw5MSuJeA51wj4Fpxc4DnXCChDSVEuS09TRTpBMDA1OTMwLklRX0lNUEFJUk1FTlRfR1cuRlkyMDE4AQAAANxmAQADAAAAAAB5Ctso4DnXCPBfIl3gOdcIJkNJUS5OQVNEQVFHUzpUWE4uSVFfRUJJVF9NQVJHSU4uRlkyMDE1AQAAAPsjAgACAAAABjMyLjQyMwEIAAAABQAAAAExAQAAAAoxODc1Njg3MDU2AwAAAAMxNjACAAAABDQwNTMEAAAAATAHAAAACTkvMTUvMjAxOQgAAAAKMTIvMzEvMjAxNQkAAAABMPXrriXgOdcIeQ+pXOA51wgeQ0lRLk5BU0RBUUdTOklOVEMuSVFfUkUuRlkyMDEzAQAAAIdSAAACAAAABTM1NDc3AQgAAAAFAAAAATEBAAAACjE3NzU5MzAyNzQDAAAAAzE2MAIAAAAEMTIyMgQAAAABMAcAAAAJOS8xNS8yMDE5CAAAAAoxMi8yOC8yMDEzCQAAAAEw1ZGvK+A51whh1WZc4DnXCCpDSVEuS09TRTpBMDA1OTMwLklRX0NVU1RPTV9CRVRBLjIwMTAvMTIvMzEBAAAA3GYBAAIAAAARMC42ODkxODIy</t>
  </si>
  <si>
    <t>NDMyOTcwMjMAYhlSX+A51wiI6zFi4DnXCChDSVEuTkFTREFRR1M6QURJLklRX0NVUlJFTlRfUkFUSU8uRlkyMDEyAQAAABPWAwACAAAACDguOTQzNzY4AQgAAAAFAAAAATEBAAAACjE3MTEzODU4OTYDAAAAAzE2MAIAAAAENDAzMAQAAAABMAcAAAAJOS8xNS8yMDE5CAAAAAkxMS8zLzIwMTIJAAAAATBBw5wl4DnXCBRaQV3gOdcIHUNJUS5OQVNEQVFHUzpUWE4uSVFfUkUuRlkyMDE1AQAAAPsjAgACAAAABTMxMTc2AQgAAAAFAAAAATEBAAAACjE4NzU2ODcwNTYDAAAAAzE2MAIAAAAEMTIyMgQAAAABMAcAAAAJOS8xNS8yMDE5CAAAAAoxMi8zMS8yMDE1CQAAAAEweX1wKuA51wiyOqdc4DnXCBdDSVEuMC5JUV9TQUxFX1BQRV9DRi5GWQUAAAAAAAAACAAAABUoSW52YWxpZCBUaW1lIFBlcmlvZCkg//4n4DnXCAtsNl7gOdcIKENJUS5OQVNEQVFHUzpBREkuSVFfQ09NTU9OX0lTU1VFRC5GWTIwMTUBAAAAE9YDAAIAAAAHMTIyLjYzMQEIAAAABQAAAAExAQAAAAoxODY3Mjc5OTY5AwAAAAMxNjACAAAABDIxNjkEAAAAATAHAAAACTkvMTUvMjAxOQgAAAAKMTAvMzEvMjAxNQkAAAABMGOb/yfgOdcIlFJOXeA51wg9Q0lRLktPU0U6QTAwNTkzMC5JUV9DVVNUT01fQkVUQS4tMTA0Vy4yMDA5LzEyLzMxLi5eTjIyNS5KUFkuSAEAAADcZgEAAgAAABEwLjk5MDI5MTQ0ODg1NDI1NABR8lFf4DnXCJkSMmLgOdcILENJ</t>
  </si>
  <si>
    <t>US5OQVNEQVFHUzpJTlRDLklRX0VCSVREQV9DQVBFWF9JTlQuRlkyMDA4AQAAAIdSAAACAAAACDExMzUuMzc1AQgAAAAFAAAAATEBAAAACjE0MzA2MTQ0ODYDAAAAAzE2MAIAAAAENDE5MQQAAAABMAcAAAAJOS8xNS8yMDE5CAAAAAoxMi8yNy8yMDA4CQAAAAEw5syVJuA51wiTFFJc4DnXCCVDSVEuTllTRTpFTVIuSVFfRElMVVRfRVBTX0VYQ0wuRlkyMDA4AQAAAK8bBAACAAAAAzMuMQEIAAAABQAAAAExAQAAAAoxNDExNjU2NDMwAwAAAAMxNjACAAAAAzE0MgQAAAABMAcAAAAJOS8xNS8yMDE5CAAAAAk5LzMwLzIwMDgJAAAAATBDDvMp4DnXCPQMvVzgOdcIMENJUS5OQVNEQVFHUzpBREkuSVFfTkVUX0RFQlRfRUJJVERBX0NBUEVYLkZZMjAxNgEAAAAT1gMAAwAAAAJOTQEIAAAABQAAAAExAQAAAAoxOTI3NjE4MjAwAwAAAAMxNjACAAAABTIzMzE0BAAAAAEwBwAAAAk5LzE1LzIwMTkIAAAACjEwLzI5LzIwMTYJAAAAATBR6pwl4DnXCCttVF3gOdcIJENJUS5OQVNEQVFHUzpJTlRDLklRX1RSRUFTVVJZLkZZMjAxMgEAAACHUgAAAwAAAAAAtEOvK+A51whwQWJc4DnXCCRDSVEuTllTRTpFTVIuSVFfT1RIRVJfTElBQl9MVC5GWTIwMDgBAAAArxsEAAIAAAADNTk0AQgAAAAFAAAAATEBAAAACjE0MTE2NTY0MzADAAAAAzE2MAIAAAAEMTA2MgQAAAABMAcAAAAJOS8xNS8yMDE5CAAAAAk5LzMwLzIwMDgJAAAA</t>
  </si>
  <si>
    <t>ATBDDvMp4DnXCGgevlzgOdcILUNJUS5LT1NFOkEwMDU5MzAuSVFfREFZU19JTlZFTlRPUllfT1VULkZZMjAxMAEAAADcZgEAAgAAAAk0MS4yNDY4MjUBCAAAAAUAAAABMQEAAAAKMTUzMzIwMzI2MgMAAAACODUCAAAABDQwMzUEAAAAATAHAAAACTkvMTUvMjAxOQgAAAAKMTIvMzEvMjAxMAkAAAABMGn9ryXgOdcI5EIBXeA51wgpQ0lRLk5BU0RBUUdTOklOVEMuSVFfSU1QQUlSTUVOVF9HVy5GWTIwMTQBAAAAh1IAAAMAAAAAAHIUVSvgOdcIvQlqXOA51wgnQ0lRLk5BU0RBUUdTOkFESS5JUV9UT1RBTF9SRUNFSVYuRlkyMDEyAQAAABPWAwACAAAABzMzOS44ODEBCAAAAAUAAAABMQEAAAAKMTcxMTM4NTg5NgMAAAADMTYwAgAAAAQxMDAxBAAAAAEwBwAAAAk5LzE1LzIwMTkIAAAACTExLzMvMjAxMgkAAAABMKfioijgOdcI6po+XeA51wgdQ0lRLk5BU0RBUUdTOlRYTi5JUV9OSS5GWTIwMTcBAAAA+yMCAAIAAAAEMzY4MgEIAAAABQAAAAExAQAAAAoxOTQ2NjY1NDQ0AwAAAAMxNjACAAAAAjE1BAAAAAEwBwAAAAk5LzE1LzIwMTkIAAAACjEyLzMxLzIwMTcJAAAAATCay3Aq4DnXCDF4r1zgOdcIKkNJUS5OQVNEQVFHUzpJTlRDLklRX1NUX0RFQlRfUkVQQUlELkZZMjAxNwEAAACHUgAAAwAAAAAA9kxWK+A51wi7hHpc4DnXCDlDSVEuVFNFOjY5ODEuSVFfQ1VTVE9NX0JFVEEuLTEwNFcuMjAxNC8wMy8zMS4u</t>
  </si>
  <si>
    <t>Xk4yMjUuSlBZLkgBAAAA9VcNAAIAAAAQMS4wOTY1NzMwMjQwNjEzMgArU39g4DnXCDOjQWLgOdcIKkNJUS5UU0U6NjUwMS5JUV9PVEhFUl9VTlVTVUFMX1NVUFBMLkZZMjAxOAEAAACbLQIAAwAAAAAARAX8K+A51wgAOkBc4DnXCCpDSVEuTkFTREFRR1M6SU5UQy5JUV9ESUxVVF9FUFNfSU5DTC5GWTIwMDkBAAAAh1IAAAIAAAAEMC43NwEIAAAABQAAAAExAQAAAAoxNTIzMzk0ODI5AwAAAAMxNjACAAAAATgEAAAAATAHAAAACTkvMTUvMjAxOQgAAAAKMTIvMjYvMjAwOQkAAAABMD53qSvgOdcI9v5SXOA51wgqQ0lRLlRTRTo2NTAxLklRX0NVUlJFTlRfUE9SVF9MRUFTRVMuRlkyMDE5AQAAAJstAgACAAAABTE3OTMzAQgAAAAFAAAAATEBAAAACjE5Njk5MDMzMDcDAAAAAjc5AgAAAAQxMDkwBAAAAAEwBwAAAAk5LzE1LzIwMTkIAAAACTMvMzEvMjAxOQkAAAABMIah/CvgOdcIZd9FXOA51wgpQ0lRLk5BU0RBUUdTOkFESS5JUV9DQVBJVEFMX0xFQVNFUy5GWTIwMTMBAAAAE9YDAAMAAAAAANhXoyjgOdcIHctDXeA51wgqQ0lRLktPU0U6QTAwNTkzMC5JUV9JTlZFTlRPUllfVFVSTlMuRlkyMDE1AQAAANxmAQACAAAACDYuODM1NTY2AQgAAAAFAAAAATEBAAAACjE4Mjk4NDMwMTEDAAAAAjg1AgAAAAQ0MDgyBAAAAAEwBwAAAAk5LzE1LzIwMTkIAAAACjEyLzMxLzIwMTUJAAAAATAPTpwl4DnXCKpNGF3gOdcI</t>
  </si>
  <si>
    <t>J0NJUS5UU0U6Njc2Mi5JUV9NQVJLRVRDQVAuMjAxNy8zLzMxLkpQWQEAAAA70gQAAgAAAAs4ODk1MzYuNjgyOAEGAAAABQAAAAExAQAAAAoxODI3NzU5ODkzAwAAAAI3OQIAAAAGMTAwMDU0BAAAAAEwBwAAAAkzLzMxLzIwMTe3QX5g4DnXCOMFcE3hOdcIJkNJUS5OQVNEQVFHUzpUWE4uSVFfT1RIRVJfSU5UQU4uRlkyMDExAQAAAPsjAgACAAAABDMxMDYBCAAAAAUAAAABMQEAAAAKMTY2MDAzNDU2OAMAAAADMTYwAgAAAAQxMDQwBAAAAAEwBwAAAAk5LzE1LzIwMTkIAAAACjEyLzMxLzIwMTEJAAAAATCHstoq4DnXCN3DlFzgOdcIMkNJUS5LT1NFOkEwMDU5MzAuSVFfVE9UQUxfREVCVF9FQklUREFfQ0FQRVguRlkyMDE0AQAAANxmAQACAAAACDAuNTQ1ODI0AQgAAAAFAAAAATEBAAAACjE3NzgxNDE4MjMDAAAAAjg1AgAAAAUyMzMxMwQAAAABMAcAAAAJOS8xNS8yMDE5CAAAAAoxMi8zMS8yMDE0CQAAAAEwD06cJeA51wj7VRRd4DnXCCVDSVEuTkFTREFRR1M6SU5UQy5JUV9ESVZfU0hBUkUuRlkyMDE3AQAAAIdSAAACAAAABjEuMDc3NQEIAAAABQAAAAExAQAAAAoxOTQzNTA1MzQ5AwAAAAMxNjACAAAABDMwNTgEAAAAATAHAAAACTkvMTUvMjAxOQgAAAAKMTIvMzAvMjAxNwkAAAABMNX+VSvgOdcIsRN4XOA51wgfQ0lRLk5BU0RBUUdTOklOVEMuSVFfUkVWLkZZMjAxMQEAAACHUgAAAgAAAAU1Mzk5OQEI</t>
  </si>
  <si>
    <t>AAAABQAAAAExAQAAAAoxNjU4MzE1NDc4AwAAAAMxNjACAAAAAzExMgQAAAABMAcAAAAJOS8xNS8yMDE5CAAAAAoxMi8zMS8yMDExCQAAAAEwgBOqK+A51wi42Ftc4DnXCClDSVEuVFNFOjY1MDEuSVFfSU5WRVNUX1NFQ1VSSVRZX0NGLkZZMjAxNwEAAACbLQIAAgAAAAU3MTY1MwEIAAAABQAAAAExAQAAAAoxOTYzMzE1OTAwAwAAAAI3OQIAAAAEMjAyNwQAAAABMAcAAAAJOS8xNS8yMDE5CAAAAAkzLzMxLzIwMTcJAAAAATAz3vsr4DnXCBgXPlzgOdcIKUNJUS5OQVNEQVFHUzpUWE4uSVFfT1RIRVJfQ0xfU1VQUEwuRlkyMDA4AQAAAPsjAgADAAAAAABFFtoq4DnXCAkIh1zgOdcIKUNJUS5OQVNEQVFHUzpBREkuSVFfUFJFRl9ESVZfT1RIRVIuRlkyMDEzAQAAABPWAwADAAAAAADIMKMo4DnXCJiSQl3gOdcII0NJUS5OQVNEQVFHUzpJTlRDLklRX1dJUF9JTlYuRlkyMDA3AQAAAIdSAAACAAAABDE0NjABCAAAAAUAAAABMQEAAAAKMTMyODg3MTI3NQMAAAADMTYwAgAAAAQzMjE5BAAAAAEwBwAAAAk5LzE1LzIwMTkIAAAACjEyLzI5LzIwMDcJAAAAATC4Fv0r4DnXCLpdS1zgOdcIIkNJUS5OWVNFOkVNUi5JUV9BRFZFUlRJU0lORy5GWTIwMTEBAAAArxsEAAMAAAAAAKb48yngOdcI6RbLXOA51wgoQ0lRLk5BU0RBUUdTOlRYTi5JUV9TQUxFX0lOVEFOX0NGLkZZMjAwOAEAAAD7IwIAAwAAAAAARRbaKuA51wh9</t>
  </si>
  <si>
    <t>GYhc4DnXCChDSVEuS09TRTpBMDA1OTMwLklRX01BUktFVENBUC4yMDE3LzEyLzMxAQAAANxmAQACAAAADTM0MDgwMjk3OC44MDgBBgAAAAUAAAABMQEAAAAKMTg2Njc5MTM1MAMAAAACODUCAAAABjEwMDA1NAQAAAABMAcAAAAKMTIvMzEvMjAxNw9WUV/gOdcIFNowYuA51wgjQ0lRLlRTRTo2OTgxLklRX0JFVEFfNVlSLjIwMTcvMDMvMzEBAAAA9VcNAAIAAAARMC44MjA5NTk1ODI0OTQwMDkAK1N/YOA51wgSVUFi4DnXCCRDSVEuTkFTREFRR1M6QURJLklRX0RJVkVTVF9DRi5GWTIwMTYBAAAAE9YDAAMAAAAAAITp/yfgOdcIZZhSXeA51wgqQ0lRLk5BU0RBUUdTOkFESS5JUV9MT0FOU19SRUNFSVZfTFQuRlkyMDA3AQAAABPWAwADAAAAAAC7ptso4DnXCETeJ13gOdcIKUNJUS5LT1NFOkEwMDU5MzAuSVFfUFJPVl9CQURfREVCVFMuRlkyMDEzAQAAANxmAQADAAAAAACGTisp4DnXCAgHC13gOdcIJUNJUS5UU0U6NjUwMS5JUV9TVF9ERUJUX1JFUEFJRC5GWTIwMTMBAAAAmy0CAAMAAAAAAGeSdCzgOdcIlmMsXOA51wgiQ0lRLk5BU0RBUUdTOkFESS5JUV9MVF9ERUJULkZZMjAxMAEAAAAT1gMAAgAAAAc0MDAuNjM1AQgAAAAFAAAAATEBAAAACjE1NzgzMzA0MjIDAAAAAzE2MAIAAAAEMTA0OQQAAAABMAcAAAAJOS8xNS8yMDE5CAAAAAoxMC8zMC8yMDEwCQAAAAEwZEaiKOA51whKDzZd4DnXCCtDSVEuTkFT</t>
  </si>
  <si>
    <t>REFRR1M6SU5UQy5JUV9QRVJJT0RMRU5HVEhfSVMuRlkyMDE4AQAAAIdSAAABAAAAAjEyABebVivgOdcI3Y1/XOA51wg5Q0lRLlRTRTo2NDcxLklRX0NVU1RPTV9CRVRBLi0xMDRXLjIwMTgvMDMvMzEuLl5OMjI1LkpQWS5IAQAAAJJXDQACAAAAEDIuMDA1MzMwMTQ5MDI4NzkAbe9/YOA51wi0ZTli4DnXCCpDSVEuTkFTREFRR1M6VFhOLklRX0lOVkVOVE9SWV9UVVJOUy5GWTIwMDgBAAAA+yMCAAIAAAAHNC40Nzk3NwEIAAAABQAAAAExAQAAAAoxNDMzNDU0MTA4AwAAAAMxNjACAAAABDQwODIEAAAAATAHAAAACTkvMTUvMjAxOQgAAAAKMTIvMzEvMjAwOAkAAAABMBhClibgOdcI8SqJXOA51wgqQ0lRLk5BU0RBUUdTOklOVEMuSVFfTFRfREVCVF9JU1NVRUQuRlkyMDE4AQAAAIdSAAACAAAAAzQyMwEIAAAABQAAAAExAQAAAAoxOTQzNTA1MzQxAwAAAAMxNjACAAAABDIwMzQEAAAAATAHAAAACTkvMTUvMjAxOQgAAAAKMTIvMjkvMjAxOAkAAAABMBebVivgOdcIrBh/XOA51wgpQ0lRLk5BU0RBUUdTOlRYTi5JUV9MVF9ERUJUX1JFUEFJRC5GWTIwMDkBAAAA+yMCAAMAAAAAAGZk2irgOdcIkPuMXOA51wgvQ0lRLlRTRTo2NTAxLklRX0lNUFVUX09QRVJfTEVBU0VfSU5UX0VYUC5GWTIwMTUBAAAAmy0CAAIAAAAMMTA3NDMuNTI0NTQ0AQgAAAAFAAAAATEBAAAACjE3NDUyNzA2NzIDAAAAAjc5AgAAAAUyMTY3</t>
  </si>
  <si>
    <t>MgQAAAABMAcAAAAJOS8xNS8yMDE5CAAAAAkzLzMxLzIwMTUJAAAAATC/zPor4DnXCH9BM1zgOdcIHkNJUS5OWVNFOkVNUi5JUV9MVF9ERUJULkZZMjAxMQEAAACvGwQAAgAAAAQ0MzI0AQgAAAAFAAAAATEBAAAACjE2NDYxOTA1NjgDAAAAAzE2MAIAAAAEMTA0OQQAAAABMAcAAAAJOS8xNS8yMDE5CAAAAAk5LzMwLzIwMTEJAAAAATC3H/Qp4DnXCDvay1zgOdcII0NJUS5OQVNEQVFHUzpJTlRDLklRX1JBV19JTlYuRlkyMDE0AQAAAIdSAAACAAAAAzQ2MgEIAAAABQAAAAExAQAAAAoxODI4MTY4MDQwAwAAAAMxNjACAAAABDMxNzEEAAAAATAHAAAACTkvMTUvMjAxOQgAAAAKMTIvMjcvMjAxNAkAAAABMII7VSvgOdcIc7drXOA51wgjQ0lRLlRTRTo2NzYyLklRX0JFVEFfMllSLjIwMTUvMDMvMzEBAAAAO9IEAAIAAAAQMS4xODMwNzYyODkwNzQxOAA8en9g4DnXCEuAP2LgOdcILUNJUS5OQVNEQVFHUzpBREkuSVFfREVCVF9FUVVJVl9ORVRfUEJPLkZZMjAxMgEAAAAT1gMAAgAAAAY3Mi4wOTUBCAAAAAUAAAABMQEAAAAKMTcxMTM4NTg5NgMAAAADMTYwAgAAAAUyMTY3OQQAAAABMAcAAAAJOS8xNS8yMDE5CAAAAAkxMS8zLzIwMTIJAAAAATC3CaMo4DnXCE2FP13gOdcIGUNJUS5UU0U6NjUwMS5JUV9HVy5GWTIwMTgBAAAAmy0CAAIAAAAGNTg4MTY1AQgAAAAFAAAAATEBAAAACjE5Njk5MDMyOTEDAAAAAjc5</t>
  </si>
  <si>
    <t>AgAAAAQxMTcxBAAAAAEwBwAAAAk5LzE1LzIwMTkIAAAACTMvMzEvMjAxOAkAAAABMFQs/CvgOdcIYyRBXOA51wgrQ0lRLk5BU0RBUUdTOklOVEMuSVFfTkVUX0RFQlRfSVNTVUVELkZZMjAxMwEAAACHUgAAAgAAAAMtMzEBCAAAAAUAAAABMQEAAAAKMTc3NTkzMDI3NAMAAAADMTYwAgAAAAQyMDAzBAAAAAEwBwAAAAk5LzE1LzIwMTkIAAAACjEyLzI4LzIwMTMJAAAAATBh7VQr4DnXCAZcaFzgOdcIJENJUS5UU0U6Njc2Mi5JUV9NQVJLRVRDQVAuMjAxNC8wMy8zMQEAAAA70gQAAgAAAAw1NDIyMzguMDE0MDQBBgAAAAUAAAABMQEAAAAKMTY1OTQxMDczMAMAAAACNzkCAAAABjEwMDA1NAQAAAABMAcAAAAJMy8zMS8yMDE0CgV/YOA51whszj9i4DnXCClDSVEuTkFTREFRR1M6VFhOLklRX0JBU0lDX0VQU19FWENMLkZZMjAxNAEAAAD7IwIAAgAAAAgyLjYwNzUxMQEIAAAABQAAAAExAQAAAAoxODI5MTE5MzA2AwAAAAMxNjACAAAABDMwNjQEAAAAATAHAAAACTkvMTUvMjAxOQgAAAAKMTIvMzEvMjAxNAkAAAABMFgvcCrgOdcIXryhXOA51wglQ0lRLk5BU0RBUUdTOlRYTi5JUV9DQVNIX1RBWEVTLkZZMjAxNgEAAAD7IwIAAgAAAAQxMTUwAQgAAAAFAAAAATEBAAAACjE5NDY2NjUzOTgDAAAAAzE2MAIAAAAEMzA1MwQAAAABMAcAAAAJOS8xNS8yMDE5CAAAAAoxMi8zMS8yMDE2CQAAAAEwmstwKuA51wg4Lq1c</t>
  </si>
  <si>
    <t>4DnXCChDSVEuS09TRTpBMDA1OTMwLklRX0NPTU1PTl9JU1NVRUQuRlkyMDEyAQAAANxmAQACAAAABTg4NDczAQgAAAAFAAAAATEBAAAACjE2Njc1MzQwMTQDAAAAAjg1AgAAAAQyMTY5BAAAAAEwBwAAAAk5LzE1LzIwMTkIAAAACjEyLzMxLzIwMTIJAAAAATCGTisp4DnXCGOACV3gOdcIJkNJUS5OQVNEQVFHUzpJTlRDLklRX0VBUk5JTkdfQ08uRlkyMDE2AQAAAIdSAAACAAAABTEwMzE2AQgAAAAFAAAAATEBAAAACjE5NDM1MDUzNDUDAAAAAzE2MAIAAAABNwQAAAABMAcAAAAJOS8xNS8yMDE5CAAAAAoxMi8zMS8yMDE2CQAAAAEwtLBVK+A51wiwWHNc4DnXCCVDSVEuTkFTREFRR1M6VFhOLklRX0NBU0hfRVFVSVYuRlkyMDE4AQAAAPsjAgACAAAABDI0MzgBCAAAAAUAAAABMQEAAAAKMTk0NjY2NTQ2MAMAAAADMTYwAgAAAAQxMDk2BAAAAAEwBwAAAAk5LzE1LzIwMTkIAAAACjEyLzMxLzIwMTgJAAAAATCr8nAq4DnXCENatFzgOdcIM0NJUS5OQVNEQVFHUzpUWE4uSVFfT1RIRVJfTk9OX09QRVJfRVhQX1NVUFBMLkZZMjAxNQEAAAD7IwIAAgAAAAIzMgEIAAAABQAAAAExAQAAAAoxODc1Njg3MDU2AwAAAAMxNjACAAAAAjg1BAAAAAEwBwAAAAk5LzE1LzIwMTkIAAAACjEyLzMxLzIwMTUJAAAAATBoVnAq4DnXCAy0pVzgOdcIHUNJUS5OQVNEQVFHUzpUWE4uSVFfRE8uRlkyMDE0AQAAAPsjAgADAAAAAABY</t>
  </si>
  <si>
    <t>L3Aq4DnXCDxuoVzgOdcIMUNJUS5OQVNEQVFHUzpBREkuSVFfREVGX1RBWF9BU1NFVFNfQ1VSUkVOVC5GWTIwMDcBAAAAE9YDAAIAAAAHMTEwLjY3NQEIAAAABQAAAAExAQAAAAoxMjY0NDcyNDQ5AwAAAAMxNjACAAAABDExMTcEAAAAATAHAAAACTkvMTUvMjAxOQgAAAAJMTEvMy8yMDA3CQAAAAEwu6bbKOA51wg0tydd4DnXCDNDSVEuTkFTREFRR1M6VFhOLklRX0lNUFVUX09QRVJfTEVBU0VfSU5UX0VYUC5GWTIwMDkBAAAA+yMCAAMAAAAAAFU92irgOdcIqNiKXOA51wgqQ0lRLk5BU0RBUUdTOklOVEMuSVFfTkVUX1JFTlRBTF9FWFAuRlkyMDE4AQAAAIdSAAADAAAAAAD2TFYr4DnXCNQcfVzgOdcIHUNJUS5OQVNEQVFHUzpBREkuSVFfUkUuRlkyMDE2AQAAABPWAwACAAAACDQ3ODUuNzk5AQgAAAAFAAAAATEBAAAACjE5Mjc2MTgyMDADAAAAAzE2MAIAAAAEMTIyMgQAAAABMAcAAAAJOS8xNS8yMDE5CAAAAAoxMC8yOS8yMDE2CQAAAAEwc8L/J+A51wjxhlFd4DnXCCNDSVEuTllTRTpFTVIuSVFfRElMVVRfV0VJR0hULkZZMjAxNQEAAACvGwQAAgAAAAU2NzYuNQAuSrop4DnXCJ0/3VzgOdcILENJUS5OQVNEQVFHUzpBREkuSVFfVE9UQUxfRElWX1BBSURfQ0YuRlkyMDEzAQAAABPWAwACAAAACC00MDUuOTU1AQgAAAAFAAAAATEBAAAACjE3NjY1OTA2MzIDAAAAAzE2MAIAAAAEMjAyMgQAAAABMAcAAAAJ</t>
  </si>
  <si>
    <t>OS8xNS8yMDE5CAAAAAkxMS8yLzIwMTMJAAAAATDpfqMo4DnXCLIqRV3gOdcIJUNJUS5OWVNFOkVNUi5JUV9CQVNJQ19FUFNfRVhDTC5GWTIwMTMBAAAArxsEAAIAAAAIMi43OTIyNTMBCAAAAAUAAAABMQEAAAAKMTc2NTU3MDgwNQMAAAADMTYwAgAAAAQzMDY0BAAAAAEwBwAAAAk5LzE1LzIwMTkIAAAACTkvMzAvMjAxMwkAAAABMOiU9CngOdcIuhfUXOA51wgpQ0lRLktPU0U6QTAwNTkzMC5JUV9ORVRfUkVOVEFMX0VYUC5GWTIwMTQBAAAA3GYBAAMAAAAAAKecKyngOdcIftMQXeA51wgpQ0lRLk5BU0RBUUdTOlRYTi5JUV9PVEhFUl9PUEVSX0FDVC5GWTIwMDcBAAAA+yMCAAIAAAADLTIzAQgAAAAFAAAAATEBAAAACjEzMjg0ODIzNzADAAAAAzE2MAIAAAAEMjA0NwQAAAABMAcAAAAJOS8xNS8yMDE5CAAAAAoxMi8zMS8yMDA3CQAAAAEwOelWK+A51wh8XoNc4DnXCCJDSVEuVFNFOjY1MDEuSVFfU0FMRV9QUEVfQ0YuRlkyMDEzAQAAAJstAgACAAAABTQ5NTAwAQgAAAAFAAAAATEBAAAACjE2ODU1MjE3MjIDAAAAAjc5AgAAAAQyMDQyBAAAAAEwBwAAAAk5LzE1LzIwMTkIAAAACTMvMzEvMjAxMwkAAAABMGeSdCzgOdcIdRUsXOA51wgjQ0lRLk5BU0RBUUdTOlRYTi5JUV9PUEVSX0lOQy5GWTIwMTQBAAAA+yMCAAIAAAAEMzkwMwEIAAAABQAAAAExAQAAAAoxODI5MTE5MzA2AwAAAAMxNjACAAAAAjIxBAAA</t>
  </si>
  <si>
    <t>AAEwBwAAAAk5LzE1LzIwMTkIAAAACjEyLzMxLzIwMTQJAAAAATBYL3Aq4DnXCBsgoVzgOdcIHkNJUS5OQVNEQVFHUzpJTlRDLklRX0FELkZZMjAxOAEAAACHUgAAAgAAAAYtNjUzNDIBCAAAAAUAAAABMQEAAAAKMTk0MzUwNTM0MQMAAAADMTYwAgAAAAQxMDc1BAAAAAEwBwAAAAk5LzE1LzIwMTkIAAAACjEyLzI5LzIwMTgJAAAAATAHdFYr4DnXCPVqfVzgOdcIL0NJUS5OQVNEQVFHUzpUWE4uSVFfUkVUVVJOX0NPTU1PTl9FUVVJVFkuRlkyMDA5AQAAAPsjAgACAAAABzE1LjI4NzYBCAAAAAUAAAABMQEAAAAKMTUyMzc5NjI0MQMAAAADMTYwAgAAAAUzMzMyMAQAAAABMAcAAAAJOS8xNS8yMDE5CAAAAAoxMi8zMS8yMDA5CQAAAAEw1J2uJeA51wjjvo1c4DnXCChDSVEuTkFTREFRR1M6VFhOLklRX0lNUEFJUk1FTlRfR1cuRlkyMDE1AQAAAPsjAgADAAAAAABoVnAq4DnXCB3bpVzgOdcIJUNJUS5OQVNEQVFHUzpJTlRDLklRX0ZVTExfVElNRS5GWTIwMDkBAAAAh1IAAAIAAAAFNzk4MDAAT56pK+A51wjvSFVc4DnXCDRDSVEuVFNFOjY1MDEuSVFfVE9UQUxfT1VUU1RBTkRJTkdfRklMSU5HX0RBVEUuRlkyMDE3AQAAAJstAgACAAAACjk2NS42MDA1NjMBBAAAAAUAAAABNQEAAAAKMTk2MzMxNTkwMAIAAAAFMjQxNTMGAAAAATAit/sr4DnXCMVTPVzgOdcIH0NJUS5OQVNEQVFHUzpBREkuSVFfTlBQRS5GWTIw</t>
  </si>
  <si>
    <t>MTEBAAAAE9YDAAIAAAAHNDc4LjgzOQEIAAAABQAAAAExAQAAAAoxNjQ3NDU1ODY5AwAAAAMxNjACAAAABDEwMDQEAAAAATAHAAAACTkvMTUvMjAxOQgAAAAKMTAvMjkvMjAxMQkAAAABMIWUoijgOdcICS46XeA51wgdQ0lRLk5BU0RBUUdTOlRYTi5JUV9BUi5GWTIwMTABAAAA+yMCAAIAAAAEMTUxOAEIAAAABQAAAAExAQAAAAoxNTg4ODQwNzM4AwAAAAMxNjACAAAABDEwMjEEAAAAATAHAAAACTkvMTUvMjAxOQgAAAAKMTIvMzEvMjAxMAkAAAABMHaL2irgOdcIurqPXOA51wgtQ0lRLk5BU0RBUUdTOklOVEMuSVFfRUFSTklOR19DT19NQVJHSU4uRlkyMDEzAQAAAIdSAAACAAAABzE4LjI1MTQBCAAAAAUAAAABMQEAAAAKMTc3NTkzMDI3NAMAAAADMTYwAgAAAAQ0MTgxBAAAAAEwBwAAAAk5LzE1LzIwMTkIAAAACjEyLzI4LzIwMTMJAAAAATD385Um4DnXCCiqaFzgOdcIKENJUS5OQVNEQVFHUzpUWE4uSVFfRVFVSVRZX01FVEhPRC5GWTIwMTABAAAA+yMCAAIAAAACMzYBCAAAAAUAAAABMQEAAAAKMTU4ODg0MDczOAMAAAADMTYwAgAAAAQzMDYzBAAAAAEwBwAAAAk5LzE1LzIwMTkIAAAACjEyLzMxLzIwMTAJAAAAATB2i9oq4DnXCC7MkFzgOdcIG0NJUS5OWVNFOkVNUi5JUV9BUElDLkZZMjAxOAEAAACvGwQAAgAAAAMzNDgBCAAAAAUAAAABMQEAAAAKMTkyNDYzOTk2MgMAAAADMTYwAgAAAAQxMDg0BAAA</t>
  </si>
  <si>
    <t>AAEwBwAAAAk5LzE1LzIwMTkIAAAACTkvMzAvMjAxOAkAAAABMKJbuyngOdcIBVvsXOA51wglQ0lRLk5BU0RBUUdTOklOVEMuSVFfRlVMTF9USU1FLkZZMjAxNAEAAACHUgAAAgAAAAYxMDY3MDAAgjtVK+A51wiE3mtc4DnXCCRDSVEuTkFTREFRR1M6QURJLklRX0xUX0lOVkVTVC5GWTIwMTgBAAAAE9YDAAIAAAAGMzAuMTY2AQgAAAAFAAAAATEBAAAACjE5Mjc2MTgyNDcDAAAAAzE2MAIAAAAEMTA1NAQAAAABMAcAAAAJOS8xNS8yMDE5CAAAAAkxMS8zLzIwMTgJAAAAATC1XgAo4DnXCLJgWl3gOdcIJUNJUS5LT1NFOkEwMDU5MzAuSVFfQ09NTU9OX1JFUC5GWTIwMTcBAAAA3GYBAAIAAAAILTgzNTA0MjQBCAAAAAUAAAABMQEAAAAKMTk0NzU1MTU3OAMAAAACODUCAAAABDIxNjQEAAAAATAHAAAACTkvMTUvMjAxOQgAAAAKMTIvMzEvMjAxNwkAAAABMHkK2yjgOdcIGGQgXeA51wgTQ0lRLjAuSVFfU1RfREVCVC5GWQUAAAAAAAAACAAAABUoSW52YWxpZCBUaW1lIFBlcmlvZCkg//4n4DnXCI+kN17gOdcIJUNJUS5OWVNFOkVNUi5JUV9TUEVDSUFMX0RJVl9DRi5GWTIwMTcBAAAArxsEAAMAAAAAAIENuyngOdcIiNjoXOA51wg3Q0lRLk5BU0RBUUdTOlRYTi5JUV9DSEFOR0VfT1RIRVJfTkVUX09QRVJfQVNTRVRTLkZZMjAxNgEAAAD7IwIAAgAAAAMtNDUBCAAAAAUAAAABMQEAAAAKMTk0NjY2NTM5OAMAAAAD</t>
  </si>
  <si>
    <t>MTYwAgAAAAQyMDQ1BAAAAAEwBwAAAAk5LzE1LzIwMTkIAAAACjEyLzMxLzIwMTYJAAAAATCJpHAq4DnXCPaRrFzgOdcII0NJUS5UU0U6Njc2Mi5JUV9CRVRBXzVZUi4yMDE4LzAzLzMxAQAAADvSBAACAAAAEDEuMDk1MjU2Mjc3NTQ2MjgAPHp/YOA51wgZCz9i4DnXCCVDSVEuTkFTREFRR1M6SU5UQy5JUV9NQUNISU5FUlkuRlkyMDA3AQAAAIdSAAACAAAABTI3NzU0AQgAAAAFAAAAATEBAAAACjEzMjg4NzEyNzUDAAAAAzE2MAIAAAAEMzExNAQAAAABMAcAAAAJOS8xNS8yMDE5CAAAAAoxMi8yOS8yMDA3CQAAAAEwuBb9K+A51wi6XUtc4DnXCCRDSVEuS09TRTpBMDA1OTMwLklRX0NBU0hfT1BFUi5GWTIwMTQBAAAA3GYBAAIAAAAIMzY5NzUzODkBCAAAAAUAAAABMQEAAAAKMTc3ODE0MTgyMwMAAAACODUCAAAABDIwMDYEAAAAATAHAAAACTkvMTUvMjAxOQgAAAAKMTIvMzEvMjAxNAkAAAABMAX52SjgOdcINIESXeA51wgfQ0lRLk5ZU0U6RU1SLklRX09QRVJfSU5DLkZZMjAxNgEAAACvGwQAAgAAAAQyNjA2AQgAAAAFAAAAATEBAAAACjE5MjQ2Mzk5NTYDAAAAAzE2MAIAAAACMjEEAAAAATAHAAAACTkvMTUvMjAxOQgAAAAJOS8zMC8yMDE2CQAAAAEwPnG6KeA51whMN+Fc4DnXCChDSVEuTkFTREFRR1M6QURJLklRX0NVUlJFTkNZX0dBSU4uRlkyMDE2AQAAABPWAwADAAAAAABjm/8n4DnXCEsAUF3gOdcI</t>
  </si>
  <si>
    <t>J0NJUS5OQVNEQVFHUzpUWE4uSVFfRUJJVEFfTUFSR0lOLkZZMjAwOAEAAAD7IwIAAgAAAAcyMS44MjIyAQgAAAAFAAAAATEBAAAACjE0MzM0NTQxMDgDAAAAAzE2MAIAAAAENDQxOQQAAAABMAcAAAAJOS8xNS8yMDE5CAAAAAoxMi8zMS8yMDA4CQAAAAEwGEKWJuA51wjhA4lc4DnXCCxDSVEuTkFTREFRR1M6VFhOLklRX0ZJWEVEX0FTU0VUX1RVUk5TLkZZMjAxOAEAAAD7IwIAAgAAAAg1LjM5OTAwOAEIAAAABQAAAAExAQAAAAoxOTQ2NjY1NDYwAwAAAAMxNjACAAAABDQwNjYEAAAAATAHAAAACTkvMTUvMjAxOQgAAAAKMTIvMzEvMjAxOAkAAAABMAUTryXgOdcIbhm3XOA51wgjQ0lRLktPU0U6QTAwNTkzMC5JUV9UT1RBTF9DTC5GWTIwMTQBAAAA3GYBAAIAAAAINTIwMTM5MTMBCAAAAAUAAAABMQEAAAAKMTc3ODE0MTgyMwMAAAACODUCAAAABDEwMDkEAAAAATAHAAAACTkvMTUvMjAxOQgAAAAKMTIvMzEvMjAxNAkAAAABMPTR2SjgOdcIwG8RXeA51wgZQ0lRLk5ZU0U6RU1SLklRX0FFLkZZMjAwOAEAAACvGwQAAgAAAAQxOTYyAQgAAAAFAAAAATEBAAAACjE0MTE2NTY0MzADAAAAAzE2MAIAAAAEMTAxNgQAAAABMAcAAAAJOS8xNS8yMDE5CAAAAAk5LzMwLzIwMDgJAAAAATBDDvMp4DnXCEfQvVzgOdcILENJUS5OQVNEQVFHUzpJTlRDLklRX1RPVEFMX09USEVSX09QRVIuRlkyMDA3AQAAAIdSAAACAAAA</t>
  </si>
  <si>
    <t>BTExMTcyAQgAAAAFAAAAATEBAAAACjEzMjg4NzEyNzUDAAAAAzE2MAIAAAADMzgwBAAAAAEwBwAAAAk5LzE1LzIwMTkIAAAACjEyLzI5LzIwMDcJAAAAATCWyPwr4DnXCMETSVzgOdcIJUNJUS5LT1NFOkEwMDU5MzAuSVFfTkVUX0NIQU5HRS5GWTIwMTYBAAAA3GYBAAIAAAAHOTQ3NDY5OAEIAAAABQAAAAExAQAAAAoxODc2NzM0NzM2AwAAAAI4NQIAAAAEMjA5MwQAAAABMAcAAAAJOS8xNS8yMDE5CAAAAAoxMi8zMS8yMDE2CQAAAAEwWLzaKOA51whZRRxd4DnXCCpDSVEuTllTRTpFTVIuSVFfT1RIRVJfVU5VU1VBTF9TVVBQTC5GWTIwMTYBAAAArxsEAAIAAAACMjEBCAAAAAUAAAABMQEAAAAKMTkyNDYzOTk1NgMAAAADMTYwAgAAAAI4NwQAAAABMAcAAAAJOS8xNS8yMDE5CAAAAAk5LzMwLzIwMTYJAAAAATA+cbop4DnXCG2F4VzgOdcIJkNJUS5OQVNEQVFHUzpUWE4uSVFfREFfU1VQUExfQ0YuRlkyMDA4AQAAAPsjAgACAAAABDEwMjIBCAAAAAUAAAABMQEAAAAKMTQzMzQ1NDEwOAMAAAADMTYwAgAAAAQyMTcxBAAAAAEwBwAAAAk5LzE1LzIwMTkIAAAACjEyLzMxLzIwMDgJAAAAATBFFtoq4DnXCFzLh1zgOdcIJUNJUS5OWVNFOkVNUi5JUV9DQVNIX1NUX0lOVkVTVC5GWTIwMTgBAAAArxsEAAIAAAAEMTA5MwEIAAAABQAAAAExAQAAAAoxOTI0NjM5OTYyAwAAAAMxNjACAAAABDEwMDIEAAAAATAHAAAA</t>
  </si>
  <si>
    <t>CTkvMTUvMjAxOQgAAAAJOS8zMC8yMDE4CQAAAAEwkTS7KeA51wiyl+tc4DnXCCJDSVEuTkFTREFRR1M6QURJLklRX1dJUF9JTlYuRlkyMDE4AQAAABPWAwACAAAABzM3NS45MDgBCAAAAAUAAAABMQEAAAAKMTkyNzYxODI0NwMAAAADMTYwAgAAAAQzMjE5BAAAAAEwBwAAAAk5LzE1LzIwMTkIAAAACTExLzMvMjAxOAkAAAABMMaFACjgOdcIFUtbXeA51wgjQ0lRLlRTRTo2OTcxLklRX0JFVEFfMVlSLjIwMTIvMDMvMzEBAAAAo1MAAAIAAAARMC42MDQwNzg3OTE1OTU0NzEATKF/YOA51wjGRz5i4DnXCC5DSVEuTkFTREFRR1M6SU5UQy5JUV9BU1NFVF9XUklURURPV05fQ0YuRlkyMDEwAQAAAIdSAAADAAAAAACAE6or4DnXCPEDWlzgOdcIKkNJUS5OQVNEQVFHUzpUWE4uSVFfUEVSSU9ETEVOR1RIX0lTLkZZMjAxNAEAAAD7IwIAAQAAAAIxMgBoVnAq4DnXCHdUpFzgOdcIJUNJUS5LT1NFOkEwMDU5MzAuSVFfU0dBX01BUkdJTi5GWTIwMTUBAAAA3GYBAAIAAAAGMTcuOTgyAQgAAAAFAAAAATEBAAAACjE4Mjk4NDMwMTEDAAAAAjg1AgAAAAQ0Mzc1BAAAAAEwBwAAAAk5LzE1LzIwMTkIAAAACjEyLzMxLzIwMTUJAAAAATAPTpwl4DnXCIn/F13gOdcIKUNJUS5OQVNEQVFHUzpJTlRDLklRX0VRVUlUWV9NRVRIT0QuRlkyMDEwAQAAAIdSAAACAAAABDE3OTEBCAAAAAUAAAABMQEAAAAKMTU4ODE1Njk2MAMAAAAD</t>
  </si>
  <si>
    <t>MTYwAgAAAAQzMDYzBAAAAAEwBwAAAAk5LzE1LzIwMTkIAAAACjEyLzI1LzIwMTAJAAAAATBw7Kkr4DnXCNC1WVzgOdcIJkNJUS5OQVNEQVFHUzpBREkuSVFfQVNTRVRfVFVSTlMuRlkyMDA3AQAAABPWAwACAAAACDAuNjk4NDE3AQgAAAAFAAAAATEBAAAACjEyNjQ0NzI0NDkDAAAAAzE2MAIAAAAENDE3NwQAAAABMAcAAAAJOS8xNS8yMDE5CAAAAAkxMS8zLzIwMDcJAAAAATAgdZwl4DnXCE5PKl3gOdcIJUNJUS5OQVNEQVFHUzpJTlRDLklRX0JVSUxESU5HUy5GWTIwMTEBAAAAh1IAAAMAAAAAAJP1rivgOdcIwUleXOA51wgzQ0lRLktPU0U6QTAwNTkzMC5JUV9PVEhFUl9OT05fT1BFUl9FWFBfU1VQUEwuRlkyMDE2AQAAANxmAQACAAAABy04MjgxMDcBCAAAAAUAAAABMQEAAAAKMTg3NjczNDczNgMAAAACODUCAAAAAjg1BAAAAAEwBwAAAAk5LzE1LzIwMTkIAAAACjEyLzMxLzIwMTYJAAAAATA3btoo4DnXCA04GV3gOdcIJkNJUS5OQVNEQVFHUzpUWE4uSVFfR0FJTl9BU1NFVFMuRlkyMDE0AQAAAPsjAgACAAAAAjU4AQgAAAAFAAAAATEBAAAACjE4MjkxMTkzMDYDAAAAAzE2MAIAAAACNTYEAAAAATAHAAAACTkvMTUvMjAxOQgAAAAKMTIvMzEvMjAxNAkAAAABMFgvcCrgOdcILEehXOA51wgvQ0lRLk5ZU0U6RU1SLklRX0lNUFVUX09QRVJfTEVBU0VfSU5UX0VYUC5GWTIwMTMBAAAArxsEAAIAAAAKMTQx</t>
  </si>
  <si>
    <t>Ljc0Njk3NgEIAAAABQAAAAExAQAAAAoxNzY1NTcwODA1AwAAAAMxNjACAAAABTIxNjcyBAAAAAEwBwAAAAk5LzE1LzIwMTkIAAAACTkvMzAvMjAxMwkAAAABMOiU9CngOdcI7IzUXOA51wglQ0lRLk5BU0RBUUdTOlRYTi5JUV9FQVJOSU5HX0NPLkZZMjAxNwEAAAD7IwIAAgAAAAQzNjgyAQgAAAAFAAAAATEBAAAACjE5NDY2NjU0NDQDAAAAAzE2MAIAAAABNwQAAAABMAcAAAAJOS8xNS8yMDE5CAAAAAoxMi8zMS8yMDE3CQAAAAEwmstwKuA51wgQKq9c4DnXCCJDSVEuTllTRTpFTVIuSVFfT1RIRVJfSU5UQU4uRlkyMDEwAQAAAK8bBAACAAAABDIxNTABCAAAAAUAAAABMQEAAAAKMTU3NzAwNDY0MQMAAAADMTYwAgAAAAQxMDQwBAAAAAEwBwAAAAk5LzE1LzIwMTkIAAAACTkvMzAvMjAxMAkAAAABMIWq8yngOdcIKfjGXOA51wgfQ0lRLk5ZU0U6RU1SLklRX05FVF9ERUJULkZZMjAwNwEAAACvGwQAAgAAAAQyNzY4AQgAAAAFAAAAATEBAAAACjEyNjQ0NzgwMjcDAAAAAzE2MAIAAAAENDM2NAQAAAABMAcAAAAJOS8xNS8yMDE5CAAAAAk5LzMwLzIwMDcJAAAAATDMQHEq4DnXCJjYuVzgOdcIIUNJUS5OQVNEQVFHUzpJTlRDLklRX0RBX0NGLkZZMjAwOAEAAACHUgAAAgAAAAQ0NjE2AQgAAAAFAAAAATEBAAAACjE0MzA2MTQ0ODYDAAAAAzE2MAIAAAAEMjE2MAQAAAABMAcAAAAJOS8xNS8yMDE5CAAAAAoxMi8y</t>
  </si>
  <si>
    <t>Ny8yMDA4CQAAAAEwLVCpK+A51wi8GFBc4DnXCCpDSVEuTkFTREFRR1M6SU5UQy5JUV9PVEhFUl9PUEVSX0FDVC5GWTIwMTgBAAAAh1IAAAIAAAAFLTE0ODkBCAAAAAUAAAABMQEAAAAKMTk0MzUwNTM0MQMAAAADMTYwAgAAAAQyMDQ3BAAAAAEwBwAAAAk5LzE1LzIwMTkIAAAACjEyLzI5LzIwMTgJAAAAATAHdFYr4DnXCIvKflzgOdcIG0NJUS5UU0U6NjUwMS5JUV9BUElDLkZZMjAxOQEAAACbLQIAAgAAAAY0NjM3ODYBCAAAAAUAAAABMQEAAAAKMTk2OTkwMzMwNwMAAAACNzkCAAAABDEwODQEAAAAATAHAAAACTkvMTUvMjAxOQgAAAAJMy8zMS8yMDE5CQAAAAEwhqH8K+A51wiGLUZc4DnXCCJDSVEuTllTRTpFTVIuSVFfQVNTRVRfVFVSTlMuRlkyMDA5AQAAAK8bBAACAAAACDAuOTg1MzE5AQgAAAAFAAAAATEBAAAACjE0ODI3MjIwNjIDAAAAAzE2MAIAAAAENDE3NwQAAAABMAcAAAAJOS8xNS8yMDE5CAAAAAk5LzMwLzIwMDkJAAAAATAWOq8l4DnXCFL8xFzgOdcIJUNJUS5OQVNEQVFHUzpBREkuSVFfTkVUX0NIQU5HRS5GWTIwMTEBAAAAE9YDAAIAAAAFMzM1LjEBCAAAAAUAAAABMQEAAAAKMTY0NzQ1NTg2OQMAAAADMTYwAgAAAAQyMDkzBAAAAAEwBwAAAAk5LzE1LzIwMTkIAAAACjEwLzI5LzIwMTEJAAAAATCWu6Io4DnXCOApPF3gOdcIJENJUS5UU0U6NjUwMS5JUV9NQVJLRVRDQVAuMjAxNC8wMy8z</t>
  </si>
  <si>
    <t>MQEAAACbLQIAAgAAAA0zNjgwNTYwLjAwNDg4AQYAAAAFAAAAATEBAAAACjE2NTk0MTAyODIDAAAAAjc5AgAAAAYxMDAwNTQEAAAAATAHAAAACTMvMzEvMjAxNASvrrLcOdcIqEUxXOA51wgpQ0lRLk5ZU0U6RU1SLklRX0FTU0VUX1dSSVRFRE9XTl9DRi5GWTIwMTABAAAArxsEAAMAAAAAAJbR8yngOdcIrjDIXOA51wgpQ0lRLktPU0U6QTAwNTkzMC5JUV9ESUxVVF9FUFNfSU5DTC5GWTIwMTQBAAAA3GYBAAIAAAALMzA2MS43MDQ4NDUBCAAAAAUAAAABMQEAAAAKMTc3ODE0MTgyMwMAAAACODUCAAAAATgEAAAAATAHAAAACTkvMTUvMjAxOQgAAAAKMTIvMzEvMjAxNAkAAAABMKecKyngOdcIXYUQXeA51wgkQ0lRLk5BU0RBUUdTOkFESS5JUV9PVEhFUl9SRVYuRlkyMDA5AQAAABPWAwADAAAAAAAz0aEo4DnXCHBYL13gOdcIHUNJUS5LT1NFOkEwMDU5MzAuSVFfRE8uRlkyMDE3AQAAANxmAQADAAAAAABYvNoo4DnXCA/zHV3gOdcILENJUS5OQVNEQVFHUzpUWE4uSVFfR1dfSU5UQU5fQU1PUlRfQ0YuRlkyMDE3AQAAAPsjAgACAAAAAzMxOAEIAAAABQAAAAExAQAAAAoxOTQ2NjY1NDQ0AwAAAAMxNjACAAAABDIxODIEAAAAATAHAAAACTkvMTUvMjAxOQgAAAAKMTIvMzEvMjAxNwkAAAABMKvycCrgOdcI5yWxXOA51wgkQ0lRLktPU0U6QTAwNTkzMC5JUV9ESVZFU1RfQ0YuRlkyMDE3AQAAANxmAQACAAAABzEy</t>
  </si>
  <si>
    <t>NDg4MzQBCAAAAAUAAAABMQEAAAAKMTk0NzU1MTU3OAMAAAACODUCAAAABDIwNzcEAAAAATAHAAAACTkvMTUvMjAxOQgAAAAKMTIvMzEvMjAxNwkAAAABMHkK2yjgOdcICD0gXeA51wgoQ0lRLk5BU0RBUUdTOkFESS5JUV9FUVVJVFlfTUVUSE9ELkZZMjAwOQEAAAAT1gMAAwAAAAAAQ/ihKOA51wh6yTFd4DnXCCBDSVEuTkFTREFRR1M6QURJLklRX05JX0NGLkZZMjAxMAEAAAAT1gMAAgAAAAc3MTIuMDg0AQgAAAAFAAAAATEBAAAACjE1NzgzMzA0MjIDAAAAAzE2MAIAAAAEMjE1MAQAAAABMAcAAAAJOS8xNS8yMDE5CAAAAAoxMC8zMC8yMDEwCQAAAAEwdW2iKOA51wiMqzZd4DnXCCNDSVEuS09TRTpBMDA1OTMwLklRX1RSRUFTVVJZLkZZMjAxMwEAAADcZgEAAgAAAAgtNzMyMzQzMgEIAAAABQAAAAExAQAAAAoxNzIzMjg4Mzg2AwAAAAI4NQIAAAAEMTI0OAQAAAABMAcAAAAJOS8xNS8yMDE5CAAAAAoxMi8zMS8yMDEzCQAAAAEwl3UrKeA51wjgAg1d4DnXCB5DSVEuVFNFOjY1MDEuSVFfU1RfREVCVC5GWTIwMTYBAAAAmy0CAAIAAAAGODcxNDE3AQgAAAAFAAAAATEBAAAACjE3OTc1NTQ0NTEDAAAAAjc5AgAAAAQxMDQ2BAAAAAEwBwAAAAk5LzE1LzIwMTkIAAAACTMvMzEvMjAxNgkAAAABMPFB+yvgOdcIoko4XOA51wgsQ0lRLk5BU0RBUUdTOlRYTi5JUV9NQVJLRVRDQVAuMjAxOS8wMy8zMS5KUFkBAAAA</t>
  </si>
  <si>
    <t>+yMCAAIAAAAPMTEwMzIxNTIuMjUwNDUyAQYAAAAFAAAAATEBAAAACjE5NDY2NjY0NzkDAAAAAjc5AgAAAAYxMDAwNTQEAAAAATAHAAAACTMvMzEvMjAxOem2fmDgOdcIoWlvTeE51wgfQ0lRLktPU0U6QTAwNTkzMC5JUV9MQU5ELkZZMjAwOAEAAADcZgEAAgAAAAczMjEyMDkyAQgAAAAFAAAAATEBAAAACjEzNjA4MDY2ODMDAAAAAjg1AgAAAAQzMDk4BAAAAAEwBwAAAAk5LzE1LzIwMTkIAAAACjEyLzMxLzIwMDgJAAAAATAjZCop4DnXCBn49VzgOdcIIkNJUS5OQVNEQVFHUzpBREkuSVFfV0lQX0lOVi5GWTIwMTMBAAAAE9YDAAIAAAAHMTc1LjE1NQEIAAAABQAAAAExAQAAAAoxNzY2NTkwNjMyAwAAAAMxNjACAAAABDMyMTkEAAAAATAHAAAACTkvMTUvMjAxOQgAAAAJMTEvMi8yMDEzCQAAAAEw2FejKOA51whfZ0Rd4DnXCCZDSVEuVFNFOjY3NjIuSVFfQ1VTVE9NX0JFVEEuMjAxMy8wMy8zMQEAAAA70gQAAgAAABAxLjM4NTIzODk5MjA3ODY2ADx6f2DgOdcIffU/YuA51wgnQ0lRLk5BU0RBUUdTOklOVEMuSVFfQVNTRVRfVFVSTlMuRlkyMDExAQAAAIdSAAACAAAACDAuODA0MTI0AQgAAAAFAAAAATEBAAAACjE2NTgzMTU0NzgDAAAAAzE2MAIAAAAENDE3NwQAAAABMAcAAAAJOS8xNS8yMDE5CAAAAAoxMi8zMS8yMDExCQAAAAEw5syVJuA51whWqV9c4DnXCCVDSVEuTkFTREFRR1M6SU5UQy5JUV9PVEhF</t>
  </si>
  <si>
    <t>Ul9SRVYuRlkyMDEyAQAAAIdSAAADAAAAAACjHK8r4DnXCKlsYFzgOdcIKkNJUS5OQVNEQVFHUzpUWE4uSVFfT1RIRVJfTFRfQVNTRVRTLkZZMjAxNAEAAAD7IwIAAgAAAAMzNjABCAAAAAUAAAABMQEAAAAKMTgyOTExOTMwNgMAAAADMTYwAgAAAAQxMDYwBAAAAAEwBwAAAAk5LzE1LzIwMTkIAAAACjEyLzMxLzIwMTQJAAAAATBYL3Aq4DnXCKBYolzgOdcIKUNJUS5LT1NFOkEwMDU5MzAuSVFfTFRfREVCVF9FUVVJVFkuRlkyMDEzAQAAANxmAQACAAAABjEuNTMwNgEIAAAABQAAAAExAQAAAAoxNzIzMjg4Mzg2AwAAAAI4NQIAAAAENDA4NQQAAAABMAcAAAAJOS8xNS8yMDE5CAAAAAoxMi8zMS8yMDEzCQAAAAEweSSwJeA51wjYTA9d4DnXCCdDSVEuTkFTREFRR1M6VFhOLklRX0JBU0lDX1dFSUdIVC5GWTIwMTMBAAAA+yMCAAIAAAAEMTA5OAC5J9sq4DnXCGwonVzgOdcIKkNJUS5OQVNEQVFHUzpBREkuSVFfQ1VTVE9NX0JFVEEuMjAxMy8xMS8wMgEAAAAT1gMAAgAAAA8xLjQzODAxMjIxMzIwMDMAckBSX+A51wh/ei9i4DnXCB1DSVEuTkFTREFRR1M6QURJLklRX0dXLkZZMjAxNQEAAAAT1gMAAgAAAAgxNjM2LjUyNgEIAAAABQAAAAExAQAAAAoxODY3Mjc5OTY5AwAAAAMxNjACAAAABDExNzEEAAAAATAHAAAACTkvMTUvMjAxOQgAAAAKMTAvMzEvMjAxNQkAAAABMFJ0/yfgOdcIzn1MXeA51wgwQ0lRLk5B</t>
  </si>
  <si>
    <t>U0RBUUdTOkFESS5JUV9ERUJUX0VRVUlWX09QRVJfTEVBU0UuRlkyMDEyAQAAABPWAwACAAAAAzM4NAEIAAAABQAAAAExAQAAAAoxNzExMzg1ODk2AwAAAAMxNjACAAAABTIxNjcxBAAAAAEwBwAAAAk5LzE1LzIwMTkIAAAACTExLzMvMjAxMgkAAAABMLcJoyjgOdcITYU/XeA51wgjQ0lRLk5BU0RBUUdTOklOVEMuSVFfV0lQX0lOVi5GWTIwMTIBAAAAh1IAAAIAAAAEMjIxOQEIAAAABQAAAAExAQAAAAoxNzE4ODUwNjA1AwAAAAMxNjACAAAABDMyMTkEAAAAATAHAAAACTkvMTUvMjAxOQgAAAAKMTIvMjkvMjAxMgkAAAABMLRDryvgOdcIobZiXOA51wgpQ0lRLktPU0U6QTAwNTkzMC5JUV9PVEhFUl9DQV9TVVBQTC5GWTIwMTEBAAAA3GYBAAIAAAAHMjQ2NDk5MgEIAAAABQAAAAExAQAAAAoxNTk4OTk4MjUwAwAAAAI4NQIAAAAEMTA1NQQAAAABMAcAAAAJOS8xNS8yMDE5CAAAAAoxMi8zMS8yMDExCQAAAAEwZQArKeA51wirFwNd4DnXCCdDSVEuS09TRTpBMDA1OTMwLklRX1RPVEFMX1JFQ0VJVi5GWTIwMTIBAAAA3GYBAAIAAAAIMjY3NTk3OTYBCAAAAAUAAAABMQEAAAAKMTY2NzUzNDAxNAMAAAACODUCAAAABDEwMDEEAAAAATAHAAAACTkvMTUvMjAxOQgAAAAKMTIvMzEvMjAxMgkAAAABMHUnKyngOdcInKsHXeA51wgqQ0lRLk5BU0RBUUdTOklOVEMuSVFfTFRfREVCVF9JU1NVRUQuRlkyMDExAQAAAIdS</t>
  </si>
  <si>
    <t>AAACAAAABDQ5NjIBCAAAAAUAAAABMQEAAAAKMTY1ODMxNTQ3OAMAAAADMTYwAgAAAAQyMDM0BAAAAAEwBwAAAAk5LzE1LzIwMTkIAAAACjEyLzMxLzIwMTEJAAAAATCT9a4r4DnXCAPmXlzgOdcIJENJUS5UU0U6Njk2My5JUV9NQVJLRVRDQVAuMjAwOS8wMy8zMQEAAAD5XA0AAgAAAAw1MzU4MDUuMDY1MzIBBgAAAAUAAAABMQEAAAAJNzkxNjAxMjcyAwAAAAI3OQIAAAAGMTAwMDU0BAAAAAEwBwAAAAkzLzMxLzIwMDkKBX9g4DnXCDHoPGLgOdcIJUNJUS5OQVNEQVFHUzpJTlRDLklRX05JX01BUkdJTi5GWTIwMTMBAAAAh1IAAAIAAAAHMTguMjUxNAEIAAAABQAAAAExAQAAAAoxNzc1OTMwMjc0AwAAAAMxNjACAAAABDQwOTQEAAAAATAHAAAACTkvMTUvMjAxOQgAAAAKMTIvMjgvMjAxMwkAAAABMPfzlSbgOdcIKKpoXOA51wgjQ0lRLk5BU0RBUUdTOkFESS5JUV9FQklUX0lOVC5GWTIwMTIBAAAAE9YDAAIAAAAJMzEuNTA3MDM5AQgAAAAFAAAAATEBAAAACjE3MTEzODU4OTYDAAAAAzE2MAIAAAAENDE4OQQAAAABMAcAAAAJOS8xNS8yMDE5CAAAAAkxMS8zLzIwMTIJAAAAATBBw5wl4DnXCDWoQV3gOdcIMENJUS5OQVNEQVFHUzpUWE4uSVFfTkVUX0RFQlRfRUJJVERBX0NBUEVYLkZZMjAxMAEAAAD7IwIAAwAAAAJOTQEIAAAABQAAAAExAQAAAAoxNTg4ODQwNzM4AwAAAAMxNjACAAAABTIzMzE0BAAAAAEw</t>
  </si>
  <si>
    <t>BwAAAAk5LzE1LzIwMTkIAAAACjEyLzMxLzIwMTAJAAAAATDUna4l4DnXCAbIklzgOdcIKUNJUS5OQVNEQVFHUzpUWE4uSVFfRElMVVRfRVBTX0VYQ0wuRlkyMDE1AQAAAPsjAgACAAAACDIuODIyNjI3AQgAAAAFAAAAATEBAAAACjE4NzU2ODcwNTYDAAAAAzE2MAIAAAADMTQyBAAAAAEwBwAAAAk5LzE1LzIwMTkIAAAACjEyLzMxLzIwMTUJAAAAATBoVnAq4DnXCD4pplzgOdcIIkNJUS5OQVNEQVFHUzpUWE4uSVFfWl9TQ09SRS5GWTIwMTQBAAAA+yMCAAIAAAAIOC41Nzc4MzMBCAAAAAUAAAABMQEAAAAKMTgyOTExOTMwNgMAAAADMTYwAgAAAAYxMDAxMjMEAAAAATAHAAAACTkvMTUvMjAxOQgAAAAKMTIvMzEvMjAxNAkAAAABMPXrriXgOdcI2z6lXOA51wg9Q0lRLk5BU0RBUUdTOkFESS5JUV9DVVNUT01fQkVUQS4tMTA0Vy4yMDE3LzEwLzI4Li5eTjIyNS5KUFkuSAEAAAAT1gMAAgAAABAxLjI1MDUyMTY3Nzk1ODM1AHJAUl/gOdcILLcuYuA51wgtQ0lRLktPU0U6QTAwNTkzMC5JUV9ERUJUX0VRVUlWX05FVF9QQk8uRlkyMDA3AQAAANxmAQACAAAABjczOTkzNgEIAAAABQAAAAExAQAAAAoxMzUyOTQ1NTMwAwAAAAI4NQIAAAAFMjE2NzkEAAAAATAHAAAACTkvMTUvMjAxOQgAAAAKMTIvMzEvMjAwNwkAAAABMMOpuyngOdcIGD3xXOA51wgtQ0lRLk5BU0RBUUdTOlRYTi5JUV9ERUJUX0VRVUlWX05FVF9Q</t>
  </si>
  <si>
    <t>Qk8uRlkyMDA3AQAAAPsjAgACAAAAAjE5AQgAAAAFAAAAATEBAAAACjEzMjg0ODIzNzADAAAAAzE2MAIAAAAFMjE2NzkEAAAAATAHAAAACTkvMTUvMjAxOQgAAAAKMTIvMzEvMjAwNwkAAAABMCjCVivgOdcIOcKCXOA51wgtQ0lRLk5BU0RBUUdTOklOVEMuSVFfR1dfSU5UQU5fQU1PUlRfQ0YuRlkyMDE4AQAAAIdSAAACAAAABDE1NjUBCAAAAAUAAAABMQEAAAAKMTk0MzUwNTM0MQMAAAADMTYwAgAAAAQyMTgyBAAAAAEwBwAAAAk5LzE1LzIwMTkIAAAACjEyLzI5LzIwMTgJAAAAATAHdFYr4DnXCGl8flzgOdcIJUNJUS5OQVNEQVFHUzpUWE4uSVFfQ0FTSF9FUVVJVi5GWTIwMTEBAAAA+yMCAAIAAAADOTkyAQgAAAAFAAAAATEBAAAACjE2NjAwMzQ1NjgDAAAAAzE2MAIAAAAEMTA5NgQAAAABMAcAAAAJOS8xNS8yMDE5CAAAAAoxMi8zMS8yMDExCQAAAAEwh7LaKuA51wi8dZRc4DnXCClDSVEuS09TRTpBMDA1OTMwLklRX1JFVFVSTl9DQVBJVEFMLkZZMjAwNwEAAADcZgEAAgAAAAU4LjQzNwEIAAAABQAAAAExAQAAAAoxMzUyOTQ1NTMwAwAAAAI4NQIAAAAENDM2MwQAAAABMAcAAAAJOS8xNS8yMDE5CAAAAAoxMi8zMS8yMDA3CQAAAAEwSK+vJeA51wjO6vJc4DnXCDNDSVEuTllTRTpFTVIuSVFfQ0hBTkdFX09USEVSX05FVF9PUEVSX0FTU0VUUy5GWTIwMTEBAAAArxsEAAIAAAADLTEzAQgAAAAFAAAAATEB</t>
  </si>
  <si>
    <t>AAAACjE2NDYxOTA1NjgDAAAAAzE2MAIAAAAEMjA0NQQAAAABMAcAAAAJOS8xNS8yMDE5CAAAAAk5LzMwLzIwMTEJAAAAATC3H/Qp4DnXCJ/EzFzgOdcIIkNJUS5OWVNFOkVNUi5JUV9TQUxFX1BQRV9DRi5GWTIwMTYBAAAArxsEAAMAAAAAAGC/uingOdcIZc/jXOA51wgsQ0lRLlRTRTo2NTAxLklRX0RFQlRfRVFVSVZfT1BFUl9MRUFTRS5GWTIwMTQBAAAAmy0CAAIAAAAHMTE2MDE2OAEIAAAABQAAAAExAQAAAAoxNzQ1MjcwNTQ0AwAAAAI3OQIAAAAFMjE2NzEEAAAAATAHAAAACTkvMTUvMjAxOQgAAAAJMy8zMS8yMDE0CQAAAAEwieB0LOA51wgT5i9c4DnXCB9DSVEuTllTRTpFTVIuSVFfVE9UQUxfQ0wuRlkyMDE2AQAAAK8bBAACAAAABDgwMDgBCAAAAAUAAAABMQEAAAAKMTkyNDYzOTk1NgMAAAADMTYwAgAAAAQxMDA5BAAAAAEwBwAAAAk5LzE1LzIwMTkIAAAACTkvMzAvMjAxNgkAAAABME+YuingOdcI8b3iXOA51wgkQ0lRLk5BU0RBUUdTOlRYTi5JUV9DSEFOR0VfQVAuRlkyMDExAQAAAPsjAgACAAAAATIBCAAAAAUAAAABMQEAAAAKMTY2MDAzNDU2OAMAAAADMTYwAgAAAAQyMDE3BAAAAAEwBwAAAAk5LzE1LzIwMTkIAAAACjEyLzMxLzIwMTEJAAAAATCY2doq4DnXCHIjllzgOdcIKUNJUS5OWVNFOkVNUi5JUV9DT01NT05fUFJFRl9ESVZfQ0YuRlkyMDEzAQAAAK8bBAADAAAAAAAK4/Qp4DnXCMOI</t>
  </si>
  <si>
    <t>1lzgOdcII0NJUS5OQVNEQVFHUzpUWE4uSVFfVE9UQUxfQ0wuRlkyMDA3AQAAAPsjAgACAAAABDIwMjUBCAAAAAUAAAABMQEAAAAKMTMyODQ4MjM3MAMAAAADMTYwAgAAAAQxMDA5BAAAAAEwBwAAAAk5LzE1LzIwMTkIAAAACjEyLzMxLzIwMDcJAAAAATAowlYr4DnXCAhNglzgOdcIKENJUS5OWVNFOkVNUi5JUV9NSU5PUklUWV9JTlRFUkVTVC5GWTIwMTMBAAAArxsEAAIAAAADMTMzAQgAAAAFAAAAATEBAAAACjE3NjU1NzA4MDUDAAAAAzE2MAIAAAAEMTA1MgQAAAABMAcAAAAJOS8xNS8yMDE5CAAAAAk5LzMwLzIwMTMJAAAAATD5u/Qp4DnXCD9Q1VzgOdcIH0NJUS5OQVNEQVFHUzpUWE4uSVFfRUJJVC5GWTIwMDcBAAAA+yMCAAIAAAAEMzU0OQEIAAAABQAAAAExAQAAAAoxMzI4NDgyMzcwAwAAAAMxNjACAAAAAzQwMAQAAAABMAcAAAAJOS8xNS8yMDE5CAAAAAoxMi8zMS8yMDA3CQAAAAEwKMJWK+A51wjFsIFc4DnXCB5DSVEuMC5JUV9JTlZFU1RfU0VDVVJJVFlfQ0YuRlkFAAAAAAAAAAgAAAAVKEludmFsaWQgVGltZSBQZXJpb2QpIP/+J+A51wiw8jde4DnXCB9DSVEuTllTRTpFTVIuSVFfREFfU1VQUEwuRlkyMDEyAQAAAK8bBAADAAAAAADHRvQp4DnXCHbAzlzgOdcIIENJUS5OQVNEQVFHUzpJTlRDLklRX0dQUEUuRlkyMDExAQAAAIdSAAACAAAABTU4MDczAQgAAAAFAAAAATEBAAAACjE2NTgzMTU0</t>
  </si>
  <si>
    <t>NzgDAAAAAzE2MAIAAAAEMTE2OQQAAAABMAcAAAAJOS8xNS8yMDE5CAAAAAoxMi8zMS8yMDExCQAAAAEwgs6uK+A51whNOF1c4DnXCB5DSVEuTkFTREFRR1M6VFhOLklRX0VCVC5GWTIwMTEBAAAA+yMCAAIAAAAEMjk1NQEIAAAABQAAAAExAQAAAAoxNjYwMDM0NTY4AwAAAAMxNjACAAAAAzEzOQQAAAABMAcAAAAJOS8xNS8yMDE5CAAAAAoxMi8zMS8yMDExCQAAAAEwh7LaKuA51wh62ZNc4DnXCDNDSVEuTkFTREFRR1M6VFhOLklRX09USEVSX05PTl9PUEVSX0VYUF9TVVBQTC5GWTIwMTgBAAAA+yMCAAIAAAADMTMwAQgAAAAFAAAAATEBAAAACjE5NDY2NjU0NjADAAAAAzE2MAIAAAACODUEAAAAATAHAAAACTkvMTUvMjAxOQgAAAAKMTIvMzEvMjAxOAkAAAABMKvycCrgOdcI8JazXOA51wgfQ0lRLktPU0U6QTAwNTkzMC5JUV9MQU5ELkZZMjAwNwEAAADcZgEAAgAAAAczMTU0MzMwAQgAAAAFAAAAATEBAAAACjEzNTI5NDU1MzADAAAAAjg1AgAAAAQzMDk4BAAAAAEwBwAAAAk5LzE1LzIwMTkIAAAACjEyLzMxLzIwMDcJAAAAATDDqbsp4DnXCChk8VzgOdcIJ0NJUS5LT1NFOkEwMDU5MzAuSVFfRklOSVNIRURfSU5WLkZZMjAxNAEAAADcZgEAAgAAAAc2MDExMDc4AQgAAAAFAAAAATEBAAAACjE3NzgxNDE4MjMDAAAAAjg1AgAAAAQzMDc1BAAAAAEwBwAAAAk5LzE1LzIwMTkIAAAACjEyLzMxLzIwMTQJAAAA</t>
  </si>
  <si>
    <t>ATD00dko4DnXCAMMEl3gOdcIJkNJUS5OQVNEQVFHUzpJTlRDLklRX0NBU0hfRVFVSVYuRlkyMDEyAQAAAIdSAAACAAAABDg0NzgBCAAAAAUAAAABMQEAAAAKMTcxODg1MDYwNQMAAAADMTYwAgAAAAQxMDk2BAAAAAEwBwAAAAk5LzE1LzIwMTkIAAAACjEyLzI5LzIwMTIJAAAAATCjHK8r4DnXCB1+YVzgOdcIJENJUS5OQVNEQVFHUzpUWE4uSVFfVE9UQUxfUkVWLkZZMjAxOAEAAAD7IwIAAgAAAAUxNTc4NAEIAAAABQAAAAExAQAAAAoxOTQ2NjY1NDYwAwAAAAMxNjACAAAAAjI4BAAAAAEwBwAAAAk5LzE1LzIwMTkIAAAACjEyLzMxLzIwMTgJAAAAATCr8nAq4DnXCM9Is1zgOdcILENJUS5OQVNEQVFHUzpUWE4uSVFfVE9UQUxfREVCVF9FUVVJVFkuRlkyMDA4AQAAAPsjAgADAAAAAAAYQpYm4DnXCAJSiVzgOdcIJUNJUS5OQVNEQVFHUzpJTlRDLklRX0xUX0lOVkVTVC5GWTIwMTABAAAAh1IAAAIAAAAENjcxNAEIAAAABQAAAAExAQAAAAoxNTg4MTU2OTYwAwAAAAMxNjACAAAABDEwNTQEAAAAATAHAAAACTkvMTUvMjAxOQgAAAAKMTIvMjUvMjAxMAkAAAABMHDsqSvgOdcIbMtYXOA51wgdQ0lRLk5BU0RBUUdTOkFESS5JUV9OSS5GWTIwMTYBAAAAE9YDAAIAAAAHODYxLjY2NAEIAAAABQAAAAExAQAAAAoxOTI3NjE4MjAwAwAAAAMxNjACAAAAAjE1BAAAAAEwBwAAAAk5LzE1LzIwMTkIAAAACjEwLzI5LzIw</t>
  </si>
  <si>
    <t>MTYJAAAAATBzwv8n4DnXCI2cUF3gOdcIKkNJUS5OQVNEQVFHUzpJTlRDLklRX1NQRUNJQUxfRElWX0NGLkZZMjAxMwEAAACHUgAAAwAAAAAA5rivK+A51wjlDWhc4DnXCCRDSVEuS09TRTpBMDA1OTMwLklRX09USEVSX1JFVi5GWTIwMTYBAAAA3GYBAAMAAAAAADdu2ijgOdcI3MIYXeA51wgfQ0lRLk5BU0RBUUdTOlRYTi5JUV9HUFBFLkZZMjAxOAEAAAD7IwIAAgAAAAQ1NDI1AQgAAAAFAAAAATEBAAAACjE5NDY2NjU0NjADAAAAAzE2MAIAAAAEMTE2OQQAAAABMAcAAAAJOS8xNS8yMDE5CAAAAAoxMi8zMS8yMDE4CQAAAAEwuxlxKuA51whUgbRc4DnXCC9DSVEuS09TRTpBMDA1OTMwLklRX05JX0FWQUlMX0VYQ0xfTUFSR0lOLkZZMjAxMwEAAADcZgEAAgAAAAcxMy4wMzk4AQgAAAAFAAAAATEBAAAACjE3MjMyODgzODYDAAAAAjg1AgAAAAQ0MTgyBAAAAAEwBwAAAAk5LzE1LzIwMTkIAAAACjEyLzMxLzIwMTMJAAAAATB5JLAl4DnXCMglD13gOdcIJUNJUS5LT1NFOkEwMDU5MzAuSVFfQ0FTSF9GSU5BTi5GWTIwMTABAAAA3GYBAAIAAAAHLTE1MjI5NQEIAAAABQAAAAExAQAAAAoxNTMzMjAzMjYyAwAAAAI4NQIAAAAEMjAwNAQAAAABMAcAAAAJOS8xNS8yMDE5CAAAAAoxMi8zMS8yMDEwCQAAAAEwVNkqKeA51wiRfwBd4DnXCB1DSVEuS09TRTpBMDA1OTMwLklRX0dQLkZZMjAxMwEAAADcZgEAAgAAAAg5</t>
  </si>
  <si>
    <t>MDk5NjM1OAEIAAAABQAAAAExAQAAAAoxNzIzMjg4Mzg2AwAAAAI4NQIAAAACMTAEAAAAATAHAAAACTkvMTUvMjAxOQgAAAAKMTIvMzEvMjAxMwkAAAABMIZOKyngOdcI+N8KXeA51wgsQ0lRLk5BU0RBUUdTOkFESS5JUV9NSU5PUklUWV9JTlRFUkVTVC5GWTIwMTUBAAAAE9YDAAMAAAAAAFJ0/yfgOdcI//JMXeA51wgsQ0lRLktPU0U6QTAwNTkzMC5JUV9NSU5PUklUWV9JTlRFUkVTVC5GWTIwMTUBAAAA3GYBAAIAAAAHNjE4MzAzOAEIAAAABQAAAAExAQAAAAoxODI5ODQzMDExAwAAAAI4NQIAAAAEMTA1MgQAAAABMAcAAAAJOS8xNS8yMDE5CAAAAAoxMi8zMS8yMDE1CQAAAAEwJkfaKOA51wjTURZd4DnXCCVDSVEuTllTRTpFTVIuSVFfT1RIRVJfT1BFUl9BQ1QuRlkyMDE4AQAAAK8bBAACAAAAAjE0AQgAAAAFAAAAATEBAAAACjE5MjQ2Mzk5NjIDAAAAAzE2MAIAAAAEMjA0NwQAAAABMAcAAAAJOS8xNS8yMDE5CAAAAAk5LzMwLzIwMTgJAAAAATCiW7sp4DnXCGlF7VzgOdcIKUNJUS5OQVNEQVFHUzpBREkuSVFfUkVUVVJOX0NBUElUQUwuRlkyMDA4AQAAABPWAwACAAAABzE2LjUwMzUBCAAAAAUAAAABMQEAAAAKMTQxMzA5MTU2NwMAAAADMTYwAgAAAAQ0MzYzBAAAAAEwBwAAAAk5LzE1LzIwMTkIAAAACTExLzEvMjAwOAkAAAABMCB1nCXgOdcIHpUuXeA51wglQ0lRLk5BU0RBUUdTOkFESS5JUV9FQklU</t>
  </si>
  <si>
    <t>REFfSU5ULkZZMjAxNwEAAAAT1gMAAgAAAAg4LjM1MTQzNQEIAAAABQAAAAExAQAAAAoxOTI3NjE4MjQ4AwAAAAMxNjACAAAABDQxOTAEAAAAATAHAAAACTkvMTUvMjAxOQgAAAAKMTAvMjgvMjAxNwkAAAABMFHqnCXgOdcI+7JYXeA51wggQ0lRLk5ZU0U6RU1SLklRX05JX01BUkdJTi5GWTIwMTABAAAArxsEAAIAAAAHMTAuMjg1NgEIAAAABQAAAAExAQAAAAoxNTc3MDA0NjQxAwAAAAMxNjACAAAABDQwOTQEAAAAATAHAAAACTkvMTUvMjAxOQgAAAAJOS8zMC8yMDEwCQAAAAEwFjqvJeA51wgyaclc4DnXCB9DSVEuVFNFOjY1MDEuSVFfQlZfU0hBUkUuRlkyMDE2AQAAAJstAgACAAAACzI4MzIuMzkwMTY4AQgAAAAFAAAAATEBAAAACjE3OTc1NTQ0NTEDAAAAAjc5AgAAAAQ0MDIwBAAAAAEwBwAAAAk5LzE1LzIwMTkIAAAACTMvMzEvMjAxNgkAAAABMPFB+yvgOdcI5eY4XOA51wglQ0lRLk5BU0RBUUdTOlRYTi5JUV9DQVNIX1RBWEVTLkZZMjAxOAEAAAD7IwIAAgAAAAM3MDUBCAAAAAUAAAABMQEAAAAKMTk0NjY2NTQ2MAMAAAADMTYwAgAAAAQzMDUzBAAAAAEwBwAAAAk5LzE1LzIwMTkIAAAACjEyLzMxLzIwMTgJAAAAATC7GXEq4DnXCCt9tlzgOdcIJ0NJUS5OQVNEQVFHUzpBREkuSVFfRklOSVNIRURfSU5WLkZZMjAwOAEAAAAT1gMAAgAAAAY5OC44NDMBCAAAAAUAAAABMQEAAAAKMTQxMzA5MTU2NwMA</t>
  </si>
  <si>
    <t>AAADMTYwAgAAAAQzMDc1BAAAAAEwBwAAAAk5LzE1LzIwMTkIAAAACTExLzEvMjAwOAkAAAABMCKqoSjgOdcIiDUtXeA51wgjQ0lRLk5BU0RBUUdTOkFESS5JUV9ORVRfREVCVC5GWTIwMTUBAAAAE9YDAAIAAAAJLTIxMjYuMjU2AQgAAAAFAAAAATEBAAAACjE4NjcyNzk5NjkDAAAAAzE2MAIAAAAENDM2NAQAAAABMAcAAAAJOS8xNS8yMDE5CAAAAAoxMC8zMS8yMDE1CQAAAAEwUnT/J+A51wggQU1d4DnXCDJDSVEuTkFTREFRR1M6SU5UQy5JUV9ERUZfVEFYX0FTU0VUU19DVVJSRU5ULkZZMjAxNAEAAACHUgAAAgAAAAQxOTU4AQgAAAAFAAAAATEBAAAACjE4MjgxNjgwNDADAAAAAzE2MAIAAAAEMTExNwQAAAABMAcAAAAJOS8xNS8yMDE5CAAAAAoxMi8yNy8yMDE0CQAAAAEwchRVK+A51wgQzWpc4DnXCB1DSVEuMC5JUV9UT1RBTF9MSUFCX0VRVUlUWS5GWQUAAAAAAAAACAAAABUoSW52YWxpZCBUaW1lIFBlcmlvZCkg//4n4DnXCDzhNl7gOdcIJUNJUS5OQVNEQVFHUzpUWE4uSVFfTklfQ09NUEFOWS5GWTIwMTQBAAAA+yMCAAIAAAAEMjgyMQEIAAAABQAAAAExAQAAAAoxODI5MTE5MzA2AwAAAAMxNjACAAAABTQxNTcxBAAAAAEwBwAAAAk5LzE1LzIwMTkIAAAACjEyLzMxLzIwMTQJAAAAATBYL3Aq4DnXCE2VoVzgOdcIKkNJUS5UU0U6NjUwMS5JUV9DVVJSRU5UX1BPUlRfTEVBU0VTLkZZMjAxNgEAAACb</t>
  </si>
  <si>
    <t>LQIAAwAAAAAA8UH7K+A51wizcThc4DnXCCZDSVEuTllTRTpFTVIuSVFfQ0FTSF9DT05WRVJTSU9OLkZZMjAwNwEAAACvGwQAAgAAAAg2MS4xNjMwNQEIAAAABQAAAAExAQAAAAoxMjY0NDc4MDI3AwAAAAMxNjACAAAABDQxODQEAAAAATAHAAAACTkvMTUvMjAxOQgAAAAJOS8zMC8yMDA3CQAAAAEwBROvJeA51whv1Ltc4DnXCCNDSVEuTkFTREFRR1M6VFhOLklRX1RPVEFMX0NBLkZZMjAxNgEAAAD7IwIAAgAAAAQ3NDU3AQgAAAAFAAAAATEBAAAACjE5NDY2NjUzOTgDAAAAAzE2MAIAAAAEMTAwOAQAAAABMAcAAAAJOS8xNS8yMDE5CAAAAAoxMi8zMS8yMDE2CQAAAAEwiaRwKuA51whhMqtc4DnXCB5DSVEuTkFTREFRR1M6SU5UQy5JUV9BUC5GWTIwMDkBAAAAh1IAAAIAAAAEMTg4MwEIAAAABQAAAAExAQAAAAoxNTIzMzk0ODI5AwAAAAMxNjACAAAABDEwMTgEAAAAATAHAAAACTkvMTUvMjAxOQgAAAAKMTIvMjYvMjAwOQkAAAABME+eqSvgOdcIjF5UXOA51wgrQ0lRLk5BU0RBUUdTOlRYTi5JUV9UT1RBTF9PVEhFUl9PUEVSLkZZMjAwOAEAAAD7IwIAAgAAAAQzNTU0AQgAAAAFAAAAATEBAAAACjE0MzM0NTQxMDgDAAAAAzE2MAIAAAADMzgwBAAAAAEwBwAAAAk5LzE1LzIwMTkIAAAACjEyLzMxLzIwMDgJAAAAATA079kq4DnXCGSBhVzgOdcIJUNJUS5LT1NFOkEwMDU5MzAuSVFfSU5DX0VRVUlUWS5GWTIw</t>
  </si>
  <si>
    <t>MTIBAAAA3GYBAAIAAAAGOTg2NjExAQgAAAAFAAAAATEBAAAACjE2Njc1MzQwMTQDAAAAAjg1AgAAAAI0NwQAAAABMAcAAAAJOS8xNS8yMDE5CAAAAAoxMi8zMS8yMDEyCQAAAAEwdScrKeA51wgomgZd4DnXCCdDSVEuS09TRTpBMDA1OTMwLklRX1RPVEFMX0FTU0VUUy5GWTIwMTQBAAAA3GYBAAIAAAAJMjMwNDIyOTU4AQgAAAAFAAAAATEBAAAACjE3NzgxNDE4MjMDAAAAAjg1AgAAAAQxMDA3BAAAAAEwBwAAAAk5LzE1LzIwMTkIAAAACjEyLzMxLzIwMTQJAAAAATD00dko4DnXCLBIEV3gOdcIG0NJUS5UU0U6NjUwMS5JUV9MQU5ELkZZMjAxNAEAAACbLQIAAgAAAAY0NTY1MTgBCAAAAAUAAAABMQEAAAAKMTc0NTI3MDU0NAMAAAACNzkCAAAABDMwOTgEAAAAATAHAAAACTkvMTUvMjAxOQgAAAAJMy8zMS8yMDE0CQAAAAEwieB0LOA51wgjDTBc4DnXCDJDSVEuTkFTREFRR1M6QURJLklRX1RPVEFMX0xJQUJfVE9UQUxfQVNTRVRTLkZZMjAxNgEAAAAT1gMAAgAAAAczNS4xODg5AQgAAAAFAAAAATEBAAAACjE5Mjc2MTgyMDADAAAAAzE2MAIAAAAENDE4OAQAAAABMAcAAAAJOS8xNS8yMDE5CAAAAAoxMC8yOS8yMDE2CQAAAAEwUeqcJeA51wgKH1Rd4DnXCDJDSVEuTkFTREFRR1M6VFhOLklRX1RPVEFMX0RFQlRfRUJJVERBX0NBUEVYLkZZMjAxNQEAAAD7IwIAAgAAAAgwLjg2NzU1MQEIAAAABQAAAAExAQAA</t>
  </si>
  <si>
    <t>AAoxODc1Njg3MDU2AwAAAAMxNjACAAAABTIzMzEzBAAAAAEwBwAAAAk5LzE1LzIwMTkIAAAACjEyLzMxLzIwMTUJAAAAATD1664l4DnXCKuEqVzgOdcIJkNJUS5OQVNEQVFHUzpJTlRDLklRX0VBUk5JTkdfQ08uRlkyMDA4AQAAAIdSAAACAAAABDUyOTIBCAAAAAUAAAABMQEAAAAKMTQzMDYxNDQ4NgMAAAADMTYwAgAAAAE3BAAAAAEwBwAAAAk5LzE1LzIwMTkIAAAACjEyLzI3LzIwMDgJAAAAATAdKakr4DnXCOQcTlzgOdcIOUNJUS5UU0U6Njk3MS5JUV9DVVNUT01fQkVUQS4tMTA0Vy4yMDE2LzAzLzMxLi5eTjIyNS5KUFkuSAEAAACjUwAAAgAAABEwLjk0MzcwMjMwMzY4MzUyNwBMoX9g4DnXCHSEPWLgOdcILUNJUS5OQVNEQVFHUzpUWE4uSVFfSU5WRVNUX1NFQ1VSSVRZX0NGLkZZMjAxMgEAAAD7IwIAAgAAAAQtNjA0AQgAAAAFAAAAATEBAAAACjE3MjA2MTEyNjQDAAAAAzE2MAIAAAAEMjAyNwQAAAABMAcAAAAJOS8xNS8yMDE5CAAAAAoxMi8zMS8yMDEyCQAAAAEwqADbKuA51whjt5pc4DnXCChDSVEuTllTRTpFTVIuSVFfVE9UQUxfREVCVF9JU1NVRUQuRlkyMDE2AQAAAK8bBAACAAAABDEyNjQBCAAAAAUAAAABMQEAAAAKMTkyNDYzOTk1NgMAAAADMTYwAgAAAAQyMTYxBAAAAAEwBwAAAAk5LzE1LzIwMTkIAAAACTkvMzAvMjAxNgkAAAABMGC/uingOdcIdvbjXOA51wghQ0lRLk5BU0RBUUdTOklO</t>
  </si>
  <si>
    <t>VEMuSVFfRUJJVEEuRlkyMDE2AQAAAIdSAAACAAAABTE2NTI5AQgAAAAFAAAAATEBAAAACjE5NDM1MDUzNDUDAAAAAzE2MAIAAAAGMTAwNjg5BAAAAAEwBwAAAAk5LzE1LzIwMTkIAAAACjEyLzMxLzIwMTYJAAAAATC0sFUr4DnXCOHNc1zgOdcILENJUS5OQVNEQVFHUzpJTlRDLklRX0VCSVREQV9DQVBFWF9JTlQuRlkyMDEzAQAAAIdSAAACAAAACTQwLjM3NzA0OQEIAAAABQAAAAExAQAAAAoxNzc1OTMwMjc0AwAAAAMxNjACAAAABDQxOTEEAAAAATAHAAAACTkvMTUvMjAxOQgAAAAKMTIvMjgvMjAxMwkAAAABMPfzlSbgOdcIWR9pXOA51wgfQ0lRLktPU0U6QTAwNTkzMC5JUV9DT0dTLkZZMjAxNQEAAADcZgEAAgAAAAkxMjM0ODIxMTgBCAAAAAUAAAABMQEAAAAKMTgyOTg0MzAxMQMAAAACODUCAAAAAjM0BAAAAAEwBwAAAAk5LzE1LzIwMTkIAAAACjEyLzMxLzIwMTUJAAAAATAF+dko4DnXCAx9FF3gOdcIKUNJUS5OQVNEQVFHUzpUWE4uSVFfTFRfREVCVF9SRVBBSUQuRlkyMDEzAQAAAPsjAgACAAAABS0xNTAwAQgAAAAFAAAAATEBAAAACjE3Nzc2MzM3MDMDAAAAAzE2MAIAAAAEMjAzNgQAAAABMAcAAAAJOS8xNS8yMDE5CAAAAAoxMi8zMS8yMDEzCQAAAAEwyU7bKuA51whlcp9c4DnXCC9DSVEuS09TRTpBMDA1OTMwLklRX01JTk9SSVRZX0lOVEVSRVNUX0lTLkZZMjAxNQEAAADcZgEAAgAAAActMzY1</t>
  </si>
  <si>
    <t>NTE2AQgAAAAFAAAAATEBAAAACjE4Mjk4NDMwMTEDAAAAAjg1AgAAAAI4MwQAAAABMAcAAAAJOS8xNS8yMDE5CAAAAAoxMi8zMS8yMDE1CQAAAAEwFiDaKOA51wg98hRd4DnXCC1DSVEuTkFTREFRR1M6VFhOLklRX0FTU0VUX1dSSVRFRE9XTl9DRi5GWTIwMTQBAAAA+yMCAAMAAAAAAGhWcCrgOdcIJJGjXOA51wgrQ0lRLktPU0U6QTAwNTkzMC5JUV9NQVJLRVRDQVAuMjAxNS8zLzMxLkpQWQEAAADcZgEAAgAAAA8yMjY3NjY0Mi4xMjY3MDgBBgAAAAUAAAABMQEAAAAKMTcyMjUxNTIzMAMAAAACNzkCAAAABjEwMDA1NAQAAAABMAcAAAAJMy8zMS8yMDE1+d1+YOA51wiJjHFN4TnXCCVDSVEuTkFTREFRR1M6SU5UQy5JUV9TVF9JTlZFU1QuRlkyMDE1AQAAAIdSAAACAAAABDI2ODIBCAAAAAUAAAABMQEAAAAKMTg3NDc3MzIyNgMAAAADMTYwAgAAAAQxMDY5BAAAAAEwBwAAAAk5LzE1LzIwMTkIAAAACjEyLzI2LzIwMTUJAAAAATCTYlUr4DnXCAFhb1zgOdcIKENJUS5OQVNEQVFHUzpJTlRDLklRX0RJTFVUX1dFSUdIVC5GWTIwMTMBAAAAh1IAAAIAAAAENTA5NwDVka8r4DnXCO3DZVzgOdcIHkNJUS5OWVNFOkVNUi5JUV9QRU5TSU9OLkZZMjAwOQEAAACvGwQAAgAAAAQxMDczAQgAAAAFAAAAATEBAAAACjE0ODI3MjIwNjIDAAAAAzE2MAIAAAAEMTIxMwQAAAABMAcAAAAJOS8xNS8yMDE5CAAAAAk5LzMwLzIw</t>
  </si>
  <si>
    <t>MDkJAAAAATBkXPMp4DnXCGrZwlzgOdcIJkNJUS5OQVNEQVFHUzpJTlRDLklRX05FVF9DSEFOR0UuRlkyMDA4AQAAAIdSAAACAAAABS0zOTU3AQgAAAAFAAAAATEBAAAACjE0MzA2MTQ0ODYDAAAAAzE2MAIAAAAEMjA5MwQAAAABMAcAAAAJOS8xNS8yMDE5CAAAAAoxMi8yNy8yMDA4CQAAAAEwLVCpK+A51wgfA1Fc4DnXCDFDSVEuTkFTREFRR1M6QURJLklRX09USEVSX0lOVkVTVF9BQ1RfU1VQUEwuRlkyMDEzAQAAABPWAwACAAAABi01LjY1NwEIAAAABQAAAAExAQAAAAoxNzY2NTkwNjMyAwAAAAMxNjACAAAABDIwNTEEAAAAATAHAAAACTkvMTUvMjAxOQgAAAAJMTEvMi8yMDEzCQAAAAEw6X6jKOA51wiiA0Vd4DnXCCVDSVEuTllTRTpFTVIuSVFfU1RfREVCVF9JU1NVRUQuRlkyMDE0AQAAAK8bBAACAAAABDMxMzIBCAAAAAUAAAABMQEAAAAKMTgxODYwNDU4MAMAAAADMTYwAgAAAAQyMDQzBAAAAAEwBwAAAAk5LzE1LzIwMTkIAAAACTkvMzAvMjAxNAkAAAABMB0juingOdcIpPXaXOA51wglQ0lRLk5BU0RBUUdTOlRYTi5JUV9TR0FfTUFSR0lOLkZZMjAwOQEAAAD7IwIAAgAAAAcxMi42NTk0AQgAAAAFAAAAATEBAAAACjE1MjM3OTYyNDEDAAAAAzE2MAIAAAAENDM3NQQAAAABMAcAAAAJOS8xNS8yMDE5CAAAAAoxMi8zMS8yMDA5CQAAAAEw1J2uJeA51wjjvo1c4DnXCB1DSVEuS09TRTpBMDA1OTMwLklR</t>
  </si>
  <si>
    <t>X0dXLkZZMjAwOAEAAADcZgEAAgAAAAQ5ODg1AQgAAAAFAAAAATEBAAAACjEzNjA4MDY2ODMDAAAAAjg1AgAAAAQxMTcxBAAAAAEwBwAAAAk5LzE1LzIwMTkIAAAACjEyLzMxLzIwMDgJAAAAATASPSop4DnXCMY09VzgOdcIGUNJUS5UU0U6NjUwMS5JUV9SRS5GWTIwMTQBAAAAmy0CAAIAAAAHMTI3Nzk3MAEIAAAABQAAAAExAQAAAAoxNzQ1MjcwNTQ0AwAAAAI3OQIAAAAEMTIyMgQAAAABMAcAAAAJOS8xNS8yMDE5CAAAAAkzLzMxLzIwMTQJAAAAATCJ4HQs4DnXCPKXL1zgOdcIIENJUS5OWVNFOkVNUi5JUV9UT1RBTF9SRVYuRlkyMDE4AQAAAK8bBAACAAAABTE3NDA4AQgAAAAFAAAAATEBAAAACjE5MjQ2Mzk5NjIDAAAAAzE2MAIAAAACMjgEAAAAATAHAAAACTkvMTUvMjAxOQgAAAAJOS8zMC8yMDE4CQAAAAEwgQ27KeA51wguX+pc4DnXCC5DSVEuTkFTREFRR1M6SU5UQy5JUV9JTlZFU1RfU0VDVVJJVFlfQ0YuRlkyMDE1AQAAAIdSAAACAAAABC0xMjUBCAAAAAUAAAABMQEAAAAKMTg3NDc3MzIyNgMAAAADMTYwAgAAAAQyMDI3BAAAAAEwBwAAAAk5LzE1LzIwMTkIAAAACjEyLzI2LzIwMTUJAAAAATCjiVUr4DnXCLcOcVzgOdcIJ0NJUS5OQVNEQVFHUzpBREkuSVFfQkVUQV81WVIuMjAwOC8xMS8wMQEAAAAT1gMAAgAAAA8xLjA4Mjk4NjIxMTEzNjUAYhlSX+A51wjBFjBi4DnXCCJDSVEuTkFTREFRR1M6</t>
  </si>
  <si>
    <t>SU5UQy5JUV9DT01NT04uRlkyMDE0AQAAAIdSAAACAAAABTIxNzgxAQgAAAAFAAAAATEBAAAACjE4MjgxNjgwNDADAAAAAzE2MAIAAAAEMTEwMwQAAAABMAcAAAAJOS8xNS8yMDE5CAAAAAoxMi8yNy8yMDE0CQAAAAEwchRVK+A51whBQmtc4DnXCCxDSVEuTkFTREFRR1M6QURJLklRX0RFRl9UQVhfQVNTRVRTX0xULkZZMjAwOQEAAAAT1gMAAgAAAAYzOC43NTkBCAAAAAUAAAABMQEAAAAKMTQ4Mjg2ODYzMwMAAAADMTYwAgAAAAQxMDI2BAAAAAEwBwAAAAk5LzE1LzIwMTkIAAAACjEwLzMxLzIwMDkJAAAAATBD+KEo4DnXCDctMV3gOdcIIUNJUS5OWVNFOkVNUi5JUV9DQVNIX0VRVUlWLkZZMjAxMQEAAACvGwQAAgAAAAQyMDUyAQgAAAAFAAAAATEBAAAACjE2NDYxOTA1NjgDAAAAAzE2MAIAAAAEMTA5NgQAAAABMAcAAAAJOS8xNS8yMDE5CAAAAAk5LzMwLzIwMTEJAAAAATCm+PMp4DnXCPk9y1zgOdcII0NJUS5LT1NFOkEwMDU5MzAuSVFfT1BFUl9JTkMuRlkyMDE4AQAAANxmAQACAAAACDU4ODg2NjY5AQgAAAAFAAAAATEBAAAACjE5NDc1NTE1NzMDAAAAAjg1AgAAAAIyMQQAAAABMAcAAAAJOS8xNS8yMDE5CAAAAAoxMi8zMS8yMDE4CQAAAAEweQrbKOA51wjfOCJd4DnXCCpDSVEuTkFTREFRR1M6VFhOLklRX0NBU0hfQ09OVkVSU0lPTi5GWTIwMTQBAAAA+yMCAAIAAAAJMTIwLjgwMTg2AQgAAAAFAAAA</t>
  </si>
  <si>
    <t>ATEBAAAACjE4MjkxMTkzMDYDAAAAAzE2MAIAAAAENDE4NAQAAAABMAcAAAAJOS8xNS8yMDE5CAAAAAoxMi8zMS8yMDE0CQAAAAEw9euuJeA51wi68KRc4DnXCCpDSVEuS09TRTpBMDA1OTMwLklRX05FVF9ERUJUX0VCSVREQS5GWTIwMTEBAAAA3GYBAAMAAAACTk0BCAAAAAUAAAABMQEAAAAKMTU5ODk5ODI1MAMAAAACODUCAAAABDQxOTMEAAAAATAHAAAACTkvMTUvMjAxOQgAAAAKMTIvMzEvMjAxMQkAAAABMGn9ryXgOdcI9iQGXeA51wgfQ0lRLk5ZU0U6RU1SLklRX0VCVF9FWENMLkZZMjAxMgEAAACvGwQAAgAAAAQzODI2AQgAAAAFAAAAATEBAAAACjE3MDc5MDkwOTcDAAAAAzE2MAIAAAABNAQAAAABMAcAAAAJOS8xNS8yMDE5CAAAAAk5LzMwLzIwMTIJAAAAATDHRvQp4DnXCIfnzlzgOdcILENJUS5LT1NFOkEwMDU5MzAuSVFfVE9UQUxfRElWX1BBSURfQ0YuRlkyMDE3AQAAANxmAQACAAAACC02ODA0Mjk3AQgAAAAFAAAAATEBAAAACjE5NDc1NTE1NzgDAAAAAjg1AgAAAAQyMDIyBAAAAAEwBwAAAAk5LzE1LzIwMTkIAAAACjEyLzMxLzIwMTcJAAAAATB5Ctso4DnXCCmLIF3gOdcIH0NJUS5OQVNEQVFHUzpUWE4uSVFfQ09HUy5GWTIwMTQBAAAA+yMCAAIAAAAENTYxOAEIAAAABQAAAAExAQAAAAoxODI5MTE5MzA2AwAAAAMxNjACAAAAAjM0BAAAAAEwBwAAAAk5LzE1LzIwMTkIAAAACjEyLzMxLzIw</t>
  </si>
  <si>
    <t>MTQJAAAAATDJTtsq4DnXCAv5oFzgOdcIKENJUS5OQVNEQVFHUzpUWE4uSVFfQ09NTU9OX0lTU1VFRC5GWTIwMDcBAAAA+yMCAAIAAAADNzYxAQgAAAAFAAAAATEBAAAACjEzMjg0ODIzNzADAAAAAzE2MAIAAAAEMjE2OQQAAAABMAcAAAAJOS8xNS8yMDE5CAAAAAoxMi8zMS8yMDA3CQAAAAEwOelWK+A51wit04Nc4DnXCChDSVEuTllTRTpFTVIuSVFfVE9UQUxfTElBQl9FUVVJVFkuRlkyMDE3AQAAAK8bBAACAAAABTE5NTg5AQgAAAAFAAAAATEBAAAACjE5MjQ2Mzk5NTcDAAAAAzE2MAIAAAAEMTAxMwQAAAABMAcAAAAJOS8xNS8yMDE5CAAAAAk5LzMwLzIwMTcJAAAAATCBDbsp4DnXCPN451zgOdcILkNJUS5OQVNEQVFHUzpBREkuSVFfSU5DX1RBWF9QQVlfQ1VSUkVOVC5GWTIwMTYBAAAAE9YDAAIAAAADNC4xAQgAAAAFAAAAATEBAAAACjE5Mjc2MTgyMDADAAAAAzE2MAIAAAAEMTA5NAQAAAABMAcAAAAJOS8xNS8yMDE5CAAAAAoxMC8yOS8yMDE2CQAAAAEwc8L/J+A51wjgX1Fd4DnXCCdDSVEuTkFTREFRR1M6SU5UQy5JUV9MRVZFUkVEX0ZDRi5GWTIwMDkBAAAAh1IAAAIAAAAHNzI0NC43NQEIAAAABQAAAAExAQAAAAoxNTIzMzk0ODI5AwAAAAMxNjACAAAABDQ0MjIEAAAAATAHAAAACTkvMTUvMjAxOQgAAAAKMTIvMjYvMjAwOQkAAAABMF/FqSvgOdcIUjNWXOA51wgrQ0lRLk5BU0RBUUdTOkFESS5J</t>
  </si>
  <si>
    <t>UV9UT1RBTF9PVEhFUl9PUEVSLkZZMjAxMAEAAAAT1gMAAgAAAAc4ODIuODY1AQgAAAAFAAAAATEBAAAACjE1NzgzMzA0MjIDAAAAAzE2MAIAAAADMzgwBAAAAAEwBwAAAAk5LzE1LzIwMTkIAAAACjEwLzMwLzIwMTAJAAAAATBUH6Io4DnXCKSINF3gOdcILENJUS5OQVNEQVFHUzpUWE4uSVFfUFJPVl9CQURfREVCVFNfQ0YuRlkyMDA4AQAAAPsjAgADAAAAAABFFtoq4DnXCFzLh1zgOdcINUNJUS5LT1NFOkEwMDU5MzAuSVFfQ0hBTkdFX05FVF9XT1JLSU5HX0NBUElUQUwuRlkyMDE3AQAAANxmAQACAAAABjE1NTMyMQEIAAAABQAAAAExAQAAAAoxOTQ3NTUxNTc4AwAAAAI4NQIAAAAENDQyMQQAAAABMAcAAAAJOS8xNS8yMDE5CAAAAAoxMi8zMS8yMDE3CQAAAAEweQrbKOA51wg5siBd4DnXCCFDSVEuVFNFOjY1MDEuSVFfRUJJVERBX0lOVC5GWTIwMTYBAAAAmy0CAAIAAAAJNDQuMDI5NjI1AQgAAAAFAAAAATEBAAAACjE3OTc1NTQ0NTEDAAAAAjc5AgAAAAQ0MTkwBAAAAAEwBwAAAAk5LzE1LzIwMTkIAAAACTMvMzEvMjAxNgkAAAABMMV+lSbgOdcIvOI6XOA51wguQ0lRLktPU0U6QTAwNTkzMC5JUV9JTkNfVEFYX1BBWV9DVVJSRU5ULkZZMjAxMgEAAADcZgEAAgAAAAczMjIyOTM0AQgAAAAFAAAAATEBAAAACjE2Njc1MzQwMTQDAAAAAjg1AgAAAAQxMDk0BAAAAAEwBwAAAAk5LzE1LzIwMTkIAAAACjEy</t>
  </si>
  <si>
    <t>LzMxLzIwMTIJAAAAATCGTisp4DnXCL35B13gOdcIMENJUS5OQVNEQVFHUzpUWE4uSVFfREVCVF9FUVVJVl9PUEVSX0xFQVNFLkZZMjAwOQEAAAD7IwIAAgAAAAM5MTIBCAAAAAUAAAABMQEAAAAKMTUyMzc5NjI0MQMAAAADMTYwAgAAAAUyMTY3MQQAAAABMAcAAAAJOS8xNS8yMDE5CAAAAAoxMi8zMS8yMDA5CQAAAAEwZmTaKuA51wgsEYxc4DnXCClDSVEuTkFTREFRR1M6SU5UQy5JUV9TQUxFX0lOVEFOX0NGLkZZMjAwOQEAAACHUgAAAwAAAAAAX8WpK+A51wghvlVc4DnXCCtDSVEuTkFTREFRR1M6SU5UQy5JUV9PVEhFUl9MVF9BU1NFVFMuRlkyMDE1AQAAAIdSAAACAAAABDE1OTkBCAAAAAUAAAABMQEAAAAKMTg3NDc3MzIyNgMAAAADMTYwAgAAAAQxMDYwBAAAAAEwBwAAAAk5LzE1LzIwMTkIAAAACjEyLzI2LzIwMTUJAAAAATCTYlUr4DnXCCKvb1zgOdcIJ0NJUS5UU0U6NjUwMS5JUV9NQVJLRVRDQVAuMjAwMS8zLzMxLkpQWQEAAACbLQIAAgAAAA0zNTgxNTQzLjk0MTY3AQYAAAAFAAAAATEBAAAACjE0NDA1MTgxNzUDAAAAAjc5AgAAAAYxMDAwNTQEAAAAATAHAAAACTMvMzEvMjAwMcESrrLcOdcIrJV2TeE51wglQ0lRLk5ZU0U6RU1SLklRX0dXX0lOVEFOX0FNT1JULkZZMjAxMgEAAACvGwQAAwAAAAAAx0b0KeA51wh2wM5c4DnXCCNDSVEuTkFTREFRR1M6SU5UQy5JUV9QRU5TSU9OLkZZMjAwNwEA</t>
  </si>
  <si>
    <t>AACHUgAAAgAAAAM1NTkBCAAAAAUAAAABMQEAAAAKMTMyODg3MTI3NQMAAAADMTYwAgAAAAQxMjEzBAAAAAEwBwAAAAk5LzE1LzIwMTkIAAAACjEyLzI5LzIwMDcJAAAAATCn7/wr4DnXCIjoSlzgOdcIKUNJUS5OQVNEQVFHUzpJTlRDLklRX0NBU0hfSU5URVJFU1QuRlkyMDEyAQAAAIdSAAACAAAAAjcxAQgAAAAFAAAAATEBAAAACjE3MTg4NTA2MDUDAAAAAzE2MAIAAAAEMzAyOAQAAAABMAcAAAAJOS8xNS8yMDE5CAAAAAoxMi8yOS8yMDEyCQAAAAEwxGqvK+A51wgFoWNc4DnXCB9DSVEuS09TRTpBMDA1OTMwLklRX05QUEUuRlkyMDEyAQAAANxmAQACAAAACDY4NDg0NzQzAQgAAAAFAAAAATEBAAAACjE2Njc1MzQwMTQDAAAAAjg1AgAAAAQxMDA0BAAAAAEwBwAAAAk5LzE1LzIwMTkIAAAACjEyLzMxLzIwMTIJAAAAATB1Jysp4DnXCKzSB13gOdcIIkNJUS5OQVNEQVFHUzpBREkuSVFfTFRfREVCVC5GWTIwMTcBAAAAE9YDAAIAAAAINzU1MS4wODQBCAAAAAUAAAABMQEAAAAKMTkyNzYxODI0OAMAAAADMTYwAgAAAAQxMDQ5BAAAAAEwBwAAAAk5LzE1LzIwMTkIAAAACjEwLzI4LzIwMTcJAAAAATCUEAAo4DnXCPJBVl3gOdcIHkNJUS5OQVNEQVFHUzpUWE4uSVFfRUJULkZZMjAwNwEAAAD7IwIAAgAAAAQzNjkyAQgAAAAFAAAAATEBAAAACjEzMjg0ODIzNzADAAAAAzE2MAIAAAADMTM5BAAAAAEwBwAAAAk5</t>
  </si>
  <si>
    <t>LzE1LzIwMTkIAAAACjEyLzMxLzIwMDcJAAAAATAXm1Yr4DnXCIMUgVzgOdcII0NJUS5UU0U6NjQ3MS5JUV9CRVRBXzFZUi4yMDE2LzAzLzMxAQAAAJJXDQACAAAADzEuNTYyNjE2Mzg3MjQ0MQBt739g4DnXCNWzOWLgOdcIJ0NJUS5LT1NFOkEwMDU5MzAuSVFfSU5URVJFU1RfRVhQLkZZMjAwOQEAAADcZgEAAgAAAActNTM1Mjg3AQgAAAAFAAAAATEBAAAACjE0NjU3MTQzMDcDAAAAAjg1AgAAAAI4MgQAAAABMAcAAAAJOS8xNS8yMDE5CAAAAAoxMi8zMS8yMDA5CQAAAAEwI2QqKeA51wgzkPhc4DnXCCZDSVEuVFNFOjY1MDEuSVFfQ0FTSF9BQ1FVSVJFX0NGLkZZMjAxOAEAAACbLQIAAwAAAAAAZVP8K+A51wj5g0Jc4DnXCCZDSVEuTkFTREFRR1M6QURJLklRX0VCSVRfTUFSR0lOLkZZMjAxNQEAAAAT1gMAAgAAAAcyNC4xODY4AQgAAAAFAAAAATEBAAAACjE4NjcyNzk5NjkDAAAAAzE2MAIAAAAENDA1MwQAAAABMAcAAAAJOS8xNS8yMDE5CAAAAAoxMC8zMS8yMDE1CQAAAAEwQcOcJeA51wjX7k5d4DnXCCxDSVEuTkFTREFRR1M6QURJLklRX1RPVEFMX0RFQlRfSVNTVUVELkZZMjAxNQEAAAAT1gMAAwAAAAAAY5v/J+A51wiEK05d4DnXCCNDSVEuTkFTREFRR1M6VFhOLklRX0RBX1NVUFBMLkZZMjAxMQEAAAD7IwIAAwAAAAAAh7LaKuA51whYi5Nc4DnXCCdDSVEuTkFTREFRR1M6VFhOLklRX0lOVEVSRVNU</t>
  </si>
  <si>
    <t>X0VYUC5GWTIwMTgBAAAA+yMCAAIAAAAELTEyNQEIAAAABQAAAAExAQAAAAoxOTQ2NjY1NDYwAwAAAAMxNjACAAAAAjgyBAAAAAEwBwAAAAk5LzE1LzIwMTkIAAAACjEyLzMxLzIwMTgJAAAAATCr8nAq4DnXCOBvs1zgOdcII0NJUS5OQVNEQVFHUzpJTlRDLklRX1JBV19JTlYuRlkyMDE4AQAAAIdSAAACAAAAAzgxMwEIAAAABQAAAAExAQAAAAoxOTQzNTA1MzQxAwAAAAMxNjACAAAABDMxNzEEAAAAATAHAAAACTkvMTUvMjAxOQgAAAAKMTIvMjkvMjAxOAkAAAABMAd0VivgOdcIWVV+XOA51wgbQ0lRLk5ZU0U6RU1SLklRX0FQSUMuRlkyMDA3AQAAAK8bBAACAAAAAjMxAQgAAAAFAAAAATEBAAAACjEyNjQ0NzgwMjcDAAAAAzE2MAIAAAAEMTA4NAQAAAABMAcAAAAJOS8xNS8yMDE5CAAAAAk5LzMwLzIwMDcJAAAAATDMQHEq4DnXCIexuVzgOdcIH0NJUS5LT1NFOkEwMDU5MzAuSVFfTlBQRS5GWTIwMDcBAAAA3GYBAAIAAAAIMzgxODIwMzkBCAAAAAUAAAABMQEAAAAKMTM1Mjk0NTUzMAMAAAACODUCAAAABDEwMDQEAAAAATAHAAAACTkvMTUvMjAxOQgAAAAKMTIvMzEvMjAwNwkAAAABMLKCuyngOdcIxXnwXOA51wgyQ0lRLk5BU0RBUUdTOlRYTi5JUV9UT1RBTF9MSUFCX1RPVEFMX0FTU0VUUy5GWTIwMTQBAAAA+yMCAAIAAAAHNDAuMTkxMQEIAAAABQAAAAExAQAAAAoxODI5MTE5MzA2AwAAAAMxNjACAAAA</t>
  </si>
  <si>
    <t>BDQxODgEAAAAATAHAAAACTkvMTUvMjAxOQgAAAAKMTIvMzEvMjAxNAkAAAABMPXrriXgOdcIuvCkXOA51wgoQ0lRLk5BU0RBUUdTOkFESS5JUV9FUVVJVFlfTUVUSE9ELkZZMjAwNwEAAAAT1gMAAwAAAAAAu6bbKOA51wiXoShd4DnXCClDSVEuTkFTREFRR1M6QURJLklRX1NUX0RFQlRfUkVQQUlELkZZMjAxMQEAAAAT1gMAAwAAAAAAlruiKOA51wi/2ztd4DnXCCZDSVEuTkFTREFRR1M6VFhOLklRX1NBTEVfUFBFX0NGLkZZMjAxNgEAAAD7IwIAAwAAAAAAiaRwKuA51wgHuaxc4DnXCCpDSVEuTkFTREFRR1M6VFhOLklRX05FVF9ERUJUX0lTU1VFRC5GWTIwMTQBAAAA+yMCAAIAAAAELTUwMgEIAAAABQAAAAExAQAAAAoxODI5MTE5MzA2AwAAAAMxNjACAAAABDIwMDMEAAAAATAHAAAACTkvMTUvMjAxOQgAAAAKMTIvMzEvMjAxNAkAAAABMGhWcCrgOdcId1SkXOA51wggQ0lRLk5ZU0U6RU1SLklRX0lOVkVOVE9SWS5GWTIwMTMBAAAArxsEAAIAAAAEMTg5NQEIAAAABQAAAAExAQAAAAoxNzY1NTcwODA1AwAAAAMxNjACAAAABDEwNDMEAAAAATAHAAAACTkvMTUvMjAxOQgAAAAJOS8zMC8yMDEzCQAAAAEw+bv0KeA51wjsjNRc4DnXCDlDSVEuTkFTREFRR1M6SU5UQy5JUV9UT1RBTF9PVVRTVEFORElOR19GSUxJTkdfREFURS5GWTIwMTMBAAAAh1IAAAIAAAAENDk3MgEEAAAABQAAAAE1AQAAAAoxNzc1OTMw</t>
  </si>
  <si>
    <t>Mjc0AgAAAAUyNDE1MwYAAAABMNWRryvgOdcIYdVmXOA51wgwQ0lRLktPU0U6QTAwNTkzMC5JUV9JTVBVVF9PUEVSX0xFQVNFX0RFUFIuRlkyMDEwAQAAANxmAQADAAAAAABEsiop4DnXCKlc/lzgOdcIIENJUS5OWVNFOkVNUi5JUV9UT1RBTF9SRVYuRlkyMDE3AQAAAK8bBAACAAAABTE1MjY0AQgAAAAFAAAAATEBAAAACjE5MjQ2Mzk5NTcDAAAAAzE2MAIAAAACMjgEAAAAATAHAAAACTkvMTUvMjAxOQgAAAAJOS8zMC8yMDE3CQAAAAEwYL+6KeA51wgspOVc4DnXCCdDSVEuVFNFOjY3NjIuSVFfTUFSS0VUQ0FQLjIwMTUvMy8zMS5KUFkBAAAAO9IEAAIAAAANMTA3NTQ3MC4zNTYzOAEGAAAABQAAAAExAQAAAAoxNzE5OTg1NDEyAwAAAAI3OQIAAAAGMTAwMDU0BAAAAAEwBwAAAAkzLzMxLzIwMTW3QX5g4DnXCHhlcU3hOdcIGUNJUS5OWVNFOkVNUi5JUV9BRS5GWTIwMTcBAAAArxsEAAIAAAAEMTY5OQEIAAAABQAAAAExAQAAAAoxOTI0NjM5OTU3AwAAAAMxNjACAAAABDEwMTYEAAAAATAHAAAACTkvMTUvMjAxOQgAAAAJOS8zMC8yMDE3CQAAAAEwcOa6KeA51wjBA+dc4DnXCCJDSVEuVFNFOjY1MDEuSVFfRUJJVF9NQVJHSU4uRlkyMDE2AQAAAJstAgACAAAABTYuMzQ0AQgAAAAFAAAAATEBAAAACjE3OTc1NTQ0NTEDAAAAAjc5AgAAAAQ0MDUzBAAAAAEwBwAAAAk5LzE1LzIwMTkIAAAACTMvMzEvMjAxNgkA</t>
  </si>
  <si>
    <t>AAABMMV+lSbgOdcIim06XOA51wgrQ0lRLk5BU0RBUUdTOlRYTi5JUV9DSEFOR0VfSU5WRU5UT1JZLkZZMjAwOQEAAAD7IwIAAgAAAAMxNzcBCAAAAAUAAAABMQEAAAAKMTUyMzc5NjI0MQMAAAADMTYwAgAAAAQyMDk5BAAAAAEwBwAAAAk5LzE1LzIwMTkIAAAACjEyLzMxLzIwMDkJAAAAATBmZNoq4DnXCF6GjFzgOdcIK0NJUS5OWVNFOkVNUi5JUV9NSU5PUklUWV9JTlRFUkVTVF9JUy5GWTIwMDcBAAAArxsEAAMAAAAAAMxAcSrgOdcI8lG4XOA51wgnQ0lRLk5BU0RBUUdTOklOVEMuSVFfRUJJVF9NQVJHSU4uRlkyMDE2AQAAAIdSAAACAAAABzI1LjI2NjQBCAAAAAUAAAABMQEAAAAKMTk0MzUwNTM0NQMAAAADMTYwAgAAAAQ0MDUzBAAAAAEwBwAAAAk5LzE1LzIwMTkIAAAACjEyLzMxLzIwMTYJAAAAATAHG5Ym4DnXCBy0dlzgOdcIKkNJUS5OQVNEQVFHUzpBREkuSVFfRUZGRUNUX1RBWF9SQVRFLkZZMjAxMAEAAAAT1gMAAgAAAAcyMS4xMjA5AQgAAAAFAAAAATEBAAAACjE1NzgzMzA0MjIDAAAAAzE2MAIAAAAENDM3NgQAAAABMAcAAAAJOS8xNS8yMDE5CAAAAAoxMC8zMC8yMDEwCQAAAAEwZEaiKOA51wj3SzVd4DnXCCNDSVEuVFNFOjY3NjIuSVFfQkVUQV8yWVIuMjAxMi8wMy8zMQEAAAA70gQAAgAAABEwLjc2NTQwMzcxMjI5MjQxMQA8en9g4DnXCI0cQGLgOdcIKkNJUS5OQVNEQVFHUzpUWE4uSVFf</t>
  </si>
  <si>
    <t>TkVUX0RFQlRfRUJJVERBLkZZMjAxNQEAAAD7IwIAAgAAAAgwLjE3MDE4OAEIAAAABQAAAAExAQAAAAoxODc1Njg3MDU2AwAAAAMxNjACAAAABDQxOTMEAAAAATAHAAAACTkvMTUvMjAxOQgAAAAKMTIvMzEvMjAxNQkAAAABMPXrriXgOdcIu6upXOA51wgdQ0lRLktPU0U6QTAwNTkzMC5JUV9BUC5GWTIwMTcBAAAA3GYBAAIAAAAHOTA4MzkwNwEIAAAABQAAAAExAQAAAAoxOTQ3NTUxNTc4AwAAAAI4NQIAAAAEMTAxOAQAAAABMAcAAAAJOS8xNS8yMDE5CAAAAAoxMi8zMS8yMDE3CQAAAAEwaePaKOA51wiDBB9d4DnXCCRDSVEuTkFTREFRR1M6QURJLklRX0RJVl9TSEFSRS5GWTIwMTYBAAAAE9YDAAIAAAAEMS42OAEIAAAABQAAAAExAQAAAAoxOTI3NjE4MjAwAwAAAAMxNjACAAAABDMwNTgEAAAAATAHAAAACTkvMTUvMjAxOQgAAAAKMTAvMjkvMjAxNgkAAAABMHPC/yfgOdcIfXVQXeA51wgjQ0lRLk5BU0RBUUdTOklOVEMuSVFfWl9TQ09SRS5GWTIwMTABAAAAh1IAAAIAAAAINy42ODU0NTIBCAAAAAUAAAABMQEAAAAKMTU4ODE1Njk2MAMAAAADMTYwAgAAAAYxMDAxMjMEAAAAATAHAAAACTkvMTUvMjAxOQgAAAAKMTIvMjUvMjAxMAkAAAABMObMlSbgOdcIp7FbXOA51wgdQ0lRLk5BU0RBUUdTOlRYTi5JUV9BRS5GWTIwMTEBAAAA+yMCAAIAAAAEMTAyNQEIAAAABQAAAAExAQAAAAoxNjYwMDM0NTY4AwAA</t>
  </si>
  <si>
    <t>AAMxNjACAAAABDEwMTYEAAAAATAHAAAACTkvMTUvMjAxOQgAAAAKMTIvMzEvMjAxMQkAAAABMIey2irgOdcI7uqUXOA51wgoQ0lRLlRTRTo2NTAxLklRX1BST1ZfQkFEX0RFQlRTX0NGLkZZMjAxNgEAAACbLQIAAwAAAAAAAWn7K+A51wgWXDlc4DnXCCRDSVEuVFNFOjY3NjIuSVFfTUFSS0VUQ0FQLjIwMTMvMDMvMzEBAAAAO9IEAAIAAAALNDExMzU4LjcwNzkBBgAAAAUAAAABMQEAAAAKMTU4ODMyNjY4NQMAAAACNzkCAAAABjEwMDA1NAQAAAABMAcAAAAJMy8zMS8yMDEzCgV/YOA51whszj9i4DnXCCtDSVEuTllTRTpFTVIuSVFfTklfQVZBSUxfRVhDTF9NQVJHSU4uRlkyMDE1AQAAAK8bBAACAAAABzE1LjQ5MDEBCAAAAAUAAAABMQEAAAAKMTg2NzA1NTA1MQMAAAADMTYwAgAAAAQ0MTgyBAAAAAEwBwAAAAk5LzE1LzIwMTkIAAAACTkvMzAvMjAxNQkAAAABMDeIryXgOdcI6EzgXOA51wgrQ0lRLk5BU0RBUUdTOklOVEMuSVFfU0FMRVNfTUFSS0VUSU5HLkZZMjAxOAEAAACHUgAAAgAAAAQxMjAwAQgAAAAFAAAAATEBAAAACjE5NDM1MDUzNDEDAAAAAzE2MAIAAAAFMjE1NjEEAAAAATAHAAAACTkvMTUvMjAxOQgAAAAKMTIvMjkvMjAxOAkAAAABMPZMVivgOdcI1Bx9XOA51wgtQ0lRLk5BU0RBUUdTOklOVEMuSVFfTUlOT1JJVFlfSU5URVJFU1QuRlkyMDEwAQAAAIdSAAADAAAAAABw7Kkr4DnXCK5nWVzg</t>
  </si>
  <si>
    <t>OdcIGUNJUS5UU0U6NjUwMS5JUV9ETy5GWTIwMTQBAAAAmy0CAAIAAAAFLTY5NTUBCAAAAAUAAAABMQEAAAAKMTc0NTI3MDU0NAMAAAACNzkCAAAAAjQwBAAAAAEwBwAAAAk5LzE1LzIwMTkIAAAACTMvMzEvMjAxNAkAAAABMIngdCzgOdcIXTguXOA51wg/Q0lRLk5BU0RBUUdTOklOVEMuSVFfQ1VTVE9NX0JFVEEuLTEwNFcuMjAxNy8xMi8zMC4uXlRPUElYLkpQWS5IAQAAAIdSAAACAAAAEDEuMDQ4MjAzNTQ4NzM4NzcAfhaAYOA51wiKpjZi4DnXCCVDSVEuTkFTREFRR1M6SU5UQy5JUV9TR0FfU1VQUEwuRlkyMDE1AQAAAIdSAAACAAAABDc5MzABCAAAAAUAAAABMQEAAAAKMTg3NDc3MzIyNgMAAAADMTYwAgAAAAMxMDIEAAAAATAHAAAACTkvMTUvMjAxOQgAAAAKMTIvMjYvMjAxNQkAAAABMJNiVSvgOdcIfChuXOA51wgjQ0lRLk5BU0RBUUdTOkFESS5JUV9UT1RBTF9DQS5GWTIwMTcBAAAAE9YDAAIAAAAIMjM1MS4zMzgBCAAAAAUAAAABMQEAAAAKMTkyNzYxODI0OAMAAAADMTYwAgAAAAQxMDA4BAAAAAEwBwAAAAk5LzE1LzIwMTkIAAAACjEwLzI4LzIwMTcJAAAAATCUEAAo4DnXCMHMVV3gOdcIMUNJUS5UU0U6NjUwMS5JUV9DSEFOR0VfTkVUX1dPUktJTkdfQ0FQSVRBTC5GWTIwMTYBAAAAmy0CAAIAAAAHLTE2MDc4MAEIAAAABQAAAAExAQAAAAoxNzk3NTU0NDUxAwAAAAI3OQIAAAAENDQyMQQAAAAB</t>
  </si>
  <si>
    <t>MAcAAAAJOS8xNS8yMDE5CAAAAAkzLzMxLzIwMTYJAAAAATABafsr4DnXCGkfOlzgOdcIKkNJUS5LT1NFOkEwMDU5MzAuSVFfREVGX1RBWF9MSUFCX0xULkZZMjAwOQEAAADcZgEAAgAAAAcxMjQ5OTY0AQgAAAAFAAAAATEBAAAACjE0NjU3MTQzMDcDAAAAAjg1AgAAAAQxMDI3BAAAAAEwBwAAAAk5LzE1LzIwMTkIAAAACjEyLzMxLzIwMDkJAAAAATAziyop4DnXCPpk+lzgOdcIH0NJUS5OQVNEQVFHUzpBREkuSVFfTEFORC5GWTIwMTUBAAAAE9YDAAIAAAAGNTU5LjY2AQgAAAAFAAAAATEBAAAACjE4NjcyNzk5NjkDAAAAAzE2MAIAAAAEMzA5OAQAAAABMAcAAAAJOS8xNS8yMDE5CAAAAAoxMC8zMS8yMDE1CQAAAAEwUnT/J+A51wggQU1d4DnXCChDSVEuTkFTREFRR1M6VFhOLklRX0NBU0hfSU5URVJFU1QuRlkyMDE2AQAAAPsjAgACAAAAAjg4AQgAAAAFAAAAATEBAAAACjE5NDY2NjUzOTgDAAAAAzE2MAIAAAAEMzAyOAQAAAABMAcAAAAJOS8xNS8yMDE5CAAAAAoxMi8zMS8yMDE2CQAAAAEwmstwKuA51wg4Lq1c4DnXCCNDSVEuTllTRTpFTVIuSVFfVE9UQUxfQVNTRVRTLkZZMjAxNwEAAACvGwQAAgAAAAUxOTU4OQEIAAAABQAAAAExAQAAAAoxOTI0NjM5OTU3AwAAAAMxNjACAAAABDEwMDcEAAAAATAHAAAACTkvMTUvMjAxOQgAAAAJOS8zMC8yMDE3CQAAAAEwcOa6KeA51wjBA+dc4DnXCCpDSVEuS09T</t>
  </si>
  <si>
    <t>RTpBMDA1OTMwLklRX0ZJTElOR19DVVJSRU5DWS5GWTIwMTUBAAAA3GYBAAMAAAADS1JXADdu2ijgOdcIeNgXXeA51wgpQ0lRLktPU0U6QTAwNTkzMC5JUV9QUkVGX0RJVl9PVEhFUi5GWTIwMTUBAAAA3GYBAAMAAAAAABYg2ijgOdcIThkVXeA51wguQ0lRLk5ZU0U6RU1SLklRX1RPVEFMX0xJQUJfVE9UQUxfQVNTRVRTLkZZMjAxNgEAAACvGwQAAgAAAAc2NC45NDU3AQgAAAAFAAAAATEBAAAACjE5MjQ2Mzk5NTYDAAAAAzE2MAIAAAAENDE4OAQAAAABMAcAAAAJOS8xNS8yMDE5CAAAAAk5LzMwLzIwMTYJAAAAATBIr68l4DnXCPou5VzgOdcIKENJUS5OWVNFOkVNUi5JUV9HV19JTlRBTl9BTU9SVF9DRi5GWTIwMTEBAAAArxsEAAIAAAADMzQ1AQgAAAAFAAAAATEBAAAACjE2NDYxOTA1NjgDAAAAAzE2MAIAAAAEMjE4MgQAAAABMAcAAAAJOS8xNS8yMDE5CAAAAAk5LzMwLzIwMTEJAAAAATC3H/Qp4DnXCI6dzFzgOdcIL0NJUS5OQVNEQVFHUzpBREkuSVFfTUlOT1JJVFlfSU5URVJFU1RfQ0YuRlkyMDE0AQAAABPWAwADAAAAAABBTf8n4DnXCGEiSV3gOdcIKENJUS5OQVNEQVFHUzpBREkuSVFfUEVSSU9EREFURV9JUy5GWTIwMTABAAAAE9YDAAUAAAAKMjAxMC8xMC8zMABkRqIo4DnXCPdLNV3gOdcIIENJUS5OQVNEQVFHUzpJTlRDLklRX0VCSVQuRlkyMDE1AQAAAIdSAAACAAAABTE0MzU2AQgAAAAFAAAA</t>
  </si>
  <si>
    <t>ATEBAAAACjE4NzQ3NzMyMjYDAAAAAzE2MAIAAAADNDAwBAAAAAEwBwAAAAk5LzE1LzIwMTkIAAAACjEyLzI2LzIwMTUJAAAAATCTYlUr4DnXCPA5b1zgOdcIKENJUS5LT1NFOkEwMDU5MzAuSVFfRVFVSVRZX01FVEhPRC5GWTIwMTIBAAAA3GYBAAIAAAAHODc4NTQ4OQEIAAAABQAAAAExAQAAAAoxNjY3NTM0MDE0AwAAAAI4NQIAAAAEMzA2MwQAAAABMAcAAAAJOS8xNS8yMDE5CAAAAAoxMi8zMS8yMDEyCQAAAAEwhk4rKeA51wj/lQhd4DnXCCxDSVEuTkFTREFRR1M6VFhOLklRX0VBUk5JTkdfQ09fTUFSR0lOLkZZMjAxNwEAAAD7IwIAAgAAAAcyNC42MTA2AQgAAAAFAAAAATEBAAAACjE5NDY2NjU0NDQDAAAAAzE2MAIAAAAENDE4MQQAAAABMAcAAAAJOS8xNS8yMDE5CAAAAAoxMi8zMS8yMDE3CQAAAAEw9euuJeA51whsXrJc4DnXCC5DSVEuTkFTREFRR1M6SU5UQy5JUV9EQVlTX0lOVkVOVE9SWV9PVVQuRlkyMDExAQAAAIdSAAACAAAACTcxLjk2NTQ2NwEIAAAABQAAAAExAQAAAAoxNjU4MzE1NDc4AwAAAAMxNjACAAAABDQwMzUEAAAAATAHAAAACTkvMTUvMjAxOQgAAAAKMTIvMzEvMjAxMQkAAAABMPfzlSbgOdcIZtBfXOA51wgpQ0lRLk5BU0RBUUdTOkFESS5JUV9HQUlOX0FTU0VUU19DRi5GWTIwMTEBAAAAE9YDAAMAAAAAAJa7oijgOdcIjmY7XeA51wggQ0lRLk5ZU0U6RU1SLklRX1NUX0lOVkVT</t>
  </si>
  <si>
    <t>VC5GWTIwMTUBAAAArxsEAAIAAAACOTkBCAAAAAUAAAABMQEAAAAKMTg2NzA1NTA1MQMAAAADMTYwAgAAAAQxMDY5BAAAAAEwBwAAAAk5LzE1LzIwMTkIAAAACTkvMzAvMjAxNQkAAAABMC5KuingOdcIzrTdXOA51wghQ0lRLk5ZU0U6RU1SLklRX1NHQV9NQVJHSU4uRlkyMDE0AQAAAK8bBAACAAAABzIzLjQ4MTYBCAAAAAUAAAABMQEAAAAKMTgxODYwNDU4MAMAAAADMTYwAgAAAAQ0Mzc1BAAAAAEwBwAAAAk5LzE1LzIwMTkIAAAACTkvMzAvMjAxNAkAAAABMDeIryXgOdcI5pHbXOA51wgdQ0lRLk5BU0RBUUdTOkFESS5JUV9BUi5GWTIwMTUBAAAAE9YDAAIAAAAHNDY2LjUyNwEIAAAABQAAAAExAQAAAAoxODY3Mjc5OTY5AwAAAAMxNjACAAAABDEwMjEEAAAAATAHAAAACTkvMTUvMjAxOQgAAAAKMTAvMzEvMjAxNQkAAAABMFJ0/yfgOdcIrC9MXeA51wgoQ0lRLlRTRTo2NTAxLklRX0dXX0lOVEFOX0FNT1JUX0NGLkZZMjAxNQEAAACbLQIAAgAAAAUzODk0NQEIAAAABQAAAAExAQAAAAoxNzQ1MjcwNjcyAwAAAAI3OQIAAAAEMjE4MgQAAAABMAcAAAAJOS8xNS8yMDE5CAAAAAkzLzMxLzIwMTUJAAAAATDP8/or4DnXCBWhNFzgOdcIMENJUS5OQVNEQVFHUzpBREkuSVFfREVCVF9FUVVJVl9PUEVSX0xFQVNFLkZZMjAwOAEAAAAT1gMAAgAAAAMzNDQBCAAAAAUAAAABMQEAAAAKMTQxMzA5MTU2NwMAAAADMTYw</t>
  </si>
  <si>
    <t>AgAAAAUyMTY3MQQAAAABMAcAAAAJOS8xNS8yMDE5CAAAAAkxMS8xLzIwMDgJAAAAATAiqqEo4DnXCHgOLV3gOdcIJkNJUS5OQVNEQVFHUzpBREkuSVFfU0FMRV9QUEVfQ0YuRlkyMDA5AQAAABPWAwADAAAAAABUH6Io4DnXCLxlMl3gOdcIMENJUS5OQVNEQVFHUzpJTlRDLklRX05JX0FWQUlMX0VYQ0xfTUFSR0lOLkZZMjAxMgEAAACHUgAAAgAAAAcyMC42MzE0AQgAAAAFAAAAATEBAAAACjE3MTg4NTA2MDUDAAAAAzE2MAIAAAAENDE4MgQAAAABMAcAAAAJOS8xNS8yMDE5CAAAAAoxMi8yOS8yMDEyCQAAAAEw9/OVJuA51whHPWRc4DnXCCZDSVEuTkFTREFRR1M6QURJLklRX0FEVkVSVElTSU5HLkZZMjAwNwEAAAAT1gMAAgAAAAQxMC4yAQgAAAAFAAAAATEBAAAACjEyNjQ0NzI0NDkDAAAAAzE2MAIAAAAEMzAxMwQAAAABMAcAAAAJOS8xNS8yMDE5CAAAAAkxMS8zLzIwMDcJAAAAATCrf9so4DnXCBNpJ13gOdcIHUNJUS5OQVNEQVFHUzpBREkuSVFfQUQuRlkyMDA5AQAAABPWAwACAAAACS0xNTUzLjU5OAEIAAAABQAAAAExAQAAAAoxNDgyODY4NjMzAwAAAAMxNjACAAAABDEwNzUEAAAAATAHAAAACTkvMTUvMjAxOQgAAAAKMTAvMzEvMjAwOQkAAAABMEP4oSjgOdcIJwYxXeA51wgwQ0lRLk5BU0RBUUdTOlRYTi5JUV9JTVBVVF9PUEVSX0xFQVNFX0RFUFIuRlkyMDA3AQAAAPsjAgADAAAAAAAowlYr4DnX</t>
  </si>
  <si>
    <t>CNbXgVzgOdcIJ0NJUS5UU0U6Njk3MS5JUV9NQVJLRVRDQVAuMjAxNS8zLzMxLkpQWQEAAACjUwAAAgAAAA4yNDE4MzU5LjY1NjcwNAEGAAAABQAAAAExAQAAAAoxNzE4NzAxMTUzAwAAAAI3OQIAAAAGMTAwMDU0BAAAAAEwBwAAAAkzLzMxLzIwMTXIaH5g4DnXCHhlcU3hOdcIJUNJUS5OQVNEQVFHUzpUWE4uSVFfSU5DX0VRVUlUWS5GWTIwMTMBAAAA+yMCAAIAAAABNgEIAAAABQAAAAExAQAAAAoxNzc3NjMzNzAzAwAAAAMxNjACAAAAAjQ3BAAAAAEwBwAAAAk5LzE1LzIwMTkIAAAACjEyLzMxLzIwMTMJAAAAATC5J9sq4DnXCDuznFzgOdcIJUNJUS5LT1NFOkEwMDU5MzAuSVFfVE9UQUxfREVCVC5GWTIwMTMBAAAA3GYBAAIAAAAIMTExNjA1MzMBCAAAAAUAAAABMQEAAAAKMTcyMzI4ODM4NgMAAAACODUCAAAABDQxNzMEAAAAATAHAAAACTkvMTUvMjAxOQgAAAAKMTIvMzEvMjAxMwkAAAABMJd1KyngOdcI8CkNXeA51wgwQ0lRLktPU0U6QTAwNTkzMC5JUV9ERUJUX0VRVUlWX09QRVJfTEVBU0UuRlkyMDA4AQAAANxmAQADAAAAAAASPSop4DnXCAnR9VzgOdcIIkNJUS5OWVNFOkVNUi5JUV9PVEhFUl9JTlRBTi5GWTIwMTcBAAAArxsEAAIAAAAEMTg5MAEIAAAABQAAAAExAQAAAAoxOTI0NjM5OTU3AwAAAAMxNjACAAAABDEwNDAEAAAAATAHAAAACTkvMTUvMjAxOQgAAAAJOS8zMC8yMDE3CQAAAAEwcOa6</t>
  </si>
  <si>
    <t>KeA51wjBA+dc4DnXCCRDSVEuTkFTREFRR1M6VFhOLklRX0xUX0lOVkVTVC5GWTIwMDgBAAAA+yMCAAIAAAADNjUzAQgAAAAFAAAAATEBAAAACjE0MzM0NTQxMDgDAAAAAzE2MAIAAAAEMTA1NAQAAAABMAcAAAAJOS8xNS8yMDE5CAAAAAoxMi8zMS8yMDA4CQAAAAEwRRbaKuA51wjYkoZc4DnXCCVDSVEuTkFTREFRR1M6QURJLklRX1NHQV9NQVJHSU4uRlkyMDE2AQAAABPWAwACAAAABzEzLjQ4NjcBCAAAAAUAAAABMQEAAAAKMTkyNzYxODIwMAMAAAADMTYwAgAAAAQ0Mzc1BAAAAAEwBwAAAAk5LzE1LzIwMTkIAAAACjEwLzI5LzIwMTYJAAAAATBR6pwl4DnXCNmpU13gOdcIJENJUS5OQVNEQVFHUzpBREkuSVFfVE9UQUxfUkVWLkZZMjAwOAEAAAAT1gMAAgAAAAgyNTgyLjkzMQEIAAAABQAAAAExAQAAAAoxNDEzMDkxNTY3AwAAAAMxNjACAAAAAjI4BAAAAAEwBwAAAAk5LzE1LzIwMTkIAAAACTExLzEvMjAwOAkAAAABMMzN2yjgOdcIkOsqXeA51wgrQ0lRLk5BU0RBUUdTOkFESS5JUV9DRk9fQ1VSUkVOVF9MSUFCLkZZMjAxMgEAAAAT1gMAAgAAAAgxLjU1MTI3NQEIAAAABQAAAAExAQAAAAoxNzExMzg1ODk2AwAAAAMxNjACAAAABDQxODUEAAAAATAHAAAACTkvMTUvMjAxOQgAAAAJMTEvMy8yMDEyCQAAAAEwQcOcJeA51wgUWkFd4DnXCB5DSVEuVFNFOjY1MDEuSVFfWl9TQ09SRS5GWTIwMTYBAAAAmy0C</t>
  </si>
  <si>
    <t>AAIAAAAIMS40NzAxOTMBCAAAAAUAAAABMQEAAAAKMTc5NzU1NDQ1MQMAAAACNzkCAAAABjEwMDEyMwQAAAABMAcAAAAJOS8xNS8yMDE5CAAAAAkzLzMxLzIwMTYJAAAAATDFfpUm4DnXCM0JO1zgOdcIHUNJUS5OQVNEQVFHUzpUWE4uSVFfR1cuRlkyMDExAQAAAPsjAgACAAAABDQ0NTIBCAAAAAUAAAABMQEAAAAKMTY2MDAzNDU2OAMAAAADMTYwAgAAAAQxMTcxBAAAAAEwBwAAAAk5LzE1LzIwMTkIAAAACjEyLzMxLzIwMTEJAAAAATCHstoq4DnXCN3DlFzgOdcILENJUS5OQVNEQVFHUzpUWE4uSVFfVE9UQUxfREVCVF9SRVBBSUQuRlkyMDExAQAAAPsjAgACAAAABC0yMDABCAAAAAUAAAABMQEAAAAKMTY2MDAzNDU2OAMAAAADMTYwAgAAAAQyMTY2BAAAAAEwBwAAAAk5LzE1LzIwMTkIAAAACjEyLzMxLzIwMTEJAAAAATCY2doq4DnXCINKllzgOdcIIUNJUS5UU0U6NjUwMS5JUV9UT1RBTF9MSUFCLkZZMjAxOQEAAACbLQIAAgAAAAc1MjEyMTg5AQgAAAAFAAAAATEBAAAACjE5Njk5MDMzMDcDAAAAAjc5AgAAAAQxMjc2BAAAAAEwBwAAAAk5LzE1LzIwMTkIAAAACTMvMzEvMjAxOQkAAAABMIah/CvgOdcIdgZGXOA51wgbQ0lRLk5ZU0U6RU1SLklRX0VCSVQuRlkyMDE2AQAAAK8bBAACAAAABDI2MDYBCAAAAAUAAAABMQEAAAAKMTkyNDYzOTk1NgMAAAADMTYwAgAAAAM0MDAEAAAAATAHAAAACTkvMTUvMjAx</t>
  </si>
  <si>
    <t>OQgAAAAJOS8zMC8yMDE2CQAAAAEwT5i6KeA51wie+uFc4DnXCCRDSVEuTkFTREFRR1M6VFhOLklRX0xUX0lOVkVTVC5GWTIwMTUBAAAA+yMCAAIAAAACMzQBCAAAAAUAAAABMQEAAAAKMTg3NTY4NzA1NgMAAAADMTYwAgAAAAQxMDU0BAAAAAEwBwAAAAk5LzE1LzIwMTkIAAAACjEyLzMxLzIwMTUJAAAAATBoVnAq4DnXCIDFplzgOdcIJ0NJUS5OQVNEQVFHUzpBREkuSVFfQkVUQV81WVIuMjAxMC8xMC8zMAEAAAAT1gMAAgAAABAxLjA2NTAzNTM1MTI5MDU1AHJAUl/gOdcIse8vYuA51wglQ0lRLk5ZU0U6RU1SLklRX1BST1ZfQkFEX0RFQlRTLkZZMjAxNwEAAACvGwQAAwAAAAAAYL+6KeA51wgspOVc4DnXCB5DSVEuTkFTREFRR1M6QURJLklRX0VCVC5GWTIwMDcBAAAAE9YDAAIAAAAHNjYxLjQ1NwEIAAAABQAAAAExAQAAAAoxMjY0NDcyNDQ5AwAAAAMxNjACAAAAAzEzOQQAAAABMAcAAAAJOS8xNS8yMDE5CAAAAAkxMS8zLzIwMDcJAAAAATCrf9so4DnXCOHzJl3gOdcIKUNJUS5OQVNEQVFHUzpJTlRDLklRX01BUktFVENBUC4yMDE0LzEyLzI3AQAAAIdSAAACAAAACTE4MTU1NC4yNQEGAAAABQAAAAExAQAAAAoxNzAzNjYzNzYxAwAAAAMxNjACAAAABjEwMDA1NAQAAAABMAcAAAAKMTIvMjcvMjAxNAoFf2DgOdcILy04YuA51wgvQ0lRLk5BU0RBUUdTOkFESS5JUV9NSU5PUklUWV9JTlRFUkVTVF9JUy5G</t>
  </si>
  <si>
    <t>WTIwMTABAAAAE9YDAAMAAAAAAGRGoijgOdcI1v00XeA51wggQ0lRLlRTRTo2NTAxLklRX0ZVTExfVElNRS5GWTIwMTUBAAAAmy0CAAIAAAAGMzM2NjcwAM/z+ivgOdcIFaE0XOA51wgjQ0lRLktPU0U6QTAwNTkzMC5JUV9PUEVSX0lOQy5GWTIwMTEBAAAA3GYBAAIAAAAIMTU2NDQyOTEBCAAAAAUAAAABMQEAAAAKMTU5ODk5ODI1MAMAAAACODUCAAAAAjIxBAAAAAEwBwAAAAk5LzE1LzIwMTkIAAAACjEyLzMxLzIwMTEJAAAAATBlACsp4DnXCCbfAV3gOdcIKUNJUS5LT1NFOkEwMDU5MzAuSVFfTFRfREVCVF9JU1NVRUQuRlkyMDE2AQAAANxmAQACAAAABzEwNDE3NDMBCAAAAAUAAAABMQEAAAAKMTg3NjczNDczNgMAAAACODUCAAAABDIwMzQEAAAAATAHAAAACTkvMTUvMjAxOQgAAAAKMTIvMzEvMjAxNgkAAAABMFi82ijgOdcIJ9AbXeA51wgoQ0lRLktPU0U6QTAwNTkzMC5JUV9DT01NT05fRElWX0NGLkZZMjAxOAEAAADcZgEAAgAAAAktMTAxOTM2OTUBCAAAAAUAAAABMQEAAAAKMTk0NzU1MTU3MwMAAAACODUCAAAABDIwNzQEAAAAATAHAAAACTkvMTUvMjAxOQgAAAAKMTIvMzEvMjAxOAkAAAABMJpY2yjgOdcIGh8lXeA51wgkQ0lRLlRTRTo2NTAxLklRX1NBTEVfSU5UQU5fQ0YuRlkyMDE2AQAAAJstAgADAAAAAAABafsr4DnXCDeqOVzgOdcIKUNJUS5OQVNEQVFHUzpBREkuSVFfQkFTSUNfRVBTX0VY</t>
  </si>
  <si>
    <t>Q0wuRlkyMDA5AQAAABPWAwACAAAACDAuODQ5MDc1AQgAAAAFAAAAATEBAAAACjE0ODI4Njg2MzMDAAAAAzE2MAIAAAAEMzA2NAQAAAABMAcAAAAJOS8xNS8yMDE5CAAAAAoxMC8zMS8yMDA5CQAAAAEwM9GhKOA51wjkaTBd4DnXCCJDSVEuTllTRTpFTVIuSVFfUVVJQ0tfUkFUSU8uRlkyMDEzAQAAAK8bBAACAAAACDEuMDYwMDY1AQgAAAAFAAAAATEBAAAACjE3NjU1NzA4MDUDAAAAAzE2MAIAAAAENDEyMQQAAAABMAcAAAAJOS8xNS8yMDE5CAAAAAk5LzMwLzIwMTMJAAAAATAnYa8l4DnXCBZM11zgOdcIJ0NJUS5OQVNEQVFHUzpJTlRDLklRX0dBSU5fQVNTRVRTLkZZMjAwOAEAAACHUgAAAgAAAAI1OQEIAAAABQAAAAExAQAAAAoxNDMwNjE0NDg2AwAAAAMxNjACAAAAAjU2BAAAAAEwBwAAAAk5LzE1LzIwMTkIAAAACjEyLzI3LzIwMDgJAAAAATAdKakr4DnXCNT1TVzgOdcILUNJUS5LT1NFOkEwMDU5MzAuSVFfSU5WRVNUX1NFQ1VSSVRZX0NGLkZZMjAxNAEAAADcZgEAAgAAAAgtOTY5MzE0NwEIAAAABQAAAAExAQAAAAoxNzc4MTQxODIzAwAAAAI4NQIAAAAEMjAyNwQAAAABMAcAAAAJOS8xNS8yMDE5CAAAAAoxMi8zMS8yMDE0CQAAAAEwBfnZKOA51wg0gRJd4DnXCDJDSVEuS09TRTpBMDA1OTMwLklRX1RPVEFMX0RFQlRfRUJJVERBX0NBUEVYLkZZMjAxMQEAAADcZgEAAgAAAAgyLjA2OTQ1OAEIAAAA</t>
  </si>
  <si>
    <t>BQAAAAExAQAAAAoxNTk4OTk4MjUwAwAAAAI4NQIAAAAFMjMzMTMEAAAAATAHAAAACTkvMTUvMjAxOQgAAAAKMTIvMzEvMjAxMQkAAAABMGn9ryXgOdcI9iQGXeA51wgwQ0lRLktPU0U6QTAwNTkzMC5JUV9ORVRfREVCVF9FQklUREFfQ0FQRVguRlkyMDE0AQAAANxmAQADAAAAAk5NAQgAAAAFAAAAATEBAAAACjE3NzgxNDE4MjMDAAAAAjg1AgAAAAUyMzMxNAQAAAABMAcAAAAJOS8xNS8yMDE5CAAAAAoxMi8zMS8yMDE0CQAAAAEwD06cJeA51wjrLhRd4DnXCBtDSVEuTllTRTpFTVIuSVFfR1BQRS5GWTIwMDkBAAAArxsEAAIAAAAEODg5NAEIAAAABQAAAAExAQAAAAoxNDgyNzIyMDYyAwAAAAMxNjACAAAABDExNjkEAAAAATAHAAAACTkvMTUvMjAxOQgAAAAJOS8zMC8yMDA5CQAAAAEwZFzzKeA51wg4ZMJc4DnXCClDSVEuS09TRTpBMDA1OTMwLklRX1NUX0RFQlRfUkVQQUlELkZZMjAxMgEAAADcZgEAAgAAAActODAwNTc5AQgAAAAFAAAAATEBAAAACjE2Njc1MzQwMTQDAAAAAjg1AgAAAAQyMDQ0BAAAAAEwBwAAAAk5LzE1LzIwMTkIAAAACjEyLzMxLzIwMTIJAAAAATCGTisp4DnXCFJZCV3gOdcIM0NJUS5OQVNEQVFHUzpJTlRDLklRX1RPVEFMX0xJQUJfVE9UQUxfQVNTRVRTLkZZMjAxNwEAAACHUgAAAgAAAAc0NC4wMDAzAQgAAAAFAAAAATEBAAAACjE5NDM1MDUzNDkDAAAAAzE2MAIAAAAENDE4OAQA</t>
  </si>
  <si>
    <t>AAABMAcAAAAJOS8xNS8yMDE5CAAAAAoxMi8zMC8yMDE3CQAAAAEwBxuWJuA51wg/vXtc4DnXCChDSVEuMC5JUV9DSEFOR0VfT1RIRVJfTkVUX09QRVJfQVNTRVRTLkZZBQAAAAAAAAAIAAAAFShJbnZhbGlkIFRpbWUgUGVyaW9kKSD//ifgOdcIdQw1XuA51wg5Q0lRLlRTRTo2OTYzLklRX0NVU1RPTV9CRVRBLi0xMDRXLjIwMTUvMDMvMzEuLl5OMjI1LkpQWS5IAQAAAPlcDQACAAAAETAuODQyNDUzMzIxMTk3NzM1AF3If2DgOdcIvdY7YuA51wgZQ0lRLk5ZU0U6RU1SLklRX05JLkZZMjAxNwEAAACvGwQAAgAAAAQxNTE4AQgAAAAFAAAAATEBAAAACjE5MjQ2Mzk5NTcDAAAAAzE2MAIAAAACMTUEAAAAATAHAAAACTkvMTUvMjAxOQgAAAAJOS8zMC8yMDE3CQAAAAEwcOa6KeA51wh/Z+Zc4DnXCCZDSVEuTllTRTpFTVIuSVFfRklMSU5HX0NVUlJFTkNZLkZZMjAxNQEAAACvGwQAAwAAAANVU0QAPnG6KeA51wi2199c4DnXCCtDSVEuTkFTREFRR1M6VFhOLklRX05FVF9JTlRFUkVTVF9FWFAuRlkyMDEyAQAAAPsjAgACAAAAAy00NQEIAAAABQAAAAExAQAAAAoxNzIwNjExMjY0AwAAAAMxNjACAAAAAzM2OAQAAAABMAcAAAAJOS8xNS8yMDE5CAAAAAoxMi8zMS8yMDEyCQAAAAEwmNnaKuA51whKH5hc4DnXCC5DSVEuTkFTREFRR1M6VFhOLklRX0NVUlJFTlRfUE9SVF9MRUFTRVMuRlkyMDEzAQAAAPsjAgADAAAA</t>
  </si>
  <si>
    <t>AAC5J9sq4DnXCNASnlzgOdcIK0NJUS5UU0U6NjUwMS5JUV9NSU5PUklUWV9JTlRFUkVTVF9DRi5GWTIwMTUBAAAAmy0CAAMAAAAAAM/z+ivgOdcIJcg0XOA51wgiQ0lRLk5BU0RBUUdTOlRYTi5JUV9TVF9ERUJULkZZMjAxNQEAAAD7IwIAAwAAAAAAaFZwKuA51wiR7KZc4DnXCB9DSVEuTkFTREFRR1M6QURJLklRX0NPR1MuRlkyMDEzAQAAABPWAwACAAAABzk0MS4yNzgBCAAAAAUAAAABMQEAAAAKMTc2NjU5MDYzMgMAAAADMTYwAgAAAAIzNAQAAAABMAcAAAAJOS8xNS8yMDE5CAAAAAkxMS8yLzIwMTMJAAAAATDIMKMo4DnXCEbPQV3gOdcIKENJUS5UU0U6NjUwMS5JUV9UT1RBTF9ERUJUX1JFUEFJRC5GWTIwMTMBAAAAmy0CAAIAAAAHLTUwOTM1NgEIAAAABQAAAAExAQAAAAoxNjg1NTIxNzIyAwAAAAI3OQIAAAAEMjE2NgQAAAABMAcAAAAJOS8xNS8yMDE5CAAAAAkzLzMxLzIwMTMJAAAAATBnknQs4DnXCJZjLFzgOdcIH0NJUS5OQVNEQVFHUzpJTlRDLklRX1JFVi5GWTIwMDgBAAAAh1IAAAIAAAAFMzc1ODYBCAAAAAUAAAABMQEAAAAKMTQzMDYxNDQ4NgMAAAADMTYwAgAAAAMxMTIEAAAAATAHAAAACTkvMTUvMjAxOQgAAAAKMTIvMjcvMjAwOAkAAAABMAwCqSvgOdcIsqdNXOA51wg3Q0lRLktPU0U6QTAwNTkzMC5JUV9DSEFOR0VfT1RIRVJfTkVUX09QRVJfQVNTRVRTLkZZMjAxMgEAAADcZgEAAgAA</t>
  </si>
  <si>
    <t>AAY3MzExODABCAAAAAUAAAABMQEAAAAKMTY2NzUzNDAxNAMAAAACODUCAAAABDIwNDUEAAAAATAHAAAACTkvMTUvMjAxOQgAAAAKMTIvMzEvMjAxMgkAAAABMIZOKyngOdcIMQsJXeA51wgyQ0lRLktPU0U6QTAwNTkzMC5JUV9UT1RBTF9MSUFCX1RPVEFMX0FTU0VUUy5GWTIwMDcBAAAA3GYBAAIAAAAHNDAuMDU2OQEIAAAABQAAAAExAQAAAAoxMzUyOTQ1NTMwAwAAAAI4NQIAAAAENDE4OAQAAAABMAcAAAAJOS8xNS8yMDE5CAAAAAoxMi8zMS8yMDA3CQAAAAEwWNavJeA51wgAYPNc4DnXCCFDSVEuTllTRTpFTVIuSVFfSU5DX0VRVUlUWS5GWTIwMTcBAAAArxsEAAMAAAAAAHDmuingOdcIPcvlXOA51wgqQ0lRLktPU0U6QTAwNTkzMC5JUV9DQVNIX0FDUVVJUkVfQ0YuRlkyMDE2AQAAANxmAQACAAAABy02MjIwNTABCAAAAAUAAAABMQEAAAAKMTg3NjczNDczNgMAAAACODUCAAAABDIwNTcEAAAAATAHAAAACTkvMTUvMjAxOQgAAAAKMTIvMzEvMjAxNgkAAAABMEeV2ijgOdcIF6kbXeA51wgjQ0lRLlRTRTo2OTcxLklRX0JFVEFfNVlSLjIwMTgvMDMvMzEBAAAAo1MAAAIAAAARMC42ODM3NTEwOTc4MDU0MTMATKF/YOA51whSNj1i4DnXCDlDSVEuTllTRTpFTVIuSVFfQ1VTVE9NX0JFVEEuLTEwNFcuMjAxMS8wOS8zMC4uXk4yMjUuSlBZLkgBAAAArxsEAAIAAAARMC45NDA4NzE3ODQ5ODUzODkAUfJRX+A5</t>
  </si>
  <si>
    <t>1whPwDNi4DnXCChDSVEuTkFTREFRR1M6QURJLklRX0NPTU1PTl9JU1NVRUQuRlkyMDA5AQAAABPWAwACAAAABjEyLjM3NwEIAAAABQAAAAExAQAAAAoxNDgyODY4NjMzAwAAAAMxNjACAAAABDIxNjkEAAAAATAHAAAACTkvMTUvMjAxOQgAAAAKMTAvMzEvMjAwOQkAAAABMFQfoijgOdcI3bMyXeA51wgjQ0lRLk5BU0RBUUdTOkFESS5JUV9UT1RBTF9DTC5GWTIwMTEBAAAAE9YDAAIAAAAHNTI1LjAwNQEIAAAABQAAAAExAQAAAAoxNjQ3NDU1ODY5AwAAAAMxNjACAAAABDEwMDkEAAAAATAHAAAACTkvMTUvMjAxOQgAAAAKMTAvMjkvMjAxMQkAAAABMIWUoijgOdcIKnw6XeA51wgkQ0lRLk5ZU0U6RU1SLklRX1NBTEVfSU5UQU5fQ0YuRlkyMDA3AQAAAK8bBAADAAAAAADMQHEq4DnXCOubulzgOdcIKkNJUS5OQVNEQVFHUzpJTlRDLklRX0dBSU5fQVNTRVRTX0NGLkZZMjAxNgEAAACHUgAAAwAAAAAAxddVK+A51wiHVHVc4DnXCCVDSVEuTllTRTpFTVIuSVFfR0FJTl9JTlZFU1RfQ0YuRlkyMDEyAQAAAK8bBAADAAAAAADYbfQp4DnXCG8K0VzgOdcII0NJUS5OQVNEQVFHUzpBREkuSVFfRUJUX0VYQ0wuRlkyMDA5AQAAABPWAwACAAAABTM1MS4xAQgAAAAFAAAAATEBAAAACjE0ODI4Njg2MzMDAAAAAzE2MAIAAAABNAQAAAABMAcAAAAJOS8xNS8yMDE5CAAAAAoxMC8zMS8yMDA5CQAAAAEwM9GhKOA51wiizS9d</t>
  </si>
  <si>
    <t>4DnXCC5DSVEuVFNFOjY1MDEuSVFfTUlOT1JJVFlfSU5URVJFU1RfVE9UQUwuRlkyMDE5AQAAAJstAgACAAAABzExNTE4MDABCAAAAAUAAAABMQEAAAAKMTk2OTkwMzMwNwMAAAACNzkCAAAABDEzMTIEAAAAATAHAAAACTkvMTUvMjAxOQgAAAAJMy8zMS8yMDE5CQAAAAEwhqH8K+A51wioe0Zc4DnXCCVDSVEuTkFTREFRR1M6VFhOLklRX1NHQV9NQVJHSU4uRlkyMDE3AQAAAPsjAgACAAAABzExLjcyMzgBCAAAAAUAAAABMQEAAAAKMTk0NjY2NTQ0NAMAAAADMTYwAgAAAAQ0Mzc1BAAAAAEwBwAAAAk5LzE1LzIwMTkIAAAACjEyLzMxLzIwMTcJAAAAATD1664l4DnXCGxeslzgOdcIIENJUS5LT1NFOkEwMDU5MzAuSVFfRUJJVEEuRlkyMDE2AQAAANxmAQACAAAACDI5ODkyNTQ0AQgAAAAFAAAAATEBAAAACjE4NzY3MzQ3MzYDAAAAAjg1AgAAAAYxMDA2ODkEAAAAATAHAAAACTkvMTUvMjAxOQgAAAAKMTIvMzEvMjAxNgkAAAABMDdu2ijgOdcIUNQZXeA51wgmQ0lRLk5BU0RBUUdTOlRYTi5JUV9MRVZFUkVEX0ZDRi5GWTIwMTEBAAAA+yMCAAIAAAAHMTkwNC4yNQEIAAAABQAAAAExAQAAAAoxNjYwMDM0NTY4AwAAAAMxNjACAAAABDQ0MjIEAAAAATAHAAAACTkvMTUvMjAxOQgAAAAKMTIvMzEvMjAxMQkAAAABMJjZ2irgOdcItL+WXOA51wgkQ0lRLk5BU0RBUUdTOlRYTi5JUV9DQVNIX09QRVIuRlkyMDE0AQAA</t>
  </si>
  <si>
    <t>APsjAgACAAAABDQwNTQBCAAAAAUAAAABMQEAAAAKMTgyOTExOTMwNgMAAAADMTYwAgAAAAQyMDA2BAAAAAEwBwAAAAk5LzE1LzIwMTkIAAAACjEyLzMxLzIwMTQJAAAAATBoVnAq4DnXCCSRo1zgOdcIJkNJUS5OWVNFOkVNUi5JUV9MT0FOU19SRUNFSVZfTFQuRlkyMDE4AQAAAK8bBAADAAAAAACRNLsp4DnXCMO+61zgOdcIJ0NJUS5OQVNEQVFHUzpJTlRDLklRX0FEVkVSVElTSU5HLkZZMjAwOQEAAACHUgAAAwAAAAAAPnepK+A51wgYTVNc4DnXCChDSVEuTkFTREFRR1M6VFhOLklRX0lNUEFJUk1FTlRfR1cuRlkyMDA5AQAAAPsjAgADAAAAAABVPdoq4DnXCGU8ilzgOdcIKkNJUS5LT1NFOkEwMDU5MzAuSVFfQ1VTVE9NX0JFVEEuMjAxMy8xMi8zMQEAAADcZgEAAgAAABAwLjg2MTI5ODIzMDI1Nzk3AGIZUl/gOdcIVnYxYuA51wgfQ0lRLlRTRTo2NTAxLklRX0VCVF9FWENMLkZZMjAxNQEAAACbLQIAAgAAAAY2ODU1MTYBCAAAAAUAAAABMQEAAAAKMTc0NTI3MDY3MgMAAAACNzkCAAAAATQEAAAAATAHAAAACTkvMTUvMjAxOQgAAAAJMy8zMS8yMDE1CQAAAAEwrqX6K+A51wgtfjJc4DnXCDJDSVEuTkFTREFRR1M6QURJLklRX1RPVEFMX0RFQlRfRUJJVERBX0NBUEVYLkZZMjAxNAEAAAAT1gMAAgAAAAgxLjEwODc3NwEIAAAABQAAAAExAQAAAAoxODE5OTYyNDk2AwAAAAMxNjACAAAABTIzMzEzBAAAAAEw</t>
  </si>
  <si>
    <t>BwAAAAk5LzE1LzIwMTkIAAAACTExLzEvMjAxNAkAAAABMEHDnCXgOdcIF9BKXeA51wguQ0lRLk5BU0RBUUdTOkFESS5JUV9JTlRFUkVTVF9JTlZFU1RfSU5DLkZZMjAxMAEAAAAT1gMAAgAAAAU5LjgzNwEIAAAABQAAAAExAQAAAAoxNTc4MzMwNDIyAwAAAAMxNjACAAAAAjY1BAAAAAEwBwAAAAk5LzE1LzIwMTkIAAAACjEwLzMwLzIwMTAJAAAAATBUH6Io4DnXCLSvNF3gOdcIJ0NJUS5UU0U6Njk4MS5JUV9NQVJLRVRDQVAuMjAxNy8zLzMxLkpQWQEAAAD1Vw0AAgAAAA4zMzY4NzIyLjUzOTgzNwEGAAAABQAAAAExAQAAAAoxODI3NzU5ODIzAwAAAAI3OQIAAAAGMTAwMDU0BAAAAAEwBwAAAAkzLzMxLzIwMTe3QX5g4DnXCOMFcE3hOdcIHUNJUS5LT1NFOkEwMDU5MzAuSVFfR1cuRlkyMDEzAQAAANxmAQACAAAABjU2MDUzNAEIAAAABQAAAAExAQAAAAoxNzIzMjg4Mzg2AwAAAAI4NQIAAAAEMTE3MQQAAAABMAcAAAAJOS8xNS8yMDE5CAAAAAoxMi8zMS8yMDEzCQAAAAEwl3UrKeA51widZgxd4DnXCBhDSVEuMC5JUV9JTlRFUkVTVF9FWFAuRlkFAAAAAAAAAAgAAAAVKEludmFsaWQgVGltZSBQZXJpb2QpENj+J+A51wh1DDVe4DnXCCFDSVEuVFNFOjY1MDEuSVFfRUJJVERBX0lOVC5GWTIwMTgBAAAAmy0CAAIAAAAJNDkuMTYxNTQ2AQgAAAAFAAAAATEBAAAACjE5Njk5MDMyOTEDAAAAAjc5AgAAAAQ0MTkw</t>
  </si>
  <si>
    <t>BAAAAAEwBwAAAAk5LzE1LzIwMTkIAAAACTMvMzEvMjAxOAkAAAABMNallSbgOdcIjuNDXOA51wgtQ0lRLk5BU0RBUUdTOkFESS5JUV9DT01NT05fUFJFRl9ESVZfQ0YuRlkyMDA4AQAAABPWAwADAAAAAAAz0aEo4DnXCOwfLl3gOdcIIUNJUS5OQVNEQVFHUzpBREkuSVFfUkRfRVhQLkZZMjAxNAEAAAAT1gMAAgAAAAc1NTkuNjg2AQgAAAAFAAAAATEBAAAACjE4MTk5NjI0OTYDAAAAAzE2MAIAAAADMTAwBAAAAAEwBwAAAAk5LzE1LzIwMTkIAAAACTExLzEvMjAxNAkAAAABMOl+oyjgOdcIWLFGXeA51wguQ0lRLk5BU0RBUUdTOkFESS5JUV9JTkNfVEFYX1BBWV9DVVJSRU5ULkZZMjAwOAEAAAAT1gMAAgAAAAY1Mi41NDYBCAAAAAUAAAABMQEAAAAKMTQxMzA5MTU2NwMAAAADMTYwAgAAAAQxMDk0BAAAAAEwBwAAAAk5LzE1LzIwMTkIAAAACTExLzEvMjAwOAkAAAABMCKqoSjgOdcINnIsXeA51wgmQ0lRLktPU0U6QTAwNTkzMC5JUV9RVUlDS19SQVRJTy5GWTIwMDgBAAAA3GYBAAIAAAAIMC45OTI3NDYBCAAAAAUAAAABMQEAAAAKMTM2MDgwNjY4MwMAAAACODUCAAAABDQxMjEEAAAAATAHAAAACTkvMTUvMjAxOQgAAAAKMTIvMzEvMjAwOAkAAAABMFjWryXgOdcI4Mz3XOA51wgqQ0lRLk5BU0RBUUdTOkFESS5JUV9ORVRfREVCVF9FQklUREEuRlkyMDE2AQAAABPWAwADAAAAAk5NAQgAAAAFAAAAATEBAAAA</t>
  </si>
  <si>
    <t>CjE5Mjc2MTgyMDADAAAAAzE2MAIAAAAENDE5MwQAAAABMAcAAAAJOS8xNS8yMDE5CAAAAAoxMC8yOS8yMDE2CQAAAAEwUeqcJeA51wgrbVRd4DnXCB9DSVEuTkFTREFRR1M6SU5UQy5JUV9FQlQuRlkyMDE3AQAAAIdSAAACAAAABTIwMzUyAQgAAAAFAAAAATEBAAAACjE5NDM1MDUzNDkDAAAAAzE2MAIAAAADMTM5BAAAAAEwBwAAAAk5LzE1LzIwMTkIAAAACjEyLzMwLzIwMTcJAAAAATDV/lUr4DnXCJDFd1zgOdcIJUNJUS5OQVNEQVFHUzpJTlRDLklRX0NIQU5HRV9BUi5GWTIwMTIBAAAAh1IAAAIAAAAELTE3NgEIAAAABQAAAAExAQAAAAoxNzE4ODUwNjA1AwAAAAMxNjACAAAABDIwMTgEAAAAATAHAAAACTkvMTUvMjAxOQgAAAAKMTIvMjkvMjAxMgkAAAABMLRDryvgOdcIwgRjXOA51wgmQ0lRLk5BU0RBUUdTOlRYTi5JUV9BRFZFUlRJU0lORy5GWTIwMTIBAAAA+yMCAAIAAAACNDYBCAAAAAUAAAABMQEAAAAKMTcyMDYxMTI2NAMAAAADMTYwAgAAAAQzMDEzBAAAAAEwBwAAAAk5LzE1LzIwMTkIAAAACjEyLzMxLzIwMTIJAAAAATCY2doq4DnXCJzimFzgOdcIJkNJUS5UU0U6NjUwMS5JUV9MT0FOU19SRUNFSVZfTFQuRlkyMDE2AQAAAJstAgADAAAAAADxQfsr4DnXCJIjOFzgOdcIIkNJUS5OWVNFOkVNUi5JUV9HQUlOX0FTU0VUUy5GWTIwMDgBAAAArxsEAAIAAAACMTgBCAAAAAUAAAABMQEAAAAKMTQx</t>
  </si>
  <si>
    <t>MTY1NjQzMAMAAAADMTYwAgAAAAI1NgQAAAABMAcAAAAJOS8xNS8yMDE5CAAAAAk5LzMwLzIwMDgJAAAAATAy5/Ip4DnXCNO+vFzgOdcIHkNJUS5OQVNEQVFHUzpJTlRDLklRX0RPLkZZMjAxOAEAAACHUgAAAwAAAAAA9kxWK+A51wijp3xc4DnXCD5DSVEuTkFTREFRR1M6SU5UQy5JUV9DVVNUT01fQkVUQS4tMTA0Vy4yMDE4LzEyLzI5Li5eTjIyNS5KUFkuSAEAAACHUgAAAgAAABEwLjY3MzU4NTU3MjM2MjkwMgB+FoBg4DnXCHl/NmLgOdcILENJUS5OQVNEQVFHUzpUWE4uSVFfVE9UQUxfRElWX1BBSURfQ0YuRlkyMDEwAQAAAPsjAgACAAAABC01OTIBCAAAAAUAAAABMQEAAAAKMTU4ODg0MDczOAMAAAADMTYwAgAAAAQyMDIyBAAAAAEwBwAAAAk5LzE1LzIwMTkIAAAACjEyLzMxLzIwMTAJAAAAATB2i9oq4DnXCJK2kVzgOdcIKENJUS5OQVNEQVFHUzpBREkuSVFfUEVSSU9EREFURV9JUy5GWTIwMTIBAAAAE9YDAAUAAAAKMjAxMi8xMS8wMwCn4qIo4DnXCMhMPl3gOdcIHkNJUS5UU0U6NjUwMS5JUV9JTkNfVEFYLkZZMjAxNgEAAACbLQIAAgAAAAYxNjUyMDYBCAAAAAUAAAABMQEAAAAKMTc5NzU1NDQ1MQMAAAACNzkCAAAAAjc1BAAAAAEwBwAAAAk5LzE1LzIwMTkIAAAACTMvMzEvMjAxNgkAAAABMOAa+yvgOdcIP2A3XOA51wgkQ0lRLk5BU0RBUUdTOkFESS5JUV9SRF9FWFBfRk4uRlkyMDE3AQAAABPW</t>
  </si>
  <si>
    <t>AwACAAAABzk2OC42MDIBCAAAAAUAAAABMQEAAAAKMTkyNzYxODI0OAMAAAADMTYwAgAAAAQzMTY4BAAAAAEwBwAAAAk5LzE1LzIwMTkIAAAACjEwLzI4LzIwMTcJAAAAATCUEAAo4DnXCLClVV3gOdcIKENJUS5OWVNFOkVNUi5JUV9FQVJOSU5HX0NPX01BUkdJTi5GWTIwMTcBAAAArxsEAAIAAAAHMTAuOTczNQEIAAAABQAAAAExAQAAAAoxOTI0NjM5OTU3AwAAAAMxNjACAAAABDQxODEEAAAAATAHAAAACTkvMTUvMjAxOQgAAAAJOS8zMC8yMDE3CQAAAAEwSK+vJeA51wjKdOlc4DnXCCpDSVEuVFNFOjY1MDEuSVFfSU5DX1RBWF9QQVlfQ1VSUkVOVC5GWTIwMTkBAAAAmy0CAAMAAAAAAIah/CvgOdcIZd9FXOA51wgeQ0lRLktPU0U6QTAwNTkzMC5JUV9FQlQuRlkyMDA5AQAAANxmAQACAAAACDEyMTkxNTk2AQgAAAAFAAAAATEBAAAACjE0NjU3MTQzMDcDAAAAAjg1AgAAAAMxMzkEAAAAATAHAAAACTkvMTUvMjAxOQgAAAAKMTIvMzEvMjAwOQkAAAABMDOLKingOdcIVN74XOA51wglQ0lRLlRTRTo2NTAxLklRX0NBU0hfU1RfSU5WRVNULkZZMjAxNQEAAACbLQIAAgAAAAY3MDE3MDMBCAAAAAUAAAABMQEAAAAKMTc0NTI3MDY3MgMAAAACNzkCAAAABDEwMDIEAAAAATAHAAAACTkvMTUvMjAxOQgAAAAJMy8zMS8yMDE1CQAAAAEwv8z6K+A51wiQaDNc4DnXCCNDSVEuTllTRTpFTVIuSVFfVE9UQUxfRVFVSVRZ</t>
  </si>
  <si>
    <t>LkZZMjAxMwEAAACvGwQAAgAAAAUxMDcxOAEIAAAABQAAAAExAQAAAAoxNzY1NTcwODA1AwAAAAMxNjACAAAABDEyNzUEAAAAATAHAAAACTkvMTUvMjAxOQgAAAAJOS8zMC8yMDEzCQAAAAEw+bv0KeA51whPd9Vc4DnXCCpDSVEuTkFTREFRR1M6QURJLklRX09USEVSX0xUX0FTU0VUUy5GWTIwMTgBAAAAE9YDAAIAAAAHMTAxLjI4NQEIAAAABQAAAAExAQAAAAoxOTI3NjE4MjQ3AwAAAAMxNjACAAAABDEwNjAEAAAAATAHAAAACTkvMTUvMjAxOQgAAAAJMTEvMy8yMDE4CQAAAAEwtV4AKOA51wjCh1pd4DnXCCNDSVEuS09TRTpBMDA1OTMwLklRX0VCSVRfSU5ULkZZMjAwNwEAAADcZgEAAgAAAAkxNS4xOTU2OTUBCAAAAAUAAAABMQEAAAAKMTM1Mjk0NTUzMAMAAAACODUCAAAABDQxODkEAAAAATAHAAAACTkvMTUvMjAxOQgAAAAKMTIvMzEvMjAwNwkAAAABMFjWryXgOdcIAGDzXOA51wgmQ0lRLk5ZU0U6RU1SLklRX0VYVFJBX0FDQ19JVEVNUy5GWTIwMTYBAAAArxsEAAMAAAAAAD5xuingOdcIfazhXOA51wgnQ0lRLlRTRTo2OTYzLklRX01BUktFVENBUC4yMDA0LzMvMzEuSlBZAQAAAPlcDQADAAAAAADIaH5g4DnXCGr5dU3hOdcIKUNJUS5OQVNEQVFHUzpJTlRDLklRX1NBTEVfSU5UQU5fQ0YuRlkyMDEzAQAAAIdSAAACAAAAAy0zNgEIAAAABQAAAAExAQAAAAoxNzc1OTMwMjc0AwAAAAMxNjACAAAABDIw</t>
  </si>
  <si>
    <t>MjkEAAAAATAHAAAACTkvMTUvMjAxOQgAAAAKMTIvMjgvMjAxMwkAAAABMOa4ryvgOdcIxL9nXOA51wgoQ0lRLlRTRTo2NTAxLklRX0ZJWEVEX0FTU0VUX1RVUk5TLkZZMjAxNAEAAACbLQIAAgAAAAg0LjI1OTM4MQEIAAAABQAAAAExAQAAAAoxNzQ1MjcwNTQ0AwAAAAI3OQIAAAAENDA2NgQAAAABMAcAAAAJOS8xNS8yMDE5CAAAAAkzLzMxLzIwMTQJAAAAATC1V5Um4DnXCMmTMVzgOdcIGUNJUS5OWVNFOkVNUi5JUV9GWC5GWTIwMTABAAAArxsEAAIAAAADLTE3AQgAAAAFAAAAATEBAAAACjE1NzcwMDQ2NDEDAAAAAzE2MAIAAAAEMjE0NAQAAAABMAcAAAAJOS8xNS8yMDE5CAAAAAk5LzMwLzIwMTAJAAAAATCW0fMp4DnXCPDMyFzgOdcIGkNJUS5UU0U6NjUwMS5JUV9DSVAuRlkyMDE2AQAAAJstAgADAAAAAADxQfsr4DnXCPUNOVzgOdcIKUNJUS5LT1NFOkEwMDU5MzAuSVFfR1dfSU5UQU5fQU1PUlQuRlkyMDE3AQAAANxmAQACAAAABjM4ODIyNwEIAAAABQAAAAExAQAAAAoxOTQ3NTUxNTc4AwAAAAI4NQIAAAACMzEEAAAAATAHAAAACTkvMTUvMjAxOQgAAAAKMTIvMzEvMjAxNwkAAAABMFi82ijgOdcI3X0dXeA51wg0Q0lRLktPU0U6QTAwNTkzMC5JUV9UT1RBTF9PVVRTVEFORElOR19CU19EQVRFLkZZMjAxNgEAAADcZgEAAgAAAAo2OTk5LjA2OTI1AQQAAAAFAAAAATUBAAAACjE4NzY3MzQ3MzYCAAAA</t>
  </si>
  <si>
    <t>BTI0MTUyBgAAAAEwR5XaKOA51wjUDBtd4DnXCCNDSVEuTkFTREFRR1M6VFhOLklRX1RPVEFMX0NMLkZZMjAwOAEAAAD7IwIAAgAAAAQxNTMyAQgAAAAFAAAAATEBAAAACjE0MzM0NTQxMDgDAAAAAzE2MAIAAAAEMTAwOQQAAAABMAcAAAAJOS8xNS8yMDE5CAAAAAoxMi8zMS8yMDA4CQAAAAEwRRbaKuA51wj54IZc4DnXCC5DSVEuS09TRTpBMDA1OTMwLklRX0lOVEVSRVNUX0lOVkVTVF9JTkMuRlkyMDE0AQAAANxmAQACAAAABzMyNjk1OTYBCAAAAAUAAAABMQEAAAAKMTc3ODE0MTgyMwMAAAACODUCAAAAAjY1BAAAAAEwBwAAAAk5LzE1LzIwMTkIAAAACjEyLzMxLzIwMTQJAAAAATCnnCsp4DnXCCsQEF3gOdcIJ0NJUS5OQVNEQVFHUzpJTlRDLklRX09USEVSX0lOVEFOLkZZMjAxNwEAAACHUgAAAgAAAAUxMjc0NQEIAAAABQAAAAExAQAAAAoxOTQzNTA1MzQ5AwAAAAMxNjACAAAABDEwNDAEAAAAATAHAAAACTkvMTUvMjAxOQgAAAAKMTIvMzAvMjAxNwkAAAABMOYlVivgOdcIBNd4XOA51wglQ0lRLk5BU0RBUUdTOkFESS5JUV9ORVRfQ0hBTkdFLkZZMjAxNAEAAAAT1gMAAgAAAAcxNzcuMTQ0AQgAAAAFAAAAATEBAAAACjE4MTk5NjI0OTYDAAAAAzE2MAIAAAAEMjA5MwQAAAABMAcAAAAJOS8xNS8yMDE5CAAAAAkxMS8xLzIwMTQJAAAAATBBTf8n4DnXCLTlSV3gOdcIHUNJUS5LT1NFOkEwMDU5MzAuSVFf</t>
  </si>
  <si>
    <t>QUUuRlkyMDEzAQAAANxmAQACAAAACDExMzQ0NTMwAQgAAAAFAAAAATEBAAAACjE3MjMyODgzODYDAAAAAjg1AgAAAAQxMDE2BAAAAAEwBwAAAAk5LzE1LzIwMTkIAAAACjEyLzMxLzIwMTMJAAAAATCXdSsp4DnXCK6NDF3gOdcIJ0NJUS5OQVNEQVFHUzpJTlRDLklRX0xFVkVSRURfRkNGLkZZMjAxNgEAAACHUgAAAgAAAAQ1Nzg4AQgAAAAFAAAAATEBAAAACjE5NDM1MDUzNDUDAAAAAzE2MAIAAAAENDQyMgQAAAABMAcAAAAJOS8xNS8yMDE5CAAAAAoxMi8zMS8yMDE2CQAAAAEw1f5VK+A51wjrPnZc4DnXCClDSVEuTkFTREFRR1M6QURJLklRX09USEVSX0NMX1NVUFBMLkZZMjAxOAEAAAAT1gMAAgAAAAYxNS4xNTMBCAAAAAUAAAABMQEAAAAKMTkyNzYxODI0NwMAAAADMTYwAgAAAAQxMDU3BAAAAAEwBwAAAAk5LzE1LzIwMTkIAAAACTExLzMvMjAxOAkAAAABMLVeACjgOdcI065aXeA51wglQ0lRLktPU0U6QTAwNTkzMC5JUV9DQVNIX1RBWEVTLkZZMjAwOAEAAADcZgEAAwAAAAAAI2QqKeA51wiNCfdc4DnXCCtDSVEuS09TRTpBMDA1OTMwLklRX05FVF9JTlRFUkVTVF9FWFAuRlkyMDEzAQAAANxmAQACAAAABjk1NDExMAEIAAAABQAAAAExAQAAAAoxNzIzMjg4Mzg2AwAAAAI4NQIAAAADMzY4BAAAAAEwBwAAAAk5LzE1LzIwMTkIAAAACjEyLzMxLzIwMTMJAAAAATCGTisp4DnXCBkuC13gOdcIKUNJUS5O</t>
  </si>
  <si>
    <t>QVNEQVFHUzpBREkuSVFfR1dfSU5UQU5fQU1PUlQuRlkyMDE0AQAAABPWAwACAAAABTI2LjAyAQgAAAAFAAAAATEBAAAACjE4MTk5NjI0OTYDAAAAAzE2MAIAAAACMzEEAAAAATAHAAAACTkvMTUvMjAxOQgAAAAJMTEvMS8yMDE0CQAAAAEw6X6jKOA51whYsUZd4DnXCClDSVEuTkFTREFRR1M6QURJLklRX1NQRUNJQUxfRElWX0NGLkZZMjAxNAEAAAAT1gMAAwAAAAAAQU3/J+A51wijvkld4DnXCCxDSVEuTkFTREFRR1M6VFhOLklRX01JTk9SSVRZX0lOVEVSRVNULkZZMjAxNwEAAAD7IwIAAwAAAAAAmstwKuA51wilibBc4DnXCClDSVEuS09TRTpBMDA1OTMwLklRX0xUX0RFQlRfUkVQQUlELkZZMjAwOAEAAADcZgEAAgAAAAgtMjI0MjEzNQEIAAAABQAAAAExAQAAAAoxMzYwODA2NjgzAwAAAAI4NQIAAAAEMjAzNgQAAAABMAcAAAAJOS8xNS8yMDE5CAAAAAoxMi8zMS8yMDA4CQAAAAEwI2QqKeA51wh94vZc4DnXCCVDSVEuTkFTREFRR1M6QURJLklRX0NBU0hfVEFYRVMuRlkyMDEyAQAAABPWAwACAAAABzE0My44OTkBCAAAAAUAAAABMQEAAAAKMTcxMTM4NTg5NgMAAAADMTYwAgAAAAQzMDUzBAAAAAEwBwAAAAk5LzE1LzIwMTkIAAAACTExLzMvMjAxMgkAAAABMMgwoyjgOdcIwZZAXeA51wgrQ0lRLk5BU0RBUUdTOklOVEMuSVFfQ1VTVE9NX0JFVEEuMjAxNi8xMi8zMQEAAACHUgAAAgAAABEwLjY3NzUz</t>
  </si>
  <si>
    <t>NzUzMjkzOTcxNQB+FoBg4DnXCKv0NmLgOdcIMUNJUS5OQVNEQVFHUzpJTlRDLklRX0lNUFVUX09QRVJfTEVBU0VfREVQUi5GWTIwMTIBAAAAh1IAAAIAAAAKMTYwLjE1MDc1MgEIAAAABQAAAAExAQAAAAoxNzE4ODUwNjA1AwAAAAMxNjACAAAABTIxNjczBAAAAAEwBwAAAAk5LzE1LzIwMTkIAAAACjEyLzI5LzIwMTIJAAAAATCjHK8r4DnXCB1+YVzgOdcILkNJUS5OQVNEQVFHUzpJTlRDLklRX1RPVEFMX0RFQlRfQ0FQSVRBTC5GWTIwMDgBAAAAh1IAAAIAAAAGMy4zNTc3AQgAAAAFAAAAATEBAAAACjE0MzA2MTQ0ODYDAAAAAzE2MAIAAAAENDE4NgQAAAABMAcAAAAJOS8xNS8yMDE5CAAAAAoxMi8yNy8yMDA4CQAAAAEw5syVJuA51wiC7VFc4DnXCDpDSVEuVFNFOjY1MDEuSVFfQ1VTVE9NX0JFVEEuLTEwNFcuMjAxNS8wMy8zMS4uXlRPUElYLkpQWS5IAQAAAJstAgACAAAAETAuNTY3MjQwNzMyNTg4NjgzADUkr7LcOdcI7Jw2XOA51wgcQ0lRLk5ZU0U6RU1SLklRX0RBX0NGLkZZMjAxNwEAAACvGwQAAgAAAAM1NTABCAAAAAUAAAABMQEAAAAKMTkyNDYzOTk1NwMAAAADMTYwAgAAAAQyMTYwBAAAAAEwBwAAAAk5LzE1LzIwMTkIAAAACTkvMzAvMjAxNwkAAAABMIENuyngOdcIJe7nXOA51wgpQ0lRLktPU0U6QTAwNTkzMC5JUV9HQUlOX0lOVkVTVF9DRi5GWTIwMTUBAAAA3GYBAAIAAAAHMTYyODAyNAEI</t>
  </si>
  <si>
    <t>AAAABQAAAAExAQAAAAoxODI5ODQzMDExAwAAAAI4NQIAAAAEMjA5MAQAAAABMAcAAAAJOS8xNS8yMDE5CAAAAAoxMi8zMS8yMDE1CQAAAAEwJkfaKOA51wgV7hZd4DnXCCdDSVEuTkFTREFRR1M6VFhOLklRX09USEVSX0VRVUlUWS5GWTIwMTgBAAAA+yMCAAIAAAAELTQ3MwEIAAAABQAAAAExAQAAAAoxOTQ2NjY1NDYwAwAAAAMxNjACAAAABDEwMjgEAAAAATAHAAAACTkvMTUvMjAxOQgAAAAKMTIvMzEvMjAxOAkAAAABMLsZcSrgOdcIlh21XOA51wgnQ0lRLktPU0U6QTAwNTkzMC5JUV9FQklUQV9NQVJHSU4uRlkyMDE3AQAAANxmAQACAAAABzIyLjc0MDgBCAAAAAUAAAABMQEAAAAKMTk0NzU1MTU3OAMAAAACODUCAAAABDQ0MTkEAAAAATAHAAAACTkvMTUvMjAxOQgAAAAKMTIvMzEvMjAxNwkAAAABMCB1nCXgOdcIfE4hXeA51wgkQ0lRLktPU0U6QTAwNTkzMC5JUV9DQVNIX09QRVIuRlkyMDA4AQAAANxmAQACAAAACDEzMzYwMDc1AQgAAAAFAAAAATEBAAAACjEzNjA4MDY2ODMDAAAAAjg1AgAAAAQyMDA2BAAAAAEwBwAAAAk5LzE1LzIwMTkIAAAACjEyLzMxLzIwMDgJAAAAATAjZCop4DnXCEtt9lzgOdcILENJUS5LT1NFOkEwMDU5MzAuSVFfRUFSTklOR19DT19NQVJHSU4uRlkyMDExAQAAANxmAQACAAAABjguMzM4NwEIAAAABQAAAAExAQAAAAoxNTk4OTk4MjUwAwAAAAI4NQIAAAAENDE4MQQAAAAB</t>
  </si>
  <si>
    <t>MAcAAAAJOS8xNS8yMDE5CAAAAAoxMi8zMS8yMDExCQAAAAEwaf2vJeA51wi0iAVd4DnXCCdDSVEuTkFTREFRR1M6QURJLklRX0JBU0lDX1dFSUdIVC5GWTIwMTUBAAAAE9YDAAIAAAAGMzEyLjY2AFJ0/yfgOdcIe7pLXeA51wgyQ0lRLk5BU0RBUUdTOklOVEMuSVFfT1RIRVJfSU5WRVNUX0FDVF9TVVBQTC5GWTIwMTIBAAAAh1IAAAIAAAADNjU1AQgAAAAFAAAAATEBAAAACjE3MTg4NTA2MDUDAAAAAzE2MAIAAAAEMjA1MQQAAAABMAcAAAAJOS8xNS8yMDE5CAAAAAoxMi8yOS8yMDEyCQAAAAEwxGqvK+A51wjkUmNc4DnXCC9DSVEuTkFTREFRR1M6VFhOLklRX01JTk9SSVRZX0lOVEVSRVNUX0lTLkZZMjAxOAEAAAD7IwIAAwAAAAAAq/JwKuA51wgBvrNc4DnXCCJDSVEuTkFTREFRR1M6VFhOLklRX1JBV19JTlYuRlkyMDE0AQAAAPsjAgACAAAAAzEwMQEIAAAABQAAAAExAQAAAAoxODI5MTE5MzA2AwAAAAMxNjACAAAABDMxNzEEAAAAATAHAAAACTkvMTUvMjAxOQgAAAAKMTIvMzEvMjAxNAkAAAABMFgvcCrgOdcI8xujXOA51wglQ0lRLktPU0U6QTAwNTkzMC5JUV9FQklUREFfSU5ULkZZMjAxMQEAAADcZgEAAgAAAAk0NS4wODg4MDMBCAAAAAUAAAABMQEAAAAKMTU5ODk5ODI1MAMAAAACODUCAAAABDQxOTAEAAAAATAHAAAACTkvMTUvMjAxOQgAAAAKMTIvMzEvMjAxMQkAAAABMGn9ryXgOdcI5f0FXeA5</t>
  </si>
  <si>
    <t>1wgvQ0lRLktPU0U6QTAwNTkzMC5JUV9SRVRVUk5fQ09NTU9OX0VRVUlUWS5GWTIwMTIBAAAA3GYBAAIAAAAHMjEuNjQ5OQEIAAAABQAAAAExAQAAAAoxNjY3NTM0MDE0AwAAAAI4NQIAAAAFMzMzMjAEAAAAATAHAAAACTkvMTUvMjAxOQgAAAAKMTIvMzEvMjAxMgkAAAABMGn9ryXgOdcIlPUJXeA51wgnQ0lRLk5BU0RBUUdTOkFESS5JUV9FQklUQV9NQVJHSU4uRlkyMDE0AQAAABPWAwACAAAABjI5LjcwNgEIAAAABQAAAAExAQAAAAoxODE5OTYyNDk2AwAAAAMxNjACAAAABDQ0MTkEAAAAATAHAAAACTkvMTUvMjAxOQgAAAAJMTEvMS8yMDE0CQAAAAEwQcOcJeA51wjVM0pd4DnXCDlDSVEuVFNFOjY1OTQuSVFfQ1VTVE9NX0JFVEEuLTEwNFcuMjAxMC8wMy8zMS4uXk4yMjUuSlBZLkgBAAAA+XgNAAIAAAARMC43MzAyODI0MDQ5MzIzNDgAGix/YOA51whdYkRi4DnXCCVDSVEuTllTRTpFTVIuSVFfR1dfSU5UQU5fQU1PUlQuRlkyMDA4AQAAAK8bBAADAAAAAADcZ3Eq4DnXCLJwvFzgOdcIIUNJUS5OWVNFOkVNUi5JUV9DT01NT05fUkVQLkZZMjAxNgEAAACvGwQAAgAAAAQtNjAxAQgAAAAFAAAAATEBAAAACjE5MjQ2Mzk5NTYDAAAAAzE2MAIAAAAEMjE2NAQAAAABMAcAAAAJOS8xNS8yMDE5CAAAAAk5LzMwLzIwMTYJAAAAATBgv7op4DnXCIYd5FzgOdcIJUNJUS5OWVNFOkVNUi5JUV9SRVRVUk5fQ0FQSVRB</t>
  </si>
  <si>
    <t>TC5GWTIwMTQBAAAArxsEAAIAAAAHMTMuMjk4MwEIAAAABQAAAAExAQAAAAoxODE4NjA0NTgwAwAAAAMxNjACAAAABDQzNjMEAAAAATAHAAAACTkvMTUvMjAxOQgAAAAJOS8zMC8yMDE0CQAAAAEwN4ivJeA51wjmkdtc4DnXCCdDSVEuTkFTREFRR1M6VFhOLklRX0JBU0lDX1dFSUdIVC5GWTIwMTYBAAAA+yMCAAIAAAAEMTAwMwCJpHAq4DnXCB+WqlzgOdcIKENJUS5OQVNEQVFHUzpBREkuSVFfQ0FTSF9JTlRFUkVTVC5GWTIwMDgBAAAAE9YDAAMAAAAAADPRoSjgOdcI/EYuXeA51wgrQ0lRLk5BU0RBUUdTOkFESS5JUV9UT1RBTF9PVEhFUl9PUEVSLkZZMjAxNwEAAAAT1gMAAgAAAAgxOTA5LjQ5OQEIAAAABQAAAAExAQAAAAoxOTI3NjE4MjQ4AwAAAAMxNjACAAAAAzM4MAQAAAABMAcAAAAJOS8xNS8yMDE5CAAAAAoxMC8yOC8yMDE3CQAAAAEwhOn/J+A51whNu1Rd4DnXCB5DSVEuS09TRTpBMDA1OTMwLklRX1JFVi5GWTIwMTEBAAAA3GYBAAIAAAAJMTY1MDAxNzcxAQgAAAAFAAAAATEBAAAACjE1OTg5OTgyNTADAAAAAjg1AgAAAAMxMTIEAAAAATAHAAAACTkvMTUvMjAxOQgAAAAKMTIvMzEvMjAxMQkAAAABMFTZKingOdcIFbgBXeA51wgrQ0lRLk5BU0RBUUdTOklOVEMuSVFfQ0FTSF9DT05WRVJTSU9OLkZZMjAwOQEAAACHUgAAAgAAAAk0Ni4wMzk0NDgBCAAAAAUAAAABMQEAAAAKMTUyMzM5NDgyOQMA</t>
  </si>
  <si>
    <t>AAADMTYwAgAAAAQ0MTg0BAAAAAEwBwAAAAk5LzE1LzIwMTkIAAAACjEyLzI2LzIwMDkJAAAAATDmzJUm4DnXCKX2VlzgOdcIMENJUS5OQVNEQVFHUzpUWE4uSVFfTkVUX0RFQlRfRUJJVERBX0NBUEVYLkZZMjAxNgEAAAD7IwIAAgAAAAgwLjAyMzAxMgEIAAAABQAAAAExAQAAAAoxOTQ2NjY1Mzk4AwAAAAMxNjACAAAABTIzMzE0BAAAAAEwBwAAAAk5LzE1LzIwMTkIAAAACjEyLzMxLzIwMTYJAAAAATD1664l4DnXCKw/rlzgOdcIHUNJUS5OQVNEQVFHUzpBREkuSVFfQUQuRlkyMDE2AQAAABPWAwACAAAACS0yMDQwLjc2MgEIAAAABQAAAAExAQAAAAoxOTI3NjE4MjAwAwAAAAMxNjACAAAABDEwNzUEAAAAATAHAAAACTkvMTUvMjAxOQgAAAAKMTAvMjkvMjAxNgkAAAABMHPC/yfgOdcIvxFRXeA51wgdQ0lRLktPU0U6QTAwNTkzMC5JUV9BRS5GWTIwMTgBAAAA3GYBAAIAAAAIMjAzMzk2ODcBCAAAAAUAAAABMQEAAAAKMTk0NzU1MTU3MwMAAAACODUCAAAABDEwMTYEAAAAATAHAAAACTkvMTUvMjAxOQgAAAAKMTIvMzEvMjAxOAkAAAABMIox2yjgOdcIdJgjXeA51wgwQ0lRLk5BU0RBUUdTOkFESS5JUV9ORVRfREVCVF9FQklUREFfQ0FQRVguRlkyMDA3AQAAABPWAwADAAAAAk5NAQgAAAAFAAAAATEBAAAACjEyNjQ0NzI0NDkDAAAAAzE2MAIAAAAFMjMzMTQEAAAAATAHAAAACTkvMTUvMjAxOQgAAAAJMTEv</t>
  </si>
  <si>
    <t>My8yMDA3CQAAAAEwIHWcJeA51wh/xCpd4DnXCCFDSVEuTllTRTpFTVIuSVFfTklfQ09NUEFOWS5GWTIwMTIBAAAArxsEAAIAAAAEMjAyNAEIAAAABQAAAAExAQAAAAoxNzA3OTA5MDk3AwAAAAMxNjACAAAABTQxNTcxBAAAAAEwBwAAAAk5LzE1LzIwMTkIAAAACTkvMzAvMjAxMgkAAAABMMdG9CngOdcIqDXPXOA51wgpQ0lRLktPU0U6QTAwNTkzMC5JUV9PVEhFUl9PUEVSX0FDVC5GWTIwMDkBAAAA3GYBAAIAAAAHNTk1NjY5NQEIAAAABQAAAAExAQAAAAoxNDY1NzE0MzA3AwAAAAI4NQIAAAAEMjA0NwQAAAABMAcAAAAJOS8xNS8yMDE5CAAAAAoxMi8zMS8yMDA5CQAAAAEwRLIqKeA51whdT/tc4DnXCClDSVEuTkFTREFRR1M6SU5UQy5JUV9QRVJJT0REQVRFX0lTLkZZMjAwNwEAAACHUgAABQAAAAoyMDA3LzEyLzI5AKfv/CvgOdcIJf5JXOA51wgpQ0lRLk5BU0RBUUdTOlRYTi5JUV9TVF9ERUJUX0lTU1VFRC5GWTIwMTMBAAAA+yMCAAMAAAAAAMlO2yrgOdcIZXKfXOA51wgjQ0lRLk5ZU0U6RU1SLklRX0JFVEFfMVlSLjIwMTMvMDkvMzABAAAArxsEAAIAAAAQMS4wNDEwNzA5MTM4NDEyNgBR8lFf4DnXCC5yM2LgOdcIHUNJUS5UU0U6NjUwMS5JUV9DT01NT04uRlkyMDE5AQAAAJstAgACAAAABjQ1ODc5MAEIAAAABQAAAAExAQAAAAoxOTY5OTAzMzA3AwAAAAI3OQIAAAAEMTEwMwQAAAABMAcAAAAJOS8x</t>
  </si>
  <si>
    <t>NS8yMDE5CAAAAAkzLzMxLzIwMTkJAAAAATCGofwr4DnXCHYGRlzgOdcIJENJUS5OQVNEQVFHUzpUWE4uSVFfTUFDSElORVJZLkZZMjAxMAEAAAD7IwIAAgAAAAQ0MDAwAQgAAAAFAAAAATEBAAAACjE1ODg4NDA3MzgDAAAAAzE2MAIAAAAEMzExNAQAAAABMAcAAAAJOS8xNS8yMDE5CAAAAAoxMi8zMS8yMDEwCQAAAAEwdovaKuA51wg/85Bc4DnXCCpDSVEuTkFTREFRR1M6QURJLklRX0NVU1RPTV9CRVRBLjIwMTcvMTAvMjgBAAAAE9YDAAIAAAAQMS40NzUyNzI4NjczMzM1NAByQFJf4DnXCD3eLmLgOdcIJkNJUS5OQVNEQVFHUzpJTlRDLklRX09USEVSX09QRVIuRlkyMDEwAQAAAIdSAAADAAAAAABfxakr4DnXCOiSV1zgOdcIOUNJUS5UU0U6Njc2Mi5JUV9DVVNUT01fQkVUQS4tMTA0Vy4yMDE4LzAzLzMxLi5eTjIyNS5KUFkuSAEAAAA70gQAAgAAABAxLjQ2MjgxOTIzODQxMjE4ADx6f2DgOdcIGQs/YuA51wgpQ0lRLk5BU0RBUUdTOlRYTi5JUV9CQVNJQ19FUFNfSU5DTC5GWTIwMDgBAAAA+yMCAAIAAAAIMS40NTg3MTUBCAAAAAUAAAABMQEAAAAKMTQzMzQ1NDEwOAMAAAADMTYwAgAAAAE5BAAAAAEwBwAAAAk5LzE1LzIwMTkIAAAACjEyLzMxLzIwMDgJAAAAATA079kq4DnXCIXPhVzgOdcIKkNJUS5OQVNEQVFHUzpUWE4uSVFfTkVUX0RFQlRfSVNTVUVELkZZMjAxOAEAAAD7IwIAAgAAAAQxMDAwAQgA</t>
  </si>
  <si>
    <t>AAAFAAAAATEBAAAACjE5NDY2NjU0NjADAAAAAzE2MAIAAAAEMjAwMwQAAAABMAcAAAAJOS8xNS8yMDE5CAAAAAoxMi8zMS8yMDE4CQAAAAEwuxlxKuA51wg8pLZc4DnXCCBDSVEuVFNFOjY1MDEuSVFfQlVJTERJTkdTLkZZMjAxNwEAAACbLQIAAgAAAAcxNzIzOTUwAQgAAAAFAAAAATEBAAAACjE5NjMzMTU5MDADAAAAAjc5AgAAAAQzMDIzBAAAAAEwBwAAAAk5LzE1LzIwMTkIAAAACTMvMzEvMjAxNwkAAAABMCK3+yvgOdcI5qE9XOA51wgjQ0lRLk5BU0RBUUdTOkFESS5JUV9EQV9TVVBQTC5GWTIwMTQBAAAAE9YDAAMAAAAAAOl+oyjgOdcIWLFGXeA51wgdQ0lRLk5ZU0U6RU1SLklRX0dBX0VYUC5GWTIwMTQBAAAArxsEAAMAAAAAAPzUuSngOdcI3SDZXOA51wggQ0lRLktPU0U6QTAwNTkzMC5JUV9OSV9DRi5GWTIwMTgBAAAA3GYBAAIAAAAINDM4OTA4NzcBCAAAAAUAAAABMQEAAAAKMTk0NzU1MTU3MwMAAAACODUCAAAABDIxNTAEAAAAATAHAAAACTkvMTUvMjAxOQgAAAAKMTIvMzEvMjAxOAkAAAABMJpY2yjgOdcIx1skXeA51wgbQ0lRLjAuSVFfSU5WRU5UT1JZX1RVUk5TLkZZBQAAAAAAAAAIAAAAFShJbnZhbGlkIFRpbWUgUGVyaW9kKf8mnCXgOdcIeLhTXuA51wgeQ0lRLk5BU0RBUUdTOklOVEMuSVFfR1AuRlkyMDEwAQAAAIdSAAACAAAABTI4NDkxAQgAAAAFAAAAATEBAAAACjE1ODgxNTY5NjAD</t>
  </si>
  <si>
    <t>AAAAAzE2MAIAAAACMTAEAAAAATAHAAAACTkvMTUvMjAxOQgAAAAKMTIvMjUvMjAxMAkAAAABMF/FqSvgOdcI12tXXOA51wgpQ0lRLk5BU0RBUUdTOklOVEMuSVFfSU1QQUlSTUVOVF9HVy5GWTIwMTcBAAAAh1IAAAMAAAAAANX+VSvgOdcIkMV3XOA51wggQ0lRLk5BU0RBUUdTOklOVEMuSVFfTlBQRS5GWTIwMTIBAAAAh1IAAAIAAAAFMjc5ODMBCAAAAAUAAAABMQEAAAAKMTcxODg1MDYwNQMAAAADMTYwAgAAAAQxMDA0BAAAAAEwBwAAAAk5LzE1LzIwMTkIAAAACjEyLzI5LzIwMTIJAAAAATC0Q68r4DnXCD7MYVzgOdcIJkNJUS5OQVNEQVFHUzpUWE4uSVFfT1RIRVJfSU5UQU4uRlkyMDE4AQAAAPsjAgACAAAAAzcxNwEIAAAABQAAAAExAQAAAAoxOTQ2NjY1NDYwAwAAAAMxNjACAAAABDEwNDAEAAAAATAHAAAACTkvMTUvMjAxOQgAAAAKMTIvMzEvMjAxOAkAAAABMLsZcSrgOdcIZKi0XOA51wgqQ0lRLk5BU0RBUUdTOlRYTi5JUV9GSUxJTkdfQ1VSUkVOQ1kuRlkyMDE1AQAAAPsjAgADAAAAA1VTRAB5fXAq4DnXCFjBqFzgOdcINkNJUS5OQVNEQVFHUzpJTlRDLklRX0NIQU5HRV9ORVRfV09SS0lOR19DQVBJVEFMLkZZMjAxNwEAAACHUgAAAgAAAAUtMjg4OAEIAAAABQAAAAExAQAAAAoxOTQzNTA1MzQ5AwAAAAMxNjACAAAABDQ0MjEEAAAAATAHAAAACTkvMTUvMjAxOQgAAAAKMTIvMzAvMjAxNwkAAAAB</t>
  </si>
  <si>
    <t>MPZMVivgOdcI3NJ6XOA51wgoQ0lRLktPU0U6QTAwNTkzMC5JUV9VTkxFVkVSRURfRkNGLkZZMjAwNwEAAADcZgEAAgAAAAk5NDk1MTUuNzUBCAAAAAUAAAABMQEAAAAKMTM1Mjk0NTUzMAMAAAACODUCAAAABDQ0MjMEAAAAATAHAAAACTkvMTUvMjAxOQgAAAAKMTIvMzEvMjAwNwkAAAABMNTQuyngOdcIrZzyXOA51wgqQ0lRLk5BU0RBUUdTOkFESS5JUV9MT0FOU19SRUNFSVZfTFQuRlkyMDE2AQAAABPWAwADAAAAAABzwv8n4DnXCL8RUV3gOdcIKkNJUS5OQVNEQVFHUzpJTlRDLklRX1NUX0RFQlRfUkVQQUlELkZZMjAwOQEAAACHUgAAAgAAAAMtODcBCAAAAAUAAAABMQEAAAAKMTUyMzM5NDgyOQMAAAADMTYwAgAAAAQyMDQ0BAAAAAEwBwAAAAk5LzE1LzIwMTkIAAAACjEyLzI2LzIwMDkJAAAAATBfxakr4DnXCDHlVVzgOdcILENJUS5OQVNEQVFHUzpJTlRDLklRX0RBWVNfUEFZQUJMRV9PVVQuRlkyMDE2AQAAAIdSAAACAAAABjM2LjM1OAEIAAAABQAAAAExAQAAAAoxOTQzNTA1MzQ1AwAAAAMxNjACAAAABDQxODMEAAAAATAHAAAACTkvMTUvMjAxOQgAAAAKMTIvMzEvMjAxNgkAAAABMAcblibgOdcILdt2XOA51wgrQ0lRLk5BU0RBUUdTOlRYTi5JUV9EQVlTX1BBWUFCTEVfT1VULkZZMjAxNAEAAAD7IwIAAgAAAAgyNy42NDM2NAEIAAAABQAAAAExAQAAAAoxODI5MTE5MzA2AwAAAAMxNjACAAAABDQx</t>
  </si>
  <si>
    <t>ODMEAAAAATAHAAAACTkvMTUvMjAxOQgAAAAKMTIvMzEvMjAxNAkAAAABMPXrriXgOdcIuvCkXOA51wgmQ0lRLktPU0U6QTAwNTkzMC5JUV9BU1NFVF9UVVJOUy5GWTIwMTcBAAAA3GYBAAIAAAAIMC44NDk2NjgBCAAAAAUAAAABMQEAAAAKMTk0NzU1MTU3OAMAAAACODUCAAAABDQxNzcEAAAAATAHAAAACTkvMTUvMjAxOQgAAAAKMTIvMzEvMjAxNwkAAAABMCB1nCXgOdcIfE4hXeA51wgjQ0lRLlRTRTo2NzYyLklRX0JFVEFfMVlSLjIwMDcvMDMvMzEBAAAAO9IEAAIAAAARMC42NzE0OTI3MjE3MjU3MDQAPHp/YOA51wjg30Bi4DnXCC1DSVEuTkFTREFRR1M6QURJLklRX0lOVkVTVF9TRUNVUklUWV9DRi5GWTIwMTIBAAAAE9YDAAIAAAAJLTExODEuOTk0AQgAAAAFAAAAATEBAAAACjE3MTEzODU4OTYDAAAAAzE2MAIAAAAEMjAyNwQAAAABMAcAAAAJOS8xNS8yMDE5CAAAAAkxMS8zLzIwMTIJAAAAATC3CaMo4DnXCI8hQF3gOdcIJkNJUS5OWVNFOkVNUi5JUV9PVEhFUl9MVF9BU1NFVFMuRlkyMDEwAQAAAK8bBAACAAAAAzM4NwEIAAAABQAAAAExAQAAAAoxNTc3MDA0NjQxAwAAAAMxNjACAAAABDEwNjAEAAAAATAHAAAACTkvMTUvMjAxOQgAAAAJOS8zMC8yMDEwCQAAAAEwharzKeA51wgp+MZc4DnXCCdDSVEuS09TRTpBMDA1OTMwLklRX0dST1NTX01BUkdJTi5GWTIwMDcBAAAA3GYBAAIAAAAHMjguMDQ1</t>
  </si>
  <si>
    <t>MwEIAAAABQAAAAExAQAAAAoxMzUyOTQ1NTMwAwAAAAI4NQIAAAAENDA3NAQAAAABMAcAAAAJOS8xNS8yMDE5CAAAAAoxMi8zMS8yMDA3CQAAAAEwSK+vJeA51wjO6vJc4DnXCCxDSVEuTkFTREFRR1M6VFhOLklRX1RPVEFMX0RJVl9QQUlEX0NGLkZZMjAxMgEAAAD7IwIAAgAAAAQtODE5AQgAAAAFAAAAATEBAAAACjE3MjA2MTEyNjQDAAAAAzE2MAIAAAAEMjAyMgQAAAABMAcAAAAJOS8xNS8yMDE5CAAAAAoxMi8zMS8yMDEyCQAAAAEwqADbKuA51wiEBZtc4DnXCCZDSVEuTkFTREFRR1M6VFhOLklRX0VCSVRfTUFSR0lOLkZZMjAxNwEAAAD7IwIAAgAAAAc0MC4zMzE1AQgAAAAFAAAAATEBAAAACjE5NDY2NjU0NDQDAAAAAzE2MAIAAAAENDA1MwQAAAABMAcAAAAJOS8xNS8yMDE5CAAAAAoxMi8zMS8yMDE3CQAAAAEw9euuJeA51whsXrJc4DnXCCVDSVEuTllTRTpFTVIuSVFfRElMVVRfRVBTX0lOQ0wuRlkyMDA3AQAAAK8bBAACAAAACDIuNjU4NzA3AQgAAAAFAAAAATEBAAAACjEyNjQ0NzgwMjcDAAAAAzE2MAIAAAABOAQAAAABMAcAAAAJOS8xNS8yMDE5CAAAAAk5LzMwLzIwMDcJAAAAATDMQHEq4DnXCAN5uFzgOdcILENJUS5LT1NFOkEwMDU5MzAuSVFfTUlOT1JJVFlfSU5URVJFU1QuRlkyMDE4AQAAANxmAQACAAAABzc2ODQxODQBCAAAAAUAAAABMQEAAAAKMTk0NzU1MTU3MwMAAAACODUCAAAABDEw</t>
  </si>
  <si>
    <t>NTIEAAAAATAHAAAACTkvMTUvMjAxOQgAAAAKMTIvMzEvMjAxOAkAAAABMJpY2yjgOdcIleYjXeA51wgkQ0lRLk5BU0RBUUdTOkFESS5JUV9TVF9JTlZFU1QuRlkyMDEwAQAAABPWAwACAAAACDE2MTcuNzY4AQgAAAAFAAAAATEBAAAACjE1NzgzMzA0MjIDAAAAAzE2MAIAAAAEMTA2OQQAAAABMAcAAAAJOS8xNS8yMDE5CAAAAAoxMC8zMC8yMDEwCQAAAAEwZEaiKOA51wgYmjVd4DnXCDhDSVEuTkFTREFRR1M6SU5UQy5JUV9DSEFOR0VfT1RIRVJfTkVUX09QRVJfQVNTRVRTLkZZMjAxMwEAAACHUgAAAgAAAAQxMDIwAQgAAAAFAAAAATEBAAAACjE3NzU5MzAyNzQDAAAAAzE2MAIAAAAEMjA0NQQAAAABMAcAAAAJOS8xNS8yMDE5CAAAAAoxMi8yOC8yMDEzCQAAAAEw5rivK+A51wi0mGdc4DnXCCFDSVEuTllTRTpFTVIuSVFfSU5DX0VRVUlUWS5GWTIwMDgBAAAArxsEAAMAAAAAANxncSrgOdcIwpe8XOA51wgpQ0lRLk5BU0RBUUdTOlRYTi5JUV9ESUxVVF9FUFNfRVhDTC5GWTIwMDkBAAAA+yMCAAIAAAAEMS4xNQEIAAAABQAAAAExAQAAAAoxNTIzNzk2MjQxAwAAAAMxNjACAAAAAzE0MgQAAAABMAcAAAAJOS8xNS8yMDE5CAAAAAoxMi8zMS8yMDA5CQAAAAEwVT3aKuA51wiHiopc4DnXCClDSVEuVFNFOjY1MDEuSVFfSU5WRVNUX1NFQ1VSSVRZX0NGLkZZMjAxNAEAAACbLQIAAgAAAAUzNDE2OAEIAAAABQAA</t>
  </si>
  <si>
    <t>AAExAQAAAAoxNzQ1MjcwNTQ0AwAAAAI3OQIAAAAEMjAyNwQAAAABMAcAAAAJOS8xNS8yMDE5CAAAAAkzLzMxLzIwMTQJAAAAATCefvor4DnXCFWCMFzgOdcIJ0NJUS5UU0U6Njk2My5JUV9NQVJLRVRDQVAuMjAwNS8zLzMxLkpQWQEAAAD5XA0AAwAAAAAAyGh+YOA51whIq3VN4TnXCDNDSVEuTkFTREFRR1M6SU5UQy5JUV9NSU5PUklUWV9JTlRFUkVTVF9UT1RBTC5GWTIwMDcBAAAAh1IAAAMAAAAAALgW/SvgOdcIul1LXOA51wgkQ0lRLk5ZU0U6RU1SLklRX09USEVSX0xJQUJfTFQuRlkyMDEyAQAAAK8bBAACAAAAAzcwOQEIAAAABQAAAAExAQAAAAoxNzA3OTA5MDk3AwAAAAMxNjACAAAABDEwNjIEAAAAATAHAAAACTkvMTUvMjAxOQgAAAAJOS8zMC8yMDEyCQAAAAEw2G30KeA51wgtbtBc4DnXCCVDSVEuTllTRTpFTVIuSVFfQkFTSUNfRVBTX0lOQ0wuRlkyMDA5AQAAAK8bBAACAAAACDIuMjg3MzgyAQgAAAAFAAAAATEBAAAACjE0ODI3MjIwNjIDAAAAAzE2MAIAAAABOQQAAAABMAcAAAAJOS8xNS8yMDE5CAAAAAk5LzMwLzIwMDkJAAAAATBkXPMp4DnXCOWgwVzgOdcIG0NJUS5OWVNFOkVNUi5JUV9DT0dTLkZZMjAwOQEAAACvGwQAAgAAAAUxMjU0MgEIAAAABQAAAAExAQAAAAoxNDgyNzIyMDYyAwAAAAMxNjACAAAAAjM0BAAAAAEwBwAAAAk5LzE1LzIwMTkIAAAACTkvMzAvMjAwOQkAAAABMFM18yng</t>
  </si>
  <si>
    <t>OdcIowTBXOA51wgiQ0lRLk5BU0RBUUdTOkFESS5JUV9QRU5TSU9OLkZZMjAxNgEAAAAT1gMAAwAAAAAAc8L/J+A51wjxhlFd4DnXCCdDSVEuS09TRTpBMDA1OTMwLklRX1RPVEFMX0VRVUlUWS5GWTIwMDgBAAAA3GYBAAIAAAAINjI5MjM5NTQBCAAAAAUAAAABMQEAAAAKMTM2MDgwNjY4MwMAAAACODUCAAAABDEyNzUEAAAAATAHAAAACTkvMTUvMjAxOQgAAAAKMTIvMzEvMjAwOAkAAAABMBI9KingOdcICdH1XOA51wgnQ0lRLlRTRTo2NDcxLklRX01BUktFVENBUC4yMDE0LzMvMzEuSlBZAQAAAJJXDQACAAAADTU3MzY0My41MjQ2MzYBBgAAAAUAAAABMQEAAAAKMTY1ODEwOTIyOQMAAAACNzkCAAAABjEwMDA1NAQAAAABMAcAAAAJMy8zMS8yMDE02I9+YOA51wiq2nFN4TnXCChDSVEuTkFTREFRR1M6QURJLklRX0NPTU1PTl9JU1NVRUQuRlkyMDE3AQAAABPWAwACAAAABzEzMy4zMDIBCAAAAAUAAAABMQEAAAAKMTkyNzYxODI0OAMAAAADMTYwAgAAAAQyMTY5BAAAAAEwBwAAAAk5LzE1LzIwMTkIAAAACjEwLzI4LzIwMTcJAAAAATClNwAo4DnXCJjIV13gOdcIJUNJUS5OWVNFOkVNUi5JUV9QUk9WX0JBRF9ERUJUUy5GWTIwMDgBAAAArxsEAAMAAAAAANxncSrgOdcIsnC8XOA51wgpQ0lRLk5BU0RBUUdTOkFESS5JUV9HQUlOX0lOVkVTVF9DRi5GWTIwMTMBAAAAE9YDAAMAAAAAANhXoyjgOdcIcI5EXeA5</t>
  </si>
  <si>
    <t>1wgkQ0lRLk5BU0RBUUdTOklOVEMuSVFfVFJFQVNVUlkuRlkyMDE0AQAAAIdSAAADAAAAAACCO1Ur4DnXCFJpa1zgOdcIJ0NJUS5LT1NFOkEwMDU5MzAuSVFfVE9UQUxfRVFVSVRZLkZZMjAxNQEAAADcZgEAAgAAAAkxNzkwNTk4MDUBCAAAAAUAAAABMQEAAAAKMTgyOTg0MzAxMQMAAAACODUCAAAABDEyNzUEAAAAATAHAAAACTkvMTUvMjAxOQgAAAAKMTIvMzEvMjAxNQkAAAABMCZH2ijgOdcI43gWXeA51wgdQ0lRLk5BU0RBUUdTOlRYTi5JUV9OSS5GWTIwMTUBAAAA+yMCAAIAAAAEMjk4NgEIAAAABQAAAAExAQAAAAoxODc1Njg3MDU2AwAAAAMxNjACAAAAAjE1BAAAAAEwBwAAAAk5LzE1LzIwMTkIAAAACjEyLzMxLzIwMTUJAAAAATBoVnAq4DnXCE9QplzgOdcIKUNJUS5OQVNEQVFHUzpBREkuSVFfQ0FQSVRBTF9MRUFTRVMuRlkyMDA4AQAAABPWAwADAAAAAAAiqqEo4DnXCFfALF3gOdcIJENJUS5OQVNEQVFHUzpUWE4uSVFfRElWRVNUX0NGLkZZMjAxMwEAAAD7IwIAAwAAAAAAyU7bKuA51whUS59c4DnXCCVDSVEuTkFTREFRR1M6SU5UQy5JUV9TVF9JTlZFU1QuRlkyMDA5AQAAAIdSAAACAAAABDUyODUBCAAAAAUAAAABMQEAAAAKMTUyMzM5NDgyOQMAAAADMTYwAgAAAAQxMDY5BAAAAAEwBwAAAAk5LzE1LzIwMTkIAAAACjEyLzI2LzIwMDkJAAAAATA+d6kr4DnXCGoQVFzgOdcIK0NJUS5OQVNEQVFH</t>
  </si>
  <si>
    <t>UzpJTlRDLklRX0NBU0hfQUNRVUlSRV9DRi5GWTIwMDgBAAAAh1IAAAIAAAADLTE2AQgAAAAFAAAAATEBAAAACjE0MzA2MTQ0ODYDAAAAAzE2MAIAAAAEMjA1NwQAAAABMAcAAAAJOS8xNS8yMDE5CAAAAAoxMi8yNy8yMDA4CQAAAAEwLVCpK+A51wjdZlBc4DnXCCVDSVEuS09TRTpBMDA1OTMwLklRX0NBU0hfRVFVSVYuRlkyMDE0AQAAANxmAQACAAAACDE2ODQwNzY2AQgAAAAFAAAAATEBAAAACjE3NzgxNDE4MjMDAAAAAjg1AgAAAAQxMDk2BAAAAAEwBwAAAAk5LzE1LzIwMTkIAAAACjEyLzMxLzIwMTQJAAAAATD00dko4DnXCH7TEF3gOdcILENJUS5UU0U6NjUwMS5JUV9JTVBVVF9PUEVSX0xFQVNFX0RFUFIuRlkyMDE0AQAAAJstAgACAAAADTEzMzQ3Ni4xNjgyMzIBCAAAAAUAAAABMQEAAAAKMTc0NTI3MDU0NAMAAAACNzkCAAAABTIxNjczBAAAAAEwBwAAAAk5LzE1LzIwMTkIAAAACTMvMzEvMjAxNAkAAAABMIngdCzgOdcIn9QuXOA51wgpQ0lRLk5BU0RBUUdTOkFESS5JUV9DQVBJVEFMX0xFQVNFUy5GWTIwMTUBAAAAE9YDAAMAAAAAAFJ0/yfgOdcI78tMXeA51wgqQ0lRLk5BU0RBUUdTOkFESS5JUV9GSUxJTkdfQ1VSUkVOQ1kuRlkyMDExAQAAABPWAwADAAAAA1VTRACn4qIo4DnXCPFQPF3gOdcILENJUS5LT1NFOkEwMDU5MzAuSVFfVE9UQUxfREVCVF9FUVVJVFkuRlkyMDEwAQAAANxmAQACAAAA</t>
  </si>
  <si>
    <t>BzEyLjA1OTgBCAAAAAUAAAABMQEAAAAKMTUzMzIwMzI2MgMAAAACODUCAAAABDQwMzQEAAAAATAHAAAACTkvMTUvMjAxOQgAAAAKMTIvMzEvMjAxMAkAAAABMGn9ryXgOdcI5EIBXeA51wgqQ0lRLktPU0U6QTAwNTkzMC5JUV9JTlZFTlRPUllfVFVSTlMuRlkyMDE3AQAAANxmAQACAAAACDUuOTY2Nzc1AQgAAAAFAAAAATEBAAAACjE5NDc1NTE1NzgDAAAAAjg1AgAAAAQ0MDgyBAAAAAEwBwAAAAk5LzE1LzIwMTkIAAAACjEyLzMxLzIwMTcJAAAAATAgdZwl4DnXCIx1IV3gOdcIJkNJUS5OQVNEQVFHUzpUWE4uSVFfT1RIRVJfSU5UQU4uRlkyMDE3AQAAAPsjAgACAAAABDEwNTYBCAAAAAUAAAABMQEAAAAKMTk0NjY2NTQ0NAMAAAADMTYwAgAAAAQxMDQwBAAAAAEwBwAAAAk5LzE1LzIwMTkIAAAACjEyLzMxLzIwMTcJAAAAATCay3Aq4DnXCHMUsFzgOdcIJ0NJUS5OQVNEQVFHUzpBREkuSVFfT1RIRVJfRVFVSVRZLkZZMjAxNgEAAAAT1gMAAgAAAActNzMuODE0AQgAAAAFAAAAATEBAAAACjE5Mjc2MTgyMDADAAAAAzE2MAIAAAAEMTAyOAQAAAABMAcAAAAJOS8xNS8yMDE5CAAAAAoxMC8yOS8yMDE2CQAAAAEwc8L/J+A51wgBrlFd4DnXCCdDSVEuTkFTREFRR1M6VFhOLklRX0JFVEFfMllSLjIwMDkvMTIvMzEBAAAA+yMCAAIAAAARMC44NDc2MzA1MDIyMjk2NTUAjj2AYOA51whYMTZi4DnXCCpDSVEuTkFT</t>
  </si>
  <si>
    <t>REFRR1M6QURJLklRX05FVF9ERUJUX0VCSVREQS5GWTIwMTgBAAAAE9YDAAIAAAAIMi4wMTE2MTUBCAAAAAUAAAABMQEAAAAKMTkyNzYxODI0NwMAAAADMTYwAgAAAAQ0MTkzBAAAAAEwBwAAAAk5LzE1LzIwMTkIAAAACTExLzMvMjAxOAkAAAABMFHqnCXgOdcI7UZdXeA51wgpQ0lRLk5BU0RBUUdTOkFESS5JUV9QUkVGX0RJVl9PVEhFUi5GWTIwMTEBAAAAE9YDAAMAAAAAAIWUoijgOdcItmo5XeA51wg0Q0lRLk5BU0RBUUdTOklOVEMuSVFfT1RIRVJfTk9OX09QRVJfRVhQX1NVUFBMLkZZMjAwOAEAAACHUgAAAgAAAAQtMjM3AQgAAAAFAAAAATEBAAAACjE0MzA2MTQ0ODYDAAAAAzE2MAIAAAACODUEAAAAATAHAAAACTkvMTUvMjAxOQgAAAAKMTIvMjcvMjAwOAkAAAABMAwCqSvgOdcI1PVNXOA51wgtQ0lRLk5ZU0U6RU1SLklRX0RFRl9UQVhfQVNTRVRTX0NVUlJFTlQuRlkyMDA3AQAAAK8bBAADAAAAAADMQHEq4DnXCDXuuFzgOdcIJENJUS5OQVNEQVFHUzpBREkuSVFfRElWRVNUX0NGLkZZMjAxNAEAAAAT1gMAAwAAAAAAQU3/J+A51wiCcEld4DnXCClDSVEuS09TRTpBMDA1OTMwLklRX1BST1ZfQkFEX0RFQlRTLkZZMjAxNQEAAADcZgEAAwAAAAAABfnZKOA51wgMfRRd4DnXCC5DSVEuVFNFOjY1MDEuSVFfTUlOT1JJVFlfSU5URVJFU1RfVE9UQUwuRlkyMDE2AQAAAJstAgACAAAABzEzOTA0OTIBCAAA</t>
  </si>
  <si>
    <t>AAUAAAABMQEAAAAKMTc5NzU1NDQ1MQMAAAACNzkCAAAABDEzMTIEAAAAATAHAAAACTkvMTUvMjAxOQgAAAAJMy8zMS8yMDE2CQAAAAEw8UH7K+A51wj1DTlc4DnXCB5DSVEuTkFTREFRR1M6VFhOLklRX1JFVi5GWTIwMDcBAAAA+yMCAAIAAAAFMTM4MzUBCAAAAAUAAAABMQEAAAAKMTMyODQ4MjM3MAMAAAADMTYwAgAAAAMxMTIEAAAAATAHAAAACTkvMTUvMjAxOQgAAAAKMTIvMzEvMjAwNwkAAAABMBebVivgOdcIUZ+AXOA51wgjQ0lRLk5BU0RBUUdTOlRYTi5JUV9BUl9UVVJOUy5GWTIwMDkBAAAA+yMCAAIAAAAIOS41MjIzNzQBCAAAAAUAAAABMQEAAAAKMTUyMzc5NjI0MQMAAAADMTYwAgAAAAQ0MDAxBAAAAAEwBwAAAAk5LzE1LzIwMTkIAAAACjEyLzMxLzIwMDkJAAAAATDUna4l4DnXCAQNjlzgOdcII0NJUS5UU0U6Njk3MS5JUV9CRVRBXzFZUi4yMDE1LzAzLzMxAQAAAKNTAAACAAAAEDEuNDkwNDI5ODA2MTgwMTQATKF/YOA51wiV0j1i4DnXCDFDSVEuS09TRTpBMDA1OTMwLklRX0RFRl9UQVhfQVNTRVRTX0NVUlJFTlQuRlkyMDA3AQAAANxmAQACAAAABzE1Mzc5NDYBCAAAAAUAAAABMQEAAAAKMTM1Mjk0NTUzMAMAAAACODUCAAAABDExMTcEAAAAATAHAAAACTkvMTUvMjAxOQgAAAAKMTIvMzEvMjAwNwkAAAABMLKCuyngOdcItFLwXOA51wgoQ0lRLktPU0U6QTAwNTkzMC5JUV9NQVJLRVRDQVAu</t>
  </si>
  <si>
    <t>MjAxNC8xMi8zMQEAAADcZgEAAgAAAA0xOTQ0MTU0NjcuNTAzAQYAAAAFAAAAATEBAAAACjE3MTEwNTY4MTIDAAAAAjg1AgAAAAYxMDAwNTQEAAAAATAHAAAACjEyLzMxLzIwMTQPVlFf4DnXCEZPMWLgOdcIM0NJUS5OQVNEQVFHUzpJTlRDLklRX1RPVEFMX0RFQlRfRUJJVERBX0NBUEVYLkZZMjAwOAEAAACHUgAAAgAAAAgwLjE1MTI3MQEIAAAABQAAAAExAQAAAAoxNDMwNjE0NDg2AwAAAAMxNjACAAAABTIzMzEzBAAAAAEwBwAAAAk5LzE1LzIwMTkIAAAACjEyLzI3LzIwMDgJAAAAATDmzJUm4DnXCJMUUlzgOdcIKENJUS5LT1NFOkEwMDU5MzAuSVFfQ09NTU9OX0lTU1VFRC5GWTIwMDkBAAAA3GYBAAIAAAAGMzMwNzM4AQgAAAAFAAAAATEBAAAACjE0NjU3MTQzMDcDAAAAAjg1AgAAAAQyMTY5BAAAAAEwBwAAAAk5LzE1LzIwMTkIAAAACjEyLzMxLzIwMDkJAAAAATBEsiop4DnXCI/E+1zgOdcIG0NJUS5UU0U6NjUwMS5JUV9HUFBFLkZZMjAxNAEAAACbLQIAAgAAAAc3MzQ5ODA5AQgAAAAFAAAAATEBAAAACjE3NDUyNzA1NDQDAAAAAjc5AgAAAAQxMTY5BAAAAAEwBwAAAAk5LzE1LzIwMTkIAAAACTMvMzEvMjAxNAkAAAABMIngdCzgOdcIr/suXOA51wgrQ0lRLk5BU0RBUUdTOklOVEMuSVFfTkVUX0RFQlRfSVNTVUVELkZZMjAxMQEAAACHUgAAAgAAAAQ1MTcxAQgAAAAFAAAAATEBAAAACjE2NTgzMTU0</t>
  </si>
  <si>
    <t>NzgDAAAAAzE2MAIAAAAEMjAwMwQAAAABMAcAAAAJOS8xNS8yMDE5CAAAAAoxMi8zMS8yMDExCQAAAAEwoxyvK+A51wg1W19c4DnXCCtDSVEuTkFTREFRR1M6VFhOLklRX0VCSVREQV9DQVBFWF9JTlQuRlkyMDE2AQAAAPsjAgACAAAABzY0LjYzNzUBCAAAAAUAAAABMQEAAAAKMTk0NjY2NTM5OAMAAAADMTYwAgAAAAQ0MTkxBAAAAAEwBwAAAAk5LzE1LzIwMTkIAAAACjEyLzMxLzIwMTYJAAAAATD1664l4DnXCJwYrlzgOdcILUNJUS5LT1NFOkEwMDU5MzAuSVFfSU5WRVNUX1NFQ1VSSVRZX0NGLkZZMjAxOAEAAADcZgEAAgAAAAktMjIxMzEwNDEBCAAAAAUAAAABMQEAAAAKMTk0NzU1MTU3MwMAAAACODUCAAAABDIwMjcEAAAAATAHAAAACTkvMTUvMjAxOQgAAAAKMTIvMzEvMjAxOAkAAAABMJpY2yjgOdcI+dAkXeA51wgpQ0lRLktPU0U6QTAwNTkzMC5JUV9DQVBJVEFMX0xFQVNFUy5GWTIwMTEBAAAA3GYBAAIAAAAGMTIyOTE4AQgAAAAFAAAAATEBAAAACjE1OTg5OTgyNTADAAAAAjg1AgAAAAQxMTgzBAAAAAEwBwAAAAk5LzE1LzIwMTkIAAAACjEyLzMxLzIwMTEJAAAAATBlACsp4DnXCNyMA13gOdcII0NJUS5OQVNEQVFHUzpBREkuSVFfT1BFUl9JTkMuRlkyMDE4AQAAABPWAwACAAAACDE5NDMuMDUzAQgAAAAFAAAAATEBAAAACjE5Mjc2MTgyNDcDAAAAAzE2MAIAAAACMjEEAAAAATAHAAAACTkvMTUv</t>
  </si>
  <si>
    <t>MjAxOQgAAAAJMTEvMy8yMDE4CQAAAAEwpTcAKOA51wgtKFld4DnXCCdDSVEuS09TRTpBMDA1OTMwLklRX1RPVEFMX0FTU0VUUy5GWTIwMDgBAAAA3GYBAAIAAAAJMTA1MzAwNjUwAQgAAAAFAAAAATEBAAAACjEzNjA4MDY2ODMDAAAAAjg1AgAAAAQxMDA3BAAAAAEwBwAAAAk5LzE1LzIwMTkIAAAACjEyLzMxLzIwMDgJAAAAATASPSop4DnXCMY09VzgOdcIHkNJUS5OWVNFOkVNUi5JUV9XSVBfSU5WLkZZMjAwOAEAAACvGwQAAwAAAAAAQw7zKeA51wiak75c4DnXCB1DSVEuTkFTREFRR1M6VFhOLklRX0FELkZZMjAwOAEAAAD7IwIAAgAAAAUtNDAxNwEIAAAABQAAAAExAQAAAAoxNDMzNDU0MTA4AwAAAAMxNjACAAAABDEwNzUEAAAAATAHAAAACTkvMTUvMjAxOQgAAAAKMTIvMzEvMjAwOAkAAAABMEUW2irgOdcI2JKGXOA51wgpQ0lRLk5BU0RBUUdTOlRYTi5JUV9CQVNJQ19FUFNfRVhDTC5GWTIwMTYBAAAA+yMCAAIAAAAIMy41MzkzODEBCAAAAAUAAAABMQEAAAAKMTk0NjY2NTM5OAMAAAADMTYwAgAAAAQzMDY0BAAAAAEwBwAAAAk5LzE1LzIwMTkIAAAACjEyLzMxLzIwMTYJAAAAATCJpHAq4DnXCC+9qlzgOdcIIkNJUS5OQVNEQVFHUzpBREkuSVFfU1RfREVCVC5GWTIwMDcBAAAAE9YDAAMAAAAAALum2yjgOdcIVQUoXeA51wgmQ0lRLlRTRTo2NTAxLklRX1NBTEVTX01BUktFVElORy5GWTIwMTYBAAAA</t>
  </si>
  <si>
    <t>my0CAAMAAAAAAOAa+yvgOdcIYK43XOA51wgmQ0lRLk5BU0RBUUdTOklOVEMuSVFfRUFSTklOR19DTy5GWTIwMTQBAAAAh1IAAAIAAAAFMTE3MDQBCAAAAAUAAAABMQEAAAAKMTgyODE2ODA0MAMAAAADMTYwAgAAAAE3BAAAAAEwBwAAAAk5LzE1LzIwMTkIAAAACjEyLzI3LzIwMTQJAAAAATByFFUr4DnXCL0JalzgOdcIH0NJUS5OWVNFOkVNUi5JUV9ORVRfREVCVC5GWTIwMTYBAAAArxsEAAIAAAAEMzQ1MwEIAAAABQAAAAExAQAAAAoxOTI0NjM5OTU2AwAAAAMxNjACAAAABDQzNjQEAAAAATAHAAAACTkvMTUvMjAxOQgAAAAJOS8zMC8yMDE2CQAAAAEwT5i6KeA51wgjM+Nc4DnXCCpDSVEuTkFTREFRR1M6QURJLklRX1BFUklPRExFTkdUSF9JUy5GWTIwMDcBAAAAE9YDAAEAAAACMTIAzM3bKOA51wgc2ild4DnXCC5DSVEuS09TRTpBMDA1OTMwLklRX0lOQ19UQVhfUEFZX0NVUlJFTlQuRlkyMDE3AQAAANxmAQACAAAABzc0MDgzNDgBCAAAAAUAAAABMQEAAAAKMTk0NzU1MTU3OAMAAAACODUCAAAABDEwOTQEAAAAATAHAAAACTkvMTUvMjAxOQgAAAAKMTIvMzEvMjAxNwkAAAABMGnj2ijgOdcIgwQfXeA51wgfQ0lRLlRTRTo2NTAxLklRX1RPVEFMX0NMLkZZMjAxNAEAAACbLQIAAgAAAAc0MzAwNDQ0AQgAAAAFAAAAATEBAAAACjE3NDUyNzA1NDQDAAAAAjc5AgAAAAQxMDA5BAAAAAEwBwAAAAk5LzE1LzIw</t>
  </si>
  <si>
    <t>MTkIAAAACTMvMzEvMjAxNAkAAAABMIngdCzgOdcI4XAvXOA51wglQ0lRLk5BU0RBUUdTOklOVEMuSVFfTUFDSElORVJZLkZZMjAxOAEAAACHUgAAAgAAAAU2NjcyMQEIAAAABQAAAAExAQAAAAoxOTQzNTA1MzQxAwAAAAMxNjACAAAABDMxMTQEAAAAATAHAAAACTkvMTUvMjAxOQgAAAAKMTIvMjkvMjAxOAkAAAABMAd0VivgOdcIWVV+XOA51wgWQ0lRLjAuSVFfQ0FTSF9FUVVJVi5GWQUAAAAAAAAACAAAABUoSW52YWxpZCBUaW1lIFBlcmlvZCkQ2P4n4DnXCCy6Nl7gOdcILkNJUS5UU0U6NjUwMS5JUV9UT1RBTF9ERUJUX0VCSVREQV9DQVBFWC5GWTIwMTQBAAAAmy0CAAIAAAAJMTkuNzI2ODExAQgAAAAFAAAAATEBAAAACjE3NDUyNzA1NDQDAAAAAjc5AgAAAAUyMzMxMwQAAAABMAcAAAAJOS8xNS8yMDE5CAAAAAkzLzMxLzIwMTQJAAAAATC1V5Um4DnXCPsIMlzgOdcIIUNJUS5OWVNFOkVNUi5JUV9OSV9DT01QQU5ZLkZZMjAxMAEAAACvGwQAAgAAAAQyMjE3AQgAAAAFAAAAATEBAAAACjE1NzcwMDQ2NDEDAAAAAzE2MAIAAAAFNDE1NzEEAAAAATAHAAAACTkvMTUvMjAxOQgAAAAJOS8zMC8yMDEwCQAAAAEwharzKeA51wjWNMZc4DnXCB1DSVEuTkFTREFRR1M6QURJLklRX1JFLkZZMjAxNAEAAAAT1gMAAgAAAAg0MjMxLjQ5NgEIAAAABQAAAAExAQAAAAoxODE5OTYyNDk2AwAAAAMxNjACAAAABDEyMjIE</t>
  </si>
  <si>
    <t>AAAAATAHAAAACTkvMTUvMjAxOQgAAAAJMTEvMS8yMDE0CQAAAAEwMSb/J+A51wgfhkhd4DnXCCBDSVEuVFNFOjY1MDEuSVFfQ0hBTkdFX0FSLkZZMjAxOQEAAACbLQIAAgAAAAQxNzkzAQgAAAAFAAAAATEBAAAACjE5Njk5MDMzMDcDAAAAAjc5AgAAAAQyMDE4BAAAAAEwBwAAAAk5LzE1LzIwMTkIAAAACTMvMzEvMjAxOQkAAAABMIah/CvgOdcI2fBGXOA51wgpQ0lRLk5BU0RBUUdTOkFESS5JUV9PVEhFUl9DTF9TVVBQTC5GWTIwMTYBAAAAE9YDAAIAAAAGMTIuMzc0AQgAAAAFAAAAATEBAAAACjE5Mjc2MTgyMDADAAAAAzE2MAIAAAAEMTA1NwQAAAABMAcAAAAJOS8xNS8yMDE5CAAAAAoxMC8yOS8yMDE2CQAAAAEwc8L/J+A51wjgX1Fd4DnXCCxDSVEuTkFTREFRR1M6VFhOLklRX1BST1ZfQkFEX0RFQlRTX0NGLkZZMjAxMQEAAAD7IwIAAwAAAAAAmNnaKuA51whR1ZVc4DnXCDRDSVEuS09TRTpBMDA1OTMwLklRX1RPVEFMX09VVFNUQU5ESU5HX0JTX0RBVEUuRlkyMDA5AQAAANxmAQACAAAACjc0MDYuMjU2MDUBBAAAAAUAAAABNQEAAAAKMTQ2NTcxNDMwNwIAAAAFMjQxNTIGAAAAATAziyop4DnXCBuz+lzgOdcIKUNJUS5UU0U6NjUwMS5JUV9UT1RBTF9ERUJUX0NBUElUQUwuRlkyMDE4AQAAAJstAgACAAAABzE4Ljg4MzUBCAAAAAUAAAABMQEAAAAKMTk2OTkwMzI5MQMAAAACNzkCAAAABDQxODYEAAAA</t>
  </si>
  <si>
    <t>ATAHAAAACTkvMTUvMjAxOQgAAAAJMy8zMS8yMDE4CQAAAAEw1qWVJuA51wiO40Nc4DnXCDBDSVEuVFNFOjY1MDEuSVFfVE9UQUxfT1VUU1RBTkRJTkdfQlNfREFURS5GWTIwMTkBAAAAmy0CAAIAAAAKOTY1LjYwNjA3NwEEAAAABQAAAAE1AQAAAAoxOTY5OTAzMzA3AgAAAAUyNDE1MgYAAAABMIah/CvgOdcIl1RGXOA51wglQ0lRLk5BU0RBUUdTOklOVEMuSVFfQlVJTERJTkdTLkZZMjAxNgEAAACHUgAAAwAAAAAAxddVK+A51wh3LXVc4DnXCDNDSVEuTkFTREFRR1M6VFhOLklRX0lNUFVUX09QRVJfTEVBU0VfSU5UX0VYUC5GWTIwMTcBAAAA+yMCAAIAAAAJMTMuMTUxODA4AQgAAAAFAAAAATEBAAAACjE5NDY2NjU0NDQDAAAAAzE2MAIAAAAFMjE2NzIEAAAAATAHAAAACTkvMTUvMjAxOQgAAAAKMTIvMzEvMjAxNwkAAAABMJrLcCrgOdcIUsavXOA51wgnQ0lRLktPU0U6QTAwNTkzMC5JUV9CRVRBXzFZUi4yMDE1LzEyLzMxAQAAANxmAQACAAAAETAuNTk1MjgwMTg4NTMzMjY4AGIZUl/gOdcIJQExYuA51wgcQ0lRLjAuSVFfTkVUX0lOVEVSRVNUX0VYUC5GWQUAAAAAAAAACAAAABUoSW52YWxpZCBUaW1lIFBlcmlvZCkQ2P4n4DnXCBuTNl7gOdcIKUNJUS5LT1NFOkEwMDU5MzAuSVFfUkVUVVJOX0NBUElUQUwuRlkyMDEzAQAAANxmAQACAAAABzE1LjQ1MzEBCAAAAAUAAAABMQEAAAAKMTcyMzI4ODM4NgMA</t>
  </si>
  <si>
    <t>AAACODUCAAAABDQzNjMEAAAAATAHAAAACTkvMTUvMjAxOQgAAAAKMTIvMzEvMjAxMwkAAAABMHkksCXgOdcIt/4OXeA51wgfQ0lRLktPU0U6QTAwNTkzMC5JUV9DT0dTLkZZMjAwNwEAAADcZgEAAgAAAAg3MDg4MDkxMgEIAAAABQAAAAExAQAAAAoxMzUyOTQ1NTMwAwAAAAI4NQIAAAACMzQEAAAAATAHAAAACTkvMTUvMjAxOQgAAAAKMTIvMzEvMjAwNwkAAAABMLKCuyngOdcIMBrvXOA51wgnQ0lRLk5BU0RBUUdTOlRYTi5JUV9HUk9TU19NQVJHSU4uRlkyMDE0AQAAAPsjAgACAAAABzU2LjkzMzYBCAAAAAUAAAABMQEAAAAKMTgyOTExOTMwNgMAAAADMTYwAgAAAAQ0MDc0BAAAAAEwBwAAAAk5LzE1LzIwMTkIAAAACjEyLzMxLzIwMTQJAAAAATDkxK4l4DnXCJiipFzgOdcIJkNJUS5UU0U6NjU5NC5JUV9DVVNUT01fQkVUQS4yMDA4LzAzLzMxAQAAAPl4DQACAAAAETAuODQ4MDU2MTQzNTQzMzg2AAoFf2DgOdcIfrBEYuA51wgkQ0lRLk5BU0RBUUdTOlRYTi5JUV9SRF9FWFBfRk4uRlkyMDA3AQAAAPsjAgACAAAABDIxNDABCAAAAAUAAAABMQEAAAAKMTMyODQ4MjM3MAMAAAADMTYwAgAAAAQzMTY4BAAAAAEwBwAAAAk5LzE1LzIwMTkIAAAACjEyLzMxLzIwMDcJAAAAATAowlYr4DnXCMWwgVzgOdcIHkNJUS5OQVNEQVFHUzpJTlRDLklRX0dQLkZZMjAxMgEAAACHUgAAAgAAAAUzMzE1MQEIAAAABQAAAAEx</t>
  </si>
  <si>
    <t>AQAAAAoxNzE4ODUwNjA1AwAAAAMxNjACAAAAAjEwBAAAAAEwBwAAAAk5LzE1LzIwMTkIAAAACjEyLzI5LzIwMTIJAAAAATCjHK8r4DnXCKlsYFzgOdcIIUNJUS5OQVNEQVFHUzpBREkuSVFfQ09NTU9OLkZZMjAwOQEAAAAT1gMAAgAAAAY0OC42NDUBCAAAAAUAAAABMQEAAAAKMTQ4Mjg2ODYzMwMAAAADMTYwAgAAAAQxMTAzBAAAAAEwBwAAAAk5LzE1LzIwMTkIAAAACjEwLzMxLzIwMDkJAAAAATBD+KEo4DnXCFh7MV3gOdcIJUNJUS5UU0U6NjUwMS5JUV9ESUxVVF9FUFNfSU5DTC5GWTIwMTkBAAAAmy0CAAIAAAAKMjMwLjI0Nzc0NwEIAAAABQAAAAExAQAAAAoxOTY5OTAzMzA3AwAAAAI3OQIAAAABOAQAAAABMAcAAAAJOS8xNS8yMDE5CAAAAAkzLzMxLzIwMTkJAAAAATB1evwr4DnXCAL1RFzgOdcIJUNJUS5OWVNFOkVNUi5JUV9TUEVDSUFMX0RJVl9DRi5GWTIwMTUBAAAArxsEAAMAAAAAAD5xuingOdcIlYnfXOA51wgjQ0lRLk5BU0RBUUdTOlRYTi5JUV9UT1RBTF9DTC5GWTIwMTMBAAAA+yMCAAIAAAAEMjc0NwEIAAAABQAAAAExAQAAAAoxNzc3NjMzNzAzAwAAAAMxNjACAAAABDEwMDkEAAAAATAHAAAACTkvMTUvMjAxOQgAAAAKMTIvMzEvMjAxMwkAAAABMLkn2yrgOdcI0BKeXOA51wgmQ0lRLk5BU0RBUUdTOlRYTi5JUV9EQV9TVVBQTF9DRi5GWTIwMTIBAAAA+yMCAAIAAAADOTM2AQgAAAAFAAAA</t>
  </si>
  <si>
    <t>ATEBAAAACjE3MjA2MTEyNjQDAAAAAzE2MAIAAAAEMjE3MQQAAAABMAcAAAAJOS8xNS8yMDE5CAAAAAoxMi8zMS8yMDEyCQAAAAEwqADbKuA51whCaZpc4DnXCChDSVEuTkFTREFRR1M6QURJLklRX09USEVSX0xJQUJfTFQuRlkyMDE0AQAAABPWAwACAAAABzI4NC4xNTcBCAAAAAUAAAABMQEAAAAKMTgxOTk2MjQ5NgMAAAADMTYwAgAAAAQxMDYyBAAAAAEwBwAAAAk5LzE1LzIwMTkIAAAACTExLzEvMjAxNAkAAAABMDEm/yfgOdcIDl9IXeA51wgrQ0lRLk5BU0RBUUdTOklOVEMuSVFfQ0FTSF9BQ1FVSVJFX0NGLkZZMjAxMAEAAACHUgAAAgAAAAQtMjE4AQgAAAAFAAAAATEBAAAACjE1ODgxNTY5NjADAAAAAzE2MAIAAAAEMjA1NwQAAAABMAcAAAAJOS8xNS8yMDE5CAAAAAoxMi8yNS8yMDEwCQAAAAEwgBOqK+A51wgBK1pc4DnXCCJDSVEuTllTRTpFTVIuSVFfR0FJTl9BU1NFVFMuRlkyMDEyAQAAAK8bBAADAAAAAADHRvQp4DnXCIfnzlzgOdcIJUNJUS5OQVNEQVFHUzpBREkuSVFfRUFSTklOR19DTy5GWTIwMTEBAAAAE9YDAAIAAAAHODYwLjg5NAEIAAAABQAAAAExAQAAAAoxNjQ3NDU1ODY5AwAAAAMxNjACAAAAATcEAAAAATAHAAAACTkvMTUvMjAxOQgAAAAKMTAvMjkvMjAxMQkAAAABMIWUoijgOdcItmo5XeA51wgoQ0lRLk5ZU0U6RU1SLklRX0ZJWEVEX0FTU0VUX1RVUk5TLkZZMjAxMwEAAACvGwQA</t>
  </si>
  <si>
    <t>AgAAAAg2LjkzNTMzOAEIAAAABQAAAAExAQAAAAoxNzY1NTcwODA1AwAAAAMxNjACAAAABDQwNjYEAAAAATAHAAAACTkvMTUvMjAxOQgAAAAJOS8zMC8yMDEzCQAAAAEwJ2GvJeA51wgGJddc4DnXCDpDSVEuVFNFOjY5ODEuSVFfQ1VTVE9NX0JFVEEuLTEwNFcuMjAxNi8wMy8zMS4uXlRPUElYLkpQWS5IAQAAAPVXDQACAAAAEDEuNDA3NzQ4OTMyOTkwNzUAK1N/YOA51wgifEFi4DnXCCNDSVEuS09TRTpBMDA1OTMwLklRX1RPVEFMX0NMLkZZMjAxNgEAAADcZgEAAgAAAAg1NDcwNDA5NQEIAAAABQAAAAExAQAAAAoxODc2NzM0NzM2AwAAAAI4NQIAAAAEMTAwOQQAAAABMAcAAAAJOS8xNS8yMDE5CAAAAAoxMi8zMS8yMDE2CQAAAAEwR5XaKOA51wijlxpd4DnXCBlDSVEuTllTRTpFTVIuSVFfQVIuRlkyMDA3AQAAAK8bBAACAAAABDQyNjABCAAAAAUAAAABMQEAAAAKMTI2NDQ3ODAyNwMAAAADMTYwAgAAAAQxMDIxBAAAAAEwBwAAAAk5LzE1LzIwMTkIAAAACTkvMzAvMjAwNwkAAAABMMxAcSrgOdcINe64XOA51wgyQ0lRLk5BU0RBUUdTOkFESS5JUV9UT1RBTF9ERUJUX0VCSVREQV9DQVBFWC5GWTIwMTgBAAAAE9YDAAIAAAAIMi41NDYwNjQBCAAAAAUAAAABMQEAAAAKMTkyNzYxODI0NwMAAAADMTYwAgAAAAUyMzMxMwQAAAABMAcAAAAJOS8xNS8yMDE5CAAAAAkxMS8zLzIwMTgJAAAAATBR6pwl4DnXCO1G</t>
  </si>
  <si>
    <t>XV3gOdcIKENJUS5OWVNFOkVNUi5JUV9ERUZfVEFYX0FTU0VUU19MVC5GWTIwMTQBAAAArxsEAAMAAAAAAA38uSngOdcI/m7ZXOA51wgkQ0lRLk5BU0RBUUdTOkFESS5JUV9DQVNIX09QRVIuRlkyMDE0AQAAABPWAwACAAAABzg3MS42MDIBCAAAAAUAAAABMQEAAAAKMTgxOTk2MjQ5NgMAAAADMTYwAgAAAAQyMDA2BAAAAAEwBwAAAAk5LzE1LzIwMTkIAAAACTExLzEvMjAxNAkAAAABMEFN/yfgOdcIcklJXeA51wglQ0lRLlRTRTo2NTAxLklRX0JBU0lDX0VQU19FWENMLkZZMjAxOQEAAACbLQIAAgAAAAoyMzkuOTI4MjE1AQgAAAAFAAAAATEBAAAACjE5Njk5MDMzMDcDAAAAAjc5AgAAAAQzMDY0BAAAAAEwBwAAAAk5LzE1LzIwMTkIAAAACTMvMzEvMjAxOQkAAAABMHV6/CvgOdcIAvVEXOA51wgqQ0lRLk5BU0RBUUdTOkFESS5JUV9QRVJJT0RMRU5HVEhfSVMuRlkyMDA4AQAAABPWAwABAAAAAjEyADPRoSjgOdcI/EYuXeA51wggQ0lRLlRTRTo2NTAxLklRX0lOVkVOVE9SWS5GWTIwMTgBAAAAmy0CAAIAAAAHMTM3NTIzMgEIAAAABQAAAAExAQAAAAoxOTY5OTAzMjkxAwAAAAI3OQIAAAAEMTA0MwQAAAABMAcAAAAJOS8xNS8yMDE5CAAAAAkzLzMxLzIwMTgJAAAAATBEBfwr4DnXCFP9QFzgOdcIIENJUS5OWVNFOkVNUi5JUV9PVEhFUl9SRVYuRlkyMDE4AQAAAK8bBAADAAAAAACBDbsp4DnXCC5f6lzgOdcI</t>
  </si>
  <si>
    <t>KENJUS5OQVNEQVFHUzpUWE4uSVFfQ09NTU9OX0lTU1VFRC5GWTIwMTUBAAAA+yMCAAIAAAADMzk2AQgAAAAFAAAAATEBAAAACjE4NzU2ODcwNTYDAAAAAzE2MAIAAAAEMjE2OQQAAAABMAcAAAAJOS8xNS8yMDE5CAAAAAoxMi8zMS8yMDE1CQAAAAEweX1wKuA51wg3c6hc4DnXCCVDSVEuTkFTREFRR1M6QURJLklRX0NPTU1PTl9SRVAuRlkyMDEyAQAAABPWAwACAAAACC0xNjEuMDQ2AQgAAAAFAAAAATEBAAAACjE3MTEzODU4OTYDAAAAAzE2MAIAAAAEMjE2NAQAAAABMAcAAAAJOS8xNS8yMDE5CAAAAAkxMS8zLzIwMTIJAAAAATDIMKMo4DnXCLBvQF3gOdcIHUNJUS5LT1NFOkEwMDU5MzAuSVFfR1AuRlkyMDA3AQAAANxmAQACAAAACDI3NjI2OTA1AQgAAAAFAAAAATEBAAAACjEzNTI5NDU1MzADAAAAAjg1AgAAAAIxMAQAAAABMAcAAAAJOS8xNS8yMDE5CAAAAAoxMi8zMS8yMDA3CQAAAAEwsoK7KeA51wgwGu9c4DnXCBlDSVEuTllTRTpFTVIuSVFfR1cuRlkyMDExAQAAAK8bBAACAAAABDg3NzEBCAAAAAUAAAABMQEAAAAKMTY0NjE5MDU2OAMAAAADMTYwAgAAAAQxMTcxBAAAAAEwBwAAAAk5LzE1LzIwMTkIAAAACTkvMzAvMjAxMQkAAAABMKb48yngOdcIGozLXOA51wgdQ0lRLk5BU0RBUUdTOkFESS5JUV9BUC5GWTIwMTIBAAAAE9YDAAIAAAAHMTE3LjAzNAEIAAAABQAAAAExAQAAAAoxNzExMzg1ODk2</t>
  </si>
  <si>
    <t>AwAAAAMxNjACAAAABDEwMTgEAAAAATAHAAAACTkvMTUvMjAxOQgAAAAJMTEvMy8yMDEyCQAAAAEwtwmjKOA51wgL6T5d4DnXCCZDSVEuTkFTREFRR1M6VFhOLklRX0dBSU5fQVNTRVRTLkZZMjAxMgEAAAD7IwIAAwAAAAAAmNnaKuA51whaRphc4DnXCC9DSVEuTllTRTpFTVIuSVFfSU1QVVRfT1BFUl9MRUFTRV9JTlRfRVhQLkZZMjAxMQEAAACvGwQAAgAAAAkxNDIuNjA5OTIBCAAAAAUAAAABMQEAAAAKMTY0NjE5MDU2OAMAAAADMTYwAgAAAAUyMTY3MgQAAAABMAcAAAAJOS8xNS8yMDE5CAAAAAk5LzMwLzIwMTEJAAAAATCm+PMp4DnXCPk9y1zgOdcIJkNJUS5LT1NFOkEwMDU5MzAuSVFfR0FJTl9BU1NFVFMuRlkyMDA3AQAAANxmAQADAAAAAACygrsp4DnXCFFo71zgOdcIMENJUS5UU0U6NjUwMS5JUV9UT1RBTF9PVVRTVEFORElOR19CU19EQVRFLkZZMjAxNgEAAACbLQIAAgAAAAo5NjUuNjQzMDkyAQQAAAAFAAAAATUBAAAACjE3OTc1NTQ0NTECAAAABTI0MTUyBgAAAAEw8UH7K+A51wjl5jhc4DnXCCRDSVEuTkFTREFRR1M6QURJLklRX01BQ0hJTkVSWS5GWTIwMTYBAAAAE9YDAAIAAAAGMjA1Mi45AQgAAAAFAAAAATEBAAAACjE5Mjc2MTgyMDADAAAAAzE2MAIAAAAEMzExNAQAAAABMAcAAAAJOS8xNS8yMDE5CAAAAAoxMC8yOS8yMDE2CQAAAAEwhOn/J+A51wgi/FFd4DnXCBZDSVEuMC5JUV9DQVNI</t>
  </si>
  <si>
    <t>X0ZJTkFOLkZZBQAAAAAAAAAIAAAAFShJbnZhbGlkIFRpbWUgUGVyaW9kKTEm/yfgOdcIG5M2XuA51wgkQ0lRLk5BU0RBUUdTOkFESS5JUV9UT1RBTF9SRVYuRlkyMDEwAQAAABPWAwACAAAACDI3NjEuNTAzAQgAAAAFAAAAATEBAAAACjE1NzgzMzA0MjIDAAAAAzE2MAIAAAACMjgEAAAAATAHAAAACTkvMTUvMjAxOQgAAAAKMTAvMzAvMjAxMAkAAAABMFQfoijgOdcIk2E0XeA51wghQ0lRLk5ZU0U6RU1SLklRX1RPVEFMX0xJQUIuRlkyMDE4AQAAAK8bBAACAAAABTExNDAwAQgAAAAFAAAAATEBAAAACjE5MjQ2Mzk5NjIDAAAAAzE2MAIAAAAEMTI3NgQAAAABMAcAAAAJOS8xNS8yMDE5CAAAAAk5LzMwLzIwMTgJAAAAATCRNLsp4DnXCPUz7FzgOdcIJENJUS5UU0U6NjUwMS5JUV9DVVJSRU5UX1JBVElPLkZZMjAxOAEAAACbLQIAAgAAAAgxLjM1NzM4MgEIAAAABQAAAAExAQAAAAoxOTY5OTAzMjkxAwAAAAI3OQIAAAAENDAzMAQAAAABMAcAAAAJOS8xNS8yMDE5CAAAAAkzLzMxLzIwMTgJAAAAATDWpZUm4DnXCH28Q1zgOdcIHUNJUS5UU0U6NjUwMS5JUV9SRF9FWFAuRlkyMDE3AQAAAJstAgADAAAAAAASkPsr4DnXCO5XO1zgOdcIHUNJUS5LT1NFOkEwMDU5MzAuSVFfRE8uRlkyMDE1AQAAANxmAQADAAAAAAAWINoo4DnXCD3yFF3gOdcILENJUS5OQVNEQVFHUzpUWE4uSVFfR1dfSU5UQU5fQU1PUlRfQ0Yu</t>
  </si>
  <si>
    <t>RlkyMDExAQAAAPsjAgACAAAAAzExMQEIAAAABQAAAAExAQAAAAoxNjYwMDM0NTY4AwAAAAMxNjACAAAABDIxODIEAAAAATAHAAAACTkvMTUvMjAxOQgAAAAKMTIvMzEvMjAxMQkAAAABMJjZ2irgOdcIUdWVXOA51wghQ0lRLk5BU0RBUUdTOlRYTi5JUV9FQklUREEuRlkyMDE4AQAAAPsjAgACAAAABDc1ODkBCAAAAAUAAAABMQEAAAAKMTk0NjY2NTQ2MAMAAAADMTYwAgAAAAQ0MDUxBAAAAAEwBwAAAAk5LzE1LzIwMTkIAAAACjEyLzMxLzIwMTgJAAAAATCr8nAq4DnXCCIMtFzgOdcIH0NJUS5OWVNFOkVNUi5JUV9UT1RBTF9DQS5GWTIwMTABAAAArxsEAAIAAAAEODM2MwEIAAAABQAAAAExAQAAAAoxNTc3MDA0NjQxAwAAAAMxNjACAAAABDEwMDgEAAAAATAHAAAACTkvMTUvMjAxOQgAAAAJOS8zMC8yMDEwCQAAAAEwharzKeA51wgZ0cZc4DnXCCtDSVEuTkFTREFRR1M6QURJLklRX01BUktFVENBUC4yMDA1LzMvMzEuSlBZAQAAABPWAwACAAAADDE0NDM0NjIuMDk3MQEGAAAABQAAAAExAQAAAAkxMTg2MjEyODADAAAAAjc5AgAAAAYxMDAwNTQEAAAAATAHAAAACTMvMzEvMjAwNfndfmDgOdcIWdJ1TeE51wgaQ0lRLlRTRTo2NTAxLklRX1JFVi5GWTIwMTgBAAAAmy0CAAIAAAAHOTM2ODYxNAEIAAAABQAAAAExAQAAAAoxOTY5OTAzMjkxAwAAAAI3OQIAAAADMTEyBAAAAAEwBwAAAAk5LzE1LzIwMTkIAAAA</t>
  </si>
  <si>
    <t>CTMvMzEvMjAxOAkAAAABMDPe+yvgOdcIvp0/XOA51wgzQ0lRLk5ZU0U6RU1SLklRX0NIQU5HRV9PVEhFUl9ORVRfT1BFUl9BU1NFVFMuRlkyMDEyAQAAAK8bBAACAAAAAzExMAEIAAAABQAAAAExAQAAAAoxNzA3OTA5MDk3AwAAAAMxNjACAAAABDIwNDUEAAAAATAHAAAACTkvMTUvMjAxOQgAAAAJOS8zMC8yMDEyCQAAAAEw2G30KeA51wiQWNFc4DnXCCNDSVEuS09TRTpBMDA1OTMwLklRX1RSRUFTVVJZLkZZMjAxMQEAAADcZgEAAgAAAAgtNzUzOTU2MQEIAAAABQAAAAExAQAAAAoxNTk4OTk4MjUwAwAAAAI4NQIAAAAEMTI0OAQAAAABMAcAAAAJOS8xNS8yMDE5CAAAAAoxMi8zMS8yMDExCQAAAAEwZQArKeA51wjtswNd4DnXCCRDSVEuTkFTREFRR1M6QURJLklRX09USEVSX1JFVi5GWTIwMTcBAAAAE9YDAAMAAAAAAITp/yfgOdcIPJRUXeA51wgnQ0lRLk5ZU0U6RU1SLklRX0RBWVNfUEFZQUJMRV9PVVQuRlkyMDA5AQAAAK8bBAACAAAACTcwLjQwMDgzNQEIAAAABQAAAAExAQAAAAoxNDgyNzIyMDYyAwAAAAMxNjACAAAABDQxODMEAAAAATAHAAAACTkvMTUvMjAxOQgAAAAJOS8zMC8yMDA5CQAAAAEwFjqvJeA51whiI8Vc4DnXCC9DSVEuTkFTREFRR1M6SU5UQy5JUV9UT1RBTF9DT01NT05fRVFVSVRZLkZZMjAxMQEAAACHUgAAAgAAAAU0NTkxMQEIAAAABQAAAAExAQAAAAoxNjU4MzE1NDc4AwAAAAMx</t>
  </si>
  <si>
    <t>NjACAAAABDEwMDYEAAAAATAHAAAACTkvMTUvMjAxOQgAAAAKMTIvMzEvMjAxMQkAAAABMJP1rivgOdcIj9RdXOA51wgpQ0lRLk5ZU0U6RU1SLklRX0RFQlRfRVFVSVZfTkVUX1BCTy5GWTIwMTABAAAArxsEAAIAAAADNjA3AQgAAAAFAAAAATEBAAAACjE1NzcwMDQ2NDEDAAAAAzE2MAIAAAAFMjE2NzkEAAAAATAHAAAACTkvMTUvMjAxOQgAAAAJOS8zMC8yMDEwCQAAAAEwltHzKeA51wh8u8dc4DnXCCxDSVEuTkFTREFRR1M6SU5UQy5JUV9FQklUREFfQ0FQRVhfSU5ULkZZMjAwNwEAAACHUgAAAgAAAAo1NjguNjY2NjY2AQgAAAAFAAAAATEBAAAACjEzMjg4NzEyNzUDAAAAAzE2MAIAAAAENDE5MQQAAAABMAcAAAAJOS8xNS8yMDE5CAAAAAoxMi8yOS8yMDA3CQAAAAEw1qWVJuA51wiRWU1c4DnXCCJDSVEuS09TRTpBMDA1OTMwLklRX1JBV19JTlYuRlkyMDE0AQAAANxmAQACAAAABzczNjYxNDABCAAAAAUAAAABMQEAAAAKMTc3ODE0MTgyMwMAAAACODUCAAAABDMxNzEEAAAAATAHAAAACTkvMTUvMjAxOQgAAAAKMTIvMzEvMjAxNAkAAAABMPTR2SjgOdcI8uQRXeA51wglQ0lRLk5BU0RBUUdTOklOVEMuSVFfSU5WRU5UT1JZLkZZMjAxNAEAAACHUgAAAgAAAAQ0MjczAQgAAAAFAAAAATEBAAAACjE4MjgxNjgwNDADAAAAAzE2MAIAAAAEMTA0MwQAAAABMAcAAAAJOS8xNS8yMDE5CAAAAAoxMi8yNy8yMDE0</t>
  </si>
  <si>
    <t>CQAAAAEwchRVK+A51wgQzWpc4DnXCCBDSVEuTkFTREFRR1M6SU5UQy5JUV9MQU5ELkZZMjAxOAEAAACHUgAAAgAAAAUzMDk1NAEIAAAABQAAAAExAQAAAAoxOTQzNTA1MzQxAwAAAAMxNjACAAAABDMwOTgEAAAAATAHAAAACTkvMTUvMjAxOQgAAAAKMTIvMjkvMjAxOAkAAAABMAd0VivgOdcIWVV+XOA51wghQ0lRLk5ZU0U6RU1SLklRX05JX0NPTVBBTlkuRlkyMDA4AQAAAK8bBAACAAAABDI0ODYBCAAAAAUAAAABMQEAAAAKMTQxMTY1NjQzMAMAAAADMTYwAgAAAAU0MTU3MQQAAAABMAcAAAAJOS8xNS8yMDE5CAAAAAk5LzMwLzIwMDgJAAAAATAy5/Ip4DnXCOPlvFzgOdcIJkNJUS5LT1NFOkEwMDU5MzAuSVFfREFfU1VQUExfQ0YuRlkyMDE0AQAAANxmAQACAAAACDE2OTEwMDI2AQgAAAAFAAAAATEBAAAACjE3NzgxNDE4MjMDAAAAAjg1AgAAAAQyMTcxBAAAAAEwBwAAAAk5LzE1LzIwMTkIAAAACjEyLzMxLzIwMTQJAAAAATAF+dko4DnXCBMzEl3gOdcIIENJUS5UU0U6NjUwMS5JUV9DQVNIX09QRVIuRlkyMDEzAQAAAJstAgACAAAABjU4MzUwOAEIAAAABQAAAAExAQAAAAoxNjg1NTIxNzIyAwAAAAI3OQIAAAAEMjAwNgQAAAABMAcAAAAJOS8xNS8yMDE5CAAAAAkzLzMxLzIwMTMJAAAAATBnknQs4DnXCGTuK1zgOdcINENJUS5OWVNFOkVNUi5JUV9UT1RBTF9PVVRTVEFORElOR19GSUxJTkdfREFURS5G</t>
  </si>
  <si>
    <t>WTIwMTcBAAAArxsEAAIAAAAFNjQxLjcBBAAAAAUAAAABNQEAAAAKMTkyNDYzOTk1NwIAAAAFMjQxNTMGAAAAATCBDbsp4DnXCPN451zgOdcINUNJUS5OQVNEQVFHUzpUWE4uSVFfQ0hBTkdFX05FVF9XT1JLSU5HX0NBUElUQUwuRlkyMDA4AQAAAPsjAgACAAAABC0yNTEBCAAAAAUAAAABMQEAAAAKMTQzMzQ1NDEwOAMAAAADMTYwAgAAAAQ0NDIxBAAAAAEwBwAAAAk5LzE1LzIwMTkIAAAACjEyLzMxLzIwMDgJAAAAATBFFtoq4DnXCK+OiFzgOdcIH0NJUS5OWVNFOkVNUi5JUV9PUEVSX0lOQy5GWTIwMDcBAAAArxsEAAIAAAAEMzQ5NgEIAAAABQAAAAExAQAAAAoxMjY0NDc4MDI3AwAAAAMxNjACAAAAAjIxBAAAAAEwBwAAAAk5LzE1LzIwMTkIAAAACTkvMzAvMjAwNwkAAAABMLsZcSrgOdcI0QO4XOA51wgpQ0lRLk5BU0RBUUdTOklOVEMuSVFfQ1VSUkVOVF9SQVRJTy5GWTIwMDkBAAAAh1IAAAIAAAAIMi43ODcxMTYBCAAAAAUAAAABMQEAAAAKMTUyMzM5NDgyOQMAAAADMTYwAgAAAAQ0MDMwBAAAAAEwBwAAAAk5LzE1LzIwMTkIAAAACjEyLzI2LzIwMDkJAAAAATDmzJUm4DnXCJXPVlzgOdcIHUNJUS5OQVNEQVFHUzpUWE4uSVFfUkUuRlkyMDA5AQAAAPsjAgACAAAABTIyMDY2AQgAAAAFAAAAATEBAAAACjE1MjM3OTYyNDEDAAAAAzE2MAIAAAAEMTIyMgQAAAABMAcAAAAJOS8xNS8yMDE5CAAAAAoxMi8z</t>
  </si>
  <si>
    <t>MS8yMDA5CQAAAAEwVT3aKuA51wgLw4tc4DnXCCZDSVEuS09TRTpBMDA1OTMwLklRX0RBX1NVUFBMX0NGLkZZMjAwOQEAAADcZgEAAgAAAAgxMDc3MTMzNAEIAAAABQAAAAExAQAAAAoxNDY1NzE0MzA3AwAAAAI4NQIAAAAEMjE3MQQAAAABMAcAAAAJOS8xNS8yMDE5CAAAAAoxMi8zMS8yMDA5CQAAAAEwM4sqKeA51whNKPtc4DnXCCpDSVEuTkFTREFRR1M6VFhOLklRX0NBU0hfQUNRVUlSRV9DRi5GWTIwMTYBAAAA+yMCAAMAAAAAAImkcCrgOdcIB7msXOA51wghQ0lRLlRTRTo2NTAxLklRX05FVF9DSEFOR0UuRlkyMDE4AQAAAJstAgACAAAABi02NzI3OAEIAAAABQAAAAExAQAAAAoxOTY5OTAzMjkxAwAAAAI3OQIAAAAEMjA5MwQAAAABMAcAAAAJOS8xNS8yMDE5CAAAAAkzLzMxLzIwMTgJAAAAATBlU/wr4DnXCDsgQ1zgOdcIJ0NJUS5OQVNEQVFHUzpJTlRDLklRX0dBSU5fQVNTRVRTLkZZMjAxNQEAAACHUgAAAwAAAAAAk2JVK+A51wiunW5c4DnXCCNDSVEuTkFTREFRR1M6QURJLklRX0VCSVRfSU5ULkZZMjAwOQEAAAAT1gMAAgAAAAk4Mi42NzUzNzgBCAAAAAUAAAABMQEAAAAKMTQ4Mjg2ODYzMwMAAAADMTYwAgAAAAQ0MTg5BAAAAAEwBwAAAAk5LzE1LzIwMTkIAAAACjEwLzMxLzIwMDkJAAAAATAwnJwl4DnXCFHFM13gOdcIIUNJUS5OQVNEQVFHUzpBREkuSVFfR0FfRVhQLkZZMjAxNgEAAAAT1gMA</t>
  </si>
  <si>
    <t>AwAAAAAAc8L/J+A51wiew1Bd4DnXCB1DSVEuTkFTREFRR1M6QURJLklRX05JLkZZMjAxNQEAAAAT1gMAAgAAAAc2OTYuODc4AQgAAAAFAAAAATEBAAAACjE4NjcyNzk5NjkDAAAAAzE2MAIAAAACMTUEAAAAATAHAAAACTkvMTUvMjAxOQgAAAAKMTAvMzEvMjAxNQkAAAABMFJ0/yfgOdcIi+FLXeA51wgmQ0lRLktPU0U6QTAwNTkzMC5JUV9TQUxFX1BQRV9DRi5GWTIwMDgBAAAA3GYBAAIAAAAGMjk1Mjg3AQgAAAAFAAAAATEBAAAACjEzNjA4MDY2ODMDAAAAAjg1AgAAAAQyMDQyBAAAAAEwBwAAAAk5LzE1LzIwMTkIAAAACjEyLzMxLzIwMDgJAAAAATAjZCop4DnXCFyU9lzgOdcIJUNJUS5OQVNEQVFHUzpJTlRDLklRX05JX01BUkdJTi5GWTIwMTEBAAAAh1IAAAIAAAAHMjMuOTY3MQEIAAAABQAAAAExAQAAAAoxNjU4MzE1NDc4AwAAAAMxNjACAAAABDQwOTQEAAAAATAHAAAACTkvMTUvMjAxOQgAAAAKMTIvMzEvMjAxMQkAAAABMObMlSbgOdcIZtBfXOA51wgfQ0lRLlRTRTo2NTAxLklRX0VCSVRfSU5ULkZZMjAxNwEAAACbLQIAAgAAAAgzMC44ODgyNAEIAAAABQAAAAExAQAAAAoxOTYzMzE1OTAwAwAAAAI3OQIAAAAENDE4OQQAAAABMAcAAAAJOS8xNS8yMDE5CAAAAAkzLzMxLzIwMTcJAAAAATDFfpUm4DnXCK12P1zgOdcIJkNJUS5UU0U6NjUwMS5JUV9FRkZFQ1RfVEFYX1JBVEUuRlkyMDE4AQAAAJst</t>
  </si>
  <si>
    <t>AgACAAAABjIwLjYyMwEIAAAABQAAAAExAQAAAAoxOTY5OTAzMjkxAwAAAAI3OQIAAAAENDM3NgQAAAABMAcAAAAJOS8xNS8yMDE5CAAAAAkzLzMxLzIwMTgJAAAAATBEBfwr4DnXCDKvQFzgOdcII0NJUS5OQVNEQVFHUzpUWE4uSVFfRUJJVF9JTlQuRlkyMDE1AQAAAPsjAgACAAAACTQ2LjgzMzMzMwEIAAAABQAAAAExAQAAAAoxODc1Njg3MDU2AwAAAAMxNjACAAAABDQxODkEAAAAATAHAAAACTkvMTUvMjAxOQgAAAAKMTIvMzEvMjAxNQkAAAABMPXrriXgOdcIq4SpXOA51wgpQ0lRLk5BU0RBUUdTOlRYTi5JUV9ESUxVVF9FUFNfRVhDTC5GWTIwMTcBAAAA+yMCAAIAAAAIMy42MDU3MzEBCAAAAAUAAAABMQEAAAAKMTk0NjY2NTQ0NAMAAAADMTYwAgAAAAMxNDIEAAAAATAHAAAACTkvMTUvMjAxOQgAAAAKMTIvMzEvMjAxNwkAAAABMJrLcCrgOdcIMXivXOA51wgrQ0lRLk5BU0RBUUdTOklOVEMuSVFfTkVUX0RFQlRfSVNTVUVELkZZMjAxOAEAAACHUgAAAgAAAAUtMjE0MwEIAAAABQAAAAExAQAAAAoxOTQzNTA1MzQxAwAAAAMxNjACAAAABDIwMDMEAAAAATAHAAAACTkvMTUvMjAxOQgAAAAKMTIvMjkvMjAxOAkAAAABMBebVivgOdcI3Y1/XOA51wgvQ0lRLk5BU0RBUUdTOlRYTi5JUV9NSU5PUklUWV9JTlRFUkVTVF9DRi5GWTIwMTQBAAAA+yMCAAMAAAAAAFgvcCrgOdcIFGqjXOA51wgoQ0lRLktPU0U6</t>
  </si>
  <si>
    <t>QTAwNTkzMC5JUV9QRVJJT0REQVRFX0lTLkZZMjAxMAEAAADcZgEABQAAAAoyMDEwLzEyLzMxAESyKingOdcImDX+XOA51wgtQ0lRLktPU0U6QTAwNTkzMC5JUV9JTlZFU1RfU0VDVVJJVFlfQ0YuRlkyMDExAQAAANxmAQACAAAABjQ5MjgyOQEIAAAABQAAAAExAQAAAAoxNTk4OTk4MjUwAwAAAAI4NQIAAAAEMjAyNwQAAAABMAcAAAAJOS8xNS8yMDE5CAAAAAoxMi8zMS8yMDExCQAAAAEwdScrKeA51whQngRd4DnXCCpDSVEuTkFTREFRR1M6SU5UQy5JUV9PVEhFUl9DQV9TVVBQTC5GWTIwMTMBAAAAh1IAAAIAAAAEMTQxNwEIAAAABQAAAAExAQAAAAoxNzc1OTMwMjc0AwAAAAMxNjACAAAABDEwNTUEAAAAATAHAAAACTkvMTUvMjAxOQgAAAAKMTIvMjgvMjAxMwkAAAABMNWRryvgOdcIHjlmXOA51wglQ0lRLk5BU0RBUUdTOlRYTi5JUV9DQVNIX0VRVUlWLkZZMjAxNwEAAAD7IwIAAgAAAAQxNjU2AQgAAAAFAAAAATEBAAAACjE5NDY2NjU0NDQDAAAAAzE2MAIAAAAEMTA5NgQAAAABMAcAAAAJOS8xNS8yMDE5CAAAAAoxMi8zMS8yMDE3CQAAAAEwmstwKuA51whSxq9c4DnXCBtDSVEuVFNFOjY1MDEuSVFfRUJJVC5GWTIwMTYBAAAAmy0CAAIAAAAGNjM2NTg0AQgAAAAFAAAAATEBAAAACjE3OTc1NTQ0NTEDAAAAAjc5AgAAAAM0MDAEAAAAATAHAAAACTkvMTUvMjAxOQgAAAAJMy8zMS8yMDE2CQAAAAEw4Br7</t>
  </si>
  <si>
    <t>K+A51whgrjdc4DnXCCZDSVEuTkFTREFRR1M6SU5UQy5JUV9UT1RBTF9MSUFCLkZZMjAwNwEAAACHUgAAAgAAAAUxMjg4OQEIAAAABQAAAAExAQAAAAoxMzI4ODcxMjc1AwAAAAMxNjACAAAABDEyNzYEAAAAATAHAAAACTkvMTUvMjAxOQgAAAAKMTIvMjkvMjAwNwkAAAABMLgW/SvgOdcIiOhKXOA51wgdQ0lRLk5BU0RBUUdTOkFESS5JUV9BUi5GWTIwMDkBAAAAE9YDAAIAAAAHMzAxLjAzNgEIAAAABQAAAAExAQAAAAoxNDgyODY4NjMzAwAAAAMxNjACAAAABDEwMjEEAAAAATAHAAAACTkvMTUvMjAxOQgAAAAKMTAvMzEvMjAwOQkAAAABMEP4oSjgOdcIBrgwXeA51wgiQ0lRLk5BU0RBUUdTOkFESS5JUV9JTkNfVEFYLkZZMjAxMQEAAAAT1gMAAgAAAAcyMDAuNTUzAQgAAAAFAAAAATEBAAAACjE2NDc0NTU4NjkDAAAAAzE2MAIAAAACNzUEAAAAATAHAAAACTkvMTUvMjAxOQgAAAAKMTAvMjkvMjAxMQkAAAABMIWUoijgOdcItmo5XeA51wglQ0lRLk5BU0RBUUdTOlRYTi5JUV9FQklUREFfSU5ULkZZMjAxNwEAAAD7IwIAAgAAAAk4OC4zMzMzMzMBCAAAAAUAAAABMQEAAAAKMTk0NjY2NTQ0NAMAAAADMTYwAgAAAAQ0MTkwBAAAAAEwBwAAAAk5LzE1LzIwMTkIAAAACjEyLzMxLzIwMTcJAAAAATAFE68l4DnXCJ7TslzgOdcIKENJUS5UU0U6Njk3MS5JUV9NQVJLRVRDQVAuMjAxOS8wMy8zMS5KUFkBAAAAo1MA</t>
  </si>
  <si>
    <t>AAIAAAAMMjM1MTQwNC4xNTI1AQYAAAAFAAAAATEBAAAACjE5NDQ4ODUzOTADAAAAAjc5AgAAAAYxMDAwNTQEAAAAATAHAAAACTMvMzEvMjAxOchofmDgOdcIkEJvTeE51wgiQ0lRLk5ZU0U6RU1SLklRX1NBTEVfUFBFX0NGLkZZMjAxNAEAAACvGwQAAwAAAAAAHSO6KeA51wiDp9pc4DnXCCFDSVEuS09TRTpBMDA1OTMwLklRX0NPTU1PTi5GWTIwMDgBAAAA3GYBAAIAAAAGODk3NTE0AQgAAAAFAAAAATEBAAAACjEzNjA4MDY2ODMDAAAAAjg1AgAAAAQxMTAzBAAAAAEwBwAAAAk5LzE1LzIwMTkIAAAACjEyLzMxLzIwMDgJAAAAATASPSop4DnXCOiC9VzgOdcIKENJUS5UU0U6NjUwMS5JUV9UT1RBTF9ERUJUX1JFUEFJRC5GWTIwMTYBAAAAmy0CAAIAAAAHLTYwNjk4OQEIAAAABQAAAAExAQAAAAoxNzk3NTU0NDUxAwAAAAI3OQIAAAAEMjE2NgQAAAABMAcAAAAJOS8xNS8yMDE5CAAAAAkzLzMxLzIwMTYJAAAAATABafsr4DnXCEjROVzgOdcIHUNJUS5LT1NFOkEwMDU5MzAuSVFfRlguRlkyMDE2AQAAANxmAQACAAAABjQxNzI0MwEIAAAABQAAAAExAQAAAAoxODc2NzM0NzM2AwAAAAI4NQIAAAAEMjE0NAQAAAABMAcAAAAJOS8xNS8yMDE5CAAAAAoxMi8zMS8yMDE2CQAAAAEwWLzaKOA51whIHhxd4DnXCCRDSVEuTkFTREFRR1M6VFhOLklRX0NIQU5HRV9BUC5GWTIwMTMBAAAA+yMCAAIAAAAELTI4NAEIAAAA</t>
  </si>
  <si>
    <t>BQAAAAExAQAAAAoxNzc3NjMzNzAzAwAAAAMxNjACAAAABDIwMTcEAAAAATAHAAAACTkvMTUvMjAxOQgAAAAKMTIvMzEvMjAxMwkAAAABMLkn2yrgOdcIRCSfXOA51wgmQ0lRLk5BU0RBUUdTOklOVEMuSVFfQ0FTSF9FUVVJVi5GWTIwMDgBAAAAh1IAAAIAAAAEMzM1MAEIAAAABQAAAAExAQAAAAoxNDMwNjE0NDg2AwAAAAMxNjACAAAABDEwOTYEAAAAATAHAAAACTkvMTUvMjAxOQgAAAAKMTIvMjcvMjAwOAkAAAABMB0pqSvgOdcIJrlOXOA51wgbQ0lRLlRTRTo2NTAxLklRX0xBTkQuRlkyMDE3AQAAAJstAgACAAAABjM3NzgxNwEIAAAABQAAAAExAQAAAAoxOTYzMzE1OTAwAwAAAAI3OQIAAAAEMzA5OAQAAAABMAcAAAAJOS8xNS8yMDE5CAAAAAkzLzMxLzIwMTcJAAAAATAit/sr4DnXCNZ6PVzgOdcIIkNJUS5UU0U6NjUwMS5JUV9TQUxFX1BQRV9DRi5GWTIwMTgBAAAAmy0CAAIAAAAFMzcwNzYBCAAAAAUAAAABMQEAAAAKMTk2OTkwMzI5MQMAAAACNzkCAAAABDIwNDIEAAAAATAHAAAACTkvMTUvMjAxOQgAAAAJMy8zMS8yMDE4CQAAAAEwZVP8K+A51wj5g0Jc4DnXCCNDSVEuTkFTREFRR1M6QURJLklRX0VCVF9FWENMLkZZMjAxNAEAAAAT1gMAAgAAAAc3OTkuOTY3AQgAAAAFAAAAATEBAAAACjE4MTk5NjI0OTYDAAAAAzE2MAIAAAABNAQAAAABMAcAAAAJOS8xNS8yMDE5CAAAAAkxMS8xLzIwMTQJAAAA</t>
  </si>
  <si>
    <t>ATDpfqMo4DnXCGjYRl3gOdcIIkNJUS5OWVNFOkVNUi5JUV9DQVNIX0lOVkVTVC5GWTIwMTIBAAAArxsEAAIAAAAELTgwNgEIAAAABQAAAAExAQAAAAoxNzA3OTA5MDk3AwAAAAMxNjACAAAABDIwMDUEAAAAATAHAAAACTkvMTUvMjAxOQgAAAAJOS8zMC8yMDEyCQAAAAEw2G30KeA51wihf9Fc4DnXCCZDSVEuTkFTREFRR1M6QURJLklRX0xFVkVSRURfRkNGLkZZMjAxMAEAAAAT1gMAAgAAAAc3NjcuNzIyAQgAAAAFAAAAATEBAAAACjE1NzgzMzA0MjIDAAAAAzE2MAIAAAAENDQyMgQAAAABMAcAAAAJOS8xNS8yMDE5CAAAAAoxMC8zMC8yMDEwCQAAAAEwdW2iKOA51wgAvTdd4DnXCB5DSVEuTkFTREFRR1M6VFhOLklRX0VCVC5GWTIwMTMBAAAA+yMCAAIAAAAEMjc1NAEIAAAABQAAAAExAQAAAAoxNzc3NjMzNzAzAwAAAAMxNjACAAAAAzEzOQQAAAABMAcAAAAJOS8xNS8yMDE5CAAAAAoxMi8zMS8yMDEzCQAAAAEwuSfbKuA51whL2pxc4DnXCCtDSVEuTkFTREFRR1M6VFhOLklRX1RPVEFMX09USEVSX09QRVIuRlkyMDE2AQAAAPsjAgACAAAABDM0NzMBCAAAAAUAAAABMQEAAAAKMTk0NjY2NTM5OAMAAAADMTYwAgAAAAMzODAEAAAAATAHAAAACTkvMTUvMjAxOQgAAAAKMTIvMzEvMjAxNgkAAAABMHl9cCrgOdcI7SCqXOA51wggQ0lRLlRTRTo2NTAxLklRX0NIQU5HRV9BUC5GWTIwMTUBAAAAmy0CAAIAAAAG</t>
  </si>
  <si>
    <t>LTE4MDQxAQgAAAAFAAAAATEBAAAACjE3NDUyNzA2NzIDAAAAAjc5AgAAAAQyMDE3BAAAAAEwBwAAAAk5LzE1LzIwMTkIAAAACTMvMzEvMjAxNQkAAAABMM/z+ivgOdcINu80XOA51wgnQ0lRLlRTRTo2OTgxLklRX01BUktFVENBUC4yMDA2LzMvMzEuSlBZAQAAAPVXDQACAAAADjE3Njg1NTQuODAzMTI2AQYAAAAFAAAAATEBAAAACTIwODEzODI3MQMAAAACNzkCAAAABjEwMDA1NAQAAAABMAcAAAAJMy8zMS8yMDA2php+YOA51wgnXXVN4TnXCC9DSVEuTkFTREFRR1M6QURJLklRX1JFVFVSTl9DT01NT05fRVFVSVRZLkZZMjAxMAEAAAAT1gMAAgAAAAcyNC44Mjk1AQgAAAAFAAAAATEBAAAACjE1NzgzMzA0MjIDAAAAAzE2MAIAAAAFMzMzMjAEAAAAATAHAAAACTkvMTUvMjAxOQgAAAAKMTAvMzAvMjAxMAkAAAABMDCcnCXgOdcIEOQ3XeA51wgqQ0lRLk5BU0RBUUdTOkFESS5JUV9DQVNIX0FDUVVJUkVfQ0YuRlkyMDEzAQAAABPWAwACAAAABi0yLjQ3NQEIAAAABQAAAAExAQAAAAoxNzY2NTkwNjMyAwAAAAMxNjACAAAABDIwNTcEAAAAATAHAAAACTkvMTUvMjAxOQgAAAAJMTEvMi8yMDEzCQAAAAEw2FejKOA51wiR3ERd4DnXCBtDSVEuTllTRTpFTVIuSVFfQVBJQy5GWTIwMTMBAAAArxsEAAIAAAADMzUyAQgAAAAFAAAAATEBAAAACjE3NjU1NzA4MDUDAAAAAzE2MAIAAAAEMTA4NAQAAAABMAcAAAAJOS8x</t>
  </si>
  <si>
    <t>NS8yMDE5CAAAAAk5LzMwLzIwMTMJAAAAATD5u/Qp4DnXCD9Q1VzgOdcILUNJUS5OQVNEQVFHUzpUWE4uSVFfQ09NTU9OX1BSRUZfRElWX0NGLkZZMjAxNwEAAAD7IwIAAwAAAAAAq/JwKuA51wg66bFc4DnXCCNDSVEuTllTRTpFTVIuSVFfQkVUQV8xWVIuMjAxOC8wOS8zMAEAAACvGwQAAgAAABAxLjE1NzI0NTUwMTE1MTI2AFHyUV/gOdcIumAyYuA51wgfQ0lRLk5BU0RBUUdTOkFESS5JUV9HUFBFLkZZMjAwOAEAAAAT1gMAAgAAAAgyMDE5LjQ4OQEIAAAABQAAAAExAQAAAAoxNDEzMDkxNTY3AwAAAAMxNjACAAAABDExNjkEAAAAATAHAAAACTkvMTUvMjAxOQgAAAAJMTEvMS8yMDA4CQAAAAEwIqqhKOA51wgUJCxd4DnXCCZDSVEuVFNFOjY5NjMuSVFfQ1VTVE9NX0JFVEEuMjAxNy8wMy8zMQEAAAD5XA0AAgAAAA8xLjM1ODA3NzIxNTkxNzcAXch/YOA51wiciDti4DnXCCNDSVEuTkFTREFRR1M6SU5UQy5JUV9JTkNfVEFYLkZZMjAwOQEAAACHUgAAAgAAAAQxMzM1AQgAAAAFAAAAATEBAAAACjE1MjMzOTQ4MjkDAAAAAzE2MAIAAAACNzUEAAAAATAHAAAACTkvMTUvMjAxOQgAAAAKMTIvMjYvMjAwOQkAAAABMD53qSvgOdcI5tdSXOA51wgqQ0lRLktPU0U6QTAwNTkzMC5JUV9TQUxFU19NQVJLRVRJTkcuRlkyMDEyAQAAANxmAQACAAAACDIxMTUxNjUyAQgAAAAFAAAAATEBAAAACjE2Njc1MzQwMTQDAAAA</t>
  </si>
  <si>
    <t>Ajg1AgAAAAUyMTU2MQQAAAABMAcAAAAJOS8xNS8yMDE5CAAAAAoxMi8zMS8yMDEyCQAAAAEwdScrKeA51wh7XQdd4DnXCBxDSVEuTllTRTpFTVIuSVFfRUJJVEEuRlkyMDEzAQAAAK8bBAACAAAABDQyNDUBCAAAAAUAAAABMQEAAAAKMTc2NTU3MDgwNQMAAAADMTYwAgAAAAYxMDA2ODkEAAAAATAHAAAACTkvMTUvMjAxOQgAAAAJOS8zMC8yMDEzCQAAAAEw6JT0KeA51wjLPtRc4DnXCB5DSVEuTkFTREFRR1M6SU5UQy5JUV9BRC5GWTIwMDgBAAAAh1IAAAIAAAAGLTMwNTQ0AQgAAAAFAAAAATEBAAAACjE0MzA2MTQ0ODYDAAAAAzE2MAIAAAAEMTA3NQQAAAABMAcAAAAJOS8xNS8yMDE5CAAAAAoxMi8yNy8yMDA4CQAAAAEwHSmpK+A51whIB09c4DnXCChDSVEuTkFTREFRR1M6VFhOLklRX1NBTEVfSU5UQU5fQ0YuRlkyMDE1AQAAAPsjAgADAAAAAAB5fXAq4DnXCBYlqFzgOdcIOUNJUS5OQVNEQVFHUzpJTlRDLklRX1RPVEFMX09VVFNUQU5ESU5HX0ZJTElOR19EQVRFLkZZMjAwNwEAAACHUgAAAgAAAAQ1Nzg4AQQAAAAFAAAAATUBAAAACjEzMjg4NzEyNzUCAAAABTI0MTUzBgAAAAEwuBb9K+A51wiZD0tc4DnXCCZDSVEuS09TRTpBMDA1OTMwLklRX09USEVSX0lOVEFOLkZZMjAxMwEAAADcZgEAAgAAAAcyNjY3Mzk3AQgAAAAFAAAAATEBAAAACjE3MjMyODgzODYDAAAAAjg1AgAAAAQxMDQwBAAAAAEwBwAA</t>
  </si>
  <si>
    <t>AAk5LzE1LzIwMTkIAAAACjEyLzMxLzIwMTMJAAAAATCXdSsp4DnXCJ1mDF3gOdcIIkNJUS5UU0U6NjUwMS5JUV9RVUlDS19SQVRJTy5GWTIwMTcBAAAAmy0CAAIAAAAIMC45NjIxOTcBCAAAAAUAAAABMQEAAAAKMTk2MzMxNTkwMAMAAAACNzkCAAAABDQxMjEEAAAAATAHAAAACTkvMTUvMjAxOQgAAAAJMy8zMS8yMDE3CQAAAAEwxX6VJuA51wiMKD9c4DnXCCRDSVEuTllTRTpFTVIuSVFfRUJJVERBX01BUkdJTi5GWTIwMTIBAAAArxsEAAIAAAAHMTkuNDYxNwEIAAAABQAAAAExAQAAAAoxNzA3OTA5MDk3AwAAAAMxNjACAAAABDQwNDcEAAAAATAHAAAACTkvMTUvMjAxOQgAAAAJOS8zMC8yMDEyCQAAAAEwJ2GvJeA51wjzQtJc4DnXCCxDSVEuTllTRTpFTVIuSVFfREVCVF9FUVVJVl9PUEVSX0xFQVNFLkZZMjAxMwEAAACvGwQAAgAAAAQzMzEyAQgAAAAFAAAAATEBAAAACjE3NjU1NzA4MDUDAAAAAzE2MAIAAAAFMjE2NzEEAAAAATAHAAAACTkvMTUvMjAxOQgAAAAJOS8zMC8yMDEzCQAAAAEw+bv0KeA51whPd9Vc4DnXCCtDSVEuTkFTREFRR1M6SU5UQy5JUV9DQVNIX0FDUVVJUkVfQ0YuRlkyMDEyAQAAAIdSAAACAAAABC02MzgBCAAAAAUAAAABMQEAAAAKMTcxODg1MDYwNQMAAAADMTYwAgAAAAQyMDU3BAAAAAEwBwAAAAk5LzE1LzIwMTkIAAAACjEyLzI5LzIwMTIJAAAAATDEaq8r4DnXCNMrY1zgOdcI</t>
  </si>
  <si>
    <t>JENJUS5OQVNEQVFHUzpUWE4uSVFfTUFDSElORVJZLkZZMjAxNwEAAAD7IwIAAgAAAAQyMTk1AQgAAAAFAAAAATEBAAAACjE5NDY2NjU0NDQDAAAAAzE2MAIAAAAEMzExNAQAAAABMAcAAAAJOS8xNS8yMDE5CAAAAAoxMi8zMS8yMDE3CQAAAAEwq/JwKuA51wjX/rBc4DnXCCJDSVEuTllTRTpFTVIuSVFfR0FJTl9BU1NFVFMuRlkyMDEwAQAAAK8bBAADAAAAAACFqvMp4DnXCLXmxVzgOdcIJUNJUS5OQVNEQVFHUzpBREkuSVFfRUJJVERBX0lOVC5GWTIwMTEBAAAAE9YDAAIAAAAINjIuMjkzMjIBCAAAAAUAAAABMQEAAAAKMTY0NzQ1NTg2OQMAAAADMTYwAgAAAAQ0MTkwBAAAAAEwBwAAAAk5LzE1LzIwMTkIAAAACjEwLzI5LzIwMTEJAAAAATAwnJwl4DnXCDPtPF3gOdcIJkNJUS5OQVNEQVFHUzpBREkuSVFfT1RIRVJfSU5UQU4uRlkyMDEwAQAAABPWAwACAAAABTEuMzQzAQgAAAAFAAAAATEBAAAACjE1NzgzMzA0MjIDAAAAAzE2MAIAAAAEMTA0MAQAAAABMAcAAAAJOS8xNS8yMDE5CAAAAAoxMC8zMC8yMDEwCQAAAAEwZEaiKOA51wgowTVd4DnXCDJDSVEuTkFTREFRR1M6QURJLklRX1RPVEFMX0RFQlRfRUJJVERBX0NBUEVYLkZZMjAxMQEAAAAT1gMAAgAAAAgwLjgyODY0NAEIAAAABQAAAAExAQAAAAoxNjQ3NDU1ODY5AwAAAAMxNjACAAAABTIzMzEzBAAAAAEwBwAAAAk5LzE1LzIwMTkIAAAACjEwLzI5</t>
  </si>
  <si>
    <t>LzIwMTEJAAAAATAwnJwl4DnXCEQUPV3gOdcIKkNJUS5OWVNFOkVNUi5JUV9JTkNfVEFYX1BBWV9DVVJSRU5ULkZZMjAxMQEAAACvGwQAAgAAAAMxMzkBCAAAAAUAAAABMQEAAAAKMTY0NjE5MDU2OAMAAAADMTYwAgAAAAQxMDk0BAAAAAEwBwAAAAk5LzE1LzIwMTkIAAAACTkvMzAvMjAxMQkAAAABMLcf9CngOdcIK7PLXOA51wgeQ0lRLk5BU0RBUUdTOklOVEMuSVFfQVAuRlkyMDEyAQAAAIdSAAACAAAABDMwMjMBCAAAAAUAAAABMQEAAAAKMTcxODg1MDYwNQMAAAADMTYwAgAAAAQxMDE4BAAAAAEwBwAAAAk5LzE1LzIwMTkIAAAACjEyLzI5LzIwMTIJAAAAATC0Q68r4DnXCE7zYVzgOdcIGENJUS4wLklRX1RPVEFMX0VRVUlUWS5GWQUAAAAAAAAACAAAABUoSW52YWxpZCBUaW1lIFBlcmlvZCkg//4n4DnXCDzhNl7gOdcIL0NJUS5OQVNEQVFHUzpJTlRDLklRX0lOVEVSRVNUX0lOVkVTVF9JTkMuRlkyMDEwAQAAAIdSAAACAAAAAzExOQEIAAAABQAAAAExAQAAAAoxNTg4MTU2OTYwAwAAAAMxNjACAAAAAjY1BAAAAAEwBwAAAAk5LzE1LzIwMTkIAAAACjEyLzI1LzIwMTAJAAAAATBfxakr4DnXCPi5V1zgOdcIKkNJUS5OQVNEQVFHUzpJTlRDLklRX09USEVSX0NBX1NVUFBMLkZZMjAxOAEAAACHUgAAAgAAAAQyNjQ2AQgAAAAFAAAAATEBAAAACjE5NDM1MDUzNDEDAAAAAzE2MAIAAAAEMTA1NQQAAAABMAcA</t>
  </si>
  <si>
    <t>AAAJOS8xNS8yMDE5CAAAAAoxMi8yOS8yMDE4CQAAAAEwB3RWK+A51wj1an1c4DnXCCFDSVEuS09TRTpBMDA1OTMwLklRX0dBX0VYUC5GWTIwMTMBAAAA3GYBAAMAAAAAAJd1KyngOdcIbPELXeA51wgmQ0lRLk5ZU0U6RU1SLklRX0lOVkVTVF9MT0FOU19DRi5GWTIwMDcBAAAArxsEAAMAAAAAAMxAcSrgOdcI65u6XOA51wgkQ0lRLlRTRTo2OTYzLklRX01BUktFVENBUC4yMDE2LzAzLzMxAQAAAPlcDQACAAAADDUwMTM3OS42OTUxOAEGAAAABQAAAAExAQAAAAoxNzc1NDk4OTg5AwAAAAI3OQIAAAAGMTAwMDU0BAAAAAEwBwAAAAkzLzMxLzIwMTYKBX9g4DnXCL3WO2LgOdcIMkNJUS5OQVNEQVFHUzpJTlRDLklRX0RFRl9UQVhfQVNTRVRTX0NVUlJFTlQuRlkyMDE2AQAAAIdSAAADAAAAAAC0sFUr4DnXCPL0c1zgOdcIK0NJUS5OQVNEQVFHUzpBREkuSVFfTkVUX0lOVEVSRVNUX0VYUC5GWTIwMDcBAAAAE9YDAAIAAAAGNzcuMDA3AQgAAAAFAAAAATEBAAAACjEyNjQ0NzI0NDkDAAAAAzE2MAIAAAADMzY4BAAAAAEwBwAAAAk5LzE1LzIwMTkIAAAACTExLzMvMjAwNwkAAAABMKt/2yjgOdcI0MwmXeA51wgzQ0lRLk5BU0RBUUdTOklOVEMuSVFfVE9UQUxfREVCVF9FQklUREFfQ0FQRVguRlkyMDE2AQAAAIdSAAACAAAACDEuOTE5NzQxAQgAAAAFAAAAATEBAAAACjE5NDM1MDUzNDUDAAAAAzE2MAIAAAAFMjMz</t>
  </si>
  <si>
    <t>MTMEAAAAATAHAAAACTkvMTUvMjAxOQgAAAAKMTIvMzEvMjAxNgkAAAABMAcblibgOdcITil3XOA51wgjQ0lRLk5BU0RBUUdTOlRYTi5JUV9UT1RBTF9DQS5GWTIwMTQBAAAA+yMCAAIAAAAENzQyMQEIAAAABQAAAAExAQAAAAoxODI5MTE5MzA2AwAAAAMxNjACAAAABDEwMDgEAAAAATAHAAAACTkvMTUvMjAxOQgAAAAKMTIvMzEvMjAxNAkAAAABMFgvcCrgOdcIjzGiXOA51wggQ0lRLk5BU0RBUUdTOlRYTi5JUV9OSV9DRi5GWTIwMDgBAAAA+yMCAAIAAAAEMTkyMAEIAAAABQAAAAExAQAAAAoxNDMzNDU0MTA4AwAAAAMxNjACAAAABDIxNTAEAAAAATAHAAAACTkvMTUvMjAxOQgAAAAKMTIvMzEvMjAwOAkAAAABMEUW2irgOdcITKSHXOA51wgqQ0lRLk5BU0RBUUdTOklOVEMuSVFfQkFTSUNfRVBTX0lOQ0wuRlkyMDE2AQAAAIdSAAACAAAACDIuMTgwOTcyAQgAAAAFAAAAATEBAAAACjE5NDM1MDUzNDUDAAAAAzE2MAIAAAABOQQAAAABMAcAAAAJOS8xNS8yMDE5CAAAAAoxMi8zMS8yMDE2CQAAAAEwtLBVK+A51wjAf3Nc4DnXCCZDSVEuS09TRTpBMDA1OTMwLklRX0NBU0hfSU5WRVNULkZZMjAxNAEAAADcZgEAAgAAAAktMzI4MDY0MDgBCAAAAAUAAAABMQEAAAAKMTc3ODE0MTgyMwMAAAACODUCAAAABDIwMDUEAAAAATAHAAAACTkvMTUvMjAxOQgAAAAKMTIvMzEvMjAxNAkAAAABMAX52SjgOdcIRagSXeA5</t>
  </si>
  <si>
    <t>1wgnQ0lRLktPU0U6QTAwNTkzMC5JUV9UT1RBTF9BU1NFVFMuRlkyMDE2AQAAANxmAQACAAAACTI2MjE3NDMyNAEIAAAABQAAAAExAQAAAAoxODc2NzM0NzM2AwAAAAI4NQIAAAAEMTAwNwQAAAABMAcAAAAJOS8xNS8yMDE5CAAAAAoxMi8zMS8yMDE2CQAAAAEwR5XaKOA51wiScBpd4DnXCB5DSVEuVFNFOjY1MDEuSVFfTUFSS0VUQ0FQLi5KUFkBAAAAmy0CAAIAAAAONDAwMzkwNy40MjYyODgBBgAAAAUAAAABMQEAAAAKMTk3NDYzNzQzNAMAAAACNzkCAAAABjEwMDA1NAQAAAABMAcAAAAJOS8xMy8yMDE5wRKustw51wijJHRN4TnXCCtDSVEuS09TRTpBMDA1OTMwLklRX0VCSVREQV9DQVBFWF9JTlQuRlkyMDE4AQAAANxmAQACAAAACTgyLjEwNjM1OQEIAAAABQAAAAExAQAAAAoxOTQ3NTUxNTczAwAAAAI4NQIAAAAENDE5MQQAAAABMAcAAAAJOS8xNS8yMDE5CAAAAAoxMi8zMS8yMDE4CQAAAAEwIHWcJeA51wiOMCZd4DnXCCVDSVEuTllTRTpFTVIuSVFfT1RIRVJfT1BFUl9BQ1QuRlkyMDA5AQAAAK8bBAACAAAAAjE1AQgAAAAFAAAAATEBAAAACjE0ODI3MjIwNjIDAAAAAzE2MAIAAAAEMjA0NwQAAAABMAcAAAAJOS8xNS8yMDE5CAAAAAk5LzMwLzIwMDkJAAAAATB0g/Mp4DnXCM3Dw1zgOdcIMkNJUS5OQVNEQVFHUzpUWE4uSVFfVE9UQUxfREVCVF9FQklUREFfQ0FQRVguRlkyMDEzAQAAAPsjAgACAAAA</t>
  </si>
  <si>
    <t>CDEuNDkyMDQ1AQgAAAAFAAAAATEBAAAACjE3Nzc2MzM3MDMDAAAAAzE2MAIAAAAFMjMzMTMEAAAAATAHAAAACTkvMTUvMjAxOQgAAAAKMTIvMzEvMjAxMwkAAAABMOTEriXgOdcI6qqgXOA51wgoQ0lRLk5BU0RBUUdTOlRYTi5JUV9QRVJJT0REQVRFX0lTLkZZMjAwNwEAAAD7IwIABQAAAAoyMDA3LzEyLzMxACjCVivgOdcIxbCBXOA51wgeQ0lRLjAuSVFfREFZU19JTlZFTlRPUllfT1VULkZZBQAAAAAAAAAIAAAAFShJbnZhbGlkIFRpbWUgUGVyaW9kKf8mnCXgOdcIu1RUXuA51wgmQ0lRLktPU0U6QTAwNTkzMC5JUV9BU1NFVF9UVVJOUy5GWTIwMTABAAAA3GYBAAIAAAAIMS4yNTQ3NjcBCAAAAAUAAAABMQEAAAAKMTUzMzIwMzI2MgMAAAACODUCAAAABDQxNzcEAAAAATAHAAAACTkvMTUvMjAxOQgAAAAKMTIvMzEvMjAxMAkAAAABMGn9ryXgOdcI0xsBXeA51wgkQ0lRLk5BU0RBUUdTOkFESS5JUV9CVUlMRElOR1MuRlkyMDA3AQAAABPWAwADAAAAAAC7ptso4DnXCKjIKF3gOdcIJENJUS5LT1NFOkEwMDU5MzAuSVFfU0dBX1NVUFBMLkZZMjAwNwEAAADcZgEAAgAAAAgxODY1MzYxOQEIAAAABQAAAAExAQAAAAoxMzUyOTQ1NTMwAwAAAAI4NQIAAAADMTAyBAAAAAEwBwAAAAk5LzE1LzIwMTkIAAAACjEyLzMxLzIwMDcJAAAAATCygrsp4DnXCEBB71zgOdcIKENJUS5LT1NFOkEwMDU5MzAuSVFfSU1QQUlS</t>
  </si>
  <si>
    <t>TUVOVF9HVy5GWTIwMTIBAAAA3GYBAAIAAAAHLTIwNDc0NgEIAAAABQAAAAExAQAAAAoxNjY3NTM0MDE0AwAAAAI4NQIAAAADMjA5BAAAAAEwBwAAAAk5LzE1LzIwMTkIAAAACjEyLzMxLzIwMTIJAAAAATB1Jysp4DnXCDjBBl3gOdcIIUNJUS5OQVNEQVFHUzpJTlRDLklRX0VCSVRBLkZZMjAxNAEAAACHUgAAAgAAAAUxNjgxMQEIAAAABQAAAAExAQAAAAoxODI4MTY4MDQwAwAAAAMxNjACAAAABjEwMDY4OQQAAAABMAcAAAAJOS8xNS8yMDE5CAAAAAoxMi8yNy8yMDE0CQAAAAEwchRVK+A51wjvfmpc4DnXCCdDSVEuTllTRTpFTVIuSVFfTUFSS0VUQ0FQLjIwMDcvMy8zMS5KUFkBAAAArxsEAAIAAAAONDAzOTYyMC4xOTQ5MjgBBgAAAAUAAAABMQEAAAAJMzM5NzA3NDUzAwAAAAI3OQIAAAAGMTAwMDU0BAAAAAEwBwAAAAkzLzMxLzIwMDfptn5g4DnXCBc2dU3hOdcII0NJUS5OQVNEQVFHUzpUWE4uSVFfQVJfVFVSTlMuRlkyMDEzAQAAAPsjAgACAAAACTEwLjAzMjg4MQEIAAAABQAAAAExAQAAAAoxNzc3NjMzNzAzAwAAAAMxNjACAAAABDQwMDEEAAAAATAHAAAACTkvMTUvMjAxOQgAAAAKMTIvMzEvMjAxMwkAAAABMOTEriXgOdcIyFygXOA51wgeQ0lRLktPU0U6QTAwNTkzMC5JUV9FQlQuRlkyMDE1AQAAANxmAQACAAAACDI1OTYwOTk1AQgAAAAFAAAAATEBAAAACjE4Mjk4NDMwMTEDAAAAAjg1AgAAAAMx</t>
  </si>
  <si>
    <t>MzkEAAAAATAHAAAACTkvMTUvMjAxOQgAAAAKMTIvMzEvMjAxNQkAAAABMBYg2ijgOdcIPfIUXeA51wgnQ0lRLk5ZU0U6RU1SLklRX0VCSVREQV9DQVBFWF9JTlQuRlkyMDEzAQAAAK8bBAACAAAACTE3LjQ3MDA4NQEIAAAABQAAAAExAQAAAAoxNzY1NTcwODA1AwAAAAMxNjACAAAABDQxOTEEAAAAATAHAAAACTkvMTUvMjAxOQgAAAAJOS8zMC8yMDEzCQAAAAEwN4ivJeA51whIwddc4DnXCCNDSVEuTkFTREFRR1M6VFhOLklRX05FVF9ERUJULkZZMjAxNgEAAAD7IwIAAgAAAAMxMTkBCAAAAAUAAAABMQEAAAAKMTk0NjY2NTM5OAMAAAADMTYwAgAAAAQ0MzY0BAAAAAEwBwAAAAk5LzE1LzIwMTkIAAAACjEyLzMxLzIwMTYJAAAAATCJpHAq4DnXCMQcrFzgOdcIKENJUS5OQVNEQVFHUzpBREkuSVFfU0FMRV9JTlRBTl9DRi5GWTIwMTMBAAAAE9YDAAMAAAAAANhXoyjgOdcIkdxEXeA51wggQ0lRLlRTRTo2NTAxLklRX0RJVl9TSEFSRS5GWTIwMTgBAAAAmy0CAAIAAAACNzUBCAAAAAUAAAABMQEAAAAKMTk2OTkwMzI5MQMAAAACNzkCAAAABDMwNTgEAAAAATAHAAAACTkvMTUvMjAxOQgAAAAJMy8zMS8yMDE4CQAAAAEwRAX8K+A51wghiEBc4DnXCCJDSVEuS09TRTpBMDA1OTMwLklRX0xUX0RFQlQuRlkyMDE3AQAAANxmAQACAAAABzI3MTAyNjkBCAAAAAUAAAABMQEAAAAKMTk0NzU1MTU3OAMAAAACODUCAAAA</t>
  </si>
  <si>
    <t>BDEwNDkEAAAAATAHAAAACTkvMTUvMjAxOQgAAAAKMTIvMzEvMjAxNwkAAAABMGnj2ijgOdcIgwQfXeA51wgkQ0lRLktPU0U6QTAwNTkzMC5JUV9MVF9JTlZFU1QuRlkyMDA3AQAAANxmAQACAAAABzc2NDIwMjIBCAAAAAUAAAABMQEAAAAKMTM1Mjk0NTUzMAMAAAACODUCAAAABDEwNTQEAAAAATAHAAAACTkvMTUvMjAxOQgAAAAKMTIvMzEvMjAwNwkAAAABMLKCuyngOdcIxXnwXOA51wguQ0lRLk5BU0RBUUdTOkFESS5JUV9PVEhFUl9VTlVTVUFMX1NVUFBMLkZZMjAxMwEAAAAT1gMAAgAAAActMTYuNTA1AQgAAAAFAAAAATEBAAAACjE3NjY1OTA2MzIDAAAAAzE2MAIAAAACODcEAAAAATAHAAAACTkvMTUvMjAxOQgAAAAJMTEvMi8yMDEzCQAAAAEwyDCjKOA51wh3REJd4DnXCC1DSVEuTkFTREFRR1M6QURJLklRX1RPVEFMX0RFQlRfQ0FQSVRBTC5GWTIwMTcBAAAAE9YDAAIAAAAHNDMuNTg2NQEIAAAABQAAAAExAQAAAAoxOTI3NjE4MjQ4AwAAAAMxNjACAAAABDQxODYEAAAAATAHAAAACTkvMTUvMjAxOQgAAAAKMTAvMjgvMjAxNwkAAAABMFHqnCXgOdcI64tYXeA51wgjQ0lRLk5ZU0U6RU1SLklRX0VCSVRBX01BUkdJTi5GWTIwMDkBAAAArxsEAAIAAAAHMTUuODkzOQEIAAAABQAAAAExAQAAAAoxNDgyNzIyMDYyAwAAAAMxNjACAAAABDQ0MTkEAAAAATAHAAAACTkvMTUvMjAxOQgAAAAJOS8zMC8yMDA5</t>
  </si>
  <si>
    <t>CQAAAAEwFjqvJeA51whB1cRc4DnXCCVDSVEuTkFTREFRR1M6SU5UQy5JUV9GVUxMX1RJTUUuRlkyMDE4AQAAAIdSAAACAAAABjEwNzQwMAAHdFYr4DnXCGl8flzgOdcII0NJUS5OWVNFOkVNUi5JUV9JTlRFUkVTVF9FWFAuRlkyMDEyAQAAAK8bBAACAAAABC0yNDEBCAAAAAUAAAABMQEAAAAKMTcwNzkwOTA5NwMAAAADMTYwAgAAAAI4MgQAAAABMAcAAAAJOS8xNS8yMDE5CAAAAAk5LzMwLzIwMTIJAAAAATDHRvQp4DnXCHbAzlzgOdcIJ0NJUS5OQVNEQVFHUzpJTlRDLklRX0FEVkVSVElTSU5HLkZZMjAxNQEAAACHUgAAAwAAAAAAk2JVK+A51wjwOW9c4DnXCCZDSVEuVFNFOjY1MDEuSVFfREVGX1RBWF9MSUFCX0xULkZZMjAxOQEAAACbLQIAAgAAAAU0NDExOAEIAAAABQAAAAExAQAAAAoxOTY5OTAzMzA3AwAAAAI3OQIAAAAEMTAyNwQAAAABMAcAAAAJOS8xNS8yMDE5CAAAAAkzLzMxLzIwMTkJAAAAATCGofwr4DnXCHYGRlzgOdcIIkNJUS5OWVNFOkVNUi5JUV9FQklUX01BUkdJTi5GWTIwMTgBAAAArxsEAAIAAAAHMTYuNjkzNAEIAAAABQAAAAExAQAAAAoxOTI0NjM5OTYyAwAAAAMxNjACAAAABDQwNTMEAAAAATAHAAAACTkvMTUvMjAxOQgAAAAJOS8zMC8yMDE4CQAAAAEwSK+vJeA51wjdVu5c4DnXCChDSVEuVFNFOjY1MDEuSVFfRklYRURfQVNTRVRfVFVSTlMuRlkyMDE5AQAAAJstAgACAAAABzQu</t>
  </si>
  <si>
    <t>NjQ1NjQBCAAAAAUAAAABMQEAAAAKMTk2OTkwMzMwNwMAAAACNzkCAAAABDQwNjYEAAAAATAHAAAACTkvMTUvMjAxOQgAAAAJMy8zMS8yMDE5CQAAAAEw1qWVJuA51wheKUhc4DnXCBpDSVEuTllTRTpFTVIuSVFfQ0lQLkZZMjAxMAEAAACvGwQAAgAAAAMyMjgBCAAAAAUAAAABMQEAAAAKMTU3NzAwNDY0MQMAAAADMTYwAgAAAAQzMDMzBAAAAAEwBwAAAAk5LzE1LzIwMTkIAAAACTkvMzAvMjAxMAkAAAABMJbR8yngOdcIjeLHXOA51wgaQ0lRLjAuSVFfRElMVVRfRVBTX0lOQ0wuRlkFAAAAAAAAAAgAAAAVKEludmFsaWQgVGltZSBQZXJpb2QpENj+J+A51wjZ9jVe4DnXCDBDSVEuTkFTREFRR1M6SU5UQy5JUV9NSU5PUklUWV9JTlRFUkVTVF9DRi5GWTIwMTQBAAAAh1IAAAMAAAAAAII7VSvgOdcIlAVsXOA51wgnQ0lRLk5BU0RBUUdTOkFESS5JUV9CRVRBXzFZUi4yMDE2LzEwLzI5AQAAABPWAwACAAAADzEuNDg3MzMyNTg1NjI1OAByQFJf4DnXCD3eLmLgOdcIKUNJUS5OQVNEQVFHUzpJTlRDLklRX1VOTEVWRVJFRF9GQ0YuRlkyMDE2AQAAAIdSAAACAAAACDYyNDEuMTI1AQgAAAAFAAAAATEBAAAACjE5NDM1MDUzNDUDAAAAAzE2MAIAAAAENDQyMwQAAAABMAcAAAAJOS8xNS8yMDE5CAAAAAoxMi8zMS8yMDE2CQAAAAEw1f5VK+A51wjrPnZc4DnXCC1DSVEuS09TRTpBMDA1OTMwLklRX0RBWVNfSU5WRU5U</t>
  </si>
  <si>
    <t>T1JZX09VVC5GWTIwMTEBAAAA3GYBAAIAAAAINDcuMzI1MTcBCAAAAAUAAAABMQEAAAAKMTU5ODk5ODI1MAMAAAACODUCAAAABDQwMzUEAAAAATAHAAAACTkvMTUvMjAxOQgAAAAKMTIvMzEvMjAxMQkAAAABMGn9ryXgOdcI1dYFXeA51wghQ0lRLk5ZU0U6RU1SLklRX1RPVEFMX0xJQUIuRlkyMDE1AQAAAK8bBAACAAAABTEzOTYwAQgAAAAFAAAAATEBAAAACjE4NjcwNTUwNTEDAAAAAzE2MAIAAAAEMTI3NgQAAAABMAcAAAAJOS8xNS8yMDE5CAAAAAk5LzMwLzIwMTUJAAAAATAuSrop4DnXCBFR3lzgOdcIKkNJUS5OQVNEQVFHUzpUWE4uSVFfTkVUX0RFQlRfSVNTVUVELkZZMjAxNwEAAAD7IwIAAgAAAAM0NzQBCAAAAAUAAAABMQEAAAAKMTk0NjY2NTQ0NAMAAAADMTYwAgAAAAQyMDAzBAAAAAEwBwAAAAk5LzE1LzIwMTkIAAAACjEyLzMxLzIwMTcJAAAAATCr8nAq4DnXCEsQslzgOdcILkNJUS5OQVNEQVFHUzpJTlRDLklRX0lOVkVTVF9TRUNVUklUWV9DRi5GWTIwMTcBAAAAh1IAAAIAAAAENjY2MQEIAAAABQAAAAExAQAAAAoxOTQzNTA1MzQ5AwAAAAMxNjACAAAABDIwMjcEAAAAATAHAAAACTkvMTUvMjAxOQgAAAAKMTIvMzAvMjAxNwkAAAABMOYlVivgOdcImTZ6XOA51wgtQ0lRLktPU0U6QTAwNTkzMC5JUV9UT1RBTF9ERUJUX0NBUElUQUwuRlkyMDE2AQAAANxmAQACAAAABjcuMzM4NgEIAAAABQAA</t>
  </si>
  <si>
    <t>AAExAQAAAAoxODc2NzM0NzM2AwAAAAI4NQIAAAAENDE4NgQAAAABMAcAAAAJOS8xNS8yMDE5CAAAAAoxMi8zMS8yMDE2CQAAAAEwD06cJeA51wisCB1d4DnXCClDSVEuTkFTREFRR1M6QURJLklRX1NQRUNJQUxfRElWX0NGLkZZMjAwOAEAAAAT1gMAAwAAAAAAM9GhKOA51wjsHy5d4DnXCCJDSVEuTkFTREFRR1M6SU5UQy5JUV9DT01NT04uRlkyMDE2AQAAAIdSAAACAAAABTI1MzczAQgAAAAFAAAAATEBAAAACjE5NDM1MDUzNDUDAAAAAzE2MAIAAAAEMTEwMwQAAAABMAcAAAAJOS8xNS8yMDE5CAAAAAoxMi8zMS8yMDE2CQAAAAEwxddVK+A51wg0kXRc4DnXCCVDSVEuTllTRTpFTVIuSVFfQ0FTSF9TVF9JTlZFU1QuRlkyMDE0AQAAAK8bBAACAAAABDMxNDkBCAAAAAUAAAABMQEAAAAKMTgxODYwNDU4MAMAAAADMTYwAgAAAAQxMDAyBAAAAAEwBwAAAAk5LzE1LzIwMTkIAAAACTkvMzAvMjAxNAkAAAABMA38uSngOdcI3SDZXOA51wgqQ0lRLk5BU0RBUUdTOlRYTi5JUV9DQVNIX0NPTlZFUlNJT04uRlkyMDE2AQAAAPsjAgACAAAACjEzMC40MTg5NzYBCAAAAAUAAAABMQEAAAAKMTk0NjY2NTM5OAMAAAADMTYwAgAAAAQ0MTg0BAAAAAEwBwAAAAk5LzE1LzIwMTkIAAAACjEyLzMxLzIwMTYJAAAAATD1664l4DnXCIvxrVzgOdcIH0NJUS5OQVNEQVFHUzpUWE4uSVFfQ09HUy5GWTIwMTIBAAAA+yMCAAIAAAAE</t>
  </si>
  <si>
    <t>NjQzNgEIAAAABQAAAAExAQAAAAoxNzIwNjExMjY0AwAAAAMxNjACAAAAAjM0BAAAAAEwBwAAAAk5LzE1LzIwMTkIAAAACjEyLzMxLzIwMTIJAAAAATCY2doq4DnXCCjRl1zgOdcIKkNJUS5LT1NFOkEwMDU5MzAuSVFfSU5WRU5UT1JZX1RVUk5TLkZZMjAxMAEAAADcZgEAAgAAAAg4Ljg0OTExOAEIAAAABQAAAAExAQAAAAoxNTMzMjAzMjYyAwAAAAI4NQIAAAAENDA4MgQAAAABMAcAAAAJOS8xNS8yMDE5CAAAAAoxMi8zMS8yMDEwCQAAAAEwaf2vJeA51wjTGwFd4DnXCCVDSVEuVFNFOjY1MDEuSVFfQ0FQSVRBTF9MRUFTRVMuRlkyMDE3AQAAAJstAgACAAAABTM0NTA1AQgAAAAFAAAAATEBAAAACjE5NjMzMTU5MDADAAAAAjc5AgAAAAQxMTgzBAAAAAEwBwAAAAk5LzE1LzIwMTkIAAAACTMvMzEvMjAxNwkAAAABMCK3+yvgOdcIpAU9XOA51wguQ0lRLk5ZU0U6RU1SLklRX01JTk9SSVRZX0lOVEVSRVNUX1RPVEFMLkZZMjAxMAEAAACvGwQAAgAAAAMxNjABCAAAAAUAAAABMQEAAAAKMTU3NzAwNDY0MQMAAAADMTYwAgAAAAQxMzEyBAAAAAEwBwAAAAk5LzE1LzIwMTkIAAAACTkvMzAvMjAxMAkAAAABMJbR8yngOdcIfLvHXOA51wgqQ0lRLk5BU0RBUUdTOlRYTi5JUV9ORVRfREVCVF9FQklUREEuRlkyMDE2AQAAAPsjAgACAAAACDAuMDIwODY5AQgAAAAFAAAAATEBAAAACjE5NDY2NjUzOTgDAAAAAzE2MAIA</t>
  </si>
  <si>
    <t>AAAENDE5MwQAAAABMAcAAAAJOS8xNS8yMDE5CAAAAAoxMi8zMS8yMDE2CQAAAAEw9euuJeA51wisP65c4DnXCChDSVEuTllTRTpFTVIuSVFfVE9UQUxfREVCVF9FQklUREEuRlkyMDE2AQAAAK8bBAACAAAACDIuMTUzNTIxAQgAAAAFAAAAATEBAAAACjE5MjQ2Mzk5NTYDAAAAAzE2MAIAAAAENDE5MgQAAAABMAcAAAAJOS8xNS8yMDE5CAAAAAk5LzMwLzIwMTYJAAAAATBIr68l4DnXCPou5VzgOdcIJENJUS5OQVNEQVFHUzpBREkuSVFfTFRfSU5WRVNULkZZMjAwOAEAAAAT1gMAAgAAAAUwLjk1NQEIAAAABQAAAAExAQAAAAoxNDEzMDkxNTY3AwAAAAMxNjACAAAABDEwNTQEAAAAATAHAAAACTkvMTUvMjAxOQgAAAAJMTEvMS8yMDA4CQAAAAEwIqqhKOA51wglSyxd4DnXCCRDSVEuS09TRTpBMDA1OTMwLklRX1NUX0lOVkVTVC5GWTIwMDkBAAAA3GYBAAIAAAAIMTA2NTU2OTgBCAAAAAUAAAABMQEAAAAKMTQ2NTcxNDMwNwMAAAACODUCAAAABDEwNjkEAAAAATAHAAAACTkvMTUvMjAxOQgAAAAKMTIvMzEvMjAwOQkAAAABMDOLKingOdcIuMj5XOA51wgkQ0lRLk5ZU0U6RU1SLklRX1VOTEVWRVJFRF9GQ0YuRlkyMDEzAQAAAK8bBAACAAAACDMzMjMuNjI1AQgAAAAFAAAAATEBAAAACjE3NjU1NzA4MDUDAAAAAzE2MAIAAAAENDQyMwQAAAABMAcAAAAJOS8xNS8yMDE5CAAAAAk5LzMwLzIwMTMJAAAAATAK4/Qp</t>
  </si>
  <si>
    <t>4DnXCNSv1lzgOdcIKkNJUS5OQVNEQVFHUzpUWE4uSVFfSU5WRVNUX0xPQU5TX0NGLkZZMjAwOQEAAAD7IwIAAwAAAAAAZmTaKuA51wiQ+4xc4DnXCClDSVEuS09TRTpBMDA1OTMwLklRX0RJTFVUX0VQU19JTkNMLkZZMjAxOAEAAADcZgEAAgAAAAo2NDYwLjcyNTkzAQgAAAAFAAAAATEBAAAACjE5NDc1NTE1NzMDAAAAAjg1AgAAAAE4BAAAAAEwBwAAAAk5LzE1LzIwMTkIAAAACjEyLzMxLzIwMTgJAAAAATCKMdso4DnXCBGuIl3gOdcIKENJUS5OWVNFOkVNUi5JUV9GSVhFRF9BU1NFVF9UVVJOUy5GWTIwMDgBAAAArxsEAAIAAAAINi44NDY2NDEBCAAAAAUAAAABMQEAAAAKMTQxMTY1NjQzMAMAAAADMTYwAgAAAAQ0MDY2BAAAAAEwBwAAAAk5LzE1LzIwMTkIAAAACTkvMzAvMjAwOAkAAAABMBY6ryXgOdcIYWjAXOA51wgkQ0lRLlRTRTo2OTcxLklRX01BUktFVENBUC4yMDE4LzAzLzMxAQAAAKNTAAACAAAADTIyMDc3MTkuOTEyNzIBBgAAAAUAAAABMQEAAAAKMTg3NDQ5NzUxOAMAAAACNzkCAAAABjEwMDA1NAQAAAABMAcAAAAJMy8zMS8yMDE4CgV/YOA51whjXT1i4DnXCCZDSVEuTllTRTpFTVIuSVFfSU5WRU5UT1JZX1RVUk5TLkZZMjAwNwEAAACvGwQAAgAAAAg2LjMyMzIxOAEIAAAABQAAAAExAQAAAAoxMjY0NDc4MDI3AwAAAAMxNjACAAAABDQwODIEAAAAATAHAAAACTkvMTUvMjAxOQgAAAAJOS8z</t>
  </si>
  <si>
    <t>MC8yMDA3CQAAAAEwBROvJeA51whfrbtc4DnXCCFDSVEuTkFTREFRR1M6SU5UQy5JUV9EQV9DRi5GWTIwMTQBAAAAh1IAAAIAAAAEODU0OQEIAAAABQAAAAExAQAAAAoxODI4MTY4MDQwAwAAAAMxNjACAAAABDIxNjAEAAAAATAHAAAACTkvMTUvMjAxOQgAAAAKMTIvMjcvMjAxNAkAAAABMII7VSvgOdcIlAVsXOA51wggQ0lRLk5ZU0U6RU1SLklRX0lOVkVOVE9SWS5GWTIwMDkBAAAArxsEAAIAAAAEMTg1NQEIAAAABQAAAAExAQAAAAoxNDgyNzIyMDYyAwAAAAMxNjACAAAABDEwNDMEAAAAATAHAAAACTkvMTUvMjAxOQgAAAAJOS8zMC8yMDA5CQAAAAEwZFzzKeA51wgnPcJc4DnXCC5DSVEuVFNFOjY1MDEuSVFfVE9UQUxfTElBQl9UT1RBTF9BU1NFVFMuRlkyMDE2AQAAAJstAgACAAAABzY3LjEyOTUBCAAAAAUAAAABMQEAAAAKMTc5NzU1NDQ1MQMAAAACNzkCAAAABDQxODgEAAAAATAHAAAACTkvMTUvMjAxOQgAAAAJMy8zMS8yMDE2CQAAAAEwxX6VJuA51wi84jpc4DnXCCZDSVEuTkFTREFRR1M6QURJLklRX0VCSVRfTUFSR0lOLkZZMjAxNwEAAAAT1gMAAgAAAAcyOS41ODAzAQgAAAAFAAAAATEBAAAACjE5Mjc2MTgyNDgDAAAAAzE2MAIAAAAENDA1MwQAAAABMAcAAAAJOS8xNS8yMDE5CAAAAAoxMC8yOC8yMDE3CQAAAAEwUeqcJeA51wjKPVhd4DnXCCxDSVEuTkFTREFRR1M6QURJLklRX1RPVEFMX0RF</t>
  </si>
  <si>
    <t>QlRfSVNTVUVELkZZMjAxMAEAAAAT1gMAAwAAAAAAdW2iKOA51wjORzdd4DnXCCZDSVEuTllTRTpFTVIuSVFfQ0FTSF9BQ1FVSVJFX0NGLkZZMjAxMwEAAACvGwQAAgAAAAMtMTkBCAAAAAUAAAABMQEAAAAKMTc2NTU3MDgwNQMAAAADMTYwAgAAAAQyMDU3BAAAAAEwBwAAAAk5LzE1LzIwMTkIAAAACTkvMzAvMjAxMwkAAAABMArj9CngOdcIkhPWXOA51wgmQ0lRLk5BU0RBUUdTOlRYTi5JUV9TQUxFX1BQRV9DRi5GWTIwMTQBAAAA+yMCAAIAAAADMTQyAQgAAAAFAAAAATEBAAAACjE4MjkxMTkzMDYDAAAAAzE2MAIAAAAEMjA0MgQAAAABMAcAAAAJOS8xNS8yMDE5CAAAAAoxMi8zMS8yMDE0CQAAAAEwaFZwKuA51wg1uKNc4DnXCCVDSVEuTkFTREFRR1M6QURJLklRX0NPTU1PTl9SRVAuRlkyMDA5AQAAABPWAwACAAAABi0zLjc2MgEIAAAABQAAAAExAQAAAAoxNDgyODY4NjMzAwAAAAMxNjACAAAABDIxNjQEAAAAATAHAAAACTkvMTUvMjAxOQgAAAAKMTAvMzEvMjAwOQkAAAABMFQfoijgOdcI3bMyXeA51wgnQ0lRLk5BU0RBUUdTOlRYTi5JUV9GSU5JU0hFRF9JTlYuRlkyMDA5AQAAAPsjAgACAAAAAzM1MQEIAAAABQAAAAExAQAAAAoxNTIzNzk2MjQxAwAAAAMxNjACAAAABDMwNzUEAAAAATAHAAAACTkvMTUvMjAxOQgAAAAKMTIvMzEvMjAwOQkAAAABMGZk2irgOdcIPTiMXOA51wgiQ0lRLk5ZU0U6RU1S</t>
  </si>
  <si>
    <t>LklRX0VCSVRfTUFSR0lOLkZZMjAxMwEAAACvGwQAAgAAAAYxNi4zMTYBCAAAAAUAAAABMQEAAAAKMTc2NTU3MDgwNQMAAAADMTYwAgAAAAQ0MDUzBAAAAAEwBwAAAAk5LzE1LzIwMTkIAAAACTkvMzAvMjAxMwkAAAABMCdhryXgOdcIBiXXXOA51wggQ0lRLk5BU0RBUUdTOlRYTi5JUV9EQV9DRi5GWTIwMDkBAAAA+yMCAAIAAAADOTI1AQgAAAAFAAAAATEBAAAACjE1MjM3OTYyNDEDAAAAAzE2MAIAAAAEMjE2MAQAAAABMAcAAAAJOS8xNS8yMDE5CAAAAAoxMi8zMS8yMDA5CQAAAAEwZmTaKuA51whNX4xc4DnXCCNDSVEuS09TRTpBMDA1OTMwLklRX0VCSVRfSU5ULkZZMjAxNQEAAADcZgEAAgAAAAkzNC4wMTU1NDEBCAAAAAUAAAABMQEAAAAKMTgyOTg0MzAxMQMAAAACODUCAAAABDQxODkEAAAAATAHAAAACTkvMTUvMjAxOQgAAAAKMTIvMzEvMjAxNQkAAAABMA9OnCXgOdcIy5sYXeA51wgnQ0lRLk5BU0RBUUdTOklOVEMuSVFfRUJJVF9NQVJHSU4uRlkyMDE0AQAAAIdSAAACAAAABzI3Ljk5NzEBCAAAAAUAAAABMQEAAAAKMTgyODE2ODA0MAMAAAADMTYwAgAAAAQ0MDUzBAAAAAEwBwAAAAk5LzE1LzIwMTkIAAAACjEyLzI3LzIwMTQJAAAAATD385Um4DnXCCllbVzgOdcIJ0NJUS5OQVNEQVFHUzpUWE4uSVFfQkVUQV8yWVIuMjAwNy8xMi8zMQEAAAD7IwIAAgAAABAxLjA3NzI2NzQ1MDYzODMxAH4WgGDg</t>
  </si>
  <si>
    <t>OdcIaVg2YuA51wgqQ0lRLk5BU0RBUUdTOklOVEMuSVFfQ0FQSVRBTF9MRUFTRVMuRlkyMDE1AQAAAIdSAAADAAAAAACjiVUr4DnXCEP9b1zgOdcIHUNJUS5LT1NFOkEwMDU5MzAuSVFfQVAuRlkyMDExAQAAANxmAQACAAAACDE4NTA5NDkwAQgAAAAFAAAAATEBAAAACjE1OTg5OTgyNTADAAAAAjg1AgAAAAQxMDE4BAAAAAEwBwAAAAk5LzE1LzIwMTkIAAAACjEyLzMxLzIwMTEJAAAAATBlACsp4DnXCMxlA13gOdcIJENJUS5OQVNEQVFHUzpBREkuSVFfRElWX1NIQVJFLkZZMjAxNAEAAAAT1gMAAgAAAAQxLjQ4AQgAAAAFAAAAATEBAAAACjE4MTk5NjI0OTYDAAAAAzE2MAIAAAAEMzA1OAQAAAABMAcAAAAJOS8xNS8yMDE5CAAAAAkxMS8xLzIwMTQJAAAAATDpfqMo4DnXCKt0R13gOdcIK0NJUS5OQVNEQVFHUzpUWE4uSVFfTUFSS0VUQ0FQLjIwMDEvMy8zMS5KUFkBAAAA+yMCAAIAAAAONjc0NDc2NS44NDc2MjgBBgAAAAUAAAABMQEAAAAHMjgwNTk3MwMAAAACNzkCAAAABjEwMDA1NAQAAAABMAcAAAAJMy8zMS8yMDAx2I9+YOA51wi8vHZN4TnXCCtDSVEuTllTRTpFTVIuSVFfTklfQVZBSUxfRVhDTF9NQVJHSU4uRlkyMDE3AQAAAK8bBAACAAAABzEwLjc2MzgBCAAAAAUAAAABMQEAAAAKMTkyNDYzOTk1NwMAAAADMTYwAgAAAAQ0MTgyBAAAAAEwBwAAAAk5LzE1LzIwMTkIAAAACTkvMzAvMjAxNwkAAAAB</t>
  </si>
  <si>
    <t>MEivryXgOdcI25vpXOA51wgeQ0lRLk5BU0RBUUdTOlRYTi5JUV9DSVAuRlkyMDEzAQAAAPsjAgADAAAAAAC5J9sq4DnXCCPWnlzgOdcIJUNJUS5LT1NFOkEwMDU5MzAuSVFfVE9UQUxfREVCVC5GWTIwMTQBAAAA3GYBAAIAAAAIMTEyNjU1MTkBCAAAAAUAAAABMQEAAAAKMTc3ODE0MTgyMwMAAAACODUCAAAABDQxNzMEAAAAATAHAAAACTkvMTUvMjAxOQgAAAAKMTIvMzEvMjAxNAkAAAABMPTR2SjgOdcI4b0RXeA51wgnQ0lRLk5ZU0U6RU1SLklRX0NIQU5HRV9JTlZFTlRPUlkuRlkyMDEyAQAAAK8bBAACAAAAAy00OQEIAAAABQAAAAExAQAAAAoxNzA3OTA5MDk3AwAAAAMxNjACAAAABDIwOTkEAAAAATAHAAAACTkvMTUvMjAxOQgAAAAJOS8zMC8yMDEyCQAAAAEw2G30KeA51wh/MdFc4DnXCCZDSVEuTllTRTpFTVIuSVFfTkVUX0RFQlRfRUJJVERBLkZZMjAwOQEAAACvGwQAAgAAAAgwLjgwNjU4MQEIAAAABQAAAAExAQAAAAoxNDgyNzIyMDYyAwAAAAMxNjACAAAABDQxOTMEAAAAATAHAAAACTkvMTUvMjAxOQgAAAAJOS8zMC8yMDA5CQAAAAEwFjqvJeA51whzSsVc4DnXCCZDSVEuVFNFOjY3NjIuSVFfQ1VTVE9NX0JFVEEuMjAxOC8wMy8zMQEAAAA70gQAAgAAAA8yLjIzNDczMDc5NDYwNTEAPHp/YOA51wgZCz9i4DnXCCNDSVEuVFNFOjY5NjMuSVFfQkVUQV8xWVIuMjAxMy8wMy8zMQEAAAD5XA0AAgAA</t>
  </si>
  <si>
    <t>ABAxLjMxNTc4MDc3NTQ0NTcyAF3If2DgOdcI3iQ8YuA51wgbQ0lRLk5ZU0U6RU1SLklRX0VCSVQuRlkyMDE1AQAAAK8bBAACAAAABDMwNjcBCAAAAAUAAAABMQEAAAAKMTg2NzA1NTA1MQMAAAADMTYwAgAAAAM0MDAEAAAAATAHAAAACTkvMTUvMjAxOQgAAAAJOS8zMC8yMDE1CQAAAAEwLkq6KeA51witZt1c4DnXCChDSVEuS09TRTpBMDA1OTMwLklRX0VRVUlUWV9NRVRIT0QuRlkyMDA4AQAAANxmAQACAAAABzQzNTY4NjIBCAAAAAUAAAABMQEAAAAKMTM2MDgwNjY4MwMAAAACODUCAAAABDMwNjMEAAAAATAHAAAACTkvMTUvMjAxOQgAAAAKMTIvMzEvMjAwOAkAAAABMBI9KingOdcIGfj1XOA51wgjQ0lRLk5BU0RBUUdTOkFESS5JUV9UT1RBTF9DQS5GWTIwMTUBAAAAE9YDAAIAAAAINDA3OS41NDgBCAAAAAUAAAABMQEAAAAKMTg2NzI3OTk2OQMAAAADMTYwAgAAAAQxMDA4BAAAAAEwBwAAAAk5LzE1LzIwMTkIAAAACjEwLzMxLzIwMTUJAAAAATBSdP8n4DnXCL1WTF3gOdcIKENJUS5OQVNEQVFHUzpUWE4uSVFfRVFVSVRZX01FVEhPRC5GWTIwMTEBAAAA+yMCAAIAAAACMzIBCAAAAAUAAAABMQEAAAAKMTY2MDAzNDU2OAMAAAADMTYwAgAAAAQzMDYzBAAAAAEwBwAAAAk5LzE1LzIwMTkIAAAACjEyLzMxLzIwMTEJAAAAATCHstoq4DnXCDCHlVzgOdcIIkNJUS5OQVNEQVFHUzpJTlRDLklRX1JEX0VYUC5G</t>
  </si>
  <si>
    <t>WTIwMTgBAAAAh1IAAAIAAAAFMTM1NDMBCAAAAAUAAAABMQEAAAAKMTk0MzUwNTM0MQMAAAADMTYwAgAAAAMxMDAEAAAAATAHAAAACTkvMTUvMjAxOQgAAAAKMTIvMjkvMjAxOAkAAAABMPZMVivgOdcIcTJ8XOA51wgoQ0lRLk5BU0RBUUdTOklOVEMuSVFfQkVUQV8yWVIuMjAwNy8xMi8yOQEAAACHUgAAAgAAABAxLjMyNTAzNDg5MTgzODcxAG3vf2DgOdcIkxc5YuA51wgpQ0lRLk5BU0RBUUdTOkFESS5JUV9MVF9ERUJUX0lTU1VFRC5GWTIwMTQBAAAAE9YDAAIAAAAIMTk5NS4zOTgBCAAAAAUAAAABMQEAAAAKMTgxOTk2MjQ5NgMAAAADMTYwAgAAAAQyMDM0BAAAAAEwBwAAAAk5LzE1LzIwMTkIAAAACTExLzEvMjAxNAkAAAABMEFN/yfgOdcIk5dJXeA51wgkQ0lRLk5ZU0U6RU1SLklRX0lNUEFJUk1FTlRfR1cuRlkyMDE2AQAAAK8bBAADAAAAAAA+cbop4DnXCFxe4VzgOdcIKUNJUS5OQVNEQVFHUzpUWE4uSVFfR1dfSU5UQU5fQU1PUlQuRlkyMDE3AQAAAPsjAgACAAAAAzMxOAEIAAAABQAAAAExAQAAAAoxOTQ2NjY1NDQ0AwAAAAMxNjACAAAAAjMxBAAAAAEwBwAAAAk5LzE1LzIwMTkIAAAACjEyLzMxLzIwMTcJAAAAATCay3Aq4DnXCN60rlzgOdcIKUNJUS5OQVNEQVFHUzpUWE4uSVFfTFRfREVCVF9FUVVJVFkuRlkyMDA5AQAAAPsjAgADAAAAAADUna4l4DnXCAQNjlzgOdcIJkNJUS5OQVNEQVFHUzpJ</t>
  </si>
  <si>
    <t>TlRDLklRX0VCSVREQV9JTlQuRlkyMDE0AQAAAIdSAAACAAAACTEyNC4wNTY0MQEIAAAABQAAAAExAQAAAAoxODI4MTY4MDQwAwAAAAMxNjACAAAABDQxOTAEAAAAATAHAAAACTkvMTUvMjAxOQgAAAAKMTIvMjcvMjAxNAkAAAABMAcblibgOdcIW9ptXOA51wguQ0lRLk5ZU0U6RU1SLklRX1RPVEFMX0xJQUJfVE9UQUxfQVNTRVRTLkZZMjAxNAEAAACvGwQAAgAAAAc1Ny45NDc2AQgAAAAFAAAAATEBAAAACjE4MTg2MDQ1ODADAAAAAzE2MAIAAAAENDE4OAQAAAABMAcAAAAJOS8xNS8yMDE5CAAAAAk5LzMwLzIwMTQJAAAAATA3iK8l4DnXCBgH3FzgOdcIKENJUS5OWVNFOkVNUi5JUV9HV19JTlRBTl9BTU9SVF9DRi5GWTIwMTMBAAAArxsEAAIAAAADMjIwAQgAAAAFAAAAATEBAAAACjE3NjU1NzA4MDUDAAAAAzE2MAIAAAAEMjE4MgQAAAABMAcAAAAJOS8xNS8yMDE5CAAAAAk5LzMwLzIwMTMJAAAAATD5u/Qp4DnXCHHF1VzgOdcIKUNJUS5OQVNEQVFHUzpUWE4uSVFfQkFTSUNfRVBTX0lOQ0wuRlkyMDExAQAAAPsjAgACAAAABzEuOTEyMjUBCAAAAAUAAAABMQEAAAAKMTY2MDAzNDU2OAMAAAADMTYwAgAAAAE5BAAAAAEwBwAAAAk5LzE1LzIwMTkIAAAACjEyLzMxLzIwMTEJAAAAATCHstoq4DnXCIoAlFzgOdcIIENJUS5OQVNEQVFHUzpJTlRDLklRX0VCSVQuRlkyMDE3AQAAAIdSAAACAAAABTE4Mzc1AQgA</t>
  </si>
  <si>
    <t>AAAFAAAAATEBAAAACjE5NDM1MDUzNDkDAAAAAzE2MAIAAAADNDAwBAAAAAEwBwAAAAk5LzE1LzIwMTkIAAAACjEyLzMwLzIwMTcJAAAAATDV/lUr4DnXCMI6eFzgOdcILENJUS5OQVNEQVFHUzpUWE4uSVFfRUFSTklOR19DT19NQVJHSU4uRlkyMDE1AQAAAPsjAgACAAAABzIyLjk2OTIBCAAAAAUAAAABMQEAAAAKMTg3NTY4NzA1NgMAAAADMTYwAgAAAAQ0MTgxBAAAAAEwBwAAAAk5LzE1LzIwMTkIAAAACjEyLzMxLzIwMTUJAAAAATD1664l4DnXCHkPqVzgOdcIKUNJUS5LT1NFOkEwMDU5MzAuSVFfTFRfREVCVF9JU1NVRUQuRlkyMDExAQAAANxmAQACAAAABzM5MjU0MDYBCAAAAAUAAAABMQEAAAAKMTU5ODk5ODI1MAMAAAACODUCAAAABDIwMzQEAAAAATAHAAAACTkvMTUvMjAxOQgAAAAKMTIvMzEvMjAxMQkAAAABMHUnKyngOdcIYcUEXeA51wgkQ0lRLlRTRTo2NTAxLklRX1NBTEVfSU5UQU5fQ0YuRlkyMDE1AQAAAJstAgACAAAABy0xMjg4MDgBCAAAAAUAAAABMQEAAAAKMTc0NTI3MDY3MgMAAAACNzkCAAAABDIwMjkEAAAAATAHAAAACTkvMTUvMjAxOQgAAAAJMy8zMS8yMDE1CQAAAAEwz/P6K+A51whGFjVc4DnXCCtDSVEuTkFTREFRR1M6SU5UQy5JUV9QRVJJT0RMRU5HVEhfSVMuRlkyMDA5AQAAAIdSAAABAAAAAjEyAF/FqSvgOdcIUjNWXOA51wgoQ0lRLk5BU0RBUUdTOlRYTi5JUV9JTkNfRVFV</t>
  </si>
  <si>
    <t>SVRZX0NGLkZZMjAxOAEAAAD7IwIAAwAAAAAAuxlxKuA51wjYubVc4DnXCDBDSVEuTkFTREFRR1M6QURJLklRX0lNUFVUX09QRVJfTEVBU0VfREVQUi5GWTIwMTQBAAAAE9YDAAIAAAAJMzQuNzM0NjcyAQgAAAAFAAAAATEBAAAACjE4MTk5NjI0OTYDAAAAAzE2MAIAAAAFMjE2NzMEAAAAATAHAAAACTkvMTUvMjAxOQgAAAAJMTEvMS8yMDE0CQAAAAEw+aWjKOA51wjMwkdd4DnXCCVDSVEuS09TRTpBMDA1OTMwLklRX1RPVEFMX0RFQlQuRlkyMDA5AQAAANxmAQACAAAABzkzOTQ2MTEBCAAAAAUAAAABMQEAAAAKMTQ2NTcxNDMwNwMAAAACODUCAAAABDQxNzMEAAAAATAHAAAACTkvMTUvMjAxOQgAAAAKMTIvMzEvMjAwOQkAAAABMDOLKingOdcIG7P6XOA51wgdQ0lRLk5ZU0U6RU1SLklRX0VCSVREQS5GWTIwMTMBAAAArxsEAAIAAAAENDc2NgEIAAAABQAAAAExAQAAAAoxNzY1NTcwODA1AwAAAAMxNjACAAAABDQwNTEEAAAAATAHAAAACTkvMTUvMjAxOQgAAAAJOS8zMC8yMDEzCQAAAAEw6JT0KeA51wjLPtRc4DnXCC5DSVEuTkFTREFRR1M6SU5UQy5JUV9BU1NFVF9XUklURURPV05fQ0YuRlkyMDE1AQAAAIdSAAACAAAAAzM1NAEIAAAABQAAAAExAQAAAAoxODc0NzczMjI2AwAAAAMxNjACAAAABDIwMTkEAAAAATAHAAAACTkvMTUvMjAxOQgAAAAKMTIvMjYvMjAxNQkAAAABMKOJVSvgOdcIp+dwXOA51wgu</t>
  </si>
  <si>
    <t>Q0lRLk5BU0RBUUdTOlRYTi5JUV9UT1RBTF9DT01NT05fRVFVSVRZLkZZMjAxMQEAAAD7IwIAAgAAAAUxMDk1MgEIAAAABQAAAAExAQAAAAoxNjYwMDM0NTY4AwAAAAMxNjACAAAABDEwMDYEAAAAATAHAAAACTkvMTUvMjAxOQgAAAAKMTIvMzEvMjAxMQkAAAABMIey2irgOdcIDzmVXOA51wgfQ0lRLlRTRTo2NTAxLklRX1RPVEFMX0NBLkZZMjAxOQEAAACbLQIAAgAAAAc1MDM1NzkzAQgAAAAFAAAAATEBAAAACjE5Njk5MDMzMDcDAAAAAjc5AgAAAAQxMDA4BAAAAAEwBwAAAAk5LzE1LzIwMTkIAAAACTMvMzEvMjAxOQkAAAABMHV6/CvgOdcIRJFFXOA51wglQ0lRLk5BU0RBUUdTOklOVEMuSVFfUEFSVF9USU1FLkZZMjAxMAEAAACHUgAAAwAAAAAAgBOqK+A51wjg3Flc4DnXCCtDSVEuVFNFOjY1MDEuSVFfTUlOT1JJVFlfSU5URVJFU1RfQ0YuRlkyMDE2AQAAAJstAgADAAAAAAABafsr4DnXCBZcOVzgOdcIKUNJUS5OQVNEQVFHUzpBREkuSVFfQkFTSUNfRVBTX0VYQ0wuRlkyMDE2AQAAABPWAwACAAAACDIuNzkwOTQxAQgAAAAFAAAAATEBAAAACjE5Mjc2MTgyMDADAAAAAzE2MAIAAAAEMzA2NAQAAAABMAcAAAAJOS8xNS8yMDE5CAAAAAoxMC8yOS8yMDE2CQAAAAEwc8L/J+A51wh9dVBd4DnXCB5DSVEuTllTRTpFTVIuSVFfWl9TQ09SRS5GWTIwMTcBAAAArxsEAAIAAAAINS4wODA4MDgBCAAAAAUAAAAB</t>
  </si>
  <si>
    <t>MQEAAAAKMTkyNDYzOTk1NwMAAAADMTYwAgAAAAYxMDAxMjMEAAAAATAHAAAACTkvMTUvMjAxOQgAAAAJOS8zMC8yMDE3CQAAAAEwSK+vJeA51wgNEepc4DnXCCBDSVEuTllTRTpFTVIuSVFfQlVJTERJTkdTLkZZMjAwNwEAAACvGwQAAgAAAAQxNjgzAQgAAAAFAAAAATEBAAAACjEyNjQ0NzgwMjcDAAAAAzE2MAIAAAAEMzAyMwQAAAABMAcAAAAJOS8xNS8yMDE5CAAAAAk5LzMwLzIwMDcJAAAAATDMQHEq4DnXCLkmulzgOdcIJUNJUS5UU0U6NjUwMS5JUV9MVF9ERUJUX0VRVUlUWS5GWTIwMTgBAAAAmy0CAAIAAAAHMTcuOTkwMwEIAAAABQAAAAExAQAAAAoxOTY5OTAzMjkxAwAAAAI3OQIAAAAENDA4NQQAAAABMAcAAAAJOS8xNS8yMDE5CAAAAAkzLzMxLzIwMTgJAAAAATDWpZUm4DnXCH28Q1zgOdcII0NJUS5OWVNFOkVNUi5JUV9CRVRBXzJZUi4yMDEzLzA5LzMwAQAAAK8bBAACAAAAEDEuMDQzMzY3MTY3OTg1NDcAUfJRX+A51wgucjNi4DnXCChDSVEuTkFTREFRR1M6VFhOLklRX0NVUlJFTkNZX0dBSU4uRlkyMDE2AQAAAPsjAgADAAAAAAB5fXAq4DnXCP5HqlzgOdcIHkNJUS5OQVNEQVFHUzpJTlRDLklRX0dXLkZZMjAxNQEAAACHUgAAAgAAAAUxMTMzMgEIAAAABQAAAAExAQAAAAoxODc0NzczMjI2AwAAAAMxNjACAAAABDExNzEEAAAAATAHAAAACTkvMTUvMjAxOQgAAAAKMTIvMjYvMjAxNQkAAAAB</t>
  </si>
  <si>
    <t>MJNiVSvgOdcIIq9vXOA51wgnQ0lRLk5BU0RBUUdTOkFESS5JUV9UT1RBTF9BU1NFVFMuRlkyMDA5AQAAABPWAwACAAAACDMzNjkuNDA3AQgAAAAFAAAAATEBAAAACjE0ODI4Njg2MzMDAAAAAzE2MAIAAAAEMTAwNwQAAAABMAcAAAAJOS8xNS8yMDE5CAAAAAoxMC8zMS8yMDA5CQAAAAEwQ/ihKOA51wgnBjFd4DnXCB1DSVEuTkFTREFRR1M6VFhOLklRX1JFLkZZMjAxNgEAAAD7IwIAAgAAAAUzMzEwNwEIAAAABQAAAAExAQAAAAoxOTQ2NjY1Mzk4AwAAAAMxNjACAAAABDEyMjIEAAAAATAHAAAACTkvMTUvMjAxOQgAAAAKMTIvMzEvMjAxNgkAAAABMImkcCrgOdcIo86rXOA51wgpQ0lRLlRTRTo2NTAxLklRX0NPTU1PTl9QUkVGX0RJVl9DRi5GWTIwMTQBAAAAmy0CAAMAAAAAAJ5++ivgOdcIh/cwXOA51wgiQ0lRLk5BU0RBUUdTOlRYTi5JUV9MVF9ERUJULkZZMjAxMwEAAAD7IwIAAgAAAAQ0MTU4AQgAAAAFAAAAATEBAAAACjE3Nzc2MzM3MDMDAAAAAzE2MAIAAAAEMTA0OQQAAAABMAcAAAAJOS8xNS8yMDE5CAAAAAoxMi8zMS8yMDEzCQAAAAEwuSfbKuA51wjQEp5c4DnXCCZDSVEuS09TRTpBMDA1OTMwLklRX0dBSU5fSU5WRVNULkZZMjAwOAEAAADcZgEAAwAAAAAA1NC7KeA51whSI/Rc4DnXCChDSVEuTkFTREFRR1M6SU5UQy5JUV9CRVRBXzFZUi4yMDA5LzEyLzI2AQAAAIdSAAACAAAAEDEuMDUyNDQ3</t>
  </si>
  <si>
    <t>MjMyNjA1MDYAfhaAYOA51whyyThi4DnXCDJDSVEuTkFTREFRR1M6VFhOLklRX01JTk9SSVRZX0lOVEVSRVNUX1RPVEFMLkZZMjAwOQEAAAD7IwIAAwAAAAAAZmTaKuA51wg9OIxc4DnXCCdDSVEuTkFTREFRR1M6QURJLklRX0ZJTklTSEVEX0lOVi5GWTIwMTQBAAAAE9YDAAIAAAAHMTAzLjg5NQEIAAAABQAAAAExAQAAAAoxODE5OTYyNDk2AwAAAAMxNjACAAAABDMwNzUEAAAAATAHAAAACTkvMTUvMjAxOQgAAAAJMTEvMS8yMDE0CQAAAAEwMSb/J+A51whA1Ehd4DnXCDBDSVEuTkFTREFRR1M6QURJLklRX05FVF9ERUJUX0VCSVREQV9DQVBFWC5GWTIwMTUBAAAAE9YDAAMAAAACTk0BCAAAAAUAAAABMQEAAAAKMTg2NzI3OTk2OQMAAAADMTYwAgAAAAUyMzMxNAQAAAABMAcAAAAJOS8xNS8yMDE5CAAAAAoxMC8zMS8yMDE1CQAAAAEwUeqcJeA51wgZi09d4DnXCClDSVEuS09TRTpBMDA1OTMwLklRX0JBU0lDX0VQU19JTkNMLkZZMjAxMAEAAADcZgEAAgAAAAsyMTE4Ljc3MDM2NwEIAAAABQAAAAExAQAAAAoxNTMzMjAzMjYyAwAAAAI4NQIAAAABOQQAAAABMAcAAAAJOS8xNS8yMDE5CAAAAAoxMi8zMS8yMDEwCQAAAAEwRLIqKeA51wh35/1c4DnXCCVDSVEuTkFTREFRR1M6VFhOLklRX05JX0NPTVBBTlkuRlkyMDA4AQAAAPsjAgACAAAABDE5MjABCAAAAAUAAAABMQEAAAAKMTQzMzQ1NDEwOAMAAAADMTYw</t>
  </si>
  <si>
    <t>AgAAAAU0MTU3MQQAAAABMAcAAAAJOS8xNS8yMDE5CAAAAAoxMi8zMS8yMDA4CQAAAAEwNO/ZKuA51wiFz4Vc4DnXCCpDSVEuTkFTREFRR1M6QURJLklRX0FTU0VUX1dSSVRFRE9XTi5GWTIwMDcBAAAAE9YDAAMAAAAAAKt/2yjgOdcI4fMmXeA51wgqQ0lRLk5BU0RBUUdTOklOVEMuSVFfR0FJTl9BU1NFVFNfQ0YuRlkyMDExAQAAAIdSAAACAAAABC0xNjQBCAAAAAUAAAABMQEAAAAKMTY1ODMxNTQ3OAMAAAADMTYwAgAAAAQyMDI2BAAAAAEwBwAAAAk5LzE1LzIwMTkIAAAACjEyLzMxLzIwMTEJAAAAATCT9a4r4DnXCNFwXlzgOdcILkNJUS5OQVNEQVFHUzpUWE4uSVFfSU5DX1RBWF9QQVlfQ1VSUkVOVC5GWTIwMDkBAAAA+yMCAAIAAAADMTI4AQgAAAAFAAAAATEBAAAACjE1MjM3OTYyNDEDAAAAAzE2MAIAAAAEMTA5NAQAAAABMAcAAAAJOS8xNS8yMDE5CAAAAAoxMi8zMS8yMDA5CQAAAAEwVT3aKuA51wjqdItc4DnXCCNDSVEuS09TRTpBMDA1OTMwLklRX09QRVJfSU5DLkZZMjAxMwEAAADcZgEAAgAAAAgzNjc4NTAxMwEIAAAABQAAAAExAQAAAAoxNzIzMjg4Mzg2AwAAAAI4NQIAAAACMjEEAAAAATAHAAAACTkvMTUvMjAxOQgAAAAKMTIvMzEvMjAxMwkAAAABMIZOKyngOdcIGS4LXeA51wgqQ0lRLktPU0U6QTAwNTkzMC5JUV9FRkZFQ1RfVEFYX1JBVEUuRlkyMDEzAQAAANxmAQACAAAABzIwLjU2NDcB</t>
  </si>
  <si>
    <t>CAAAAAUAAAABMQEAAAAKMTcyMzI4ODM4NgMAAAACODUCAAAABDQzNzYEAAAAATAHAAAACTkvMTUvMjAxOQgAAAAKMTIvMzEvMjAxMwkAAAABMJd1KyngOdcIW8oLXeA51wgrQ0lRLk5BU0RBUUdTOlRYTi5JUV9DRk9fQ1VSUkVOVF9MSUFCLkZZMjAxMAEAAAD7IwIAAgAAAAgxLjkyODMxOQEIAAAABQAAAAExAQAAAAoxNTg4ODQwNzM4AwAAAAMxNjACAAAABDQxODUEAAAAATAHAAAACTkvMTUvMjAxOQgAAAAKMTIvMzEvMjAxMAkAAAABMNSdriXgOdcI5HmSXOA51wgqQ0lRLk5BU0RBUUdTOlRYTi5JUV9ERUZfVEFYX0xJQUJfTFQuRlkyMDEyAQAAAPsjAgACAAAAAzU3MgEIAAAABQAAAAExAQAAAAoxNzIwNjExMjY0AwAAAAMxNjACAAAABDEwMjcEAAAAATAHAAAACTkvMTUvMjAxOQgAAAAKMTIvMzEvMjAxMgkAAAABMKgA2yrgOdcI76WZXOA51wgqQ0lRLktPU0U6QTAwNTkzMC5JUV9JTlZFTlRPUllfVFVSTlMuRlkyMDEyAQAAANxmAQACAAAACDcuNTY5NDE0AQgAAAAFAAAAATEBAAAACjE2Njc1MzQwMTQDAAAAAjg1AgAAAAQ0MDgyBAAAAAEwBwAAAAk5LzE1LzIwMTkIAAAACjEyLzMxLzIwMTIJAAAAATBp/a8l4DnXCLVDCl3gOdcIKUNJUS5OQVNEQVFHUzpJTlRDLklRX0NVUlJFTkNZX0dBSU4uRlkyMDEzAQAAAIdSAAACAAAAAjQ0AQgAAAAFAAAAATEBAAAACjE3NzU5MzAyNzQDAAAAAzE2MAIAAAAC</t>
  </si>
  <si>
    <t>MzgEAAAAATAHAAAACTkvMTUvMjAxOQgAAAAKMTIvMjgvMjAxMwkAAAABMMRqryvgOdcIu05lXOA51wgyQ0lRLktPU0U6QTAwNTkzMC5JUV9UT1RBTF9ERUJUX0VCSVREQV9DQVBFWC5GWTIwMTcBAAAA3GYBAAIAAAAIMC41ODI3ODcBCAAAAAUAAAABMQEAAAAKMTk0NzU1MTU3OAMAAAACODUCAAAABTIzMzEzBAAAAAEwBwAAAAk5LzE1LzIwMTkIAAAACjEyLzMxLzIwMTcJAAAAATAgdZwl4DnXCK3DIV3gOdcIJUNJUS5OWVNFOkVNUi5JUV9TVF9ERUJUX1JFUEFJRC5GWTIwMTUBAAAArxsEAAIAAAAFLTMyODYBCAAAAAUAAAABMQEAAAAKMTg2NzA1NTA1MQMAAAADMTYwAgAAAAQyMDQ0BAAAAAEwBwAAAAk5LzE1LzIwMTkIAAAACTkvMzAvMjAxNQkAAAABMD5xuingOdcIlYnfXOA51wg6Q0lRLlRTRTo2NzYyLklRX0NVU1RPTV9CRVRBLi0xMDRXLjIwMTUvMDMvMzEuLl5UT1BJWC5KUFkuSAEAAAA70gQAAgAAABAxLjM2NTExMDQwNjc5Mzc5ADx6f2DgOdcIS4A/YuA51wgoQ0lRLk5BU0RBUUdTOlRYTi5JUV9QRVJJT0REQVRFX0lTLkZZMjAwOQEAAAD7IwIABQAAAAoyMDA5LzEyLzMxAFU92irgOdcIl7GKXOA51wgsQ0lRLk5BU0RBUUdTOlRYTi5JUV9UT1RBTF9ERUJUX0VRVUlUWS5GWTIwMTgBAAAA+yMCAAIAAAAHNTYuMzQ4NgEIAAAABQAAAAExAQAAAAoxOTQ2NjY1NDYwAwAAAAMxNjACAAAABDQwMzQE</t>
  </si>
  <si>
    <t>AAAAATAHAAAACTkvMTUvMjAxOQgAAAAKMTIvMzEvMjAxOAkAAAABMAUTryXgOdcIfkC3XOA51wgfQ0lRLk5BU0RBUUdTOklOVEMuSVFfUkVWLkZZMjAxMgEAAACHUgAAAgAAAAU1MzM0MQEIAAAABQAAAAExAQAAAAoxNzE4ODUwNjA1AwAAAAMxNjACAAAAAzExMgQAAAABMAcAAAAJOS8xNS8yMDE5CAAAAAoxMi8yOS8yMDEyCQAAAAEwoxyvK+A51wipbGBc4DnXCCpDSVEuS09TRTpBMDA1OTMwLklRX1NBTEVTX01BUktFVElORy5GWTIwMDkBAAAA3GYBAAIAAAAHNjExOTUyNgEIAAAABQAAAAExAQAAAAoxNDY1NzE0MzA3AwAAAAI4NQIAAAAFMjE1NjEEAAAAATAHAAAACTkvMTUvMjAxOQgAAAAKMTIvMzEvMjAwOQkAAAABMDOLKingOdcIlnr5XOA51wg0Q0lRLk5ZU0U6RU1SLklRX1RPVEFMX09VVFNUQU5ESU5HX0ZJTElOR19EQVRFLkZZMjAxMAEAAACvGwQAAgAAAAo3NTIuNjU3MTA3AQQAAAAFAAAAATUBAAAACjE1NzcwMDQ2NDECAAAABTI0MTUzBgAAAAEwltHzKeA51whrlMdc4DnXCC1DSVEuTkFTREFRR1M6SU5UQy5JUV9GSVhFRF9BU1NFVF9UVVJOUy5GWTIwMTcBAAAAh1IAAAIAAAAIMS42MjQyNDkBCAAAAAUAAAABMQEAAAAKMTk0MzUwNTM0OQMAAAADMTYwAgAAAAQ0MDY2BAAAAAEwBwAAAAk5LzE1LzIwMTkIAAAACjEyLzMwLzIwMTcJAAAAATAHG5Ym4DnXCA1Ie1zgOdcIH0NJUS5OQVNEQVFH</t>
  </si>
  <si>
    <t>UzpBREkuSVFfQ09HUy5GWTIwMTEBAAAAE9YDAAIAAAAIMTAwNi43NzkBCAAAAAUAAAABMQEAAAAKMTY0NzQ1NTg2OQMAAAADMTYwAgAAAAIzNAQAAAABMAcAAAAJOS8xNS8yMDE5CAAAAAoxMC8yOS8yMDExCQAAAAEwdW2iKOA51wh0zjhd4DnXCCpDSVEuTkFTREFRR1M6VFhOLklRX0ZJTElOR19DVVJSRU5DWS5GWTIwMDcBAAAA+yMCAAMAAAADVVNEADnpVivgOdcIzyGEXOA51wgqQ0lRLk5BU0RBUUdTOklOVEMuSVFfTFRfREVCVF9FUVVJVFkuRlkyMDE0AQAAAIdSAAACAAAABzIxLjU4NTkBCAAAAAUAAAABMQEAAAAKMTgyODE2ODA0MAMAAAADMTYwAgAAAAQ0MDg1BAAAAAEwBwAAAAk5LzE1LzIwMTkIAAAACjEyLzI3LzIwMTQJAAAAATD385Um4DnXCEuzbVzgOdcIJkNJUS5LT1NFOkEwMDU5MzAuSVFfT1RIRVJfSU5UQU4uRlkyMDA5AQAAANxmAQACAAAABjk1ODA5NQEIAAAABQAAAAExAQAAAAoxNDY1NzE0MzA3AwAAAAI4NQIAAAAEMTA0MAQAAAABMAcAAAAJOS8xNS8yMDE5CAAAAAoxMi8zMS8yMDA5CQAAAAEwM4sqKeA51wjZFvpc4DnXCB1DSVEuS09TRTpBMDA1OTMwLklRX0dXLkZZMjAxNAEAAADcZgEAAgAAAAY3Mzk1NzYBCAAAAAUAAAABMQEAAAAKMTc3ODE0MTgyMwMAAAACODUCAAAABDExNzEEAAAAATAHAAAACTkvMTUvMjAxOQgAAAAKMTIvMzEvMjAxNAkAAAABMPTR2SjgOdcInyERXeA5</t>
  </si>
  <si>
    <t>1wglQ0lRLktPU0U6QTAwNTkzMC5JUV9OSV9DT01QQU5ZLkZZMjAwOQEAAADcZgEAAgAAAAc5NzYwNTUwAQgAAAAFAAAAATEBAAAACjE0NjU3MTQzMDcDAAAAAjg1AgAAAAU0MTU3MQQAAAABMAcAAAAJOS8xNS8yMDE5CAAAAAoxMi8zMS8yMDA5CQAAAAEwM4sqKeA51wh1LPlc4DnXCCVDSVEuTllTRTpFTVIuSVFfT1RIRVJfQ0xfU1VQUEwuRlkyMDEwAQAAAK8bBAACAAAAAzYwOQEIAAAABQAAAAExAQAAAAoxNTc3MDA0NjQxAwAAAAMxNjACAAAABDEwNTcEAAAAATAHAAAACTkvMTUvMjAxOQgAAAAJOS8zMC8yMDEwCQAAAAEwharzKeA51whKRsdc4DnXCCdDSVEuVFNFOjY1MDEuSVFfTUFSS0VUQ0FQLjIwMTAvMy8zMS5KUFkBAAAAmy0CAAIAAAAOMTU2MTQ3OS4yMjc3MzUBBgAAAAUAAAABMQEAAAAKMTMzMjcwMzg3OQMAAAACNzkCAAAABjEwMDA1NAQAAAABMAcAAAAJMy8zMS8yMDEwwRKustw51wijJHRN4TnXCCtDSVEuTkFTREFRR1M6SU5UQy5JUV9FWFRSQV9BQ0NfSVRFTVMuRlkyMDA5AQAAAIdSAAADAAAAAAA+d6kr4DnXCPb+UlzgOdcIHUNJUS5OQVNEQVFHUzpBREkuSVFfR1cuRlkyMDEwAQAAABPWAwACAAAABjI1NS41OAEIAAAABQAAAAExAQAAAAoxNTc4MzMwNDIyAwAAAAMxNjACAAAABDExNzEEAAAAATAHAAAACTkvMTUvMjAxOQgAAAAKMTAvMzAvMjAxMAkAAAABMGRGoijgOdcIKME1XeA5</t>
  </si>
  <si>
    <t>1wgpQ0lRLk5BU0RBUUdTOkFESS5JUV9MVF9ERUJUX1JFUEFJRC5GWTIwMTMBAAAAE9YDAAIAAAAILTQ1Mi44OTgBCAAAAAUAAAABMQEAAAAKMTc2NjU5MDYzMgMAAAADMTYwAgAAAAQyMDM2BAAAAAEwBwAAAAk5LzE1LzIwMTkIAAAACTExLzIvMjAxMwkAAAABMOl+oyjgOdcIsipFXeA51wgpQ0lRLk5BU0RBUUdTOlRYTi5JUV9TVF9ERUJUX1JFUEFJRC5GWTIwMTQBAAAA+yMCAAMAAAAAAGhWcCrgOdcIRt+jXOA51wgjQ0lRLk5BU0RBUUdTOklOVEMuSVFfUkFXX0lOVi5GWTIwMTcBAAAAh1IAAAIAAAADNzM4AQgAAAAFAAAAATEBAAAACjE5NDM1MDUzNDkDAAAAAzE2MAIAAAAEMzE3MQQAAAABMAcAAAAJOS8xNS8yMDE5CAAAAAoxMi8zMC8yMDE3CQAAAAEw5iVWK+A51whXmnlc4DnXCCVDSVEuTkFTREFRR1M6VFhOLklRX0NBU0hfVEFYRVMuRlkyMDA4AQAAAPsjAgACAAAAAzc3MgEIAAAABQAAAAExAQAAAAoxNDMzNDU0MTA4AwAAAAMxNjACAAAABDMwNTMEAAAAATAHAAAACTkvMTUvMjAxOQgAAAAKMTIvMzEvMjAwOAkAAAABMEUW2irgOdcIr46IXOA51wgoQ0lRLk5BU0RBUUdTOkFESS5JUV9NQVJLRVRDQVAuMjAxNi8xMC8yOQEAAAAT1gMAAgAAAAwxOTU1NS4zODg5MjMBBgAAAAUAAAABMQEAAAAKMTgwNDM1OTIxMgMAAAADMTYwAgAAAAYxMDAwNTQEAAAAATAHAAAACjEwLzI5LzIwMTZBy1Ff4DnX</t>
  </si>
  <si>
    <t>CE0FL2LgOdcIK0NJUS5OQVNEQVFHUzpBREkuSVFfTUFSS0VUQ0FQLjIwMDcvMy8zMS5KUFkBAAAAE9YDAAIAAAAOMTM1MjM2Ny43Nzg5ODYBBgAAAAUAAAABMQEAAAAJMzQ3Njg3NTAxAwAAAAI3OQIAAAAGMTAwMDU0BAAAAAEwBwAAAAkzLzMxLzIwMDf53X5g4DnXCBc2dU3hOdcIKENJUS5UU0U6NjUwMS5JUV9UT1RBTF9ESVZfUEFJRF9DRi5GWTIwMTYBAAAAmy0CAAIAAAAGLTU3OTA3AQgAAAAFAAAAATEBAAAACjE3OTc1NTQ0NTEDAAAAAjc5AgAAAAQyMDIyBAAAAAEwBwAAAAk5LzE1LzIwMTkIAAAACTMvMzEvMjAxNgkAAAABMAFp+yvgOdcIWfg5XOA51wglQ0lRLlRTRTo2NTAxLklRX0RBWVNfU0FMRVNfT1VULkZZMjAxNQEAAACbLQIAAgAAAAoxMDUuNDc0NDE1AQgAAAAFAAAAATEBAAAACjE3NDUyNzA2NzIDAAAAAjc5AgAAAAQ0MDQyBAAAAAEwBwAAAAk5LzE1LzIwMTkIAAAACTMvMzEvMjAxNQkAAAABMMV+lSbgOdcIuic2XOA51wgmQ0lRLlRTRTo2NzYyLklRX0NVU1RPTV9CRVRBLjIwMDkvMDMvMzEBAAAAO9IEAAIAAAAQMS4wODE5NzYxMDg3NzcyMQA8en9g4DnXCL+RQGLgOdcIOUNJUS5OQVNEQVFHUzpJTlRDLklRX1RPVEFMX09VVFNUQU5ESU5HX0ZJTElOR19EQVRFLkZZMjAxOAEAAACHUgAAAgAAAAQ0NDk3AQQAAAAFAAAAATUBAAAACjE5NDM1MDUzNDECAAAABTI0MTUzBgAAAAEwB3RW</t>
  </si>
  <si>
    <t>K+A51wg4B35c4DnXCClDSVEuTkFTREFRR1M6VFhOLklRX09USEVSX09QRVJfQUNULkZZMjAxOAEAAAD7IwIAAgAAAAQtMTc2AQgAAAAFAAAAATEBAAAACjE5NDY2NjU0NjADAAAAAzE2MAIAAAAEMjA0NwQAAAABMAcAAAAJOS8xNS8yMDE5CAAAAAoxMi8zMS8yMDE4CQAAAAEwuxlxKuA51wjp4LVc4DnXCChDSVEuTkFTREFRR1M6SU5UQy5JUV9CRVRBXzJZUi4yMDA5LzEyLzI2AQAAAIdSAAACAAAAEDEuMDE4ODg2MDUyOTI2NDQAfhaAYOA51wiC8Dhi4DnXCCVDSVEuTkFTREFRR1M6VFhOLklRX0NBU0hfVEFYRVMuRlkyMDE1AQAAAPsjAgACAAAABDExNzABCAAAAAUAAAABMQEAAAAKMTg3NTY4NzA1NgMAAAADMTYwAgAAAAQzMDUzBAAAAAEwBwAAAAk5LzE1LzIwMTkIAAAACjEyLzMxLzIwMTUJAAAAATB5fXAq4DnXCEeaqFzgOdcIIENJUS5OWVNFOkVNUi5JUV9DQVNIX09QRVIuRlkyMDEwAQAAAK8bBAACAAAABDMyOTIBCAAAAAUAAAABMQEAAAAKMTU3NzAwNDY0MQMAAAADMTYwAgAAAAQyMDA2BAAAAAEwBwAAAAk5LzE1LzIwMTkIAAAACTkvMzAvMjAxMAkAAAABMJbR8yngOdcIrjDIXOA51wgvQ0lRLk5BU0RBUUdTOklOVEMuSVFfSU5DX1RBWF9QQVlfQ1VSUkVOVC5GWTIwMTABAAAAh1IAAAMAAAAAAHDsqSvgOdcIffJYXOA51wgdQ0lRLk5BU0RBUUdTOlRYTi5JUV9ETy5GWTIwMTcBAAAA+yMCAAMA</t>
  </si>
  <si>
    <t>AAAAAJrLcCrgOdcIECqvXOA51wgmQ0lRLk5BU0RBUUdTOlRYTi5JUV9MRVZFUkVEX0ZDRi5GWTIwMTMBAAAA+yMCAAIAAAAIMjY1Ny4xMjUBCAAAAAUAAAABMQEAAAAKMTc3NzYzMzcwMwMAAAADMTYwAgAAAAQ0NDIyBAAAAAEwBwAAAAk5LzE1LzIwMTkIAAAACjEyLzMxLzIwMTMJAAAAATDJTtsq4DnXCJfnn1zgOdcIG0NJUS4wLklRX1NBTEVTX01BUktFVElORy5GWQUAAAAAAAAACAAAABUoSW52YWxpZCBUaW1lIFBlcmlvZCkQ2P4n4DnXCOkdNl7gOdcIK0NJUS5LT1NFOkEwMDU5MzAuSVFfTUFSS0VUQ0FQLjIwMDkvMy8zMS5KUFkBAAAA3GYBAAIAAAAONTYzMzM2OS43OTE4ODkBBgAAAAUAAAABMQEAAAAKMTM1Mjk0NTAwMAMAAAACNzkCAAAABjEwMDA1NAQAAAABMAcAAAAJMy8zMS8yMDA56bZ+YOA51wjUmXRN4TnXCB1DSVEuTkFTREFRR1M6QURJLklRX1JFLkZZMjAxMQEAAAAT1gMAAgAAAAgzNDgyLjMzNAEIAAAABQAAAAExAQAAAAoxNjQ3NDU1ODY5AwAAAAMxNjACAAAABDEyMjIEAAAAATAHAAAACTkvMTUvMjAxOQgAAAAKMTAvMjkvMjAxMQkAAAABMJa7oijgOdcIS8o6XeA51wgoQ0lRLk5BU0RBUUdTOklOVEMuSVFfVE9UQUxfUkVDRUlWLkZZMjAxMAEAAACHUgAAAgAAAAQyODY3AQgAAAAFAAAAATEBAAAACjE1ODgxNTY5NjADAAAAAzE2MAIAAAAEMTAwMQQAAAABMAcAAAAJOS8xNS8yMDE5</t>
  </si>
  <si>
    <t>CAAAAAoxMi8yNS8yMDEwCQAAAAEwcOypK+A51whcpFhc4DnXCCVDSVEuTllTRTpFTVIuSVFfTFRfREVCVF9SRVBBSUQuRlkyMDA4AQAAAK8bBAACAAAABC0yNjEBCAAAAAUAAAABMQEAAAAKMTQxMTY1NjQzMAMAAAADMTYwAgAAAAQyMDM2BAAAAAEwBwAAAAk5LzE1LzIwMTkIAAAACTkvMzAvMjAwOAkAAAABMFM18yngOdcI/X2/XOA51wgpQ0lRLktPU0U6QTAwNTkzMC5JUV9ORVRfUkVOVEFMX0VYUC5GWTIwMTMBAAAA3GYBAAMAAAAAAJd1KyngOdcIbPELXeA51wgkQ0lRLk5BU0RBUUdTOkFESS5JUV9PVEhFUl9SRVYuRlkyMDE4AQAAABPWAwADAAAAAAClNwAo4DnXCB0BWV3gOdcIIENJUS5LT1NFOkEwMDU5MzAuSVFfRUJJVEEuRlkyMDA4AQAAANxmAQACAAAABzYyNzE1MjUBCAAAAAUAAAABMQEAAAAKMTM2MDgwNjY4MwMAAAACODUCAAAABjEwMDY4OQQAAAABMAcAAAAJOS8xNS8yMDE5CAAAAAoxMi8zMS8yMDA4CQAAAAEwEj0qKeA51wiVv/Rc4DnXCDFDSVEuTkFTREFRR1M6VFhOLklRX0RFRl9UQVhfQVNTRVRTX0NVUlJFTlQuRlkyMDE0AQAAAPsjAgADAAAAAABYL3Aq4DnXCI8xolzgOdcIOUNJUS5UU0U6NjQ3MS5JUV9DVVNUT01fQkVUQS4tMTA0Vy4yMDE3LzAzLzMxLi5eTjIyNS5KUFkuSAEAAACSVw0AAgAAABAxLjk2NTY1NzYxMzQyOTkxAG3vf2DgOdcIxYw5YuA51wgpQ0lRLk5BU0RBUUdT</t>
  </si>
  <si>
    <t>OklOVEMuSVFfQ1VSUkVOQ1lfR0FJTi5GWTIwMTgBAAAAh1IAAAIAAAADMzE2AQgAAAAFAAAAATEBAAAACjE5NDM1MDUzNDEDAAAAAzE2MAIAAAACMzgEAAAAATAHAAAACTkvMTUvMjAxOQgAAAAKMTIvMjkvMjAxOAkAAAABMPZMVivgOdcIkoB8XOA51wgpQ0lRLk5BU0RBUUdTOkFESS5JUV9PVEhFUl9PUEVSX0FDVC5GWTIwMDkBAAAAE9YDAAIAAAAGMTMuMjU4AQgAAAAFAAAAATEBAAAACjE0ODI4Njg2MzMDAAAAAzE2MAIAAAAEMjA0NwQAAAABMAcAAAAJOS8xNS8yMDE5CAAAAAoxMC8zMS8yMDA5CQAAAAEwVB+iKOA51wirPjJd4DnXCCJDSVEuVFNFOjY1MDEuSVFfU0FMRV9QUEVfQ0YuRlkyMDE0AQAAAJstAgACAAAABTc2NDc0AQgAAAAFAAAAATEBAAAACjE3NDUyNzA1NDQDAAAAAjc5AgAAAAQyMDQyBAAAAAEwBwAAAAk5LzE1LzIwMTkIAAAACTMvMzEvMjAxNAkAAAABMJ5++ivgOdcIVYIwXOA51wgoQ0lRLk5BU0RBUUdTOlRYTi5JUV9JTVBBSVJNRU5UX0dXLkZZMjAxNgEAAAD7IwIAAwAAAAAAeX1wKuA51wj+R6pc4DnXCCRDSVEuTkFTREFRR1M6QURJLklRX0NIQU5HRV9BUi5GWTIwMDcBAAAAE9YDAAIAAAAHLTI3LjAxMQEIAAAABQAAAAExAQAAAAoxMjY0NDcyNDQ5AwAAAAMxNjACAAAABDIwMTgEAAAAATAHAAAACTkvMTUvMjAxOQgAAAAJMTEvMy8yMDA3CQAAAAEwu6bbKOA51wjJFild4DnX</t>
  </si>
  <si>
    <t>CCVDSVEuTllTRTpFTVIuSVFfU1BFQ0lBTF9ESVZfQ0YuRlkyMDA4AQAAAK8bBAADAAAAAABTNfMp4DnXCA6lv1zgOdcIJkNJUS5OQVNEQVFHUzpJTlRDLklRX05FVF9DSEFOR0UuRlkyMDE4AQAAAIdSAAACAAAABC00MTQBCAAAAAUAAAABMQEAAAAKMTk0MzUwNTM0MQMAAAADMTYwAgAAAAQyMDkzBAAAAAEwBwAAAAk5LzE1LzIwMTkIAAAACjEyLzI5LzIwMTgJAAAAATAXm1Yr4DnXCM1mf1zgOdcIJUNJUS5OWVNFOkVNUi5JUV9DQVBJVEFMX0xFQVNFUy5GWTIwMTYBAAAArxsEAAMAAAAAAE+YuingOdcI8b3iXOA51wgqQ0lRLk5BU0RBUUdTOkFESS5JUV9MVF9ERUJUX0NBUElUQUwuRlkyMDEzAQAAABPWAwACAAAABzE1LjU0MjkBCAAAAAUAAAABMQEAAAAKMTc2NjU5MDYzMgMAAAADMTYwAgAAAAQ0MTg3BAAAAAEwBwAAAAk5LzE1LzIwMTkIAAAACTExLzIvMjAxMwkAAAABMEHDnCXgOdcIJjxGXeA51wgiQ0lRLlRTRTo2NTAxLklRX09USEVSX0lOVEFOLkZZMjAxOAEAAACbLQIAAgAAAAY0NjYyMDUBCAAAAAUAAAABMQEAAAAKMTk2OTkwMzI5MQMAAAACNzkCAAAABDEwNDAEAAAAATAHAAAACTkvMTUvMjAxOQgAAAAJMy8zMS8yMDE4CQAAAAEwVCz8K+A51whjJEFc4DnXCCBDSVEuTllTRTpFTVIuSVFfU0dBX1NVUFBMLkZZMjAwNwEAAACvGwQAAgAAAAQ0NTY5AQgAAAAFAAAAATEBAAAACjEyNjQ0Nzgw</t>
  </si>
  <si>
    <t>MjcDAAAAAzE2MAIAAAADMTAyBAAAAAEwBwAAAAk5LzE1LzIwMTkIAAAACTkvMzAvMjAwNwkAAAABMLsZcSrgOdcIwdy3XOA51wg3Q0lRLk5BU0RBUUdTOlRYTi5JUV9DSEFOR0VfT1RIRVJfTkVUX09QRVJfQVNTRVRTLkZZMjAxNQEAAAD7IwIAAgAAAAMxMDEBCAAAAAUAAAABMQEAAAAKMTg3NTY4NzA1NgMAAAADMTYwAgAAAAQyMDQ1BAAAAAEwBwAAAAk5LzE1LzIwMTkIAAAACjEyLzMxLzIwMTUJAAAAATB5fXAq4DnXCBYlqFzgOdcILkNJUS5OQVNEQVFHUzpUWE4uSVFfSU5URVJFU1RfSU5WRVNUX0lOQy5GWTIwMTYBAAAA+yMCAAMAAAAAAHl9cCrgOdcI/keqXOA51wgqQ0lRLk5ZU0U6RU1SLklRX1RPVEFMX0NPTU1PTl9FUVVJVFkuRlkyMDA3AQAAAK8bBAACAAAABDg3NzIBCAAAAAUAAAABMQEAAAAKMTI2NDQ3ODAyNwMAAAADMTYwAgAAAAQxMDA2BAAAAAEwBwAAAAk5LzE1LzIwMTkIAAAACTkvMzAvMjAwNwkAAAABMMxAcSrgOdcIh7G5XOA51wgoQ0lRLk5BU0RBUUdTOlRYTi5JUV9VTkxFVkVSRURfRkNGLkZZMjAxNwEAAAD7IwIAAgAAAAc0MDQ4LjI1AQgAAAAFAAAAATEBAAAACjE5NDY2NjU0NDQDAAAAAzE2MAIAAAAENDQyMwQAAAABMAcAAAAJOS8xNS8yMDE5CAAAAAoxMi8zMS8yMDE3CQAAAAEwq/JwKuA51whLELJc4DnXCCpDSVEuS09TRTpBMDA1OTMwLklRX0lOVkVTVF9MT0FOU19DRi5G</t>
  </si>
  <si>
    <t>WTIwMTMBAAAA3GYBAAMAAAAAAJd1KyngOdcIVBQOXeA51wgpQ0lRLktPU0U6QTAwNTkzMC5JUV9HQUlOX0lOVkVTVF9DRi5GWTIwMTYBAAAA3GYBAAIAAAAILTE3MTE5NTQBCAAAAAUAAAABMQEAAAAKMTg3NjczNDczNgMAAAACODUCAAAABDIwOTAEAAAAATAHAAAACTkvMTUvMjAxOQgAAAAKMTIvMzEvMjAxNgkAAAABMEeV2ijgOdcI9VobXeA51wgiQ0lRLk5BU0RBUUdTOlRYTi5JUV9JTkNfVEFYLkZZMjAxMAEAAAD7IwIAAgAAAAQxMzIzAQgAAAAFAAAAATEBAAAACjE1ODg4NDA3MzgDAAAAAzE2MAIAAAACNzUEAAAAATAHAAAACTkvMTUvMjAxOQgAAAAKMTIvMzEvMjAxMAkAAAABMGZk2irgOdcIeB6PXOA51wgnQ0lRLk5BU0RBUUdTOlRYTi5JUV9CRVRBXzJZUi4yMDEwLzEyLzMxAQAAAPsjAgACAAAAEDAuODQ3MzgyMzg0Nzk4MDUAjj2AYOA51wg34zVi4DnXCB5DSVEuTkFTREFRR1M6VFhOLklRX1JFVi5GWTIwMTUBAAAA+yMCAAIAAAAFMTMwMDABCAAAAAUAAAABMQEAAAAKMTg3NTY4NzA1NgMAAAADMTYwAgAAAAMxMTIEAAAAATAHAAAACTkvMTUvMjAxOQgAAAAKMTIvMzEvMjAxNQkAAAABMGhWcCrgOdcI62WlXOA51wgoQ0lRLk5ZU0U6RU1SLklRX0VBUk5JTkdfQ09fTUFSR0lOLkZZMjAxNQEAAACvGwQAAgAAAAcxNS42MzE3AQgAAAAFAAAAATEBAAAACjE4NjcwNTUwNTEDAAAAAzE2MAIAAAAE</t>
  </si>
  <si>
    <t>NDE4MQQAAAABMAcAAAAJOS8xNS8yMDE5CAAAAAk5LzMwLzIwMTUJAAAAATA3iK8l4DnXCNgl4FzgOdcIOkNJUS5UU0U6Njk3MS5JUV9DVVNUT01fQkVUQS4tMTA0Vy4yMDE5LzAzLzMxLi5eVE9QSVguSlBZLkgBAAAAo1MAAAIAAAAQMS4yMzQyMDI0MzY3MDcwMwBMoX9g4DnXCEIPPWLgOdcIL0NJUS5OQVNEQVFHUzpUWE4uSVFfTUlOT1JJVFlfSU5URVJFU1RfQ0YuRlkyMDEwAQAAAPsjAgADAAAAAAB2i9oq4DnXCE8akVzgOdcIGUNJUS5OWVNFOkVNUi5JUV9HUC5GWTIwMTMBAAAArxsEAAIAAAAEOTk1MgEIAAAABQAAAAExAQAAAAoxNzY1NTcwODA1AwAAAAMxNjACAAAAAjEwBAAAAAEwBwAAAAk5LzE1LzIwMTkIAAAACTkvMzAvMjAxMwkAAAABMOiU9CngOdcIZ1TTXOA51wg9Q0lRLjAuSVFfQ1VTVE9NX0JFVEEuLTEwNFcuKElOVkFMSUQgVElNRSBQRVJJT0QpLi5eTjIyNS5KUFkuSAUAAAAAAAAACAAAABIoSW52YWxpZCBFbmQgRGF0ZSmKaXH71TnXCPLETV7gOdcIJ0NJUS5OWVNFOkVNUi5JUV9FQklUREFfQ0FQRVhfSU5ULkZZMjAwOQEAAACvGwQAAgAAAAkxMy4xNDM0NDIBCAAAAAUAAAABMQEAAAAKMTQ4MjcyMjA2MgMAAAADMTYwAgAAAAQ0MTkxBAAAAAEwBwAAAAk5LzE1LzIwMTkIAAAACTkvMzAvMjAwOQkAAAABMBY6ryXgOdcIg3HFXOA51wgzQ0lRLk5BU0RBUUdTOkFESS5JUV9JTVBVVF9P</t>
  </si>
  <si>
    <t>UEVSX0xFQVNFX0lOVF9FWFAuRlkyMDEzAQAAABPWAwACAAAABjEyLjU0NAEIAAAABQAAAAExAQAAAAoxNzY2NTkwNjMyAwAAAAMxNjACAAAABTIxNjcyBAAAAAEwBwAAAAk5LzE1LzIwMTkIAAAACTExLzIvMjAxMwkAAAABMMgwoyjgOdcIygdDXeA51wgoQ0lRLlRTRTo2NTAxLklRX1RPVEFMX0RFQlRfSVNTVUVELkZZMjAxNwEAAACbLQIAAgAAAAY1MTI4OTgBCAAAAAUAAAABMQEAAAAKMTk2MzMxNTkwMAMAAAACNzkCAAAABDIxNjEEAAAAATAHAAAACTkvMTUvMjAxOQgAAAAJMy8zMS8yMDE3CQAAAAEwM977K+A51wgpPj5c4DnXCCdDSVEuS09TRTpBMDA1OTMwLklRX0JFVEFfMVlSLjIwMTgvMTIvMzEBAAAA3GYBAAIAAAAQMS4xMTEzMDk0NzQxMzEyNABiGVJf4DnXCPOLMGLgOdcIKkNJUS5OWVNFOkVNUi5JUV9PVEhFUl9VTlVTVUFMX1NVUFBMLkZZMjAxNQEAAACvGwQAAwAAAAAAHSO6KeA51wh88dxc4DnXCCRDSVEuTkFTREFRR1M6VFhOLklRX1BBUlRfVElNRS5GWTIwMTcBAAAA+yMCAAMAAAAAAKvycCrgOdcI1/6wXOA51wglQ0lRLlRTRTo2NTAxLklRX0NBU0hfU1RfSU5WRVNULkZZMjAxNwEAAACbLQIAAgAAAAcxMTQ3MDUxAQgAAAAFAAAAATEBAAAACjE5NjMzMTU5MDADAAAAAjc5AgAAAAQxMDAyBAAAAAEwBwAAAAk5LzE1LzIwMTkIAAAACTMvMzEvMjAxNwkAAAABMBKQ+yvgOdcIYmk8XOA5</t>
  </si>
  <si>
    <t>1wgmQ0lRLlRTRTo2OTgxLklRX0NVU1RPTV9CRVRBLjIwMTEvMDMvMzEBAAAA9VcNAAIAAAARMC44Nzk0NDk5NDQ3OTY0MTgAK1N/YOA51wh1P0Ji4DnXCBlDSVEuVFNFOjY1MDEuSVFfTkkuRlkyMDE3AQAAAJstAgACAAAABjIzMTI2MQEIAAAABQAAAAExAQAAAAoxOTYzMzE1OTAwAwAAAAI3OQIAAAACMTUEAAAAATAHAAAACTkvMTUvMjAxOQgAAAAJMy8zMS8yMDE3CQAAAAEwEpD7K+A51whBGzxc4DnXCCVDSVEuTkFTREFRR1M6SU5UQy5JUV9SRF9FWFBfRk4uRlkyMDA4AQAAAIdSAAACAAAABDU3MjIBCAAAAAUAAAABMQEAAAAKMTQzMDYxNDQ4NgMAAAADMTYwAgAAAAQzMTY4BAAAAAEwBwAAAAk5LzE1LzIwMTkIAAAACjEyLzI3LzIwMDgJAAAAATAdKakr4DnXCCa5TlzgOdcIKkNJUS5OQVNEQVFHUzpBREkuSVFfTkVUX0RFQlRfSVNTVUVELkZZMjAxNAEAAAAT1gMAAgAAAAEwAQgAAAAFAAAAATEBAAAACjE4MTk5NjI0OTYDAAAAAzE2MAIAAAAEMjAwMwQAAAABMAcAAAAJOS8xNS8yMDE5CAAAAAkxMS8xLzIwMTQJAAAAATBBTf8n4DnXCMQMSl3gOdcIL0NJUS5LT1NFOkEwMDU5MzAuSVFfUkVUVVJOX0NPTU1PTl9FUVVJVFkuRlkyMDExAQAAANxmAQACAAAABzE0LjY1MTQBCAAAAAUAAAABMQEAAAAKMTU5ODk5ODI1MAMAAAACODUCAAAABTMzMzIwBAAAAAEwBwAAAAk5LzE1LzIwMTkIAAAACjEyLzMx</t>
  </si>
  <si>
    <t>LzIwMTEJAAAAATBp/a8l4DnXCLSIBV3gOdcIHUNJUS5OWVNFOkVNUi5JUV9DT01NT04uRlkyMDEzAQAAAK8bBAACAAAAAzQ3NwEIAAAABQAAAAExAQAAAAoxNzY1NTcwODA1AwAAAAMxNjACAAAABDExMDMEAAAAATAHAAAACTkvMTUvMjAxOQgAAAAJOS8zMC8yMDEzCQAAAAEw+bv0KeA51wguKdVc4DnXCCRDSVEuS09TRTpBMDA1OTMwLklRX01BQ0hJTkVSWS5GWTIwMTgBAAAA3GYBAAIAAAAJMjA2NDA3OTEzAQgAAAAFAAAAATEBAAAACjE5NDc1NTE1NzMDAAAAAjg1AgAAAAQzMTE0BAAAAAEwBwAAAAk5LzE1LzIwMTkIAAAACjEyLzMxLzIwMTgJAAAAATCaWNso4DnXCMdbJF3gOdcIIUNJUS5OQVNEQVFHUzpBREkuSVFfQ09NTU9OLkZZMjAxMQEAAAAT1gMAAgAAAAY0OS42NjEBCAAAAAUAAAABMQEAAAAKMTY0NzQ1NTg2OQMAAAADMTYwAgAAAAQxMTAzBAAAAAEwBwAAAAk5LzE1LzIwMTkIAAAACjEwLzI5LzIwMTEJAAAAATCWu6Io4DnXCDujOl3gOdcIJENJUS5OWVNFOkVNUi5JUV9TQUxFX0lOVEFOX0NGLkZZMjAxNgEAAACvGwQAAwAAAAAAYL+6KeA51whlz+Nc4DnXCCZDSVEuTkFTREFRR1M6VFhOLklRX0dBSU5fQVNTRVRTLkZZMjAxNwEAAAD7IwIAAwAAAAAAmstwKuA51wj/Aq9c4DnXCCtDSVEuTkFTREFRR1M6SU5UQy5JUV9ORVRfREVCVF9FQklUREEuRlkyMDEyAQAAAIdSAAADAAAAAk5NAQgA</t>
  </si>
  <si>
    <t>AAAFAAAAATEBAAAACjE3MTg4NTA2MDUDAAAAAzE2MAIAAAAENDE5MwQAAAABMAcAAAAJOS8xNS8yMDE5CAAAAAoxMi8yOS8yMDEyCQAAAAEw9/OVJuA51wh5smRc4DnXCClDSVEuS09TRTpBMDA1OTMwLklRX0dXX0lOVEFOX0FNT1JULkZZMjAxMQEAAADcZgEAAgAAAAYzMDA0OTcBCAAAAAUAAAABMQEAAAAKMTU5ODk5ODI1MAMAAAACODUCAAAAAjMxBAAAAAEwBwAAAAk5LzE1LzIwMTkIAAAACjEyLzMxLzIwMTEJAAAAATBU2Sop4DnXCCbfAV3gOdcINENJUS5LT1NFOkEwMDU5MzAuSVFfVE9UQUxfT1VUU1RBTkRJTkdfQlNfREFURS5GWTIwMTQBAAAA3GYBAAIAAAAINzQ5Ni4zNTQBBAAAAAUAAAABNQEAAAAKMTc3ODE0MTgyMwIAAAAFMjQxNTIGAAAAATD00dko4DnXCPLkEV3gOdcIHUNJUS5LT1NFOkEwMDU5MzAuSVFfUkUuRlkyMDA4AQAAANxmAQACAAAACDU1NDE5NTcxAQgAAAAFAAAAATEBAAAACjEzNjA4MDY2ODMDAAAAAjg1AgAAAAQxMjIyBAAAAAEwBwAAAAk5LzE1LzIwMTkIAAAACjEyLzMxLzIwMDgJAAAAATASPSop4DnXCPip9VzgOdcIG0NJUS5UU0U6NjUwMS5JUV9BUElDLkZZMjAxNgEAAACbLQIAAgAAAAY1ODY3OTABCAAAAAUAAAABMQEAAAAKMTc5NzU1NDQ1MQMAAAACNzkCAAAABDEwODQEAAAAATAHAAAACTkvMTUvMjAxOQgAAAAJMy8zMS8yMDE2CQAAAAEw8UH7K+A51wjDmDhc4DnX</t>
  </si>
  <si>
    <t>CCVDSVEuTkFTREFRR1M6QURJLklRX05FVF9DSEFOR0UuRlkyMDE2AQAAABPWAwACAAAABjM2Ljc3OQEIAAAABQAAAAExAQAAAAoxOTI3NjE4MjAwAwAAAAMxNjACAAAABDIwOTMEAAAAATAHAAAACTkvMTUvMjAxOQgAAAAKMTAvMjkvMjAxNgkAAAABMITp/yfgOdcIpzRTXeA51wglQ0lRLk5BU0RBUUdTOkFESS5JUV9DQVNIX1RBWEVTLkZZMjAwOQEAAAAT1gMAAgAAAAY2MC42MDkBCAAAAAUAAAABMQEAAAAKMTQ4Mjg2ODYzMwMAAAADMTYwAgAAAAQzMDUzBAAAAAEwBwAAAAk5LzE1LzIwMTkIAAAACjEwLzMxLzIwMDkJAAAAATBUH6Io4DnXCO7aMl3gOdcIIUNJUS5OWVNFOkVNUi5JUV9DQVNIX1RBWEVTLkZZMjAxNwEAAACvGwQAAgAAAAQxNDIwAQgAAAAFAAAAATEBAAAACjE5MjQ2Mzk5NTcDAAAAAzE2MAIAAAAEMzA1MwQAAAABMAcAAAAJOS8xNS8yMDE5CAAAAAk5LzMwLzIwMTcJAAAAATCBDbsp4DnXCJn/6FzgOdcIIkNJUS5LT1NFOkEwMDU5MzAuSVFfUEVOU0lPTi5GWTIwMTMBAAAA3GYBAAIAAAAHMTg1NDkwMgEIAAAABQAAAAExAQAAAAoxNzIzMjg4Mzg2AwAAAAI4NQIAAAAEMTIxMwQAAAABMAcAAAAJOS8xNS8yMDE5CAAAAAoxMi8zMS8yMDEzCQAAAAEwl3UrKeA51wjP2wxd4DnXCBlDSVEuVFNFOjY1MDEuSVFfRE8uRlkyMDE4AQAAAJstAgACAAAABi0xNjAyMAEIAAAABQAAAAExAQAAAAox</t>
  </si>
  <si>
    <t>OTY5OTAzMjkxAwAAAAI3OQIAAAACNDAEAAAAATAHAAAACTkvMTUvMjAxOQgAAAAJMy8zMS8yMDE4CQAAAAEwRAX8K+A51wgAOkBc4DnXCChDSVEuTkFTREFRR1M6QURJLklRX0NBU0hfSU5URVJFU1QuRlkyMDE3AQAAABPWAwACAAAABzE4My4xMTcBCAAAAAUAAAABMQEAAAAKMTkyNzYxODI0OAMAAAADMTYwAgAAAAQzMDI4BAAAAAEwBwAAAAk5LzE1LzIwMTkIAAAACjEwLzI4LzIwMTcJAAAAATClNwAo4DnXCKnvV13gOdcIIENJUS5OWVNFOkVNUi5JUV9NQUNISU5FUlkuRlkyMDE3AQAAAK8bBAACAAAABDUxNzUBCAAAAAUAAAABMQEAAAAKMTkyNDYzOTk1NwMAAAADMTYwAgAAAAQzMTE0BAAAAAEwBwAAAAk5LzE1LzIwMTkIAAAACTkvMzAvMjAxNwkAAAABMIENuyngOdcIJe7nXOA51wgsQ0lRLk5BU0RBUUdTOlRYTi5JUV9HV19JTlRBTl9BTU9SVF9DRi5GWTIwMTQBAAAA+yMCAAIAAAADMzIxAQgAAAAFAAAAATEBAAAACjE4MjkxMTkzMDYDAAAAAzE2MAIAAAAEMjE4MgQAAAABMAcAAAAJOS8xNS8yMDE5CAAAAAoxMi8zMS8yMDE0CQAAAAEwWC9wKuA51wgDQ6Nc4DnXCDFDSVEuTkFTREFRR1M6SU5UQy5JUV9JTVBVVF9PUEVSX0xFQVNFX0RFUFIuRlkyMDE0AQAAAIdSAAACAAAACjE4Ni4xNTg0NjQBCAAAAAUAAAABMQEAAAAKMTgyODE2ODA0MAMAAAADMTYwAgAAAAUyMTY3MwQAAAABMAcAAAAJOS8x</t>
  </si>
  <si>
    <t>NS8yMDE5CAAAAAoxMi8yNy8yMDE0CQAAAAEwchRVK+A51wj/pWpc4DnXCCdDSVEuTkFTREFRR1M6SU5UQy5JUV9RVUlDS19SQVRJTy5GWTIwMTYBAAAAh1IAAAIAAAAHMS4wNzc0OAEIAAAABQAAAAExAQAAAAoxOTQzNTA1MzQ1AwAAAAMxNjACAAAABDQxMjEEAAAAATAHAAAACTkvMTUvMjAxOQgAAAAKMTIvMzEvMjAxNgkAAAABMAcblibgOdcILdt2XOA51wggQ0lRLk5BU0RBUUdTOlRYTi5JUV9EQV9DRi5GWTIwMTIBAAAA+yMCAAIAAAAEMTI3OAEIAAAABQAAAAExAQAAAAoxNzIwNjExMjY0AwAAAAMxNjACAAAABDIxNjAEAAAAATAHAAAACTkvMTUvMjAxOQgAAAAKMTIvMzEvMjAxMgkAAAABMKgA2yrgOdcIMkKaXOA51wgcQ0lRLk5ZU0U6RU1SLklRX0RBX0NGLkZZMjAxMQEAAACvGwQAAgAAAAM4NjcBCAAAAAUAAAABMQEAAAAKMTY0NjE5MDU2OAMAAAADMTYwAgAAAAQyMTYwBAAAAAEwBwAAAAk5LzE1LzIwMTkIAAAACTkvMzAvMjAxMQkAAAABMLcf9CngOdcIjp3MXOA51wgwQ0lRLk5ZU0U6RU1SLklRX1RPVEFMX09VVFNUQU5ESU5HX0JTX0RBVEUuRlkyMDA3AQAAAK8bBAACAAAACjc4OC40MzQwNzYBBAAAAAUAAAABNQEAAAAKMTI2NDQ3ODAyNwIAAAAFMjQxNTIGAAAAATDMQHEq4DnXCJjYuVzgOdcILkNJUS5OQVNEQVFHUzpJTlRDLklRX0NPTU1PTl9QUkVGX0RJVl9DRi5GWTIwMTcBAAAAh1IA</t>
  </si>
  <si>
    <t>AAMAAAAAAPZMVivgOdcIy6t6XOA51wgmQ0lRLk5ZU0U6RU1SLklRX05FVF9ERUJUX0VCSVREQS5GWTIwMTcBAAAArxsEAAIAAAAIMC40OTE4MjMBCAAAAAUAAAABMQEAAAAKMTkyNDYzOTk1NwMAAAADMTYwAgAAAAQ0MTkzBAAAAAEwBwAAAAk5LzE1LzIwMTkIAAAACTkvMzAvMjAxNwkAAAABMEivryXgOdcIDRHqXOA51wgnQ0lRLktPU0U6QTAwNTkzMC5JUV9FQklUQV9NQVJHSU4uRlkyMDE1AQAAANxmAQACAAAABjEzLjQ5MwEIAAAABQAAAAExAQAAAAoxODI5ODQzMDExAwAAAAI4NQIAAAAENDQxOQQAAAABMAcAAAAJOS8xNS8yMDE5CAAAAAoxMi8zMS8yMDE1CQAAAAEwD06cJeA51wiZJhhd4DnXCCRDSVEuTkFTREFRR1M6VFhOLklRX0RJVkVTVF9DRi5GWTIwMDcBAAAA+yMCAAMAAAAAADnpVivgOdcIjIWDXOA51wgfQ0lRLk5BU0RBUUdTOkFESS5JUV9MQU5ELkZZMjAwOAEAAAAT1gMAAgAAAAczNzguMTg3AQgAAAAFAAAAATEBAAAACjE0MTMwOTE1NjcDAAAAAzE2MAIAAAAEMzA5OAQAAAABMAcAAAAJOS8xNS8yMDE5CAAAAAkxMS8xLzIwMDgJAAAAATAiqqEo4DnXCIg1LV3gOdcIMENJUS5OQVNEQVFHUzpBREkuSVFfTkVUX0RFQlRfRUJJVERBX0NBUEVYLkZZMjAxOAEAAAAT1gMAAgAAAAgyLjIxNzc1MgEIAAAABQAAAAExAQAAAAoxOTI3NjE4MjQ3AwAAAAMxNjACAAAABTIzMzE0BAAAAAEwBwAA</t>
  </si>
  <si>
    <t>AAk5LzE1LzIwMTkIAAAACTExLzMvMjAxOAkAAAABMFHqnCXgOdcI7UZdXeA51wgjQ0lRLk5ZU0U6RU1SLklRX0ZJTklTSEVEX0lOVi5GWTIwMTMBAAAArxsEAAIAAAADNjc4AQgAAAAFAAAAATEBAAAACjE3NjU1NzA4MDUDAAAAAzE2MAIAAAAEMzA3NQQAAAABMAcAAAAJOS8xNS8yMDE5CAAAAAk5LzMwLzIwMTMJAAAAATD5u/Qp4DnXCGCe1VzgOdcIJ0NJUS5OQVNEQVFHUzpJTlRDLklRX0dBSU5fSU5WRVNULkZZMjAxNAEAAACHUgAAAgAAAAM0MjEBCAAAAAUAAAABMQEAAAAKMTgyODE2ODA0MAMAAAADMTYwAgAAAAI2MgQAAAABMAcAAAAJOS8xNS8yMDE5CAAAAAoxMi8yNy8yMDE0CQAAAAEwchRVK+A51wi9CWpc4DnXCC9DSVEuTkFTREFRR1M6SU5UQy5JUV9JTlRFUkVTVF9JTlZFU1RfSU5DLkZZMjAxNAEAAACHUgAAAgAAAAMxNDEBCAAAAAUAAAABMQEAAAAKMTgyODE2ODA0MAMAAAADMTYwAgAAAAI2NQQAAAABMAcAAAAJOS8xNS8yMDE5CAAAAAoxMi8yNy8yMDE0CQAAAAEwchRVK+A51wis4mlc4DnXCCRDSVEuTkFTREFRR1M6VFhOLklRX1BBUlRfVElNRS5GWTIwMTgBAAAA+yMCAAMAAAAAALsZcSrgOdcIyJK1XOA51wghQ0lRLk5ZU0U6RU1SLklRX0NBU0hfRVFVSVYuRlkyMDEwAQAAAK8bBAACAAAABDE1OTIBCAAAAAUAAAABMQEAAAAKMTU3NzAwNDY0MQMAAAADMTYwAgAAAAQxMDk2BAAAAAEw</t>
  </si>
  <si>
    <t>BwAAAAk5LzE1LzIwMTkIAAAACTkvMzAvMjAxMAkAAAABMIWq8yngOdcICKrGXOA51wghQ0lRLk5ZU0U6RU1SLklRX0NPTU1PTl9SRVAuRlkyMDE0AQAAAK8bBAACAAAABS0xMDQ4AQgAAAAFAAAAATEBAAAACjE4MTg2MDQ1ODADAAAAAzE2MAIAAAAEMjE2NAQAAAABMAcAAAAJOS8xNS8yMDE5CAAAAAk5LzMwLzIwMTQJAAAAATAdI7op4DnXCLUc21zgOdcIKUNJUS5OQVNEQVFHUzpJTlRDLklRX01BUktFVENBUC4yMDE3LzEyLzMwAQAAAIdSAAACAAAACDIxNjAyOC44AQYAAAAFAAAAATEBAAAACjE4NjI3NTcxNTkDAAAAAzE2MAIAAAAGMTAwMDU0BAAAAAEwBwAAAAoxMi8zMC8yMDE3CgV/YOA51wiazTZi4DnXCCJDSVEuS09TRTpBMDA1OTMwLklRX1dJUF9JTlYuRlkyMDEzAQAAANxmAQACAAAABzQzNTIwODABCAAAAAUAAAABMQEAAAAKMTcyMzI4ODM4NgMAAAACODUCAAAABDMyMTkEAAAAATAHAAAACTkvMTUvMjAxOQgAAAAKMTIvMzEvMjAxMwkAAAABMJd1KyngOdcIEXgNXeA51wg+Q0lRLk5BU0RBUUdTOlRYTi5JUV9DVVNUT01fQkVUQS4tMTA0Vy4yMDExLzEyLzMxLi5eVE9QSVguSlBZLkgBAAAA+yMCAAIAAAAPMS4wMzcyODQzNDM0MDQzAI49gGDgOdcIJrw1YuA51wgqQ0lRLk5BU0RBUUdTOklOVEMuSVFfUFJFRl9ESVZfT1RIRVIuRlkyMDEyAQAAAIdSAAADAAAAAACjHK8r4DnXCOsIYVzgOdcI</t>
  </si>
  <si>
    <t>IkNJUS5UU0U6NjUwMS5JUV9BRFZFUlRJU0lORy5GWTIwMTgBAAAAmy0CAAMAAAAAAEQF/CvgOdcIMq9AXOA51wgjQ0lRLk5BU0RBUUdTOklOVEMuSVFfV0lQX0lOVi5GWTIwMTUBAAAAh1IAAAIAAAAEMjg5MwEIAAAABQAAAAExAQAAAAoxODc0NzczMjI2AwAAAAMxNjACAAAABDMyMTkEAAAAATAHAAAACTkvMTUvMjAxOQgAAAAKMTIvMjYvMjAxNQkAAAABMKOJVSvgOdcIhZlwXOA51wgpQ0lRLktPU0U6QTAwNTkzMC5JUV9PVEhFUl9DQV9TVVBQTC5GWTIwMTYBAAAA3GYBAAIAAAAHMzYxMjkzOAEIAAAABQAAAAExAQAAAAoxODc2NzM0NzM2AwAAAAI4NQIAAAAEMTA1NQQAAAABMAcAAAAJOS8xNS8yMDE5CAAAAAoxMi8zMS8yMDE2CQAAAAEwN27aKOA51wiBSRpd4DnXCCZDSVEuTkFTREFRR1M6SU5UQy5JUV9OSV9DT01QQU5ZLkZZMjAxOAEAAACHUgAAAgAAAAUyMTA1MwEIAAAABQAAAAExAQAAAAoxOTQzNTA1MzQxAwAAAAMxNjACAAAABTQxNTcxBAAAAAEwBwAAAAk5LzE1LzIwMTkIAAAACjEyLzI5LzIwMTgJAAAAATD2TFYr4DnXCKOnfFzgOdcIHkNJUS5LT1NFOkEwMDU5MzAuSVFfUkVWLkZZMjAxMwEAAADcZgEAAgAAAAkyMjg2OTI2NjcBCAAAAAUAAAABMQEAAAAKMTcyMzI4ODM4NgMAAAACODUCAAAAAzExMgQAAAABMAcAAAAJOS8xNS8yMDE5CAAAAAoxMi8zMS8yMDEzCQAAAAEwhk4rKeA51wj4</t>
  </si>
  <si>
    <t>3wpd4DnXCCBDSVEuS09TRTpBMDA1OTMwLklRX05JX0NGLkZZMjAwNwEAAADcZgEAAgAAAAc3NDIwNTc5AQgAAAAFAAAAATEBAAAACjEzNTI5NDU1MzADAAAAAjg1AgAAAAQyMTUwBAAAAAEwBwAAAAk5LzE1LzIwMTkIAAAACjEyLzMxLzIwMDcJAAAAATDDqbsp4DnXCChk8VzgOdcILENJUS5OQVNEQVFHUzpJTlRDLklRX0RBWVNfUEFZQUJMRV9PVVQuRlkyMDE1AQAAAIdSAAACAAAACDQwLjU5MzI4AQgAAAAFAAAAATEBAAAACjE4NzQ3NzMyMjYDAAAAAzE2MAIAAAAENDE4MwQAAAABMAcAAAAJOS8xNS8yMDE5CAAAAAoxMi8yNi8yMDE1CQAAAAEwBxuWJuA51wg8R3Jc4DnXCCtDSVEuTkFTREFRR1M6VFhOLklRX0RBWVNfUEFZQUJMRV9PVVQuRlkyMDE3AQAAAPsjAgACAAAACDI4LjUyOTg2AQgAAAAFAAAAATEBAAAACjE5NDY2NjU0NDQDAAAAAzE2MAIAAAAENDE4MwQAAAABMAcAAAAJOS8xNS8yMDE5CAAAAAoxMi8zMS8yMDE3CQAAAAEwBROvJeA51wiNrLJc4DnXCClDSVEuTkFTREFRR1M6VFhOLklRX0RJTFVUX0VQU19FWENMLkZZMjAxMgEAAAD7IwIAAgAAAAQxLjUxAQgAAAAFAAAAATEBAAAACjE3MjA2MTEyNjQDAAAAAzE2MAIAAAADMTQyBAAAAAEwBwAAAAk5LzE1LzIwMTkIAAAACjEyLzMxLzIwMTIJAAAAATCY2doq4DnXCIy7mFzgOdcIHUNJUS5OQVNEQVFHUzpBREkuSVFfQUQuRlkyMDE4AQAA</t>
  </si>
  <si>
    <t>ABPWAwACAAAACS0yMzczLjQ5NwEIAAAABQAAAAExAQAAAAoxOTI3NjE4MjQ3AwAAAAMxNjACAAAABDEwNzUEAAAAATAHAAAACTkvMTUvMjAxOQgAAAAJMTEvMy8yMDE4CQAAAAEwtV4AKOA51wiyYFpd4DnXCChDSVEuVFNFOjY1MDEuSVFfVE9UQUxfTElBQl9FUVVJVFkuRlkyMDE1AQAAAJstAgACAAAACDEyNDMzNzI3AQgAAAAFAAAAATEBAAAACjE3NDUyNzA2NzIDAAAAAjc5AgAAAAQxMDEzBAAAAAEwBwAAAAk5LzE1LzIwMTkIAAAACTMvMzEvMjAxNQkAAAABML/M+ivgOdcI4ys0XOA51wgjQ0lRLk5BU0RBUUdTOklOVEMuSVFfV0lQX0lOVi5GWTIwMDkBAAAAh1IAAAIAAAAEMTQ2OQEIAAAABQAAAAExAQAAAAoxNTIzMzk0ODI5AwAAAAMxNjACAAAABDMyMTkEAAAAATAHAAAACTkvMTUvMjAxOQgAAAAKMTIvMjYvMjAwOQkAAAABME+eqSvgOdcI3iFVXOA51wgqQ0lRLk5BU0RBUUdTOkFESS5JUV9MT0FOU19SRUNFSVZfTFQuRlkyMDA5AQAAABPWAwADAAAAAABD+KEo4DnXCCcGMV3gOdcIK0NJUS5OQVNEQVFHUzpUWE4uSVFfTUFSS0VUQ0FQLjIwMDQvMy8zMS5KUFkBAAAA+yMCAAIAAAAONTI3MzYxMS4xMjM0MzYBBgAAAAUAAAABMQEAAAAHMjg2MDkwNwMAAAACNzkCAAAABjEwMDA1NAQAAAABMAcAAAAJMy8zMS8yMDA02I9+YOA51whq+XVN4TnXCCRDSVEuTkFTREFRR1M6SU5UQy5JUV9FQklUX0lO</t>
  </si>
  <si>
    <t>VC5GWTIwMTEBAAAAh1IAAAIAAAAKNDI2LjI2ODI5MgEIAAAABQAAAAExAQAAAAoxNjU4MzE1NDc4AwAAAAMxNjACAAAABDQxODkEAAAAATAHAAAACTkvMTUvMjAxOQgAAAAKMTIvMzEvMjAxMQkAAAABMPfzlSbgOdcIiB5gXOA51wglQ0lRLk5BU0RBUUdTOklOVEMuSVFfRElWRVNUX0NGLkZZMjAxNAEAAACHUgAAAwAAAAAAgjtVK+A51wjGemxc4DnXCCtDSVEuTkFTREFRR1M6SU5UQy5JUV9QRVJJT0RMRU5HVEhfSVMuRlkyMDEyAQAAAIdSAAABAAAAAjEyAMRqryvgOdcIFchjXOA51wg4Q0lRLktPU0U6QTAwNTkzMC5JUV9UT1RBTF9PVVRTVEFORElOR19GSUxJTkdfREFURS5GWTIwMDcBAAAA3GYBAAIAAAAJNzMxNC4wNDA1AQQAAAAFAAAAATUBAAAACjEzNTI5NDU1MzACAAAABTI0MTUzBgAAAAEww6m7KeA51wgHFvFc4DnXCB1DSVEuTllTRTpFTVIuSVFfRUJJVERBLkZZMjAwOAEAAACvGwQAAgAAAAQ0NzMwAQgAAAAFAAAAATEBAAAACjE0MTE2NTY0MzADAAAAAzE2MAIAAAAENDA1MQQAAAABMAcAAAAJOS8xNS8yMDE5CAAAAAk5LzMwLzIwMDgJAAAAATBDDvMp4DnXCAU0vVzgOdcIIkNJUS5OWVNFOkVNUi5JUV9TQUxFX1BQRV9DRi5GWTIwMTEBAAAArxsEAAMAAAAAALcf9CngOdcIr+vMXOA51wgoQ0lRLk5BU0RBUUdTOklOVEMuSVFfQkVUQV81WVIuMjAxNi8xMi8zMQEAAACHUgAAAgAAABAxLjAz</t>
  </si>
  <si>
    <t>MTk1MjIxODI0NTk0AH4WgGDgOdcIq/Q2YuA51wgmQ0lRLk5BU0RBUUdTOklOVEMuSVFfT1RIRVJfT1BFUi5GWTIwMTUBAAAAh1IAAAMAAAAAAJNiVSvgOdcIfChuXOA51wgnQ0lRLlRTRTo2NDcxLklRX01BUktFVENBUC4yMDE3LzMvMzEuSlBZAQAAAJJXDQACAAAADTg0MTIxMS41NTY2NDgBBgAAAAUAAAABMQEAAAAKMTgyNjgzNzQ3NAMAAAACNzkCAAAABjEwMDA1NAQAAAABMAcAAAAJMy8zMS8yMDE32I9+YOA51wj0LHBN4TnXCCNDSVEuVFNFOjY3NjIuSVFfQkVUQV81WVIuMjAxMC8wMy8zMQEAAAA70gQAAgAAABAxLjEyMDkxODY0MTY1Mjk3ADx6f2DgOdcIrmpAYuA51wgfQ0lRLk5ZU0U6RU1SLklRX1RPVEFMX0NMLkZZMjAxNQEAAACvGwQAAgAAAAQ3ODAwAQgAAAAFAAAAATEBAAAACjE4NjcwNTUwNTEDAAAAAzE2MAIAAAAEMTAwOQQAAAABMAcAAAAJOS8xNS8yMDE5CAAAAAk5LzMwLzIwMTUJAAAAATAuSrop4DnXCAAq3lzgOdcIJ0NJUS5UU0U6NjUwMS5JUV9NQVJLRVRDQVAuMjAxOC8zLzMxLkpQWQEAAACbLQIAAgAAAA4zNzIxMjA4LjQxNDM1OAEGAAAABQAAAAExAQAAAAoxODczNDQyNDMwAwAAAAI3OQIAAAAGMTAwMDU0BAAAAAEwBwAAAAkzLzMxLzIwMTjBEq6y3DnXCLNLdE3hOdcIJENJUS5OQVNEQVFHUzpUWE4uSVFfT1RIRVJfUkVWLkZZMjAxMwEAAAD7IwIAAwAAAAAAqADbKuA51wga</t>
  </si>
  <si>
    <t>ZZxc4DnXCCNDSVEuVFNFOjY5ODEuSVFfQkVUQV8xWVIuMjAxOS8wMy8zMQEAAAD1Vw0AAgAAABAxLjMxNjEzMDcyMzA5MzQxACtTf2DgOdcI4N9AYuA51wgnQ0lRLk5ZU0U6RU1SLklRX01BUktFVENBUC4yMDE1LzMvMzEuSlBZAQAAAK8bBAACAAAADjQ2NTUxNDguNTA3NDI4AQYAAAAFAAAAATEBAAAACjE3MTc2MTYzODYDAAAAAjc5AgAAAAYxMDAwNTQEAAAAATAHAAAACTMvMzEvMjAxNem2fmDgOdcIeGVxTeE51wgdQ0lRLktPU0U6QTAwNTkzMC5JUV9ETy5GWTIwMDcBAAAA3GYBAAMAAAAAALKCuyngOdcIYY/vXOA51wgnQ0lRLk5BU0RBUUdTOkFESS5JUV9UT1RBTF9SRUNFSVYuRlkyMDE3AQAAABPWAwACAAAABzY4OC45NTMBCAAAAAUAAAABMQEAAAAKMTkyNzYxODI0OAMAAAADMTYwAgAAAAQxMDAxBAAAAAEwBwAAAAk5LzE1LzIwMTkIAAAACjEwLzI4LzIwMTcJAAAAATCUEAAo4DnXCMHMVV3gOdcIKkNJUS5OQVNEQVFHUzpUWE4uSVFfTE9BTlNfUkVDRUlWX0xULkZZMjAwOAEAAAD7IwIAAwAAAAAARRbaKuA51wjouYZc4DnXCCZDSVEuTllTRTpFTVIuSVFfQ1VTVE9NX0JFVEEuMjAxMi8wOS8zMAEAAACvGwQAAgAAAA8xLjMyMTI3OTA3ODMyMjcAUfJRX+A51wg+mTNi4DnXCCpDSVEuTkFTREFRR1M6SU5UQy5JUV9TVF9ERUJUX1JFUEFJRC5GWTIwMTIBAAAAh1IAAAMAAAAAAMRqryvgOdcI9Hlj</t>
  </si>
  <si>
    <t>XOA51wgnQ0lRLktPU0U6QTAwNTkzMC5JUV9GSU5JU0hFRF9JTlYuRlkyMDEzAQAAANxmAQACAAAABzc1OTczOTEBCAAAAAUAAAABMQEAAAAKMTcyMzI4ODM4NgMAAAACODUCAAAABDMwNzUEAAAAATAHAAAACTkvMTUvMjAxOQgAAAAKMTIvMzEvMjAxMwkAAAABMJd1KyngOdcIEXgNXeA51wglQ0lRLk5BU0RBUUdTOkFESS5JUV9DQVNIX0ZJTkFOLkZZMjAwOQEAAAAT1gMAAgAAAAcxNDUuOTk3AQgAAAAFAAAAATEBAAAACjE0ODI4Njg2MzMDAAAAAzE2MAIAAAAEMjAwNAQAAAABMAcAAAAJOS8xNS8yMDE5CAAAAAoxMC8zMS8yMDA5CQAAAAEwVB+iKOA51wju2jJd4DnXCChDSVEuTkFTREFRR1M6QURJLklRX01BUktFVENBUC4yMDE1LzEwLzMxAQAAABPWAwACAAAADDE4ODU4LjEyNzI5MwEGAAAABQAAAAExAQAAAAoxNzUxNjMyODIzAwAAAAMxNjACAAAABjEwMDA1NAQAAAABMAcAAAAKMTAvMzEvMjAxNUHLUV/gOdcIXiwvYuA51wg4Q0lRLk5BU0RBUUdTOlRYTi5JUV9UT1RBTF9PVVRTVEFORElOR19GSUxJTkdfREFURS5GWTIwMTIBAAAA+yMCAAIAAAALMTEwNC43ODczODkBBAAAAAUAAAABNQEAAAAKMTcyMDYxMTI2NAIAAAAFMjQxNTMGAAAAATCoANsq4DnXCADNmVzgOdcIMUNJUS5OQVNEQVFHUzpBREkuSVFfREVGX1RBWF9BU1NFVFNfQ1VSUkVOVC5GWTIwMDkBAAAAE9YDAAIAAAAFNzguNzQBCAAA</t>
  </si>
  <si>
    <t>AAUAAAABMQEAAAAKMTQ4Mjg2ODYzMwMAAAADMTYwAgAAAAQxMTE3BAAAAAEwBwAAAAk5LzE1LzIwMTkIAAAACjEwLzMxLzIwMDkJAAAAATBD+KEo4DnXCBbfMF3gOdcIJkNJUS5OQVNEQVFHUzpJTlRDLklRX0NBU0hfRVFVSVYuRlkyMDExAQAAAIdSAAACAAAABDUwNjUBCAAAAAUAAAABMQEAAAAKMTY1ODMxNTQ3OAMAAAADMTYwAgAAAAQxMDk2BAAAAAEwBwAAAAk5LzE1LzIwMTkIAAAACjEyLzMxLzIwMTEJAAAAATCROqor4DnXCCzqXFzgOdcIKkNJUS5OQVNEQVFHUzpUWE4uSVFfQVNTRVRfV1JJVEVET1dOLkZZMjAxNgEAAAD7IwIAAwAAAAAAeX1wKuA51wgOb6pc4DnXCDZDSVEuTkFTREFRR1M6SU5UQy5JUV9DSEFOR0VfTkVUX1dPUktJTkdfQ0FQSVRBTC5GWTIwMTUBAAAAh1IAAAIAAAAEMTA2MwEIAAAABQAAAAExAQAAAAoxODc0NzczMjI2AwAAAAMxNjACAAAABDQ0MjEEAAAAATAHAAAACTkvMTUvMjAxOQgAAAAKMTIvMjYvMjAxNQkAAAABMKOJVSvgOdcI+apxXOA51wgqQ0lRLk5BU0RBUUdTOkFESS5JUV9FRkZFQ1RfVEFYX1JBVEUuRlkyMDE1AQAAABPWAwACAAAABzEzLjk3NzcBCAAAAAUAAAABMQEAAAAKMTg2NzI3OTk2OQMAAAADMTYwAgAAAAQ0Mzc2BAAAAAEwBwAAAAk5LzE1LzIwMTkIAAAACjEwLzMxLzIwMTUJAAAAATBSdP8n4DnXCJwITF3gOdcIKUNJUS5OQVNEQVFHUzpJTlRDLklR</t>
  </si>
  <si>
    <t>X0lNUEFJUk1FTlRfR1cuRlkyMDA4AQAAAIdSAAADAAAAAAAMAqkr4DnXCOQcTlzgOdcIKkNJUS5OQVNEQVFHUzpBREkuSVFfTE9BTlNfUkVDRUlWX0xULkZZMjAxNAEAAAAT1gMAAwAAAAAA+aWjKOA51wjtEEhd4DnXCClDSVEuTkFTREFRR1M6VFhOLklRX0NBUElUQUxfTEVBU0VTLkZZMjAxNQEAAAD7IwIAAwAAAAAAeX1wKuA51wiiE6dc4DnXCB1DSVEuTkFTREFRR1M6VFhOLklRX0FFLkZZMjAxMAEAAAD7IwIAAgAAAAM4NzQBCAAAAAUAAAABMQEAAAAKMTU4ODg0MDczOAMAAAADMTYwAgAAAAQxMDE2BAAAAAEwBwAAAAk5LzE1LzIwMTkIAAAACjEyLzMxLzIwMTAJAAAAATB2i9oq4DnXCOwvkFzgOdcIIkNJUS5OQVNEQVFHUzpUWE4uSVFfV0lQX0lOVi5GWTIwMTIBAAAA+yMCAAIAAAADOTM1AQgAAAAFAAAAATEBAAAACjE3MjA2MTEyNjQDAAAAAzE2MAIAAAAEMzIxOQQAAAABMAcAAAAJOS8xNS8yMDE5CAAAAAoxMi8zMS8yMDEyCQAAAAEwqADbKuA51wghG5pc4DnXCClDSVEuTkFTREFRR1M6SU5UQy5JUV9FQklUREFfTUFSR0lOLkZZMjAxMwEAAACHUgAAAgAAAAYzOS4wMTMBCAAAAAUAAAABMQEAAAAKMTc3NTkzMDI3NAMAAAADMTYwAgAAAAQ0MDQ3BAAAAAEwBwAAAAk5LzE1LzIwMTkIAAAACjEyLzI4LzIwMTMJAAAAATD385Um4DnXCCiqaFzgOdcIJkNJUS5UU0U6NjUwMS5JUV9ORVRfREVCVF9F</t>
  </si>
  <si>
    <t>QklUREEuRlkyMDE2AQAAAJstAgACAAAACDIuNTM4NjI4AQgAAAAFAAAAATEBAAAACjE3OTc1NTQ0NTEDAAAAAjc5AgAAAAQ0MTkzBAAAAAEwBwAAAAk5LzE1LzIwMTkIAAAACTMvMzEvMjAxNgkAAAABMMV+lSbgOdcIzQk7XOA51wgjQ0lRLlRTRTo2NTk0LklRX0JFVEFfNVlSLjIwMTAvMDMvMzEBAAAA+XgNAAIAAAARMC43OTUxMjg1MzA4NDMxNDIAGix/YOA51whdYkRi4DnXCDhDSVEuTkFTREFRR1M6SU5UQy5JUV9DSEFOR0VfT1RIRVJfTkVUX09QRVJfQVNTRVRTLkZZMjAxMQEAAACHUgAAAgAAAAI5MgEIAAAABQAAAAExAQAAAAoxNjU4MzE1NDc4AwAAAAMxNjACAAAABDIwNDUEAAAAATAHAAAACTkvMTUvMjAxOQgAAAAKMTIvMzEvMjAxMQkAAAABMJP1rivgOdcI4pdeXOA51wgqQ0lRLktPU0U6QTAwNTkzMC5JUV9FRkZFQ1RfVEFYX1JBVEUuRlkyMDA4AQAAANxmAQACAAAABzEwLjQ1MjcBCAAAAAUAAAABMQEAAAAKMTM2MDgwNjY4MwMAAAACODUCAAAABDQzNzYEAAAAATAHAAAACTkvMTUvMjAxOQgAAAAKMTIvMzEvMjAwOAkAAAABMBI9KingOdcIlb/0XOA51wgsQ0lRLktPU0U6QTAwNTkzMC5JUV9UT1RBTF9MSUFCX0VRVUlUWS5GWTIwMTIBAAAA3GYBAAIAAAAJMTgxMDcxNTcwAQgAAAAFAAAAATEBAAAACjE2Njc1MzQwMTQDAAAAAjg1AgAAAAQxMDEzBAAAAAEwBwAAAAk5LzE1LzIwMTkIAAAA</t>
  </si>
  <si>
    <t>CjEyLzMxLzIwMTIJAAAAATCGTisp4DnXCO9uCF3gOdcIJkNJUS5OWVNFOkVNUi5JUV9DQVNIX0NPTlZFUlNJT04uRlkyMDExAQAAAK8bBAACAAAACTUyLjk4OTYwNQEIAAAABQAAAAExAQAAAAoxNjQ2MTkwNTY4AwAAAAMxNjACAAAABDQxODQEAAAAATAHAAAACTkvMTUvMjAxOQgAAAAJOS8zMC8yMDExCQAAAAEwJ2GvJeA51wg0JM5c4DnXCChDSVEuVFNFOjY1MDEuSVFfVE9UQUxfRElWX1BBSURfQ0YuRlkyMDE4AQAAAJstAgACAAAABi02NzU2OAEIAAAABQAAAAExAQAAAAoxOTY5OTAzMjkxAwAAAAI3OQIAAAAEMjAyMgQAAAABMAcAAAAJOS8xNS8yMDE5CAAAAAkzLzMxLzIwMTgJAAAAATBlU/wr4DnXCCr5QlzgOdcIH0NJUS5UU0U6NjUwMS5JUV9CVl9TSEFSRS5GWTIwMTkBAAAAmy0CAAIAAAALMzM3OC44MTM2NTYBCAAAAAUAAAABMQEAAAAKMTk2OTkwMzMwNwMAAAACNzkCAAAABDQwMjAEAAAAATAHAAAACTkvMTUvMjAxOQgAAAAJMy8zMS8yMDE5CQAAAAEwhqH8K+A51wiXVEZc4DnXCCNDSVEuTkFTREFRR1M6VFhOLklRX1RPVEFMX0NBLkZZMjAwOAEAAAD7IwIAAgAAAAQ1NzkwAQgAAAAFAAAAATEBAAAACjE0MzM0NTQxMDgDAAAAAzE2MAIAAAAEMTAwOAQAAAABMAcAAAAJOS8xNS8yMDE5CAAAAAoxMi8zMS8yMDA4CQAAAAEwNO/ZKuA51wjYkoZc4DnXCDFDSVEuTkFTREFRR1M6SU5UQy5JUV9O</t>
  </si>
  <si>
    <t>RVRfREVCVF9FQklUREFfQ0FQRVguRlkyMDE3AQAAAIdSAAACAAAACDAuODY5OTU3AQgAAAAFAAAAATEBAAAACjE5NDM1MDUzNDkDAAAAAzE2MAIAAAAFMjMzMTQEAAAAATAHAAAACTkvMTUvMjAxOQgAAAAKMTIvMzAvMjAxNwkAAAABMAcblibgOdcIUOR7XOA51wgkQ0lRLk5BU0RBUUdTOkFESS5JUV9ESVZFU1RfQ0YuRlkyMDEzAQAAABPWAwACAAAAAzEwMAEIAAAABQAAAAExAQAAAAoxNzY2NTkwNjMyAwAAAAMxNjACAAAABDIwNzcEAAAAATAHAAAACTkvMTUvMjAxOQgAAAAJMTEvMi8yMDEzCQAAAAEw2FejKOA51wiiA0Vd4DnXCCZDSVEuVFNFOjY1MDEuSVFfRVhUUkFfQUNDX0lURU1TLkZZMjAxOAEAAACbLQIAAwAAAAAARAX8K+A51wgRYUBc4DnXCClDSVEuS09TRTpBMDA1OTMwLklRX1BST1ZfQkFEX0RFQlRTLkZZMjAxNgEAAADcZgEAAwAAAAAAN27aKOA51wj9EBld4DnXCChDSVEuTllTRTpFTVIuSVFfRklYRURfQVNTRVRfVFVSTlMuRlkyMDA3AQAAAK8bBAACAAAACDYuNjU0OTM5AQgAAAAFAAAAATEBAAAACjEyNjQ0NzgwMjcDAAAAAzE2MAIAAAAENDA2NgQAAAABMAcAAAAJOS8xNS8yMDE5CAAAAAk5LzMwLzIwMDcJAAAAATAFE68l4DnXCE6Gu1zgOdcIJUNJUS5OQVNEQVFHUzpUWE4uSVFfTklfQ09NUEFOWS5GWTIwMTcBAAAA+yMCAAIAAAAEMzY4MgEIAAAABQAAAAExAQAAAAoxOTQ2NjY1</t>
  </si>
  <si>
    <t>NDQ0AwAAAAMxNjACAAAABTQxNTcxBAAAAAEwBwAAAAk5LzE1LzIwMTkIAAAACjEyLzMxLzIwMTcJAAAAATCay3Aq4DnXCCBRr1zgOdcIJ0NJUS5OQVNEQVFHUzpJTlRDLklRX0RBX1NVUFBMX0NGLkZZMjAxMAEAAACHUgAAAgAAAAQ0Mzk4AQgAAAAFAAAAATEBAAAACjE1ODgxNTY5NjADAAAAAzE2MAIAAAAEMjE3MQQAAAABMAcAAAAJOS8xNS8yMDE5CAAAAAoxMi8yNS8yMDEwCQAAAAEwgBOqK+A51wjg3Flc4DnXCCVDSVEuTkFTREFRR1M6VFhOLklRX05FVF9DSEFOR0UuRlkyMDA3AQAAAPsjAgACAAAAAzE0NQEIAAAABQAAAAExAQAAAAoxMzI4NDgyMzcwAwAAAAMxNjACAAAABDIwOTMEAAAAATAHAAAACTkvMTUvMjAxOQgAAAAKMTIvMzEvMjAwNwkAAAABMDnpVivgOdcIvvqDXOA51wgnQ0lRLk5BU0RBUUdTOlRYTi5JUV9CRVRBXzJZUi4yMDE2LzEyLzMxAQAAAPsjAgACAAAAEDEuMzE2MDk4MTAzNTcyOTYAQctRX+A51wjD0TRi4DnXCCVDSVEuS09TRTpBMDA1OTMwLklRX0lOQ19FUVVJVFkuRlkyMDE1AQAAANxmAQACAAAABzExMDE5MzIBCAAAAAUAAAABMQEAAAAKMTgyOTg0MzAxMQMAAAACODUCAAAAAjQ3BAAAAAEwBwAAAAk5LzE1LzIwMTkIAAAACjEyLzMxLzIwMTUJAAAAATAF+dko4DnXCBykFF3gOdcIMUNJUS5OQVNEQVFHUzpUWE4uSVFfT1RIRVJfSU5WRVNUX0FDVF9TVVBQTC5GWTIwMTYB</t>
  </si>
  <si>
    <t>AAAA+yMCAAIAAAACLTYBCAAAAAUAAAABMQEAAAAKMTk0NjY2NTM5OAMAAAADMTYwAgAAAAQyMDUxBAAAAAEwBwAAAAk5LzE1LzIwMTkIAAAACjEyLzMxLzIwMTYJAAAAATCJpHAq4DnXCBfgrFzgOdcIH0NJUS5UU0U6NjUwMS5JUV9ORVRfREVCVC5GWTIwMTQBAAAAmy0CAAIAAAAHMjQ3NTMxOQEIAAAABQAAAAExAQAAAAoxNzQ1MjcwNTQ0AwAAAAI3OQIAAAAENDM2NAQAAAABMAcAAAAJOS8xNS8yMDE5CAAAAAkzLzMxLzIwMTQJAAAAATCJ4HQs4DnXCBPmL1zgOdcIJENJUS5LT1NFOkEwMDU5MzAuSVFfSU5WRU5UT1JZLkZZMjAxMAEAAADcZgEAAgAAAAgxMzM2NDUyNAEIAAAABQAAAAExAQAAAAoxNTMzMjAzMjYyAwAAAAI4NQIAAAAEMTA0MwQAAAABMAcAAAAJOS8xNS8yMDE5CAAAAAoxMi8zMS8yMDEwCQAAAAEwRLIqKeA51wipXP5c4DnXCClDSVEuTkFTREFRR1M6QURJLklRX0dBSU5fQVNTRVRTX0NGLkZZMjAxMAEAAAAT1gMAAwAAAAAAdW2iKOA51wic0jZd4DnXCClDSVEuS09TRTpBMDA1OTMwLklRX0NBUElUQUxfTEVBU0VTLkZZMjAxMgEAAADcZgEAAgAAAAYxMDE3NzEBCAAAAAUAAAABMQEAAAAKMTY2NzUzNDAxNAMAAAACODUCAAAABDExODMEAAAAATAHAAAACTkvMTUvMjAxOQgAAAAKMTIvMzEvMjAxMgkAAAABMIZOKyngOdcIzSAIXeA51wgqQ0lRLktPU0U6QTAwNTkzMC5JUV9BU1NFVF9X</t>
  </si>
  <si>
    <t>UklURURPV04uRlkyMDE1AQAAANxmAQACAAAABy0xMDU5MzUBCAAAAAUAAAABMQEAAAAKMTgyOTg0MzAxMQMAAAACODUCAAAAAjMyBAAAAAEwBwAAAAk5LzE1LzIwMTkIAAAACjEyLzMxLzIwMTUJAAAAATAWINoo4DnXCD3yFF3gOdcIKENJUS5LT1NFOkEwMDU5MzAuSVFfQ09NTU9OX0lTU1VFRC5GWTIwMTcBAAAA3GYBAAMAAAAAAHkK2yjgOdcIKYsgXeA51wglQ0lRLk5BU0RBUUdTOkFESS5JUV9FQklUREFfSU5ULkZZMjAwOQEAAAAT1gMAAgAAAAoxMTYuODQwMDA5AQgAAAAFAAAAATEBAAAACjE0ODI4Njg2MzMDAAAAAzE2MAIAAAAENDE5MAQAAAABMAcAAAAJOS8xNS8yMDE5CAAAAAoxMC8zMS8yMDA5CQAAAAEwMJycJeA51whRxTNd4DnXCB9DSVEuS09TRTpBMDA1OTMwLklRX0NPR1MuRlkyMDE2AQAAANxmAQACAAAACTEyMDI3NzcxNQEIAAAABQAAAAExAQAAAAoxODc2NzM0NzM2AwAAAAI4NQIAAAACMzQEAAAAATAHAAAACTkvMTUvMjAxOQgAAAAKMTIvMzEvMjAxNgkAAAABMDdu2ijgOdcI7OkYXeA51wgpQ0lRLk5BU0RBUUdTOkFESS5JUV9TUEVDSUFMX0RJVl9DRi5GWTIwMTABAAAAE9YDAAMAAAAAAHVtoijgOdcI3243XeA51wgqQ0lRLk5BU0RBUUdTOkFESS5JUV9GSUxJTkdfQ1VSUkVOQ1kuRlkyMDE3AQAAABPWAwADAAAAA1VTRAClNwAo4DnXCKnvV13gOdcIJUNJUS5OQVNEQVFHUzpJTlRD</t>
  </si>
  <si>
    <t>LklRX1NUX0lOVkVTVC5GWTIwMTYBAAAAh1IAAAIAAAAEMzIyNQEIAAAABQAAAAExAQAAAAoxOTQzNTA1MzQ1AwAAAAMxNjACAAAABDEwNjkEAAAAATAHAAAACTkvMTUvMjAxOQgAAAAKMTIvMzEvMjAxNgkAAAABMLSwVSvgOdcI8vRzXOA51wgoQ0lRLk5BU0RBUUdTOklOVEMuSVFfRElMVVRfV0VJR0hULkZZMjAxNAEAAACHUgAAAgAAAAQ1MDU2AHIUVSvgOdcI3ldqXOA51wgkQ0lRLk5BU0RBUUdTOkFESS5JUV9DSEFOR0VfQVIuRlkyMDE4AQAAABPWAwACAAAABjQ1Ljk3OQEIAAAABQAAAAExAQAAAAoxOTI3NjE4MjQ3AwAAAAMxNjACAAAABDIwMTgEAAAAATAHAAAACTkvMTUvMjAxOQgAAAAJMTEvMy8yMDE4CQAAAAEwxoUAKOA51wg2mVtd4DnXCCpDSVEuTkFTREFRR1M6SU5UQy5JUV9MVF9ERUJUX1JFUEFJRC5GWTIwMTABAAAAh1IAAAIAAAAELTE1NwEIAAAABQAAAAExAQAAAAoxNTg4MTU2OTYwAwAAAAMxNjACAAAABDIwMzYEAAAAATAHAAAACTkvMTUvMjAxOQgAAAAKMTIvMjUvMjAxMAkAAAABMIATqivgOdcIInlaXOA51wgfQ0lRLk5ZU0U6RU1SLklRX05FVF9ERUJULkZZMjAwOQEAAACvGwQAAgAAAAQzMDE1AQgAAAAFAAAAATEBAAAACjE0ODI3MjIwNjIDAAAAAzE2MAIAAAAENDM2NAQAAAABMAcAAAAJOS8xNS8yMDE5CAAAAAk5LzMwLzIwMDkJAAAAATB0g/Mp4DnXCJtOw1zgOdcIKkNJUS5L</t>
  </si>
  <si>
    <t>T1NFOkEwMDU5MzAuSVFfSU5WRU5UT1JZX1RVUk5TLkZZMjAwOAEAAADcZgEAAgAAAAkxMC4yODEyMjYBCAAAAAUAAAABMQEAAAAKMTM2MDgwNjY4MwMAAAACODUCAAAABDQwODIEAAAAATAHAAAACTkvMTUvMjAxOQgAAAAKMTIvMzEvMjAwOAkAAAABMFjWryXgOdcI0KX3XOA51wgZQ0lRLlRTRTo2NTAxLklRX1JFLkZZMjAxNwEAAACbLQIAAgAAAAcxNzkzNTcwAQgAAAAFAAAAATEBAAAACjE5NjMzMTU5MDADAAAAAjc5AgAAAAQxMjIyBAAAAAEwBwAAAAk5LzE1LzIwMTkIAAAACTMvMzEvMjAxNwkAAAABMCK3+yvgOdcItSw9XOA51wgmQ0lRLk5BU0RBUUdTOklOVEMuSVFfSU5DX0VRVUlUWS5GWTIwMTcBAAAAh1IAAAMAAAAAANX+VSvgOdcIgJ53XOA51wgoQ0lRLktPU0U6QTAwNTkzMC5JUV9FQklUREFfTUFSR0lOLkZZMjAxMAEAAADcZgEAAgAAAAcxOC4xNjYyAQgAAAAFAAAAATEBAAAACjE1MzMyMDMyNjIDAAAAAjg1AgAAAAQ0MDQ3BAAAAAEwBwAAAAk5LzE1LzIwMTkIAAAACjEyLzMxLzIwMTAJAAAAATBp/a8l4DnXCML0AF3gOdcIKUNJUS5LT1NFOkEwMDU5MzAuSVFfQkFTSUNfRVBTX0lOQ0wuRlkyMDE3AQAAANxmAQACAAAACzU5OTAuODczNDA0AQgAAAAFAAAAATEBAAAACjE5NDc1NTE1NzgDAAAAAjg1AgAAAAE5BAAAAAEwBwAAAAk5LzE1LzIwMTkIAAAACjEyLzMxLzIwMTcJAAAAATBYvNoo</t>
  </si>
  <si>
    <t>4DnXCA/zHV3gOdcIJ0NJUS5OQVNEQVFHUzpUWE4uSVFfR1JPU1NfTUFSR0lOLkZZMjAxNwEAAAD7IwIAAgAAAAc2NC4yNjA0AQgAAAAFAAAAATEBAAAACjE5NDY2NjU0NDQDAAAAAzE2MAIAAAAENDA3NAQAAAABMAcAAAAJOS8xNS8yMDE5CAAAAAoxMi8zMS8yMDE3CQAAAAEw9euuJeA51whsXrJc4DnXCB9DSVEuTkFTREFRR1M6QURJLklRX05QUEUuRlkyMDE0AQAAABPWAwACAAAABzYyMi40MjIBCAAAAAUAAAABMQEAAAAKMTgxOTk2MjQ5NgMAAAADMTYwAgAAAAQxMDA0BAAAAAEwBwAAAAk5LzE1LzIwMTkIAAAACTExLzEvMjAxNAkAAAABMPmloyjgOdcI3OlHXeA51wguQ0lRLk5BU0RBUUdTOklOVEMuSVFfSU5WRVNUX1NFQ1VSSVRZX0NGLkZZMjAxMgEAAACHUgAAAgAAAAUtMjAxOQEIAAAABQAAAAExAQAAAAoxNzE4ODUwNjA1AwAAAAMxNjACAAAABDIwMjcEAAAAATAHAAAACTkvMTUvMjAxOQgAAAAKMTIvMjkvMjAxMgkAAAABMMRqryvgOdcI5FJjXOA51wgvQ0lRLktPU0U6QTAwNTkzMC5JUV9OSV9BVkFJTF9FWENMX01BUkdJTi5GWTIwMDcBAAAA3GYBAAIAAAAGNy41MzI5AQgAAAAFAAAAATEBAAAACjEzNTI5NDU1MzADAAAAAjg1AgAAAAQ0MTgyBAAAAAEwBwAAAAk5LzE1LzIwMTkIAAAACjEyLzMxLzIwMDcJAAAAATBY1q8l4DnXCN4R81zgOdcIIkNJUS5OQVNEQVFHUzpJTlRDLklRX0NPTU1P</t>
  </si>
  <si>
    <t>Ti5GWTIwMTMBAAAAh1IAAAIAAAAFMjE1MzYBCAAAAAUAAAABMQEAAAAKMTc3NTkzMDI3NAMAAAADMTYwAgAAAAQxMTAzBAAAAAEwBwAAAAk5LzE1LzIwMTkIAAAACjEyLzI4LzIwMTMJAAAAATDVka8r4DnXCFCuZlzgOdcII0NJUS5UU0U6Njk3MS5JUV9CRVRBXzVZUi4yMDA4LzAzLzMxAQAAAKNTAAACAAAAETAuODg5OTg4MTIzNDE1MTQ3ADx6f2DgOdcICeQ+YuA51wgnQ0lRLk5BU0RBUUdTOkFESS5JUV9JTlRFUkVTVF9FWFAuRlkyMDA4AQAAABPWAwADAAAAAADMzdso4DnXCKASK13gOdcIIUNJUS5OWVNFOkVNUi5JUV9FQklUREFfSU5ULkZZMjAxNAEAAACvGwQAAgAAAAkxOC41MDQ2NzIBCAAAAAUAAAABMQEAAAAKMTgxODYwNDU4MAMAAAADMTYwAgAAAAQ0MTkwBAAAAAEwBwAAAAk5LzE1LzIwMTkIAAAACTkvMzAvMjAxNAkAAAABMDeIryXgOdcIKS7cXOA51wgbQ0lRLlRTRTo2NTAxLklRX0dQUEUuRlkyMDE2AQAAAJstAgADAAAAAADxQfsr4DnXCIH8N1zgOdcIH0NJUS5OWVNFOkVNUi5JUV9FQlRfRVhDTC5GWTIwMTEBAAAArxsEAAIAAAAEMzcxNgEIAAAABQAAAAExAQAAAAoxNjQ2MTkwNTY4AwAAAAMxNjACAAAAATQEAAAAATAHAAAACTkvMTUvMjAxOQgAAAAJOS8zMC8yMDExCQAAAAEwpvjzKeA51wimespc4DnXCB9DSVEuTkFTREFRR1M6VFhOLklRX0NPR1MuRlkyMDE3AQAAAPsjAgACAAAA</t>
  </si>
  <si>
    <t>BDUzNDcBCAAAAAUAAAABMQEAAAAKMTk0NjY2NTQ0NAMAAAADMTYwAgAAAAIzNAQAAAABMAcAAAAJOS8xNS8yMDE5CAAAAAoxMi8zMS8yMDE3CQAAAAEwmstwKuA51wi9Zq5c4DnXCCtDSVEuTkFTREFRR1M6VFhOLklRX0NGT19DVVJSRU5UX0xJQUIuRlkyMDE3AQAAAPsjAgACAAAABzIuMzc1MTEBCAAAAAUAAAABMQEAAAAKMTk0NjY2NTQ0NAMAAAADMTYwAgAAAAQ0MTg1BAAAAAEwBwAAAAk5LzE1LzIwMTkIAAAACjEyLzMxLzIwMTcJAAAAATAFE68l4DnXCI2sslzgOdcIH0NJUS5OWVNFOkVNUi5JUV9PUEVSX0lOQy5GWTIwMTMBAAAArxsEAAIAAAAENDAyNQEIAAAABQAAAAExAQAAAAoxNzY1NTcwODA1AwAAAAMxNjACAAAAAjIxBAAAAAEwBwAAAAk5LzE1LzIwMTkIAAAACTkvMzAvMjAxMwkAAAABMOiU9CngOdcIiaLTXOA51wghQ0lRLktPU0U6QTAwNTkzMC5JUV9SRF9FWFAuRlkyMDA3AQAAANxmAQADAAAAAACygrsp4DnXCDAa71zgOdcIMkNJUS5LT1NFOkEwMDU5MzAuSVFfVE9UQUxfREVCVF9FQklUREFfQ0FQRVguRlkyMDEwAQAAANxmAQACAAAACDEuNjY1MTE2AQgAAAAFAAAAATEBAAAACjE1MzMyMDMyNjIDAAAAAjg1AgAAAAUyMzMxMwQAAAABMAcAAAAJOS8xNS8yMDE5CAAAAAoxMi8zMS8yMDEwCQAAAAEwaf2vJeA51wgFkQFd4DnXCCZDSVEuS09TRTpBMDA1OTMwLklRX0FEVkVSVElTSU5H</t>
  </si>
  <si>
    <t>LkZZMjAwOAEAAADcZgEAAwAAAAAAEj0qKeA51wiVv/Rc4DnXCChDSVEuTkFTREFRR1M6QURJLklRX0NVUlJFTkNZX0dBSU4uRlkyMDEwAQAAABPWAwADAAAAAABUH6Io4DnXCLSvNF3gOdcIJkNJUS5UU0U6NjUwMS5JUV9TQUxFU19NQVJLRVRJTkcuRlkyMDE0AQAAAJstAgADAAAAAACJ4HQs4DnXCI6tLlzgOdcIH0NJUS5OWVNFOkVNUi5JUV9ORVRfREVCVC5GWTIwMTQBAAAArxsEAAIAAAAEMjg3NQEIAAAABQAAAAExAQAAAAoxODE4NjA0NTgwAwAAAAMxNjACAAAABDQzNjQEAAAAATAHAAAACTkvMTUvMjAxOQgAAAAJOS8zMC8yMDE0CQAAAAEwDfy5KeA51whRMtpc4DnXCCtDSVEuTkFTREFRR1M6QURJLklRX05FVF9JTlRFUkVTVF9FWFAuRlkyMDE1AQAAABPWAwACAAAABy0xOC40MDUBCAAAAAUAAAABMQEAAAAKMTg2NzI3OTk2OQMAAAADMTYwAgAAAAMzNjgEAAAAATAHAAAACTkvMTUvMjAxOQgAAAAKMTAvMzEvMjAxNQkAAAABMEFN/yfgOdcISUVLXeA51wg1Q0lRLktPU0U6QTAwNTkzMC5JUV9DSEFOR0VfTkVUX1dPUktJTkdfQ0FQSVRBTC5GWTIwMTQBAAAA3GYBAAIAAAAILTI3MTU4NDIBCAAAAAUAAAABMQEAAAAKMTc3ODE0MTgyMwMAAAACODUCAAAABDQ0MjEEAAAAATAHAAAACTkvMTUvMjAxOQgAAAAKMTIvMzEvMjAxNAkAAAABMAX52SjgOdcIdx0TXeA51wghQ0lRLlRTRTo2NTAxLklRX1RP</t>
  </si>
  <si>
    <t>VEFMX0RFQlQuRlkyMDE4AQAAAJstAgACAAAABzEwNTAyOTQBCAAAAAUAAAABMQEAAAAKMTk2OTkwMzI5MQMAAAACNzkCAAAABDQxNzMEAAAAATAHAAAACTkvMTUvMjAxOQgAAAAJMy8zMS8yMDE4CQAAAAEwVCz8K+A51wimwEFc4DnXCCpDSVEuTkFTREFRR1M6VFhOLklRX0VGRkVDVF9UQVhfUkFURS5GWTIwMTIBAAAA+yMCAAIAAAAGOS4wOTU2AQgAAAAFAAAAATEBAAAACjE3MjA2MTEyNjQDAAAAAzE2MAIAAAAENDM3NgQAAAABMAcAAAAJOS8xNS8yMDE5CAAAAAoxMi8zMS8yMDEyCQAAAAEwmNnaKuA51wiMu5hc4DnXCC5DSVEuS09TRTpBMDA1OTMwLklRX0lOQ19UQVhfUEFZX0NVUlJFTlQuRlkyMDE1AQAAANxmAQACAAAABzM0MDE2MjUBCAAAAAUAAAABMQEAAAAKMTgyOTg0MzAxMQMAAAACODUCAAAABDEwOTQEAAAAATAHAAAACTkvMTUvMjAxOQgAAAAKMTIvMzEvMjAxNQkAAAABMBYg2ijgOdcIsQMWXeA51wgrQ0lRLktPU0U6QTAwNTkzMC5JUV9UT1RBTF9PVEhFUl9PUEVSLkZZMjAxNAEAAADcZgEAAgAAAAg1MjkwMjExNgEIAAAABQAAAAExAQAAAAoxNzc4MTQxODIzAwAAAAI4NQIAAAADMzgwBAAAAAEwBwAAAAk5LzE1LzIwMTkIAAAACjEyLzMxLzIwMTQJAAAAATCnnCsp4DnXCBvpD13gOdcIJUNJUS5LT1NFOkEwMDU5MzAuSVFfTkVUX0NIQU5HRS5GWTIwMTMBAAAA3GYBAAIAAAAILTI1MDY2</t>
  </si>
  <si>
    <t>ODABCAAAAAUAAAABMQEAAAAKMTcyMzI4ODM4NgMAAAACODUCAAAABDIwOTMEAAAAATAHAAAACTkvMTUvMjAxOQgAAAAKMTIvMzEvMjAxMwkAAAABMKecKyngOdcIhYkOXeA51wgiQ0lRLk5BU0RBUUdTOkFESS5JUV9MVF9ERUJULkZZMjAwOQEAAAAT1gMAAgAAAAczNzkuNjI2AQgAAAAFAAAAATEBAAAACjE0ODI4Njg2MzMDAAAAAzE2MAIAAAAEMTA0OQQAAAABMAcAAAAJOS8xNS8yMDE5CAAAAAoxMC8zMS8yMDA5CQAAAAEwQ/ihKOA51whIVDFd4DnXCC1DSVEuTkFTREFRR1M6SU5UQy5JUV9GSVhFRF9BU1NFVF9UVVJOUy5GWTIwMTABAAAAh1IAAAIAAAAIMi40ODM5NDIBCAAAAAUAAAABMQEAAAAKMTU4ODE1Njk2MAMAAAADMTYwAgAAAAQ0MDY2BAAAAAEwBwAAAAk5LzE1LzIwMTkIAAAACjEyLzI1LzIwMTAJAAAAATDmzJUm4DnXCHU8W1zgOdcIKUNJUS5OQVNEQVFHUzpBREkuSVFfT1RIRVJfQ0xfU1VQUEwuRlkyMDE0AQAAABPWAwACAAAABjQwLjUwMwEIAAAABQAAAAExAQAAAAoxODE5OTYyNDk2AwAAAAMxNjACAAAABDEwNTcEAAAAATAHAAAACTkvMTUvMjAxOQgAAAAJMTEvMS8yMDE0CQAAAAEwMSb/J+A51wgOX0hd4DnXCB9DSVEuS09TRTpBMDA1OTMwLklRX05QUEUuRlkyMDExAQAAANxmAQACAAAACDYyMDQzOTUxAQgAAAAFAAAAATEBAAAACjE1OTg5OTgyNTADAAAAAjg1AgAAAAQxMDA0BAAA</t>
  </si>
  <si>
    <t>AAEwBwAAAAk5LzE1LzIwMTkIAAAACjEyLzMxLzIwMTEJAAAAATBlACsp4DnXCKsXA13gOdcIJkNJUS5UU0U6NjUwMS5JUV9DQVNIX0NPTlZFUlNJT04uRlkyMDEzAQAAAJstAgACAAAACTEyMC40MzQ2NwEIAAAABQAAAAExAQAAAAoxNjg1NTIxNzIyAwAAAAI3OQIAAAAENDE4NAQAAAABMAcAAAAJOS8xNS8yMDE5CAAAAAkzLzMxLzIwMTMJAAAAATC1V5Um4DnXCPlNLVzgOdcIIkNJUS5UU0U6NjUwMS5JUV9BRFZFUlRJU0lORy5GWTIwMTUBAAAAmy0CAAMAAAAAAL/M+ivgOdcIf0EzXOA51wglQ0lRLk5BU0RBUUdTOklOVEMuSVFfQlVJTERJTkdTLkZZMjAxNAEAAACHUgAAAwAAAAAAgjtVK+A51wiE3mtc4DnXCD1DSVEuTkFTREFRR1M6VFhOLklRX0NVU1RPTV9CRVRBLi0xMDRXLjIwMTUvMTIvMzEuLl5OMjI1LkpQWS5IAQAAAPsjAgACAAAAEDEuMDEwNTY1OTM5Njc2NjcAQctRX+A51wjkHzVi4DnXCDNDSVEuTkFTREFRR1M6VFhOLklRX0lNUFVUX09QRVJfTEVBU0VfSU5UX0VYUC5GWTIwMTUBAAAA+yMCAAIAAAAJMTYuMzA0ODQ4AQgAAAAFAAAAATEBAAAACjE4NzU2ODcwNTYDAAAAAzE2MAIAAAAFMjE2NzIEAAAAATAHAAAACTkvMTUvMjAxOQgAAAAKMTIvMzEvMjAxNQkAAAABMGhWcCrgOdcIX3emXOA51wggQ0lRLk5ZU0U6RU1SLklRX0RJVl9TSEFSRS5GWTIwMDgBAAAArxsEAAIAAAADMS4yAQgA</t>
  </si>
  <si>
    <t>AAAFAAAAATEBAAAACjE0MTE2NTY0MzADAAAAAzE2MAIAAAAEMzA1OAQAAAABMAcAAAAJOS8xNS8yMDE5CAAAAAk5LzMwLzIwMDgJAAAAATBDDvMp4DnXCPQMvVzgOdcIOUNJUS5UU0U6Njk3MS5JUV9DVVNUT01fQkVUQS4tMTA0Vy4yMDEyLzAzLzMxLi5eTjIyNS5KUFkuSAEAAACjUwAAAgAAABAxLjA5Mjk3MzE5MDIyMDUxAEyhf2DgOdcItiA+YuA51wgyQ0lRLk5BU0RBUUdTOlRYTi5JUV9UT1RBTF9MSUFCX1RPVEFMX0FTU0VUUy5GWTIwMTcBAAAA+yMCAAIAAAAHNDEuNDA2OAEIAAAABQAAAAExAQAAAAoxOTQ2NjY1NDQ0AwAAAAMxNjACAAAABDQxODgEAAAAATAHAAAACTkvMTUvMjAxOQgAAAAKMTIvMzEvMjAxNwkAAAABMAUTryXgOdcIntOyXOA51wgtQ0lRLktPU0U6QTAwNTkzMC5JUV9BU1NFVF9XUklURURPV05fQ0YuRlkyMDA5AQAAANxmAQADAAAAAABEsiop4DnXCF1P+1zgOdcIKUNJUS5LT1NFOkEwMDU5MzAuSVFfQ0FTSF9TVF9JTlZFU1QuRlkyMDE1AQAAANxmAQACAAAACDcxNDc5MDQyAQgAAAAFAAAAATEBAAAACjE4Mjk4NDMwMTEDAAAAAjg1AgAAAAQxMDAyBAAAAAEwBwAAAAk5LzE1LzIwMTkIAAAACjEyLzMxLzIwMTUJAAAAATAWINoo4DnXCICOFV3gOdcIKUNJUS5OQVNEQVFHUzpBREkuSVFfU1RfREVCVF9SRVBBSUQuRlkyMDE2AQAAABPWAwADAAAAAACE6f8n4DnXCHW/Ul3gOdcI</t>
  </si>
  <si>
    <t>KkNJUS5OQVNEQVFHUzpBREkuSVFfT1RIRVJfTFRfQVNTRVRTLkZZMjAwOAEAAAAT1gMAAgAAAAcxMTkuNTk3AQgAAAAFAAAAATEBAAAACjE0MTMwOTE1NjcDAAAAAzE2MAIAAAAEMTA2MAQAAAABMAcAAAAJOS8xNS8yMDE5CAAAAAkxMS8xLzIwMDgJAAAAATAiqqEo4DnXCDZyLF3gOdcIJENJUS5LT1NFOkEwMDU5MzAuSVFfTFRfSU5WRVNULkZZMjAxNQEAAADcZgEAAgAAAAgxMzYwODgyOAEIAAAABQAAAAExAQAAAAoxODI5ODQzMDExAwAAAAI4NQIAAAAEMTA1NAQAAAABMAcAAAAJOS8xNS8yMDE5CAAAAAoxMi8zMS8yMDE1CQAAAAEwFiDaKOA51wih3BVd4DnXCB5DSVEuTkFTREFRR1M6SU5UQy5JUV9HUC5GWTIwMTQBAAAAh1IAAAIAAAAFMzU2MDkBCAAAAAUAAAABMQEAAAAKMTgyODE2ODA0MAMAAAADMTYwAgAAAAIxMAQAAAABMAcAAAAJOS8xNS8yMDE5CAAAAAoxMi8yNy8yMDE0CQAAAAEwYe1UK+A51wh6bWlc4DnXCCVDSVEuTllTRTpFTVIuSVFfR0FJTl9JTlZFU1RfQ0YuRlkyMDE4AQAAAK8bBAADAAAAAACiW7sp4DnXCDfQ7FzgOdcIK0NJUS5LT1NFOkEwMDU5MzAuSVFfQ0hBTkdFX0lOVkVOVE9SWS5GWTIwMDcBAAAA3GYBAAIAAAAILTEzMDE1ODABCAAAAAUAAAABMQEAAAAKMTM1Mjk0NTUzMAMAAAACODUCAAAABDIwOTkEAAAAATAHAAAACTkvMTUvMjAxOQgAAAAKMTIvMzEvMjAwNwkAAAAB</t>
  </si>
  <si>
    <t>MMOpuyngOdcIWtnxXOA51wglQ0lRLk5BU0RBUUdTOklOVEMuSVFfUkRfRVhQX0ZOLkZZMjAwNwEAAACHUgAAAgAAAAQ1NzU1AQgAAAAFAAAAATEBAAAACjEzMjg4NzEyNzUDAAAAAzE2MAIAAAAEMzE2OAQAAAABMAcAAAAJOS8xNS8yMDE5CAAAAAoxMi8yOS8yMDA3CQAAAAEwp+/8K+A51wgl/klc4DnXCB1DSVEuTkFTREFRR1M6VFhOLklRX0RPLkZZMjAxMAEAAAD7IwIAAwAAAAAAZmTaKuA51wh4Ho9c4DnXCCJDSVEuVFNFOjY1MDEuSVFfRUJJVF9NQVJHSU4uRlkyMDE1AQAAAJstAgACAAAABjYuNTYwOQEIAAAABQAAAAExAQAAAAoxNzQ1MjcwNjcyAwAAAAI3OQIAAAAENDA1MwQAAAABMAcAAAAJOS8xNS8yMDE5CAAAAAkzLzMxLzIwMTUJAAAAATC1V5Um4DnXCLonNlzgOdcIJ0NJUS5OQVNEQVFHUzpJTlRDLklRX0FEVkVSVElTSU5HLkZZMjAwNwEAAACHUgAAAwAAAAAAp+/8K+A51wgl/klc4DnXCCRDSVEuTkFTREFRR1M6QURJLklRX01BQ0hJTkVSWS5GWTIwMDkBAAAAE9YDAAIAAAAIMTU2OC4xMTYBCAAAAAUAAAABMQEAAAAKMTQ4Mjg2ODYzMwMAAAADMTYwAgAAAAQzMTE0BAAAAAEwBwAAAAk5LzE1LzIwMTkIAAAACjEwLzMxLzIwMDkJAAAAATBD+KEo4DnXCIrwMV3gOdcIHkNJUS4wLklRX0NPTU1PTl9QUkVGX0RJVl9DRi5GWQUAAAAAAAAACAAAABUoSW52YWxpZCBUaW1lIFBlcmlvZCkxJv8n</t>
  </si>
  <si>
    <t>4DnXCGXlNF7gOdcIJUNJUS5OQVNEQVFHUzpBREkuSVFfRUFSTklOR19DTy5GWTIwMTMBAAAAE9YDAAIAAAAHNjczLjQ4NwEIAAAABQAAAAExAQAAAAoxNzY2NTkwNjMyAwAAAAMxNjACAAAAATcEAAAAATAHAAAACTkvMTUvMjAxOQgAAAAJMTEvMi8yMDEzCQAAAAEwyDCjKOA51wiIa0Jd4DnXCB1DSVEuTkFTREFRR1M6VFhOLklRX0FFLkZZMjAxMgEAAAD7IwIAAgAAAAQxMDgxAQgAAAAFAAAAATEBAAAACjE3MjA2MTEyNjQDAAAAAzE2MAIAAAAEMTAxNgQAAAABMAcAAAAJOS8xNS8yMDE5CAAAAAoxMi8zMS8yMDEyCQAAAAEwqADbKuA51wjffplc4DnXCCRDSVEuTkFTREFRR1M6QURJLklRX09USEVSX1JFVi5GWTIwMTQBAAAAE9YDAAMAAAAAAOl+oyjgOdcIR4pGXeA51wgxQ0lRLk5BU0RBUUdTOlRYTi5JUV9ERUZfVEFYX0FTU0VUU19DVVJSRU5ULkZZMjAxOAEAAAD7IwIAAwAAAAAAq/JwKuA51whUgbRc4DnXCCFDSVEuTllTRTpFTVIuSVFfVE9UQUxfTElBQi5GWTIwMDcBAAAArxsEAAIAAAAFMTA3MTcBCAAAAAUAAAABMQEAAAAKMTI2NDQ3ODAyNwMAAAADMTYwAgAAAAQxMjc2BAAAAAEwBwAAAAk5LzE1LzIwMTkIAAAACTkvMzAvMjAwNwkAAAABMMxAcSrgOdcId4q5XOA51wg1Q0lRLk5BU0RBUUdTOlRYTi5JUV9DSEFOR0VfTkVUX1dPUktJTkdfQ0FQSVRBTC5GWTIwMTMBAAAA+yMCAAIAAAADMTA4</t>
  </si>
  <si>
    <t>AQgAAAAFAAAAATEBAAAACjE3Nzc2MzM3MDMDAAAAAzE2MAIAAAAENDQyMQQAAAABMAcAAAAJOS8xNS8yMDE5CAAAAAoxMi8zMS8yMDEzCQAAAAEwyU7bKuA51wiGwJ9c4DnXCCVDSVEuTkFTREFRR1M6VFhOLklRX0NBU0hfRklOQU4uRlkyMDEwAQAAAPsjAgACAAAABS0yNjI2AQgAAAAFAAAAATEBAAAACjE1ODg4NDA3MzgDAAAAAzE2MAIAAAAEMjAwNAQAAAABMAcAAAAJOS8xNS8yMDE5CAAAAAoxMi8zMS8yMDEwCQAAAAEwdovaKuA51wiStpFc4DnXCB5DSVEuTllTRTpFTVIuSVFfU1RfREVCVC5GWTIwMDkBAAAArxsEAAIAAAACMTEBCAAAAAUAAAABMQEAAAAKMTQ4MjcyMjA2MgMAAAADMTYwAgAAAAQxMDQ2BAAAAAEwBwAAAAk5LzE1LzIwMTkIAAAACTkvMzAvMjAwOQkAAAABMGRc8yngOdcISYvCXOA51wguQ0lRLk5BU0RBUUdTOkFESS5JUV9JTlRFUkVTVF9JTlZFU1RfSU5DLkZZMjAxMQEAAAAT1gMAAgAAAAQ5LjA2AQgAAAAFAAAAATEBAAAACjE2NDc0NTU4NjkDAAAAAzE2MAIAAAACNjUEAAAAATAHAAAACTkvMTUvMjAxOQgAAAAKMTAvMjkvMjAxMQkAAAABMHVtoijgOdcIlRw5XeA51wgoQ0lRLk5BU0RBUUdTOkFESS5JUV9JTkNfRVFVSVRZX0NGLkZZMjAxMwEAAAAT1gMAAwAAAAAA2FejKOA51wiAtURd4DnXCCRDSVEuTkFTREFRR1M6VFhOLklRX1NHQV9TVVBQTC5GWTIwMTABAAAA+yMCAAIA</t>
  </si>
  <si>
    <t>AAAEMTUxOAEIAAAABQAAAAExAQAAAAoxNTg4ODQwNzM4AwAAAAMxNjACAAAAAzEwMgQAAAABMAcAAAAJOS8xNS8yMDE5CAAAAAoxMi8zMS8yMDEwCQAAAAEwZmTaKuA51whGqY5c4DnXCCtDSVEuTkFTREFRR1M6VFhOLklRX0VCSVREQV9DQVBFWF9JTlQuRlkyMDA3AQAAAPsjAgADAAAAAAAYQpYm4DnXCDIMhVzgOdcIKENJUS5OQVNEQVFHUzpUWE4uSVFfQ09NTU9OX0lTU1VFRC5GWTIwMTcBAAAA+yMCAAIAAAADNDgzAQgAAAAFAAAAATEBAAAACjE5NDY2NjU0NDQDAAAAAzE2MAIAAAAEMjE2OQQAAAABMAcAAAAJOS8xNS8yMDE5CAAAAAoxMi8zMS8yMDE3CQAAAAEwq/JwKuA51wgqwrFc4DnXCCRDSVEuTkFTREFRR1M6SU5UQy5JUV9UT1RBTF9DQS5GWTIwMTcBAAAAh1IAAAIAAAAFMjk1MDABCAAAAAUAAAABMQEAAAAKMTk0MzUwNTM0OQMAAAADMTYwAgAAAAQxMDA4BAAAAAEwBwAAAAk5LzE1LzIwMTkIAAAACjEyLzMwLzIwMTcJAAAAATDV/lUr4DnXCPSveFzgOdcIJ0NJUS5OQVNEQVFHUzpUWE4uSVFfT1RIRVJfRVFVSVRZLkZZMjAwOAEAAAD7IwIAAgAAAAQtNzkwAQgAAAAFAAAAATEBAAAACjE0MzM0NTQxMDgDAAAAAzE2MAIAAAAEMTAyOAQAAAABMAcAAAAJOS8xNS8yMDE5CAAAAAoxMi8zMS8yMDA4CQAAAAEwRRbaKuA51wgaL4dc4DnXCCpDSVEuS09TRTpBMDA1OTMwLklRX1BFUklPRExFTkdU</t>
  </si>
  <si>
    <t>SF9JUy5GWTIwMTYBAAAA3GYBAAEAAAACMTIAWLzaKOA51whZRRxd4DnXCCxDSVEuTllTRTpFTVIuSVFfREVCVF9FUVVJVl9PUEVSX0xFQVNFLkZZMjAwNwEAAACvGwQAAgAAAAQyNDAwAQgAAAAFAAAAATEBAAAACjEyNjQ0NzgwMjcDAAAAAzE2MAIAAAAFMjE2NzEEAAAAATAHAAAACTkvMTUvMjAxOQgAAAAJOS8zMC8yMDA3CQAAAAEwzEBxKuA51wiY2Llc4DnXCCdDSVEuS09TRTpBMDA1OTMwLklRX0JFVEFfMllSLjIwMTAvMTIvMzEBAAAA3GYBAAIAAAARMC41Nzg5NzUyNzI3MDc5MzMAYhlSX+A51wiI6zFi4DnXCB9DSVEuTkFTREFRR1M6QURJLklRX0xBTkQuRlkyMDEyAQAAABPWAwACAAAABzQ0Ny44MTgBCAAAAAUAAAABMQEAAAAKMTcxMTM4NTg5NgMAAAADMTYwAgAAAAQzMDk4BAAAAAEwBwAAAAk5LzE1LzIwMTkIAAAACTExLzMvMjAxMgkAAAABMLcJoyjgOdcIXqw/XeA51wgjQ0lRLlRTRTo2NTAxLklRX1RPVEFMX1JFQ0VJVi5GWTIwMTkBAAAAmy0CAAIAAAAHMjQwNzcyMgEIAAAABQAAAAExAQAAAAoxOTY5OTAzMzA3AwAAAAI3OQIAAAAEMTAwMQQAAAABMAcAAAAJOS8xNS8yMDE5CAAAAAkzLzMxLzIwMTkJAAAAATB1evwr4DnXCESRRVzgOdcIIUNJUS5OWVNFOkVNUi5JUV9DQVNIX1RBWEVTLkZZMjAwOAEAAACvGwQAAgAAAAQxMTEwAQgAAAAFAAAAATEBAAAACjE0MTE2NTY0MzADAAAAAzE2</t>
  </si>
  <si>
    <t>MAIAAAAEMzA1MwQAAAABMAcAAAAJOS8xNS8yMDE5CAAAAAk5LzMwLzIwMDgJAAAAATBTNfMp4DnXCB7Mv1zgOdcII0NJUS5OWVNFOkVNUi5JUV9UT1RBTF9BU1NFVFMuRlkyMDE0AQAAAK8bBAACAAAABTI0MTc3AQgAAAAFAAAAATEBAAAACjE4MTg2MDQ1ODADAAAAAzE2MAIAAAAEMTAwNwQAAAABMAcAAAAJOS8xNS8yMDE5CAAAAAk5LzMwLzIwMTQJAAAAATAN/Lkp4DnXCP5u2VzgOdcIK0NJUS5OQVNEQVFHUzpJTlRDLklRX0xUX0RFQlRfQ0FQSVRBTC5GWTIwMTgBAAAAh1IAAAIAAAAHMjQuODY4NwEIAAAABQAAAAExAQAAAAoxOTQzNTA1MzQxAwAAAAMxNjACAAAABDQxODcEAAAAATAHAAAACTkvMTUvMjAxOQgAAAAKMTIvMjkvMjAxOAkAAAABMBhClibgOdcIICqAXOA51wgoQ0lRLk5ZU0U6RU1SLklRX1BST1ZfQkFEX0RFQlRTX0NGLkZZMjAwOQEAAACvGwQAAwAAAAAAdIPzKeA51wi9nMNc4DnXCClDSVEuS09TRTpBMDA1OTMwLklRX0xUX0RFQlRfRVFVSVRZLkZZMjAxNgEAAADcZgEAAgAAAAYwLjY3NTEBCAAAAAUAAAABMQEAAAAKMTg3NjczNDczNgMAAAACODUCAAAABDQwODUEAAAAATAHAAAACTkvMTUvMjAxOQgAAAAKMTIvMzEvMjAxNgkAAAABMA9OnCXgOdcIrAgdXeA51wgpQ0lRLktPU0U6QTAwNTkzMC5JUV9QUkVGX0RJVl9PVEhFUi5GWTIwMTYBAAAA3GYBAAMAAAAAADdu2ijgOdcIL4YZ</t>
  </si>
  <si>
    <t>XeA51wgsQ0lRLk5BU0RBUUdTOkFESS5JUV9UT1RBTF9MSUFCX0VRVUlUWS5GWTIwMTUBAAAAE9YDAAIAAAAINzA1OC43NzcBCAAAAAUAAAABMQEAAAAKMTg2NzI3OTk2OQMAAAADMTYwAgAAAAQxMDEzBAAAAAEwBwAAAAk5LzE1LzIwMTkIAAAACjEwLzMxLzIwMTUJAAAAATBSdP8n4DnXCBAaTV3gOdcIMENJUS5UU0U6NjUwMS5JUV9UT1RBTF9PVVRTVEFORElOR19CU19EQVRFLkZZMjAxNAEAAACbLQIAAgAAAAo5NjUuODExMTkzAQQAAAAFAAAAATUBAAAACjE3NDUyNzA1NDQCAAAABTI0MTUyBgAAAAEwieB0LOA51wgT5i9c4DnXCCZDSVEuMC5JUV9DSEFOR0VfTkVUX1dPUktJTkdfQ0FQSVRBTC5GWQUAAAAAAAAACAAAABUoSW52YWxpZCBUaW1lIFBlcmlvZCkxJv8n4DnXCMEZOF7gOdcIJ0NJUS5LT1NFOkEwMDU5MzAuSVFfVE9UQUxfUkVDRUlWLkZZMjAxNwEAAADcZgEAAgAAAAgzMTgwNDk1NgEIAAAABQAAAAExAQAAAAoxOTQ3NTUxNTc4AwAAAAI4NQIAAAAEMTAwMQQAAAABMAcAAAAJOS8xNS8yMDE5CAAAAAoxMi8zMS8yMDE3CQAAAAEwaePaKOA51whith5d4DnXCCFDSVEuS09TRTpBMDA1OTMwLklRX0dBX0VYUC5GWTIwMDcBAAAA3GYBAAMAAAAAALKCuyngOdcIpCvwXOA51wgdQ0lRLlRTRTo2NTAxLklRX0NPTU1PTi5GWTIwMTUBAAAAmy0CAAIAAAAGNDU4NzkwAQgAAAAFAAAAATEBAAAACjE3</t>
  </si>
  <si>
    <t>NDUyNzA2NzIDAAAAAjc5AgAAAAQxMTAzBAAAAAEwBwAAAAk5LzE1LzIwMTkIAAAACTMvMzEvMjAxNQkAAAABML/M+ivgOdcI0gQ0XOA51wgvQ0lRLk5BU0RBUUdTOkFESS5JUV9NSU5PUklUWV9JTlRFUkVTVF9DRi5GWTIwMTMBAAAAE9YDAAMAAAAAANhXoyjgOdcIcI5EXeA51wglQ0lRLk5BU0RBUUdTOklOVEMuSVFfTklfTUFSR0lOLkZZMjAxNgEAAACHUgAAAgAAAAcxNy4zNzA4AQgAAAAFAAAAATEBAAAACjE5NDM1MDUzNDUDAAAAAzE2MAIAAAAENDA5NAQAAAABMAcAAAAJOS8xNS8yMDE5CAAAAAoxMi8zMS8yMDE2CQAAAAEwBxuWJuA51wgMjXZc4DnXCChDSVEuS09TRTpBMDA1OTMwLklRX09USEVSX0xJQUJfTFQuRlkyMDA5AQAAANxmAQACAAAABzE1NDg2NTUBCAAAAAUAAAABMQEAAAAKMTQ2NTcxNDMwNwMAAAACODUCAAAABDEwNjIEAAAAATAHAAAACTkvMTUvMjAxOQgAAAAKMTIvMzEvMjAwOQkAAAABMDOLKingOdcI+mT6XOA51wgzQ0lRLk5ZU0U6RU1SLklRX0NIQU5HRV9PVEhFUl9ORVRfT1BFUl9BU1NFVFMuRlkyMDA4AQAAAK8bBAACAAAAAzE3MwEIAAAABQAAAAExAQAAAAoxNDExNjU2NDMwAwAAAAMxNjACAAAABDIwNDUEAAAAATAHAAAACTkvMTUvMjAxOQgAAAAJOS8zMC8yMDA4CQAAAAEwUzXzKeA51wjLCL9c4DnXCC5DSVEuS09TRTpBMDA1OTMwLklRX09USEVSX1VOVVNVQUxfU1VQ</t>
  </si>
  <si>
    <t>UEwuRlkyMDA4AQAAANxmAQADAAAAAADU0Lsp4DnXCGNK9FzgOdcILkNJUS5OQVNEQVFHUzpJTlRDLklRX0NPTU1PTl9QUkVGX0RJVl9DRi5GWTIwMDgBAAAAh1IAAAMAAAAAAC1QqSvgOdcIDtxQXOA51wguQ0lRLk5BU0RBUUdTOklOVEMuSVFfQVNTRVRfV1JJVEVET1dOX0NGLkZZMjAwOQEAAACHUgAAAgAAAAMzNjgBCAAAAAUAAAABMQEAAAAKMTUyMzM5NDgyOQMAAAADMTYwAgAAAAQyMDE5BAAAAAEwBwAAAAk5LzE1LzIwMTkIAAAACjEyLzI2LzIwMDkJAAAAATBPnqkr4DnXCABwVVzgOdcIL0NJUS5OQVNEQVFHUzpUWE4uSVFfTUlOT1JJVFlfSU5URVJFU1RfQ0YuRlkyMDE3AQAAAPsjAgADAAAAAACr8nAq4DnXCPhMsVzgOdcIIkNJUS5OQVNEQVFHUzpUWE4uSVFfWl9TQ09SRS5GWTIwMTEBAAAA+yMCAAIAAAAINS41Nzc0MDcBCAAAAAUAAAABMQEAAAAKMTY2MDAzNDU2OAMAAAADMTYwAgAAAAYxMDAxMjMEAAAAATAHAAAACTkvMTUvMjAxOQgAAAAKMTIvMzEvMjAxMQkAAAABMOTEriXgOdcIGKqXXOA51wgdQ0lRLk5BU0RBUUdTOkFESS5JUV9BUi5GWTIwMTIBAAAAE9YDAAIAAAAHMzM5Ljg4MQEIAAAABQAAAAExAQAAAAoxNzExMzg1ODk2AwAAAAMxNjACAAAABDEwMjEEAAAAATAHAAAACTkvMTUvMjAxOQgAAAAJMTEvMy8yMDEyCQAAAAEwp+KiKOA51wjZcz5d4DnXCCNDSVEuTkFTREFRR1M6QURJ</t>
  </si>
  <si>
    <t>LklRX0RBX1NVUFBMLkZZMjAxOAEAAAAT1gMAAwAAAAAApTcAKOA51wgtKFld4DnXCClDSVEuS09TRTpBMDA1OTMwLklRX0RBWVNfU0FMRVNfT1VULkZZMjAwNwEAAADcZgEAAgAAAAg1MS4zNDE2MwEIAAAABQAAAAExAQAAAAoxMzUyOTQ1NTMwAwAAAAI4NQIAAAAENDA0MgQAAAABMAcAAAAJOS8xNS8yMDE5CAAAAAoxMi8zMS8yMDA3CQAAAAEwWNavJeA51wjvOPNc4DnXCCtDSVEuS09TRTpBMDA1OTMwLklRX01BUktFVENBUC4yMDAwLzMvMzEuSlBZAQAAANxmAQACAAAADjQ5NjM2OTYuOTU3NzU2AQYAAAAFAAAAATEBAAAACTMxNTk1ODg1NwMAAAACNzkCAAAABjEwMDA1NAQAAAABMAcAAAAJMy8zMS8yMDAw6bZ+YOA51wjuMXdN4TnXCCpDSVEuTkFTREFRR1M6VFhOLklRX0NVU1RPTV9CRVRBLjIwMTcvMTIvMzEBAAAA+yMCAAIAAAAQMS4yNTA0MTIxMzYxMzM2MQBBy1Ff4DnXCMPRNGLgOdcII0NJUS5UU0U6Njc2Mi5JUV9CRVRBXzVZUi4yMDE2LzAzLzMxAQAAADvSBAACAAAAEDEuMTQwNjgxMzk2NDA3NTkAPHp/YOA51wg6WT9i4DnXCDNDSVEuTllTRTpFTVIuSVFfQ0hBTkdFX09USEVSX05FVF9PUEVSX0FTU0VUUy5GWTIwMTQBAAAArxsEAAIAAAADMTQ2AQgAAAAFAAAAATEBAAAACjE4MTg2MDQ1ODADAAAAAzE2MAIAAAAEMjA0NQQAAAABMAcAAAAJOS8xNS8yMDE5CAAAAAk5LzMwLzIwMTQJAAAA</t>
  </si>
  <si>
    <t>ATAdI7op4DnXCIOn2lzgOdcIJ0NJUS5UU0U6NjQ3MS5JUV9NQVJLRVRDQVAuMjAxMi8zLzMxLkpQWQEAAACSVw0AAgAAAAwzNDQzNDEuNDI3NDMBBgAAAAUAAAABMQEAAAAKMTUxMjYxMjkyNgMAAAACNzkCAAAABjEwMDA1NAQAAAABMAcAAAAJMy8zMS8yMDEy2I9+YOA51wge7HJN4TnXCCJDSVEuTkFTREFRR1M6QURJLklRX0lOQ19UQVguRlkyMDEyAQAAABPWAwACAAAABzE2Mi4yOTcBCAAAAAUAAAABMQEAAAAKMTcxMTM4NTg5NgMAAAADMTYwAgAAAAI3NQQAAAABMAcAAAAJOS8xNS8yMDE5CAAAAAkxMS8zLzIwMTIJAAAAATCn4qIo4DnXCJfXPV3gOdcIIkNJUS5LT1NFOkEwMDU5MzAuSVFfUkFXX0lOVi5GWTIwMTYBAAAA3GYBAAIAAAAHODQ2MzIyMgEIAAAABQAAAAExAQAAAAoxODc2NzM0NzM2AwAAAAI4NQIAAAAEMzE3MQQAAAABMAcAAAAJOS8xNS8yMDE5CAAAAAoxMi8zMS8yMDE2CQAAAAEwR5XaKOA51wjUDBtd4DnXCClDSVEuTkFTREFRR1M6QURJLklRX1BST1ZfQkFEX0RFQlRTLkZZMjAxOAEAAAAT1gMAAwAAAAAApTcAKOA51wgtKFld4DnXCCZDSVEuS09TRTpBMDA1OTMwLklRX0RBX1NVUFBMX0NGLkZZMjAxMgEAAADcZgEAAgAAAAgxNDgzNTA0NgEIAAAABQAAAAExAQAAAAoxNjY3NTM0MDE0AwAAAAI4NQIAAAAEMjE3MQQAAAABMAcAAAAJOS8xNS8yMDE5CAAAAAoxMi8zMS8yMDEyCQAA</t>
  </si>
  <si>
    <t>AAEwhk4rKeA51wgg5Ahd4DnXCCtDSVEuTkFTREFRR1M6QURJLklRX0NGT19DVVJSRU5UX0xJQUIuRlkyMDExAQAAABPWAwACAAAACDEuNzE1Mjc2AQgAAAAFAAAAATEBAAAACjE2NDc0NTU4NjkDAAAAAzE2MAIAAAAENDE4NQQAAAABMAcAAAAJOS8xNS8yMDE5CAAAAAoxMC8yOS8yMDExCQAAAAEwMJycJeA51wgz7Txd4DnXCB5DSVEuVFNFOjY1MDEuSVFfWl9TQ09SRS5GWTIwMTUBAAAAmy0CAAIAAAAIMS41MTUxMTIBCAAAAAUAAAABMQEAAAAKMTc0NTI3MDY3MgMAAAACNzkCAAAABjEwMDEyMwQAAAABMAcAAAAJOS8xNS8yMDE5CAAAAAkzLzMxLzIwMTUJAAAAATDFfpUm4DnXCNt1NlzgOdcIHUNJUS5OQVNEQVFHUzpUWE4uSVFfR1cuRlkyMDE2AQAAAPsjAgACAAAABDQzNjIBCAAAAAUAAAABMQEAAAAKMTk0NjY2NTM5OAMAAAADMTYwAgAAAAQxMTcxBAAAAAEwBwAAAAk5LzE1LzIwMTkIAAAACjEyLzMxLzIwMTYJAAAAATCJpHAq4DnXCHJZq1zgOdcIKUNJUS5OQVNEQVFHUzpJTlRDLklRX0NVUlJFTlRfUkFUSU8uRlkyMDA3AQAAAIdSAAACAAAACDIuNzg2NzIyAQgAAAAFAAAAATEBAAAACjEzMjg4NzEyNzUDAAAAAzE2MAIAAAAENDAzMAQAAAABMAcAAAAJOS8xNS8yMDE5CAAAAAoxMi8yOS8yMDA3CQAAAAEw1qWVJuA51whwC01c4DnXCDRDSVEuTllTRTpFTVIuSVFfVE9UQUxfT1VUU1RBTkRJTkdf</t>
  </si>
  <si>
    <t>RklMSU5HX0RBVEUuRlkyMDA4AQAAAK8bBAACAAAACjc2Ny4wNjMzMDQBBAAAAAUAAAABNQEAAAAKMTQxMTY1NjQzMAIAAAAFMjQxNTMGAAAAATBDDvMp4DnXCHlFvlzgOdcIJkNJUS5LT1NFOkEwMDU5MzAuSVFfU0FMRV9QUEVfQ0YuRlkyMDEzAQAAANxmAQACAAAABjM3NzQ0NQEIAAAABQAAAAExAQAAAAoxNzIzMjg4Mzg2AwAAAAI4NQIAAAAEMjA0MgQAAAABMAcAAAAJOS8xNS8yMDE5CAAAAAoxMi8zMS8yMDEzCQAAAAEwl3UrKeA51whD7Q1d4DnXCCZDSVEuTllTRTpFTVIuSVFfREVGX1RBWF9MSUFCX0xULkZZMjAxMQEAAACvGwQAAgAAAAM3NjQBCAAAAAUAAAABMQEAAAAKMTY0NjE5MDU2OAMAAAADMTYwAgAAAAQxMDI3BAAAAAEwBwAAAAk5LzE1LzIwMTkIAAAACTkvMzAvMjAxMQkAAAABMLcf9CngOdcIO9rLXOA51wgnQ0lRLk5BU0RBUUdTOklOVEMuSVFfR0FJTl9BU1NFVFMuRlkyMDE3AQAAAIdSAAACAAAAAzM4NwEIAAAABQAAAAExAQAAAAoxOTQzNTA1MzQ5AwAAAAMxNjACAAAAAjU2BAAAAAEwBwAAAAk5LzE1LzIwMTkIAAAACjEyLzMwLzIwMTcJAAAAATDV/lUr4DnXCJDFd1zgOdcIJUNJUS5OWVNFOkVNUi5JUV9QUk9WX0JBRF9ERUJUUy5GWTIwMTQBAAAArxsEAAMAAAAAAArj9CngOdcIaQ/YXOA51wgkQ0lRLk5BU0RBUUdTOlRYTi5JUV9PVEhFUl9SRVYuRlkyMDA4AQAAAPsjAgADAAAA</t>
  </si>
  <si>
    <t>AAA079kq4DnXCEMzhVzgOdcIIUNJUS5OQVNEQVFHUzpBREkuSVFfR0FfRVhQLkZZMjAxNAEAAAAT1gMAAwAAAAAA6X6jKOA51wi7m0dd4DnXCCNDSVEuTllTRTpFTVIuSVFfQkVUQV81WVIuMjAwOC8wOS8zMAEAAACvGwQAAgAAABAxLjIyNzM3MzQwNzg4Nzg2AEHLUV/gOdcIgTU0YuA51wgkQ0lRLk5ZU0U6RU1SLklRX0NBU0hfSU5URVJFU1QuRlkyMDA3AQAAAK8bBAACAAAAAzI0MgEIAAAABQAAAAExAQAAAAoxMjY0NDc4MDI3AwAAAAMxNjACAAAABDMwMjgEAAAAATAHAAAACTkvMTUvMjAxOQgAAAAJOS8zMC8yMDA3CQAAAAEw3GdxKuA51wgdEbtc4DnXCDNDSVEuTkFTREFRR1M6QURJLklRX09USEVSX05PTl9PUEVSX0VYUF9TVVBQTC5GWTIwMTEBAAAAE9YDAAIAAAAGLTAuNDkyAQgAAAAFAAAAATEBAAAACjE2NDc0NTU4NjkDAAAAAzE2MAIAAAACODUEAAAAATAHAAAACTkvMTUvMjAxOQgAAAAKMTAvMjkvMjAxMQkAAAABMHVtoijgOdcIlRw5XeA51wgeQ0lRLk5BU0RBUUdTOklOVEMuSVFfUkUuRlkyMDA5AQAAAIdSAAACAAAABTI2MzE4AQgAAAAFAAAAATEBAAAACjE1MjMzOTQ4MjkDAAAAAzE2MAIAAAAEMTIyMgQAAAABMAcAAAAJOS8xNS8yMDE5CAAAAAoxMi8yNi8yMDA5CQAAAAEwT56pK+A51witrFRc4DnXCC1DSVEuS09TRTpBMDA1OTMwLklRX0lOVkVTVF9TRUNVUklUWV9DRi5GWTIwMTcB</t>
  </si>
  <si>
    <t>AAAA3GYBAAIAAAAHMTYxNTU2MAEIAAAABQAAAAExAQAAAAoxOTQ3NTUxNTc4AwAAAAI4NQIAAAAEMjAyNwQAAAABMAcAAAAJOS8xNS8yMDE5CAAAAAoxMi8zMS8yMDE3CQAAAAEweQrbKOA51wgIPSBd4DnXCCdDSVEuS09TRTpBMDA1OTMwLklRX1RPVEFMX0FTU0VUUy5GWTIwMDcBAAAA3GYBAAIAAAAIOTMzNzUxMzYBCAAAAAUAAAABMQEAAAAKMTM1Mjk0NTUzMAMAAAACODUCAAAABDEwMDcEAAAAATAHAAAACTkvMTUvMjAxOQgAAAAKMTIvMzEvMjAwNwkAAAABMMOpuyngOdcIxXnwXOA51wgdQ0lRLktPU0U6QTAwNTkzMC5JUV9HUC5GWTIwMTYBAAAA3GYBAAIAAAAIODE1ODkwMzABCAAAAAUAAAABMQEAAAAKMTg3NjczNDczNgMAAAACODUCAAAAAjEwBAAAAAEwBwAAAAk5LzE1LzIwMTkIAAAACjEyLzMxLzIwMTYJAAAAATA3btoo4DnXCOzpGF3gOdcIJ0NJUS5OQVNEQVFHUzpBREkuSVFfQkFTSUNfV0VJR0hULkZZMjAxMAEAAAAT1gMAAgAAAAcyOTcuMzg3AGRGoijgOdcI5iQ1XeA51wgZQ0lRLk5ZU0U6RU1SLklRX0FQLkZZMjAxMAEAAACvGwQAAgAAAAQyNDA5AQgAAAAFAAAAATEBAAAACjE1NzcwMDQ2NDEDAAAAAzE2MAIAAAAEMTAxOAQAAAABMAcAAAAJOS8xNS8yMDE5CAAAAAk5LzMwLzIwMTAJAAAAATCFqvMp4DnXCDofx1zgOdcIJkNJUS5OWVNFOkVNUi5JUV9GSUxJTkdfQ1VSUkVOQ1kuRlky</t>
  </si>
  <si>
    <t>MDE2AQAAAK8bBAADAAAAA1VTRABgv7op4DnXCKhr5FzgOdcIKkNJUS5OQVNEQVFHUzpUWE4uSVFfRUZGRUNUX1RBWF9SQVRFLkZZMjAxMAEAAAD7IwIAAgAAAAcyOS4wNzA1AQgAAAAFAAAAATEBAAAACjE1ODg4NDA3MzgDAAAAAzE2MAIAAAAENDM3NgQAAAABMAcAAAAJOS8xNS8yMDE5CAAAAAoxMi8zMS8yMDEwCQAAAAEwdovaKuA51wiZbI9c4DnXCCRDSVEuTkFTREFRR1M6VFhOLklRX0NIQU5HRV9BUC5GWTIwMDkBAAAA+yMCAAIAAAABNQEIAAAABQAAAAExAQAAAAoxNTIzNzk2MjQxAwAAAAMxNjACAAAABDIwMTcEAAAAATAHAAAACTkvMTUvMjAxOQgAAAAKMTIvMzEvMjAwOQkAAAABMGZk2irgOdcIb62MXOA51wgiQ0lRLk5BU0RBUUdTOlRYTi5JUV9TVF9ERUJULkZZMjAxNgEAAAD7IwIAAwAAAAAAiaRwKuA51wiCgKtc4DnXCCJDSVEuTllTRTpFTVIuSVFfQ0FTSF9JTlZFU1QuRlkyMDA4AQAAAK8bBAACAAAABS0xMDcyAQgAAAAFAAAAATEBAAAACjE0MTE2NTY0MzADAAAAAzE2MAIAAAAEMjAwNQQAAAABMAcAAAAJOS8xNS8yMDE5CAAAAAk5LzMwLzIwMDgJAAAAATBTNfMp4DnXCNwvv1zgOdcILENJUS5OQVNEQVFHUzpUWE4uSVFfRUFSTklOR19DT19NQVJHSU4uRlkyMDA3AQAAAPsjAgACAAAABzE5LjA4OTIBCAAAAAUAAAABMQEAAAAKMTMyODQ4MjM3MAMAAAADMTYwAgAAAAQ0MTgxBAAAAAEw</t>
  </si>
  <si>
    <t>BwAAAAk5LzE1LzIwMTkIAAAACjEyLzMxLzIwMDcJAAAAATAYQpYm4DnXCPBvhFzgOdcIMkNJUS5OQVNEQVFHUzpUWE4uSVFfVE9UQUxfREVCVF9FQklUREFfQ0FQRVguRlkyMDA4AQAAAPsjAgADAAAAAADDdq4l4DnXCCOgiVzgOdcIKENJUS5UU0U6NjUwMS5JUV9UT1RBTF9ERUJUX1JFUEFJRC5GWTIwMTQBAAAAmy0CAAIAAAAHLTQ0NTAxMQEIAAAABQAAAAExAQAAAAoxNzQ1MjcwNTQ0AwAAAAI3OQIAAAAEMjE2NgQAAAABMAcAAAAJOS8xNS8yMDE5CAAAAAkzLzMxLzIwMTQJAAAAATCefvor4DnXCHbQMFzgOdcIKENJUS5OWVNFOkVNUi5JUV9DVVJSRU5UX1BPUlRfREVCVC5GWTIwMTgBAAAArxsEAAIAAAADNjg4AQgAAAAFAAAAATEBAAAACjE5MjQ2Mzk5NjIDAAAAAzE2MAIAAAAEMTI5NwQAAAABMAcAAAAJOS8xNS8yMDE5CAAAAAk5LzMwLzIwMTgJAAAAATCRNLsp4DnXCOQM7FzgOdcIOUNJUS5UU0U6Njk4MS5JUV9DVVNUT01fQkVUQS4tMTA0Vy4yMDA5LzAzLzMxLi5eTjIyNS5KUFkuSAEAAAD1Vw0AAgAAABEwLjg4NzM2OTk2Mzg4MzY4MgArU39g4DnXCJaNQmLgOdcIIUNJUS5OWVNFOkVNUi5JUV9JTkNfRVFVSVRZLkZZMjAxOAEAAACvGwQAAwAAAAAAkTS7KeA51whPrepc4DnXCCRDSVEuTllTRTpFTVIuSVFfVU5MRVZFUkVEX0ZDRi5GWTIwMDcBAAAArxsEAAIAAAAEMjQ3NAEIAAAABQAAAAEx</t>
  </si>
  <si>
    <t>AQAAAAoxMjY0NDc4MDI3AwAAAAMxNjACAAAABDQ0MjMEAAAAATAHAAAACTkvMTUvMjAxOQgAAAAJOS8zMC8yMDA3CQAAAAEw3GdxKuA51wgdEbtc4DnXCCpDSVEuS09TRTpBMDA1OTMwLklRX0xPQU5TX1JFQ0VJVl9MVC5GWTIwMDcBAAAA3GYBAAIAAAAGNTQ3MzE4AQgAAAAFAAAAATEBAAAACjEzNTI5NDU1MzADAAAAAjg1AgAAAAQxMDUwBAAAAAEwBwAAAAk5LzE1LzIwMTkIAAAACjEyLzMxLzIwMDcJAAAAATCygrsp4DnXCMV58FzgOdcIHENJUS5UU0U6NjUwMS5JUV9FQklUQS5GWTIwMTkBAAAAmy0CAAIAAAAGNzg1MTYwAQgAAAAFAAAAATEBAAAACjE5Njk5MDMzMDcDAAAAAjc5AgAAAAYxMDA2ODkEAAAAATAHAAAACTkvMTUvMjAxOQgAAAAJMy8zMS8yMDE5CQAAAAEwdXr8K+A51wgjQ0Vc4DnXCDJDSVEuTkFTREFRR1M6QURJLklRX1RPVEFMX0xJQUJfVE9UQUxfQVNTRVRTLkZZMjAxMwEAAAAT1gMAAgAAAAcyNS43MzIzAQgAAAAFAAAAATEBAAAACjE3NjY1OTA2MzIDAAAAAzE2MAIAAAAENDE4OAQAAAABMAcAAAAJOS8xNS8yMDE5CAAAAAkxMS8yLzIwMTMJAAAAATBBw5wl4DnXCCY8Rl3gOdcIKkNJUS5LT1NFOkEwMDU5MzAuSVFfQ0FTSF9BQ1FVSVJFX0NGLkZZMjAxMQEAAADcZgEAAgAAAActNTIyNzQwAQgAAAAFAAAAATEBAAAACjE1OTg5OTgyNTADAAAAAjg1AgAAAAQyMDU3BAAAAAEwBwAA</t>
  </si>
  <si>
    <t>AAk5LzE1LzIwMTkIAAAACjEyLzMxLzIwMTEJAAAAATB1Jysp4DnXCFCeBF3gOdcII0NJUS5OQVNEQVFHUzpBREkuSVFfRUJUX0VYQ0wuRlkyMDE2AQAAABPWAwACAAAABzk3Ni42MDUBCAAAAAUAAAABMQEAAAAKMTkyNzYxODIwMAMAAAADMTYwAgAAAAE0BAAAAAEwBwAAAAk5LzE1LzIwMTkIAAAACjEwLzI5LzIwMTYJAAAAATBjm/8n4DnXCEsAUF3gOdcIJENJUS5OQVNEQVFHUzpBREkuSVFfRElWRVNUX0NGLkZZMjAwOAEAAAAT1gMAAgAAAAc0MDMuMTgxAQgAAAAFAAAAATEBAAAACjE0MTMwOTE1NjcDAAAAAzE2MAIAAAAEMjA3NwQAAAABMAcAAAAJOS8xNS8yMDE5CAAAAAkxMS8xLzIwMDgJAAAAATAz0aEo4DnXCMvRLV3gOdcIN0NJUS5LT1NFOkEwMDU5MzAuSVFfQ0hBTkdFX09USEVSX05FVF9PUEVSX0FTU0VUUy5GWTIwMDkBAAAA3GYBAAIAAAAILTM0NjQ5ODkBCAAAAAUAAAABMQEAAAAKMTQ2NTcxNDMwNwMAAAACODUCAAAABDIwNDUEAAAAATAHAAAACTkvMTUvMjAxOQgAAAAKMTIvMzEvMjAwOQkAAAABMESyKingOdcIXU/7XOA51wgpQ0lRLk5BU0RBUUdTOlRYTi5JUV9ORVRfUkVOVEFMX0VYUC5GWTIwMDcBAAAA+yMCAAMAAAAAACjCVivgOdcIxbCBXOA51wgmQ0lRLk5BU0RBUUdTOkFESS5JUV9BRFZFUlRJU0lORy5GWTIwMTcBAAAAE9YDAAIAAAAEMTEuNwEIAAAABQAAAAExAQAAAAoxOTI3</t>
  </si>
  <si>
    <t>NjE4MjQ4AwAAAAMxNjACAAAABDMwMTMEAAAAATAHAAAACTkvMTUvMjAxOQgAAAAKMTAvMjgvMjAxNwkAAAABMJQQACjgOdcIn35VXeA51wggQ0lRLlRTRTo2NTAxLklRX0NIQU5HRV9BUC5GWTIwMTcBAAAAmy0CAAIAAAAGMTExNTg5AQgAAAAFAAAAATEBAAAACjE5NjMzMTU5MDADAAAAAjc5AgAAAAQyMDE3BAAAAAEwBwAAAAk5LzE1LzIwMTkIAAAACTMvMzEvMjAxNwkAAAABMDPe+yvgOdcIB/A9XOA51wgjQ0lRLk5BU0RBUUdTOlRYTi5JUV9ORVRfREVCVC5GWTIwMTUBAAAA+yMCAAIAAAADOTAyAQgAAAAFAAAAATEBAAAACjE4NzU2ODcwNTYDAAAAAzE2MAIAAAAENDM2NAQAAAABMAcAAAAJOS8xNS8yMDE5CAAAAAoxMi8zMS8yMDE1CQAAAAEweX1wKuA51wjTiKdc4DnXCCpDSVEuTkFTREFRR1M6QURJLklRX0NBU0hfQUNRVUlSRV9DRi5GWTIwMTEBAAAAE9YDAAIAAAAHLTEzLjk4OAEIAAAABQAAAAExAQAAAAoxNjQ3NDU1ODY5AwAAAAMxNjACAAAABDIwNTcEAAAAATAHAAAACTkvMTUvMjAxOQgAAAAKMTAvMjkvMjAxMQkAAAABMJa7oijgOdcIno07XeA51wgkQ0lRLk5BU0RBUUdTOkFESS5JUV9QQVJUX1RJTUUuRlkyMDEyAQAAABPWAwADAAAAAAC3CaMo4DnXCG7TP13gOdcIJkNJUS5OWVNFOkVNUi5JUV9DQVNIX0FDUVVJUkVfQ0YuRlkyMDA3AQAAAK8bBAACAAAABC0yOTUBCAAAAAUAAAABMQEA</t>
  </si>
  <si>
    <t>AAAKMTI2NDQ3ODAyNwMAAAADMTYwAgAAAAQyMDU3BAAAAAEwBwAAAAk5LzE1LzIwMTkIAAAACTkvMzAvMjAwNwkAAAABMMxAcSrgOdcI2nS6XOA51wgqQ0lRLk5BU0RBUUdTOkFESS5JUV9JTlZFU1RfTE9BTlNfQ0YuRlkyMDEwAQAAABPWAwADAAAAAAB1baIo4DnXCM5HN13gOdcIHENJUS5OWVNFOkVNUi5JUV9FQklUQS5GWTIwMTUBAAAArxsEAAIAAAAEMzE2MQEIAAAABQAAAAExAQAAAAoxODY3MDU1MDUxAwAAAAMxNjACAAAABjEwMDY4OQQAAAABMAcAAAAJOS8xNS8yMDE5CAAAAAk5LzMwLzIwMTUJAAAAATAuSrop4DnXCK1m3VzgOdcIKENJUS5OQVNEQVFHUzpBREkuSVFfQ1VSUkVOVF9SQVRJTy5GWTIwMTABAAAAE9YDAAIAAAAINS40MDY2NDcBCAAAAAUAAAABMQEAAAAKMTU3ODMzMDQyMgMAAAADMTYwAgAAAAQ0MDMwBAAAAAEwBwAAAAk5LzE1LzIwMTkIAAAACjEwLzMwLzIwMTAJAAAAATAwnJwl4DnXCEJZOF3gOdcIH0NJUS5LT1NFOkEwMDU5MzAuSVFfRUJJVC5GWTIwMTABAAAA3GYBAAIAAAAIMTY4ODc5MzcBCAAAAAUAAAABMQEAAAAKMTUzMzIwMzI2MgMAAAACODUCAAAAAzQwMAQAAAABMAcAAAAJOS8xNS8yMDE5CAAAAAoxMi8zMS8yMDEwCQAAAAEwRLIqKeA51wiIDv5c4DnXCChDSVEuTkFTREFRR1M6VFhOLklRX1NBTEVfSU5UQU5fQ0YuRlkyMDEzAQAAAPsjAgADAAAAAADJTtsq4DnX</t>
  </si>
  <si>
    <t>CFRLn1zgOdcIJENJUS5OQVNEQVFHUzpBREkuSVFfQlVJTERJTkdTLkZZMjAxOAEAAAAT1gMAAwAAAAAAxoUAKOA51wgVS1td4DnXCCZDSVEuS09TRTpBMDA1OTMwLklRX09USEVSX0lOVEFOLkZZMjAxMQEAAADcZgEAAgAAAAcyMzU4ODAzAQgAAAAFAAAAATEBAAAACjE1OTg5OTgyNTADAAAAAjg1AgAAAAQxMDQwBAAAAAEwBwAAAAk5LzE1LzIwMTkIAAAACjEyLzMxLzIwMTEJAAAAATBlACsp4DnXCLs+A13gOdcILENJUS5OWVNFOkVNUi5JUV9ERUJUX0VRVUlWX09QRVJfTEVBU0UuRlkyMDExAQAAAK8bBAACAAAABDI5NzYBCAAAAAUAAAABMQEAAAAKMTY0NjE5MDU2OAMAAAADMTYwAgAAAAUyMTY3MQQAAAABMAcAAAAJOS8xNS8yMDE5CAAAAAk5LzMwLzIwMTEJAAAAATC3H/Qp4DnXCF0ozFzgOdcIJUNJUS5OWVNFOkVNUi5JUV9TVF9ERUJUX0lTU1VFRC5GWTIwMTEBAAAArxsEAAIAAAADMTg1AQgAAAAFAAAAATEBAAAACjE2NDYxOTA1NjgDAAAAAzE2MAIAAAAEMjA0MwQAAAABMAcAAAAJOS8xNS8yMDE5CAAAAAk5LzMwLzIwMTEJAAAAATC3H/Qp4DnXCMASzVzgOdcIKENJUS5OQVNEQVFHUzpJTlRDLklRX0JFVEFfNVlSLjIwMTEvMTIvMzEBAAAAh1IAAAIAAAAQMS4wOTEwNjY3NzI1Mjg4OAB+FoBg4DnXCFF7OGLgOdcIJENJUS5LT1NFOkEwMDU5MzAuSVFfRElWRVNUX0NGLkZZMjAxMAEAAADcZgEA</t>
  </si>
  <si>
    <t>AgAAAAYxNzk0MzcBCAAAAAUAAAABMQEAAAAKMTUzMzIwMzI2MgMAAAACODUCAAAABDIwNzcEAAAAATAHAAAACTkvMTUvMjAxOQgAAAAKMTIvMzEvMjAxMAkAAAABMFTZKingOdcIXwoAXeA51wgkQ0lRLk5BU0RBUUdTOlRYTi5JUV9NQUNISU5FUlkuRlkyMDE1AQAAAPsjAgACAAAABDI1NDkBCAAAAAUAAAABMQEAAAAKMTg3NTY4NzA1NgMAAAADMTYwAgAAAAQzMTE0BAAAAAEwBwAAAAk5LzE1LzIwMTkIAAAACjEyLzMxLzIwMTUJAAAAATB5fXAq4DnXCOSvp1zgOdcIG0NJUS5UU0U6NjUwMS5JUV9HUFBFLkZZMjAxOAEAAACbLQIAAgAAAAc2MDU3OTMzAQgAAAAFAAAAATEBAAAACjE5Njk5MDMyOTEDAAAAAjc5AgAAAAQxMTY5BAAAAAEwBwAAAAk5LzE1LzIwMTkIAAAACTMvMzEvMjAxOAkAAAABMEQF/CvgOdcIU/1AXOA51wgiQ0lRLk5BU0RBUUdTOklOVEMuSVFfRUJJVERBLkZZMjAxOAEAAACHUgAAAgAAAAUzMjMyOQEIAAAABQAAAAExAQAAAAoxOTQzNTA1MzQxAwAAAAMxNjACAAAABDQwNTEEAAAAATAHAAAACTkvMTUvMjAxOQgAAAAKMTIvMjkvMjAxOAkAAAABMPZMVivgOdcIxPV8XOA51wgdQ0lRLk5BU0RBUUdTOkFESS5JUV9HUC5GWTIwMTUBAAAAE9YDAAIAAAAIMjI1OS4yNjIBCAAAAAUAAAABMQEAAAAKMTg2NzI3OTk2OQMAAAADMTYwAgAAAAIxMAQAAAABMAcAAAAJOS8xNS8yMDE5CAAAAAox</t>
  </si>
  <si>
    <t>MC8zMS8yMDE1CQAAAAEwQU3/J+A51wg4Hktd4DnXCDJDSVEuTkFTREFRR1M6QURJLklRX1RPVEFMX0RFQlRfRUJJVERBX0NBUEVYLkZZMjAxNwEAAAAT1gMAAgAAAAg0LjE1MjMwNwEIAAAABQAAAAExAQAAAAoxOTI3NjE4MjQ4AwAAAAMxNjACAAAABTIzMzEzBAAAAAEwBwAAAAk5LzE1LzIwMTkIAAAACjEwLzI4LzIwMTcJAAAAATBR6pwl4DnXCPuyWF3gOdcIKkNJUS5OQVNEQVFHUzpBREkuSVFfQVNTRVRfV1JJVEVET1dOLkZZMjAxNQEAAAAT1gMAAwAAAAAAQU3/J+A51whqk0td4DnXCCNDSVEuVFNFOjY1MDEuSVFfQkFTSUNfV0VJR0hULkZZMjAxNAEAAACbLQIAAgAAAAo5NjUuOTY0NzQ0AIngdCzgOdcIfoYuXOA51wgrQ0lRLk5BU0RBUUdTOlRYTi5JUV9DSEFOR0VfSU5WRU5UT1JZLkZZMjAwNwEAAAD7IwIAAgAAAAIxMQEIAAAABQAAAAExAQAAAAoxMzI4NDgyMzcwAwAAAAMxNjACAAAABDIwOTkEAAAAATAHAAAACTkvMTUvMjAxOQgAAAAKMTIvMzEvMjAwNwkAAAABMDnpVivgOdcIfF6DXOA51wgjQ0lRLlRTRTo2NDcxLklRX0JFVEFfMllSLjIwMDgvMDMvMzEBAAAAklcNAAIAAAAQMS4wNzUwNjQ0MDk1NzA2NABdyH9g4DnXCGoTO2LgOdcIHENJUS5UU0U6NjUwMS5JUV9OSV9DRi5GWTIwMTMBAAAAmy0CAAIAAAAGMTc1MzI2AQgAAAAFAAAAATEBAAAACjE2ODU1MjE3MjIDAAAAAjc5AgAAAAQy</t>
  </si>
  <si>
    <t>MTUwBAAAAAEwBwAAAAk5LzE1LzIwMTkIAAAACTMvMzEvMjAxMwkAAAABMGeSdCzgOdcIQ6ArXOA51wgmQ0lRLktPU0U6QTAwNTkzMC5JUV9DQVNIX0lOVkVTVC5GWTIwMTYBAAAA3GYBAAIAAAAJLTI5NjU4Njc1AQgAAAAFAAAAATEBAAAACjE4NzY3MzQ3MzYDAAAAAjg1AgAAAAQyMDA1BAAAAAEwBwAAAAk5LzE1LzIwMTkIAAAACjEyLzMxLzIwMTYJAAAAATBYvNoo4DnXCCfQG13gOdcILENJUS5LT1NFOkEwMDU5MzAuSVFfVE9UQUxfRElWX1BBSURfQ0YuRlkyMDEyAQAAANxmAQACAAAACC0xMjY1MTM3AQgAAAAFAAAAATEBAAAACjE2Njc1MzQwMTQDAAAAAjg1AgAAAAQyMDIyBAAAAAEwBwAAAAk5LzE1LzIwMTkIAAAACjEyLzMxLzIwMTIJAAAAATCGTisp4DnXCGOACV3gOdcIJkNJUS5OQVNEQVFHUzpUWE4uSVFfQURWRVJUSVNJTkcuRlkyMDExAQAAAPsjAgACAAAAAjQzAQgAAAAFAAAAATEBAAAACjE2NjAwMzQ1NjgDAAAAAzE2MAIAAAAEMzAxMwQAAAABMAcAAAAJOS8xNS8yMDE5CAAAAAoxMi8zMS8yMDExCQAAAAEwh7LaKuA51wirTpRc4DnXCCZDSVEuVFNFOjY1OTQuSVFfQ1VTVE9NX0JFVEEuMjAxMC8wMy8zMQEAAAD5eA0AAgAAABEwLjkzNTY2NjU0OTAyMDI4NgAaLH9g4DnXCF1iRGLgOdcIKENJUS5OWVNFOkVNUi5JUV9UT1RBTF9MSUFCX0VRVUlUWS5GWTIwMTIBAAAArxsEAAIAAAAFMjM4</t>
  </si>
  <si>
    <t>MTgBCAAAAAUAAAABMQEAAAAKMTcwNzkwOTA5NwMAAAADMTYwAgAAAAQxMDEzBAAAAAEwBwAAAAk5LzE1LzIwMTkIAAAACTkvMzAvMjAxMgkAAAABMNht9CngOdcIPZXQXOA51wgeQ0lRLktPU0U6QTAwNTkzMC5JUV9FQlQuRlkyMDE3AQAAANxmAQACAAAACDU2MTk1OTY3AQgAAAAFAAAAATEBAAAACjE5NDc1NTE1NzgDAAAAAjg1AgAAAAMxMzkEAAAAATAHAAAACTkvMTUvMjAxOQgAAAAKMTIvMzEvMjAxNwkAAAABMFi82ijgOdcI/8sdXeA51wgnQ0lRLk5ZU0U6RU1SLklRX0VCSVREQV9DQVBFWF9JTlQuRlkyMDE1AQAAAK8bBAACAAAACTE1LjAxMDEwMQEIAAAABQAAAAExAQAAAAoxODY3MDU1MDUxAwAAAAMxNjACAAAABDQxOTEEAAAAATAHAAAACTkvMTUvMjAxOQgAAAAJOS8zMC8yMDE1CQAAAAEwN4ivJeA51wgawuBc4DnXCB5DSVEuVFNFOjY1MDEuSVFfSU5DX1RBWC5GWTIwMTUBAAAAmy0CAAIAAAAGMTIyMDc1AQgAAAAFAAAAATEBAAAACjE3NDUyNzA2NzIDAAAAAjc5AgAAAAI3NQQAAAABMAcAAAAJOS8xNS8yMDE5CAAAAAkzLzMxLzIwMTUJAAAAATCupfor4DnXCE7MMlzgOdcIKENJUS5LT1NFOkEwMDU5MzAuSVFfTUFSS0VUQ0FQLjIwMTgvMTIvMzEBAAAA3GYBAAIAAAAMMjU3MTU3MjM3LjQxAQYAAAAFAAAAATEBAAAACjE5MjI5NjY1NzEDAAAAAjg1AgAAAAYxMDAwNTQEAAAAATAHAAAACjEy</t>
  </si>
  <si>
    <t>LzMxLzIwMTgPVlFf4DnXCBTaMGLgOdcIHUNJUS5LT1NFOkEwMDU5MzAuSVFfUkUuRlkyMDEwAQAAANxmAQACAAAACDg1MDE0NTUwAQgAAAAFAAAAATEBAAAACjE1MzMyMDMyNjIDAAAAAjg1AgAAAAQxMjIyBAAAAAEwBwAAAAk5LzE1LzIwMTkIAAAACjEyLzMxLzIwMTAJAAAAATBU2Sop4DnXCPwf/1zgOdcIJkNJUS5OWVNFOkVNUi5JUV9FWFRSQV9BQ0NfSVRFTVMuRlkyMDA5AQAAAK8bBAADAAAAAABkXPMp4DnXCOWgwVzgOdcILkNJUS5OQVNEQVFHUzpBREkuSVFfT1RIRVJfVU5VU1VBTF9TVVBQTC5GWTIwMTUBAAAAE9YDAAMAAAAAAEFN/yfgOdcIapNLXeA51wgtQ0lRLk5BU0RBUUdTOkFESS5JUV9UT1RBTF9ERUJUX0NBUElUQUwuRlkyMDE1AQAAABPWAwACAAAABzE1LjEwNTgBCAAAAAUAAAABMQEAAAAKMTg2NzI3OTk2OQMAAAADMTYwAgAAAAQ0MTg2BAAAAAEwBwAAAAk5LzE1LzIwMTkIAAAACjEwLzMxLzIwMTUJAAAAATBR6pwl4DnXCPg8T13gOdcIJENJUS5OQVNEQVFHUzpUWE4uSVFfU1RfSU5WRVNULkZZMjAwNwEAAAD7IwIAAgAAAAQxNTk2AQgAAAAFAAAAATEBAAAACjEzMjg0ODIzNzADAAAAAzE2MAIAAAAEMTA2OQQAAAABMAcAAAAJOS8xNS8yMDE5CAAAAAoxMi8zMS8yMDA3CQAAAAEwKMJWK+A51wjW14Fc4DnXCCZDSVEuTllTRTpFTVIuSVFfTFRfREVCVF9DQVBJVEFMLkZZMjAxNQEA</t>
  </si>
  <si>
    <t>AACvGwQAAgAAAAcyOC42NTI1AQgAAAAFAAAAATEBAAAACjE4NjcwNTUwNTEDAAAAAzE2MAIAAAAENDE4NwQAAAABMAcAAAAJOS8xNS8yMDE5CAAAAAk5LzMwLzIwMTUJAAAAATA3iK8l4DnXCAmb4FzgOdcIKENJUS5UU0U6NjUwMS5JUV9GSVhFRF9BU1NFVF9UVVJOUy5GWTIwMTcBAAAAmy0CAAIAAAAINC4wNzMzNTEBCAAAAAUAAAABMQEAAAAKMTk2MzMxNTkwMAMAAAACNzkCAAAABDQwNjYEAAAAATAHAAAACTkvMTUvMjAxOQgAAAAJMy8zMS8yMDE3CQAAAAEwxX6VJuA51wiMKD9c4DnXCCdDSVEuTkFTREFRR1M6VFhOLklRX1RPVEFMX0FTU0VUUy5GWTIwMTIBAAAA+yMCAAIAAAAFMjAwMjEBCAAAAAUAAAABMQEAAAAKMTcyMDYxMTI2NAMAAAADMTYwAgAAAAQxMDA3BAAAAAEwBwAAAAk5LzE1LzIwMTkIAAAACjEyLzMxLzIwMTIJAAAAATCoANsq4DnXCM5XmVzgOdcIOUNJUS5OWVNFOkVNUi5JUV9DVVNUT01fQkVUQS4tMTA0Vy4yMDE1LzA5LzMwLi5eTjIyNS5KUFkuSAEAAACvGwQAAgAAABEwLjgyNTE4NzA0MzMxNDAyOABR8lFf4DnXCA0kM2LgOdcILUNJUS5LT1NFOkEwMDU5MzAuSVFfREFZU19JTlZFTlRPUllfT1VULkZZMjAxMwEAAADcZgEAAgAAAAg0OC44ODI5OQEIAAAABQAAAAExAQAAAAoxNzIzMjg4Mzg2AwAAAAI4NQIAAAAENDAzNQQAAAABMAcAAAAJOS8xNS8yMDE5CAAAAAoxMi8zMS8y</t>
  </si>
  <si>
    <t>MDEzCQAAAAEweSSwJeA51wjYTA9d4DnXCCdDSVEuTkFTREFRR1M6SU5UQy5JUV9PVEhFUl9JTlRBTi5GWTIwMTQBAAAAh1IAAAIAAAAENDQ0NgEIAAAABQAAAAExAQAAAAoxODI4MTY4MDQwAwAAAAMxNjACAAAABDEwNDAEAAAAATAHAAAACTkvMTUvMjAxOQgAAAAKMTIvMjcvMjAxNAkAAAABMHIUVSvgOdcIIPRqXOA51wglQ0lRLk5ZU0U6RU1SLklRX0NBU0hfU1RfSU5WRVNULkZZMjAxNgEAAACvGwQAAgAAAAQzMTgyAQgAAAAFAAAAATEBAAAACjE5MjQ2Mzk5NTYDAAAAAzE2MAIAAAAEMTAwMgQAAAABMAcAAAAJOS8xNS8yMDE5CAAAAAk5LzMwLzIwMTYJAAAAATBPmLop4DnXCK8h4lzgOdcIHkNJUS5OQVNEQVFHUzpJTlRDLklRX0RPLkZZMjAwNwEAAACHUgAAAwAAAAAAp+/8K+A51wjSOklc4DnXCC5DSVEuTkFTREFRR1M6SU5UQy5JUV9UT1RBTF9ERUJUX0NBUElUQUwuRlkyMDE3AQAAAIdSAAACAAAABzI3Ljk3OTEBCAAAAAUAAAABMQEAAAAKMTk0MzUwNTM0OQMAAAADMTYwAgAAAAQ0MTg2BAAAAAEwBwAAAAk5LzE1LzIwMTkIAAAACjEyLzMwLzIwMTcJAAAAATAHG5Ym4DnXCC+We1zgOdcIJENJUS5OQVNEQVFHUzpBREkuSVFfQ0FTSF9PUEVSLkZZMjAxOAEAAAAT1gMAAgAAAAgyNDQyLjM2MQEIAAAABQAAAAExAQAAAAoxOTI3NjE4MjQ3AwAAAAMxNjACAAAABDIwMDYEAAAAATAHAAAACTkvMTUv</t>
  </si>
  <si>
    <t>MjAxOQgAAAAJMTEvMy8yMDE4CQAAAAEwxoUAKOA51whHwFtd4DnXCClDSVEuTkFTREFRR1M6SU5UQy5JUV9VTkxFVkVSRURfRkNGLkZZMjAwOQEAAACHUgAAAgAAAAg3MjQ1LjM3NQEIAAAABQAAAAExAQAAAAoxNTIzMzk0ODI5AwAAAAMxNjACAAAABDQ0MjMEAAAAATAHAAAACTkvMTUvMjAxOQgAAAAKMTIvMjYvMjAwOQkAAAABMF/FqSvgOdcIUjNWXOA51wgpQ0lRLk5BU0RBUUdTOklOVEMuSVFfT1RIRVJfTElBQl9MVC5GWTIwMTIBAAAAh1IAAAIAAAAEMTI4OQEIAAAABQAAAAExAQAAAAoxNzE4ODUwNjA1AwAAAAMxNjACAAAABDEwNjIEAAAAATAHAAAACTkvMTUvMjAxOQgAAAAKMTIvMjkvMjAxMgkAAAABMLRDryvgOdcIcEFiXOA51wggQ0lRLlRTRTo2NTAxLklRX0lOVkVOVE9SWS5GWTIwMTQBAAAAmy0CAAIAAAAHMTMzOTAwMQEIAAAABQAAAAExAQAAAAoxNzQ1MjcwNTQ0AwAAAAI3OQIAAAAEMTA0MwQAAAABMAcAAAAJOS8xNS8yMDE5CAAAAAkzLzMxLzIwMTQJAAAAATCJ4HQs4DnXCK/7LlzgOdcIJ0NJUS5UU0U6NjUwMS5JUV9ORVRfSU5URVJFU1RfRVhQLkZZMjAxNwEAAACbLQIAAgAAAAM4MjgBCAAAAAUAAAABMQEAAAAKMTk2MzMxNTkwMAMAAAACNzkCAAAAAzM2OAQAAAABMAcAAAAJOS8xNS8yMDE5CAAAAAkzLzMxLzIwMTcJAAAAATASkPsr4DnXCP5+O1zgOdcIKUNJUS5OQVNEQVFHUzpB</t>
  </si>
  <si>
    <t>REkuSVFfU1BFQ0lBTF9ESVZfQ0YuRlkyMDE3AQAAABPWAwADAAAAAAClNwAo4DnXCJjIV13gOdcIFENJUS4wLklRX0VCSVRfSU5ULkZZBQAAAAAAAAAIAAAAFShJbnZhbGlkIFRpbWUgUGVyaW9kKQ9OnCXgOdcIy3tUXuA51wgjQ0lRLlRTRTo2OTgxLklRX0JFVEFfNVlSLjIwMTMvMDMvMzEBAAAA9VcNAAIAAAARMC43NTg5ODAzNDc3MzQ0MzUAK1N/YOA51whU8UFi4DnXCCpDSVEuTkFTREFRR1M6VFhOLklRX05FVF9ERUJUX0lTU1VFRC5GWTIwMDkBAAAA+yMCAAMAAAAAAGZk2irgOdcIwXCNXOA51wgpQ0lRLktPU0U6QTAwNTkzMC5JUV9CQVNJQ19FUFNfRVhDTC5GWTIwMDcBAAAA3GYBAAIAAAALMTAxNC41NjYyOTgBCAAAAAUAAAABMQEAAAAKMTM1Mjk0NTUzMAMAAAACODUCAAAABDMwNjQEAAAAATAHAAAACTkvMTUvMjAxOQgAAAAKMTIvMzEvMjAwNwkAAAABMLKCuyngOdcIgt3vXOA51wgqQ0lRLk5BU0RBUUdTOlRYTi5JUV9JTlZFU1RfTE9BTlNfQ0YuRlkyMDEzAQAAAPsjAgADAAAAAADJTtsq4DnXCGVyn1zgOdcIKkNJUS5OQVNEQVFHUzpJTlRDLklRX0xUX0RFQlRfUkVQQUlELkZZMjAxNwEAAACHUgAAAgAAAAUtODA4MAEIAAAABQAAAAExAQAAAAoxOTQzNTA1MzQ5AwAAAAMxNjACAAAABDIwMzYEAAAAATAHAAAACTkvMTUvMjAxOQgAAAAKMTIvMzAvMjAxNwkAAAABMPZMVivgOdcIu4R6XOA5</t>
  </si>
  <si>
    <t>1wgcQ0lRLk5ZU0U6RU1SLklRX0RBX0NGLkZZMjAxNAEAAACvGwQAAgAAAAM0OTcBCAAAAAUAAAABMQEAAAAKMTgxODYwNDU4MAMAAAADMTYwAgAAAAQyMTYwBAAAAAEwBwAAAAk5LzE1LzIwMTkIAAAACTkvMzAvMjAxNAkAAAABMA38uSngOdcIYlnaXOA51wglQ0lRLk5BU0RBUUdTOkFESS5JUV9TR0FfTUFSR0lOLkZZMjAxOAEAAAAT1gMAAgAAAAYxMS4yMjMBCAAAAAUAAAABMQEAAAAKMTkyNzYxODI0NwMAAAADMTYwAgAAAAQ0Mzc1BAAAAAEwBwAAAAk5LzE1LzIwMTkIAAAACTExLzMvMjAxOAkAAAABMFHqnCXgOdcIqqpcXeA51wgoQ0lRLk5ZU0U6RU1SLklRX1RPVEFMX0RFQlRfRUJJVERBLkZZMjAxNAEAAACvGwQAAgAAAAgxLjUyMTIxMgEIAAAABQAAAAExAQAAAAoxODE4NjA0NTgwAwAAAAMxNjACAAAABDQxOTIEAAAAATAHAAAACTkvMTUvMjAxOQgAAAAJOS8zMC8yMDE0CQAAAAEwN4ivJeA51wgpLtxc4DnXCDRDSVEuTkFTREFRR1M6VFhOLklRX1RPVEFMX09VVFNUQU5ESU5HX0JTX0RBVEUuRlkyMDA5AQAAAPsjAgACAAAACzEyNDAuMTE4MDE3AQQAAAAFAAAAATUBAAAACjE1MjM3OTYyNDECAAAABTI0MTUyBgAAAAEwZmTaKuA51wgsEYxc4DnXCCJDSVEuTllTRTpFTVIuSVFfQVNTRVRfVFVSTlMuRlkyMDA3AQAAAK8bBAACAAAACDEuMTU0MDk4AQgAAAAFAAAAATEBAAAACjEyNjQ0NzgwMjcD</t>
  </si>
  <si>
    <t>AAAAAzE2MAIAAAAENDE3NwQAAAABMAcAAAAJOS8xNS8yMDE5CAAAAAk5LzMwLzIwMDcJAAAAATAFE68l4DnXCF+tu1zgOdcIJENJUS5OWVNFOkVNUi5JUV9VTkxFVkVSRURfRkNGLkZZMjAxMQEAAACvGwQAAgAAAAcyNDk0LjI1AQgAAAAFAAAAATEBAAAACjE2NDYxOTA1NjgDAAAAAzE2MAIAAAAENDQyMwQAAAABMAcAAAAJOS8xNS8yMDE5CAAAAAk5LzMwLzIwMTEJAAAAATDHRvQp4DnXCPKHzVzgOdcII0NJUS5UU0U6Njk3MS5JUV9CRVRBXzVZUi4yMDEwLzAzLzMxAQAAAKNTAAACAAAAETAuOTk5NTgzNDI3MDU0OTM2AEyhf2DgOdcI6JU+YuA51wgsQ0lRLktPU0U6QTAwNTkzMC5JUV9FQVJOSU5HX0NPX01BUkdJTi5GWTIwMTIBAAAA3GYBAAIAAAAHMTEuODU3MgEIAAAABQAAAAExAQAAAAoxNjY3NTM0MDE0AwAAAAI4NQIAAAAENDE4MQQAAAABMAcAAAAJOS8xNS8yMDE5CAAAAAoxMi8zMS8yMDEyCQAAAAEwaf2vJeA51wi1Qwpd4DnXCClDSVEuS09TRTpBMDA1OTMwLklRX0dXX0lOVEFOX0FNT1JULkZZMjAwOQEAAADcZgEAAwAAAAAAI2QqKeA51wgzkPhc4DnXCClDSVEuTkFTREFRR1M6QURJLklRX0JBU0lDX0VQU19JTkNMLkZZMjAwNwEAAAAT1gMAAgAAAAgxLjUzNzE5OAEIAAAABQAAAAExAQAAAAoxMjY0NDcyNDQ5AwAAAAMxNjACAAAAATkEAAAAATAHAAAACTkvMTUvMjAxOQgAAAAJMTEvMy8y</t>
  </si>
  <si>
    <t>MDA3CQAAAAEwq3/bKOA51wjxGidd4DnXCCVDSVEuS09TRTpBMDA1OTMwLklRX0VCSVREQV9JTlQuRlkyMDE2AQAAANxmAQACAAAACDgzLjcwNjE0AQgAAAAFAAAAATEBAAAACjE4NzY3MzQ3MzYDAAAAAjg1AgAAAAQ0MTkwBAAAAAEwBwAAAAk5LzE1LzIwMTkIAAAACjEyLzMxLzIwMTYJAAAAATAPTpwl4DnXCLwvHV3gOdcIJENJUS5OQVNEQVFHUzpBREkuSVFfQ0hBTkdFX0FQLkZZMjAwOAEAAAAT1gMAAgAAAActNjAuNzM2AQgAAAAFAAAAATEBAAAACjE0MTMwOTE1NjcDAAAAAzE2MAIAAAAEMjAxNwQAAAABMAcAAAAJOS8xNS8yMDE5CAAAAAkxMS8xLzIwMDgJAAAAATAz0aEo4DnXCLqqLV3gOdcIJ0NJUS5OQVNEQVFHUzpBREkuSVFfRUJJVEFfTUFSR0lOLkZZMjAxNwEAAAAT1gMAAgAAAAczNy4yMDQyAQgAAAAFAAAAATEBAAAACjE5Mjc2MTgyNDgDAAAAAzE2MAIAAAAENDQxOQQAAAABMAcAAAAJOS8xNS8yMDE5CAAAAAoxMC8yOC8yMDE3CQAAAAEwUeqcJeA51wjKPVhd4DnXCCFDSVEuTkFTREFRR1M6SU5UQy5JUV9EQV9DRi5GWTIwMTIBAAAAh1IAAAIAAAAENzUyMgEIAAAABQAAAAExAQAAAAoxNzE4ODUwNjA1AwAAAAMxNjACAAAABDIxNjAEAAAAATAHAAAACTkvMTUvMjAxOQgAAAAKMTIvMjkvMjAxMgkAAAABMLRDryvgOdcIst1iXOA51wguQ0lRLlRTRTo2NTAxLklRX1RPVEFMX0xJQUJfVE9U</t>
  </si>
  <si>
    <t>QUxfQVNTRVRTLkZZMjAxNAEAAACbLQIAAgAAAAc2NS4xMzk5AQgAAAAFAAAAATEBAAAACjE3NDUyNzA1NDQDAAAAAjc5AgAAAAQ0MTg4BAAAAAEwBwAAAAk5LzE1LzIwMTkIAAAACTMvMzEvMjAxNAkAAAABMLVXlSbgOdcI6uExXOA51wgxQ0lRLlRTRTo2NTAxLklRX0NIQU5HRV9ORVRfV09SS0lOR19DQVBJVEFMLkZZMjAxMwEAAACbLQIAAgAAAAYyMTUwOTQBCAAAAAUAAAABMQEAAAAKMTY4NTUyMTcyMgMAAAACNzkCAAAABDQ0MjEEAAAAATAHAAAACTkvMTUvMjAxOQgAAAAJMy8zMS8yMDEzCQAAAAEweLl0LOA51wi3sSxc4DnXCCtDSVEuTkFTREFRR1M6VFhOLklRX01BUktFVENBUC4yMDA3LzMvMzEuSlBZAQAAAPsjAgACAAAADjUxMDQ4MjMuOTE3MzMxAQYAAAAFAAAAATEBAAAACTM1MjM5ODI3NwMAAAACNzkCAAAABjEwMDA1NAQAAAABMAcAAAAJMy8zMS8yMDA32I9+YOA51wgXNnVN4TnXCClDSVEuTkFTREFRR1M6QURJLklRX0xUX0RFQlRfSVNTVUVELkZZMjAxNwEAAAAT1gMAAgAAAAkxMTE1Ni4xNjQBCAAAAAUAAAABMQEAAAAKMTkyNzYxODI0OAMAAAADMTYwAgAAAAQyMDM0BAAAAAEwBwAAAAk5LzE1LzIwMTkIAAAACjEwLzI4LzIwMTcJAAAAATClNwAo4DnXCHd6V13gOdcIJkNJUS5UU0U6NjQ3MS5JUV9DVVNUT01fQkVUQS4yMDE0LzAzLzMxAQAAAJJXDQACAAAAEDEuNzgzODczOTA3MDE0</t>
  </si>
  <si>
    <t>NjkAbe9/YOA51wgHKTpi4DnXCCVDSVEuTllTRTpFTVIuSVFfUkVUVVJOX0NBUElUQUwuRlkyMDEwAQAAAK8bBAACAAAABzEzLjkwOTUBCAAAAAUAAAABMQEAAAAKMTU3NzAwNDY0MQMAAAADMTYwAgAAAAQ0MzYzBAAAAAEwBwAAAAk5LzE1LzIwMTkIAAAACTkvMzAvMjAxMAkAAAABMBY6ryXgOdcIIkLJXOA51wgpQ0lRLk5BU0RBUUdTOkFESS5JUV9CQVNJQ19FUFNfRVhDTC5GWTIwMDcBAAAAE9YDAAIAAAAIMS41NTMzMzQBCAAAAAUAAAABMQEAAAAKMTI2NDQ3MjQ0OQMAAAADMTYwAgAAAAQzMDY0BAAAAAEwBwAAAAk5LzE1LzIwMTkIAAAACTExLzMvMjAwNwkAAAABMKt/2yjgOdcIAkInXeA51wgmQ0lRLk5BU0RBUUdTOkFESS5JUV9HQUlOX0lOVkVTVC5GWTIwMTIBAAAAE9YDAAIAAAAFMS4yMzEBCAAAAAUAAAABMQEAAAAKMTcxMTM4NTg5NgMAAAADMTYwAgAAAAI2MgQAAAABMAcAAAAJOS8xNS8yMDE5CAAAAAkxMS8zLzIwMTIJAAAAATCn4qIo4DnXCIawPV3gOdcIIkNJUS5LT1NFOkEwMDU5MzAuSVFfUkFXX0lOVi5GWTIwMTgBAAAA3GYBAAIAAAAHOTY5MjE2OAEIAAAABQAAAAExAQAAAAoxOTQ3NTUxNTczAwAAAAI4NQIAAAAEMzE3MQQAAAABMAcAAAAJOS8xNS8yMDE5CAAAAAoxMi8zMS8yMDE4CQAAAAEwmljbKOA51wi3NCRd4DnXCChDSVEuTkFTREFRR1M6VFhOLklRX0NVUlJFTkNZX0dBSU4u</t>
  </si>
  <si>
    <t>RlkyMDA3AQAAAPsjAgADAAAAAAAXm1Yr4DnXCIMUgVzgOdcIDkNJUS4wLklRX0dXLkZZBQAAAAAAAAAIAAAAFShJbnZhbGlkIFRpbWUgUGVyaW9kKSD//ifgOdcILLo2XuA51wgrQ0lRLktPU0U6QTAwNTkzMC5JUV9NQVJLRVRDQVAuMjAwNi8zLzMxLkpQWQEAAADcZgEAAgAAAA8xMTkxMjAwMy44MTM4OTYBBgAAAAUAAAABMQEAAAAJMjQwODgxODQ3AwAAAAI3OQIAAAAGMTAwMDU0BAAAAAEwBwAAAAkzLzMxLzIwMDbptn5g4DnXCDiEdU3hOdcII0NJUS5LT1NFOkEwMDU5MzAuSVFfRUJJVF9JTlQuRlkyMDE3AQAAANxmAQACAAAACTgxLjg1MDU4NgEIAAAABQAAAAExAQAAAAoxOTQ3NTUxNTc4AwAAAAI4NQIAAAAENDE4OQQAAAABMAcAAAAJOS8xNS8yMDE5CAAAAAoxMi8zMS8yMDE3CQAAAAEwIHWcJeA51widnCFd4DnXCCVDSVEuTkFTREFRR1M6SU5UQy5JUV9DQVNIX09QRVIuRlkyMDEyAQAAAIdSAAACAAAABTE4ODg0AQgAAAAFAAAAATEBAAAACjE3MTg4NTA2MDUDAAAAAzE2MAIAAAAEMjAwNgQAAAABMAcAAAAJOS8xNS8yMDE5CAAAAAoxMi8yOS8yMDEyCQAAAAEwxGqvK+A51wjTK2Nc4DnXCB1DSVEuTkFTREFRR1M6VFhOLklRX0ZYLkZZMjAwNwEAAAD7IwIAAwAAAAAAOelWK+A51wi++oNc4DnXCBlDSVEuTllTRTpFTVIuSVFfUkUuRlkyMDEzAQAAAK8bBAACAAAABTE4OTMwAQgAAAAFAAAAATEB</t>
  </si>
  <si>
    <t>AAAACjE3NjU1NzA4MDUDAAAAAzE2MAIAAAAEMTIyMgQAAAABMAcAAAAJOS8xNS8yMDE5CAAAAAk5LzMwLzIwMTMJAAAAATD5u/Qp4DnXCD9Q1VzgOdcIJ0NJUS5OWVNFOkVNUi5JUV9DSEFOR0VfSU5WRU5UT1JZLkZZMjAwOQEAAACvGwQAAgAAAAM1ODABCAAAAAUAAAABMQEAAAAKMTQ4MjcyMjA2MgMAAAADMTYwAgAAAAQyMDk5BAAAAAEwBwAAAAk5LzE1LzIwMTkIAAAACTkvMzAvMjAwOQkAAAABMHSD8yngOdcIzcPDXOA51wgqQ0lRLktPU0U6QTAwNTkzMC5JUV9MVF9ERUJUX0NBUElUQUwuRlkyMDE0AQAAANxmAQACAAAABjAuODEyNgEIAAAABQAAAAExAQAAAAoxNzc4MTQxODIzAwAAAAI4NQIAAAAENDE4NwQAAAABMAcAAAAJOS8xNS8yMDE5CAAAAAoxMi8zMS8yMDE0CQAAAAEwD06cJeA51wjaBxRd4DnXCCdDSVEuTkFTREFRR1M6VFhOLklRX0JFVEFfMVlSLjIwMTQvMTIvMzEBAAAA+yMCAAIAAAAQMS4zMjkwNzI1NjkxMjM3NACOPYBg4DnXCPVGNWLgOdcILkNJUS5LT1NFOkEwMDU5MzAuSVFfT1RIRVJfVU5VU1VBTF9TVVBQTC5GWTIwMTIBAAAA3GYBAAMAAAAAAHUnKyngOdcISegGXeA51wghQ0lRLk5ZU0U6RU1SLklRX09USEVSX09QRVIuRlkyMDE3AQAAAK8bBAACAAAAAzE2OQEIAAAABQAAAAExAQAAAAoxOTI0NjM5OTU3AwAAAAMxNjACAAAAAzI2MAQAAAABMAcAAAAJOS8xNS8yMDE5CAAA</t>
  </si>
  <si>
    <t>AAk5LzMwLzIwMTcJAAAAATBgv7op4DnXCCyk5VzgOdcIJ0NJUS5OQVNEQVFHUzpUWE4uSVFfRklOSVNIRURfSU5WLkZZMjAxOAEAAAD7IwIAAgAAAAM5NjYBCAAAAAUAAAABMQEAAAAKMTk0NjY2NTQ2MAMAAAADMTYwAgAAAAQzMDc1BAAAAAEwBwAAAAk5LzE1LzIwMTkIAAAACjEyLzMxLzIwMTgJAAAAATC7GXEq4DnXCLdrtVzgOdcIJ0NJUS5OWVNFOkVNUi5JUV9UT1RBTF9PVEhFUl9PUEVSLkZZMjAxMAEAAACvGwQAAgAAAAQ1MTc3AQgAAAAFAAAAATEBAAAACjE1NzcwMDQ2NDEDAAAAAzE2MAIAAAADMzgwBAAAAAEwBwAAAAk5LzE1LzIwMTkIAAAACTkvMzAvMjAxMAkAAAABMIWq8yngOdcIpb/FXOA51wghQ0lRLk5BU0RBUUdTOlRYTi5JUV9HQV9FWFAuRlkyMDEzAQAAAPsjAgADAAAAAAC5J9sq4DnXCI52nVzgOdcIIENJUS5OQVNEQVFHUzpUWE4uSVFfREFfQ0YuRlkyMDE4AQAAAPsjAgACAAAAAzkwNQEIAAAABQAAAAExAQAAAAoxOTQ2NjY1NDYwAwAAAAMxNjACAAAABDIxNjAEAAAAATAHAAAACTkvMTUvMjAxOQgAAAAKMTIvMzEvMjAxOAkAAAABMLsZcSrgOdcIyJK1XOA51wglQ0lRLktPU0U6QTAwNTkzMC5JUV9UT1RBTF9ERUJULkZZMjAxNgEAAADcZgEAAgAAAAgxNTI4MjM4NgEIAAAABQAAAAExAQAAAAoxODc2NzM0NzM2AwAAAAI4NQIAAAAENDE3MwQAAAABMAcAAAAJOS8xNS8yMDE5CAAA</t>
  </si>
  <si>
    <t>AAoxMi8zMS8yMDE2CQAAAAEwR5XaKOA51wjE5Rpd4DnXCD9DSVEuTkFTREFRR1M6SU5UQy5JUV9DVVNUT01fQkVUQS4tMTA0Vy4yMDE0LzEyLzI3Li5eVE9QSVguSlBZLkgBAAAAh1IAAAIAAAARMC45Mzc0Nzk3MzUzNDY0NDYAfhaAYOA51wi7Gzdi4DnXCCxDSVEuTkFTREFRR1M6SU5UQy5JUV9NQVJLRVRDQVAuMjAxNi8zLzMxLkpQWQEAAACHUgAAAgAAAAwxNzE3MTAxMi41MDQBBgAAAAUAAAABMQEAAAAKMTc3NTkzMzExMAMAAAACNzkCAAAABjEwMDA1NAQAAAABMAcAAAAJMy8zMS8yMDE22I9+YOA51whH8HBN4TnXCCpDSVEuTkFTREFRR1M6VFhOLklRX0NBU0hfQ09OVkVSU0lPTi5GWTIwMDcBAAAA+yMCAAIAAAAJOTIuNTExMDc1AQgAAAAFAAAAATEBAAAACjEzMjg0ODIzNzADAAAAAzE2MAIAAAAENDE4NAQAAAABMAcAAAAJOS8xNS8yMDE5CAAAAAoxMi8zMS8yMDA3CQAAAAEwGEKWJuA51wgh5YRc4DnXCCVDSVEuTkFTREFRR1M6QURJLklRX1NHQV9NQVJHSU4uRlkyMDEzAQAAABPWAwACAAAABzE0LjgwNTUBCAAAAAUAAAABMQEAAAAKMTc2NjU5MDYzMgMAAAADMTYwAgAAAAQ0Mzc1BAAAAAEwBwAAAAk5LzE1LzIwMTkIAAAACTExLzIvMjAxMwkAAAABMEHDnCXgOdcI9MZFXeA51wgoQ0lRLk5BU0RBUUdTOlRYTi5JUV9JTkNfRVFVSVRZX0NGLkZZMjAwNwEAAAD7IwIAAwAAAAAAOelWK+A51whr</t>
  </si>
  <si>
    <t>N4Nc4DnXCCdDSVEuTkFTREFRR1M6VFhOLklRX0JBU0lDX1dFSUdIVC5GWTIwMDgBAAAA+yMCAAIAAAAEMTMwOAA079kq4DnXCJX2hVzgOdcIKkNJUS5LT1NFOkEwMDU5MzAuSVFfQ0FTSF9DT05WRVJTSU9OLkZZMjAxOAEAAADcZgEAAgAAAAk5Ni45ODE1OTUBCAAAAAUAAAABMQEAAAAKMTk0NzU1MTU3MwMAAAACODUCAAAABDQxODQEAAAAATAHAAAACTkvMTUvMjAxOQgAAAAKMTIvMzEvMjAxOAkAAAABMCB1nCXgOdcIfQkmXeA51wgoQ0lRLk5ZU0U6RU1SLklRX0dXX0lOVEFOX0FNT1JUX0NGLkZZMjAwOQEAAACvGwQAAgAAAAMxODQBCAAAAAUAAAABMQEAAAAKMTQ4MjcyMjA2MgMAAAADMTYwAgAAAAQyMTgyBAAAAAEwBwAAAAk5LzE1LzIwMTkIAAAACTkvMzAvMjAwOQkAAAABMHSD8yngOdcIvZzDXOA51wgnQ0lRLk5BU0RBUUdTOkFESS5JUV9UT1RBTF9BU1NFVFMuRlkyMDE3AQAAABPWAwACAAAACTIxMTQxLjI5NAEIAAAABQAAAAExAQAAAAoxOTI3NjE4MjQ4AwAAAAMxNjACAAAABDEwMDcEAAAAATAHAAAACTkvMTUvMjAxOQgAAAAKMTAvMjgvMjAxNwkAAAABMJQQACjgOdcI4hpWXeA51wggQ0lRLlRTRTo2NTAxLklRX0JVSUxESU5HUy5GWTIwMTQBAAAAmy0CAAIAAAAHMTg2NzM3MgEIAAAABQAAAAExAQAAAAoxNzQ1MjcwNTQ0AwAAAAI3OQIAAAAEMzAyMwQAAAABMAcAAAAJOS8xNS8yMDE5CAAA</t>
  </si>
  <si>
    <t>AAkzLzMxLzIwMTQJAAAAATCJ4HQs4DnXCCMNMFzgOdcIHUNJUS5OWVNFOkVNUi5JUV9HQV9FWFAuRlkyMDE3AQAAAK8bBAADAAAAAABw5rop4DnXCJCO5lzgOdcIJkNJUS5LT1NFOkEwMDU5MzAuSVFfR0FJTl9JTlZFU1QuRlkyMDE2AQAAANxmAQACAAAABzE3MTE5NTQBCAAAAAUAAAABMQEAAAAKMTg3NjczNDczNgMAAAACODUCAAAAAjYyBAAAAAEwBwAAAAk5LzE1LzIwMTkIAAAACjEyLzMxLzIwMTYJAAAAATA3btoo4DnXCB5fGV3gOdcIKkNJUS5OQVNEQVFHUzpBREkuSVFfRUZGRUNUX1RBWF9SQVRFLkZZMjAwOQEAAAAT1gMAAgAAAAcxNi44MjE5AQgAAAAFAAAAATEBAAAACjE0ODI4Njg2MzMDAAAAAzE2MAIAAAAENDM3NgQAAAABMAcAAAAJOS8xNS8yMDE5CAAAAAoxMC8zMS8yMDA5CQAAAAEwQ/ihKOA51wj1kDBd4DnXCCpDSVEuTkFTREFRR1M6VFhOLklRX0NVU1RPTV9CRVRBLjIwMTgvMTIvMzEBAAAA+yMCAAIAAAAQMS4zNzQyMzc4Njc0NTg3OABBy1Ff4DnXCLKqNGLgOdcIM0NJUS5UU0U6NjUwMS5JUV9DSEFOR0VfT1RIRVJfTkVUX09QRVJfQVNTRVRTLkZZMjAxNgEAAACbLQIAAgAAAAYxMDYxMTgBCAAAAAUAAAABMQEAAAAKMTc5NzU1NDQ1MQMAAAACNzkCAAAABDIwNDUEAAAAATAHAAAACTkvMTUvMjAxOQgAAAAJMy8zMS8yMDE2CQAAAAEwAWn7K+A51wgngzlc4DnXCCpDSVEuTkFTREFR</t>
  </si>
  <si>
    <t>R1M6VFhOLklRX0ZJTElOR19DVVJSRU5DWS5GWTIwMTYBAAAA+yMCAAMAAAADVVNEAJrLcCrgOdcISVWtXOA51wgmQ0lRLk5ZU0U6RU1SLklRX1BFUklPRExFTkdUSF9JUy5GWTIwMTgBAAAArxsEAAEAAAACMTIAsoK7KeA51wir4e1c4DnXCClDSVEuS09TRTpBMDA1OTMwLklRX0xUX0RFQlRfSVNTVUVELkZZMjAxMwEAAADcZgEAAgAAAAUyNjY3MgEIAAAABQAAAAExAQAAAAoxNzIzMjg4Mzg2AwAAAAI4NQIAAAAEMjAzNAQAAAABMAcAAAAJOS8xNS8yMDE5CAAAAAoxMi8zMS8yMDEzCQAAAAEwp5wrKeA51whUFA5d4DnXCChDSVEuS09TRTpBMDA1OTMwLklRX0NVUlJFTkNZX0dBSU4uRlkyMDE1AQAAANxmAQACAAAABy01MDk3NzQBCAAAAAUAAAABMQEAAAAKMTgyOTg0MzAxMQMAAAACODUCAAAAAjM4BAAAAAEwBwAAAAk5LzE1LzIwMTkIAAAACjEyLzMxLzIwMTUJAAAAATAWINoo4DnXCC3LFF3gOdcIJUNJUS5OWVNFOkVNUi5JUV9PVEhFUl9DQV9TVVBQTC5GWTIwMTIBAAAArxsEAAIAAAADNjUxAQgAAAAFAAAAATEBAAAACjE3MDc5MDkwOTcDAAAAAzE2MAIAAAAEMTA1NQQAAAABMAcAAAAJOS8xNS8yMDE5CAAAAAk5LzMwLzIwMTIJAAAAATDHRvQp4DnXCOrRz1zgOdcIIENJUS5OWVNFOkVNUi5JUV9MVF9JTlZFU1QuRlkyMDE0AQAAAK8bBAADAAAAAAAN/Lkp4DnXCO5H2VzgOdcIJENJUS5UU0U6NjUw</t>
  </si>
  <si>
    <t>MS5JUV9TQUxFX0lOVEFOX0NGLkZZMjAxMwEAAACbLQIAAgAAAActMTA1ODQyAQgAAAAFAAAAATEBAAAACjE2ODU1MjE3MjIDAAAAAjc5AgAAAAQyMDI5BAAAAAEwBwAAAAk5LzE1LzIwMTkIAAAACTMvMzEvMjAxMwkAAAABMGeSdCzgOdcIdRUsXOA51wgpQ0lRLk5BU0RBUUdTOlRYTi5JUV9HV19JTlRBTl9BTU9SVC5GWTIwMDkBAAAA+yMCAAMAAAAAAFU92irgOdcIRO6JXOA51wgoQ0lRLk5BU0RBUUdTOklOVEMuSVFfQkVUQV8yWVIuMjAxMC8xMi8yNQEAAACHUgAAAgAAABAxLjAyODUxODk1MDU0NDQ3AH4WgGDgOdcIYaI4YuA51wglQ0lRLk5ZU0U6RU1SLklRX1NUX0RFQlRfUkVQQUlELkZZMjAxNgEAAACvGwQAAgAAAAUtMTIwOAEIAAAABQAAAAExAQAAAAoxOTI0NjM5OTU2AwAAAAMxNjACAAAABDIwNDQEAAAAATAHAAAACTkvMTUvMjAxOQgAAAAJOS8zMC8yMDE2CQAAAAEwYL+6KeA51wiGHeRc4DnXCCdDSVEuVFNFOjY1MDEuSVFfREFZU19QQVlBQkxFX09VVC5GWTIwMTgBAAAAmy0CAAIAAAAJNzYuNDU2MTg1AQgAAAAFAAAAATEBAAAACjE5Njk5MDMyOTEDAAAAAjc5AgAAAAQ0MTgzBAAAAAEwBwAAAAk5LzE1LzIwMTkIAAAACTMvMzEvMjAxOAkAAAABMNallSbgOdcIfbxDXOA51wghQ0lRLk5BU0RBUUdTOlRYTi5JUV9DT01NT04uRlkyMDE4AQAAAPsjAgACAAAABDE3NDEBCAAAAAUAAAABMQEA</t>
  </si>
  <si>
    <t>AAAKMTk0NjY2NTQ2MAMAAAADMTYwAgAAAAQxMTAzBAAAAAEwBwAAAAk5LzE1LzIwMTkIAAAACjEyLzMxLzIwMTgJAAAAATC7GXEq4DnXCIb2tFzgOdcIJkNJUS5OQVNEQVFHUzpUWE4uSVFfRUJJVF9NQVJHSU4uRlkyMDE0AQAAAPsjAgACAAAABzI5LjkxOTUBCAAAAAUAAAABMQEAAAAKMTgyOTExOTMwNgMAAAADMTYwAgAAAAQ0MDUzBAAAAAEwBwAAAAk5LzE1LzIwMTkIAAAACjEyLzMxLzIwMTQJAAAAATDkxK4l4DnXCKnJpFzgOdcIM0NJUS5OQVNEQVFHUzpJTlRDLklRX1RPVEFMX0xJQUJfVE9UQUxfQVNTRVRTLkZZMjAxMgEAAACHUgAAAgAAAAczOS4yOTc2AQgAAAAFAAAAATEBAAAACjE3MTg4NTA2MDUDAAAAAzE2MAIAAAAENDE4OAQAAAABMAcAAAAJOS8xNS8yMDE5CAAAAAoxMi8yOS8yMDEyCQAAAAEw9/OVJuA51whoi2Rc4DnXCB1DSVEuTllTRTpFTVIuSVFfRUJJVERBLkZZMjAxMQEAAACvGwQAAgAAAAQ0Nzk3AQgAAAAFAAAAATEBAAAACjE2NDYxOTA1NjgDAAAAAzE2MAIAAAAENDA1MQQAAAABMAcAAAAJOS8xNS8yMDE5CAAAAAk5LzMwLzIwMTEJAAAAATCm+PMp4DnXCNjvylzgOdcILkNJUS5OQVNEQVFHUzpJTlRDLklRX0FTU0VUX1dSSVRFRE9XTl9DRi5GWTIwMTMBAAAAh1IAAAIAAAADMjQwAQgAAAAFAAAAATEBAAAACjE3NzU5MzAyNzQDAAAAAzE2MAIAAAAEMjAxOQQAAAABMAcAAAAJ</t>
  </si>
  <si>
    <t>OS8xNS8yMDE5CAAAAAoxMi8yOC8yMDEzCQAAAAEw5rivK+A51wi0mGdc4DnXCC5DSVEuTkFTREFRR1M6VFhOLklRX1RPVEFMX0NPTU1PTl9FUVVJVFkuRlkyMDE3AQAAAPsjAgACAAAABTEwMzM3AQgAAAAFAAAAATEBAAAACjE5NDY2NjU0NDQDAAAAAzE2MAIAAAAEMTAwNgQAAAABMAcAAAAJOS8xNS8yMDE5CAAAAAoxMi8zMS8yMDE3CQAAAAEwmstwKuA51wilibBc4DnXCCFDSVEuVFNFOjY1MDEuSVFfRUFSTklOR19DTy5GWTIwMTUBAAAAmy0CAAIAAAAGMzk2OTE5AQgAAAAFAAAAATEBAAAACjE3NDUyNzA2NzIDAAAAAjc5AgAAAAE3BAAAAAEwBwAAAAk5LzE1LzIwMTkIAAAACTMvMzEvMjAxNQkAAAABMK6l+ivgOdcITswyXOA51wgmQ0lRLktPU0U6QTAwNTkzMC5JUV9TQUxFX1BQRV9DRi5GWTIwMTgBAAAA3GYBAAIAAAAGNTU2OTczAQgAAAAFAAAAATEBAAAACjE5NDc1NTE1NzMDAAAAAjg1AgAAAAQyMDQyBAAAAAEwBwAAAAk5LzE1LzIwMTkIAAAACjEyLzMxLzIwMTgJAAAAATCaWNso4DnXCPnQJF3gOdcILkNJUS5OQVNEQVFHUzpUWE4uSVFfQ1VSUkVOVF9QT1JUX0xFQVNFUy5GWTIwMTYBAAAA+yMCAAMAAAAAAImkcCrgOdcIgoCrXOA51wgkQ0lRLk5BU0RBUUdTOklOVEMuSVFfVE9UQUxfQ0EuRlkyMDEwAQAAAIdSAAACAAAABTMxNjExAQgAAAAFAAAAATEBAAAACjE1ODgxNTY5NjADAAAAAzE2</t>
  </si>
  <si>
    <t>MAIAAAAEMTAwOAQAAAABMAcAAAAJOS8xNS8yMDE5CAAAAAoxMi8yNS8yMDEwCQAAAAEwcOypK+A51whsy1hc4DnXCDJDSVEuTkFTREFRR1M6VFhOLklRX01JTk9SSVRZX0lOVEVSRVNUX1RPVEFMLkZZMjAxMgEAAAD7IwIAAwAAAAAAqADbKuA51wghG5pc4DnXCCBDSVEuMC5JUV9NSU5PUklUWV9JTlRFUkVTVF9JUy5GWQUAAAAAAAAACAAAABUoSW52YWxpZCBUaW1lIFBlcmlvZCkQ2P4n4DnXCG5WN17gOdcIKUNJUS5OQVNEQVFHUzpUWE4uSVFfTFRfREVCVF9JU1NVRUQuRlkyMDEwAQAAAPsjAgADAAAAAAB2i9oq4DnXCIGPkVzgOdcIKUNJUS5OQVNEQVFHUzpUWE4uSVFfTkVUX1JFTlRBTF9FWFAuRlkyMDE4AQAAAPsjAgADAAAAAACr8nAq4DnXCDMztFzgOdcILENJUS5OQVNEQVFHUzpJTlRDLklRX0RBWVNfUEFZQUJMRV9PVVQuRlkyMDA3AQAAAIdSAAACAAAACTQ4LjA1NDkxNgEIAAAABQAAAAExAQAAAAoxMzI4ODcxMjc1AwAAAAMxNjACAAAABDQxODMEAAAAATAHAAAACTkvMTUvMjAxOQgAAAAKMTIvMjkvMjAwNwkAAAABMNallSbgOdcIcAtNXOA51wg3Q0lRLktPU0U6QTAwNTkzMC5JUV9DSEFOR0VfT1RIRVJfTkVUX09QRVJfQVNTRVRTLkZZMjAxNwEAAADcZgEAAgAAAAY0MTQ4ODgBCAAAAAUAAAABMQEAAAAKMTk0NzU1MTU3OAMAAAACODUCAAAABDIwNDUEAAAAATAHAAAACTkvMTUvMjAxOQgA</t>
  </si>
  <si>
    <t>AAAKMTIvMzEvMjAxNwkAAAABMHkK2yjgOdcI9xUgXeA51wgZQ0lRLk5ZU0U6RU1SLklRX0dQLkZZMjAwNwEAAACvGwQAAgAAAAQ4MDY1AQgAAAAFAAAAATEBAAAACjEyNjQ0NzgwMjcDAAAAAzE2MAIAAAACMTAEAAAAATAHAAAACTkvMTUvMjAxOQgAAAAJOS8zMC8yMDA3CQAAAAEwuxlxKuA51wiwtbdc4DnXCDNDSVEuTkFTREFRR1M6QURJLklRX0lNUFVUX09QRVJfTEVBU0VfSU5UX0VYUC5GWTIwMDcBAAAAE9YDAAMAAAAAAKt/2yjgOdcII5AnXeA51wgoQ0lRLlRTRTo2NTAxLklRX1RPVEFMX0RFQlRfRVFVSVRZLkZZMjAxNQEAAACbLQIAAgAAAAc4Mi45MTQ1AQgAAAAFAAAAATEBAAAACjE3NDUyNzA2NzIDAAAAAjc5AgAAAAQ0MDM0BAAAAAEwBwAAAAk5LzE1LzIwMTkIAAAACTMvMzEvMjAxNQkAAAABMMV+lSbgOdcIy042XOA51wgoQ0lRLk5BU0RBUUdTOkFESS5JUV9DT01NT05fSVNTVUVELkZZMjAxNAEAAAAT1gMAAgAAAAcyMDAuMTE0AQgAAAAFAAAAATEBAAAACjE4MTk5NjI0OTYDAAAAAzE2MAIAAAAEMjE2OQQAAAABMAcAAAAJOS8xNS8yMDE5CAAAAAkxMS8xLzIwMTQJAAAAATBBTf8n4DnXCKO+SV3gOdcIFUNJUS4wLklRX1RPVEFMX1JFVi5GWQUAAAAAAAAACAAAABUoSW52YWxpZCBUaW1lIFBlcmlvZCkQ2P4n4DnXCMjPNV7gOdcILENJUS5OQVNEQVFHUzpBREkuSVFfQ1VSUkVOVF9QT1JU</t>
  </si>
  <si>
    <t>X0RFQlQuRlkyMDEzAQAAABPWAwADAAAAAADYV6Mo4DnXCAykQ13gOdcILkNJUS5OQVNEQVFHUzpUWE4uSVFfSU5DX1RBWF9QQVlfQ1VSUkVOVC5GWTIwMTMBAAAA+yMCAAIAAAADMTE5AQgAAAAFAAAAATEBAAAACjE3Nzc2MzM3MDMDAAAAAzE2MAIAAAAEMTA5NAQAAAABMAcAAAAJOS8xNS8yMDE5CAAAAAoxMi8zMS8yMDEzCQAAAAEwuSfbKuA51wjQEp5c4DnXCB5DSVEuVFNFOjY1MDEuSVFfSU5DX1RBWC5GWTIwMTgBAAAAmy0CAAIAAAAGMTMxNzA4AQgAAAAFAAAAATEBAAAACjE5Njk5MDMyOTEDAAAAAjc5AgAAAAI3NQQAAAABMAcAAAAJOS8xNS8yMDE5CAAAAAkzLzMxLzIwMTgJAAAAATBEBfwr4DnXCAA6QFzgOdcIG0NJUS5OWVNFOkVNUi5JUV9DT0dTLkZZMjAxMgEAAACvGwQAAgAAAAUxNDY0NAEIAAAABQAAAAExAQAAAAoxNzA3OTA5MDk3AwAAAAMxNjACAAAAAjM0BAAAAAEwBwAAAAk5LzE1LzIwMTkIAAAACTkvMzAvMjAxMgkAAAABMMdG9CngOdcIZpnOXOA51wgkQ0lRLk5ZU0U6RU1SLklRX09USEVSX0xJQUJfTFQuRlkyMDA5AQAAAK8bBAACAAAAAzYyNAEIAAAABQAAAAExAQAAAAoxNDgyNzIyMDYyAwAAAAMxNjACAAAABDEwNjIEAAAAATAHAAAACTkvMTUvMjAxOQgAAAAJOS8zMC8yMDA5CQAAAAEwZFzzKeA51wh6AMNc4DnXCB1DSVEuTllTRTpFTVIuSVFfQ09NTU9OLkZZMjAwNwEAAACv</t>
  </si>
  <si>
    <t>GwQAAgAAAAM0NzcBCAAAAAUAAAABMQEAAAAKMTI2NDQ3ODAyNwMAAAADMTYwAgAAAAQxMTAzBAAAAAEwBwAAAAk5LzE1LzIwMTkIAAAACTkvMzAvMjAwNwkAAAABMMxAcSrgOdcId4q5XOA51wgsQ0lRLk5BU0RBUUdTOklOVEMuSVFfQ0hBTkdFX0lOVkVOVE9SWS5GWTIwMTABAAAAh1IAAAIAAAAELTgwNgEIAAAABQAAAAExAQAAAAoxNTg4MTU2OTYwAwAAAAMxNjACAAAABDIwOTkEAAAAATAHAAAACTkvMTUvMjAxOQgAAAAKMTIvMjUvMjAxMAkAAAABMIATqivgOdcI8QNaXOA51wgqQ0lRLk5BU0RBUUdTOklOVEMuSVFfR0FJTl9BU1NFVFNfQ0YuRlkyMDEzAQAAAIdSAAADAAAAAADmuK8r4DnXCKNxZ1zgOdcIKENJUS5OQVNEQVFHUzpJTlRDLklRX0RJTFVUX1dFSUdIVC5GWTIwMDgBAAAAh1IAAAIAAAAENTc0OAAdKakr4DnXCAVrTlzgOdcIKUNJUS5OQVNEQVFHUzpJTlRDLklRX09USEVSX0xJQUJfTFQuRlkyMDEwAQAAAIdSAAACAAAAAzY5NQEIAAAABQAAAAExAQAAAAoxNTg4MTU2OTYwAwAAAAMxNjACAAAABDEwNjIEAAAAATAHAAAACTkvMTUvMjAxOQgAAAAKMTIvMjUvMjAxMAkAAAABMHDsqSvgOdcInkBZXOA51wgjQ0lRLktPU0U6QTAwNTkzMC5JUV9UUkVBU1VSWS5GWTIwMTABAAAA3GYBAAIAAAAILTc3NjE5MjcBCAAAAAUAAAABMQEAAAAKMTUzMzIwMzI2MgMAAAACODUCAAAABDEyNDgEAAAA</t>
  </si>
  <si>
    <t>ATAHAAAACTkvMTUvMjAxOQgAAAAKMTIvMzEvMjAxMAkAAAABMFTZKingOdcI/B//XOA51wgqQ0lRLktPU0U6QTAwNTkzMC5JUV9JTlZFTlRPUllfVFVSTlMuRlkyMDE0AQAAANxmAQACAAAACDcuMDM4MTU5AQgAAAAFAAAAATEBAAAACjE3NzgxNDE4MjMDAAAAAjg1AgAAAAQ0MDgyBAAAAAEwBwAAAAk5LzE1LzIwMTkIAAAACjEyLzMxLzIwMTQJAAAAATAPTpwl4DnXCKiSE13gOdcIIkNJUS5LT1NFOkEwMDU5MzAuSVFfWl9TQ09SRS5GWTIwMDcBAAAA3GYBAAIAAAAIMy42NDczMjYBCAAAAAUAAAABMQEAAAAKMTM1Mjk0NTUzMAMAAAACODUCAAAABjEwMDEyMwQAAAABMAcAAAAJOS8xNS8yMDE5CAAAAAoxMi8zMS8yMDA3CQAAAAEwWNavJeA51wgQh/Nc4DnXCCdDSVEuTkFTREFRR1M6QURJLklRX09USEVSX0VRVUlUWS5GWTIwMTUBAAAAE9YDAAIAAAAHLTUwLjg1MQEIAAAABQAAAAExAQAAAAoxODY3Mjc5OTY5AwAAAAMxNjACAAAABDEwMjgEAAAAATAHAAAACTkvMTUvMjAxOQgAAAAKMTAvMzEvMjAxNQkAAAABMFJ0/yfgOdcIEBpNXeA51wgjQ0lRLlRTRTo2NTk0LklRX0JFVEFfNVlSLjIwMTcvMDMvMzEBAAAA+XgNAAIAAAAPMS4wMTIyMDg3MDM3MjkxABosf2DgOdcI6VBDYuA51wgoQ0lRLk5BU0RBUUdTOklOVEMuSVFfSU5URVJFU1RfRVhQLkZZMjAxNAEAAACHUgAAAgAAAAQtMTk1AQgAAAAFAAAA</t>
  </si>
  <si>
    <t>ATEBAAAACjE4MjgxNjgwNDADAAAAAzE2MAIAAAACODIEAAAAATAHAAAACTkvMTUvMjAxOQgAAAAKMTIvMjcvMjAxNAkAAAABMHIUVSvgOdcIi5RpXOA51wgpQ0lRLk5BU0RBUUdTOlRYTi5JUV9PVEhFUl9DTF9TVVBQTC5GWTIwMDkBAAAA+yMCAAIAAAADMzYzAQgAAAAFAAAAATEBAAAACjE1MjM3OTYyNDEDAAAAAzE2MAIAAAAEMTA1NwQAAAABMAcAAAAJOS8xNS8yMDE5CAAAAAoxMi8zMS8yMDA5CQAAAAEwVT3aKuA51wj7m4tc4DnXCCFDSVEuTkFTREFRR1M6SU5UQy5JUV9FQklUQS5GWTIwMTgBAAAAh1IAAAIAAAAFMjQ4MDkBCAAAAAUAAAABMQEAAAAKMTk0MzUwNTM0MQMAAAADMTYwAgAAAAYxMDA2ODkEAAAAATAHAAAACTkvMTUvMjAxOQgAAAAKMTIvMjkvMjAxOAkAAAABMPZMVivgOdcIxPV8XOA51wgpQ0lRLk5BU0RBUUdTOkFESS5JUV9TVF9ERUJUX0lTU1VFRC5GWTIwMTABAAAAE9YDAAMAAAAAAHVtoijgOdcIzkc3XeA51wgeQ0lRLk5ZU0U6RU1SLklRX1BFTlNJT04uRlkyMDE3AQAAAK8bBAACAAAAAzY2NAEIAAAABQAAAAExAQAAAAoxOTI0NjM5OTU3AwAAAAMxNjACAAAABDEyMTMEAAAAATAHAAAACTkvMTUvMjAxOQgAAAAJOS8zMC8yMDE3CQAAAAEwcOa6KeA51wjiUedc4DnXCClDSVEuTkFTREFRR1M6QURJLklRX1BSRUZfRElWX09USEVSLkZZMjAxMgEAAAAT1gMAAwAAAAAAp+KiKOA5</t>
  </si>
  <si>
    <t>1win/j1d4DnXCDZDSVEuTkFTREFRR1M6SU5UQy5JUV9DSEFOR0VfTkVUX1dPUktJTkdfQ0FQSVRBTC5GWTIwMDcBAAAAh1IAAAIAAAADMTQ5AQgAAAAFAAAAATEBAAAACjEzMjg4NzEyNzUDAAAAAzE2MAIAAAAENDQyMQQAAAABMAcAAAAJOS8xNS8yMDE5CAAAAAoxMi8yOS8yMDA3CQAAAAEwDAKpK+A51wgub0xc4DnXCChDSVEuS09TRTpBMDA1OTMwLklRX1VOTEVWRVJFRF9GQ0YuRlkyMDEzAQAAANxmAQACAAAADDEzOTU3OTIzLjEyNQEIAAAABQAAAAExAQAAAAoxNzIzMjg4Mzg2AwAAAAI4NQIAAAAENDQyMwQAAAABMAcAAAAJOS8xNS8yMDE5CAAAAAoxMi8zMS8yMDEzCQAAAAEwp5wrKeA51wiFiQ5d4DnXCB1DSVEuS09TRTpBMDA1OTMwLklRX0dXLkZZMjAxNgEAAADcZgEAAgAAAAcxMzQzNTgwAQgAAAAFAAAAATEBAAAACjE4NzY3MzQ3MzYDAAAAAjg1AgAAAAQxMTcxBAAAAAEwBwAAAAk5LzE1LzIwMTkIAAAACjEyLzMxLzIwMTYJAAAAATBHldoo4DnXCJJwGl3gOdcIIENJUS5UU0U6NjUwMS5JUV9ESVZfU0hBUkUuRlkyMDE0AQAAAJstAgACAAAABDUyLjUBCAAAAAUAAAABMQEAAAAKMTc0NTI3MDU0NAMAAAACNzkCAAAABDMwNTgEAAAAATAHAAAACTkvMTUvMjAxOQgAAAAJMy8zMS8yMDE0CQAAAAEwieB0LOA51wh+hi5c4DnXCCpDSVEuTkFTREFRR1M6VFhOLklRX0lOVkVOVE9SWV9UVVJOUy5G</t>
  </si>
  <si>
    <t>WTIwMDkBAAAA+yMCAAIAAAAHNC4yMTI2NQEIAAAABQAAAAExAQAAAAoxNTIzNzk2MjQxAwAAAAMxNjACAAAABDQwODIEAAAAATAHAAAACTkvMTUvMjAxOQgAAAAKMTIvMzEvMjAwOQkAAAABMNSdriXgOdcIBA2OXOA51wgmQ0lRLlRTRTo2OTgxLklRX0NVU1RPTV9CRVRBLjIwMTYvMDMvMzEBAAAA9VcNAAIAAAARMC45NzMwNjkwNDc0Njg4NDUAK1N/YOA51wgifEFi4DnXCBBDSVEuMC5JUV9MQU5ELkZZBQAAAAAAAAAIAAAAFShJbnZhbGlkIFRpbWUgUGVyaW9kKSD//ifgOdcITQg3XuA51wguQ0lRLk5BU0RBUUdTOklOVEMuSVFfREVCVF9FUVVJVl9ORVRfUEJPLkZZMjAxMQEAAACHUgAAAgAAAAQxMjMxAQgAAAAFAAAAATEBAAAACjE2NTgzMTU0NzgDAAAAAzE2MAIAAAAFMjE2NzkEAAAAATAHAAAACTkvMTUvMjAxOQgAAAAKMTIvMzEvMjAxMQkAAAABMJP1rivgOdcIoPtdXOA51wgpQ0lRLk5BU0RBUUdTOlRYTi5JUV9MVF9ERUJUX1JFUEFJRC5GWTIwMDgBAAAA+yMCAAMAAAAAAEUW2irgOdcIjkCIXOA51wgsQ0lRLk5BU0RBUUdTOkFESS5JUV9UT1RBTF9ERUJUX0VRVUlUWS5GWTIwMTcBAAAAE9YDAAIAAAAHNzcuMjYyNwEIAAAABQAAAAExAQAAAAoxOTI3NjE4MjQ4AwAAAAMxNjACAAAABDQwMzQEAAAAATAHAAAACTkvMTUvMjAxOQgAAAAKMTAvMjgvMjAxNwkAAAABMFHqnCXgOdcI+7JYXeA51wgj</t>
  </si>
  <si>
    <t>Q0lRLk5BU0RBUUdTOklOVEMuSVFfUkFXX0lOVi5GWTIwMTUBAAAAh1IAAAIAAAADNTMyAQgAAAAFAAAAATEBAAAACjE4NzQ3NzMyMjYDAAAAAzE2MAIAAAAEMzE3MQQAAAABMAcAAAAJOS8xNS8yMDE5CAAAAAoxMi8yNi8yMDE1CQAAAAEwo4lVK+A51wh1cnBc4DnXCC1DSVEuTkFTREFRR1M6QURJLklRX0RFQlRfRVFVSVZfTkVUX1BCTy5GWTIwMTMBAAAAE9YDAAIAAAAGOTguMzM2AQgAAAAFAAAAATEBAAAACjE3NjY1OTA2MzIDAAAAAzE2MAIAAAAFMjE2NzkEAAAAATAHAAAACTkvMTUvMjAxOQgAAAAJMTEvMi8yMDEzCQAAAAEw2FejKOA51whPQERd4DnXCBlDSVEuVFNFOjY1MDEuSVFfR1cuRlkyMDE5AQAAAJstAgACAAAABjU2MTkzNgEIAAAABQAAAAExAQAAAAoxOTY5OTAzMzA3AwAAAAI3OQIAAAAEMTE3MQQAAAABMAcAAAAJOS8xNS8yMDE5CAAAAAkzLzMxLzIwMTkJAAAAATB1evwr4DnXCFW4RVzgOdcIK0NJUS5OQVNEQVFHUzpJTlRDLklRX05FVF9ERUJUX0lTU1VFRC5GWTIwMTIBAAAAh1IAAAIAAAAENjE4OQEIAAAABQAAAAExAQAAAAoxNzE4ODUwNjA1AwAAAAMxNjACAAAABDIwMDMEAAAAATAHAAAACTkvMTUvMjAxOQgAAAAKMTIvMjkvMjAxMgkAAAABMMRqryvgOdcIFchjXOA51wgoQ0lRLk5BU0RBUUdTOlRYTi5JUV9VTkxFVkVSRURfRkNGLkZZMjAxNAEAAAD7IwIAAgAAAAgzNzgxLjM3</t>
  </si>
  <si>
    <t>NQEIAAAABQAAAAExAQAAAAoxODI5MTE5MzA2AwAAAAMxNjACAAAABDQ0MjMEAAAAATAHAAAACTkvMTUvMjAxOQgAAAAKMTIvMzEvMjAxNAkAAAABMGhWcCrgOdcId1SkXOA51wgdQ0lRLk5BU0RBUUdTOkFESS5JUV9ETy5GWTIwMTcBAAAAE9YDAAMAAAAAAJQQACjgOdcIbglVXeA51wguQ0lRLk5BU0RBUUdTOkFESS5JUV9UT1RBTF9DT01NT05fRVFVSVRZLkZZMjAxNgEAAAAT1gMAAgAAAAg1MTY1LjYxOAEIAAAABQAAAAExAQAAAAoxOTI3NjE4MjAwAwAAAAMxNjACAAAABDEwMDYEAAAAATAHAAAACTkvMTUvMjAxOQgAAAAKMTAvMjkvMjAxNgkAAAABMHPC/yfgOdcIAa5RXeA51wgrQ0lRLk5BU0RBUUdTOkFESS5JUV9EQVlTX1BBWUFCTEVfT1VULkZZMjAxMAEAAAAT1gMAAgAAAAg0NC4zNjQzMgEIAAAABQAAAAExAQAAAAoxNTc4MzMwNDIyAwAAAAMxNjACAAAABDQxODMEAAAAATAHAAAACTkvMTUvMjAxOQgAAAAKMTAvMzAvMjAxMAkAAAABMDCcnCXgOdcIQlk4XeA51wgmQ0lRLk5BU0RBUUdTOklOVEMuSVFfRUFSTklOR19DTy5GWTIwMTcBAAAAh1IAAAIAAAAEOTYwMQEIAAAABQAAAAExAQAAAAoxOTQzNTA1MzQ5AwAAAAMxNjACAAAAATcEAAAAATAHAAAACTkvMTUvMjAxOQgAAAAKMTIvMzAvMjAxNwkAAAABMNX+VSvgOdcIoex3XOA51wgoQ0lRLk5ZU0U6RU1SLklRX0VBUk5JTkdfQ09fTUFSR0lO</t>
  </si>
  <si>
    <t>LkZZMjAxMgEAAACvGwQAAgAAAAU4LjI5MQEIAAAABQAAAAExAQAAAAoxNzA3OTA5MDk3AwAAAAMxNjACAAAABDQxODEEAAAAATAHAAAACTkvMTUvMjAxOQgAAAAJOS8zMC8yMDEyCQAAAAEwJ2GvJeA51wgEatJc4DnXCCBDSVEuTllTRTpFTVIuSVFfQ0hBTkdFX0FQLkZZMjAwNwEAAACvGwQAAgAAAAMxMDQBCAAAAAUAAAABMQEAAAAKMTI2NDQ3ODAyNwMAAAADMTYwAgAAAAQyMDE3BAAAAAEwBwAAAAk5LzE1LzIwMTkIAAAACTkvMzAvMjAwNwkAAAABMMxAcSrgOdcI2nS6XOA51wghQ0lRLk5BU0RBUUdTOklOVEMuSVFfTklfQ0YuRlkyMDEwAQAAAIdSAAACAAAABTExNDY0AQgAAAAFAAAAATEBAAAACjE1ODgxNTY5NjADAAAAAzE2MAIAAAAEMjE1MAQAAAABMAcAAAAJOS8xNS8yMDE5CAAAAAoxMi8yNS8yMDEwCQAAAAEwgBOqK+A51wjg3Flc4DnXCCZDSVEuTkFTREFRR1M6QURJLklRX0dBSU5fSU5WRVNULkZZMjAwNwEAAAAT1gMAAgAAAAU3LjkxOQEIAAAABQAAAAExAQAAAAoxMjY0NDcyNDQ5AwAAAAMxNjACAAAAAjYyBAAAAAEwBwAAAAk5LzE1LzIwMTkIAAAACTExLzMvMjAwNwkAAAABMKt/2yjgOdcI4fMmXeA51wgoQ0lRLlRTRTo2NTAxLklRX1RPVEFMX0RFQlRfSVNTVUVELkZZMjAxNAEAAACbLQIAAgAAAAY3NzcwNjkBCAAAAAUAAAABMQEAAAAKMTc0NTI3MDU0NAMAAAACNzkCAAAABDIxNjEE</t>
  </si>
  <si>
    <t>AAAAATAHAAAACTkvMTUvMjAxOQgAAAAJMy8zMS8yMDE0CQAAAAEwnn76K+A51whmqTBc4DnXCDNDSVEuTkFTREFRR1M6VFhOLklRX0lNUFVUX09QRVJfTEVBU0VfSU5UX0VYUC5GWTIwMDgBAAAA+yMCAAMAAAAAADTv2SrgOdcIx2uGXOA51wgsQ0lRLk5BU0RBUUdTOklOVEMuSVFfTUFSS0VUQ0FQLjIwMTcvMy8zMS5KUFkBAAAAh1IAAAIAAAALMTkwMTUwOTQuMDQBBgAAAAUAAAABMQEAAAAKMTgyODE3Mzg4MgMAAAACNzkCAAAABjEwMDA1NAQAAAABMAcAAAAJMy8zMS8yMDE32I9+YOA51wj0LHBN4TnXCC5DSVEuVFNFOjY1MDEuSVFfVE9UQUxfREVCVF9FQklUREFfQ0FQRVguRlkyMDE3AQAAAJstAgACAAAACDMuNzI1NjQzAQgAAAAFAAAAATEBAAAACjE5NjMzMTU5MDADAAAAAjc5AgAAAAUyMzMxMwQAAAABMAcAAAAJOS8xNS8yMDE5CAAAAAkzLzMxLzIwMTcJAAAAATDFfpUm4DnXCL6dP1zgOdcIHUNJUS5OQVNEQVFHUzpBREkuSVFfUkUuRlkyMDE3AQAAABPWAwACAAAACDQ5MTAuOTM5AQgAAAAFAAAAATEBAAAACjE5Mjc2MTgyNDgDAAAAAzE2MAIAAAAEMTIyMgQAAAABMAcAAAAJOS8xNS8yMDE5CAAAAAoxMC8yOC8yMDE3CQAAAAEwlBAAKOA51wgDaVZd4DnXCCNDSVEuTllTRTpFTVIuSVFfRElMVVRfV0VJR0hULkZZMjAxNAEAAACvGwQAAgAAAAU3MDQuMQD81Lkp4DnXCLzS2FzgOdcIH0NJUS5O</t>
  </si>
  <si>
    <t>QVNEQVFHUzpUWE4uSVFfTlBQRS5GWTIwMTUBAAAA+yMCAAIAAAAEMjU5NgEIAAAABQAAAAExAQAAAAoxODc1Njg3MDU2AwAAAAMxNjACAAAABDEwMDQEAAAAATAHAAAACTkvMTUvMjAxOQgAAAAKMTIvMzEvMjAxNQkAAAABMGhWcCrgOdcIgMWmXOA51wglQ0lRLk5ZU0U6RU1SLklRX0JBU0lDX0VQU19FWENMLkZZMjAxMgEAAACvGwQAAgAAAAgyLjY5MzY3NgEIAAAABQAAAAExAQAAAAoxNzA3OTA5MDk3AwAAAAMxNjACAAAABDMwNjQEAAAAATAHAAAACTkvMTUvMjAxOQgAAAAJOS8zMC8yMDEyCQAAAAEwx0b0KeA51wi5XM9c4DnXCCxDSVEuTkFTREFRR1M6SU5UQy5JUV9NQVJLRVRDQVAuMjAwOS8zLzMxLkpQWQEAAACHUgAAAgAAAAw4MjcxNDkxLjMxMjcBBgAAAAUAAAABMQEAAAAJNzkzOTYzNzg3AwAAAAI3OQIAAAAGMTAwMDU0BAAAAAEwBwAAAAkzLzMxLzIwMDnYj35g4DnXCNSZdE3hOdcIMkNJUS5LT1NFOkEwMDU5MzAuSVFfTUlOT1JJVFlfSU5URVJFU1RfVE9UQUwuRlkyMDE3AQAAANxmAQACAAAABzcyNzgwMTIBCAAAAAUAAAABMQEAAAAKMTk0NzU1MTU3OAMAAAACODUCAAAABDEzMTIEAAAAATAHAAAACTkvMTUvMjAxOQgAAAAKMTIvMzEvMjAxNwkAAAABMGnj2ijgOdcIxaAfXeA51wgpQ0lRLk5BU0RBUUdTOklOVEMuSVFfU0FMRV9JTlRBTl9DRi5GWTIwMTYBAAAAh1IAAAMAAAAAAMXXVSvg</t>
  </si>
  <si>
    <t>OdcIqKJ1XOA51wgZQ0lRLjAuSVFfUEVSSU9EREFURV9JUy5GWQUAAAAAAAAACAAAABUoSW52YWxpZCBUaW1lIFBlcmlvZCkQ2P4n4DnXCCy6Nl7gOdcIKENJUS5OQVNEQVFHUzpUWE4uSVFfSU1QQUlSTUVOVF9HVy5GWTIwMTQBAAAA+yMCAAMAAAAAAFgvcCrgOdcILEehXOA51wgtQ0lRLk5BU0RBUUdTOlRYTi5JUV9JTlZFU1RfU0VDVVJJVFlfQ0YuRlkyMDEwAQAAAPsjAgACAAAAAzE5MwEIAAAABQAAAAExAQAAAAoxNTg4ODQwNzM4AwAAAAMxNjACAAAABDIwMjcEAAAAATAHAAAACTkvMTUvMjAxOQgAAAAKMTIvMzEvMjAxMAkAAAABMHaL2irgOdcIcGiRXOA51wglQ0lRLk5BU0RBUUdTOklOVEMuSVFfRlVMTF9USU1FLkZZMjAwOAEAAACHUgAAAgAAAAU4MzkwMAAtUKkr4DnXCLwYUFzgOdcIKUNJUS5LT1NFOkEwMDU5MzAuSVFfQ0FTSF9TVF9JTlZFU1QuRlkyMDE4AQAAANxmAQACAAAACTEwMDg3Njg3OQEIAAAABQAAAAExAQAAAAoxOTQ3NTUxNTczAwAAAAI4NQIAAAAEMTAwMgQAAAABMAcAAAAJOS8xNS8yMDE5CAAAAAoxMi8zMS8yMDE4CQAAAAEwijHbKOA51whDIyNd4DnXCCdDSVEuVFNFOjY5NjMuSVFfTUFSS0VUQ0FQLjIwMTgvMy8zMS5KUFkBAAAA+VwNAAIAAAANMTA3MTQ5NS43NzYxNwEGAAAABQAAAAExAQAAAAoxODczMzE3MTMwAwAAAAI3OQIAAAAGMTAwMDU0BAAAAAEwBwAAAAkzLzMx</t>
  </si>
  <si>
    <t>LzIwMTjIaH5g4DnXCLKQb03hOdcIIkNJUS5OQVNEQVFHUzpUWE4uSVFfUEVOU0lPTi5GWTIwMTQBAAAA+yMCAAIAAAADMjI1AQgAAAAFAAAAATEBAAAACjE4MjkxMTkzMDYDAAAAAzE2MAIAAAAEMTIxMwQAAAABMAcAAAAJOS8xNS8yMDE5CAAAAAoxMi8zMS8yMDE0CQAAAAEwWC9wKuA51wjBpqJc4DnXCB1DSVEuS09TRTpBMDA1OTMwLklRX0FFLkZZMjAxNgEAAADcZgEAAgAAAAgxMjUyNzMwMAEIAAAABQAAAAExAQAAAAoxODc2NzM0NzM2AwAAAAI4NQIAAAAEMTAxNgQAAAABMAcAAAAJOS8xNS8yMDE5CAAAAAoxMi8zMS8yMDE2CQAAAAEwR5XaKOA51wiScBpd4DnXCCdDSVEuTkFTREFRR1M6SU5UQy5JUV9MRVZFUkVEX0ZDRi5GWTIwMTMBAAAAh1IAAAIAAAAINzk5My4zNzUBCAAAAAUAAAABMQEAAAAKMTc3NTkzMDI3NAMAAAADMTYwAgAAAAQ0NDIyBAAAAAEwBwAAAAk5LzE1LzIwMTkIAAAACjEyLzI4LzIwMTMJAAAAATBh7VQr4DnXCAZcaFzgOdcIJkNJUS5OQVNEQVFHUzpBREkuSVFfR0FJTl9BU1NFVFMuRlkyMDE1AQAAABPWAwADAAAAAABBTf8n4DnXCFpsS13gOdcIJkNJUS5OQVNEQVFHUzpJTlRDLklRX0VCSVREQV9JTlQuRlkyMDEwAQAAAIdSAAADAAAAAADmzJUm4DnXCKexW1zgOdcIKUNJUS5OQVNEQVFHUzpBREkuSVFfR1dfSU5UQU5fQU1PUlQuRlkyMDExAQAAABPWAwADAAAAAAB1baIo</t>
  </si>
  <si>
    <t>4DnXCIT1OF3gOdcIJUNJUS5OWVNFOkVNUi5JUV9TUEVDSUFMX0RJVl9DRi5GWTIwMTYBAAAArxsEAAMAAAAAAGC/uingOdcIhh3kXOA51wgkQ0lRLk5BU0RBUUdTOlRYTi5JUV9PVEhFUl9SRVYuRlkyMDA3AQAAAPsjAgADAAAAAAAXm1Yr4DnXCFGfgFzgOdcILENJUS5OQVNEQVFHUzpBREkuSVFfREVGX1RBWF9BU1NFVFNfTFQuRlkyMDE2AQAAABPWAwACAAAABjM2LjAwNQEIAAAABQAAAAExAQAAAAoxOTI3NjE4MjAwAwAAAAMxNjACAAAABDEwMjYEAAAAATAHAAAACTkvMTUvMjAxOQgAAAAKMTAvMjkvMjAxNgkAAAABMHPC/yfgOdcIzzhRXeA51wgkQ0lRLk5ZU0U6RU1SLklRX0VCSVREQV9NQVJHSU4uRlkyMDE4AQAAAK8bBAACAAAABzIwLjQ1NjEBCAAAAAUAAAABMQEAAAAKMTkyNDYzOTk2MgMAAAADMTYwAgAAAAQ0MDQ3BAAAAAEwBwAAAAk5LzE1LzIwMTkIAAAACTkvMzAvMjAxOAkAAAABMEivryXgOdcIzC/uXOA51wggQ0lRLk5BU0RBUUdTOlRYTi5JUV9EQV9DRi5GWTIwMTUBAAAA+yMCAAIAAAAEMTA4NQEIAAAABQAAAAExAQAAAAoxODc1Njg3MDU2AwAAAAMxNjACAAAABDIxNjAEAAAAATAHAAAACTkvMTUvMjAxOQgAAAAKMTIvMzEvMjAxNQkAAAABMHl9cCrgOdcI9NanXOA51wgqQ0lRLktPU0U6QTAwNTkzMC5JUV9JTlZFU1RfTE9BTlNfQ0YuRlkyMDExAQAAANxmAQADAAAAAAB1Jysp4DnX</t>
  </si>
  <si>
    <t>CGHFBF3gOdcIJUNJUS5OWVNFOkVNUi5JUV9PVEhFUl9DQV9TVVBQTC5GWTIwMTABAAAArxsEAAIAAAADNjc3AQgAAAAFAAAAATEBAAAACjE1NzcwMDQ2NDEDAAAAAzE2MAIAAAAEMTA1NQQAAAABMAcAAAAJOS8xNS8yMDE5CAAAAAk5LzMwLzIwMTAJAAAAATCFqvMp4DnXCBnRxlzgOdcIJUNJUS5OQVNEQVFHUzpBREkuSVFfRUFSTklOR19DTy5GWTIwMTYBAAAAE9YDAAIAAAAHODYxLjY2NAEIAAAABQAAAAExAQAAAAoxOTI3NjE4MjAwAwAAAAMxNjACAAAAATcEAAAAATAHAAAACTkvMTUvMjAxOQgAAAAKMTAvMjkvMjAxNgkAAAABMGOb/yfgOdcIWydQXeA51wgeQ0lRLk5BU0RBUUdTOlRYTi5JUV9SRVYuRlkyMDE3AQAAAPsjAgACAAAABTE0OTYxAQgAAAAFAAAAATEBAAAACjE5NDY2NjU0NDQDAAAAAzE2MAIAAAADMTEyBAAAAAEwBwAAAAk5LzE1LzIwMTkIAAAACjEyLzMxLzIwMTcJAAAAATCay3Aq4DnXCL1mrlzgOdcIM0NJUS5OQVNEQVFHUzpBREkuSVFfSU1QVVRfT1BFUl9MRUFTRV9JTlRfRVhQLkZZMjAxMQEAAAAT1gMAAgAAAAgxMC43MTA3MgEIAAAABQAAAAExAQAAAAoxNjQ3NDU1ODY5AwAAAAMxNjACAAAABTIxNjcyBAAAAAEwBwAAAAk5LzE1LzIwMTkIAAAACjEwLzI5LzIwMTEJAAAAATCFlKIo4DnXCPgGOl3gOdcIJENJUS5OQVNEQVFHUzpBREkuSVFfQ0hBTkdFX0FQLkZZMjAxNgEAAAAT</t>
  </si>
  <si>
    <t>1gMAAgAAAAY4NS41MDIBCAAAAAUAAAABMQEAAAAKMTkyNzYxODIwMAMAAAADMTYwAgAAAAQyMDE3BAAAAAEwBwAAAAk5LzE1LzIwMTkIAAAACjEwLzI5LzIwMTYJAAAAATCE6f8n4DnXCFRxUl3gOdcIKkNJUS5OWVNFOkVNUi5JUV9JTkNfVEFYX1BBWV9DVVJSRU5ULkZZMjAxMAEAAACvGwQAAgAAAAI5NgEIAAAABQAAAAExAQAAAAoxNTc3MDA0NjQxAwAAAAMxNjACAAAABDEwOTQEAAAAATAHAAAACTkvMTUvMjAxOQgAAAAJOS8zMC8yMDEwCQAAAAEwharzKeA51wg6H8dc4DnXCCpDSVEuTllTRTpFTVIuSVFfT1RIRVJfVU5VU1VBTF9TVVBQTC5GWTIwMTcBAAAArxsEAAMAAAAAAHDmuingOdcITfLlXOA51wgjQ0lRLk5BU0RBUUdTOkFESS5JUV9BUl9UVVJOUy5GWTIwMDgBAAAAE9YDAAIAAAAIOC4wODM0NDMBCAAAAAUAAAABMQEAAAAKMTQxMzA5MTU2NwMAAAADMTYwAgAAAAQ0MDAxBAAAAAEwBwAAAAk5LzE1LzIwMTkIAAAACTExLzEvMjAwOAkAAAABMCB1nCXgOdcILrwuXeA51wgnQ0lRLlRTRTo2NTAxLklRX01BUktFVENBUC4yMDEyLzMvMzEuSlBZAQAAAJstAgACAAAADTIzOTg4MzUuMzY3NjMBBgAAAAUAAAABMQEAAAAKMTUxNzc0Mjk2NAMAAAACNzkCAAAABjEwMDA1NAQAAAABMAcAAAAJMy8zMS8yMDEywRKustw51wizS3RN4TnXCCtDSVEuTkFTREFRR1M6QURJLklRX05FVF9JTlRFUkVTVF9F</t>
  </si>
  <si>
    <t>WFAuRlkyMDA5AQAAABPWAwACAAAABjExLjUyNwEIAAAABQAAAAExAQAAAAoxNDgyODY4NjMzAwAAAAMxNjACAAAAAzM2OAQAAAABMAcAAAAJOS8xNS8yMDE5CAAAAAoxMC8zMS8yMDA5CQAAAAEwM9GhKOA51wiSpi9d4DnXCCtDSVEuTkFTREFRR1M6QURJLklRX0NIQU5HRV9JTlZFTlRPUlkuRlkyMDE3AQAAABPWAwACAAAABy00Ny4zNTQBCAAAAAUAAAABMQEAAAAKMTkyNzYxODI0OAMAAAADMTYwAgAAAAQyMDk5BAAAAAEwBwAAAAk5LzE1LzIwMTkIAAAACjEwLzI4LzIwMTcJAAAAATClNwAo4DnXCFYsV13gOdcIIENJUS5OQVNEQVFHUzpJTlRDLklRX05QUEUuRlkyMDE4AQAAAIdSAAACAAAABTQ4OTc2AQgAAAAFAAAAATEBAAAACjE5NDM1MDUzNDEDAAAAAzE2MAIAAAAEMTAwNAQAAAABMAcAAAAJOS8xNS8yMDE5CAAAAAoxMi8yOS8yMDE4CQAAAAEwB3RWK+A51wj1an1c4DnXCD5DSVEuTkFTREFRR1M6SU5UQy5JUV9DVVNUT01fQkVUQS4tMTA0Vy4yMDE1LzEyLzI2Li5eTjIyNS5KUFkuSAEAAACHUgAAAgAAABEwLjg2MDg5MTY0NDI4MzUyMwB+FoBg4DnXCKv0NmLgOdcIJkNJUS5OQVNEQVFHUzpUWE4uSVFfR0FJTl9BU1NFVFMuRlkyMDE1AQAAAPsjAgACAAAAAjgzAQgAAAAFAAAAATEBAAAACjE4NzU2ODcwNTYDAAAAAzE2MAIAAAACNTYEAAAAATAHAAAACTkvMTUvMjAxOQgAAAAKMTIvMzEvMjAx</t>
  </si>
  <si>
    <t>NQkAAAABMGhWcCrgOdcIDLSlXOA51wgvQ0lRLk5ZU0U6RU1SLklRX0lNUFVUX09QRVJfTEVBU0VfSU5UX0VYUC5GWTIwMTIBAAAArxsEAAIAAAAJMTQ1LjE0MTk2AQgAAAAFAAAAATEBAAAACjE3MDc5MDkwOTcDAAAAAzE2MAIAAAAFMjE2NzIEAAAAATAHAAAACTkvMTUvMjAxOQgAAAAJOS8zMC8yMDEyCQAAAAEwx0b0KeA51wjaqs9c4DnXCB1DSVEuTkFTREFRR1M6QURJLklRX0ZYLkZZMjAxNAEAAAAT1gMAAgAAAAYtMy4wOTcBCAAAAAUAAAABMQEAAAAKMTgxOTk2MjQ5NgMAAAADMTYwAgAAAAQyMTQ0BAAAAAEwBwAAAAk5LzE1LzIwMTkIAAAACTExLzEvMjAxNAkAAAABMEFN/yfgOdcIo75JXeA51wgnQ0lRLlRTRTo2OTgxLklRX01BUktFVENBUC4yMDE1LzMvMzEuSlBZAQAAAPVXDQACAAAADjM1MDA1NTMuMzAyNjMyAQYAAAAFAAAAATEBAAAACjE3MTk5ODU0MTMDAAAAAjc5AgAAAAYxMDAwNTQEAAAAATAHAAAACTMvMzEvMjAxNbdBfmDgOdcIaD5xTeE51wgkQ0lRLk5BU0RBUUdTOkFESS5JUV9NQUNISU5FUlkuRlkyMDExAQAAABPWAwACAAAABzE2NTguMTEBCAAAAAUAAAABMQEAAAAKMTY0NzQ1NTg2OQMAAAADMTYwAgAAAAQzMTE0BAAAAAEwBwAAAAk5LzE1LzIwMTkIAAAACjEwLzI5LzIwMTEJAAAAATCWu6Io4DnXCGwYO13gOdcIJ0NJUS5UU0U6Njc2Mi5JUV9NQVJLRVRDQVAuMjAxMi8zLzMx</t>
  </si>
  <si>
    <t>LkpQWQEAAAA70gQAAgAAAAs1OTA0MDAuNTU2MgEGAAAABQAAAAExAQAAAAoxNTIzODg4ODMwAwAAAAI3OQIAAAAGMTAwMDU0BAAAAAEwBwAAAAkzLzMxLzIwMTK3QX5g4DnXCA7Fck3hOdcIKUNJUS5LT1NFOkEwMDU5MzAuSVFfRElMVVRfRVBTX0lOQ0wuRlkyMDA4AQAAANxmAQACAAAACjc1Mi4zODg1MTcBCAAAAAUAAAABMQEAAAAKMTM2MDgwNjY4MwMAAAACODUCAAAAATgEAAAAATAHAAAACTkvMTUvMjAxOQgAAAAKMTIvMzEvMjAwOAkAAAABMNTQuyngOdcIdHH0XOA51wgbQ0lRLlRTRTo2NTAxLklRX0FQSUMuRlkyMDE4AQAAAJstAgACAAAABjU3NTgwOQEIAAAABQAAAAExAQAAAAoxOTY5OTAzMjkxAwAAAAI3OQIAAAAEMTA4NAQAAAABMAcAAAAJOS8xNS8yMDE5CAAAAAkzLzMxLzIwMTgJAAAAATBULPwr4DnXCJWZQVzgOdcIK0NJUS5OQVNEQVFHUzpBREkuSVFfVE9UQUxfT1RIRVJfT1BFUi5GWTIwMTIBAAAAE9YDAAIAAAAHOTA4LjUyMgEIAAAABQAAAAExAQAAAAoxNzExMzg1ODk2AwAAAAMxNjACAAAAAzM4MAQAAAABMAcAAAAJOS8xNS8yMDE5CAAAAAkxMS8zLzIwMTIJAAAAATCn4qIo4DnXCHaJPV3gOdcIHkNJUS5UU0U6NjUwMS5JUV9XSVBfSU5WLkZZMjAxNQEAAACbLQIAAgAAAAY1NjI2NDUBCAAAAAUAAAABMQEAAAAKMTc0NTI3MDY3MgMAAAACNzkCAAAABDMyMTkEAAAAATAHAAAACTkv</t>
  </si>
  <si>
    <t>MTUvMjAxOQgAAAAJMy8zMS8yMDE1CQAAAAEwz/P6K+A51wgEejRc4DnXCB5DSVEuS09TRTpBMDA1OTMwLklRX0VCVC5GWTIwMTABAAAA3GYBAAIAAAAIMTkzMjg2NTYBCAAAAAUAAAABMQEAAAAKMTUzMzIwMzI2MgMAAAACODUCAAAAAzEzOQQAAAABMAcAAAAJOS8xNS8yMDE5CAAAAAoxMi8zMS8yMDEwCQAAAAEwRLIqKeA51whWmf1c4DnXCCpDSVEuTkFTREFRR1M6SU5UQy5JUV9SRVRVUk5fQ0FQSVRBTC5GWTIwMDkBAAAAh1IAAAIAAAAHMTIuNzA3MQEIAAAABQAAAAExAQAAAAoxNTIzMzk0ODI5AwAAAAMxNjACAAAABDQzNjMEAAAAATAHAAAACTkvMTUvMjAxOQgAAAAKMTIvMjYvMjAwOQkAAAABMObMlSbgOdcIdIFWXOA51wgeQ0lRLktPU0U6QTAwNTkzMC5JUV9SRVYuRlkyMDE0AQAAANxmAQACAAAACTIwNjIwNTk4NwEIAAAABQAAAAExAQAAAAoxNzc4MTQxODIzAwAAAAI4NQIAAAADMTEyBAAAAAEwBwAAAAk5LzE1LzIwMTkIAAAACjEyLzMxLzIwMTQJAAAAATCnnCsp4DnXCArCD13gOdcIKkNJUS5LT1NFOkEwMDU5MzAuSVFfTkVUX0RFQlRfSVNTVUVELkZZMjAwNwEAAADcZgEAAgAAAAYzNjY5MjcBCAAAAAUAAAABMQEAAAAKMTM1Mjk0NTUzMAMAAAACODUCAAAABDIwMDMEAAAAATAHAAAACTkvMTUvMjAxOQgAAAAKMTIvMzEvMjAwNwkAAAABMNTQuyngOdcIvcPyXOA51wgnQ0lRLlRTRTo2NDcx</t>
  </si>
  <si>
    <t>LklRX01BUktFVENBUC4yMDAyLzMvMzEuSlBZAQAAAJJXDQACAAAACzMwOTAwMS4yNDQyAQYAAAAFAAAAATEBAAAACjEyNTEyNDc0OTIDAAAAAjc5AgAAAAYxMDAwNTQEAAAAATAHAAAACTMvMzEvMjAwMshofmDgOdcIm252TeE51wghQ0lRLk5ZU0U6RU1SLklRX0NBU0hfVEFYRVMuRlkyMDExAQAAAK8bBAACAAAABDEwMzABCAAAAAUAAAABMQEAAAAKMTY0NjE5MDU2OAMAAAADMTYwAgAAAAQzMDUzBAAAAAEwBwAAAAk5LzE1LzIwMTkIAAAACTkvMzAvMjAxMQkAAAABMMdG9CngOdcI4WDNXOA51wguQ0lRLk5ZU0U6RU1SLklRX1RPVEFMX0xJQUJfVE9UQUxfQVNTRVRTLkZZMjAwOAEAAACvGwQAAgAAAAc1NS43OTM3AQgAAAAFAAAAATEBAAAACjE0MTE2NTY0MzADAAAAAzE2MAIAAAAENDE4OAQAAAABMAcAAAAJOS8xNS8yMDE5CAAAAAk5LzMwLzIwMDgJAAAAATAWOq8l4DnXCHGPwFzgOdcIJENJUS5LT1NFOkEwMDU5MzAuSVFfTUFDSElORVJZLkZZMjAwOQEAAADcZgEAAgAAAAg3MTg4NjIxOAEIAAAABQAAAAExAQAAAAoxNDY1NzE0MzA3AwAAAAI4NQIAAAAEMzExNAQAAAABMAcAAAAJOS8xNS8yMDE5CAAAAAoxMi8zMS8yMDA5CQAAAAEwM4sqKeA51wg8Aftc4DnXCCpDSVEuTkFTREFRR1M6SU5UQy5JUV9CQVNJQ19FUFNfRVhDTC5GWTIwMTUBAAAAh1IAAAIAAAAIMi40MDgyNjYBCAAAAAUAAAABMQEA</t>
  </si>
  <si>
    <t>AAAKMTg3NDc3MzIyNgMAAAADMTYwAgAAAAQzMDY0BAAAAAEwBwAAAAk5LzE1LzIwMTkIAAAACjEyLzI2LzIwMTUJAAAAATCTYlUr4DnXCM/rblzgOdcIIkNJUS5UU0U6NjUwMS5JUV9MRVZFUkVEX0ZDRi5GWTIwMTgBAAAAmy0CAAIAAAAKMzQyODExLjg3NQEIAAAABQAAAAExAQAAAAoxOTY5OTAzMjkxAwAAAAI3OQIAAAAENDQyMgQAAAABMAcAAAAJOS8xNS8yMDE5CAAAAAkzLzMxLzIwMTgJAAAAATBlU/wr4DnXCDsgQ1zgOdcIHUNJUS5LT1NFOkEwMDU5MzAuSVFfRE8uRlkyMDE2AQAAANxmAQADAAAAAAA3btoo4DnXCB5fGV3gOdcIKUNJUS5OWVNFOkVNUi5JUV9JTlZFU1RfU0VDVVJJVFlfQ0YuRlkyMDEwAQAAAK8bBAADAAAAAACW0fMp4DnXCL5XyFzgOdcIIENJUS5OWVNFOkVNUi5JUV9NQUNISU5FUlkuRlkyMDE1AQAAAK8bBAACAAAABDQ3NzQBCAAAAAUAAAABMQEAAAAKMTg2NzA1NTA1MQMAAAADMTYwAgAAAAQzMTE0BAAAAAEwBwAAAAk5LzE1LzIwMTkIAAAACTkvMzAvMjAxNQkAAAABMC5KuingOdcIQsbeXOA51wgsQ0lRLk5BU0RBUUdTOlRYTi5JUV9HV19JTlRBTl9BTU9SVF9DRi5GWTIwMTYBAAAA+yMCAAIAAAADMzE5AQgAAAAFAAAAATEBAAAACjE5NDY2NjUzOTgDAAAAAzE2MAIAAAAEMjE4MgQAAAABMAcAAAAJOS8xNS8yMDE5CAAAAAoxMi8zMS8yMDE2CQAAAAEwiaRwKuA51wjmaqxc</t>
  </si>
  <si>
    <t>4DnXCCdDSVEuTkFTREFRR1M6SU5UQy5JUV9RVUlDS19SQVRJTy5GWTIwMTgBAAAAh1IAAAIAAAAHMS4xMTQ3NgEIAAAABQAAAAExAQAAAAoxOTQzNTA1MzQxAwAAAAMxNjACAAAABDQxMjEEAAAAATAHAAAACTkvMTUvMjAxOQgAAAAKMTIvMjkvMjAxOAkAAAABMBhClibgOdcIDwOAXOA51wgmQ0lRLktPU0U6QTAwNTkzMC5JUV9HQUlOX0lOVkVTVC5GWTIwMTgBAAAA3GYBAAIAAAAFMzYzODgBCAAAAAUAAAABMQEAAAAKMTk0NzU1MTU3MwMAAAACODUCAAAAAjYyBAAAAAEwBwAAAAk5LzE1LzIwMTkIAAAACjEyLzMxLzIwMTgJAAAAATB5Ctso4DnXCPBfIl3gOdcIL0NJUS5OQVNEQVFHUzpJTlRDLklRX1RPVEFMX0NPTU1PTl9FUVVJVFkuRlkyMDE2AQAAAIdSAAACAAAABTY2MjI2AQgAAAAFAAAAATEBAAAACjE5NDM1MDUzNDUDAAAAAzE2MAIAAAAEMTAwNgQAAAABMAcAAAAJOS8xNS8yMDE5CAAAAAoxMi8zMS8yMDE2CQAAAAEwxddVK+A51whFuHRc4DnXCChDSVEuVFNFOjY1MDEuSVFfTUlOT1JJVFlfSU5URVJFU1QuRlkyMDE1AQAAAJstAgACAAAABzEzNTQwNjEBCAAAAAUAAAABMQEAAAAKMTc0NTI3MDY3MgMAAAACNzkCAAAABDEwNTIEAAAAATAHAAAACTkvMTUvMjAxOQgAAAAJMy8zMS8yMDE1CQAAAAEwv8z6K+A51wjjKzRc4DnXCB9DSVEuTllTRTpFTVIuSVFfT1BFUl9JTkMuRlkyMDE4AQAAAK8b</t>
  </si>
  <si>
    <t>BAACAAAABDI5MDYBCAAAAAUAAAABMQEAAAAKMTkyNDYzOTk2MgMAAAADMTYwAgAAAAIyMQQAAAABMAcAAAAJOS8xNS8yMDE5CAAAAAk5LzMwLzIwMTgJAAAAATCRNLsp4DnXCD6G6lzgOdcIKkNJUS5OQVNEQVFHUzpUWE4uSVFfQVNTRVRfV1JJVEVET1dOLkZZMjAwNwEAAAD7IwIAAwAAAAAAF5tWK+A51wiDFIFc4DnXCCNDSVEuTllTRTpFTVIuSVFfRklOSVNIRURfSU5WLkZZMjAxNQEAAACvGwQAAgAAAAM0MTgBCAAAAAUAAAABMQEAAAAKMTg2NzA1NTA1MQMAAAADMTYwAgAAAAQzMDc1BAAAAAEwBwAAAAk5LzE1LzIwMTkIAAAACTkvMzAvMjAxNQkAAAABMC5KuingOdcIQsbeXOA51wgmQ0lRLktPU0U6QTAwNTkzMC5JUV9EQV9TVVBQTF9DRi5GWTIwMTcBAAAA3GYBAAIAAAAIMjA1OTM2MTYBCAAAAAUAAAABMQEAAAAKMTk0NzU1MTU3OAMAAAACODUCAAAABDIxNzEEAAAAATAHAAAACTkvMTUvMjAxOQgAAAAKMTIvMzEvMjAxNwkAAAABMGnj2ijgOdcI1scfXeA51wgZQ0lRLk5ZU0U6RU1SLklRX1JFLkZZMjAwOQEAAACvGwQAAgAAAAUxNDcxNAEIAAAABQAAAAExAQAAAAoxNDgyNzIyMDYyAwAAAAMxNjACAAAABDEyMjIEAAAAATAHAAAACTkvMTUvMjAxOQgAAAAJOS8zMC8yMDA5CQAAAAEwZFzzKeA51wh6AMNc4DnXCCNDSVEuTllTRTpFTVIuSVFfQkVUQV81WVIuMjAwNy8wOS8zMAEAAACvGwQAAgAA</t>
  </si>
  <si>
    <t>ABAxLjIzODI4Njg4NjU3NDM2AEHLUV/gOdcIkVw0YuA51wg0Q0lRLk5ZU0U6RU1SLklRX1RPVEFMX09VVFNUQU5ESU5HX0ZJTElOR19EQVRFLkZZMjAxNAEAAACvGwQAAgAAAAk2OTMuNjM0ODEBBAAAAAUAAAABNQEAAAAKMTgxODYwNDU4MAIAAAAFMjQxNTMGAAAAATAN/Lkp4DnXCDDk2VzgOdcIG0NJUS5OWVNFOkVNUi5JUV9OUFBFLkZZMjAxOAEAAACvGwQAAgAAAAQzNTYyAQgAAAAFAAAAATEBAAAACjE5MjQ2Mzk5NjIDAAAAAzE2MAIAAAAEMTAwNAQAAAABMAcAAAAJOS8xNS8yMDE5CAAAAAk5LzMwLzIwMTgJAAAAATCRNLsp4DnXCMO+61zgOdcIJ0NJUS5UU0U6Njk2My5JUV9NQVJLRVRDQVAuMjAwOC8zLzMxLkpQWQEAAAD5XA0AAgAAAAs2OTMzMjQuOTk3OAEGAAAABQAAAAExAQAAAAk1MjA2NTkxMDcDAAAAAjc5AgAAAAYxMDAwNTQEAAAAATAHAAAACTMvMzEvMjAwOMhofmDgOdcI5cB0TeE51wgeQ0lRLk5ZU0U6RU1SLklRX1NUX0RFQlQuRlkyMDE1AQAAAK8bBAACAAAABDIyNjEBCAAAAAUAAAABMQEAAAAKMTg2NzA1NTA1MQMAAAADMTYwAgAAAAQxMDQ2BAAAAAEwBwAAAAk5LzE1LzIwMTkIAAAACTkvMzAvMjAxNQkAAAABMC5KuingOdcI8ALeXOA51wgiQ0lRLk5BU0RBUUdTOkFESS5JUV9XSVBfSU5WLkZZMjAxMgEAAAAT1gMAAgAAAAcxODUuNzczAQgAAAAFAAAAATEBAAAACjE3MTEzODU4</t>
  </si>
  <si>
    <t>OTYDAAAAAzE2MAIAAAAEMzIxOQQAAAABMAcAAAAJOS8xNS8yMDE5CAAAAAkxMS8zLzIwMTIJAAAAATC3CaMo4DnXCF6sP13gOdcIIkNJUS5OQVNEQVFHUzpUWE4uSVFfWl9TQ09SRS5GWTIwMDkBAAAA+yMCAAIAAAAJMTEuMDI2MjU1AQgAAAAFAAAAATEBAAAACjE1MjM3OTYyNDEDAAAAAzE2MAIAAAAGMTAwMTIzBAAAAAEwBwAAAAk5LzE1LzIwMTkIAAAACjEyLzMxLzIwMDkJAAAAATDUna4l4DnXCCVbjlzgOdcIIENJUS5OQVNEQVFHUzpJTlRDLklRX05QUEUuRlkyMDE3AQAAAIdSAAACAAAABTQxMTA5AQgAAAAFAAAAATEBAAAACjE5NDM1MDUzNDkDAAAAAzE2MAIAAAAEMTAwNAQAAAABMAcAAAAJOS8xNS8yMDE5CAAAAAoxMi8zMC8yMDE3CQAAAAEw1f5VK+A51wj0r3hc4DnXCCRDSVEuTkFTREFRR1M6VFhOLklRX0JVSUxESU5HUy5GWTIwMTgBAAAA+yMCAAIAAAAEMjQ5NwEIAAAABQAAAAExAQAAAAoxOTQ2NjY1NDYwAwAAAAMxNjACAAAABDMwMjMEAAAAATAHAAAACTkvMTUvMjAxOQgAAAAKMTIvMzEvMjAxOAkAAAABMLsZcSrgOdcIyJK1XOA51wgjQ0lRLk5BU0RBUUdTOklOVEMuSVFfV0lQX0lOVi5GWTIwMTMBAAAAh1IAAAIAAAAEMTk5OAEIAAAABQAAAAExAQAAAAoxNzc1OTMwMjc0AwAAAAMxNjACAAAABDMyMTkEAAAAATAHAAAACTkvMTUvMjAxOQgAAAAKMTIvMjgvMjAxMwkAAAABMOa4ryvg</t>
  </si>
  <si>
    <t>OdcIgiNnXOA51wgZQ0lRLjAuSVFfQ09NTU9OX0RJVl9DRi5GWQUAAAAAAAAACAAAABUoSW52YWxpZCBUaW1lIFBlcmlvZCkxJv8n4DnXCLDyN17gOdcIKkNJUS5OQVNEQVFHUzpBREkuSVFfTE9BTlNfUkVDRUlWX0xULkZZMjAxMwEAAAAT1gMAAwAAAAAA2FejKOA51wjrVUNd4DnXCCtDSVEuS09TRTpBMDA1OTMwLklRX01BUktFVENBUC4yMDAzLzMvMzEuSlBZAQAAANxmAQACAAAADjQxMjk3MDEuMTY1OTA1AQYAAAAFAAAAATEBAAAACTMxNTk2MDI4OQMAAAACNzkCAAAABjEwMDA1NAQAAAABMAcAAAAJMy8zMS8yMDAz6bZ+YOA51wiLR3ZN4TnXCB9DSVEuS09TRTpBMDA1OTMwLklRX0dQUEUuRlkyMDA4AQAAANxmAQACAAAACDkyODYyOTk5AQgAAAAFAAAAATEBAAAACjEzNjA4MDY2ODMDAAAAAjg1AgAAAAQxMTY5BAAAAAEwBwAAAAk5LzE1LzIwMTkIAAAACjEyLzMxLzIwMDgJAAAAATASPSop4DnXCLYN9VzgOdcILENJUS5OQVNEQVFHUzpJTlRDLklRX0RBWVNfUEFZQUJMRV9PVVQuRlkyMDEzAQAAAIdSAAACAAAACDUyLjg3NDY0AQgAAAAFAAAAATEBAAAACjE3NzU5MzAyNzQDAAAAAzE2MAIAAAAENDE4MwQAAAABMAcAAAAJOS8xNS8yMDE5CAAAAAoxMi8yOC8yMDEzCQAAAAEw9/OVJuA51wg40Whc4DnXCB9DSVEuVFNFOjY1MDEuSVFfRUJJVF9JTlQuRlkyMDE0AQAAAJstAgACAAAACTIyLjQ3MjMz</t>
  </si>
  <si>
    <t>NgEIAAAABQAAAAExAQAAAAoxNzQ1MjcwNTQ0AwAAAAI3OQIAAAAENDE4OQQAAAABMAcAAAAJOS8xNS8yMDE5CAAAAAkzLzMxLzIwMTQJAAAAATC1V5Um4DnXCOrhMVzgOdcIKUNJUS5OQVNEQVFHUzpUWE4uSVFfRElMVVRfRVBTX0VYQ0wuRlkyMDE0AQAAAPsjAgACAAAACDIuNTcyMjIyAQgAAAAFAAAAATEBAAAACjE4MjkxMTkzMDYDAAAAAzE2MAIAAAADMTQyBAAAAAEwBwAAAAk5LzE1LzIwMTkIAAAACjEyLzMxLzIwMTQJAAAAATBYL3Aq4DnXCF68oVzgOdcIIENJUS5LT1NFOkEwMDU5MzAuSVFfREFfQ0YuRlkyMDE0AQAAANxmAQACAAAACDE3NjU3MzQzAQgAAAAFAAAAATEBAAAACjE3NzgxNDE4MjMDAAAAAjg1AgAAAAQyMTYwBAAAAAEwBwAAAAk5LzE1LzIwMTkIAAAACjEyLzMxLzIwMTQJAAAAATAF+dko4DnXCBMzEl3gOdcILENJUS5OQVNEQVFHUzpUWE4uSVFfVE9UQUxfRElWX1BBSURfQ0YuRlkyMDE3AQAAAPsjAgACAAAABS0yMTA0AQgAAAAFAAAAATEBAAAACjE5NDY2NjU0NDQDAAAAAzE2MAIAAAAEMjAyMgQAAAABMAcAAAAJOS8xNS8yMDE5CAAAAAoxMi8zMS8yMDE3CQAAAAEwq/JwKuA51wg66bFc4DnXCD1DSVEuTkFTREFRR1M6QURJLklRX0NVU1RPTV9CRVRBLi0xMDRXLjIwMTQvMTEvMDEuLl5OMjI1LkpQWS5IAQAAABPWAwACAAAAEDAuMzYwMjY3NjU4NjM2NTkAckBSX+A51wheLC9i</t>
  </si>
  <si>
    <t>4DnXCCtDSVEuTkFTREFRR1M6SU5UQy5JUV9JTlZFU1RfTE9BTlNfQ0YuRlkyMDEwAQAAAIdSAAACAAAABC00OTgBCAAAAAUAAAABMQEAAAAKMTU4ODE1Njk2MAMAAAADMTYwAgAAAAQyMDMyBAAAAAEwBwAAAAk5LzE1LzIwMTkIAAAACjEyLzI1LzIwMTAJAAAAATCAE6or4DnXCBJSWlzgOdcIOENJUS5OQVNEQVFHUzpJTlRDLklRX0NIQU5HRV9PVEhFUl9ORVRfT1BFUl9BU1NFVFMuRlkyMDE2AQAAAIdSAAACAAAAAzY4NQEIAAAABQAAAAExAQAAAAoxOTQzNTA1MzQ1AwAAAAMxNjACAAAABDIwNDUEAAAAATAHAAAACTkvMTUvMjAxOQgAAAAKMTIvMzEvMjAxNgkAAAABMMXXVSvgOdcImHt1XOA51wgrQ0lRLk5ZU0U6RU1SLklRX01JTk9SSVRZX0lOVEVSRVNUX0NGLkZZMjAxOAEAAACvGwQAAwAAAAAAolu7KeA51whI9+xc4DnXCCVDSVEuTkFTREFRR1M6QURJLklRX1RPVEFMX0xJQUIuRlkyMDEyAQAAABPWAwACAAAACDE0NTQuOTg4AQgAAAAFAAAAATEBAAAACjE3MTEzODU4OTYDAAAAAzE2MAIAAAAEMTI3NgQAAAABMAcAAAAJOS8xNS8yMDE5CAAAAAkxMS8zLzIwMTIJAAAAATC3CaMo4DnXCCw3P13gOdcIIkNJUS5OWVNFOkVNUi5JUV9TQUxFX1BQRV9DRi5GWTIwMTcBAAAArxsEAAMAAAAAAIENuyngOdcIZ4roXOA51wgdQ0lRLktPU0U6QTAwNTkzMC5JUV9GWC5GWTIwMTUBAAAA3GYBAAIAAAAHLTUy</t>
  </si>
  <si>
    <t>NDQ4NwEIAAAABQAAAAExAQAAAAoxODI5ODQzMDExAwAAAAI4NQIAAAAEMjE0NAQAAAABMAcAAAAJOS8xNS8yMDE5CAAAAAoxMi8zMS8yMDE1CQAAAAEwJkfaKOA51whosRdd4DnXCB9DSVEuTllTRTpFTVIuSVFfVE9UQUxfQ0wuRlkyMDE3AQAAAK8bBAACAAAABDUwNDUBCAAAAAUAAAABMQEAAAAKMTkyNDYzOTk1NwMAAAADMTYwAgAAAAQxMDA5BAAAAAEwBwAAAAk5LzE1LzIwMTkIAAAACTkvMzAvMjAxNwkAAAABMHDmuingOdcI0irnXOA51wgjQ0lRLlRTRTo2NzYyLklRX0JFVEFfMllSLjIwMTYvMDMvMzEBAAAAO9IEAAIAAAAQMS4zMzAxNTEzNjQ4Nzc3MQA8en9g4DnXCDpZP2LgOdcIMUNJUS5OQVNEQVFHUzpBREkuSVFfREVGX1RBWF9BU1NFVFNfQ1VSUkVOVC5GWTIwMTMBAAAAE9YDAAIAAAAHMTM2LjI5OQEIAAAABQAAAAExAQAAAAoxNzY2NTkwNjMyAwAAAAMxNjACAAAABDExMTcEAAAAATAHAAAACTkvMTUvMjAxOQgAAAAJMTEvMi8yMDEzCQAAAAEw2FejKOA51wjKB0Nd4DnXCCJDSVEuTkFTREFRR1M6QURJLklRX1JBV19JTlYuRlkyMDExAQAAABPWAwACAAAABjI4LjA4NQEIAAAABQAAAAExAQAAAAoxNjQ3NDU1ODY5AwAAAAMxNjACAAAABDMxNzEEAAAAATAHAAAACTkvMTUvMjAxOQgAAAAKMTAvMjkvMjAxMQkAAAABMJa7oijgOdcIXPE6XeA51wgiQ0lRLk5ZU0U6RU1SLklRX0NBU0hfSU5W</t>
  </si>
  <si>
    <t>RVNULkZZMjAxMQEAAACvGwQAAgAAAAQtODQ4AQgAAAAFAAAAATEBAAAACjE2NDYxOTA1NjgDAAAAAzE2MAIAAAAEMjAwNQQAAAABMAcAAAAJOS8xNS8yMDE5CAAAAAk5LzMwLzIwMTEJAAAAATC3H/Qp4DnXCK/rzFzgOdcIJENJUS5UU0U6Njc2Mi5JUV9NQVJLRVRDQVAuMjAxNy8wMy8zMQEAAAA70gQAAgAAAAs4ODk1MzYuNjgyOAEGAAAABQAAAAExAQAAAAoxODI3NzU5ODkzAwAAAAI3OQIAAAAGMTAwMDU0BAAAAAEwBwAAAAkzLzMxLzIwMTcKBX9g4DnXCCoyP2LgOdcIJ0NJUS5OQVNEQVFHUzpBREkuSVFfVE9UQUxfUkVDRUlWLkZZMjAxNQEAAAAT1gMAAgAAAAc0NjYuNTI3AQgAAAAFAAAAATEBAAAACjE4NjcyNzk5NjkDAAAAAzE2MAIAAAAEMTAwMQQAAAABMAcAAAAJOS8xNS8yMDE5CAAAAAoxMC8zMS8yMDE1CQAAAAEwUnT/J+A51wi9Vkxd4DnXCCdDSVEuS09TRTpBMDA1OTMwLklRX0ZJTklTSEVEX0lOVi5GWTIwMTUBAAAA3GYBAAIAAAAHNTk1NjQxMwEIAAAABQAAAAExAQAAAAoxODI5ODQzMDExAwAAAAI4NQIAAAAEMzA3NQQAAAABMAcAAAAJOS8xNS8yMDE5CAAAAAoxMi8zMS8yMDE1CQAAAAEwJkfaKOA51wj0nxZd4DnXCCRDSVEuTkFTREFRR1M6VFhOLklRX0RJVkVTVF9DRi5GWTIwMTYBAAAA+yMCAAMAAAAAAImkcCrgOdcIB7msXOA51wgiQ0lRLk5BU0RBUUdTOlRYTi5JUV9XSVBfSU5W</t>
  </si>
  <si>
    <t>LkZZMjAwOAEAAAD7IwIAAgAAAAM4MzcBCAAAAAUAAAABMQEAAAAKMTQzMzQ1NDEwOAMAAAADMTYwAgAAAAQzMjE5BAAAAAEwBwAAAAk5LzE1LzIwMTkIAAAACjEyLzMxLzIwMDgJAAAAATBFFtoq4DnXCDt9h1zgOdcIH0NJUS5OWVNFOkVNUi5JUV9UUkVBU1VSWS5GWTIwMDcBAAAArxsEAAIAAAAFLTQ2NTQBCAAAAAUAAAABMQEAAAAKMTI2NDQ3ODAyNwMAAAADMTYwAgAAAAQxMjQ4BAAAAAEwBwAAAAk5LzE1LzIwMTkIAAAACTkvMzAvMjAwNwkAAAABMMxAcSrgOdcId4q5XOA51wgqQ0lRLk5BU0RBUUdTOklOVEMuSVFfTFRfREVCVF9FUVVJVFkuRlkyMDE4AQAAAIdSAAACAAAABzMzLjY2MDEBCAAAAAUAAAABMQEAAAAKMTk0MzUwNTM0MQMAAAADMTYwAgAAAAQ0MDg1BAAAAAEwBwAAAAk5LzE1LzIwMTkIAAAACjEyLzI5LzIwMTgJAAAAATAYQpYm4DnXCCAqgFzgOdcILkNJUS5OWVNFOkVNUi5JUV9PVEhFUl9GSU5BTkNFX0FDVF9TVVBQTC5GWTIwMTABAAAArxsEAAIAAAACNjcBCAAAAAUAAAABMQEAAAAKMTU3NzAwNDY0MQMAAAADMTYwAgAAAAQyMDUwBAAAAAEwBwAAAAk5LzE1LzIwMTkIAAAACTkvMzAvMjAxMAkAAAABMJbR8yngOdcI8MzIXOA51wgpQ0lRLk5BU0RBUUdTOlRYTi5JUV9DQVBJVEFMX0xFQVNFUy5GWTIwMTcBAAAA+yMCAAMAAAAAAJrLcCrgOdcIlGKwXOA51wglQ0lRLktPU0U6QTAw</t>
  </si>
  <si>
    <t>NTkzMC5JUV9DQVNIX0VRVUlWLkZZMjAxMQEAAADcZgEAAgAAAAgxNDY5MTc2MQEIAAAABQAAAAExAQAAAAoxNTk4OTk4MjUwAwAAAAI4NQIAAAAEMTA5NgQAAAABMAcAAAAJOS8xNS8yMDE5CAAAAAoxMi8zMS8yMDExCQAAAAEwZQArKeA51wiJyQJd4DnXCCRDSVEuTkFTREFRR1M6VFhOLklRX01BQ0hJTkVSWS5GWTIwMDkBAAAA+yMCAAIAAAAEMzc1NQEIAAAABQAAAAExAQAAAAoxNTIzNzk2MjQxAwAAAAMxNjACAAAABDMxMTQEAAAAATAHAAAACTkvMTUvMjAxOQgAAAAKMTIvMzEvMjAwOQkAAAABMGZk2irgOdcIPTiMXOA51wgqQ0lRLk5BU0RBUUdTOkFESS5JUV9GSUxJTkdfQ1VSUkVOQ1kuRlkyMDE0AQAAABPWAwADAAAAA1VTRABBTf8n4DnXCMQMSl3gOdcIJENJUS5OQVNEQVFHUzpJTlRDLklRX0FSX1RVUk5TLkZZMjAwNwEAAACHUgAAAgAAAAkxNC41MDY3MTcBCAAAAAUAAAABMQEAAAAKMTMyODg3MTI3NQMAAAADMTYwAgAAAAQ0MDAxBAAAAAEwBwAAAAk5LzE1LzIwMTkIAAAACjEyLzI5LzIwMDcJAAAAATDWpZUm4DnXCHALTVzgOdcIKkNJUS5LT1NFOkEwMDU5MzAuSVFfU0FMRVNfTUFSS0VUSU5HLkZZMjAxNQEAAADcZgEAAgAAAAgyMjI0MzU2OAEIAAAABQAAAAExAQAAAAoxODI5ODQzMDExAwAAAAI4NQIAAAAFMjE1NjEEAAAAATAHAAAACTkvMTUvMjAxOQgAAAAKMTIvMzEvMjAxNQkAAAAB</t>
  </si>
  <si>
    <t>MBYg2ijgOdcIb2cVXeA51wgpQ0lRLk5BU0RBUUdTOlRYTi5JUV9TVF9ERUJUX1JFUEFJRC5GWTIwMTgBAAAA+yMCAAMAAAAAALsZcSrgOdcIG1a2XOA51wglQ0lRLk5BU0RBUUdTOkFESS5JUV9FQklUREFfSU5ULkZZMjAxNgEAAAAT1gMAAgAAAAkxNC4xMDEyNjUBCAAAAAUAAAABMQEAAAAKMTkyNzYxODIwMAMAAAADMTYwAgAAAAQ0MTkwBAAAAAEwBwAAAAk5LzE1LzIwMTkIAAAACjEwLzI5LzIwMTYJAAAAATBR6pwl4DnXCBtGVF3gOdcIKkNJUS5OWVNFOkVNUi5JUV9JTkNfVEFYX1BBWV9DVVJSRU5ULkZZMjAxMgEAAACvGwQAAgAAAAMxMjgBCAAAAAUAAAABMQEAAAAKMTcwNzkwOTA5NwMAAAADMTYwAgAAAAQxMDk0BAAAAAEwBwAAAAk5LzE1LzIwMTkIAAAACTkvMzAvMjAxMgkAAAABMNht9CngOdcICyDQXOA51wgfQ0lRLlRTRTo2NTAxLklRX0JWX1NIQVJFLkZZMjAxNwEAAACbLQIAAgAAAAszMDcyLjc4NzE0NwEIAAAABQAAAAExAQAAAAoxOTYzMzE1OTAwAwAAAAI3OQIAAAAENDAyMAQAAAABMAcAAAAJOS8xNS8yMDE5CAAAAAkzLzMxLzIwMTcJAAAAATAit/sr4DnXCMVTPVzgOdcIHkNJUS5OQVNEQVFHUzpJTlRDLklRX0FQLkZZMjAxNQEAAACHUgAAAgAAAAQyMDYzAQgAAAAFAAAAATEBAAAACjE4NzQ3NzMyMjYDAAAAAzE2MAIAAAAEMTAxOAQAAAABMAcAAAAJOS8xNS8yMDE5CAAAAAoxMi8y</t>
  </si>
  <si>
    <t>Ni8yMDE1CQAAAAEwk2JVK+A51wgz1m9c4DnXCCVDSVEuS09TRTpBMDA1OTMwLklRX09USEVSX09QRVIuRlkyMDExAQAAANxmAQADAAAAAABlACsp4DnXCCbfAV3gOdcIJENJUS5OQVNEQVFHUzpBREkuSVFfRElWRVNUX0NGLkZZMjAxMQEAAAAT1gMAAwAAAAAAlruiKOA51wivtDtd4DnXCCJDSVEuTkFTREFRR1M6VFhOLklRX1JBV19JTlYuRlkyMDE4AQAAAPsjAgACAAAAAzE4MQEIAAAABQAAAAExAQAAAAoxOTQ2NjY1NDYwAwAAAAMxNjACAAAABDMxNzEEAAAAATAHAAAACTkvMTUvMjAxOQgAAAAKMTIvMzEvMjAxOAkAAAABMLsZcSrgOdcIt2u1XOA51wgrQ0lRLk5ZU0U6RU1SLklRX01JTk9SSVRZX0lOVEVSRVNUX0NGLkZZMjAxMwEAAACvGwQAAwAAAAAA+bv0KeA51wiB7NVc4DnXCCdDSVEuVFNFOjY1OTQuSVFfTUFSS0VUQ0FQLjIwMDgvMy8zMS5KUFkBAAAA+XgNAAIAAAAMODg4NDgzLjU2Njk5AQYAAAAFAAAAATEBAAAACTUyNzMxNDAxMgMAAAACNzkCAAAABjEwMDA1NAQAAAABMAcAAAAJMy8zMS8yMDA4php+YOA51wjlwHRN4TnXCDVDSVEuTkFTREFRR1M6QURJLklRX0NIQU5HRV9ORVRfV09SS0lOR19DQVBJVEFMLkZZMjAxOAEAAAAT1gMAAgAAAActNTAuNzcxAQgAAAAFAAAAATEBAAAACjE5Mjc2MTgyNDcDAAAAAzE2MAIAAAAENDQyMQQAAAABMAcAAAAJOS8xNS8yMDE5CAAAAAkxMS8zLzIw</t>
  </si>
  <si>
    <t>MTgJAAAAATDGhQAo4DnXCIlcXF3gOdcIJUNJUS5OQVNEQVFHUzpBREkuSVFfT1RIRVJfT1BFUi5GWTIwMTABAAAAE9YDAAMAAAAAAFQfoijgOdcIpIg0XeA51wgsQ0lRLktPU0U6QTAwNTkzMC5JUV9DVVJSRU5UX1BPUlRfREVCVC5GWTIwMTgBAAAA3GYBAAIAAAAFMjIzMTkBCAAAAAUAAAABMQEAAAAKMTk0NzU1MTU3MwMAAAACODUCAAAABDEyOTcEAAAAATAHAAAACTkvMTUvMjAxOQgAAAAKMTIvMzEvMjAxOAkAAAABMIox2yjgOdcIdJgjXeA51wgjQ0lRLk5BU0RBUUdTOlRYTi5JUV9UT1RBTF9DQS5GWTIwMTcBAAAA+yMCAAIAAAAEODczNAEIAAAABQAAAAExAQAAAAoxOTQ2NjY1NDQ0AwAAAAMxNjACAAAABDEwMDgEAAAAATAHAAAACTkvMTUvMjAxOQgAAAAKMTIvMzEvMjAxNwkAAAABMJrLcCrgOdcIY+2vXOA51wgdQ0lRLk5BU0RBUUdTOkFESS5JUV9ETy5GWTIwMDgBAAAAE9YDAAIAAAAHMjYxLjEwNwEIAAAABQAAAAExAQAAAAoxNDEzMDkxNTY3AwAAAAMxNjACAAAAAjQwBAAAAAEwBwAAAAk5LzE1LzIwMTkIAAAACTExLzEvMjAwOAkAAAABMMzN2yjgOdcIwmArXeA51wglQ0lRLktPU0U6QTAwNTkzMC5JUV9JTkNfRVFVSVRZLkZZMjAxMwEAAADcZgEAAgAAAAY1MDQwNjMBCAAAAAUAAAABMQEAAAAKMTcyMzI4ODM4NgMAAAACODUCAAAAAjQ3BAAAAAEwBwAAAAk5LzE1LzIwMTkIAAAACjEyLzMx</t>
  </si>
  <si>
    <t>LzIwMTMJAAAAATCGTisp4DnXCBkuC13gOdcIJ0NJUS5LT1NFOkEwMDU5MzAuSVFfVE9UQUxfQVNTRVRTLkZZMjAxNQEAAADcZgEAAgAAAAkyNDIxNzk1MjEBCAAAAAUAAAABMQEAAAAKMTgyOTg0MzAxMQMAAAACODUCAAAABDEwMDcEAAAAATAHAAAACTkvMTUvMjAxOQgAAAAKMTIvMzEvMjAxNQkAAAABMBYg2ijgOdcIodwVXeA51wgyQ0lRLk5BU0RBUUdTOlRYTi5JUV9UT1RBTF9ERUJUX0VCSVREQV9DQVBFWC5GWTIwMTQBAAAA+yMCAAIAAAAHMC45ODc2MwEIAAAABQAAAAExAQAAAAoxODI5MTE5MzA2AwAAAAMxNjACAAAABTIzMzEzBAAAAAEwBwAAAAk5LzE1LzIwMTkIAAAACjEyLzMxLzIwMTQJAAAAATD1664l4DnXCNs+pVzgOdcIKUNJUS5LT1NFOkEwMDU5MzAuSVFfUFJPVl9CQURfREVCVFMuRlkyMDA4AQAAANxmAQADAAAAAADU0Lsp4DnXCDHV81zgOdcILENJUS5OQVNEQVFHUzpBREkuSVFfUFJPVl9CQURfREVCVFNfQ0YuRlkyMDA5AQAAABPWAwADAAAAAABUH6Io4DnXCKs+Ml3gOdcIK0NJUS5OQVNEQVFHUzpUWE4uSVFfRUJJVERBX0NBUEVYX0lOVC5GWTIwMTMBAAAA+yMCAAIAAAAJMzIuOTIzODA5AQgAAAAFAAAAATEBAAAACjE3Nzc2MzM3MDMDAAAAAzE2MAIAAAAENDE5MQQAAAABMAcAAAAJOS8xNS8yMDE5CAAAAAoxMi8zMS8yMDEzCQAAAAEw5MSuJeA51wjqqqBc4DnXCC1DSVEuTkFT</t>
  </si>
  <si>
    <t>REFRR1M6SU5UQy5JUV9UT1RBTF9ERUJUX0lTU1VFRC5GWTIwMTABAAAAh1IAAAIAAAACMjMBCAAAAAUAAAABMQEAAAAKMTU4ODE1Njk2MAMAAAADMTYwAgAAAAQyMTYxBAAAAAEwBwAAAAk5LzE1LzIwMTkIAAAACjEyLzI1LzIwMTAJAAAAATCAE6or4DnXCBJSWlzgOdcIKUNJUS5LT1NFOkEwMDU5MzAuSVFfQ0FQSVRBTF9MRUFTRVMuRlkyMDE0AQAAANxmAQACAAAABTc3NjgyAQgAAAAFAAAAATEBAAAACjE3NzgxNDE4MjMDAAAAAjg1AgAAAAQxMTgzBAAAAAEwBwAAAAk5LzE1LzIwMTkIAAAACjEyLzMxLzIwMTQJAAAAATD00dko4DnXCNGWEV3gOdcIJUNJUS5OWVNFOkVNUi5JUV9TVF9ERUJUX0lTU1VFRC5GWTIwMDkBAAAArxsEAAMAAAAAAHSD8yngOdcI7hHEXOA51wgpQ0lRLk5BU0RBUUdTOlRYTi5JUV9CQVNJQ19FUFNfRVhDTC5GWTIwMTMBAAAA+yMCAAIAAAAIMS45MzUzMzYBCAAAAAUAAAABMQEAAAAKMTc3NzYzMzcwMwMAAAADMTYwAgAAAAQzMDY0BAAAAAEwBwAAAAk5LzE1LzIwMTkIAAAACjEyLzMxLzIwMTMJAAAAATC5J9sq4DnXCGwonVzgOdcIH0NJUS5LT1NFOkEwMDU5MzAuSVFfQ09HUy5GWTIwMTQBAAAA3GYBAAIAAAAJMTI4Mjc4ODAwAQgAAAAFAAAAATEBAAAACjE3NzgxNDE4MjMDAAAAAjg1AgAAAAIzNAQAAAABMAcAAAAJOS8xNS8yMDE5CAAAAAoxMi8zMS8yMDE0CQAAAAEwp5wr</t>
  </si>
  <si>
    <t>KeA51wgKwg9d4DnXCB9DSVEuTllTRTpFTVIuSVFfTkVUX0RFQlQuRlkyMDEzAQAAAK8bBAACAAAABDIzNjcBCAAAAAUAAAABMQEAAAAKMTc2NTU3MDgwNQMAAAADMTYwAgAAAAQ0MzY0BAAAAAEwBwAAAAk5LzE1LzIwMTkIAAAACTkvMzAvMjAxMwkAAAABMPm79CngOdcIYJ7VXOA51wgYQ0lRLjAuSVFfT1RIRVJfRVFVSVRZLkZZBQAAAAAAAAAIAAAAFShJbnZhbGlkIFRpbWUgUGVyaW9kKSD//ifgOdcIp4E1XuA51wgjQ0lRLlRTRTo2OTcxLklRX0JFVEFfNVlSLjIwMTQvMDMvMzEBAAAAo1MAAAIAAAARMC44ODU1MDYzMDA1NDc3MDEATKF/YOA51wil+T1i4DnXCCFDSVEuVFNFOjY1MDEuSVFfRUFSTklOR19DTy5GWTIwMTkBAAAAmy0CAAIAAAAGMzMwMTU4AQgAAAAFAAAAATEBAAAACjE5Njk5MDMzMDcDAAAAAjc5AgAAAAE3BAAAAAEwBwAAAAk5LzE1LzIwMTkIAAAACTMvMzEvMjAxOQkAAAABMHV6/CvgOdcI8c1EXOA51wglQ0lRLk5BU0RBUUdTOkFESS5JUV9DT01NT05fUkVQLkZZMjAxOAEAAAAT1gMAAgAAAAgtMjI1Ljk3NwEIAAAABQAAAAExAQAAAAoxOTI3NjE4MjQ3AwAAAAMxNjACAAAABDIxNjQEAAAAATAHAAAACTkvMTUvMjAxOQgAAAAJMTEvMy8yMDE4CQAAAAEwxoUAKOA51whoDlxd4DnXCCdDSVEuTkFTREFRR1M6VFhOLklRX0JFVEFfNVlSLjIwMTAvMTIvMzEBAAAA+yMCAAIAAAAQMS4w</t>
  </si>
  <si>
    <t>NzgxODg0ODIzNDQzNACOPYBg4DnXCEcKNmLgOdcII0NJUS5OWVNFOkVNUi5JUV9JTlRFUkVTVF9FWFAuRlkyMDExAQAAAK8bBAACAAAABC0yNDYBCAAAAAUAAAABMQEAAAAKMTY0NjE5MDU2OAMAAAADMTYwAgAAAAI4MgQAAAABMAcAAAAJOS8xNS8yMDE5CAAAAAk5LzMwLzIwMTEJAAAAATCm+PMp4DnXCJZTylzgOdcIKUNJUS5OQVNEQVFHUzpBREkuSVFfT1RIRVJfQ0xfU1VQUEwuRlkyMDEzAQAAABPWAwADAAAAAADYV6Mo4DnXCAykQ13gOdcILENJUS5OQVNEQVFHUzpUWE4uSVFfUFJPVl9CQURfREVCVFNfQ0YuRlkyMDE0AQAAAPsjAgADAAAAAABoVnAq4DnXCBRqo1zgOdcIKUNJUS5OQVNEQVFHUzpJTlRDLklRX0lOQ19FUVVJVFlfQ0YuRlkyMDE3AQAAAIdSAAACAAAABS0yNTgzAQgAAAAFAAAAATEBAAAACjE5NDM1MDUzNDkDAAAAAzE2MAIAAAAEMjA4NgQAAAABMAcAAAAJOS8xNS8yMDE5CAAAAAoxMi8zMC8yMDE3CQAAAAEw5iVWK+A51wiJD3pc4DnXCClDSVEuTkFTREFRR1M6QURJLklRX1JFVFVSTl9DQVBJVEFMLkZZMjAxMAEAAAAT1gMAAgAAAAcxNy42MDEzAQgAAAAFAAAAATEBAAAACjE1NzgzMzA0MjIDAAAAAzE2MAIAAAAENDM2MwQAAAABMAcAAAAJOS8xNS8yMDE5CAAAAAoxMC8zMC8yMDEwCQAAAAEwMJycJeA51wgQ5Ddd4DnXCDJDSVEuTkFTREFRR1M6VFhOLklRX09USEVSX0ZJTkFO</t>
  </si>
  <si>
    <t>Q0VfQUNUX1NVUFBMLkZZMjAxMAEAAAD7IwIAAgAAAAIxMwEIAAAABQAAAAExAQAAAAoxNTg4ODQwNzM4AwAAAAMxNjACAAAABDIwNTAEAAAAATAHAAAACTkvMTUvMjAxOQgAAAAKMTIvMzEvMjAxMAkAAAABMHaL2irgOdcIkraRXOA51wgeQ0lRLlRTRTo2NTAxLklRX1JBV19JTlYuRlkyMDE2AQAAAJstAgACAAAABjIyODcxMgEIAAAABQAAAAExAQAAAAoxNzk3NTU0NDUxAwAAAAI3OQIAAAAEMzE3MQQAAAABMAcAAAAJOS8xNS8yMDE5CAAAAAkzLzMxLzIwMTYJAAAAATDxQfsr4DnXCOXmOFzgOdcIKUNJUS5LT1NFOkEwMDU5MzAuSVFfQkFTSUNfRVBTX0lOQ0wuRlkyMDExAQAAANxmAQACAAAACzE3ODQuMjgxMjk1AQgAAAAFAAAAATEBAAAACjE1OTg5OTgyNTADAAAAAjg1AgAAAAE5BAAAAAEwBwAAAAk5LzE1LzIwMTkIAAAACjEyLzMxLzIwMTEJAAAAATBlACsp4DnXCFhUAl3gOdcIH0NJUS5OWVNFOkVNUi5JUV9BUl9UVVJOUy5GWTIwMTEBAAAArxsEAAIAAAAINS43MDUzMzUBCAAAAAUAAAABMQEAAAAKMTY0NjE5MDU2OAMAAAADMTYwAgAAAAQ0MDAxBAAAAAEwBwAAAAk5LzE1LzIwMTkIAAAACTkvMzAvMjAxMQkAAAABMCdhryXgOdcII/3NXOA51wgpQ0lRLk5BU0RBUUdTOklOVEMuSVFfVU5MRVZFUkVEX0ZDRi5GWTIwMTUBAAAAh1IAAAIAAAAHMTA1OTkuNQEIAAAABQAAAAExAQAAAAoxODc0Nzcz</t>
  </si>
  <si>
    <t>MjI2AwAAAAMxNjACAAAABDQ0MjMEAAAAATAHAAAACTkvMTUvMjAxOQgAAAAKMTIvMjYvMjAxNQkAAAABMKOJVSvgOdcI+apxXOA51wgnQ0lRLk5BU0RBUUdTOlRYTi5JUV9HUk9TU19NQVJHSU4uRlkyMDExAQAAAPsjAgACAAAABzUwLjAwMzYBCAAAAAUAAAABMQEAAAAKMTY2MDAzNDU2OAMAAAADMTYwAgAAAAQ0MDc0BAAAAAEwBwAAAAk5LzE1LzIwMTkIAAAACjEyLzMxLzIwMTEJAAAAATDUna4l4DnXCNYNl1zgOdcIJENJUS5OWVNFOkVNUi5JUV9FUVVJVFlfTUVUSE9ELkZZMjAxNwEAAACvGwQAAwAAAAAAgQ27KeA51wgUx+dc4DnXCCVDSVEuS09TRTpBMDA1OTMwLklRX0NBU0hfVEFYRVMuRlkyMDEwAQAAANxmAQACAAAABzIxMzUyODcBCAAAAAUAAAABMQEAAAAKMTUzMzIwMzI2MgMAAAACODUCAAAABDMwNTMEAAAAATAHAAAACTkvMTUvMjAxOQgAAAAKMTIvMzEvMjAxMAkAAAABMFTZKingOdcIkX8AXeA51wghQ0lRLk5ZU0U6RU1SLklRX1RPVEFMX0xJQUIuRlkyMDE2AQAAAK8bBAACAAAABTE0MTE0AQgAAAAFAAAAATEBAAAACjE5MjQ2Mzk5NTYDAAAAAzE2MAIAAAAEMTI3NgQAAAABMAcAAAAJOS8xNS8yMDE5CAAAAAk5LzMwLzIwMTYJAAAAATBPmLop4DnXCALl4lzgOdcIG0NJUS4wLklRX0xPQU5TX1JFQ0VJVl9MVC5GWQUAAAAAAAAACAAAABUoSW52YWxpZCBUaW1lIFBlcmlvZCkg//4n4DnX</t>
  </si>
  <si>
    <t>COkdNl7gOdcILkNJUS5OQVNEQVFHUzpJTlRDLklRX0lOVkVTVF9TRUNVUklUWV9DRi5GWTIwMTQBAAAAh1IAAAIAAAADNTU1AQgAAAAFAAAAATEBAAAACjE4MjgxNjgwNDADAAAAAzE2MAIAAAAEMjAyNwQAAAABMAcAAAAJOS8xNS8yMDE5CAAAAAoxMi8yNy8yMDE0CQAAAAEwgjtVK+A51wi1U2xc4DnXCCdDSVEuVFNFOjY1OTQuSVFfTUFSS0VUQ0FQLjIwMDEvMy8zMS5KUFkBAAAA+XgNAAIAAAAKMzQ4OTQwLjcwMgEGAAAABQAAAAExAQAAAAoxMjgwMDc4MzkyAwAAAAI3OQIAAAAGMTAwMDU0BAAAAAEwBwAAAAkzLzMxLzIwMDGmGn5g4DnXCKyVdk3hOdcIKkNJUS5OQVNEQVFHUzpBREkuSVFfQVNTRVRfV1JJVEVET1dOLkZZMjAwOQEAAAAT1gMAAwAAAAAAM9GhKOA51wiz9C9d4DnXCCJDSVEuTkFTREFRR1M6SU5UQy5JUV9DT01NT04uRlkyMDE1AQAAAIdSAAACAAAABTIzNDExAQgAAAAFAAAAATEBAAAACjE4NzQ3NzMyMjYDAAAAAzE2MAIAAAAEMTEwMwQAAAABMAcAAAAJOS8xNS8yMDE5CAAAAAoxMi8yNi8yMDE1CQAAAAEwo4lVK+A51whD/W9c4DnXCB5DSVEuTkFTREFRR1M6SU5UQy5JUV9HUC5GWTIwMTcBAAAAh1IAAAIAAAAFMzkxNTMBCAAAAAUAAAABMQEAAAAKMTk0MzUwNTM0OQMAAAADMTYwAgAAAAIxMAQAAAABMAcAAAAJOS8xNS8yMDE5CAAAAAoxMi8zMC8yMDE3CQAAAAEw1f5VK+A51whf</t>
  </si>
  <si>
    <t>UHdc4DnXCCpDSVEuS09TRTpBMDA1OTMwLklRX09USEVSX0xUX0FTU0VUUy5GWTIwMTgBAAAA3GYBAAIAAAAIMTMyNTUyMDMBCAAAAAUAAAABMQEAAAAKMTk0NzU1MTU3MwMAAAACODUCAAAABDEwNjAEAAAAATAHAAAACTkvMTUvMjAxOQgAAAAKMTIvMzEvMjAxOAkAAAABMIox2yjgOdcIZHEjXeA51wg1Q0lRLk5BU0RBUUdTOkFESS5JUV9DSEFOR0VfTkVUX1dPUktJTkdfQ0FQSVRBTC5GWTIwMTMBAAAAE9YDAAIAAAAHLTY2LjIyNwEIAAAABQAAAAExAQAAAAoxNzY2NTkwNjMyAwAAAAMxNjACAAAABDQ0MjEEAAAAATAHAAAACTkvMTUvMjAxOQgAAAAJMTEvMi8yMDEzCQAAAAEw6X6jKOA51wjTeEVd4DnXCCpDSVEuTkFTREFRR1M6QURJLklRX09USEVSX0xUX0FTU0VUUy5GWTIwMTYBAAAAE9YDAAIAAAAGNzIuODczAQgAAAAFAAAAATEBAAAACjE5Mjc2MTgyMDADAAAAAzE2MAIAAAAEMTA2MAQAAAABMAcAAAAJOS8xNS8yMDE5CAAAAAoxMC8yOS8yMDE2CQAAAAEwc8L/J+A51wjPOFFd4DnXCB9DSVEuTkFTREFRR1M6VFhOLklRX0NPR1MuRlkyMDE1AQAAAPsjAgACAAAABDU0MjUBCAAAAAUAAAABMQEAAAAKMTg3NTY4NzA1NgMAAAADMTYwAgAAAAIzNAQAAAABMAcAAAAJOS8xNS8yMDE5CAAAAAoxMi8zMS8yMDE1CQAAAAEwaFZwKuA51wjrZaVc4DnXCCVDSVEuS09TRTpBMDA1OTMwLklRX05FVF9DSEFO</t>
  </si>
  <si>
    <t>R0UuRlkyMDA5AQAAANxmAQACAAAABzMyNDU1NjQBCAAAAAUAAAABMQEAAAAKMTQ2NTcxNDMwNwMAAAACODUCAAAABDIwOTMEAAAAATAHAAAACTkvMTUvMjAxOQgAAAAKMTIvMzEvMjAwOQkAAAABMESyKingOdcIsBL8XOA51wggQ0lRLk5BU0RBUUdTOlRYTi5JUV9DQVBFWC5GWTIwMTUBAAAA+yMCAAIAAAAELTU1MQEIAAAABQAAAAExAQAAAAoxODc1Njg3MDU2AwAAAAMxNjACAAAABDIwMjEEAAAAATAHAAAACTkvMTUvMjAxOQgAAAAKMTIvMzEvMjAxNQkAAAABMHl9cCrgOdcIFiWoXOA51wgmQ0lRLlRTRTo2NTk0LklRX0NVU1RPTV9CRVRBLjIwMTcvMDMvMzEBAAAA+XgNAAIAAAAQMS42MzYxNjk5NzAyMTQ1MwAaLH9g4DnXCOlQQ2LgOdcIKUNJUS5OQVNEQVFHUzpUWE4uSVFfR0FJTl9BU1NFVFNfQ0YuRlkyMDExAQAAAPsjAgACAAAAAi01AQgAAAAFAAAAATEBAAAACjE2NjAwMzQ1NjgDAAAAAzE2MAIAAAAEMjAyNgQAAAABMAcAAAAJOS8xNS8yMDE5CAAAAAoxMi8zMS8yMDExCQAAAAEwmNnaKuA51whR1ZVc4DnXCCRDSVEuS09TRTpBMDA1OTMwLklRX0NBU0hfT1BFUi5GWTIwMTABAAAA3GYBAAIAAAAIMjM4MjY3NzkBCAAAAAUAAAABMQEAAAAKMTUzMzIwMzI2MgMAAAACODUCAAAABDIwMDYEAAAAATAHAAAACTkvMTUvMjAxOQgAAAAKMTIvMzEvMjAxMAkAAAABMFTZKingOdcITuP/XOA51wgmQ0lR</t>
  </si>
  <si>
    <t>Lk5BU0RBUUdTOlRYTi5JUV9EQV9TVVBQTF9DRi5GWTIwMTcBAAAA+yMCAAIAAAADNTM4AQgAAAAFAAAAATEBAAAACjE5NDY2NjU0NDQDAAAAAzE2MAIAAAAEMjE3MQQAAAABMAcAAAAJOS8xNS8yMDE5CAAAAAoxMi8zMS8yMDE3CQAAAAEwq/JwKuA51wjnJbFc4DnXCBBDSVEuMC5JUV9OUFBFLkZZBQAAAAAAAAAIAAAAFShJbnZhbGlkIFRpbWUgUGVyaW9kKSD//ifgOdcIj6Q3XuA51wgnQ0lRLk5BU0RBUUdTOklOVEMuSVFfTEVWRVJFRF9GQ0YuRlkyMDA4AQAAAIdSAAACAAAABDYwMzcBCAAAAAUAAAABMQEAAAAKMTQzMDYxNDQ4NgMAAAADMTYwAgAAAAQ0NDIyBAAAAAEwBwAAAAk5LzE1LzIwMTkIAAAACjEyLzI3LzIwMDgJAAAAATAtUKkr4DnXCB8DUVzgOdcINUNJUS5LT1NFOkEwMDU5MzAuSVFfQ0hBTkdFX05FVF9XT1JLSU5HX0NBUElUQUwuRlkyMDE2AQAAANxmAQACAAAACC0xNjY1MzA0AQgAAAAFAAAAATEBAAAACjE4NzY3MzQ3MzYDAAAAAjg1AgAAAAQ0NDIxBAAAAAEwBwAAAAk5LzE1LzIwMTkIAAAACjEyLzMxLzIwMTYJAAAAATBYvNoo4DnXCFlFHF3gOdcIM0NJUS5LT1NFOkEwMDU5MzAuSVFfSU1QVVRfT1BFUl9MRUFTRV9JTlRfRVhQLkZZMjAxMgEAAADcZgEAAwAAAAAAdScrKeA51wiLhAdd4DnXCCtDSVEuTkFTREFRR1M6VFhOLklRX0NIQU5HRV9JTlZFTlRPUlkuRlkyMDE1AQAAAPsj</t>
  </si>
  <si>
    <t>AgACAAAAAjkzAQgAAAAFAAAAATEBAAAACjE4NzU2ODcwNTYDAAAAAzE2MAIAAAAEMjA5OQQAAAABMAcAAAAJOS8xNS8yMDE5CAAAAAoxMi8zMS8yMDE1CQAAAAEweX1wKuA51wgF/qdc4DnXCCFDSVEuS09TRTpBMDA1OTMwLklRX0VCSVREQS5GWTIwMTUBAAAA3GYBAAIAAAAINDY3MzY3NzMBCAAAAAUAAAABMQEAAAAKMTgyOTg0MzAxMQMAAAACODUCAAAABDQwNTEEAAAAATAHAAAACTkvMTUvMjAxOQgAAAAKMTIvMzEvMjAxNQkAAAABMBYg2ijgOdcIX0AVXeA51wgjQ0lRLlRTRTo2OTcxLklRX0JFVEFfMVlSLjIwMTkvMDMvMzEBAAAAo1MAAAIAAAAQMS42Mjc0MDE1NzI2NjMyMgBMoX9g4DnXCEIPPWLgOdcIJkNJUS5UU0U6NjUwMS5JUV9BU1NFVF9XUklURURPV04uRlkyMDE2AQAAAJstAgACAAAABi00NDc4MQEIAAAABQAAAAExAQAAAAoxNzk3NTU0NDUxAwAAAAI3OQIAAAACMzIEAAAAATAHAAAACTkvMTUvMjAxOQgAAAAJMy8zMS8yMDE2CQAAAAEw4Br7K+A51wguOTdc4DnXCB9DSVEuTkFTREFRR1M6QURJLklRX0NPR1MuRlkyMDEwAQAAABPWAwACAAAABzk2Mi4wODEBCAAAAAUAAAABMQEAAAAKMTU3ODMzMDQyMgMAAAADMTYwAgAAAAIzNAQAAAABMAcAAAAJOS8xNS8yMDE5CAAAAAoxMC8zMC8yMDEwCQAAAAEwVB+iKOA51wiTYTRd4DnXCCZDSVEuTkFTREFRR1M6SU5UQy5JUV9DQVNIX1RBWEVT</t>
  </si>
  <si>
    <t>LkZZMjAwNwEAAACHUgAAAgAAAAQyNzYyAQgAAAAFAAAAATEBAAAACjEzMjg4NzEyNzUDAAAAAzE2MAIAAAAEMzA1MwQAAAABMAcAAAAJOS8xNS8yMDE5CAAAAAoxMi8yOS8yMDA3CQAAAAEwDAKpK+A51wgdSExc4DnXCClDSVEuTkFTREFRR1M6VFhOLklRX0RBWVNfU0FMRVNfT1VULkZZMjAxMAEAAAD7IwIAAgAAAAgzNi41MjMzNgEIAAAABQAAAAExAQAAAAoxNTg4ODQwNzM4AwAAAAMxNjACAAAABDQwNDIEAAAAATAHAAAACTkvMTUvMjAxOQgAAAAKMTIvMzEvMjAxMAkAAAABMNSdriXgOdcI5HmSXOA51wgmQ0lRLk5BU0RBUUdTOlRYTi5JUV9FQklUX01BUkdJTi5GWTIwMTABAAAA+yMCAAIAAAAHMzEuNTMzNwEIAAAABQAAAAExAQAAAAoxNTg4ODQwNzM4AwAAAAMxNjACAAAABDQwNTMEAAAAATAHAAAACTkvMTUvMjAxOQgAAAAKMTIvMzEvMjAxMAkAAAABMNSdriXgOdcI1FKSXOA51wgmQ0lRLk5BU0RBUUdTOkFESS5JUV9FQklUX01BUkdJTi5GWTIwMDkBAAAAE9YDAAIAAAAHMTYuNzk4NAEIAAAABQAAAAExAQAAAAoxNDgyODY4NjMzAwAAAAMxNjACAAAABDQwNTMEAAAAATAHAAAACTkvMTUvMjAxOQgAAAAKMTAvMzEvMjAwOQkAAAABMDCcnCXgOdcIH1AzXeA51wglQ0lRLk5ZU0U6RU1SLklRX0dXX0lOVEFOX0FNT1JULkZZMjAxMwEAAACvGwQAAwAAAAAA6JT0KeA51wh4e9Nc4DnXCDlDSVEuVFNF</t>
  </si>
  <si>
    <t>OjY0NzEuSVFfQ1VTVE9NX0JFVEEuLTEwNFcuMjAxMS8wMy8zMS4uXk4yMjUuSlBZLkgBAAAAklcNAAIAAAAQMS40MTY3MTIyMTk2MjAzNABt739g4DnXCCh3OmLgOdcIKUNJUS5OQVNEQVFHUzpJTlRDLklRX0NBU0hfSU5URVJFU1QuRlkyMDEzAQAAAIdSAAACAAAAAzIwNAEIAAAABQAAAAExAQAAAAoxNzc1OTMwMjc0AwAAAAMxNjACAAAABDMwMjgEAAAAATAHAAAACTkvMTUvMjAxOQgAAAAKMTIvMjgvMjAxMwkAAAABMGHtVCvgOdcI9jRoXOA51wgmQ0lRLk5BU0RBUUdTOkFESS5JUV9DQVNIX0lOVkVTVC5GWTIwMTABAAAAE9YDAAIAAAAILTQ4NS44MjUBCAAAAAUAAAABMQEAAAAKMTU3ODMzMDQyMgMAAAADMTYwAgAAAAQyMDA1BAAAAAEwBwAAAAk5LzE1LzIwMTkIAAAACjEwLzMwLzIwMTAJAAAAATB1baIo4DnXCM5HN13gOdcIIkNJUS5OQVNEQVFHUzpBREkuSVFfTFRfREVCVC5GWTIwMTYBAAAAE9YDAAIAAAAIMTczMi4xNzcBCAAAAAUAAAABMQEAAAAKMTkyNzYxODIwMAMAAAADMTYwAgAAAAQxMDQ5BAAAAAEwBwAAAAk5LzE1LzIwMTkIAAAACjEwLzI5LzIwMTYJAAAAATBzwv8n4DnXCOBfUV3gOdcIJ0NJUS5LT1NFOkEwMDU5MzAuSVFfSU5URVJFU1RfRVhQLkZZMjAwOAEAAADcZgEAAgAAAActNjcwMjcxAQgAAAAFAAAAATEBAAAACjEzNjA4MDY2ODMDAAAAAjg1AgAAAAI4MgQAAAABMAcAAAAJ</t>
  </si>
  <si>
    <t>OS8xNS8yMDE5CAAAAAoxMi8zMS8yMDA4CQAAAAEw1NC7KeA51whC/PNc4DnXCCNDSVEuVFNFOjY5ODEuSVFfQkVUQV8xWVIuMjAwOS8wMy8zMQEAAAD1Vw0AAgAAABEwLjU3MjYzMTUzMDExODMzNAArU39g4DnXCJaNQmLgOdcII0NJUS5OWVNFOkVNUi5JUV9PVEhFUl9FUVVJVFkuRlkyMDE3AQAAAK8bBAACAAAABS0xMDE5AQgAAAAFAAAAATEBAAAACjE5MjQ2Mzk5NTcDAAAAAzE2MAIAAAAEMTAyOAQAAAABMAcAAAAJOS8xNS8yMDE5CAAAAAk5LzMwLzIwMTcJAAAAATBw5rop4DnXCPN451zgOdcII0NJUS5LT1NFOkEwMDU5MzAuSVFfQlZfU0hBUkUuRlkyMDEyAQAAANxmAQACAAAADDE1NTM5Ljg1MTc4MQEIAAAABQAAAAExAQAAAAoxNjY3NTM0MDE0AwAAAAI4NQIAAAAENDAyMAQAAAABMAcAAAAJOS8xNS8yMDE5CAAAAAoxMi8zMS8yMDEyCQAAAAEwhk4rKeA51wjvbghd4DnXCDJDSVEuTkFTREFRR1M6VFhOLklRX1RPVEFMX0xJQUJfVE9UQUxfQVNTRVRTLkZZMjAxNQEAAAD7IwIAAgAAAAczOC43MTg0AQgAAAAFAAAAATEBAAAACjE4NzU2ODcwNTYDAAAAAzE2MAIAAAAENDE4OAQAAAABMAcAAAAJOS8xNS8yMDE5CAAAAAoxMi8zMS8yMDE1CQAAAAEw9euuJeA51wirhKlc4DnXCCZDSVEuTkFTREFRR1M6VFhOLklRX1NBTEVfUFBFX0NGLkZZMjAxNwEAAAD7IwIAAgAAAAI0MAEIAAAABQAAAAExAQAA</t>
  </si>
  <si>
    <t>AAoxOTQ2NjY1NDQ0AwAAAAMxNjACAAAABDIwNDIEAAAAATAHAAAACTkvMTUvMjAxOQgAAAAKMTIvMzEvMjAxNwkAAAABMKvycCrgOdcICHSxXOA51wgkQ0lRLktPU0U6QTAwNTkzMC5JUV9MVF9JTlZFU1QuRlkyMDE3AQAAANxmAQACAAAACDE0NjYxMjgyAQgAAAAFAAAAATEBAAAACjE5NDc1NTE1NzgDAAAAAjg1AgAAAAQxMDU0BAAAAAEwBwAAAAk5LzE1LzIwMTkIAAAACjEyLzMxLzIwMTcJAAAAATBp49oo4DnXCGK2Hl3gOdcIOUNJUS5OQVNEQVFHUzpJTlRDLklRX1RPVEFMX09VVFNUQU5ESU5HX0ZJTElOR19EQVRFLkZZMjAxMgEAAACHUgAAAgAAAAQ0OTQ2AQQAAAAFAAAAATUBAAAACjE3MTg4NTA2MDUCAAAABTI0MTUzBgAAAAEwtEOvK+A51wiAaGJc4DnXCCBDSVEuTllTRTpFTVIuSVFfVE9UQUxfUkVWLkZZMjAxNgEAAACvGwQAAgAAAAUxNDUyMgEIAAAABQAAAAExAQAAAAoxOTI0NjM5OTU2AwAAAAMxNjACAAAAAjI4BAAAAAEwBwAAAAk5LzE1LzIwMTkIAAAACTkvMzAvMjAxNgkAAAABMD5xuingOdcIOxDhXOA51wgjQ0lRLk5BU0RBUUdTOkFESS5JUV9BUl9UVVJOUy5GWTIwMDcBAAAAE9YDAAIAAAAHNy43MTkwNgEIAAAABQAAAAExAQAAAAoxMjY0NDcyNDQ5AwAAAAMxNjACAAAABDQwMDEEAAAAATAHAAAACTkvMTUvMjAxOQgAAAAJMTEvMy8yMDA3CQAAAAEwIHWcJeA51whOTypd4DnXCDBD</t>
  </si>
  <si>
    <t>SVEuTkFTREFRR1M6SU5UQy5JUV9OSV9BVkFJTF9FWENMX01BUkdJTi5GWTIwMDcBAAAAh1IAAAIAAAAHMTguMTk3OQEIAAAABQAAAAExAQAAAAoxMzI4ODcxMjc1AwAAAAMxNjACAAAABDQxODIEAAAAATAHAAAACTkvMTUvMjAxOQgAAAAKMTIvMjkvMjAwNwkAAAABMNallSbgOdcIYORMXOA51wg4Q0lRLk5BU0RBUUdTOkFESS5JUV9UT1RBTF9PVVRTVEFORElOR19GSUxJTkdfREFURS5GWTIwMTABAAAAE9YDAAIAAAAKMjk4LjY1Mjk5NAEEAAAABQAAAAE1AQAAAAoxNTc4MzMwNDIyAgAAAAUyNDE1MwYAAAABMGRGoijgOdcIa102XeA51wgqQ0lRLk5BU0RBUUdTOklOVEMuSVFfQ0FQSVRBTF9MRUFTRVMuRlkyMDE2AQAAAIdSAAADAAAAAADF11Ur4DnXCDSRdFzgOdcIKkNJUS5LT1NFOkEwMDU5MzAuSVFfT1RIRVJfTFRfQVNTRVRTLkZZMjAxMwEAAADcZgEAAgAAAAc2NTYwOTg0AQgAAAAFAAAAATEBAAAACjE3MjMyODgzODYDAAAAAjg1AgAAAAQxMDYwBAAAAAEwBwAAAAk5LzE1LzIwMTkIAAAACjEyLzMxLzIwMTMJAAAAATCXdSsp4DnXCJ1mDF3gOdcIIUNJUS5UU0U6NjUwMS5JUV9DQVNIX1RBWEVTLkZZMjAxMwEAAACbLQIAAgAAAAYxMzAxMTkBCAAAAAUAAAABMQEAAAAKMTY4NTUyMTcyMgMAAAACNzkCAAAABDMwNTMEAAAAATAHAAAACTkvMTUvMjAxOQgAAAAJMy8zMS8yMDEzCQAAAAEweLl0LOA5</t>
  </si>
  <si>
    <t>1wimiixc4DnXCB1DSVEuS09TRTpBMDA1OTMwLklRX0FQLkZZMjAxNgEAAADcZgEAAgAAAAc2NDg1MDM5AQgAAAAFAAAAATEBAAAACjE4NzY3MzQ3MzYDAAAAAjg1AgAAAAQxMDE4BAAAAAEwBwAAAAk5LzE1LzIwMTkIAAAACjEyLzMxLzIwMTYJAAAAATBHldoo4DnXCJJwGl3gOdcIK0NJUS5OQVNEQVFHUzpBREkuSVFfQ0hBTkdFX0lOVkVOVE9SWS5GWTIwMDgBAAAAE9YDAAIAAAAGMTYuNzg0AQgAAAAFAAAAATEBAAAACjE0MTMwOTE1NjcDAAAAAzE2MAIAAAAEMjA5OQQAAAABMAcAAAAJOS8xNS8yMDE5CAAAAAkxMS8xLzIwMDgJAAAAATAz0aEo4DnXCKqDLV3gOdcII0NJUS5LT1NFOkEwMDU5MzAuSVFfVFJFQVNVUlkuRlkyMDE0AQAAANxmAQACAAAACC04NDI5MzEzAQgAAAAFAAAAATEBAAAACjE3NzgxNDE4MjMDAAAAAjg1AgAAAAQxMjQ4BAAAAAEwBwAAAAk5LzE1LzIwMTkIAAAACjEyLzMxLzIwMTQJAAAAATD00dko4DnXCNGWEV3gOdcIJENJUS5OQVNEQVFHUzpBREkuSVFfT1RIRVJfUkVWLkZZMjAxMgEAAAAT1gMAAwAAAAAAp+KiKOA51whUOz1d4DnXCCtDSVEuTllTRTpFTVIuSVFfTklfQVZBSUxfRVhDTF9NQVJHSU4uRlkyMDE0AQAAAK8bBAACAAAABzEyLjQxMTgBCAAAAAUAAAABMQEAAAAKMTgxODYwNDU4MAMAAAADMTYwAgAAAAQ0MTgyBAAAAAEwBwAAAAk5LzE1LzIwMTkIAAAACTkvMzAv</t>
  </si>
  <si>
    <t>MjAxNAkAAAABMDeIryXgOdcI97jbXOA51wg+Q0lRLk5BU0RBUUdTOkFESS5JUV9DVVNUT01fQkVUQS4tMTA0Vy4yMDEwLzEwLzMwLi5eVE9QSVguSlBZLkgBAAAAE9YDAAIAAAARMC43NDE4MjY2MTQ5NjM3MzUAckBSX+A51wix7y9i4DnXCCdDSVEuTllTRTpFTVIuSVFfTUFSS0VUQ0FQLjIwMTMvMy8zMS5KUFkBAAAArxsEAAIAAAAOMzgwMDAzNS4yNzI1NDkBBgAAAAUAAAABMQEAAAAKMTU4NjQ4MTIxMwMAAAACNzkCAAAABjEwMDA1NAQAAAABMAcAAAAJMy8zMS8yMDEz6bZ+YOA51wjsdnJN4TnXCCNDSVEuVFNFOjY1OTQuSVFfQkVUQV81WVIuMjAwOS8wMy8zMQEAAAD5eA0AAgAAABEwLjY4Njk0MzEwNTc2MzU3MgAaLH9g4DnXCG6JRGLgOdcIIENJUS5OWVNFOkVNUi5JUV9DSEFOR0VfQVIuRlkyMDE0AQAAAK8bBAACAAAABC0xNjMBCAAAAAUAAAABMQEAAAAKMTgxODYwNDU4MAMAAAADMTYwAgAAAAQyMDE4BAAAAAEwBwAAAAk5LzE1LzIwMTkIAAAACTkvMzAvMjAxNAkAAAABMA38uSngOdcIg6faXOA51wgnQ0lRLlRTRTo2OTgxLklRX01BUktFVENBUC4yMDAwLzMvMzEuSlBZAQAAAPVXDQACAAAADTU5OTIzMDEuODAzNjcBBgAAAAUAAAABMQEAAAAKMTI2NTg4NTQzOAMAAAACNzkCAAAABjEwMDA1NAQAAAABMAcAAAAJMy8zMS8yMDAwphp+YOA51wjeCndN4TnXCCNDSVEuTllTRTpFTVIuSVFfVE9U</t>
  </si>
  <si>
    <t>QUxfUkVDRUlWLkZZMjAxMwEAAACvGwQAAgAAAAQ0ODA4AQgAAAAFAAAAATEBAAAACjE3NjU1NzA4MDUDAAAAAzE2MAIAAAAEMTAwMQQAAAABMAcAAAAJOS8xNS8yMDE5CAAAAAk5LzMwLzIwMTMJAAAAATD5u/Qp4DnXCP2z1FzgOdcIJENJUS5UU0U6NjU5NC5JUV9NQVJLRVRDQVAuMjAxOC8wMy8zMQEAAAD5eA0AAgAAAA00ODUyNDMwLjk1NTc5AQYAAAAFAAAAATEBAAAACjE4NzQ2NDg4OTcDAAAAAjc5AgAAAAYxMDAwNTQEAAAAATAHAAAACTMvMzEvMjAxOPndfmDgOdcI2SlDYuA51wgjQ0lRLk5BU0RBUUdTOkFESS5JUV9UT1RBTF9DQS5GWTIwMTYBAAAAE9YDAAIAAAAINDk3NC44NjMBCAAAAAUAAAABMQEAAAAKMTkyNzYxODIwMAMAAAADMTYwAgAAAAQxMDA4BAAAAAEwBwAAAAk5LzE1LzIwMTkIAAAACjEwLzI5LzIwMTYJAAAAATBzwv8n4DnXCL8RUV3gOdcILENJUS5LT1NFOkEwMDU5MzAuSVFfR1dfSU5UQU5fQU1PUlRfQ0YuRlkyMDEwAQAAANxmAQACAAAABjM1NTE3OAEIAAAABQAAAAExAQAAAAoxNTMzMjAzMjYyAwAAAAI4NQIAAAAEMjE4MgQAAAABMAcAAAAJOS8xNS8yMDE5CAAAAAoxMi8zMS8yMDEwCQAAAAEwVNkqKeA51wgtlf9c4DnXCCpDSVEuTkFTREFRR1M6VFhOLklRX0NBU0hfQUNRVUlSRV9DRi5GWTIwMTMBAAAA+yMCAAMAAAAAAMlO2yrgOdcIRCSfXOA51wgnQ0lRLk5BU0RBUUdT</t>
  </si>
  <si>
    <t>OlRYTi5JUV9CRVRBXzJZUi4yMDE1LzEyLzMxAQAAAPsjAgACAAAAEDEuMzAyMTg2MTUwMjA0NzUAQctRX+A51wjkHzVi4DnXCClDSVEuTkFTREFRR1M6SU5UQy5JUV9DQVNIX0lOVEVSRVNULkZZMjAxOAEAAACHUgAAAgAAAAM0NDgBCAAAAAUAAAABMQEAAAAKMTk0MzUwNTM0MQMAAAADMTYwAgAAAAQzMDI4BAAAAAEwBwAAAAk5LzE1LzIwMTkIAAAACjEyLzI5LzIwMTgJAAAAATAXm1Yr4DnXCM1mf1zgOdcIIENJUS5OQVNEQVFHUzpJTlRDLklRX0VCSVQuRlkyMDA5AQAAAIdSAAACAAAABDg2MzkBCAAAAAUAAAABMQEAAAAKMTUyMzM5NDgyOQMAAAADMTYwAgAAAAM0MDAEAAAAATAHAAAACTkvMTUvMjAxOQgAAAAKMTIvMjYvMjAwOQkAAAABMD53qSvgOdcIGE1TXOA51wgoQ0lRLktPU0U6QTAwNTkzMC5JUV9PVEhFUl9MSUFCX0xULkZZMjAxMwEAAADcZgEAAgAAAAcyNTgwMTQxAQgAAAAFAAAAATEBAAAACjE3MjMyODgzODYDAAAAAjg1AgAAAAQxMDYyBAAAAAEwBwAAAAk5LzE1LzIwMTkIAAAACjEyLzMxLzIwMTMJAAAAATCXdSsp4DnXCOACDV3gOdcIKENJUS5OQVNEQVFHUzpUWE4uSVFfQ0FTSF9JTlRFUkVTVC5GWTIwMTcBAAAA+yMCAAIAAAACNzUBCAAAAAUAAAABMQEAAAAKMTk0NjY2NTQ0NAMAAAADMTYwAgAAAAQzMDI4BAAAAAEwBwAAAAk5LzE1LzIwMTkIAAAACjEyLzMxLzIwMTcJAAAAATCr</t>
  </si>
  <si>
    <t>8nAq4DnXCDrpsVzgOdcII0NJUS5OWVNFOkVNUi5JUV9UT1RBTF9BU1NFVFMuRlkyMDE2AQAAAK8bBAACAAAABTIxNzMyAQgAAAAFAAAAATEBAAAACjE5MjQ2Mzk5NTYDAAAAAzE2MAIAAAAEMTAwNwQAAAABMAcAAAAJOS8xNS8yMDE5CAAAAAk5LzMwLzIwMTYJAAAAATBPmLop4DnXCNBv4lzgOdcIJkNJUS5OQVNEQVFHUzpJTlRDLklRX0VCSVREQV9JTlQuRlkyMDE3AQAAAIdSAAACAAAACTQxLjYwNzUzNQEIAAAABQAAAAExAQAAAAoxOTQzNTA1MzQ5AwAAAAMxNjACAAAABDQxOTAEAAAAATAHAAAACTkvMTUvMjAxOQgAAAAKMTIvMzAvMjAxNwkAAAABMAcblibgOdcIP717XOA51wgpQ0lRLk5BU0RBUUdTOklOVEMuSVFfUEVSSU9EREFURV9JUy5GWTIwMDkBAAAAh1IAAAUAAAAKMjAwOS8xMi8yNgA+d6kr4DnXCBhNU1zgOdcILENJUS5LT1NFOkEwMDU5MzAuSVFfQ1VSUkVOVF9QT1JUX0RFQlQuRlkyMDExAQAAANxmAQACAAAABTE2MzU2AQgAAAAFAAAAATEBAAAACjE1OTg5OTgyNTADAAAAAjg1AgAAAAQxMjk3BAAAAAEwBwAAAAk5LzE1LzIwMTkIAAAACjEyLzMxLzIwMTEJAAAAATBlACsp4DnXCMxlA13gOdcIKkNJUS5LT1NFOkEwMDU5MzAuSVFfU0FMRVNfTUFSS0VUSU5HLkZZMjAxOAEAAADcZgEAAgAAAAgxOTY0MjkzMgEIAAAABQAAAAExAQAAAAoxOTQ3NTUxNTczAwAAAAI4NQIAAAAFMjE1NjEE</t>
  </si>
  <si>
    <t>AAAAATAHAAAACTkvMTUvMjAxOQgAAAAKMTIvMzEvMjAxOAkAAAABMIox2yjgOdcIMvwiXeA51wguQ0lRLk5ZU0U6RU1SLklRX1RPVEFMX0xJQUJfVE9UQUxfQVNTRVRTLkZZMjAxNwEAAACvGwQAAgAAAAc1NS4yMjk5AQgAAAAFAAAAATEBAAAACjE5MjQ2Mzk5NTcDAAAAAzE2MAIAAAAENDE4OAQAAAABMAcAAAAJOS8xNS8yMDE5CAAAAAk5LzMwLzIwMTcJAAAAATBIr68l4DnXCPzp6VzgOdcIMENJUS5OQVNEQVFHUzpBREkuSVFfREVCVF9FUVVJVl9PUEVSX0xFQVNFLkZZMjAxNQEAAAAT1gMAAgAAAAU0MTQuNAEIAAAABQAAAAExAQAAAAoxODY3Mjc5OTY5AwAAAAMxNjACAAAABTIxNjcxBAAAAAEwBwAAAAk5LzE1LzIwMTkIAAAACjEwLzMxLzIwMTUJAAAAATBSdP8n4DnXCCBBTV3gOdcIKUNJUS5OQVNEQVFHUzpUWE4uSVFfU1BFQ0lBTF9ESVZfQ0YuRlkyMDEwAQAAAPsjAgADAAAAAAB2i9oq4DnXCJK2kVzgOdcIL0NJUS5OQVNEQVFHUzpBREkuSVFfTklfQVZBSUxfRVhDTF9NQVJHSU4uRlkyMDE4AQAAABPWAwACAAAABzI0LjAyMDkBCAAAAAUAAAABMQEAAAAKMTkyNzYxODI0NwMAAAADMTYwAgAAAAQ0MTgyBAAAAAEwBwAAAAk5LzE1LzIwMTkIAAAACTExLzMvMjAxOAkAAAABMFHqnCXgOdcIqqpcXeA51wgpQ0lRLk5ZU0U6RU1SLklRX0NPTU1PTl9QUkVGX0RJVl9DRi5GWTIwMDkBAAAArxsEAAMA</t>
  </si>
  <si>
    <t>AAAAAHSD8yngOdcID2DEXOA51wggQ0lRLk5BU0RBUUdTOklOVEMuSVFfRUJJVC5GWTIwMTQBAAAAh1IAAAIAAAAFMTU2NDIBCAAAAAUAAAABMQEAAAAKMTgyODE2ODA0MAMAAAADMTYwAgAAAAM0MDAEAAAAATAHAAAACTkvMTUvMjAxOQgAAAAKMTIvMjcvMjAxNAkAAAABMHIUVSvgOdcI735qXOA51wglQ0lRLk5BU0RBUUdTOklOVEMuSVFfTklfTUFSR0lOLkZZMjAxNAEAAACHUgAAAgAAAAcyMC45NDg2AQgAAAAFAAAAATEBAAAACjE4MjgxNjgwNDADAAAAAzE2MAIAAAAENDA5NAQAAAABMAcAAAAJOS8xNS8yMDE5CAAAAAoxMi8yNy8yMDE0CQAAAAEw9/OVJuA51wgpZW1c4DnXCCVDSVEuTllTRTpFTVIuSVFfT1RIRVJfQ0FfU1VQUEwuRlkyMDE3AQAAAK8bBAACAAAAAzQyMgEIAAAABQAAAAExAQAAAAoxOTI0NjM5OTU3AwAAAAMxNjACAAAABDEwNTUEAAAAATAHAAAACTkvMTUvMjAxOQgAAAAJOS8zMC8yMDE3CQAAAAEwcOa6KeA51wix3OZc4DnXCCdDSVEuTkFTREFRR1M6QURJLklRX0JFVEFfNVlSLjIwMTEvMTAvMjkBAAAAE9YDAAIAAAAQMS4wMzQ3OTU2MDU0OTQxNgByQFJf4DnXCI+hL2LgOdcIKUNJUS5OQVNEQVFHUzpBREkuSVFfQkFTSUNfRVBTX0lOQ0wuRlkyMDE1AQAAABPWAwACAAAACDIuMjI4ODY4AQgAAAAFAAAAATEBAAAACjE4NjcyNzk5NjkDAAAAAzE2MAIAAAABOQQAAAABMAcAAAAJ</t>
  </si>
  <si>
    <t>OS8xNS8yMDE5CAAAAAoxMC8zMS8yMDE1CQAAAAEwUnT/J+A51wh7uktd4DnXCCBDSVEuTllTRTpFTVIuSVFfU1RfSU5WRVNULkZZMjAxNAEAAACvGwQAAwAAAAAADfy5KeA51wjdINlc4DnXCC9DSVEuTkFTREFRR1M6VFhOLklRX01JTk9SSVRZX0lOVEVSRVNUX0NGLkZZMjAxMQEAAAD7IwIAAwAAAAAAmNnaKuA51whR1ZVc4DnXCB1DSVEuTkFTREFRR1M6QURJLklRX0FSLkZZMjAxNAEAAAAT1gMAAgAAAAczOTYuNjA1AQgAAAAFAAAAATEBAAAACjE4MTk5NjI0OTYDAAAAAzE2MAIAAAAEMTAyMQQAAAABMAcAAAAJOS8xNS8yMDE5CAAAAAkxMS8xLzIwMTQJAAAAATD5paMo4DnXCMzCR13gOdcIKUNJUS5OQVNEQVFHUzpUWE4uSVFfU1RfREVCVF9JU1NVRUQuRlkyMDA5AQAAAPsjAgADAAAAAABmZNoq4DnXCJD7jFzgOdcIKkNJUS5OWVNFOkVNUi5JUV9PVEhFUl9VTlVTVUFMX1NVUFBMLkZZMjAxMAEAAACvGwQAAwAAAAAAharzKeA51wjGDcZc4DnXCCZDSVEuTkFTREFRR1M6QURJLklRX1NBTEVfUFBFX0NGLkZZMjAwOAEAAAAT1gMAAwAAAAAAM9GhKOA51wi6qi1d4DnXCD9DSVEuTkFTREFRR1M6SU5UQy5JUV9DVVNUT01fQkVUQS4tMTA0Vy4yMDEyLzEyLzI5Li5eVE9QSVguSlBZLkgBAAAAh1IAAAIAAAARMC42NzU1ODkwMTQ2NDIxNDkAfhaAYOA51whAVDhi4DnXCC5DSVEuTkFTREFRR1M6SU5UQy5J</t>
  </si>
  <si>
    <t>UV9BU1NFVF9XUklURURPV05fQ0YuRlkyMDE2AQAAAIdSAAADAAAAAADF11Ur4DnXCJh7dVzgOdcILkNJUS5OQVNEQVFHUzpUWE4uSVFfVE9UQUxfQ09NTU9OX0VRVUlUWS5GWTIwMTIBAAAA+yMCAAIAAAAFMTA5NjEBCAAAAAUAAAABMQEAAAAKMTcyMDYxMTI2NAMAAAADMTYwAgAAAAQxMDA2BAAAAAEwBwAAAAk5LzE1LzIwMTkIAAAACjEyLzMxLzIwMTIJAAAAATCoANsq4DnXCADNmVzgOdcIL0NJUS5LT1NFOkEwMDU5MzAuSVFfUkVUVVJOX0NPTU1PTl9FUVVJVFkuRlkyMDEwAQAAANxmAQACAAAABzIwLjM2NTUBCAAAAAUAAAABMQEAAAAKMTUzMzIwMzI2MgMAAAACODUCAAAABTMzMzIwBAAAAAEwBwAAAAk5LzE1LzIwMTkIAAAACjEyLzMxLzIwMTAJAAAAATBp/a8l4DnXCLLNAF3gOdcIJUNJUS5OWVNFOkVNUi5JUV9QUkVGX0RJVl9PVEhFUi5GWTIwMTABAAAArxsEAAMAAAAAAIWq8yngOdcI1jTGXOA51wgpQ0lRLk5BU0RBUUdTOkFESS5JUV9CQVNJQ19FUFNfRVhDTC5GWTIwMTUBAAAAE9YDAAIAAAAIMi4yMjg4NjgBCAAAAAUAAAABMQEAAAAKMTg2NzI3OTk2OQMAAAADMTYwAgAAAAQzMDY0BAAAAAEwBwAAAAk5LzE1LzIwMTkIAAAACjEwLzMxLzIwMTUJAAAAATBSdP8n4DnXCHu6S13gOdcIHkNJUS5OWVNFOkVNUi5JUV9aX1NDT1JFLkZZMjAxNAEAAACvGwQAAgAAAAg0LjQ3MTcyMwEIAAAABQAA</t>
  </si>
  <si>
    <t>AAExAQAAAAoxODE4NjA0NTgwAwAAAAMxNjACAAAABjEwMDEyMwQAAAABMAcAAAAJOS8xNS8yMDE5CAAAAAk5LzMwLzIwMTQJAAAAATA3iK8l4DnXCCku3FzgOdcIIkNJUS5OQVNEQVFHUzpBREkuSVFfSU5DX1RBWC5GWTIwMTQBAAAAE9YDAAIAAAAHMTAwLjAyNQEIAAAABQAAAAExAQAAAAoxODE5OTYyNDk2AwAAAAMxNjACAAAAAjc1BAAAAAEwBwAAAAk5LzE1LzIwMTkIAAAACTExLzEvMjAxNAkAAAABMOl+oyjgOdcIiiZHXeA51wgdQ0lRLk5ZU0U6RU1SLklRX1JEX0VYUC5GWTIwMTgBAAAArxsEAAMAAAAAAJE0uyngOdcILl/qXOA51wgdQ0lRLk5BU0RBUUdTOkFESS5JUV9BRC5GWTIwMDgBAAAAE9YDAAIAAAAILTE0NTIuMDUBCAAAAAUAAAABMQEAAAAKMTQxMzA5MTU2NwMAAAADMTYwAgAAAAQxMDc1BAAAAAEwBwAAAAk5LzE1LzIwMTkIAAAACTExLzEvMjAwOAkAAAABMCKqoSjgOdcIJUssXeA51wgfQ0lRLlRTRTo2NTAxLklRX1RPVEFMX0NMLkZZMjAxOAEAAACbLQIAAgAAAAczNzk1Mzk0AQgAAAAFAAAAATEBAAAACjE5Njk5MDMyOTEDAAAAAjc5AgAAAAQxMDA5BAAAAAEwBwAAAAk5LzE1LzIwMTkIAAAACTMvMzEvMjAxOAkAAAABMFQs/CvgOdcIhXJBXOA51wgoQ0lRLk5BU0RBUUdTOlRYTi5JUV9DVVJSRU5DWV9HQUlOLkZZMjAxNQEAAAD7IwIAAwAAAAAAaFZwKuA51wgMtKVc4DnXCB5DSVEu</t>
  </si>
  <si>
    <t>TkFTREFRR1M6SU5UQy5JUV9HVy5GWTIwMTYBAAAAh1IAAAIAAAAFMTQwOTkBCAAAAAUAAAABMQEAAAAKMTk0MzUwNTM0NQMAAAADMTYwAgAAAAQxMTcxBAAAAAEwBwAAAAk5LzE1LzIwMTkIAAAACjEyLzMxLzIwMTYJAAAAATC0sFUr4DnXCBNDdFzgOdcIJENJUS5OQVNEQVFHUzpUWE4uSVFfTFRfSU5WRVNULkZZMjAwOQEAAAD7IwIAAgAAAAM2MzcBCAAAAAUAAAABMQEAAAAKMTUyMzc5NjI0MQMAAAADMTYwAgAAAAQxMDU0BAAAAAEwBwAAAAk5LzE1LzIwMTkIAAAACjEyLzMxLzIwMDkJAAAAATBVPdoq4DnXCNlNi1zgOdcIKUNJUS5UU0U6NjUwMS5JUV9DT01NT05fUFJFRl9ESVZfQ0YuRlkyMDE3AQAAAJstAgADAAAAAAAz3vsr4DnXCDllPlzgOdcIJENJUS5OQVNEQVFHUzpBREkuSVFfVE9UQUxfUkVWLkZZMjAwOQEAAAAT1gMAAgAAAAgyMDE0LjkwOAEIAAAABQAAAAExAQAAAAoxNDgyODY4NjMzAwAAAAMxNjACAAAAAjI4BAAAAAEwBwAAAAk5LzE1LzIwMTkIAAAACjEwLzMxLzIwMDkJAAAAATAz0aEo4DnXCIF/L13gOdcIKUNJUS5OQVNEQVFHUzpBREkuSVFfUkVUVVJOX0NBUElUQUwuRlkyMDEyAQAAABPWAwACAAAABzEwLjc2MjQBCAAAAAUAAAABMQEAAAAKMTcxMTM4NTg5NgMAAAADMTYwAgAAAAQ0MzYzBAAAAAEwBwAAAAk5LzE1LzIwMTkIAAAACTExLzMvMjAxMgkAAAABMDCcnCXgOdcI8wtB</t>
  </si>
  <si>
    <t>XeA51wgvQ0lRLk5ZU0U6RU1SLklRX09USEVSX05PTl9PUEVSX0VYUF9TVVBQTC5GWTIwMTIBAAAArxsEAAMAAAAAAMdG9CngOdcIh+fOXOA51wgrQ0lRLk5BU0RBUUdTOkFESS5JUV9DRk9fQ1VSUkVOVF9MSUFCLkZZMjAxMwEAAAAT1gMAAgAAAAgxLjU5OTE2OAEIAAAABQAAAAExAQAAAAoxNzY2NTkwNjMyAwAAAAMxNjACAAAABDQxODUEAAAAATAHAAAACTkvMTUvMjAxOQgAAAAJMTEvMi8yMDEzCQAAAAEwQcOcJeA51wgWFUZd4DnXCB5DSVEuVFNFOjY1MDEuSVFfV0lQX0lOVi5GWTIwMTkBAAAAmy0CAAIAAAAGNTIyMzA4AQgAAAAFAAAAATEBAAAACjE5Njk5MDMzMDcDAAAAAjc5AgAAAAQzMjE5BAAAAAEwBwAAAAk5LzE1LzIwMTkIAAAACTMvMzEvMjAxOQkAAAABMIah/CvgOdcIqHtGXOA51wgnQ0lRLk5BU0RBUUdTOkFESS5JUV9GSU5JU0hFRF9JTlYuRlkyMDEzAQAAABPWAwACAAAABjg4LjU0MQEIAAAABQAAAAExAQAAAAoxNzY2NTkwNjMyAwAAAAMxNjACAAAABDMwNzUEAAAAATAHAAAACTkvMTUvMjAxOQgAAAAJMTEvMi8yMDEzCQAAAAEw2FejKOA51whPQERd4DnXCChDSVEuS09TRTpBMDA1OTMwLklRX1NBTEVfSU5UQU5fQ0YuRlkyMDA5AQAAANxmAQACAAAABy00OTMyNTgBCAAAAAUAAAABMQEAAAAKMTQ2NTcxNDMwNwMAAAACODUCAAAABDIwMjkEAAAAATAHAAAACTkvMTUvMjAxOQgAAAAK</t>
  </si>
  <si>
    <t>MTIvMzEvMjAwOQkAAAABMESyKingOdcIbnb7XOA51wgmQ0lRLk5BU0RBUUdTOkFESS5JUV9MRVZFUkVEX0ZDRi5GWTIwMTYBAAAAE9YDAAIAAAAKOTQ5LjY5MzM3NQEIAAAABQAAAAExAQAAAAoxOTI3NjE4MjAwAwAAAAMxNjACAAAABDQ0MjIEAAAAATAHAAAACTkvMTUvMjAxOQgAAAAKMTAvMjkvMjAxNgkAAAABMITp/yfgOdcIt1tTXeA51wgnQ0lRLk5BU0RBUUdTOlRYTi5JUV9HUk9TU19NQVJHSU4uRlkyMDE4AQAAAPsjAgACAAAABzY1LjExMDIBCAAAAAUAAAABMQEAAAAKMTk0NjY2NTQ2MAMAAAADMTYwAgAAAAQ0MDc0BAAAAAEwBwAAAAk5LzE1LzIwMTkIAAAACjEyLzMxLzIwMTgJAAAAATAFE68l4DnXCF3ytlzgOdcII0NJUS5OWVNFOkVNUi5JUV9UT1RBTF9SRUNFSVYuRlkyMDE4AQAAAK8bBAACAAAABDMzNDQBCAAAAAUAAAABMQEAAAAKMTkyNDYzOTk2MgMAAAADMTYwAgAAAAQxMDAxBAAAAAEwBwAAAAk5LzE1LzIwMTkIAAAACTkvMzAvMjAxOAkAAAABMJE0uyngOdcIspfrXOA51wglQ0lRLk5ZU0U6RU1SLklRX1BST1ZfQkFEX0RFQlRTLkZZMjAxNgEAAACvGwQAAwAAAAAAPnG6KeA51wg7EOFc4DnXCCpDSVEuTkFTREFRR1M6QURJLklRX0NBU0hfQUNRVUlSRV9DRi5GWTIwMTYBAAAAE9YDAAIAAAAGLTgzLjE3AQgAAAAFAAAAATEBAAAACjE5Mjc2MTgyMDADAAAAAzE2MAIAAAAEMjA1NwQA</t>
  </si>
  <si>
    <t>AAABMAcAAAAJOS8xNS8yMDE5CAAAAAoxMC8yOS8yMDE2CQAAAAEwhOn/J+A51whUcVJd4DnXCCRDSVEuTkFTREFRR1M6QURJLklRX1BBUlRfVElNRS5GWTIwMTUBAAAAE9YDAAMAAAAAAGOb/yfgOdcIMWhNXeA51wgpQ0lRLk5ZU0U6RU1SLklRX0RFQlRfRVFVSVZfTkVUX1BCTy5GWTIwMDkBAAAArxsEAAIAAAADNjEwAQgAAAAFAAAAATEBAAAACjE0ODI3MjIwNjIDAAAAAzE2MAIAAAAFMjE2NzkEAAAAATAHAAAACTkvMTUvMjAxOQgAAAAJOS8zMC8yMDA5CQAAAAEwdIPzKeA51wibTsNc4DnXCCpDSVEuS09TRTpBMDA1OTMwLklRX0RFRl9UQVhfTElBQl9MVC5GWTIwMDcBAAAA3GYBAAIAAAAHMTQ2NTU1NQEIAAAABQAAAAExAQAAAAoxMzUyOTQ1NTMwAwAAAAI4NQIAAAAEMTAyNwQAAAABMAcAAAAJOS8xNS8yMDE5CAAAAAoxMi8zMS8yMDA3CQAAAAEww6m7KeA51wjmx/Bc4DnXCCdDSVEuTkFTREFRR1M6VFhOLklRX0JFVEFfNVlSLjIwMTIvMTIvMzEBAAAA+yMCAAIAAAAQMS4wOTg0MjIwMjk3NDY5NgCOPYBg4DnXCCa8NWLgOdcIKkNJUS5LT1NFOkEwMDU5MzAuSVFfRUZGRUNUX1RBWF9SQVRFLkZZMjAxNAEAAADcZgEAAgAAAAcxNi4wNzQxAQgAAAAFAAAAATEBAAAACjE3NzgxNDE4MjMDAAAAAjg1AgAAAAQ0Mzc2BAAAAAEwBwAAAAk5LzE1LzIwMTkIAAAACjEyLzMxLzIwMTQJAAAAATCnnCsp4DnX</t>
  </si>
  <si>
    <t>CG2sEF3gOdcIMENJUS5OQVNEQVFHUzpJTlRDLklRX01JTk9SSVRZX0lOVEVSRVNUX0lTLkZZMjAxNgEAAACHUgAAAwAAAAAAtLBVK+A51wiwWHNc4DnXCCdDSVEuTkFTREFRR1M6SU5UQy5JUV9HQUlOX0FTU0VUUy5GWTIwMDkBAAAAh1IAAAMAAAAAAD53qSvgOdcI1bBSXOA51wgmQ0lRLk5BU0RBUUdTOklOVEMuSVFfU0dBX01BUkdJTi5GWTIwMTEBAAAAh1IAAAIAAAAHMTQuMjAzOQEIAAAABQAAAAExAQAAAAoxNjU4MzE1NDc4AwAAAAMxNjACAAAABDQzNzUEAAAAATAHAAAACTkvMTUvMjAxOQgAAAAKMTIvMzEvMjAxMQkAAAABMObMlSbgOdcIRYJfXOA51wgdQ0lRLktPU0U6QTAwNTkzMC5JUV9HUC5GWTIwMTQBAAAA3GYBAAIAAAAINzc5MjcxODcBCAAAAAUAAAABMQEAAAAKMTc3ODE0MTgyMwMAAAACODUCAAAAAjEwBAAAAAEwBwAAAAk5LzE1LzIwMTkIAAAACjEyLzMxLzIwMTQJAAAAATCnnCsp4DnXCArCD13gOdcIJENJUS5OWVNFOkVNUi5JUV9FQklUREFfTUFSR0lOLkZZMjAxNwEAAACvGwQAAgAAAAcyMS4yMzI5AQgAAAAFAAAAATEBAAAACjE5MjQ2Mzk5NTcDAAAAAzE2MAIAAAAENDA0NwQAAAABMAcAAAAJOS8xNS8yMDE5CAAAAAk5LzMwLzIwMTcJAAAAATBIr68l4DnXCNub6VzgOdcIL0NJUS5LT1NFOkEwMDU5MzAuSVFfTUlOT1JJVFlfSU5URVJFU1RfQ0YuRlkyMDEwAQAAANxmAQADAAAA</t>
  </si>
  <si>
    <t>AABU2Sop4DnXCD68/1zgOdcILENJUS5OWVNFOkVNUi5JUV9ERUJUX0VRVUlWX09QRVJfTEVBU0UuRlkyMDE2AQAAAK8bBAACAAAABDIxODQBCAAAAAUAAAABMQEAAAAKMTkyNDYzOTk1NgMAAAADMTYwAgAAAAUyMTY3MQQAAAABMAcAAAAJOS8xNS8yMDE5CAAAAAk5LzMwLzIwMTYJAAAAATBPmLop4DnXCBIM41zgOdcIKkNJUS5OQVNEQVFHUzpJTlRDLklRX1NQRUNJQUxfRElWX0NGLkZZMjAwOQEAAACHUgAAAwAAAAAAX8WpK+A51whCDFZc4DnXCCtDSVEuTkFTREFRR1M6SU5UQy5JUV9DQVNIX0FDUVVJUkVfQ0YuRlkyMDE3AQAAAIdSAAACAAAABi0xNDQ5OQEIAAAABQAAAAExAQAAAAoxOTQzNTA1MzQ5AwAAAAMxNjACAAAABDIwNTcEAAAAATAHAAAACTkvMTUvMjAxOQgAAAAKMTIvMzAvMjAxNwkAAAABMOYlVivgOdcImTZ6XOA51wglQ0lRLlRTRTo2NTAxLklRX09USEVSX09QRVJfQUNULkZZMjAxOQEAAACbLQIAAgAAAAYxMTM5NjkBCAAAAAUAAAABMQEAAAAKMTk2OTkwMzMwNwMAAAACNzkCAAAABDIwNDcEAAAAATAHAAAACTkvMTUvMjAxOQgAAAAJMy8zMS8yMDE5CQAAAAEwhqH8K+A51wjZ8EZc4DnXCCZDSVEuTllTRTpFTVIuSVFfRklMSU5HX0NVUlJFTkNZLkZZMjAxNAEAAACvGwQAAwAAAANVU0QAHSO6KeA51wjWattc4DnXCCtDSVEuTkFTREFRR1M6VFhOLklRX05FVF9JTlRFUkVTVF9FWFAu</t>
  </si>
  <si>
    <t>RlkyMDEzAQAAAPsjAgACAAAAAy05NQEIAAAABQAAAAExAQAAAAoxNzc3NjMzNzAzAwAAAAMxNjACAAAAAzM2OAQAAAABMAcAAAAJOS8xNS8yMDE5CAAAAAoxMi8zMS8yMDEzCQAAAAEwuSfbKuA51wg7s5xc4DnXCDNDSVEuS09TRTpBMDA1OTMwLklRX0lNUFVUX09QRVJfTEVBU0VfSU5UX0VYUC5GWTIwMTABAAAA3GYBAAMAAAAAAESyKingOdcIqVz+XOA51wgvQ0lRLktPU0U6QTAwNTkzMC5JUV9OSV9BVkFJTF9FWENMX01BUkdJTi5GWTIwMDgBAAAA3GYBAAIAAAAGNC41NTU3AQgAAAAFAAAAATEBAAAACjEzNjA4MDY2ODMDAAAAAjg1AgAAAAQ0MTgyBAAAAAEwBwAAAAk5LzE1LzIwMTkIAAAACjEyLzMxLzIwMDgJAAAAATBY1q8l4DnXCNCl91zgOdcII0NJUS5UU0U6NjU5NC5JUV9CRVRBXzJZUi4yMDA4LzAzLzMxAQAAAPl4DQACAAAAETAuODc0MzMyNjA1NjQxOTk3AAoFf2DgOdcIfrBEYuA51wgpQ0lRLk5BU0RBUUdTOlRYTi5JUV9SRVRVUk5fQ0FQSVRBTC5GWTIwMTgBAAAA+yMCAAIAAAAHMjkuMzQwNAEIAAAABQAAAAExAQAAAAoxOTQ2NjY1NDYwAwAAAAMxNjACAAAABDQzNjMEAAAAATAHAAAACTkvMTUvMjAxOQgAAAAKMTIvMzEvMjAxOAkAAAABMAUTryXgOdcITcu2XOA51wglQ0lRLk5BU0RBUUdTOkFESS5JUV9DQVNIX0VRVUlWLkZZMjAxOAEAAAAT1gMAAgAAAAc4MTYuNTkxAQgAAAAFAAAA</t>
  </si>
  <si>
    <t>ATEBAAAACjE5Mjc2MTgyNDcDAAAAAzE2MAIAAAAEMTA5NgQAAAABMAcAAAAJOS8xNS8yMDE5CAAAAAkxMS8zLzIwMTgJAAAAATC1XgAo4DnXCJESWl3gOdcIIkNJUS5OQVNEQVFHUzpUWE4uSVFfU1RfREVCVC5GWTIwMTQBAAAA+yMCAAMAAAAAAFgvcCrgOdcIsH+iXOA51wgtQ0lRLk5BU0RBUUdTOklOVEMuSVFfRklYRURfQVNTRVRfVFVSTlMuRlkyMDE0AQAAAIdSAAACAAAACDEuNzI3OTU1AQgAAAAFAAAAATEBAAAACjE4MjgxNjgwNDADAAAAAzE2MAIAAAAENDA2NgQAAAABMAcAAAAJOS8xNS8yMDE5CAAAAAoxMi8yNy8yMDE0CQAAAAEw9/OVJuA51wgpZW1c4DnXCB9DSVEuTkFTREFRR1M6QURJLklRX0NPR1MuRlkyMDEyAQAAABPWAwACAAAABzk2MC4xNDEBCAAAAAUAAAABMQEAAAAKMTcxMTM4NTg5NgMAAAADMTYwAgAAAAIzNAQAAAABMAcAAAAJOS8xNS8yMDE5CAAAAAkxMS8zLzIwMTIJAAAAATCn4qIo4DnXCGViPV3gOdcIN0NJUS5OQVNEQVFHUzpBREkuSVFfQ0hBTkdFX09USEVSX05FVF9PUEVSX0FTU0VUUy5GWTIwMDcBAAAAE9YDAAIAAAAGNTAuMjQxAQgAAAAFAAAAATEBAAAACjEyNjQ0NzI0NDkDAAAAAzE2MAIAAAAEMjA0NQQAAAABMAcAAAAJOS8xNS8yMDE5CAAAAAkxMS8zLzIwMDcJAAAAATDMzdso4DnXCNo9KV3gOdcIH0NJUS5OWVNFOkVNUi5JUV9CVl9TSEFSRS5GWTIwMTUBAAAA</t>
  </si>
  <si>
    <t>rxsEAAIAAAAJMTIuMzQ0NzgyAQgAAAAFAAAAATEBAAAACjE4NjcwNTUwNTEDAAAAAzE2MAIAAAAENDAyMAQAAAABMAcAAAAJOS8xNS8yMDE5CAAAAAk5LzMwLzIwMTUJAAAAATAuSrop4DnXCCF43lzgOdcIMkNJUS5OQVNEQVFHUzpJTlRDLklRX0RFRl9UQVhfQVNTRVRTX0NVUlJFTlQuRlkyMDEzAQAAAIdSAAACAAAABDI1OTQBCAAAAAUAAAABMQEAAAAKMTc3NTkzMDI3NAMAAAADMTYwAgAAAAQxMTE3BAAAAAEwBwAAAAk5LzE1LzIwMTkIAAAACjEyLzI4LzIwMTMJAAAAATDVka8r4DnXCB45ZlzgOdcIHkNJUS5OQVNEQVFHUzpJTlRDLklRX1JFLkZZMjAxOAEAAACHUgAAAgAAAAU1MDE3MgEIAAAABQAAAAExAQAAAAoxOTQzNTA1MzQxAwAAAAMxNjACAAAABDEyMjIEAAAAATAHAAAACTkvMTUvMjAxOQgAAAAKMTIvMjkvMjAxOAkAAAABMAd0VivgOdcIOAd+XOA51wgzQ0lRLk5BU0RBUUdTOklOVEMuSVFfVE9UQUxfREVCVF9FQklUREFfQ0FQRVguRlkyMDEwAQAAAIdSAAACAAAACDAuMTUxMjA4AQgAAAAFAAAAATEBAAAACjE1ODgxNTY5NjADAAAAAzE2MAIAAAAFMjMzMTMEAAAAATAHAAAACTkvMTUvMjAxOQgAAAAKMTIvMjUvMjAxMAkAAAABMObMlSbgOdcIp7FbXOA51wgmQ0lRLktPU0U6QTAwNTkzMC5JUV9BRFZFUlRJU0lORy5GWTIwMTgBAAAA3GYBAAIAAAAIMTExMTE2NzQBCAAAAAUAAAABMQEA</t>
  </si>
  <si>
    <t>AAAKMTk0NzU1MTU3MwMAAAACODUCAAAABDMwMTMEAAAAATAHAAAACTkvMTUvMjAxOQgAAAAKMTIvMzEvMjAxOAkAAAABMIox2yjgOdcIMvwiXeA51wglQ0lRLktPU0U6QTAwNTkzMC5JUV9TR0FfTUFSR0lOLkZZMjAxMAEAAADcZgEAAgAAAAcxNi45NzE1AQgAAAAFAAAAATEBAAAACjE1MzMyMDMyNjIDAAAAAjg1AgAAAAQ0Mzc1BAAAAAEwBwAAAAk5LzE1LzIwMTkIAAAACjEyLzMxLzIwMTAJAAAAATBp/a8l4DnXCML0AF3gOdcIKkNJUS5OQVNEQVFHUzpJTlRDLklRX05FVF9SRU5UQUxfRVhQLkZZMjAxMQEAAACHUgAAAwAAAAAAkTqqK+A51wgs6lxc4DnXCClDSVEuS09TRTpBMDA1OTMwLklRX0RBWVNfU0FMRVNfT1VULkZZMjAxNgEAAADcZgEAAgAAAAk0NC44MjU0ODQBCAAAAAUAAAABMQEAAAAKMTg3NjczNDczNgMAAAACODUCAAAABDQwNDIEAAAAATAHAAAACTkvMTUvMjAxOQgAAAAKMTIvMzEvMjAxNgkAAAABMA9OnCXgOdcIm+EcXeA51wgtQ0lRLk5BU0RBUUdTOkFESS5JUV9BU1NFVF9XUklURURPV05fQ0YuRlkyMDA3AQAAABPWAwACAAAABTAuNDM4AQgAAAAFAAAAATEBAAAACjEyNjQ0NzI0NDkDAAAAAzE2MAIAAAAEMjAxOQQAAAABMAcAAAAJOS8xNS8yMDE5CAAAAAkxMS8zLzIwMDcJAAAAATC7ptso4DnXCMkWKV3gOdcIMkNJUS5OQVNEQVFHUzpBREkuSVFfVE9UQUxfTElBQl9UT1RBTF9B</t>
  </si>
  <si>
    <t>U1NFVFMuRlkyMDExAQAAABPWAwACAAAABzI4LjA4NDkBCAAAAAUAAAABMQEAAAAKMTY0NzQ1NTg2OQMAAAADMTYwAgAAAAQ0MTg4BAAAAAEwBwAAAAk5LzE1LzIwMTkIAAAACjEwLzI5LzIwMTEJAAAAATAwnJwl4DnXCEQUPV3gOdcII0NJUS5UU0U6NjUwMS5JUV9UT1RBTF9FUVVJVFkuRlkyMDE2AQAAAJstAgACAAAABzQxMjU1NzABCAAAAAUAAAABMQEAAAAKMTc5NzU1NDQ1MQMAAAACNzkCAAAABDEyNzUEAAAAATAHAAAACTkvMTUvMjAxOQgAAAAJMy8zMS8yMDE2CQAAAAEw8UH7K+A51wjUvzhc4DnXCClDSVEuTkFTREFRR1M6VFhOLklRX1NUX0RFQlRfUkVQQUlELkZZMjAxMwEAAAD7IwIAAwAAAAAAyU7bKuA51whlcp9c4DnXCChDSVEuTkFTREFRR1M6VFhOLklRX1VOTEVWRVJFRF9GQ0YuRlkyMDA4AQAAAPsjAgACAAAACDI0NDEuODc1AQgAAAAFAAAAATEBAAAACjE0MzM0NTQxMDgDAAAAAzE2MAIAAAAENDQyMwQAAAABMAcAAAAJOS8xNS8yMDE5CAAAAAoxMi8zMS8yMDA4CQAAAAEwRRbaKuA51wivjohc4DnXCChDSVEuS09TRTpBMDA1OTMwLklRX0NBU0hfSU5URVJFU1QuRlkyMDA3AQAAANxmAQADAAAAAADU0Lsp4DnXCK2c8lzgOdcIKkNJUS5OQVNEQVFHUzpJTlRDLklRX0dBSU5fSU5WRVNUX0NGLkZZMjAxMAEAAACHUgAAAgAAAAQtMjk5AQgAAAAFAAAAATEBAAAACjE1ODgxNTY5NjADAAAA</t>
  </si>
  <si>
    <t>AzE2MAIAAAAEMjA5MAQAAAABMAcAAAAJOS8xNS8yMDE5CAAAAAoxMi8yNS8yMDEwCQAAAAEwgBOqK+A51wjg3Flc4DnXCBdDSVEuMC5JUV9MRVZFUkVEX0ZDRi5GWQUAAAAAAAAACAAAABUoSW52YWxpZCBUaW1lIFBlcmlvZCkxJv8n4DnXCMEZOF7gOdcIKkNJUS5OQVNEQVFHUzpJTlRDLklRX1NUX0RFQlRfSVNTVUVELkZZMjAxNwEAAACHUgAAAgAAAAIxMgEIAAAABQAAAAExAQAAAAoxOTQzNTA1MzQ5AwAAAAMxNjACAAAABDIwNDMEAAAAATAHAAAACTkvMTUvMjAxOQgAAAAKMTIvMzAvMjAxNwkAAAABMOYlVivgOdcIu4R6XOA51wgoQ0lRLlRTRTo2NTAxLklRX1RPVEFMX0RJVl9QQUlEX0NGLkZZMjAxNQEAAACbLQIAAgAAAAYtNTU0NDMBCAAAAAUAAAABMQEAAAAKMTc0NTI3MDY3MgMAAAACNzkCAAAABDIwMjIEAAAAATAHAAAACTkvMTUvMjAxOQgAAAAJMy8zMS8yMDE1CQAAAAEwz/P6K+A51whnZDVc4DnXCC5DSVEuTkFTREFRR1M6QURJLklRX1RPVEFMX0NPTU1PTl9FUVVJVFkuRlkyMDEwAQAAABPWAwACAAAACDMxOTkuNzE3AQgAAAAFAAAAATEBAAAACjE1NzgzMzA0MjIDAAAAAzE2MAIAAAAEMTAwNgQAAAABMAcAAAAJOS8xNS8yMDE5CAAAAAoxMC8zMC8yMDEwCQAAAAEwZEaiKOA51whaNjZd4DnXCCRDSVEuTkFTREFRR1M6SU5UQy5JUV9FQklUX0lOVC5GWTIwMTABAAAAh1IAAAMAAAAAAObM</t>
  </si>
  <si>
    <t>lSbgOdcIp7FbXOA51wggQ0lRLktPU0U6QTAwNTkzMC5JUV9FQklUQS5GWTIwMTcBAAAA3GYBAAIAAAAINTQ0ODE0NDgBCAAAAAUAAAABMQEAAAAKMTk0NzU1MTU3OAMAAAACODUCAAAABjEwMDY4OQQAAAABMAcAAAAJOS8xNS8yMDE5CAAAAAoxMi8zMS8yMDE3CQAAAAEwaePaKOA51wgwQR5d4DnXCCpDSVEuTkFTREFRR1M6SU5UQy5JUV9PVEhFUl9DTF9TVVBQTC5GWTIwMDcBAAAAh1IAAAMAAAAAAKfv/CvgOdcIeMFKXOA51wgmQ0lRLlRTRTo2NzYyLklRX0NVU1RPTV9CRVRBLjIwMTAvMDMvMzEBAAAAO9IEAAIAAAAQMS4xMzc4MzM5ODgwMjg0OAA8en9g4DnXCK5qQGLgOdcIIENJUS5OWVNFOkVNUi5JUV9JTlZFTlRPUlkuRlkyMDA3AQAAAK8bBAACAAAABDIyMjcBCAAAAAUAAAABMQEAAAAKMTI2NDQ3ODAyNwMAAAADMTYwAgAAAAQxMDQzBAAAAAEwBwAAAAk5LzE1LzIwMTkIAAAACTkvMzAvMjAwNwkAAAABMMxAcSrgOdcINe64XOA51wgiQ0lRLk5ZU0U6RU1SLklRX1NBTEVfUFBFX0NGLkZZMjAxMAEAAACvGwQAAwAAAAAAltHzKeA51wi+V8hc4DnXCDVDSVEuTkFTREFRR1M6QURJLklRX0NIQU5HRV9ORVRfV09SS0lOR19DQVBJVEFMLkZZMjAwNwEAAAAT1gMAAgAAAActNDIuNDMxAQgAAAAFAAAAATEBAAAACjEyNjQ0NzI0NDkDAAAAAzE2MAIAAAAENDQyMQQAAAABMAcAAAAJOS8xNS8yMDE5CAAA</t>
  </si>
  <si>
    <t>AAkxMS8zLzIwMDcJAAAAATDMzdso4DnXCAuzKV3gOdcIKENJUS5OQVNEQVFHUzpUWE4uSVFfSU1QQUlSTUVOVF9HVy5GWTIwMDgBAAAA+yMCAAMAAAAAADTv2SrgOdcIdKiFXOA51wgfQ0lRLk5ZU0U6RU1SLklRX1RPVEFMX0NMLkZZMjAxMAEAAACvGwQAAgAAAAQ1ODQ5AQgAAAAFAAAAATEBAAAACjE1NzcwMDQ2NDEDAAAAAzE2MAIAAAAEMTAwOQQAAAABMAcAAAAJOS8xNS8yMDE5CAAAAAk5LzMwLzIwMTAJAAAAATCFqvMp4DnXCEpGx1zgOdcIH0NJUS5OQVNEQVFHUzpBREkuSVFfTlBQRS5GWTIwMDgBAAAAE9YDAAIAAAAHNTY3LjQzOQEIAAAABQAAAAExAQAAAAoxNDEzMDkxNTY3AwAAAAMxNjACAAAABDEwMDQEAAAAATAHAAAACTkvMTUvMjAxOQgAAAAJMTEvMS8yMDA4CQAAAAEwIqqhKOA51wglSyxd4DnXCCpDSVEuTkFTREFRR1M6QURJLklRX0FTU0VUX1dSSVRFRE9XTi5GWTIwMTcBAAAAE9YDAAMAAAAAAITp/yfgOdcIbglVXeA51wgaQ0lRLk5ZU0U6RU1SLklRX0NJUC5GWTIwMTYBAAAArxsEAAIAAAADMzE4AQgAAAAFAAAAATEBAAAACjE5MjQ2Mzk5NTYDAAAAAzE2MAIAAAAEMzAzMwQAAAABMAcAAAAJOS8xNS8yMDE5CAAAAAk5LzMwLzIwMTYJAAAAATBgv7op4DnXCDRa41zgOdcII0NJUS5LT1NFOkEwMDU5MzAuSVFfT1BFUl9JTkMuRlkyMDA3AQAAANxmAQACAAAABzg5NzMyODYBCAAAAAUA</t>
  </si>
  <si>
    <t>AAABMQEAAAAKMTM1Mjk0NTUzMAMAAAACODUCAAAAAjIxBAAAAAEwBwAAAAk5LzE1LzIwMTkIAAAACjEyLzMxLzIwMDcJAAAAATCygrsp4DnXCEBB71zgOdcIJENJUS5OQVNEQVFHUzpBREkuSVFfQ0hBTkdFX0FSLkZZMjAwOAEAAAAT1gMAAgAAAAY0OC45MDMBCAAAAAUAAAABMQEAAAAKMTQxMzA5MTU2NwMAAAADMTYwAgAAAAQyMDE4BAAAAAEwBwAAAAk5LzE1LzIwMTkIAAAACTExLzEvMjAwOAkAAAABMDPRoSjgOdcIqoMtXeA51wgpQ0lRLktPU0U6QTAwNTkzMC5JUV9ORVRfUkVOVEFMX0VYUC5GWTIwMDgBAAAA3GYBAAMAAAAAABI9KingOdcIlb/0XOA51wg1Q0lRLktPU0U6QTAwNTkzMC5JUV9DSEFOR0VfTkVUX1dPUktJTkdfQ0FQSVRBTC5GWTIwMTgBAAAA3GYBAAIAAAAHNTY1OTMxNwEIAAAABQAAAAExAQAAAAoxOTQ3NTUxNTczAwAAAAI4NQIAAAAENDQyMQQAAAABMAcAAAAJOS8xNS8yMDE5CAAAAAoxMi8zMS8yMDE4CQAAAAEwq3/bKOA51wg7bSVd4DnXCCFDSVEuVFNFOjY1MDEuSVFfVE9UQUxfREVCVC5GWTIwMTQBAAAAmy0CAAIAAAAHMzAzNTk3NgEIAAAABQAAAAExAQAAAAoxNzQ1MjcwNTQ0AwAAAAI3OQIAAAAENDE3MwQAAAABMAcAAAAJOS8xNS8yMDE5CAAAAAkzLzMxLzIwMTQJAAAAATCJ4HQs4DnXCAK/L1zgOdcII0NJUS5UU0U6NjUwMS5JUV9CQVNJQ19XRUlHSFQuRlkyMDE2AQAA</t>
  </si>
  <si>
    <t>AJstAgACAAAACjk2NS42NzMyNTYA4Br7K+A51whPhzdc4DnXCBlDSVEuVFNFOjY1MDEuSVFfQVIuRlkyMDE4AQAAAJstAgACAAAABzI1MDE0MTQBCAAAAAUAAAABMQEAAAAKMTk2OTkwMzI5MQMAAAACNzkCAAAABDEwMjEEAAAAATAHAAAACTkvMTUvMjAxOQgAAAAJMy8zMS8yMDE4CQAAAAEwRAX8K+A51whC1kBc4DnXCCRDSVEuTkFTREFRR1M6VFhOLklRX1NUX0lOVkVTVC5GWTIwMTgBAAAA+yMCAAIAAAAEMTc5NQEIAAAABQAAAAExAQAAAAoxOTQ2NjY1NDYwAwAAAAMxNjACAAAABDEwNjkEAAAAATAHAAAACTkvMTUvMjAxOQgAAAAKMTIvMzEvMjAxOAkAAAABMKvycCrgOdcIVIG0XOA51wgpQ0lRLk5BU0RBUUdTOklOVEMuSVFfQ09NTU9OX0lTU1VFRC5GWTIwMDgBAAAAh1IAAAIAAAAEMTEwNQEIAAAABQAAAAExAQAAAAoxNDMwNjE0NDg2AwAAAAMxNjACAAAABDIxNjkEAAAAATAHAAAACTkvMTUvMjAxOQgAAAAKMTIvMjcvMjAwOAkAAAABMC1QqSvgOdcI/rRQXOA51wgsQ0lRLk5BU0RBUUdTOlRYTi5JUV9DVVJSRU5UX1BPUlRfREVCVC5GWTIwMTQBAAAA+yMCAAIAAAAEMTAwMQEIAAAABQAAAAExAQAAAAoxODI5MTE5MzA2AwAAAAMxNjACAAAABDEyOTcEAAAAATAHAAAACTkvMTUvMjAxOQgAAAAKMTIvMzEvMjAxNAkAAAABMFgvcCrgOdcIsH+iXOA51wgmQ0lRLktPU0U6QTAwNTkzMC5JUV9RVUlD</t>
  </si>
  <si>
    <t>S19SQVRJTy5GWTIwMDkBAAAA3GYBAAIAAAAIMS4xODcwNTEBCAAAAAUAAAABMQEAAAAKMTQ2NTcxNDMwNwMAAAACODUCAAAABDQxMjEEAAAAATAHAAAACTkvMTUvMjAxOQgAAAAKMTIvMzEvMjAwOQkAAAABMFjWryXgOdcI4of8XOA51wgnQ0lRLktPU0U6QTAwNTkzMC5JUV9CRVRBXzVZUi4yMDA5LzEyLzMxAQAAANxmAQACAAAAETAuMzE2NzIzMDYyNzEzNTA5AFHyUV/gOdcImRIyYuA51wggQ0lRLk5BU0RBUUdTOkFESS5JUV9EQV9DRi5GWTIwMDkBAAAAE9YDAAIAAAAGMTM5Ljg3AQgAAAAFAAAAATEBAAAACjE0ODI4Njg2MzMDAAAAAzE2MAIAAAAEMjE2MAQAAAABMAcAAAAJOS8xNS8yMDE5CAAAAAoxMC8zMS8yMDA5CQAAAAEwQ/ihKOA51wibFzJd4DnXCCpDSVEuTkFTREFRR1M6VFhOLklRX0NBU0hfQ09OVkVSU0lPTi5GWTIwMTMBAAAA+yMCAAIAAAAKMTE4LjE4Mjk4NQEIAAAABQAAAAExAQAAAAoxNzc3NjMzNzAzAwAAAAMxNjACAAAABDQxODQEAAAAATAHAAAACTkvMTUvMjAxOQgAAAAKMTIvMzEvMjAxMwkAAAABMOTEriXgOdcI2YOgXOA51wglQ0lRLk5BU0RBUUdTOklOVEMuSVFfQ0hBTkdFX0FSLkZZMjAxMwEAAACHUgAAAgAAAAMyNzEBCAAAAAUAAAABMQEAAAAKMTc3NTkzMDI3NAMAAAADMTYwAgAAAAQyMDE4BAAAAAEwBwAAAAk5LzE1LzIwMTkIAAAACjEyLzI4LzIwMTMJAAAAATDmuK8r</t>
  </si>
  <si>
    <t>4DnXCLSYZ1zgOdcIIkNJUS5OWVNFOkVNUi5JUV9HQUlOX0FTU0VUUy5GWTIwMDkBAAAArxsEAAIAAAACMjUBCAAAAAUAAAABMQEAAAAKMTQ4MjcyMjA2MgMAAAADMTYwAgAAAAI1NgQAAAABMAcAAAAJOS8xNS8yMDE5CAAAAAk5LzMwLzIwMDkJAAAAATBTNfMp4DnXCNV5wVzgOdcIJENJUS5LT1NFOkEwMDU5MzAuSVFfQ0hBTkdFX0FSLkZZMjAwOAEAAADcZgEAAgAAAAYtODYxODABCAAAAAUAAAABMQEAAAAKMTM2MDgwNjY4MwMAAAACODUCAAAABDIwMTgEAAAAATAHAAAACTkvMTUvMjAxOQgAAAAKMTIvMzEvMjAwOAkAAAABMCNkKingOdcIS232XOA51wguQ0lRLk5BU0RBUUdTOlRYTi5JUV9JTlRFUkVTVF9JTlZFU1RfSU5DLkZZMjAxNQEAAAD7IwIAAwAAAAAAaFZwKuA51wgMtKVc4DnXCCNDSVEuTllTRTpFTVIuSVFfQkVUQV8xWVIuMjAxMi8wOS8zMAEAAACvGwQAAgAAABAxLjA1MTI3MTQzMjI5OTU1AFHyUV/gOdcIPpkzYuA51wgsQ0lRLk5BU0RBUUdTOkFESS5JUV9ERUZfVEFYX0FTU0VUU19MVC5GWTIwMTMBAAAAE9YDAAIAAAAGMjYuMjI2AQgAAAAFAAAAATEBAAAACjE3NjY1OTA2MzIDAAAAAzE2MAIAAAAEMTAyNgQAAAABMAcAAAAJOS8xNS8yMDE5CAAAAAkxMS8yLzIwMTMJAAAAATDYV6Mo4DnXCPx8Q13gOdcIKkNJUS5OQVNEQVFHUzpBREkuSVFfTFRfREVCVF9DQVBJVEFMLkZZMjAwOAEA</t>
  </si>
  <si>
    <t>AAAT1gMAAwAAAAAAMJycJeA51whPCi9d4DnXCC5DSVEuTllTRTpFTVIuSVFfTUlOT1JJVFlfSU5URVJFU1RfVE9UQUwuRlkyMDE2AQAAAK8bBAACAAAAAjUwAQgAAAAFAAAAATEBAAAACjE5MjQ2Mzk5NTYDAAAAAzE2MAIAAAAEMTMxMgQAAAABMAcAAAAJOS8xNS8yMDE5CAAAAAk5LzMwLzIwMTYJAAAAATBPmLop4DnXCCMz41zgOdcIHkNJUS5UU0U6NjUwMS5JUV9JTkNfVEFYLkZZMjAxNwEAAACbLQIAAgAAAAYxMjUxMTIBCAAAAAUAAAABMQEAAAAKMTk2MzMxNTkwMAMAAAACNzkCAAAAAjc1BAAAAAEwBwAAAAk5LzE1LzIwMTkIAAAACTMvMzEvMjAxNwkAAAABMBKQ+yvgOdcIH807XOA51wgfQ0lRLk5ZU0U6RU1SLklRX0VCVF9FWENMLkZZMjAwOAEAAACvGwQAAgAAAAQzNjc3AQgAAAAFAAAAATEBAAAACjE0MTE2NTY0MzADAAAAAzE2MAIAAAABNAQAAAABMAcAAAAJOS8xNS8yMDE5CAAAAAk5LzMwLzIwMDgJAAAAATDcZ3Eq4DnXCMKXvFzgOdcIKUNJUS5OQVNEQVFHUzpUWE4uSVFfRElMVVRfRVBTX0lOQ0wuRlkyMDE2AQAAAPsjAgACAAAACDMuNDc3OTYyAQgAAAAFAAAAATEBAAAACjE5NDY2NjUzOTgDAAAAAzE2MAIAAAABOAQAAAABMAcAAAAJOS8xNS8yMDE5CAAAAAoxMi8zMS8yMDE2CQAAAAEwiaRwKuA51wgflqpc4DnXCCRDSVEuTllTRTpFTVIuSVFfVU5MRVZFUkVEX0ZDRi5GWTIwMTYBAAAA</t>
  </si>
  <si>
    <t>rxsEAAIAAAAHMjE4OC43NQEIAAAABQAAAAExAQAAAAoxOTI0NjM5OTU2AwAAAAMxNjACAAAABDQ0MjMEAAAAATAHAAAACTkvMTUvMjAxOQgAAAAJOS8zMC8yMDE2CQAAAAEwYL+6KeA51wioa+Rc4DnXCCxDSVEuTkFTREFRR1M6VFhOLklRX1RPVEFMX0RFQlRfSVNTVUVELkZZMjAxMAEAAAD7IwIAAwAAAAAAdovaKuA51wiBj5Fc4DnXCCVDSVEuVFNFOjY1MDEuSVFfQ0FTSF9TVF9JTlZFU1QuRlkyMDE0AQAAAJstAgACAAAABjU2MDY1NwEIAAAABQAAAAExAQAAAAoxNzQ1MjcwNTQ0AwAAAAI3OQIAAAAEMTAwMgQAAAABMAcAAAAJOS8xNS8yMDE5CAAAAAkzLzMxLzIwMTQJAAAAATCJ4HQs4DnXCK/7LlzgOdcIKUNJUS5OQVNEQVFHUzpBREkuSVFfQ0FTSF9TVF9JTlZFU1QuRlkyMDE1AQAAABPWAwACAAAACDMwMjguOTI4AQgAAAAFAAAAATEBAAAACjE4NjcyNzk5NjkDAAAAAzE2MAIAAAAEMTAwMgQAAAABMAcAAAAJOS8xNS8yMDE5CAAAAAoxMC8zMS8yMDE1CQAAAAEwUnT/J+A51wisL0xd4DnXCCNDSVEuTllTRTpFTVIuSVFfVE9UQUxfRVFVSVRZLkZZMjAxMgEAAACvGwQAAgAAAAUxMDQ0MgEIAAAABQAAAAExAQAAAAoxNzA3OTA5MDk3AwAAAAMxNjACAAAABDEyNzUEAAAAATAHAAAACTkvMTUvMjAxOQgAAAAJOS8zMC8yMDEyCQAAAAEw2G30KeA51wg9ldBc4DnXCCNDSVEuTkFTREFRR1M6SU5UQy5J</t>
  </si>
  <si>
    <t>UV9SQVdfSU5WLkZZMjAwNwEAAACHUgAAAgAAAAM1MDcBCAAAAAUAAAABMQEAAAAKMTMyODg3MTI3NQMAAAADMTYwAgAAAAQzMTcxBAAAAAEwBwAAAAk5LzE1LzIwMTkIAAAACjEyLzI5LzIwMDcJAAAAATC4Fv0r4DnXCKk2S1zgOdcIJ0NJUS5OQVNEQVFHUzpUWE4uSVFfVE9UQUxfQVNTRVRTLkZZMjAwOQEAAAD7IwIAAgAAAAUxMjExOQEIAAAABQAAAAExAQAAAAoxNTIzNzk2MjQxAwAAAAMxNjACAAAABDEwMDcEAAAAATAHAAAACTkvMTUvMjAxOQgAAAAKMTIvMzEvMjAwOQkAAAABMFU92irgOdcI6nSLXOA51wgkQ0lRLlRTRTo2OTgxLklRX01BUktFVENBUC4yMDEzLzAzLzMxAQAAAPVXDQACAAAADjE0Nzk2NDEuMzI5NTM4AQYAAAAFAAAAATEBAAAACjE1ODgzMjY2OTgDAAAAAjc5AgAAAAYxMDAwNTQEAAAAATAHAAAACTMvMzEvMjAxM/ndfmDgOdcIZRhCYuA51wgwQ0lRLk5BU0RBUUdTOlRYTi5JUV9ERUJUX0VRVUlWX09QRVJfTEVBU0UuRlkyMDEzAQAAAPsjAgACAAAAAzk2MAEIAAAABQAAAAExAQAAAAoxNzc3NjMzNzAzAwAAAAMxNjACAAAABTIxNjcxBAAAAAEwBwAAAAk5LzE1LzIwMTkIAAAACjEyLzMxLzIwMTMJAAAAATC5J9sq4DnXCAKInlzgOdcIKkNJUS5OQVNEQVFHUzpBREkuSVFfTkVUX0RFQlRfSVNTVUVELkZZMjAxMAEAAAAT1gMAAwAAAAAAdW2iKOA51wgAvTdd4DnXCDNDSVEuS09T</t>
  </si>
  <si>
    <t>RTpBMDA1OTMwLklRX0lNUFVUX09QRVJfTEVBU0VfSU5UX0VYUC5GWTIwMDgBAAAA3GYBAAMAAAAAABI9KingOdcIpeb0XOA51wghQ0lRLk5BU0RBUUdTOklOVEMuSVFfREFfQ0YuRlkyMDExAQAAAIdSAAACAAAABDYwNjQBCAAAAAUAAAABMQEAAAAKMTY1ODMxNTQ3OAMAAAADMTYwAgAAAAQyMTYwBAAAAAEwBwAAAAk5LzE1LzIwMTkIAAAACjEyLzMxLzIwMTEJAAAAATCT9a4r4DnXCMFJXlzgOdcIJkNJUS5OWVNFOkVNUi5JUV9FWFRSQV9BQ0NfSVRFTVMuRlkyMDE3AQAAAK8bBAADAAAAAABw5rop4DnXCF4Z5lzgOdcIIUNJUS5OQVNEQVFHUzpBREkuSVFfQ09NTU9OLkZZMjAxMgEAAAAT1gMAAgAAAAY1MC4yMzMBCAAAAAUAAAABMQEAAAAKMTcxMTM4NTg5NgMAAAADMTYwAgAAAAQxMTAzBAAAAAEwBwAAAAk5LzE1LzIwMTkIAAAACTExLzMvMjAxMgkAAAABMLcJoyjgOdcILDc/XeA51wgkQ0lRLk5ZU0U6RU1SLklRX1NBTEVfSU5UQU5fQ0YuRlkyMDExAQAAAK8bBAADAAAAAAC3H/Qp4DnXCK/rzFzgOdcIH0NJUS5LT1NFOkEwMDU5MzAuSVFfTlBQRS5GWTIwMDgBAAAA3GYBAAIAAAAINDM0OTcyNzABCAAAAAUAAAABMQEAAAAKMTM2MDgwNjY4MwMAAAACODUCAAAABDEwMDQEAAAAATAHAAAACTkvMTUvMjAxOQgAAAAKMTIvMzEvMjAwOAkAAAABMBI9KingOdcIxjT1XOA51wgqQ0lRLktPU0U6QTAwNTkz</t>
  </si>
  <si>
    <t>MC5JUV9PVEhFUl9MVF9BU1NFVFMuRlkyMDA3AQAAANxmAQACAAAABzE4NTg5NjkBCAAAAAUAAAABMQEAAAAKMTM1Mjk0NTUzMAMAAAACODUCAAAABDEwNjAEAAAAATAHAAAACTkvMTUvMjAxOQgAAAAKMTIvMzEvMjAwNwkAAAABMMOpuyngOdcI1aDwXOA51wgtQ0lRLk5BU0RBUUdTOklOVEMuSVFfVE9UQUxfTElBQl9FUVVJVFkuRlkyMDA3AQAAAIdSAAACAAAABTU1NjUxAQgAAAAFAAAAATEBAAAACjEzMjg4NzEyNzUDAAAAAzE2MAIAAAAEMTAxMwQAAAABMAcAAAAJOS8xNS8yMDE5CAAAAAoxMi8yOS8yMDA3CQAAAAEwuBb9K+A51wiZD0tc4DnXCClDSVEuS09TRTpBMDA1OTMwLklRX0dXX0lOVEFOX0FNT1JULkZZMjAxNgEAAADcZgEAAgAAAAYyMjE1OTMBCAAAAAUAAAABMQEAAAAKMTg3NjczNDczNgMAAAACODUCAAAAAjMxBAAAAAEwBwAAAAk5LzE1LzIwMTkIAAAACjEyLzMxLzIwMTYJAAAAATA3btoo4DnXCP0QGV3gOdcIL0NJUS5OWVNFOkVNUi5JUV9PVEhFUl9OT05fT1BFUl9FWFBfU1VQUEwuRlkyMDEwAQAAAK8bBAADAAAAAACFqvMp4DnXCLXmxVzgOdcINENJUS5LT1NFOkEwMDU5MzAuSVFfVE9UQUxfT1VUU1RBTkRJTkdfQlNfREFURS5GWTIwMTcBAAAA3GYBAAIAAAAJNjgxMC45Mzg5AQQAAAAFAAAAATUBAAAACjE5NDc1NTE1NzgCAAAABTI0MTUyBgAAAAEwaePaKOA51wi1eR9d4DnXCClD</t>
  </si>
  <si>
    <t>SVEuMC5JUV9UT1RBTF9PVVRTVEFORElOR19GSUxJTkdfREFURS5GWQUAAAAAAAAACAAAABUoSW52YWxpZCBUaW1lIFBlcmlvZCkg//4n4DnXCPpENl7gOdcII0NJUS5OQVNEQVFHUzpUWE4uSVFfVE9UQUxfQ0wuRlkyMDA5AQAAAPsjAgACAAAABDE1ODcBCAAAAAUAAAABMQEAAAAKMTUyMzc5NjI0MQMAAAADMTYwAgAAAAQxMDA5BAAAAAEwBwAAAAk5LzE1LzIwMTkIAAAACjEyLzMxLzIwMDkJAAAAATBVPdoq4DnXCPubi1zgOdcIJkNJUS5OQVNEQVFHUzpBREkuSVFfR0FJTl9JTlZFU1QuRlkyMDE1AQAAABPWAwADAAAAAABBTf8n4DnXCFpsS13gOdcIJUNJUS5LT1NFOkEwMDU5MzAuSVFfVE9UQUxfREVCVC5GWTIwMDcBAAAA3GYBAAIAAAAIMTQ1MTI2MzMBCAAAAAUAAAABMQEAAAAKMTM1Mjk0NTUzMAMAAAACODUCAAAABDQxNzMEAAAAATAHAAAACTkvMTUvMjAxOQgAAAAKMTIvMzEvMjAwNwkAAAABMMOpuyngOdcIBxbxXOA51wgjQ0lRLktPU0U6QTAwNTkzMC5JUV9CVl9TSEFSRS5GWTIwMDkBAAAA3GYBAAIAAAALOTM5Mi43NDIwOTkBCAAAAAUAAAABMQEAAAAKMTQ2NTcxNDMwNwMAAAACODUCAAAABDQwMjAEAAAAATAHAAAACTkvMTUvMjAxOQgAAAAKMTIvMzEvMjAwOQkAAAABMDOLKingOdcIG7P6XOA51wgfQ0lRLktPU0U6QTAwNTkzMC5JUV9DT0dTLkZZMjAxOAEAAADcZgEAAgAAAAkxMzIzOTQ0</t>
  </si>
  <si>
    <t>MTEBCAAAAAUAAAABMQEAAAAKMTk0NzU1MTU3MwMAAAACODUCAAAAAjM0BAAAAAEwBwAAAAk5LzE1LzIwMTkIAAAACjEyLzMxLzIwMTgJAAAAATB5Ctso4DnXCM8RIl3gOdcIKENJUS5OQVNEQVFHUzpBREkuSVFfQ0FTSF9JTlRFUkVTVC5GWTIwMTQBAAAAE9YDAAIAAAAGMjcuOTMxAQgAAAAFAAAAATEBAAAACjE4MTk5NjI0OTYDAAAAAzE2MAIAAAAEMzAyOAQAAAABMAcAAAAJOS8xNS8yMDE5CAAAAAkxMS8xLzIwMTQJAAAAATBBTf8n4DnXCLTlSV3gOdcIKUNJUS5LT1NFOkEwMDU5MzAuSVFfTFRfREVCVF9SRVBBSUQuRlkyMDA5AQAAANxmAQACAAAABy00MDA1NjIBCAAAAAUAAAABMQEAAAAKMTQ2NTcxNDMwNwMAAAACODUCAAAABDIwMzYEAAAAATAHAAAACTkvMTUvMjAxOQgAAAAKMTIvMzEvMjAwOQkAAAABMESyKingOdcIj8T7XOA51wgmQ0lRLk5BU0RBUUdTOlRYTi5JUV9BU1NFVF9UVVJOUy5GWTIwMTABAAAA+yMCAAIAAAAIMS4wOTQ1MTQBCAAAAAUAAAABMQEAAAAKMTU4ODg0MDczOAMAAAADMTYwAgAAAAQ0MTc3BAAAAAEwBwAAAAk5LzE1LzIwMTkIAAAACjEyLzMxLzIwMTAJAAAAATDUna4l4DnXCOR5klzgOdcIKENJUS5OQVNEQVFHUzpUWE4uSVFfQ1VSUkVOQ1lfR0FJTi5GWTIwMTgBAAAA+yMCAAMAAAAAAKvycCrgOdcI8JazXOA51wgqQ0lRLk5BU0RBUUdTOklOVEMuSVFfTFRfREVCVF9S</t>
  </si>
  <si>
    <t>RVBBSUQuRlkyMDE1AQAAAIdSAAADAAAAAACjiVUr4DnXCNhccVzgOdcIMUNJUS5OQVNEQVFHUzpJTlRDLklRX0lNUFVUX09QRVJfTEVBU0VfREVQUi5GWTIwMTMBAAAAh1IAAAIAAAAJMTkyLjI3NDU2AQgAAAAFAAAAATEBAAAACjE3NzU5MzAyNzQDAAAAAzE2MAIAAAAFMjE2NzMEAAAAATAHAAAACTkvMTUvMjAxOQgAAAAKMTIvMjgvMjAxMwkAAAABMNWRryvgOdcIDhJmXOA51wgjQ0lRLlRTRTo2OTcxLklRX0JFVEFfMVlSLjIwMTEvMDMvMzEBAAAAo1MAAAIAAAARMC44MTA1MDU0MjUyMjQ1NjcATKF/YOA51wjXbj5i4DnXCCdDSVEuTllTRTpFTVIuSVFfTUFSS0VUQ0FQLjIwMDUvMy8zMS5KUFkBAAAArxsEAAIAAAANMjkxOTI0Ny41NTg4NQEGAAAABQAAAAExAQAAAAkxMTQ5MDI4NTkDAAAAAjc5AgAAAAYxMDAwNTQEAAAAATAHAAAACTMvMzEvMjAwNem2fmDgOdcISKt1TeE51wguQ0lRLk5BU0RBUUdTOklOVEMuSVFfVE9UQUxfREVCVF9DQVBJVEFMLkZZMjAwOQEAAACHUgAAAgAAAAY1LjM1MTUBCAAAAAUAAAABMQEAAAAKMTUyMzM5NDgyOQMAAAADMTYwAgAAAAQ0MTg2BAAAAAEwBwAAAAk5LzE1LzIwMTkIAAAACjEyLzI2LzIwMDkJAAAAATDmzJUm4DnXCKX2VlzgOdcIHENJUS5OWVNFOkVNUi5JUV9EQV9DRi5GWTIwMTYBAAAArxsEAAIAAAADNDc1AQgAAAAFAAAAATEBAAAACjE5MjQ2Mzk5NTYD</t>
  </si>
  <si>
    <t>AAAAAzE2MAIAAAAEMjE2MAQAAAABMAcAAAAJOS8xNS8yMDE5CAAAAAk5LzMwLzIwMTYJAAAAATBgv7op4DnXCESB41zgOdcIKUNJUS5OQVNEQVFHUzpJTlRDLklRX0lOQ19FUVVJVFlfQ0YuRlkyMDEwAQAAAIdSAAACAAAAAy00OQEIAAAABQAAAAExAQAAAAoxNTg4MTU2OTYwAwAAAAMxNjACAAAABDIwODYEAAAAATAHAAAACTkvMTUvMjAxOQgAAAAKMTIvMjUvMjAxMAkAAAABMIATqivgOdcI8QNaXOA51wguQ0lRLk5BU0RBUUdTOklOVEMuSVFfQ09NTU9OX1BSRUZfRElWX0NGLkZZMjAxNAEAAACHUgAAAwAAAAAAgjtVK+A51wjnyGxc4DnXCCJDSVEuVFNFOjY1MDEuSVFfR0FJTl9JTlZFU1QuRlkyMDE3AQAAAJstAgADAAAAAAASkPsr4DnXCA+mO1zgOdcILkNJUS5LT1NFOkEwMDU5MzAuSVFfT1RIRVJfVU5VU1VBTF9TVVBQTC5GWTIwMTUBAAAA3GYBAAMAAAAAABYg2ijgOdcIPfIUXeA51wgdQ0lRLktPU0U6QTAwNTkzMC5JUV9OSS5GWTIwMTABAAAA3GYBAAIAAAAIMTU3OTkwMzUBCAAAAAUAAAABMQEAAAAKMTUzMzIwMzI2MgMAAAACODUCAAAAAjE1BAAAAAEwBwAAAAk5LzE1LzIwMTkIAAAACjEyLzMxLzIwMTAJAAAAATBEsiop4DnXCIgO/lzgOdcIH0NJUS5OQVNEQVFHUzpUWE4uSVFfTEFORC5GWTIwMTgBAAAA+yMCAAIAAAADMTI4AQgAAAAFAAAAATEBAAAACjE5NDY2NjU0NjADAAAAAzE2MAIA</t>
  </si>
  <si>
    <t>AAAEMzA5OAQAAAABMAcAAAAJOS8xNS8yMDE5CAAAAAoxMi8zMS8yMDE4CQAAAAEwuxlxKuA51wi3a7Vc4DnXCB5DSVEuTkFTREFRR1M6VFhOLklRX0NJUC5GWTIwMTYBAAAA+yMCAAMAAAAAAImkcCrgOdcI1UOsXOA51wgyQ0lRLk5BU0RBUUdTOklOVEMuSVFfT1RIRVJfSU5WRVNUX0FDVF9TVVBQTC5GWTIwMTMBAAAAh1IAAAIAAAADNDUzAQgAAAAFAAAAATEBAAAACjE3NzU5MzAyNzQDAAAAAzE2MAIAAAAEMjA1MQQAAAABMAcAAAAJOS8xNS8yMDE5CAAAAAoxMi8yOC8yMDEzCQAAAAEw5rivK+A51wjV5mdc4DnXCCtDSVEuTkFTREFRR1M6SU5UQy5JUV9TQUxFU19NQVJLRVRJTkcuRlkyMDE3AQAAAIdSAAACAAAABDE0MDABCAAAAAUAAAABMQEAAAAKMTk0MzUwNTM0OQMAAAADMTYwAgAAAAUyMTU2MQQAAAABMAcAAAAJOS8xNS8yMDE5CAAAAAoxMi8zMC8yMDE3CQAAAAEw1f5VK+A51wjTYXhc4DnXCCxDSVEuTkFTREFRR1M6SU5UQy5JUV9DRk9fQ1VSUkVOVF9MSUFCLkZZMjAwNwEAAACHUgAAAgAAAAcxLjQ3Mjk5AQgAAAAFAAAAATEBAAAACjEzMjg4NzEyNzUDAAAAAzE2MAIAAAAENDE4NQQAAAABMAcAAAAJOS8xNS8yMDE5CAAAAAoxMi8yOS8yMDA3CQAAAAEw1qWVJuA51wiBMk1c4DnXCCxDSVEuTkFTREFRR1M6VFhOLklRX0RFRl9UQVhfQVNTRVRTX0xULkZZMjAxOAEAAAD7IwIAAgAAAAMyOTUB</t>
  </si>
  <si>
    <t>CAAAAAUAAAABMQEAAAAKMTk0NjY2NTQ2MAMAAAADMTYwAgAAAAQxMDI2BAAAAAEwBwAAAAk5LzE1LzIwMTkIAAAACjEyLzMxLzIwMTgJAAAAATC7GXEq4DnXCHXPtFzgOdcIJUNJUS5OWVNFOkVNUi5JUV9EQVlTX1NBTEVTX09VVC5GWTIwMTABAAAArxsEAAIAAAAINjYuMDI5MjMBCAAAAAUAAAABMQEAAAAKMTU3NzAwNDY0MQMAAAADMTYwAgAAAAQ0MDQyBAAAAAEwBwAAAAk5LzE1LzIwMTkIAAAACTkvMzAvMjAxMAkAAAABMBY6ryXgOdcIQ5DJXOA51wgdQ0lRLk5BU0RBUUdTOlRYTi5JUV9GWC5GWTIwMTgBAAAA+yMCAAMAAAAAALsZcSrgOdcIK322XOA51wgwQ0lRLk5BU0RBUUdTOklOVEMuSVFfTklfQVZBSUxfRVhDTF9NQVJHSU4uRlkyMDA4AQAAAIdSAAACAAAABzE0LjA3OTcBCAAAAAUAAAABMQEAAAAKMTQzMDYxNDQ4NgMAAAADMTYwAgAAAAQ0MTgyBAAAAAEwBwAAAAk5LzE1LzIwMTkIAAAACjEyLzI3LzIwMDgJAAAAATDmzJUm4DnXCGGfUVzgOdcIL0NJUS5OQVNEQVFHUzpJTlRDLklRX0NVUlJFTlRfUE9SVF9MRUFTRVMuRlkyMDE2AQAAAIdSAAADAAAAAADF11Ur4DnXCCRqdFzgOdcIJ0NJUS5OQVNEQVFHUzpJTlRDLklRX0dBSU5fSU5WRVNULkZZMjAxNwEAAACHUgAAAgAAAAQyNjUxAQgAAAAFAAAAATEBAAAACjE5NDM1MDUzNDkDAAAAAzE2MAIAAAACNjIEAAAAATAHAAAACTkvMTUvMjAx</t>
  </si>
  <si>
    <t>OQgAAAAKMTIvMzAvMjAxNwkAAAABMNX+VSvgOdcIkMV3XOA51wgqQ0lRLk5BU0RBUUdTOklOVEMuSVFfUkVUVVJOX0NBUElUQUwuRlkyMDExAQAAAIdSAAACAAAABzIwLjgwMDYBCAAAAAUAAAABMQEAAAAKMTY1ODMxNTQ3OAMAAAADMTYwAgAAAAQ0MzYzBAAAAAEwBwAAAAk5LzE1LzIwMTkIAAAACjEyLzMxLzIwMTEJAAAAATDmzJUm4DnXCFapX1zgOdcIJUNJUS5OWVNFOkVNUi5JUV9TVF9ERUJUX1JFUEFJRC5GWTIwMDcBAAAArxsEAAIAAAAELTgwMAEIAAAABQAAAAExAQAAAAoxMjY0NDc4MDI3AwAAAAMxNjACAAAABDIwNDQEAAAAATAHAAAACTkvMTUvMjAxOQgAAAAJOS8zMC8yMDA3CQAAAAEw3GdxKuA51wj7wrpc4DnXCC9DSVEuTkFTREFRR1M6SU5UQy5JUV9JTlRFUkVTVF9JTlZFU1RfSU5DLkZZMjAxNwEAAACHUgAAAgAAAAM0NDEBCAAAAAUAAAABMQEAAAAKMTk0MzUwNTM0OQMAAAADMTYwAgAAAAI2NQQAAAABMAcAAAAJOS8xNS8yMDE5CAAAAAoxMi8zMC8yMDE3CQAAAAEw1f5VK+A51wiAnndc4DnXCDpDSVEuVFNFOjY5NjMuSVFfQ1VTVE9NX0JFVEEuLTEwNFcuMjAxNi8wMy8zMS4uXlRPUElYLkpQWS5IAQAAAPlcDQACAAAAEDEuMzUwNjQ2NjUyNjAxODQAXch/YOA51witrzti4DnXCCRDSVEuVFNFOjY1MDEuSVFfTUFSS0VUQ0FQLjIwMTcvMDMvMzEBAAAAmy0CAAIAAAAOMjkwODk2Ni42</t>
  </si>
  <si>
    <t>MzE5NjMBBgAAAAUAAAABMQEAAAAKMTgyNjgzNzY0NQMAAAACNzkCAAAABjEwMDA1NAQAAAABMAcAAAAJMy8zMS8yMDE3FNaustw51whasz5c4DnXCChDSVEuTkFTREFRR1M6VFhOLklRX0VRVUlUWV9NRVRIT0QuRlkyMDE0AQAAAPsjAgACAAAAAjI3AQgAAAAFAAAAATEBAAAACjE4MjkxMTkzMDYDAAAAAzE2MAIAAAAEMzA2MwQAAAABMAcAAAAJOS8xNS8yMDE5CAAAAAoxMi8zMS8yMDE0CQAAAAEwWC9wKuA51wjzG6Nc4DnXCC5DSVEuTkFTREFRR1M6QURJLklRX0NVUlJFTlRfUE9SVF9MRUFTRVMuRlkyMDE4AQAAABPWAwADAAAAAAC1XgAo4DnXCNOuWl3gOdcIPkNJUS5LT1NFOkEwMDU5MzAuSVFfQ1VTVE9NX0JFVEEuLTEwNFcuMjAxNi8xMi8zMS4uXlRPUElYLkpQWS5IAQAAANxmAQACAAAAETAuOTI1NDg4NDgxMzAxMTY5AGIZUl/gOdcIJQExYuA51wgvQ0lRLk5BU0RBUUdTOklOVEMuSVFfT1RIRVJfVU5VU1VBTF9TVVBQTC5GWTIwMDgBAAAAh1IAAAMAAAAAAB0pqSvgOdcI5BxOXOA51wgtQ0lRLk5BU0RBUUdTOklOVEMuSVFfR1dfSU5UQU5fQU1PUlRfQ0YuRlkyMDExAQAAAIdSAAACAAAAAzkyMwEIAAAABQAAAAExAQAAAAoxNjU4MzE1NDc4AwAAAAMxNjACAAAABDIxODIEAAAAATAHAAAACTkvMTUvMjAxOQgAAAAKMTIvMzEvMjAxMQkAAAABMJP1rivgOdcI0XBeXOA51wgpQ0lRLk5BU0RBUUdT</t>
  </si>
  <si>
    <t>OkFESS5JUV9MVF9ERUJUX0lTU1VFRC5GWTIwMTEBAAAAE9YDAAIAAAAHNTE1LjUwNwEIAAAABQAAAAExAQAAAAoxNjQ3NDU1ODY5AwAAAAMxNjACAAAABDIwMzQEAAAAATAHAAAACTkvMTUvMjAxOQgAAAAKMTAvMjkvMjAxMQkAAAABMJa7oijgOdcIv9s7XeA51wgkQ0lRLk5ZU0U6RU1SLklRX0lNUEFJUk1FTlRfR1cuRlkyMDEwAQAAAK8bBAADAAAAAACFqvMp4DnXCMYNxlzgOdcIHkNJUS5UU0U6NjUwMS5JUV9MVF9ERUJULkZZMjAxOAEAAACbLQIAAgAAAAY3Nzc3MjMBCAAAAAUAAAABMQEAAAAKMTk2OTkwMzI5MQMAAAACNzkCAAAABDEwNDkEAAAAATAHAAAACTkvMTUvMjAxOQgAAAAJMy8zMS8yMDE4CQAAAAEwVCz8K+A51wiFckFc4DnXCCpDSVEuTkFTREFRR1M6SU5UQy5JUV9QUkVGX0RJVl9PVEhFUi5GWTIwMTEBAAAAh1IAAAMAAAAAAJE6qivgOdcICpxcXOA51wgpQ0lRLk5BU0RBUUdTOlRYTi5JUV9CQVNJQ19FUFNfSU5DTC5GWTIwMTQBAAAA+yMCAAIAAAAIMi42MDc1MTEBCAAAAAUAAAABMQEAAAAKMTgyOTExOTMwNgMAAAADMTYwAgAAAAE5BAAAAAEwBwAAAAk5LzE1LzIwMTkIAAAACjEyLzMxLzIwMTQJAAAAATBYL3Aq4DnXCE2VoVzgOdcILENJUS5OQVNEQVFHUzpBREkuSVFfVE9UQUxfREVCVF9SRVBBSUQuRlkyMDE0AQAAABPWAwACAAAACS0xOTk1LjM5OAEIAAAABQAAAAExAQAAAAox</t>
  </si>
  <si>
    <t>ODE5OTYyNDk2AwAAAAMxNjACAAAABDIxNjYEAAAAATAHAAAACTkvMTUvMjAxOQgAAAAJMTEvMS8yMDE0CQAAAAEwQU3/J+A51wiTl0ld4DnXCCpDSVEuTkFTREFRR1M6VFhOLklRX0NBU0hfQUNRVUlSRV9DRi5GWTIwMDkBAAAA+yMCAAIAAAAELTE1NQEIAAAABQAAAAExAQAAAAoxNTIzNzk2MjQxAwAAAAMxNjACAAAABDIwNTcEAAAAATAHAAAACTkvMTUvMjAxOQgAAAAKMTIvMzEvMjAwOQkAAAABMGZk2irgOdcIb62MXOA51wgrQ0lRLk5BU0RBUUdTOklOVEMuSVFfQ0FTSF9DT05WRVJTSU9OLkZZMjAwOAEAAACHUgAAAgAAAAk0Ny41Nzk1MzIBCAAAAAUAAAABMQEAAAAKMTQzMDYxNDQ4NgMAAAADMTYwAgAAAAQ0MTg0BAAAAAEwBwAAAAk5LzE1LzIwMTkIAAAACjEyLzI3LzIwMDgJAAAAATDmzJUm4DnXCHLGUVzgOdcIKUNJUS5OQVNEQVFHUzpUWE4uSVFfUFJFRl9ESVZfT1RIRVIuRlkyMDA4AQAAAPsjAgACAAAAAjEyAQgAAAAFAAAAATEBAAAACjE0MzM0NTQxMDgDAAAAAzE2MAIAAAACOTcEAAAAATAHAAAACTkvMTUvMjAxOQgAAAAKMTIvMzEvMjAwOAkAAAABMDTv2SrgOdcIhc+FXOA51wgmQ0lRLk5BU0RBUUdTOkFESS5JUV9BRFZFUlRJU0lORy5GWTIwMTgBAAAAE9YDAAIAAAAEMTAuNAEIAAAABQAAAAExAQAAAAoxOTI3NjE4MjQ3AwAAAAMxNjACAAAABDMwMTMEAAAAATAHAAAACTkvMTUvMjAx</t>
  </si>
  <si>
    <t>OQgAAAAJMTEvMy8yMDE4CQAAAAEwtV4AKOA51wiRElpd4DnXCCpDSVEuTkFTREFRR1M6VFhOLklRX0ZJTElOR19DVVJSRU5DWS5GWTIwMDkBAAAA+yMCAAMAAAADVVNEAGZk2irgOdcIwXCNXOA51wgZQ0lRLk5ZU0U6RU1SLklRX1JFLkZZMjAxMQEAAACvGwQAAgAAAAUxNzMxMAEIAAAABQAAAAExAQAAAAoxNjQ2MTkwNTY4AwAAAAMxNjACAAAABDEyMjIEAAAAATAHAAAACTkvMTUvMjAxOQgAAAAJOS8zMC8yMDExCQAAAAEwtx/0KeA51whMAcxc4DnXCC1DSVEuTkFTREFRR1M6QURJLklRX0RFQlRfRVFVSVZfTkVUX1BCTy5GWTIwMDcBAAAAE9YDAAIAAAAGMTIuOTY2AQgAAAAFAAAAATEBAAAACjEyNjQ0NzI0NDkDAAAAAzE2MAIAAAAFMjE2NzkEAAAAATAHAAAACTkvMTUvMjAxOQgAAAAJMTEvMy8yMDA3CQAAAAEwu6bbKOA51wiXoShd4DnXCB5DSVEuTkFTREFRR1M6SU5UQy5JUV9SRS5GWTIwMTUBAAAAh1IAAAIAAAAFMzc2MTQBCAAAAAUAAAABMQEAAAAKMTg3NDc3MzIyNgMAAAADMTYwAgAAAAQxMjIyBAAAAAEwBwAAAAk5LzE1LzIwMTkIAAAACjEyLzI2LzIwMTUJAAAAATCjiVUr4DnXCFQkcFzgOdcIJUNJUS5OQVNEQVFHUzpJTlRDLklRX0RJVkVTVF9DRi5GWTIwMTABAAAAh1IAAAMAAAAAAIATqivgOdcIElJaXOA51wgqQ0lRLktPU0U6QTAwNTkzMC5JUV9MVF9ERUJUX0NBUElUQUwuRlkyMDE2</t>
  </si>
  <si>
    <t>AQAAANxmAQACAAAABjAuNjI1NQEIAAAABQAAAAExAQAAAAoxODc2NzM0NzM2AwAAAAI4NQIAAAAENDE4NwQAAAABMAcAAAAJOS8xNS8yMDE5CAAAAAoxMi8zMS8yMDE2CQAAAAEwD06cJeA51wisCB1d4DnXCC5DSVEuTkFTREFRR1M6VFhOLklRX09USEVSX1VOVVNVQUxfU1VQUEwuRlkyMDE0AQAAAPsjAgADAAAAAABYL3Aq4DnXCDxuoVzgOdcIHUNJUS5UU0U6NjUwMS5JUV9DT01NT04uRlkyMDE4AQAAAJstAgACAAAABjQ1ODc5MAEIAAAABQAAAAExAQAAAAoxOTY5OTAzMjkxAwAAAAI3OQIAAAAEMTEwMwQAAAABMAcAAAAJOS8xNS8yMDE5CAAAAAkzLzMxLzIwMTgJAAAAATBULPwr4DnXCJWZQVzgOdcIIUNJUS5OQVNEQVFHUzpBREkuSVFfR0FfRVhQLkZZMjAxOAEAAAAT1gMAAwAAAAAAtV4AKOA51wiRElpd4DnXCB1DSVEuTkFTREFRR1M6VFhOLklRX1JFLkZZMjAxMwEAAAD7IwIAAgAAAAUyODE3MwEIAAAABQAAAAExAQAAAAoxNzc3NjMzNzAzAwAAAAMxNjACAAAABDEyMjIEAAAAATAHAAAACTkvMTUvMjAxOQgAAAAKMTIvMzEvMjAxMwkAAAABMLkn2yrgOdcI8WCeXOA51wgfQ0lRLk5ZU0U6RU1SLklRX0VCSVRfSU5ULkZZMjAxMAEAAACvGwQAAgAAAAkxMS4yNDY0MjgBCAAAAAUAAAABMQEAAAAKMTU3NzAwNDY0MQMAAAADMTYwAgAAAAQ0MTg5BAAAAAEwBwAAAAk5LzE1LzIwMTkIAAAACTkvMzAv</t>
  </si>
  <si>
    <t>MjAxMAkAAAABMBY6ryXgOdcIZN7JXOA51wgiQ0lRLk5BU0RBUUdTOlRYTi5JUV9MVF9ERUJULkZZMjAxNgEAAAD7IwIAAgAAAAQyOTc4AQgAAAAFAAAAATEBAAAACjE5NDY2NjUzOTgDAAAAAzE2MAIAAAAEMTA0OQQAAAABMAcAAAAJOS8xNS8yMDE5CAAAAAoxMi8zMS8yMDE2CQAAAAEwiaRwKuA51wiTp6tc4DnXCC1DSVEuTkFTREFRR1M6QURJLklRX0RBWVNfSU5WRU5UT1JZX09VVC5GWTIwMTQBAAAAE9YDAAIAAAAKMTE0LjU2NzU0NAEIAAAABQAAAAExAQAAAAoxODE5OTYyNDk2AwAAAAMxNjACAAAABDQwMzUEAAAAATAHAAAACTkvMTUvMjAxOQgAAAAJMTEvMS8yMDE0CQAAAAEwQcOcJeA51wgHqUpd4DnXCCFDSVEuTkFTREFRR1M6VFhOLklRX1JEX0VYUC5GWTIwMTEBAAAA+yMCAAIAAAAEMTcxNQEIAAAABQAAAAExAQAAAAoxNjYwMDM0NTY4AwAAAAMxNjACAAAAAzEwMAQAAAABMAcAAAAJOS8xNS8yMDE5CAAAAAoxMi8zMS8yMDExCQAAAAEwh7LaKuA51whIZJNc4DnXCCdDSVEuTkFTREFRR1M6VFhOLklRX0JFVEFfMVlSLjIwMTcvMTIvMzEBAAAA+yMCAAIAAAAQMS4xNjM2MDM4MTI5MTA1OQBBy1Ff4DnXCMPRNGLgOdcIIENJUS5UU0U6NjUwMS5JUV9CVUlMRElOR1MuRlkyMDE2AQAAAJstAgADAAAAAADxQfsr4DnXCPUNOVzgOdcIHUNJUS5OWVNFOkVNUi5JUV9HQV9FWFAuRlkyMDE1AQAAAK8b</t>
  </si>
  <si>
    <t>BAADAAAAAAAuSrop4DnXCL6N3VzgOdcIKkNJUS5OQVNEQVFHUzpJTlRDLklRX0JBU0lDX0VQU19FWENMLkZZMjAwNwEAAACHUgAAAgAAAAgxLjE5OTQ0OQEIAAAABQAAAAExAQAAAAoxMzI4ODcxMjc1AwAAAAMxNjACAAAABDMwNjQEAAAAATAHAAAACTkvMTUvMjAxOQgAAAAKMTIvMjkvMjAwNwkAAAABMKfv/CvgOdcI84hJXOA51wgkQ0lRLk5BU0RBUUdTOkFESS5JUV9UT1RBTF9SRVYuRlkyMDEyAQAAABPWAwACAAAACDI3MDEuMTQyAQgAAAAFAAAAATEBAAAACjE3MTEzODU4OTYDAAAAAzE2MAIAAAACMjgEAAAAATAHAAAACTkvMTUvMjAxOQgAAAAJMTEvMy8yMDEyCQAAAAEwp+KiKOA51whlYj1d4DnXCDBDSVEuS09TRTpBMDA1OTMwLklRX0RFQlRfRVFVSVZfT1BFUl9MRUFTRS5GWTIwMTMBAAAA3GYBAAMAAAAAAJd1KyngOdcIAVENXeA51wgpQ0lRLk5BU0RBUUdTOklOVEMuSVFfSU1QQUlSTUVOVF9HVy5GWTIwMTYBAAAAh1IAAAMAAAAAALSwVSvgOdcInzFzXOA51wgqQ0lRLk5BU0RBUUdTOklOVEMuSVFfU1RfREVCVF9SRVBBSUQuRlkyMDE1AQAAAIdSAAADAAAAAACjiVUr4DnXCNhccVzgOdcIHkNJUS5OQVNEQVFHUzpJTlRDLklRX0ZYLkZZMjAxOAEAAACHUgAAAwAAAAAAF5tWK+A51wi8P39c4DnXCDlDSVEuVFNFOjY5NzEuSVFfQ1VTVE9NX0JFVEEuLTEwNFcuMjAxOC8wMy8zMS4uXk4yMjUu</t>
  </si>
  <si>
    <t>SlBZLkgBAAAAo1MAAAIAAAAQMS4xODE4NTE5MTA0NDQ4NQBMoX9g4DnXCFI2PWLgOdcIJkNJUS5OQVNEQVFHUzpJTlRDLklRX1RPVEFMX0RFQlQuRlkyMDEzAQAAAIdSAAACAAAABTEzNjY2AQgAAAAFAAAAATEBAAAACjE3NzU5MzAyNzQDAAAAAzE2MAIAAAAENDE3MwQAAAABMAcAAAAJOS8xNS8yMDE5CAAAAAoxMi8yOC8yMDEzCQAAAAEw1ZGvK+A51whx/GZc4DnXCCpDSVEuTkFTREFRR1M6VFhOLklRX0FTU0VUX1dSSVRFRE9XTi5GWTIwMTUBAAAA+yMCAAMAAAAAAGhWcCrgOdcIHdulXOA51wgjQ0lRLktPU0U6QTAwNTkzMC5JUV9BUl9UVVJOUy5GWTIwMDcBAAAA3GYBAAIAAAAINy4xMDkyMDQBCAAAAAUAAAABMQEAAAAKMTM1Mjk0NTUzMAMAAAACODUCAAAABDQwMDEEAAAAATAHAAAACTkvMTUvMjAxOQgAAAAKMTIvMzEvMjAwNwkAAAABMFjWryXgOdcI7zjzXOA51wgqQ0lRLk5BU0RBUUdTOkFESS5JUV9FRkZFQ1RfVEFYX1JBVEUuRlkyMDE2AQAAABPWAwACAAAABjkuOTU0NQEIAAAABQAAAAExAQAAAAoxOTI3NjE4MjAwAwAAAAMxNjACAAAABDQzNzYEAAAAATAHAAAACTkvMTUvMjAxOQgAAAAKMTAvMjkvMjAxNgkAAAABMHPC/yfgOdcIjZxQXeA51wglQ0lRLktPU0U6QTAwNTkzMC5JUV9FQklUREFfSU5ULkZZMjAwNwEAAADcZgEAAgAAAAkyOS41ODU3MjQBCAAAAAUAAAABMQEAAAAKMTM1Mjk0</t>
  </si>
  <si>
    <t>NTUzMAMAAAACODUCAAAABDQxOTAEAAAAATAHAAAACTkvMTUvMjAxOQgAAAAKMTIvMzEvMjAwNwkAAAABMFjWryXgOdcIAGDzXOA51wgpQ0lRLk5BU0RBUUdTOklOVEMuSVFfQ1VSUkVOQ1lfR0FJTi5GWTIwMTYBAAAAh1IAAAIAAAADMzkyAQgAAAAFAAAAATEBAAAACjE5NDM1MDUzNDUDAAAAAzE2MAIAAAACMzgEAAAAATAHAAAACTkvMTUvMjAxOQgAAAAKMTIvMzEvMjAxNgkAAAABMLSwVSvgOdcInzFzXOA51wgUQ0lRLjAuSVFfVE9UQUxfQ0EuRlkFAAAAAAAAAAgAAAAVKEludmFsaWQgVGltZSBQZXJpb2QpENj+J+A51wjpHTZe4DnXCC1DSVEuTkFTREFRR1M6QURJLklRX0lOVkVTVF9TRUNVUklUWV9DRi5GWTIwMTMBAAAAE9YDAAIAAAAHLTkxOC43MgEIAAAABQAAAAExAQAAAAoxNzY2NTkwNjMyAwAAAAMxNjACAAAABDIwMjcEAAAAATAHAAAACTkvMTUvMjAxOQgAAAAJMTEvMi8yMDEzCQAAAAEw2FejKOA51wiR3ERd4DnXCB5DSVEuTllTRTpFTVIuSVFfU1RfREVCVC5GWTIwMDcBAAAArxsEAAIAAAADMTUzAQgAAAAFAAAAATEBAAAACjEyNjQ0NzgwMjcDAAAAAzE2MAIAAAAEMTA0NgQAAAABMAcAAAAJOS8xNS8yMDE5CAAAAAk5LzMwLzIwMDcJAAAAATDMQHEq4DnXCFY8uVzgOdcIIkNJUS5OQVNEQVFHUzpUWE4uSVFfV0lQX0lOVi5GWTIwMTEBAAAA+yMCAAIAAAAEMTAwNAEIAAAABQAAAAExAQAA</t>
  </si>
  <si>
    <t>AAoxNjYwMDM0NTY4AwAAAAMxNjACAAAABDMyMTkEAAAAATAHAAAACTkvMTUvMjAxOQgAAAAKMTIvMzEvMjAxMQkAAAABMIey2irgOdcIQK6VXOA51wg=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</si>
</sst>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0_ ;[Red]\-0.00\ "/>
    <numFmt numFmtId="177" formatCode="0.00%;[Red]\ \-0.00%"/>
    <numFmt numFmtId="178" formatCode="#,##0.00_ ;[Red]\-#,##0.00\ "/>
    <numFmt numFmtId="179" formatCode="#,##0_ ;[Red]\-#,##0\ "/>
  </numFmts>
  <fonts count="26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10"/>
      <name val="Arial"/>
      <family val="2"/>
    </font>
    <font>
      <b/>
      <sz val="13"/>
      <color indexed="8"/>
      <name val="Verdana"/>
      <family val="2"/>
    </font>
    <font>
      <b/>
      <sz val="12"/>
      <color indexed="8"/>
      <name val="Verdana"/>
      <family val="2"/>
    </font>
    <font>
      <b/>
      <sz val="10"/>
      <color indexed="9"/>
      <name val="Arial"/>
      <family val="2"/>
    </font>
    <font>
      <b/>
      <u val="singleAccounting"/>
      <sz val="8"/>
      <color indexed="8"/>
      <name val="Verdana"/>
      <family val="2"/>
    </font>
    <font>
      <b/>
      <sz val="8"/>
      <color indexed="9"/>
      <name val="Verdana"/>
      <family val="2"/>
    </font>
    <font>
      <b/>
      <u val="singleAccounting"/>
      <sz val="8"/>
      <color indexed="8"/>
      <name val="Arial"/>
      <family val="2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1"/>
      <color indexed="9"/>
      <name val="Symbol"/>
      <family val="1"/>
      <charset val="2"/>
    </font>
    <font>
      <sz val="10"/>
      <color indexed="8"/>
      <name val="Arial"/>
      <family val="2"/>
    </font>
    <font>
      <b/>
      <sz val="8"/>
      <color indexed="8"/>
      <name val="Verdana"/>
      <family val="2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theme="1"/>
      <name val="Times New Roman"/>
      <family val="1"/>
    </font>
    <font>
      <sz val="11"/>
      <color theme="1"/>
      <name val="UD デジタル 教科書体 NK-R"/>
      <family val="1"/>
      <charset val="128"/>
    </font>
    <font>
      <b/>
      <sz val="9"/>
      <color indexed="81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rgb="FFF1F5F9"/>
        <bgColor indexed="64"/>
      </patternFill>
    </fill>
  </fills>
  <borders count="2">
    <border>
      <left/>
      <right/>
      <top/>
      <bottom/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</borders>
  <cellStyleXfs count="19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/>
    <xf numFmtId="0" fontId="5" fillId="0" borderId="0" applyAlignment="0"/>
    <xf numFmtId="0" fontId="6" fillId="0" borderId="0" applyAlignment="0"/>
    <xf numFmtId="0" fontId="7" fillId="2" borderId="0" applyAlignment="0"/>
    <xf numFmtId="0" fontId="8" fillId="3" borderId="0" applyAlignment="0"/>
    <xf numFmtId="0" fontId="9" fillId="4" borderId="0" applyAlignment="0"/>
    <xf numFmtId="0" fontId="10" fillId="5" borderId="0" applyAlignment="0"/>
    <xf numFmtId="0" fontId="11" fillId="0" borderId="0" applyAlignment="0"/>
    <xf numFmtId="0" fontId="12" fillId="0" borderId="0" applyAlignment="0"/>
    <xf numFmtId="0" fontId="13" fillId="0" borderId="0" applyAlignment="0"/>
    <xf numFmtId="0" fontId="14" fillId="0" borderId="0" applyAlignment="0"/>
    <xf numFmtId="0" fontId="15" fillId="0" borderId="0" applyAlignment="0"/>
    <xf numFmtId="0" fontId="14" fillId="0" borderId="0" applyAlignment="0">
      <alignment wrapText="1"/>
    </xf>
    <xf numFmtId="0" fontId="16" fillId="0" borderId="0" applyAlignment="0"/>
    <xf numFmtId="0" fontId="17" fillId="0" borderId="0" applyAlignment="0"/>
    <xf numFmtId="0" fontId="18" fillId="0" borderId="0" applyAlignment="0"/>
    <xf numFmtId="38" fontId="1" fillId="0" borderId="0" applyFont="0" applyFill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10" fontId="19" fillId="0" borderId="0" xfId="1" applyNumberFormat="1" applyFont="1">
      <alignment vertical="center"/>
    </xf>
    <xf numFmtId="0" fontId="1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2" fillId="0" borderId="0" xfId="2" applyFont="1" applyAlignment="1">
      <alignment horizontal="left" vertical="center" wrapText="1"/>
    </xf>
    <xf numFmtId="0" fontId="21" fillId="0" borderId="0" xfId="2" applyFont="1" applyAlignment="1">
      <alignment horizontal="left" vertical="center" wrapText="1"/>
    </xf>
    <xf numFmtId="0" fontId="20" fillId="0" borderId="0" xfId="0" applyFont="1" applyAlignment="1">
      <alignment vertical="center" wrapText="1"/>
    </xf>
    <xf numFmtId="0" fontId="0" fillId="0" borderId="0" xfId="0">
      <alignment vertical="center"/>
    </xf>
    <xf numFmtId="0" fontId="19" fillId="0" borderId="0" xfId="0" applyFont="1">
      <alignment vertical="center"/>
    </xf>
    <xf numFmtId="14" fontId="19" fillId="0" borderId="0" xfId="0" applyNumberFormat="1" applyFont="1">
      <alignment vertical="center"/>
    </xf>
    <xf numFmtId="0" fontId="3" fillId="0" borderId="0" xfId="0" applyFont="1">
      <alignment vertical="center"/>
    </xf>
    <xf numFmtId="14" fontId="0" fillId="0" borderId="0" xfId="0" applyNumberFormat="1">
      <alignment vertical="center"/>
    </xf>
    <xf numFmtId="0" fontId="3" fillId="0" borderId="0" xfId="0" applyFont="1" applyAlignment="1">
      <alignment vertical="center" wrapText="1"/>
    </xf>
    <xf numFmtId="0" fontId="23" fillId="0" borderId="0" xfId="0" applyFo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 wrapText="1"/>
    </xf>
    <xf numFmtId="0" fontId="23" fillId="0" borderId="1" xfId="0" applyFont="1" applyBorder="1" applyAlignment="1">
      <alignment vertical="center"/>
    </xf>
    <xf numFmtId="0" fontId="23" fillId="0" borderId="1" xfId="0" applyFont="1" applyBorder="1">
      <alignment vertical="center"/>
    </xf>
    <xf numFmtId="176" fontId="23" fillId="0" borderId="0" xfId="0" applyNumberFormat="1" applyFont="1">
      <alignment vertical="center"/>
    </xf>
    <xf numFmtId="176" fontId="23" fillId="0" borderId="1" xfId="0" applyNumberFormat="1" applyFont="1" applyBorder="1">
      <alignment vertical="center"/>
    </xf>
    <xf numFmtId="177" fontId="23" fillId="0" borderId="1" xfId="0" applyNumberFormat="1" applyFont="1" applyBorder="1">
      <alignment vertical="center"/>
    </xf>
    <xf numFmtId="177" fontId="23" fillId="0" borderId="0" xfId="0" applyNumberFormat="1" applyFont="1">
      <alignment vertical="center"/>
    </xf>
    <xf numFmtId="38" fontId="23" fillId="0" borderId="0" xfId="18" applyFont="1">
      <alignment vertical="center"/>
    </xf>
    <xf numFmtId="40" fontId="23" fillId="0" borderId="0" xfId="18" applyNumberFormat="1" applyFont="1">
      <alignment vertical="center"/>
    </xf>
    <xf numFmtId="14" fontId="23" fillId="0" borderId="0" xfId="0" applyNumberFormat="1" applyFont="1">
      <alignment vertical="center"/>
    </xf>
    <xf numFmtId="0" fontId="23" fillId="0" borderId="0" xfId="0" applyNumberFormat="1" applyFont="1">
      <alignment vertical="center"/>
    </xf>
    <xf numFmtId="0" fontId="23" fillId="0" borderId="0" xfId="0" applyFont="1" applyAlignment="1">
      <alignment horizontal="right" vertical="center"/>
    </xf>
    <xf numFmtId="38" fontId="23" fillId="0" borderId="0" xfId="18" applyFont="1" applyAlignment="1">
      <alignment horizontal="right" vertical="center"/>
    </xf>
    <xf numFmtId="176" fontId="24" fillId="0" borderId="1" xfId="0" applyNumberFormat="1" applyFont="1" applyBorder="1">
      <alignment vertical="center"/>
    </xf>
    <xf numFmtId="177" fontId="24" fillId="0" borderId="1" xfId="0" applyNumberFormat="1" applyFont="1" applyBorder="1">
      <alignment vertical="center"/>
    </xf>
    <xf numFmtId="0" fontId="24" fillId="0" borderId="1" xfId="0" applyFont="1" applyBorder="1">
      <alignment vertical="center"/>
    </xf>
    <xf numFmtId="0" fontId="3" fillId="0" borderId="0" xfId="0" applyNumberFormat="1" applyFont="1">
      <alignment vertical="center"/>
    </xf>
    <xf numFmtId="178" fontId="23" fillId="0" borderId="1" xfId="0" applyNumberFormat="1" applyFont="1" applyBorder="1">
      <alignment vertical="center"/>
    </xf>
    <xf numFmtId="0" fontId="24" fillId="6" borderId="0" xfId="0" applyFont="1" applyFill="1">
      <alignment vertical="center"/>
    </xf>
    <xf numFmtId="0" fontId="24" fillId="6" borderId="1" xfId="0" applyFont="1" applyFill="1" applyBorder="1">
      <alignment vertical="center"/>
    </xf>
    <xf numFmtId="0" fontId="23" fillId="6" borderId="1" xfId="0" applyFont="1" applyFill="1" applyBorder="1">
      <alignment vertical="center"/>
    </xf>
    <xf numFmtId="0" fontId="23" fillId="6" borderId="0" xfId="0" applyFont="1" applyFill="1">
      <alignment vertical="center"/>
    </xf>
    <xf numFmtId="0" fontId="23" fillId="6" borderId="1" xfId="0" applyFont="1" applyFill="1" applyBorder="1" applyAlignment="1">
      <alignment vertical="center"/>
    </xf>
    <xf numFmtId="177" fontId="23" fillId="6" borderId="1" xfId="0" applyNumberFormat="1" applyFont="1" applyFill="1" applyBorder="1">
      <alignment vertical="center"/>
    </xf>
    <xf numFmtId="178" fontId="23" fillId="6" borderId="1" xfId="0" applyNumberFormat="1" applyFont="1" applyFill="1" applyBorder="1">
      <alignment vertical="center"/>
    </xf>
    <xf numFmtId="0" fontId="23" fillId="0" borderId="1" xfId="0" applyFont="1" applyFill="1" applyBorder="1" applyAlignment="1">
      <alignment vertical="center"/>
    </xf>
    <xf numFmtId="178" fontId="23" fillId="0" borderId="1" xfId="0" applyNumberFormat="1" applyFont="1" applyFill="1" applyBorder="1">
      <alignment vertical="center"/>
    </xf>
    <xf numFmtId="177" fontId="23" fillId="0" borderId="1" xfId="0" applyNumberFormat="1" applyFont="1" applyFill="1" applyBorder="1">
      <alignment vertical="center"/>
    </xf>
    <xf numFmtId="176" fontId="23" fillId="6" borderId="1" xfId="0" applyNumberFormat="1" applyFont="1" applyFill="1" applyBorder="1">
      <alignment vertical="center"/>
    </xf>
    <xf numFmtId="14" fontId="23" fillId="0" borderId="0" xfId="0" applyNumberFormat="1" applyFont="1" applyAlignment="1">
      <alignment horizontal="center" vertical="center"/>
    </xf>
    <xf numFmtId="0" fontId="23" fillId="6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79" fontId="23" fillId="0" borderId="1" xfId="18" applyNumberFormat="1" applyFont="1" applyBorder="1" applyAlignment="1">
      <alignment vertical="center"/>
    </xf>
    <xf numFmtId="179" fontId="23" fillId="6" borderId="1" xfId="18" applyNumberFormat="1" applyFont="1" applyFill="1" applyBorder="1" applyAlignment="1">
      <alignment vertical="center"/>
    </xf>
    <xf numFmtId="0" fontId="23" fillId="0" borderId="1" xfId="0" applyFont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176" fontId="24" fillId="0" borderId="1" xfId="0" applyNumberFormat="1" applyFont="1" applyBorder="1" applyAlignment="1">
      <alignment horizontal="center" vertical="center" shrinkToFit="1"/>
    </xf>
    <xf numFmtId="176" fontId="23" fillId="0" borderId="1" xfId="0" applyNumberFormat="1" applyFont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/>
    </xf>
    <xf numFmtId="11" fontId="0" fillId="0" borderId="0" xfId="0" applyNumberFormat="1">
      <alignment vertical="center"/>
    </xf>
    <xf numFmtId="0" fontId="0" fillId="0" borderId="0" xfId="0">
      <alignment vertical="center"/>
    </xf>
  </cellXfs>
  <cellStyles count="22">
    <cellStyle name="ChartingText" xfId="16"/>
    <cellStyle name="CHPAboveAverage" xfId="17"/>
    <cellStyle name="CHPBelowAverage" xfId="17"/>
    <cellStyle name="CHPBottom" xfId="17"/>
    <cellStyle name="CHPTop" xfId="17"/>
    <cellStyle name="ColumnHeaderNormal" xfId="8"/>
    <cellStyle name="Invisible" xfId="15"/>
    <cellStyle name="NewColumnHeaderNormal" xfId="6"/>
    <cellStyle name="NewSectionHeaderNormal" xfId="5"/>
    <cellStyle name="NewTitleNormal" xfId="4"/>
    <cellStyle name="SectionHeaderNormal" xfId="7"/>
    <cellStyle name="SubScript" xfId="11"/>
    <cellStyle name="SuperScript" xfId="10"/>
    <cellStyle name="TextBold" xfId="12"/>
    <cellStyle name="TextItalic" xfId="13"/>
    <cellStyle name="TextNormal" xfId="9"/>
    <cellStyle name="TitleNormal" xfId="3"/>
    <cellStyle name="Total" xfId="14"/>
    <cellStyle name="パーセント" xfId="1" builtinId="5"/>
    <cellStyle name="桁区切り" xfId="18" builtinId="6"/>
    <cellStyle name="標準" xfId="0" builtinId="0"/>
    <cellStyle name="標準 2" xfId="2"/>
  </cellStyles>
  <dxfs count="0"/>
  <tableStyles count="0" defaultTableStyle="TableStyleMedium2" defaultPivotStyle="PivotStyleLight16"/>
  <colors>
    <mruColors>
      <color rgb="FFF1F5F9"/>
      <color rgb="FFF0F0F0"/>
      <color rgb="FFF5F5F5"/>
      <color rgb="FFFAFAFA"/>
      <color rgb="FFCCFFFF"/>
      <color rgb="FF0000FF"/>
      <color rgb="FF0099CC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Graph!$C$4:$C$13</c:f>
              <c:numCache>
                <c:formatCode>General</c:formatCode>
                <c:ptCount val="10"/>
                <c:pt idx="0">
                  <c:v>0.11478890142762463</c:v>
                </c:pt>
                <c:pt idx="1">
                  <c:v>0.13035150687441185</c:v>
                </c:pt>
                <c:pt idx="2">
                  <c:v>9.6479026944232424E-2</c:v>
                </c:pt>
                <c:pt idx="3">
                  <c:v>2.1518226089229368E-2</c:v>
                </c:pt>
                <c:pt idx="4">
                  <c:v>8.0318364171601792E-2</c:v>
                </c:pt>
                <c:pt idx="5">
                  <c:v>8.976665803053388E-2</c:v>
                </c:pt>
                <c:pt idx="6">
                  <c:v>8.7645977872519723E-2</c:v>
                </c:pt>
                <c:pt idx="7">
                  <c:v>9.3720679152241124E-2</c:v>
                </c:pt>
                <c:pt idx="8">
                  <c:v>0.10079149619546515</c:v>
                </c:pt>
                <c:pt idx="9">
                  <c:v>8.2558102244161408E-2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1A-4F24-8B30-1AD2FB62F817}"/>
            </c:ext>
          </c:extLst>
        </c:ser>
        <c:ser>
          <c:idx val="1"/>
          <c:order val="1"/>
          <c:tx>
            <c:strRef>
              <c:f>Graph!$D$3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Graph!$D$4:$D$13</c:f>
              <c:numCache>
                <c:formatCode>General</c:formatCode>
                <c:ptCount val="10"/>
                <c:pt idx="0">
                  <c:v>3.2624691464145102E-2</c:v>
                </c:pt>
                <c:pt idx="1">
                  <c:v>8.5523481482795052E-2</c:v>
                </c:pt>
                <c:pt idx="2">
                  <c:v>5.0625492298404587E-2</c:v>
                </c:pt>
                <c:pt idx="3">
                  <c:v>6.0883254016108015E-2</c:v>
                </c:pt>
                <c:pt idx="4">
                  <c:v>0.1115825214269074</c:v>
                </c:pt>
                <c:pt idx="5">
                  <c:v>0.16291275855236842</c:v>
                </c:pt>
                <c:pt idx="6">
                  <c:v>0.18842170475133491</c:v>
                </c:pt>
                <c:pt idx="7">
                  <c:v>0.12919633225629548</c:v>
                </c:pt>
                <c:pt idx="8">
                  <c:v>9.6153509952762409E-2</c:v>
                </c:pt>
                <c:pt idx="9">
                  <c:v>0.14057857888362327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1A-4F24-8B30-1AD2FB62F817}"/>
            </c:ext>
          </c:extLst>
        </c:ser>
        <c:ser>
          <c:idx val="2"/>
          <c:order val="2"/>
          <c:tx>
            <c:strRef>
              <c:f>Graph!$E$3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Graph!$E$4:$E$13</c:f>
              <c:numCache>
                <c:formatCode>General</c:formatCode>
                <c:ptCount val="10"/>
                <c:pt idx="0">
                  <c:v>3.3632931264578149E-2</c:v>
                </c:pt>
                <c:pt idx="1">
                  <c:v>6.0582322907795388E-2</c:v>
                </c:pt>
                <c:pt idx="2">
                  <c:v>1.9377770445642789E-2</c:v>
                </c:pt>
                <c:pt idx="3">
                  <c:v>2.1890138155632781E-2</c:v>
                </c:pt>
                <c:pt idx="4">
                  <c:v>3.3189843564191232E-2</c:v>
                </c:pt>
                <c:pt idx="5">
                  <c:v>5.789541168990469E-2</c:v>
                </c:pt>
                <c:pt idx="6">
                  <c:v>6.8591636668188044E-2</c:v>
                </c:pt>
                <c:pt idx="7">
                  <c:v>0.13664051509542144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41A-4F24-8B30-1AD2FB62F817}"/>
            </c:ext>
          </c:extLst>
        </c:ser>
        <c:ser>
          <c:idx val="3"/>
          <c:order val="3"/>
          <c:tx>
            <c:strRef>
              <c:f>Graph!$F$3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Graph!$F$4:$F$13</c:f>
              <c:numCache>
                <c:formatCode>General</c:formatCode>
                <c:ptCount val="10"/>
                <c:pt idx="0">
                  <c:v>4.7835221844247058E-2</c:v>
                </c:pt>
                <c:pt idx="1">
                  <c:v>8.9373572405536034E-2</c:v>
                </c:pt>
                <c:pt idx="2">
                  <c:v>6.0954624709662245E-2</c:v>
                </c:pt>
                <c:pt idx="3">
                  <c:v>5.297178647617605E-2</c:v>
                </c:pt>
                <c:pt idx="4">
                  <c:v>5.73685801384149E-2</c:v>
                </c:pt>
                <c:pt idx="5">
                  <c:v>4.8762365037978837E-2</c:v>
                </c:pt>
                <c:pt idx="6">
                  <c:v>4.3430327131095237E-2</c:v>
                </c:pt>
                <c:pt idx="7">
                  <c:v>4.4937095511269884E-2</c:v>
                </c:pt>
                <c:pt idx="8">
                  <c:v>4.3793528792045754E-2</c:v>
                </c:pt>
                <c:pt idx="9">
                  <c:v>4.5509041470874791E-2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41A-4F24-8B30-1AD2FB62F817}"/>
            </c:ext>
          </c:extLst>
        </c:ser>
        <c:ser>
          <c:idx val="4"/>
          <c:order val="4"/>
          <c:tx>
            <c:strRef>
              <c:f>Graph!$G$3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Graph!$G$4:$G$13</c:f>
              <c:numCache>
                <c:formatCode>General</c:formatCode>
                <c:ptCount val="10"/>
                <c:pt idx="0">
                  <c:v>2.4878071714369846E-2</c:v>
                </c:pt>
                <c:pt idx="1">
                  <c:v>4.3611830843212677E-2</c:v>
                </c:pt>
                <c:pt idx="2">
                  <c:v>1.0639050993979887E-2</c:v>
                </c:pt>
                <c:pt idx="3">
                  <c:v>1.1529303646768871E-3</c:v>
                </c:pt>
                <c:pt idx="4">
                  <c:v>3.4866704141470369E-2</c:v>
                </c:pt>
                <c:pt idx="5">
                  <c:v>5.0757758741576252E-2</c:v>
                </c:pt>
                <c:pt idx="6">
                  <c:v>4.3616055963569982E-2</c:v>
                </c:pt>
                <c:pt idx="7">
                  <c:v>4.379249339542559E-2</c:v>
                </c:pt>
                <c:pt idx="8">
                  <c:v>7.1415287553159595E-2</c:v>
                </c:pt>
                <c:pt idx="9">
                  <c:v>6.9630676753449916E-2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41A-4F24-8B30-1AD2FB62F817}"/>
            </c:ext>
          </c:extLst>
        </c:ser>
        <c:ser>
          <c:idx val="5"/>
          <c:order val="5"/>
          <c:tx>
            <c:strRef>
              <c:f>Graph!$H$3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Graph!$H$4:$H$13</c:f>
              <c:numCache>
                <c:formatCode>General</c:formatCode>
                <c:ptCount val="10"/>
                <c:pt idx="0">
                  <c:v>1.7271537754921757E-2</c:v>
                </c:pt>
                <c:pt idx="1">
                  <c:v>5.7363535561539683E-2</c:v>
                </c:pt>
                <c:pt idx="2">
                  <c:v>5.6579578000598645E-2</c:v>
                </c:pt>
                <c:pt idx="3">
                  <c:v>3.9578147972355031E-2</c:v>
                </c:pt>
                <c:pt idx="4">
                  <c:v>7.451423668647221E-2</c:v>
                </c:pt>
                <c:pt idx="5">
                  <c:v>9.3962901202574903E-2</c:v>
                </c:pt>
                <c:pt idx="6">
                  <c:v>8.1280088529556274E-2</c:v>
                </c:pt>
                <c:pt idx="7">
                  <c:v>6.0590590412213097E-2</c:v>
                </c:pt>
                <c:pt idx="8">
                  <c:v>8.8887848651735629E-2</c:v>
                </c:pt>
                <c:pt idx="9">
                  <c:v>7.1539577907861612E-2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41A-4F24-8B30-1AD2FB62F817}"/>
            </c:ext>
          </c:extLst>
        </c:ser>
        <c:ser>
          <c:idx val="6"/>
          <c:order val="6"/>
          <c:tx>
            <c:strRef>
              <c:f>Graph!$I$3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Graph!$I$4:$I$13</c:f>
              <c:numCache>
                <c:formatCode>General</c:formatCode>
                <c:ptCount val="10"/>
                <c:pt idx="0">
                  <c:v>2.395175611640853E-2</c:v>
                </c:pt>
                <c:pt idx="1">
                  <c:v>5.0910482938021306E-2</c:v>
                </c:pt>
                <c:pt idx="2">
                  <c:v>4.6278264183457943E-2</c:v>
                </c:pt>
                <c:pt idx="3">
                  <c:v>4.5941086416948496E-2</c:v>
                </c:pt>
                <c:pt idx="4">
                  <c:v>5.9962919386374817E-2</c:v>
                </c:pt>
                <c:pt idx="5">
                  <c:v>5.6228395832417913E-2</c:v>
                </c:pt>
                <c:pt idx="6">
                  <c:v>5.2511910073720219E-2</c:v>
                </c:pt>
                <c:pt idx="7">
                  <c:v>5.4661546864760539E-2</c:v>
                </c:pt>
                <c:pt idx="8">
                  <c:v>7.4432538951934496E-2</c:v>
                </c:pt>
                <c:pt idx="9">
                  <c:v>7.9475421998312992E-2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41A-4F24-8B30-1AD2FB62F817}"/>
            </c:ext>
          </c:extLst>
        </c:ser>
        <c:ser>
          <c:idx val="7"/>
          <c:order val="7"/>
          <c:tx>
            <c:strRef>
              <c:f>Graph!$J$3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Graph!$J$4:$J$13</c:f>
              <c:numCache>
                <c:formatCode>General</c:formatCode>
                <c:ptCount val="10"/>
                <c:pt idx="0">
                  <c:v>0.17007347900392983</c:v>
                </c:pt>
                <c:pt idx="1">
                  <c:v>0.27015591541180417</c:v>
                </c:pt>
                <c:pt idx="2">
                  <c:v>0.26171773202784704</c:v>
                </c:pt>
                <c:pt idx="3">
                  <c:v>0.18955425484016208</c:v>
                </c:pt>
                <c:pt idx="4">
                  <c:v>0.1430034689800746</c:v>
                </c:pt>
                <c:pt idx="5">
                  <c:v>0.17131413561419315</c:v>
                </c:pt>
                <c:pt idx="6">
                  <c:v>0.14977321976220398</c:v>
                </c:pt>
                <c:pt idx="7">
                  <c:v>0.1417876397903029</c:v>
                </c:pt>
                <c:pt idx="8">
                  <c:v>0.15906938996347897</c:v>
                </c:pt>
                <c:pt idx="9">
                  <c:v>0.18854194863302709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41A-4F24-8B30-1AD2FB62F817}"/>
            </c:ext>
          </c:extLst>
        </c:ser>
        <c:ser>
          <c:idx val="8"/>
          <c:order val="8"/>
          <c:tx>
            <c:strRef>
              <c:f>Graph!$K$3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Graph!$K$4:$K$13</c:f>
              <c:numCache>
                <c:formatCode>General</c:formatCode>
                <c:ptCount val="10"/>
                <c:pt idx="0">
                  <c:v>0.1852591298560852</c:v>
                </c:pt>
                <c:pt idx="1">
                  <c:v>0.34615987460815045</c:v>
                </c:pt>
                <c:pt idx="2">
                  <c:v>0.20290282612543512</c:v>
                </c:pt>
                <c:pt idx="3">
                  <c:v>0.11920627869095217</c:v>
                </c:pt>
                <c:pt idx="4">
                  <c:v>0.13675915706255293</c:v>
                </c:pt>
                <c:pt idx="5">
                  <c:v>0.21569815477829798</c:v>
                </c:pt>
                <c:pt idx="6">
                  <c:v>0.25087792393309921</c:v>
                </c:pt>
                <c:pt idx="7">
                  <c:v>0.29294877682863352</c:v>
                </c:pt>
                <c:pt idx="8">
                  <c:v>0.35418072960995511</c:v>
                </c:pt>
                <c:pt idx="9">
                  <c:v>0.3843698783748814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41A-4F24-8B30-1AD2FB62F817}"/>
            </c:ext>
          </c:extLst>
        </c:ser>
        <c:ser>
          <c:idx val="9"/>
          <c:order val="9"/>
          <c:tx>
            <c:strRef>
              <c:f>Graph!$L$3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Graph!$L$4:$L$13</c:f>
              <c:numCache>
                <c:formatCode>General</c:formatCode>
                <c:ptCount val="10"/>
                <c:pt idx="0">
                  <c:v>0.14876357130603141</c:v>
                </c:pt>
                <c:pt idx="1">
                  <c:v>0.14871144909167722</c:v>
                </c:pt>
                <c:pt idx="2">
                  <c:v>0.16927886262418637</c:v>
                </c:pt>
                <c:pt idx="3">
                  <c:v>0.16871159210553913</c:v>
                </c:pt>
                <c:pt idx="4">
                  <c:v>0.16653959488141112</c:v>
                </c:pt>
                <c:pt idx="5">
                  <c:v>0.14240713467517591</c:v>
                </c:pt>
                <c:pt idx="6">
                  <c:v>0.13357829893007672</c:v>
                </c:pt>
                <c:pt idx="7">
                  <c:v>0.12017343678685531</c:v>
                </c:pt>
                <c:pt idx="8">
                  <c:v>0.13199099731371458</c:v>
                </c:pt>
                <c:pt idx="9">
                  <c:v>0.14752745191225394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41A-4F24-8B30-1AD2FB62F817}"/>
            </c:ext>
          </c:extLst>
        </c:ser>
        <c:ser>
          <c:idx val="10"/>
          <c:order val="10"/>
          <c:tx>
            <c:strRef>
              <c:f>Graph!$M$3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Graph!$M$4:$M$13</c:f>
              <c:numCache>
                <c:formatCode>General</c:formatCode>
                <c:ptCount val="10"/>
                <c:pt idx="0">
                  <c:v>0.10398046879057476</c:v>
                </c:pt>
                <c:pt idx="1">
                  <c:v>0.1418345683909272</c:v>
                </c:pt>
                <c:pt idx="2">
                  <c:v>0.11296096442565298</c:v>
                </c:pt>
                <c:pt idx="3">
                  <c:v>0.17811492123177897</c:v>
                </c:pt>
                <c:pt idx="4">
                  <c:v>0.19359286989465288</c:v>
                </c:pt>
                <c:pt idx="5">
                  <c:v>0.1273106674393496</c:v>
                </c:pt>
                <c:pt idx="6">
                  <c:v>0.12000922661262638</c:v>
                </c:pt>
                <c:pt idx="7">
                  <c:v>0.12286964521902277</c:v>
                </c:pt>
                <c:pt idx="8">
                  <c:v>0.19643771110888236</c:v>
                </c:pt>
                <c:pt idx="9">
                  <c:v>0.19127840993186976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141A-4F24-8B30-1AD2FB62F817}"/>
            </c:ext>
          </c:extLst>
        </c:ser>
        <c:ser>
          <c:idx val="11"/>
          <c:order val="11"/>
          <c:tx>
            <c:strRef>
              <c:f>Graph!$N$3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Graph!$N$4:$N$13</c:f>
              <c:numCache>
                <c:formatCode>General</c:formatCode>
                <c:ptCount val="10"/>
                <c:pt idx="0">
                  <c:v>0.10961985474890946</c:v>
                </c:pt>
                <c:pt idx="1">
                  <c:v>0.24067689255645253</c:v>
                </c:pt>
                <c:pt idx="2">
                  <c:v>0.22557868835428133</c:v>
                </c:pt>
                <c:pt idx="3">
                  <c:v>0.15542822515214286</c:v>
                </c:pt>
                <c:pt idx="4">
                  <c:v>0.13363931319668554</c:v>
                </c:pt>
                <c:pt idx="5">
                  <c:v>0.12616135405212728</c:v>
                </c:pt>
                <c:pt idx="6">
                  <c:v>0.12062621551640708</c:v>
                </c:pt>
                <c:pt idx="7">
                  <c:v>0.14146158890229626</c:v>
                </c:pt>
                <c:pt idx="8">
                  <c:v>0.1058787206681934</c:v>
                </c:pt>
                <c:pt idx="9">
                  <c:v>9.3887262778721767E-2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141A-4F24-8B30-1AD2FB62F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24832"/>
        <c:axId val="465226752"/>
      </c:lineChart>
      <c:catAx>
        <c:axId val="465224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65226752"/>
        <c:crosses val="autoZero"/>
        <c:auto val="1"/>
        <c:lblAlgn val="ctr"/>
        <c:lblOffset val="100"/>
        <c:noMultiLvlLbl val="0"/>
      </c:catAx>
      <c:valAx>
        <c:axId val="46522675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65224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0992713386102"/>
          <c:y val="8.1414041994750649E-2"/>
          <c:w val="0.24523420154801095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Graph!$C$140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Graph!$C$141:$C$150</c:f>
              <c:numCache>
                <c:formatCode>General</c:formatCode>
                <c:ptCount val="10"/>
                <c:pt idx="0">
                  <c:v>0.102104</c:v>
                </c:pt>
                <c:pt idx="1">
                  <c:v>9.4176999999999997E-2</c:v>
                </c:pt>
                <c:pt idx="2">
                  <c:v>7.6290999999999998E-2</c:v>
                </c:pt>
                <c:pt idx="3">
                  <c:v>9.6559999999999997E-3</c:v>
                </c:pt>
                <c:pt idx="4">
                  <c:v>6.7165000000000002E-2</c:v>
                </c:pt>
                <c:pt idx="5">
                  <c:v>7.5931999999999999E-2</c:v>
                </c:pt>
                <c:pt idx="6">
                  <c:v>7.7228000000000005E-2</c:v>
                </c:pt>
                <c:pt idx="7">
                  <c:v>9.3351000000000003E-2</c:v>
                </c:pt>
                <c:pt idx="8">
                  <c:v>8.8382000000000002E-2</c:v>
                </c:pt>
                <c:pt idx="9">
                  <c:v>7.3439000000000004E-2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67-4E0D-8E73-488C891DC71F}"/>
            </c:ext>
          </c:extLst>
        </c:ser>
        <c:ser>
          <c:idx val="1"/>
          <c:order val="1"/>
          <c:tx>
            <c:strRef>
              <c:f>Graph!$D$140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Graph!$D$141:$D$150</c:f>
              <c:numCache>
                <c:formatCode>General</c:formatCode>
                <c:ptCount val="10"/>
                <c:pt idx="0">
                  <c:v>4.6639E-2</c:v>
                </c:pt>
                <c:pt idx="1">
                  <c:v>8.6563000000000001E-2</c:v>
                </c:pt>
                <c:pt idx="2">
                  <c:v>5.2691000000000002E-2</c:v>
                </c:pt>
                <c:pt idx="3">
                  <c:v>6.2238000000000002E-2</c:v>
                </c:pt>
                <c:pt idx="4">
                  <c:v>0.11006100000000001</c:v>
                </c:pt>
                <c:pt idx="5">
                  <c:v>0.16032399999999999</c:v>
                </c:pt>
                <c:pt idx="6">
                  <c:v>0.16866</c:v>
                </c:pt>
                <c:pt idx="7">
                  <c:v>0.13744799999999999</c:v>
                </c:pt>
                <c:pt idx="8">
                  <c:v>0.106464</c:v>
                </c:pt>
                <c:pt idx="9">
                  <c:v>0.13139999999999999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67-4E0D-8E73-488C891DC71F}"/>
            </c:ext>
          </c:extLst>
        </c:ser>
        <c:ser>
          <c:idx val="2"/>
          <c:order val="2"/>
          <c:tx>
            <c:strRef>
              <c:f>Graph!$E$140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Graph!$E$141:$E$150</c:f>
              <c:numCache>
                <c:formatCode>General</c:formatCode>
                <c:ptCount val="10"/>
                <c:pt idx="0">
                  <c:v>1.5925999999999999E-2</c:v>
                </c:pt>
                <c:pt idx="1">
                  <c:v>5.1388999999999997E-2</c:v>
                </c:pt>
                <c:pt idx="2">
                  <c:v>9.3099999999999997E-4</c:v>
                </c:pt>
                <c:pt idx="3">
                  <c:v>5.3189999999999999E-3</c:v>
                </c:pt>
                <c:pt idx="4">
                  <c:v>2.2179000000000001E-2</c:v>
                </c:pt>
                <c:pt idx="5">
                  <c:v>4.8752999999999998E-2</c:v>
                </c:pt>
                <c:pt idx="6">
                  <c:v>5.7819000000000002E-2</c:v>
                </c:pt>
                <c:pt idx="7">
                  <c:v>0.123538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67-4E0D-8E73-488C891DC71F}"/>
            </c:ext>
          </c:extLst>
        </c:ser>
        <c:ser>
          <c:idx val="3"/>
          <c:order val="3"/>
          <c:tx>
            <c:strRef>
              <c:f>Graph!$F$140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Graph!$F$141:$F$150</c:f>
              <c:numCache>
                <c:formatCode>General</c:formatCode>
                <c:ptCount val="10"/>
                <c:pt idx="0">
                  <c:v>4.231E-2</c:v>
                </c:pt>
                <c:pt idx="1">
                  <c:v>0.102703</c:v>
                </c:pt>
                <c:pt idx="2">
                  <c:v>7.1173E-2</c:v>
                </c:pt>
                <c:pt idx="3">
                  <c:v>5.2615000000000002E-2</c:v>
                </c:pt>
                <c:pt idx="4">
                  <c:v>6.5645999999999996E-2</c:v>
                </c:pt>
                <c:pt idx="5">
                  <c:v>8.2083000000000003E-2</c:v>
                </c:pt>
                <c:pt idx="6">
                  <c:v>7.7174999999999994E-2</c:v>
                </c:pt>
                <c:pt idx="7">
                  <c:v>7.6897999999999994E-2</c:v>
                </c:pt>
                <c:pt idx="8">
                  <c:v>5.3887999999999998E-2</c:v>
                </c:pt>
                <c:pt idx="9">
                  <c:v>7.0735999999999993E-2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267-4E0D-8E73-488C891DC71F}"/>
            </c:ext>
          </c:extLst>
        </c:ser>
        <c:ser>
          <c:idx val="4"/>
          <c:order val="4"/>
          <c:tx>
            <c:strRef>
              <c:f>Graph!$G$140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Graph!$G$141:$G$150</c:f>
              <c:numCache>
                <c:formatCode>General</c:formatCode>
                <c:ptCount val="10"/>
                <c:pt idx="0">
                  <c:v>2.0364E-2</c:v>
                </c:pt>
                <c:pt idx="1">
                  <c:v>2.8854000000000001E-2</c:v>
                </c:pt>
                <c:pt idx="2">
                  <c:v>-5.2750999999999999E-2</c:v>
                </c:pt>
                <c:pt idx="3">
                  <c:v>-0.179282</c:v>
                </c:pt>
                <c:pt idx="4">
                  <c:v>9.7018999999999994E-2</c:v>
                </c:pt>
                <c:pt idx="5">
                  <c:v>0.124984</c:v>
                </c:pt>
                <c:pt idx="6">
                  <c:v>7.2933999999999999E-2</c:v>
                </c:pt>
                <c:pt idx="7">
                  <c:v>7.5136999999999995E-2</c:v>
                </c:pt>
                <c:pt idx="8">
                  <c:v>9.3840999999999994E-2</c:v>
                </c:pt>
                <c:pt idx="9">
                  <c:v>0.113955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267-4E0D-8E73-488C891DC71F}"/>
            </c:ext>
          </c:extLst>
        </c:ser>
        <c:ser>
          <c:idx val="5"/>
          <c:order val="5"/>
          <c:tx>
            <c:strRef>
              <c:f>Graph!$H$140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Graph!$H$141:$H$150</c:f>
              <c:numCache>
                <c:formatCode>General</c:formatCode>
                <c:ptCount val="10"/>
                <c:pt idx="0">
                  <c:v>9.3860000000000002E-3</c:v>
                </c:pt>
                <c:pt idx="1">
                  <c:v>3.8614999999999997E-2</c:v>
                </c:pt>
                <c:pt idx="2">
                  <c:v>4.0066999999999998E-2</c:v>
                </c:pt>
                <c:pt idx="3">
                  <c:v>2.3996E-2</c:v>
                </c:pt>
                <c:pt idx="4">
                  <c:v>3.8786000000000001E-2</c:v>
                </c:pt>
                <c:pt idx="5">
                  <c:v>6.6935999999999996E-2</c:v>
                </c:pt>
                <c:pt idx="6">
                  <c:v>7.1055999999999994E-2</c:v>
                </c:pt>
                <c:pt idx="7">
                  <c:v>5.1619999999999999E-2</c:v>
                </c:pt>
                <c:pt idx="8">
                  <c:v>7.1701000000000001E-2</c:v>
                </c:pt>
                <c:pt idx="9">
                  <c:v>5.9248000000000002E-2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267-4E0D-8E73-488C891DC71F}"/>
            </c:ext>
          </c:extLst>
        </c:ser>
        <c:ser>
          <c:idx val="6"/>
          <c:order val="6"/>
          <c:tx>
            <c:strRef>
              <c:f>Graph!$I$140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Graph!$I$141:$I$150</c:f>
              <c:numCache>
                <c:formatCode>General</c:formatCode>
                <c:ptCount val="10"/>
                <c:pt idx="0">
                  <c:v>-9.4090000000000007E-3</c:v>
                </c:pt>
                <c:pt idx="1">
                  <c:v>3.2537999999999997E-2</c:v>
                </c:pt>
                <c:pt idx="2">
                  <c:v>4.2707000000000002E-2</c:v>
                </c:pt>
                <c:pt idx="3">
                  <c:v>2.6293E-2</c:v>
                </c:pt>
                <c:pt idx="4">
                  <c:v>5.5030999999999997E-2</c:v>
                </c:pt>
                <c:pt idx="5">
                  <c:v>4.0605000000000002E-2</c:v>
                </c:pt>
                <c:pt idx="6">
                  <c:v>3.5062999999999997E-2</c:v>
                </c:pt>
                <c:pt idx="7">
                  <c:v>3.7543E-2</c:v>
                </c:pt>
                <c:pt idx="8">
                  <c:v>5.4109999999999998E-2</c:v>
                </c:pt>
                <c:pt idx="9">
                  <c:v>3.4824000000000001E-2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267-4E0D-8E73-488C891DC71F}"/>
            </c:ext>
          </c:extLst>
        </c:ser>
        <c:ser>
          <c:idx val="7"/>
          <c:order val="7"/>
          <c:tx>
            <c:strRef>
              <c:f>Graph!$J$140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Graph!$J$141:$J$150</c:f>
              <c:numCache>
                <c:formatCode>General</c:formatCode>
                <c:ptCount val="10"/>
                <c:pt idx="0">
                  <c:v>0.124377</c:v>
                </c:pt>
                <c:pt idx="1">
                  <c:v>0.262797</c:v>
                </c:pt>
                <c:pt idx="2">
                  <c:v>0.239671</c:v>
                </c:pt>
                <c:pt idx="3">
                  <c:v>0.206314</c:v>
                </c:pt>
                <c:pt idx="4">
                  <c:v>0.18251400000000001</c:v>
                </c:pt>
                <c:pt idx="5">
                  <c:v>0.20948600000000001</c:v>
                </c:pt>
                <c:pt idx="6">
                  <c:v>0.20630399999999999</c:v>
                </c:pt>
                <c:pt idx="7">
                  <c:v>0.173708</c:v>
                </c:pt>
                <c:pt idx="8">
                  <c:v>0.152977</c:v>
                </c:pt>
                <c:pt idx="9">
                  <c:v>0.297157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267-4E0D-8E73-488C891DC71F}"/>
            </c:ext>
          </c:extLst>
        </c:ser>
        <c:ser>
          <c:idx val="8"/>
          <c:order val="8"/>
          <c:tx>
            <c:strRef>
              <c:f>Graph!$K$140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Graph!$K$141:$K$150</c:f>
              <c:numCache>
                <c:formatCode>General</c:formatCode>
                <c:ptCount val="10"/>
                <c:pt idx="0">
                  <c:v>0.14097999999999999</c:v>
                </c:pt>
                <c:pt idx="1">
                  <c:v>0.231132</c:v>
                </c:pt>
                <c:pt idx="2">
                  <c:v>0.162795</c:v>
                </c:pt>
                <c:pt idx="3">
                  <c:v>0.137153</c:v>
                </c:pt>
                <c:pt idx="4">
                  <c:v>0.17713999999999999</c:v>
                </c:pt>
                <c:pt idx="5">
                  <c:v>0.216251</c:v>
                </c:pt>
                <c:pt idx="6">
                  <c:v>0.22969200000000001</c:v>
                </c:pt>
                <c:pt idx="7">
                  <c:v>0.26888499999999999</c:v>
                </c:pt>
                <c:pt idx="8">
                  <c:v>0.24610599999999999</c:v>
                </c:pt>
                <c:pt idx="9">
                  <c:v>0.353522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267-4E0D-8E73-488C891DC71F}"/>
            </c:ext>
          </c:extLst>
        </c:ser>
        <c:ser>
          <c:idx val="9"/>
          <c:order val="9"/>
          <c:tx>
            <c:strRef>
              <c:f>Graph!$L$140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Graph!$L$141:$L$150</c:f>
              <c:numCache>
                <c:formatCode>General</c:formatCode>
                <c:ptCount val="10"/>
                <c:pt idx="0">
                  <c:v>8.7651999999999994E-2</c:v>
                </c:pt>
                <c:pt idx="1">
                  <c:v>9.6534999999999996E-2</c:v>
                </c:pt>
                <c:pt idx="2">
                  <c:v>0.103377</c:v>
                </c:pt>
                <c:pt idx="3">
                  <c:v>8.2909999999999998E-2</c:v>
                </c:pt>
                <c:pt idx="4">
                  <c:v>8.3748000000000003E-2</c:v>
                </c:pt>
                <c:pt idx="5">
                  <c:v>0.12620500000000001</c:v>
                </c:pt>
                <c:pt idx="6">
                  <c:v>0.15631700000000001</c:v>
                </c:pt>
                <c:pt idx="7">
                  <c:v>0.111486</c:v>
                </c:pt>
                <c:pt idx="8">
                  <c:v>0.109735</c:v>
                </c:pt>
                <c:pt idx="9">
                  <c:v>0.12775700000000001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267-4E0D-8E73-488C891DC71F}"/>
            </c:ext>
          </c:extLst>
        </c:ser>
        <c:ser>
          <c:idx val="10"/>
          <c:order val="10"/>
          <c:tx>
            <c:strRef>
              <c:f>Graph!$M$140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Graph!$M$141:$M$150</c:f>
              <c:numCache>
                <c:formatCode>General</c:formatCode>
                <c:ptCount val="10"/>
                <c:pt idx="0">
                  <c:v>7.1597999999999995E-2</c:v>
                </c:pt>
                <c:pt idx="1">
                  <c:v>0.10442</c:v>
                </c:pt>
                <c:pt idx="2">
                  <c:v>8.3387000000000003E-2</c:v>
                </c:pt>
                <c:pt idx="3">
                  <c:v>0.118572</c:v>
                </c:pt>
                <c:pt idx="4">
                  <c:v>0.13325600000000001</c:v>
                </c:pt>
                <c:pt idx="5">
                  <c:v>0.113451</c:v>
                </c:pt>
                <c:pt idx="6">
                  <c:v>9.4990000000000005E-2</c:v>
                </c:pt>
                <c:pt idx="7">
                  <c:v>0.112579</c:v>
                </c:pt>
                <c:pt idx="8">
                  <c:v>0.176089</c:v>
                </c:pt>
                <c:pt idx="9">
                  <c:v>0.18191099999999999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267-4E0D-8E73-488C891DC71F}"/>
            </c:ext>
          </c:extLst>
        </c:ser>
        <c:ser>
          <c:idx val="11"/>
          <c:order val="11"/>
          <c:tx>
            <c:strRef>
              <c:f>Graph!$N$140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Graph!$N$141:$N$150</c:f>
              <c:numCache>
                <c:formatCode>General</c:formatCode>
                <c:ptCount val="10"/>
                <c:pt idx="0">
                  <c:v>0.12278799999999999</c:v>
                </c:pt>
                <c:pt idx="1">
                  <c:v>0.25754899999999997</c:v>
                </c:pt>
                <c:pt idx="2">
                  <c:v>0.287605</c:v>
                </c:pt>
                <c:pt idx="3">
                  <c:v>0.241096</c:v>
                </c:pt>
                <c:pt idx="4">
                  <c:v>0.25572</c:v>
                </c:pt>
                <c:pt idx="5">
                  <c:v>0.21967500000000001</c:v>
                </c:pt>
                <c:pt idx="6">
                  <c:v>0.20286999999999999</c:v>
                </c:pt>
                <c:pt idx="7">
                  <c:v>0.25184400000000001</c:v>
                </c:pt>
                <c:pt idx="8">
                  <c:v>0.14238999999999999</c:v>
                </c:pt>
                <c:pt idx="9">
                  <c:v>0.24116199999999999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267-4E0D-8E73-488C891DC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433728"/>
        <c:axId val="913435264"/>
      </c:lineChart>
      <c:catAx>
        <c:axId val="913433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913435264"/>
        <c:crosses val="autoZero"/>
        <c:auto val="1"/>
        <c:lblAlgn val="ctr"/>
        <c:lblOffset val="100"/>
        <c:noMultiLvlLbl val="0"/>
      </c:catAx>
      <c:valAx>
        <c:axId val="91343526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913433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Graph!$C$155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Graph!$C$156:$C$165</c:f>
              <c:numCache>
                <c:formatCode>General</c:formatCode>
                <c:ptCount val="10"/>
                <c:pt idx="0">
                  <c:v>9.0912000000000007E-2</c:v>
                </c:pt>
                <c:pt idx="1">
                  <c:v>7.7417E-2</c:v>
                </c:pt>
                <c:pt idx="2">
                  <c:v>5.9693999999999997E-2</c:v>
                </c:pt>
                <c:pt idx="3">
                  <c:v>1.1259E-2</c:v>
                </c:pt>
                <c:pt idx="4">
                  <c:v>6.4301999999999998E-2</c:v>
                </c:pt>
                <c:pt idx="5">
                  <c:v>7.3915999999999996E-2</c:v>
                </c:pt>
                <c:pt idx="6">
                  <c:v>7.6335E-2</c:v>
                </c:pt>
                <c:pt idx="7">
                  <c:v>9.2558000000000001E-2</c:v>
                </c:pt>
                <c:pt idx="8">
                  <c:v>8.7919999999999998E-2</c:v>
                </c:pt>
                <c:pt idx="9">
                  <c:v>7.2973999999999997E-2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39-40D8-9AC7-DF229D29BC04}"/>
            </c:ext>
          </c:extLst>
        </c:ser>
        <c:ser>
          <c:idx val="1"/>
          <c:order val="1"/>
          <c:tx>
            <c:strRef>
              <c:f>Graph!$D$155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Graph!$D$156:$D$165</c:f>
              <c:numCache>
                <c:formatCode>General</c:formatCode>
                <c:ptCount val="10"/>
                <c:pt idx="0">
                  <c:v>4.6639E-2</c:v>
                </c:pt>
                <c:pt idx="1">
                  <c:v>8.6563000000000001E-2</c:v>
                </c:pt>
                <c:pt idx="2">
                  <c:v>5.2691000000000002E-2</c:v>
                </c:pt>
                <c:pt idx="3">
                  <c:v>6.2238000000000002E-2</c:v>
                </c:pt>
                <c:pt idx="4">
                  <c:v>0.11006100000000001</c:v>
                </c:pt>
                <c:pt idx="5">
                  <c:v>0.16071299999999999</c:v>
                </c:pt>
                <c:pt idx="6">
                  <c:v>0.168292</c:v>
                </c:pt>
                <c:pt idx="7">
                  <c:v>0.137434</c:v>
                </c:pt>
                <c:pt idx="8">
                  <c:v>0.106488</c:v>
                </c:pt>
                <c:pt idx="9">
                  <c:v>0.131381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39-40D8-9AC7-DF229D29BC04}"/>
            </c:ext>
          </c:extLst>
        </c:ser>
        <c:ser>
          <c:idx val="2"/>
          <c:order val="2"/>
          <c:tx>
            <c:strRef>
              <c:f>Graph!$E$155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Graph!$E$156:$E$165</c:f>
              <c:numCache>
                <c:formatCode>General</c:formatCode>
                <c:ptCount val="10"/>
                <c:pt idx="0">
                  <c:v>1.6714E-2</c:v>
                </c:pt>
                <c:pt idx="1">
                  <c:v>5.1686000000000003E-2</c:v>
                </c:pt>
                <c:pt idx="2">
                  <c:v>-3.0119999999999999E-3</c:v>
                </c:pt>
                <c:pt idx="3">
                  <c:v>1.403E-3</c:v>
                </c:pt>
                <c:pt idx="4">
                  <c:v>1.6544E-2</c:v>
                </c:pt>
                <c:pt idx="5">
                  <c:v>4.5669000000000001E-2</c:v>
                </c:pt>
                <c:pt idx="6">
                  <c:v>5.6260999999999999E-2</c:v>
                </c:pt>
                <c:pt idx="7">
                  <c:v>0.12314700000000001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039-40D8-9AC7-DF229D29BC04}"/>
            </c:ext>
          </c:extLst>
        </c:ser>
        <c:ser>
          <c:idx val="3"/>
          <c:order val="3"/>
          <c:tx>
            <c:strRef>
              <c:f>Graph!$F$155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Graph!$F$156:$F$165</c:f>
              <c:numCache>
                <c:formatCode>General</c:formatCode>
                <c:ptCount val="10"/>
                <c:pt idx="0">
                  <c:v>3.7338999999999997E-2</c:v>
                </c:pt>
                <c:pt idx="1">
                  <c:v>9.6648999999999999E-2</c:v>
                </c:pt>
                <c:pt idx="2">
                  <c:v>6.6637000000000002E-2</c:v>
                </c:pt>
                <c:pt idx="3">
                  <c:v>5.1929000000000003E-2</c:v>
                </c:pt>
                <c:pt idx="4">
                  <c:v>6.1322000000000002E-2</c:v>
                </c:pt>
                <c:pt idx="5">
                  <c:v>7.5907000000000002E-2</c:v>
                </c:pt>
                <c:pt idx="6">
                  <c:v>7.3698E-2</c:v>
                </c:pt>
                <c:pt idx="7">
                  <c:v>7.2986999999999996E-2</c:v>
                </c:pt>
                <c:pt idx="8">
                  <c:v>5.1861999999999998E-2</c:v>
                </c:pt>
                <c:pt idx="9">
                  <c:v>6.3563999999999996E-2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039-40D8-9AC7-DF229D29BC04}"/>
            </c:ext>
          </c:extLst>
        </c:ser>
        <c:ser>
          <c:idx val="4"/>
          <c:order val="4"/>
          <c:tx>
            <c:strRef>
              <c:f>Graph!$G$155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Graph!$G$156:$G$165</c:f>
              <c:numCache>
                <c:formatCode>General</c:formatCode>
                <c:ptCount val="10"/>
                <c:pt idx="0">
                  <c:v>2.1253999999999999E-2</c:v>
                </c:pt>
                <c:pt idx="1">
                  <c:v>2.8143000000000001E-2</c:v>
                </c:pt>
                <c:pt idx="2">
                  <c:v>-5.2866000000000003E-2</c:v>
                </c:pt>
                <c:pt idx="3">
                  <c:v>-0.179419</c:v>
                </c:pt>
                <c:pt idx="4">
                  <c:v>9.6925999999999998E-2</c:v>
                </c:pt>
                <c:pt idx="5">
                  <c:v>0.12486</c:v>
                </c:pt>
                <c:pt idx="6">
                  <c:v>7.2888999999999995E-2</c:v>
                </c:pt>
                <c:pt idx="7">
                  <c:v>7.5088000000000002E-2</c:v>
                </c:pt>
                <c:pt idx="8">
                  <c:v>9.3800999999999995E-2</c:v>
                </c:pt>
                <c:pt idx="9">
                  <c:v>0.11389000000000001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039-40D8-9AC7-DF229D29BC04}"/>
            </c:ext>
          </c:extLst>
        </c:ser>
        <c:ser>
          <c:idx val="5"/>
          <c:order val="5"/>
          <c:tx>
            <c:strRef>
              <c:f>Graph!$H$155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Graph!$H$156:$H$165</c:f>
              <c:numCache>
                <c:formatCode>General</c:formatCode>
                <c:ptCount val="10"/>
                <c:pt idx="0">
                  <c:v>8.1089999999999999E-3</c:v>
                </c:pt>
                <c:pt idx="1">
                  <c:v>3.6752E-2</c:v>
                </c:pt>
                <c:pt idx="2">
                  <c:v>3.8890000000000001E-2</c:v>
                </c:pt>
                <c:pt idx="3">
                  <c:v>2.1475999999999999E-2</c:v>
                </c:pt>
                <c:pt idx="4">
                  <c:v>3.5751999999999999E-2</c:v>
                </c:pt>
                <c:pt idx="5">
                  <c:v>6.3558000000000003E-2</c:v>
                </c:pt>
                <c:pt idx="6">
                  <c:v>6.7381999999999997E-2</c:v>
                </c:pt>
                <c:pt idx="7">
                  <c:v>4.7999E-2</c:v>
                </c:pt>
                <c:pt idx="8">
                  <c:v>6.7930000000000004E-2</c:v>
                </c:pt>
                <c:pt idx="9">
                  <c:v>5.6294999999999998E-2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039-40D8-9AC7-DF229D29BC04}"/>
            </c:ext>
          </c:extLst>
        </c:ser>
        <c:ser>
          <c:idx val="6"/>
          <c:order val="6"/>
          <c:tx>
            <c:strRef>
              <c:f>Graph!$I$155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Graph!$I$156:$I$165</c:f>
              <c:numCache>
                <c:formatCode>General</c:formatCode>
                <c:ptCount val="10"/>
                <c:pt idx="0">
                  <c:v>-1.1926000000000001E-2</c:v>
                </c:pt>
                <c:pt idx="1">
                  <c:v>2.5641000000000001E-2</c:v>
                </c:pt>
                <c:pt idx="2">
                  <c:v>3.5916999999999998E-2</c:v>
                </c:pt>
                <c:pt idx="3">
                  <c:v>1.9392E-2</c:v>
                </c:pt>
                <c:pt idx="4">
                  <c:v>4.2814999999999999E-2</c:v>
                </c:pt>
                <c:pt idx="5">
                  <c:v>2.2248E-2</c:v>
                </c:pt>
                <c:pt idx="6">
                  <c:v>1.7156000000000001E-2</c:v>
                </c:pt>
                <c:pt idx="7">
                  <c:v>2.5239999999999999E-2</c:v>
                </c:pt>
                <c:pt idx="8">
                  <c:v>3.8745000000000002E-2</c:v>
                </c:pt>
                <c:pt idx="9">
                  <c:v>2.3473000000000001E-2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039-40D8-9AC7-DF229D29BC04}"/>
            </c:ext>
          </c:extLst>
        </c:ser>
        <c:ser>
          <c:idx val="7"/>
          <c:order val="7"/>
          <c:tx>
            <c:strRef>
              <c:f>Graph!$J$155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Graph!$J$156:$J$165</c:f>
              <c:numCache>
                <c:formatCode>General</c:formatCode>
                <c:ptCount val="10"/>
                <c:pt idx="0">
                  <c:v>0.124377</c:v>
                </c:pt>
                <c:pt idx="1">
                  <c:v>0.262797</c:v>
                </c:pt>
                <c:pt idx="2">
                  <c:v>0.239671</c:v>
                </c:pt>
                <c:pt idx="3">
                  <c:v>0.206314</c:v>
                </c:pt>
                <c:pt idx="4">
                  <c:v>0.18251400000000001</c:v>
                </c:pt>
                <c:pt idx="5">
                  <c:v>0.20948600000000001</c:v>
                </c:pt>
                <c:pt idx="6">
                  <c:v>0.20630399999999999</c:v>
                </c:pt>
                <c:pt idx="7">
                  <c:v>0.173708</c:v>
                </c:pt>
                <c:pt idx="8">
                  <c:v>0.152977</c:v>
                </c:pt>
                <c:pt idx="9">
                  <c:v>0.297157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039-40D8-9AC7-DF229D29BC04}"/>
            </c:ext>
          </c:extLst>
        </c:ser>
        <c:ser>
          <c:idx val="8"/>
          <c:order val="8"/>
          <c:tx>
            <c:strRef>
              <c:f>Graph!$K$155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Graph!$K$156:$K$165</c:f>
              <c:numCache>
                <c:formatCode>General</c:formatCode>
                <c:ptCount val="10"/>
                <c:pt idx="0">
                  <c:v>0.14097999999999999</c:v>
                </c:pt>
                <c:pt idx="1">
                  <c:v>0.231132</c:v>
                </c:pt>
                <c:pt idx="2">
                  <c:v>0.162795</c:v>
                </c:pt>
                <c:pt idx="3">
                  <c:v>0.137153</c:v>
                </c:pt>
                <c:pt idx="4">
                  <c:v>0.17713999999999999</c:v>
                </c:pt>
                <c:pt idx="5">
                  <c:v>0.216251</c:v>
                </c:pt>
                <c:pt idx="6">
                  <c:v>0.22969200000000001</c:v>
                </c:pt>
                <c:pt idx="7">
                  <c:v>0.26888499999999999</c:v>
                </c:pt>
                <c:pt idx="8">
                  <c:v>0.24610599999999999</c:v>
                </c:pt>
                <c:pt idx="9">
                  <c:v>0.353522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039-40D8-9AC7-DF229D29BC04}"/>
            </c:ext>
          </c:extLst>
        </c:ser>
        <c:ser>
          <c:idx val="9"/>
          <c:order val="9"/>
          <c:tx>
            <c:strRef>
              <c:f>Graph!$L$155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Graph!$L$156:$L$165</c:f>
              <c:numCache>
                <c:formatCode>General</c:formatCode>
                <c:ptCount val="10"/>
                <c:pt idx="0">
                  <c:v>8.5762000000000005E-2</c:v>
                </c:pt>
                <c:pt idx="1">
                  <c:v>0.102856</c:v>
                </c:pt>
                <c:pt idx="2">
                  <c:v>0.102386</c:v>
                </c:pt>
                <c:pt idx="3">
                  <c:v>8.0615999999999993E-2</c:v>
                </c:pt>
                <c:pt idx="4">
                  <c:v>8.1235000000000002E-2</c:v>
                </c:pt>
                <c:pt idx="5">
                  <c:v>0.121073</c:v>
                </c:pt>
                <c:pt idx="6">
                  <c:v>0.16677900000000001</c:v>
                </c:pt>
                <c:pt idx="7">
                  <c:v>0.11258700000000001</c:v>
                </c:pt>
                <c:pt idx="8">
                  <c:v>9.9448999999999996E-2</c:v>
                </c:pt>
                <c:pt idx="9">
                  <c:v>0.126551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039-40D8-9AC7-DF229D29BC04}"/>
            </c:ext>
          </c:extLst>
        </c:ser>
        <c:ser>
          <c:idx val="10"/>
          <c:order val="10"/>
          <c:tx>
            <c:strRef>
              <c:f>Graph!$M$155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Graph!$M$156:$M$165</c:f>
              <c:numCache>
                <c:formatCode>General</c:formatCode>
                <c:ptCount val="10"/>
                <c:pt idx="0">
                  <c:v>7.0211999999999997E-2</c:v>
                </c:pt>
                <c:pt idx="1">
                  <c:v>0.102172</c:v>
                </c:pt>
                <c:pt idx="2">
                  <c:v>8.1105999999999998E-2</c:v>
                </c:pt>
                <c:pt idx="3">
                  <c:v>0.11529</c:v>
                </c:pt>
                <c:pt idx="4">
                  <c:v>0.13039799999999999</c:v>
                </c:pt>
                <c:pt idx="5">
                  <c:v>0.111939</c:v>
                </c:pt>
                <c:pt idx="6">
                  <c:v>9.3168000000000001E-2</c:v>
                </c:pt>
                <c:pt idx="7">
                  <c:v>0.111041</c:v>
                </c:pt>
                <c:pt idx="8">
                  <c:v>0.17257400000000001</c:v>
                </c:pt>
                <c:pt idx="9">
                  <c:v>0.18004899999999999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1039-40D8-9AC7-DF229D29BC04}"/>
            </c:ext>
          </c:extLst>
        </c:ser>
        <c:ser>
          <c:idx val="11"/>
          <c:order val="11"/>
          <c:tx>
            <c:strRef>
              <c:f>Graph!$N$155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Graph!$N$156:$N$165</c:f>
              <c:numCache>
                <c:formatCode>General</c:formatCode>
                <c:ptCount val="10"/>
                <c:pt idx="0">
                  <c:v>0.12296899999999999</c:v>
                </c:pt>
                <c:pt idx="1">
                  <c:v>0.25786100000000001</c:v>
                </c:pt>
                <c:pt idx="2">
                  <c:v>0.28977599999999998</c:v>
                </c:pt>
                <c:pt idx="3">
                  <c:v>0.241096</c:v>
                </c:pt>
                <c:pt idx="4">
                  <c:v>0.25572</c:v>
                </c:pt>
                <c:pt idx="5">
                  <c:v>0.21967500000000001</c:v>
                </c:pt>
                <c:pt idx="6">
                  <c:v>0.20286999999999999</c:v>
                </c:pt>
                <c:pt idx="7">
                  <c:v>0.25184400000000001</c:v>
                </c:pt>
                <c:pt idx="8">
                  <c:v>0.14238999999999999</c:v>
                </c:pt>
                <c:pt idx="9">
                  <c:v>0.24116199999999999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1039-40D8-9AC7-DF229D29B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01248"/>
        <c:axId val="484902784"/>
      </c:lineChart>
      <c:catAx>
        <c:axId val="484901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4902784"/>
        <c:crosses val="autoZero"/>
        <c:auto val="1"/>
        <c:lblAlgn val="ctr"/>
        <c:lblOffset val="100"/>
        <c:noMultiLvlLbl val="0"/>
      </c:catAx>
      <c:valAx>
        <c:axId val="48490278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4901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Graph!$C$170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Graph!$C$171:$C$180</c:f>
              <c:numCache>
                <c:formatCode>General</c:formatCode>
                <c:ptCount val="10"/>
                <c:pt idx="0">
                  <c:v>9.4772999999999996E-2</c:v>
                </c:pt>
                <c:pt idx="1">
                  <c:v>8.6544999999999997E-2</c:v>
                </c:pt>
                <c:pt idx="2">
                  <c:v>7.1079000000000003E-2</c:v>
                </c:pt>
                <c:pt idx="3">
                  <c:v>1.1259E-2</c:v>
                </c:pt>
                <c:pt idx="4">
                  <c:v>6.4301999999999998E-2</c:v>
                </c:pt>
                <c:pt idx="5">
                  <c:v>7.3915999999999996E-2</c:v>
                </c:pt>
                <c:pt idx="6">
                  <c:v>7.6335E-2</c:v>
                </c:pt>
                <c:pt idx="7">
                  <c:v>9.2558000000000001E-2</c:v>
                </c:pt>
                <c:pt idx="8">
                  <c:v>8.7919999999999998E-2</c:v>
                </c:pt>
                <c:pt idx="9">
                  <c:v>7.2973999999999997E-2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D4-4CA2-ACC6-41BE1987E029}"/>
            </c:ext>
          </c:extLst>
        </c:ser>
        <c:ser>
          <c:idx val="1"/>
          <c:order val="1"/>
          <c:tx>
            <c:strRef>
              <c:f>Graph!$D$170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Graph!$D$171:$D$180</c:f>
              <c:numCache>
                <c:formatCode>General</c:formatCode>
                <c:ptCount val="10"/>
                <c:pt idx="0">
                  <c:v>4.6639E-2</c:v>
                </c:pt>
                <c:pt idx="1">
                  <c:v>8.6563000000000001E-2</c:v>
                </c:pt>
                <c:pt idx="2">
                  <c:v>5.2691000000000002E-2</c:v>
                </c:pt>
                <c:pt idx="3">
                  <c:v>6.2238000000000002E-2</c:v>
                </c:pt>
                <c:pt idx="4">
                  <c:v>0.11006100000000001</c:v>
                </c:pt>
                <c:pt idx="5">
                  <c:v>0.16071299999999999</c:v>
                </c:pt>
                <c:pt idx="6">
                  <c:v>0.168292</c:v>
                </c:pt>
                <c:pt idx="7">
                  <c:v>0.137434</c:v>
                </c:pt>
                <c:pt idx="8">
                  <c:v>0.106486</c:v>
                </c:pt>
                <c:pt idx="9">
                  <c:v>0.131379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D4-4CA2-ACC6-41BE1987E029}"/>
            </c:ext>
          </c:extLst>
        </c:ser>
        <c:ser>
          <c:idx val="2"/>
          <c:order val="2"/>
          <c:tx>
            <c:strRef>
              <c:f>Graph!$E$170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Graph!$E$171:$E$180</c:f>
              <c:numCache>
                <c:formatCode>General</c:formatCode>
                <c:ptCount val="10"/>
                <c:pt idx="0">
                  <c:v>1.6714E-2</c:v>
                </c:pt>
                <c:pt idx="1">
                  <c:v>5.1686000000000003E-2</c:v>
                </c:pt>
                <c:pt idx="2">
                  <c:v>6.9999999999999999E-6</c:v>
                </c:pt>
                <c:pt idx="3">
                  <c:v>1.403E-3</c:v>
                </c:pt>
                <c:pt idx="4">
                  <c:v>2.0202000000000001E-2</c:v>
                </c:pt>
                <c:pt idx="5">
                  <c:v>4.5669000000000001E-2</c:v>
                </c:pt>
                <c:pt idx="6">
                  <c:v>5.6260999999999999E-2</c:v>
                </c:pt>
                <c:pt idx="7">
                  <c:v>0.12314700000000001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D4-4CA2-ACC6-41BE1987E029}"/>
            </c:ext>
          </c:extLst>
        </c:ser>
        <c:ser>
          <c:idx val="3"/>
          <c:order val="3"/>
          <c:tx>
            <c:strRef>
              <c:f>Graph!$F$170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Graph!$F$171:$F$180</c:f>
              <c:numCache>
                <c:formatCode>General</c:formatCode>
                <c:ptCount val="10"/>
                <c:pt idx="0">
                  <c:v>3.7338999999999997E-2</c:v>
                </c:pt>
                <c:pt idx="1">
                  <c:v>9.6648999999999999E-2</c:v>
                </c:pt>
                <c:pt idx="2">
                  <c:v>6.6637000000000002E-2</c:v>
                </c:pt>
                <c:pt idx="3">
                  <c:v>5.1929000000000003E-2</c:v>
                </c:pt>
                <c:pt idx="4">
                  <c:v>6.1322000000000002E-2</c:v>
                </c:pt>
                <c:pt idx="5">
                  <c:v>7.5907000000000002E-2</c:v>
                </c:pt>
                <c:pt idx="6">
                  <c:v>7.3698E-2</c:v>
                </c:pt>
                <c:pt idx="7">
                  <c:v>7.2986999999999996E-2</c:v>
                </c:pt>
                <c:pt idx="8">
                  <c:v>5.1861999999999998E-2</c:v>
                </c:pt>
                <c:pt idx="9">
                  <c:v>6.3563999999999996E-2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2D4-4CA2-ACC6-41BE1987E029}"/>
            </c:ext>
          </c:extLst>
        </c:ser>
        <c:ser>
          <c:idx val="4"/>
          <c:order val="4"/>
          <c:tx>
            <c:strRef>
              <c:f>Graph!$G$170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Graph!$G$171:$G$180</c:f>
              <c:numCache>
                <c:formatCode>General</c:formatCode>
                <c:ptCount val="10"/>
                <c:pt idx="0">
                  <c:v>2.1248E-2</c:v>
                </c:pt>
                <c:pt idx="1">
                  <c:v>2.8140999999999999E-2</c:v>
                </c:pt>
                <c:pt idx="2">
                  <c:v>-5.287E-2</c:v>
                </c:pt>
                <c:pt idx="3">
                  <c:v>-0.179422</c:v>
                </c:pt>
                <c:pt idx="4">
                  <c:v>9.6922999999999995E-2</c:v>
                </c:pt>
                <c:pt idx="5">
                  <c:v>0.12485499999999999</c:v>
                </c:pt>
                <c:pt idx="6">
                  <c:v>7.2886000000000006E-2</c:v>
                </c:pt>
                <c:pt idx="7">
                  <c:v>7.5084999999999999E-2</c:v>
                </c:pt>
                <c:pt idx="8">
                  <c:v>9.3798000000000006E-2</c:v>
                </c:pt>
                <c:pt idx="9">
                  <c:v>0.11384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2D4-4CA2-ACC6-41BE1987E029}"/>
            </c:ext>
          </c:extLst>
        </c:ser>
        <c:ser>
          <c:idx val="5"/>
          <c:order val="5"/>
          <c:tx>
            <c:strRef>
              <c:f>Graph!$H$170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Graph!$H$171:$H$180</c:f>
              <c:numCache>
                <c:formatCode>General</c:formatCode>
                <c:ptCount val="10"/>
                <c:pt idx="0">
                  <c:v>8.1089999999999999E-3</c:v>
                </c:pt>
                <c:pt idx="1">
                  <c:v>3.6752E-2</c:v>
                </c:pt>
                <c:pt idx="2">
                  <c:v>3.8890000000000001E-2</c:v>
                </c:pt>
                <c:pt idx="3">
                  <c:v>2.1475999999999999E-2</c:v>
                </c:pt>
                <c:pt idx="4">
                  <c:v>3.5751999999999999E-2</c:v>
                </c:pt>
                <c:pt idx="5">
                  <c:v>6.3558000000000003E-2</c:v>
                </c:pt>
                <c:pt idx="6">
                  <c:v>6.7381999999999997E-2</c:v>
                </c:pt>
                <c:pt idx="7">
                  <c:v>4.7999E-2</c:v>
                </c:pt>
                <c:pt idx="8">
                  <c:v>6.7930000000000004E-2</c:v>
                </c:pt>
                <c:pt idx="9">
                  <c:v>5.6294999999999998E-2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2D4-4CA2-ACC6-41BE1987E029}"/>
            </c:ext>
          </c:extLst>
        </c:ser>
        <c:ser>
          <c:idx val="6"/>
          <c:order val="6"/>
          <c:tx>
            <c:strRef>
              <c:f>Graph!$I$170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Graph!$I$171:$I$180</c:f>
              <c:numCache>
                <c:formatCode>General</c:formatCode>
                <c:ptCount val="10"/>
                <c:pt idx="0">
                  <c:v>-1.1926000000000001E-2</c:v>
                </c:pt>
                <c:pt idx="1">
                  <c:v>2.5641000000000001E-2</c:v>
                </c:pt>
                <c:pt idx="2">
                  <c:v>3.5916999999999998E-2</c:v>
                </c:pt>
                <c:pt idx="3">
                  <c:v>1.9392E-2</c:v>
                </c:pt>
                <c:pt idx="4">
                  <c:v>4.3534999999999997E-2</c:v>
                </c:pt>
                <c:pt idx="5">
                  <c:v>2.7722E-2</c:v>
                </c:pt>
                <c:pt idx="6">
                  <c:v>2.2845000000000001E-2</c:v>
                </c:pt>
                <c:pt idx="7">
                  <c:v>2.5888999999999999E-2</c:v>
                </c:pt>
                <c:pt idx="8">
                  <c:v>4.0454999999999998E-2</c:v>
                </c:pt>
                <c:pt idx="9">
                  <c:v>2.4437E-2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2D4-4CA2-ACC6-41BE1987E029}"/>
            </c:ext>
          </c:extLst>
        </c:ser>
        <c:ser>
          <c:idx val="7"/>
          <c:order val="7"/>
          <c:tx>
            <c:strRef>
              <c:f>Graph!$J$170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Graph!$J$171:$J$180</c:f>
              <c:numCache>
                <c:formatCode>General</c:formatCode>
                <c:ptCount val="10"/>
                <c:pt idx="0">
                  <c:v>0.124377</c:v>
                </c:pt>
                <c:pt idx="1">
                  <c:v>0.262797</c:v>
                </c:pt>
                <c:pt idx="2">
                  <c:v>0.239671</c:v>
                </c:pt>
                <c:pt idx="3">
                  <c:v>0.206314</c:v>
                </c:pt>
                <c:pt idx="4">
                  <c:v>0.18251400000000001</c:v>
                </c:pt>
                <c:pt idx="5">
                  <c:v>0.20948600000000001</c:v>
                </c:pt>
                <c:pt idx="6">
                  <c:v>0.20630399999999999</c:v>
                </c:pt>
                <c:pt idx="7">
                  <c:v>0.173708</c:v>
                </c:pt>
                <c:pt idx="8">
                  <c:v>0.152977</c:v>
                </c:pt>
                <c:pt idx="9">
                  <c:v>0.297157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2D4-4CA2-ACC6-41BE1987E029}"/>
            </c:ext>
          </c:extLst>
        </c:ser>
        <c:ser>
          <c:idx val="8"/>
          <c:order val="8"/>
          <c:tx>
            <c:strRef>
              <c:f>Graph!$K$170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Graph!$K$171:$K$180</c:f>
              <c:numCache>
                <c:formatCode>General</c:formatCode>
                <c:ptCount val="10"/>
                <c:pt idx="0">
                  <c:v>0.13963700000000001</c:v>
                </c:pt>
                <c:pt idx="1">
                  <c:v>0.22798199999999999</c:v>
                </c:pt>
                <c:pt idx="2">
                  <c:v>0.160247</c:v>
                </c:pt>
                <c:pt idx="3">
                  <c:v>0.13473599999999999</c:v>
                </c:pt>
                <c:pt idx="4">
                  <c:v>0.17410800000000001</c:v>
                </c:pt>
                <c:pt idx="5">
                  <c:v>0.21287800000000001</c:v>
                </c:pt>
                <c:pt idx="6">
                  <c:v>0.226384</c:v>
                </c:pt>
                <c:pt idx="7">
                  <c:v>0.26551900000000001</c:v>
                </c:pt>
                <c:pt idx="8">
                  <c:v>0.24383299999999999</c:v>
                </c:pt>
                <c:pt idx="9">
                  <c:v>0.350798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2D4-4CA2-ACC6-41BE1987E029}"/>
            </c:ext>
          </c:extLst>
        </c:ser>
        <c:ser>
          <c:idx val="9"/>
          <c:order val="9"/>
          <c:tx>
            <c:strRef>
              <c:f>Graph!$L$170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Graph!$L$171:$L$180</c:f>
              <c:numCache>
                <c:formatCode>General</c:formatCode>
                <c:ptCount val="10"/>
                <c:pt idx="0">
                  <c:v>8.5314000000000001E-2</c:v>
                </c:pt>
                <c:pt idx="1">
                  <c:v>9.4015000000000001E-2</c:v>
                </c:pt>
                <c:pt idx="2">
                  <c:v>0.101312</c:v>
                </c:pt>
                <c:pt idx="3">
                  <c:v>8.0615999999999993E-2</c:v>
                </c:pt>
                <c:pt idx="4">
                  <c:v>8.1235000000000002E-2</c:v>
                </c:pt>
                <c:pt idx="5">
                  <c:v>0.12411800000000001</c:v>
                </c:pt>
                <c:pt idx="6">
                  <c:v>0.15490100000000001</c:v>
                </c:pt>
                <c:pt idx="7">
                  <c:v>0.109489</c:v>
                </c:pt>
                <c:pt idx="8">
                  <c:v>0.107638</c:v>
                </c:pt>
                <c:pt idx="9">
                  <c:v>0.126551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2D4-4CA2-ACC6-41BE1987E029}"/>
            </c:ext>
          </c:extLst>
        </c:ser>
        <c:ser>
          <c:idx val="10"/>
          <c:order val="10"/>
          <c:tx>
            <c:strRef>
              <c:f>Graph!$M$170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Graph!$M$171:$M$180</c:f>
              <c:numCache>
                <c:formatCode>General</c:formatCode>
                <c:ptCount val="10"/>
                <c:pt idx="0">
                  <c:v>7.0211999999999997E-2</c:v>
                </c:pt>
                <c:pt idx="1">
                  <c:v>0.102172</c:v>
                </c:pt>
                <c:pt idx="2">
                  <c:v>8.1105999999999998E-2</c:v>
                </c:pt>
                <c:pt idx="3">
                  <c:v>0.11529</c:v>
                </c:pt>
                <c:pt idx="4">
                  <c:v>0.13039799999999999</c:v>
                </c:pt>
                <c:pt idx="5">
                  <c:v>0.111939</c:v>
                </c:pt>
                <c:pt idx="6">
                  <c:v>9.3168000000000001E-2</c:v>
                </c:pt>
                <c:pt idx="7">
                  <c:v>0.111041</c:v>
                </c:pt>
                <c:pt idx="8">
                  <c:v>0.17257400000000001</c:v>
                </c:pt>
                <c:pt idx="9">
                  <c:v>0.18004899999999999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2D4-4CA2-ACC6-41BE1987E029}"/>
            </c:ext>
          </c:extLst>
        </c:ser>
        <c:ser>
          <c:idx val="11"/>
          <c:order val="11"/>
          <c:tx>
            <c:strRef>
              <c:f>Graph!$N$170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Graph!$N$171:$N$180</c:f>
              <c:numCache>
                <c:formatCode>General</c:formatCode>
                <c:ptCount val="10"/>
                <c:pt idx="0">
                  <c:v>0.12278799999999999</c:v>
                </c:pt>
                <c:pt idx="1">
                  <c:v>0.25754899999999997</c:v>
                </c:pt>
                <c:pt idx="2">
                  <c:v>0.287605</c:v>
                </c:pt>
                <c:pt idx="3">
                  <c:v>0.241096</c:v>
                </c:pt>
                <c:pt idx="4">
                  <c:v>0.25572</c:v>
                </c:pt>
                <c:pt idx="5">
                  <c:v>0.21967500000000001</c:v>
                </c:pt>
                <c:pt idx="6">
                  <c:v>0.20286999999999999</c:v>
                </c:pt>
                <c:pt idx="7">
                  <c:v>0.25184400000000001</c:v>
                </c:pt>
                <c:pt idx="8">
                  <c:v>0.14195099999999999</c:v>
                </c:pt>
                <c:pt idx="9">
                  <c:v>0.24020900000000001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2D4-4CA2-ACC6-41BE1987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57184"/>
        <c:axId val="484963072"/>
      </c:lineChart>
      <c:catAx>
        <c:axId val="484957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4963072"/>
        <c:crosses val="autoZero"/>
        <c:auto val="1"/>
        <c:lblAlgn val="ctr"/>
        <c:lblOffset val="100"/>
        <c:noMultiLvlLbl val="0"/>
      </c:catAx>
      <c:valAx>
        <c:axId val="48496307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4957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Graph!$C$186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Graph!$C$187:$C$196</c:f>
              <c:numCache>
                <c:formatCode>General</c:formatCode>
                <c:ptCount val="10"/>
                <c:pt idx="0">
                  <c:v>0.81903000000000004</c:v>
                </c:pt>
                <c:pt idx="1">
                  <c:v>0.93822000000000005</c:v>
                </c:pt>
                <c:pt idx="2">
                  <c:v>0.88121000000000005</c:v>
                </c:pt>
                <c:pt idx="3">
                  <c:v>0.78554000000000002</c:v>
                </c:pt>
                <c:pt idx="4">
                  <c:v>0.80567999999999995</c:v>
                </c:pt>
                <c:pt idx="5">
                  <c:v>0.81479999999999997</c:v>
                </c:pt>
                <c:pt idx="6">
                  <c:v>0.86195999999999995</c:v>
                </c:pt>
                <c:pt idx="7">
                  <c:v>0.78498000000000001</c:v>
                </c:pt>
                <c:pt idx="8">
                  <c:v>0.86211000000000004</c:v>
                </c:pt>
                <c:pt idx="9">
                  <c:v>0.83235000000000003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DD-4257-8BA5-646FA4320C63}"/>
            </c:ext>
          </c:extLst>
        </c:ser>
        <c:ser>
          <c:idx val="1"/>
          <c:order val="1"/>
          <c:tx>
            <c:strRef>
              <c:f>Graph!$D$186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Graph!$D$187:$D$196</c:f>
              <c:numCache>
                <c:formatCode>General</c:formatCode>
                <c:ptCount val="10"/>
                <c:pt idx="0">
                  <c:v>0.57757000000000003</c:v>
                </c:pt>
                <c:pt idx="1">
                  <c:v>0.64461000000000002</c:v>
                </c:pt>
                <c:pt idx="2">
                  <c:v>0.58777999999999997</c:v>
                </c:pt>
                <c:pt idx="3">
                  <c:v>0.65230999999999995</c:v>
                </c:pt>
                <c:pt idx="4">
                  <c:v>0.72653999999999996</c:v>
                </c:pt>
                <c:pt idx="5">
                  <c:v>0.78022000000000002</c:v>
                </c:pt>
                <c:pt idx="6">
                  <c:v>0.82116</c:v>
                </c:pt>
                <c:pt idx="7">
                  <c:v>0.72033000000000003</c:v>
                </c:pt>
                <c:pt idx="8">
                  <c:v>0.79944000000000004</c:v>
                </c:pt>
                <c:pt idx="9">
                  <c:v>0.81906999999999996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DD-4257-8BA5-646FA4320C63}"/>
            </c:ext>
          </c:extLst>
        </c:ser>
        <c:ser>
          <c:idx val="2"/>
          <c:order val="2"/>
          <c:tx>
            <c:strRef>
              <c:f>Graph!$E$186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Graph!$E$187:$E$196</c:f>
              <c:numCache>
                <c:formatCode>General</c:formatCode>
                <c:ptCount val="10"/>
                <c:pt idx="0">
                  <c:v>0.73784000000000005</c:v>
                </c:pt>
                <c:pt idx="1">
                  <c:v>0.81376000000000004</c:v>
                </c:pt>
                <c:pt idx="2">
                  <c:v>0.76346999999999998</c:v>
                </c:pt>
                <c:pt idx="3">
                  <c:v>0.75949999999999995</c:v>
                </c:pt>
                <c:pt idx="4">
                  <c:v>0.81728999999999996</c:v>
                </c:pt>
                <c:pt idx="5">
                  <c:v>0.81891999999999998</c:v>
                </c:pt>
                <c:pt idx="6">
                  <c:v>0.80722000000000005</c:v>
                </c:pt>
                <c:pt idx="7">
                  <c:v>0.75653000000000004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DD-4257-8BA5-646FA4320C63}"/>
            </c:ext>
          </c:extLst>
        </c:ser>
        <c:ser>
          <c:idx val="3"/>
          <c:order val="3"/>
          <c:tx>
            <c:strRef>
              <c:f>Graph!$F$186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Graph!$F$187:$F$196</c:f>
              <c:numCache>
                <c:formatCode>General</c:formatCode>
                <c:ptCount val="10"/>
                <c:pt idx="0">
                  <c:v>0.59284999999999999</c:v>
                </c:pt>
                <c:pt idx="1">
                  <c:v>0.66762999999999995</c:v>
                </c:pt>
                <c:pt idx="2">
                  <c:v>0.60440000000000005</c:v>
                </c:pt>
                <c:pt idx="3">
                  <c:v>0.59858</c:v>
                </c:pt>
                <c:pt idx="4">
                  <c:v>0.58840999999999999</c:v>
                </c:pt>
                <c:pt idx="5">
                  <c:v>0.53961000000000003</c:v>
                </c:pt>
                <c:pt idx="6">
                  <c:v>0.48383999999999999</c:v>
                </c:pt>
                <c:pt idx="7">
                  <c:v>0.45854</c:v>
                </c:pt>
                <c:pt idx="8">
                  <c:v>0.50324000000000002</c:v>
                </c:pt>
                <c:pt idx="9">
                  <c:v>0.53013999999999994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0DD-4257-8BA5-646FA4320C63}"/>
            </c:ext>
          </c:extLst>
        </c:ser>
        <c:ser>
          <c:idx val="4"/>
          <c:order val="4"/>
          <c:tx>
            <c:strRef>
              <c:f>Graph!$G$186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Graph!$G$187:$G$196</c:f>
              <c:numCache>
                <c:formatCode>General</c:formatCode>
                <c:ptCount val="10"/>
                <c:pt idx="0">
                  <c:v>0.41526000000000002</c:v>
                </c:pt>
                <c:pt idx="1">
                  <c:v>0.43626999999999999</c:v>
                </c:pt>
                <c:pt idx="2">
                  <c:v>0.40693000000000001</c:v>
                </c:pt>
                <c:pt idx="3">
                  <c:v>0.40716000000000002</c:v>
                </c:pt>
                <c:pt idx="4">
                  <c:v>0.4556</c:v>
                </c:pt>
                <c:pt idx="5">
                  <c:v>0.44819999999999999</c:v>
                </c:pt>
                <c:pt idx="6">
                  <c:v>0.42241000000000001</c:v>
                </c:pt>
                <c:pt idx="7">
                  <c:v>0.42964000000000002</c:v>
                </c:pt>
                <c:pt idx="8">
                  <c:v>0.46594000000000002</c:v>
                </c:pt>
                <c:pt idx="9">
                  <c:v>0.45744000000000001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0DD-4257-8BA5-646FA4320C63}"/>
            </c:ext>
          </c:extLst>
        </c:ser>
        <c:ser>
          <c:idx val="5"/>
          <c:order val="5"/>
          <c:tx>
            <c:strRef>
              <c:f>Graph!$H$186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Graph!$H$187:$H$196</c:f>
              <c:numCache>
                <c:formatCode>General</c:formatCode>
                <c:ptCount val="10"/>
                <c:pt idx="0">
                  <c:v>0.76614000000000004</c:v>
                </c:pt>
                <c:pt idx="1">
                  <c:v>0.90027999999999997</c:v>
                </c:pt>
                <c:pt idx="2">
                  <c:v>0.89759</c:v>
                </c:pt>
                <c:pt idx="3">
                  <c:v>0.84838000000000002</c:v>
                </c:pt>
                <c:pt idx="4">
                  <c:v>0.92566999999999999</c:v>
                </c:pt>
                <c:pt idx="5">
                  <c:v>0.91534000000000004</c:v>
                </c:pt>
                <c:pt idx="6">
                  <c:v>0.90242999999999995</c:v>
                </c:pt>
                <c:pt idx="7">
                  <c:v>0.91427999999999998</c:v>
                </c:pt>
                <c:pt idx="8">
                  <c:v>0.95525000000000004</c:v>
                </c:pt>
                <c:pt idx="9">
                  <c:v>0.91002000000000005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0DD-4257-8BA5-646FA4320C63}"/>
            </c:ext>
          </c:extLst>
        </c:ser>
        <c:ser>
          <c:idx val="6"/>
          <c:order val="6"/>
          <c:tx>
            <c:strRef>
              <c:f>Graph!$I$186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Graph!$I$187:$I$196</c:f>
              <c:numCache>
                <c:formatCode>General</c:formatCode>
                <c:ptCount val="10"/>
                <c:pt idx="0">
                  <c:v>0.97653000000000001</c:v>
                </c:pt>
                <c:pt idx="1">
                  <c:v>1.0265299999999999</c:v>
                </c:pt>
                <c:pt idx="2">
                  <c:v>1.03911</c:v>
                </c:pt>
                <c:pt idx="3">
                  <c:v>0.94042000000000003</c:v>
                </c:pt>
                <c:pt idx="4">
                  <c:v>0.92469000000000001</c:v>
                </c:pt>
                <c:pt idx="5">
                  <c:v>0.83077999999999996</c:v>
                </c:pt>
                <c:pt idx="6">
                  <c:v>0.80323</c:v>
                </c:pt>
                <c:pt idx="7">
                  <c:v>0.82486999999999999</c:v>
                </c:pt>
                <c:pt idx="8">
                  <c:v>0.94774000000000003</c:v>
                </c:pt>
                <c:pt idx="9">
                  <c:v>0.96087999999999996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0DD-4257-8BA5-646FA4320C63}"/>
            </c:ext>
          </c:extLst>
        </c:ser>
        <c:ser>
          <c:idx val="7"/>
          <c:order val="7"/>
          <c:tx>
            <c:strRef>
              <c:f>Graph!$J$186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Graph!$J$187:$J$196</c:f>
              <c:numCache>
                <c:formatCode>General</c:formatCode>
                <c:ptCount val="10"/>
                <c:pt idx="0">
                  <c:v>0.67834000000000005</c:v>
                </c:pt>
                <c:pt idx="1">
                  <c:v>0.75029999999999997</c:v>
                </c:pt>
                <c:pt idx="2">
                  <c:v>0.80411999999999995</c:v>
                </c:pt>
                <c:pt idx="3">
                  <c:v>0.68618999999999997</c:v>
                </c:pt>
                <c:pt idx="4">
                  <c:v>0.59655000000000002</c:v>
                </c:pt>
                <c:pt idx="5">
                  <c:v>0.60643000000000002</c:v>
                </c:pt>
                <c:pt idx="6">
                  <c:v>0.57255999999999996</c:v>
                </c:pt>
                <c:pt idx="7">
                  <c:v>0.55298999999999998</c:v>
                </c:pt>
                <c:pt idx="8">
                  <c:v>0.53058000000000005</c:v>
                </c:pt>
                <c:pt idx="9">
                  <c:v>0.56405000000000005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0DD-4257-8BA5-646FA4320C63}"/>
            </c:ext>
          </c:extLst>
        </c:ser>
        <c:ser>
          <c:idx val="8"/>
          <c:order val="8"/>
          <c:tx>
            <c:strRef>
              <c:f>Graph!$K$186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Graph!$K$187:$K$196</c:f>
              <c:numCache>
                <c:formatCode>General</c:formatCode>
                <c:ptCount val="10"/>
                <c:pt idx="0">
                  <c:v>0.86739999999999995</c:v>
                </c:pt>
                <c:pt idx="1">
                  <c:v>1.0945100000000001</c:v>
                </c:pt>
                <c:pt idx="2">
                  <c:v>0.81037000000000003</c:v>
                </c:pt>
                <c:pt idx="3">
                  <c:v>0.63305</c:v>
                </c:pt>
                <c:pt idx="4">
                  <c:v>0.62656000000000001</c:v>
                </c:pt>
                <c:pt idx="5">
                  <c:v>0.71853</c:v>
                </c:pt>
                <c:pt idx="6">
                  <c:v>0.77376</c:v>
                </c:pt>
                <c:pt idx="7">
                  <c:v>0.81871000000000005</c:v>
                </c:pt>
                <c:pt idx="8">
                  <c:v>0.87817000000000001</c:v>
                </c:pt>
                <c:pt idx="9">
                  <c:v>0.90766999999999998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0DD-4257-8BA5-646FA4320C63}"/>
            </c:ext>
          </c:extLst>
        </c:ser>
        <c:ser>
          <c:idx val="9"/>
          <c:order val="9"/>
          <c:tx>
            <c:strRef>
              <c:f>Graph!$L$186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Graph!$L$187:$L$196</c:f>
              <c:numCache>
                <c:formatCode>General</c:formatCode>
                <c:ptCount val="10"/>
                <c:pt idx="0">
                  <c:v>0.98531999999999997</c:v>
                </c:pt>
                <c:pt idx="1">
                  <c:v>0.98760999999999999</c:v>
                </c:pt>
                <c:pt idx="2">
                  <c:v>1.0372600000000001</c:v>
                </c:pt>
                <c:pt idx="3">
                  <c:v>1.0240100000000001</c:v>
                </c:pt>
                <c:pt idx="4">
                  <c:v>1.01667</c:v>
                </c:pt>
                <c:pt idx="5">
                  <c:v>0.72545000000000004</c:v>
                </c:pt>
                <c:pt idx="6">
                  <c:v>0.70243</c:v>
                </c:pt>
                <c:pt idx="7">
                  <c:v>0.66279999999999994</c:v>
                </c:pt>
                <c:pt idx="8">
                  <c:v>0.73880000000000001</c:v>
                </c:pt>
                <c:pt idx="9">
                  <c:v>0.87085999999999997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0DD-4257-8BA5-646FA4320C63}"/>
            </c:ext>
          </c:extLst>
        </c:ser>
        <c:ser>
          <c:idx val="10"/>
          <c:order val="10"/>
          <c:tx>
            <c:strRef>
              <c:f>Graph!$M$186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Graph!$M$187:$M$196</c:f>
              <c:numCache>
                <c:formatCode>General</c:formatCode>
                <c:ptCount val="10"/>
                <c:pt idx="0">
                  <c:v>1.25366</c:v>
                </c:pt>
                <c:pt idx="1">
                  <c:v>1.2547699999999999</c:v>
                </c:pt>
                <c:pt idx="2">
                  <c:v>1.1375900000000001</c:v>
                </c:pt>
                <c:pt idx="3">
                  <c:v>1.1939500000000001</c:v>
                </c:pt>
                <c:pt idx="4">
                  <c:v>1.15751</c:v>
                </c:pt>
                <c:pt idx="5">
                  <c:v>0.92781999999999998</c:v>
                </c:pt>
                <c:pt idx="6">
                  <c:v>0.84914000000000001</c:v>
                </c:pt>
                <c:pt idx="7">
                  <c:v>0.80049999999999999</c:v>
                </c:pt>
                <c:pt idx="8">
                  <c:v>0.84967000000000004</c:v>
                </c:pt>
                <c:pt idx="9">
                  <c:v>0.76046999999999998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50DD-4257-8BA5-646FA4320C63}"/>
            </c:ext>
          </c:extLst>
        </c:ser>
        <c:ser>
          <c:idx val="11"/>
          <c:order val="11"/>
          <c:tx>
            <c:strRef>
              <c:f>Graph!$N$186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Graph!$N$187:$N$196</c:f>
              <c:numCache>
                <c:formatCode>General</c:formatCode>
                <c:ptCount val="10"/>
                <c:pt idx="0">
                  <c:v>0.62377000000000005</c:v>
                </c:pt>
                <c:pt idx="1">
                  <c:v>0.71743999999999997</c:v>
                </c:pt>
                <c:pt idx="2">
                  <c:v>0.62319000000000002</c:v>
                </c:pt>
                <c:pt idx="3">
                  <c:v>0.49570999999999998</c:v>
                </c:pt>
                <c:pt idx="4">
                  <c:v>0.43886999999999998</c:v>
                </c:pt>
                <c:pt idx="5">
                  <c:v>0.43269999999999997</c:v>
                </c:pt>
                <c:pt idx="6">
                  <c:v>0.49359999999999998</c:v>
                </c:pt>
                <c:pt idx="7">
                  <c:v>0.45530999999999999</c:v>
                </c:pt>
                <c:pt idx="8">
                  <c:v>0.35088999999999998</c:v>
                </c:pt>
                <c:pt idx="9">
                  <c:v>0.29819000000000001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50DD-4257-8BA5-646FA4320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267328"/>
        <c:axId val="485268864"/>
      </c:lineChart>
      <c:catAx>
        <c:axId val="485267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5268864"/>
        <c:crosses val="autoZero"/>
        <c:auto val="1"/>
        <c:lblAlgn val="ctr"/>
        <c:lblOffset val="100"/>
        <c:noMultiLvlLbl val="0"/>
      </c:catAx>
      <c:valAx>
        <c:axId val="48526886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5267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Graph!$C$201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Graph!$C$202:$C$211</c:f>
              <c:numCache>
                <c:formatCode>General</c:formatCode>
                <c:ptCount val="10"/>
                <c:pt idx="0">
                  <c:v>2.9236</c:v>
                </c:pt>
                <c:pt idx="1">
                  <c:v>3.1028799999999999</c:v>
                </c:pt>
                <c:pt idx="2">
                  <c:v>2.9331999999999998</c:v>
                </c:pt>
                <c:pt idx="3">
                  <c:v>2.7879700000000001</c:v>
                </c:pt>
                <c:pt idx="4">
                  <c:v>3.0351499999999998</c:v>
                </c:pt>
                <c:pt idx="5">
                  <c:v>3.2097199999999999</c:v>
                </c:pt>
                <c:pt idx="6">
                  <c:v>3.4200200000000001</c:v>
                </c:pt>
                <c:pt idx="7">
                  <c:v>3.2124199999999998</c:v>
                </c:pt>
                <c:pt idx="8">
                  <c:v>3.5004499999999998</c:v>
                </c:pt>
                <c:pt idx="9">
                  <c:v>3.13713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C7-4CF2-87C7-B5CB08229512}"/>
            </c:ext>
          </c:extLst>
        </c:ser>
        <c:ser>
          <c:idx val="1"/>
          <c:order val="1"/>
          <c:tx>
            <c:strRef>
              <c:f>Graph!$D$201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Graph!$D$202:$D$211</c:f>
              <c:numCache>
                <c:formatCode>General</c:formatCode>
                <c:ptCount val="10"/>
                <c:pt idx="0">
                  <c:v>1.7303299999999999</c:v>
                </c:pt>
                <c:pt idx="1">
                  <c:v>2.1711</c:v>
                </c:pt>
                <c:pt idx="2">
                  <c:v>1.98553</c:v>
                </c:pt>
                <c:pt idx="3">
                  <c:v>2.1659000000000002</c:v>
                </c:pt>
                <c:pt idx="4">
                  <c:v>2.5260199999999999</c:v>
                </c:pt>
                <c:pt idx="5">
                  <c:v>2.8494199999999998</c:v>
                </c:pt>
                <c:pt idx="6">
                  <c:v>2.87663</c:v>
                </c:pt>
                <c:pt idx="7">
                  <c:v>2.3562699999999999</c:v>
                </c:pt>
                <c:pt idx="8">
                  <c:v>2.26153</c:v>
                </c:pt>
                <c:pt idx="9">
                  <c:v>2.01709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C7-4CF2-87C7-B5CB08229512}"/>
            </c:ext>
          </c:extLst>
        </c:ser>
        <c:ser>
          <c:idx val="2"/>
          <c:order val="2"/>
          <c:tx>
            <c:strRef>
              <c:f>Graph!$E$201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Graph!$E$202:$E$211</c:f>
              <c:numCache>
                <c:formatCode>General</c:formatCode>
                <c:ptCount val="10"/>
                <c:pt idx="0">
                  <c:v>2.42591</c:v>
                </c:pt>
                <c:pt idx="1">
                  <c:v>2.7512599999999998</c:v>
                </c:pt>
                <c:pt idx="2">
                  <c:v>2.5033400000000001</c:v>
                </c:pt>
                <c:pt idx="3">
                  <c:v>2.4392499999999999</c:v>
                </c:pt>
                <c:pt idx="4">
                  <c:v>2.6611199999999999</c:v>
                </c:pt>
                <c:pt idx="5">
                  <c:v>2.7020599999999999</c:v>
                </c:pt>
                <c:pt idx="6">
                  <c:v>2.5188799999999998</c:v>
                </c:pt>
                <c:pt idx="7">
                  <c:v>2.4745300000000001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BC7-4CF2-87C7-B5CB08229512}"/>
            </c:ext>
          </c:extLst>
        </c:ser>
        <c:ser>
          <c:idx val="3"/>
          <c:order val="3"/>
          <c:tx>
            <c:strRef>
              <c:f>Graph!$F$201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Graph!$F$202:$F$211</c:f>
              <c:numCache>
                <c:formatCode>General</c:formatCode>
                <c:ptCount val="10"/>
                <c:pt idx="0">
                  <c:v>4.2430099999999999</c:v>
                </c:pt>
                <c:pt idx="1">
                  <c:v>5.1938800000000001</c:v>
                </c:pt>
                <c:pt idx="2">
                  <c:v>4.6857800000000003</c:v>
                </c:pt>
                <c:pt idx="3">
                  <c:v>4.83622</c:v>
                </c:pt>
                <c:pt idx="4">
                  <c:v>5.3667800000000003</c:v>
                </c:pt>
                <c:pt idx="5">
                  <c:v>5.73834</c:v>
                </c:pt>
                <c:pt idx="6">
                  <c:v>5.6261900000000002</c:v>
                </c:pt>
                <c:pt idx="7">
                  <c:v>5.35785</c:v>
                </c:pt>
                <c:pt idx="8">
                  <c:v>5.5575700000000001</c:v>
                </c:pt>
                <c:pt idx="9">
                  <c:v>5.0521599999999998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BC7-4CF2-87C7-B5CB08229512}"/>
            </c:ext>
          </c:extLst>
        </c:ser>
        <c:ser>
          <c:idx val="4"/>
          <c:order val="4"/>
          <c:tx>
            <c:strRef>
              <c:f>Graph!$G$201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Graph!$G$202:$G$211</c:f>
              <c:numCache>
                <c:formatCode>General</c:formatCode>
                <c:ptCount val="10"/>
                <c:pt idx="0">
                  <c:v>1.2363999999999999</c:v>
                </c:pt>
                <c:pt idx="1">
                  <c:v>1.3331200000000001</c:v>
                </c:pt>
                <c:pt idx="2">
                  <c:v>1.22448</c:v>
                </c:pt>
                <c:pt idx="3">
                  <c:v>1.2746200000000001</c:v>
                </c:pt>
                <c:pt idx="4">
                  <c:v>1.5553900000000001</c:v>
                </c:pt>
                <c:pt idx="5">
                  <c:v>1.6356200000000001</c:v>
                </c:pt>
                <c:pt idx="6">
                  <c:v>1.50682</c:v>
                </c:pt>
                <c:pt idx="7">
                  <c:v>1.5052399999999999</c:v>
                </c:pt>
                <c:pt idx="8">
                  <c:v>1.68445</c:v>
                </c:pt>
                <c:pt idx="9">
                  <c:v>1.62233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BC7-4CF2-87C7-B5CB08229512}"/>
            </c:ext>
          </c:extLst>
        </c:ser>
        <c:ser>
          <c:idx val="5"/>
          <c:order val="5"/>
          <c:tx>
            <c:strRef>
              <c:f>Graph!$H$201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Graph!$H$202:$H$211</c:f>
              <c:numCache>
                <c:formatCode>General</c:formatCode>
                <c:ptCount val="10"/>
                <c:pt idx="0">
                  <c:v>2.4107099999999999</c:v>
                </c:pt>
                <c:pt idx="1">
                  <c:v>2.99979</c:v>
                </c:pt>
                <c:pt idx="2">
                  <c:v>3.0076700000000001</c:v>
                </c:pt>
                <c:pt idx="3">
                  <c:v>2.7564299999999999</c:v>
                </c:pt>
                <c:pt idx="4">
                  <c:v>2.9841000000000002</c:v>
                </c:pt>
                <c:pt idx="5">
                  <c:v>3.05097</c:v>
                </c:pt>
                <c:pt idx="6">
                  <c:v>2.9644400000000002</c:v>
                </c:pt>
                <c:pt idx="7">
                  <c:v>2.9102299999999999</c:v>
                </c:pt>
                <c:pt idx="8">
                  <c:v>2.9963299999999999</c:v>
                </c:pt>
                <c:pt idx="9">
                  <c:v>2.71529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BC7-4CF2-87C7-B5CB08229512}"/>
            </c:ext>
          </c:extLst>
        </c:ser>
        <c:ser>
          <c:idx val="6"/>
          <c:order val="6"/>
          <c:tx>
            <c:strRef>
              <c:f>Graph!$I$201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Graph!$I$202:$I$211</c:f>
              <c:numCache>
                <c:formatCode>General</c:formatCode>
                <c:ptCount val="10"/>
                <c:pt idx="0">
                  <c:v>3.88775</c:v>
                </c:pt>
                <c:pt idx="1">
                  <c:v>4.30185</c:v>
                </c:pt>
                <c:pt idx="2">
                  <c:v>4.6731100000000003</c:v>
                </c:pt>
                <c:pt idx="3">
                  <c:v>4.1997799999999996</c:v>
                </c:pt>
                <c:pt idx="4">
                  <c:v>4.2593800000000002</c:v>
                </c:pt>
                <c:pt idx="5">
                  <c:v>4.1319100000000004</c:v>
                </c:pt>
                <c:pt idx="6">
                  <c:v>4.0357399999999997</c:v>
                </c:pt>
                <c:pt idx="7">
                  <c:v>4.0733499999999996</c:v>
                </c:pt>
                <c:pt idx="8">
                  <c:v>4.5442999999999998</c:v>
                </c:pt>
                <c:pt idx="9">
                  <c:v>4.6456400000000002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BC7-4CF2-87C7-B5CB08229512}"/>
            </c:ext>
          </c:extLst>
        </c:ser>
        <c:ser>
          <c:idx val="7"/>
          <c:order val="7"/>
          <c:tx>
            <c:strRef>
              <c:f>Graph!$J$201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Graph!$J$202:$J$211</c:f>
              <c:numCache>
                <c:formatCode>General</c:formatCode>
                <c:ptCount val="10"/>
                <c:pt idx="0">
                  <c:v>2.01885</c:v>
                </c:pt>
                <c:pt idx="1">
                  <c:v>2.48394</c:v>
                </c:pt>
                <c:pt idx="2">
                  <c:v>2.60073</c:v>
                </c:pt>
                <c:pt idx="3">
                  <c:v>2.0670799999999998</c:v>
                </c:pt>
                <c:pt idx="4">
                  <c:v>1.7743500000000001</c:v>
                </c:pt>
                <c:pt idx="5">
                  <c:v>1.7279599999999999</c:v>
                </c:pt>
                <c:pt idx="6">
                  <c:v>1.70072</c:v>
                </c:pt>
                <c:pt idx="7">
                  <c:v>1.74593</c:v>
                </c:pt>
                <c:pt idx="8">
                  <c:v>1.62425</c:v>
                </c:pt>
                <c:pt idx="9">
                  <c:v>1.57291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BC7-4CF2-87C7-B5CB08229512}"/>
            </c:ext>
          </c:extLst>
        </c:ser>
        <c:ser>
          <c:idx val="8"/>
          <c:order val="8"/>
          <c:tx>
            <c:strRef>
              <c:f>Graph!$K$201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Graph!$K$202:$K$211</c:f>
              <c:numCache>
                <c:formatCode>General</c:formatCode>
                <c:ptCount val="10"/>
                <c:pt idx="0">
                  <c:v>3.2271700000000001</c:v>
                </c:pt>
                <c:pt idx="1">
                  <c:v>4.0848199999999997</c:v>
                </c:pt>
                <c:pt idx="2">
                  <c:v>3.38801</c:v>
                </c:pt>
                <c:pt idx="3">
                  <c:v>3.0755400000000002</c:v>
                </c:pt>
                <c:pt idx="4">
                  <c:v>3.3388</c:v>
                </c:pt>
                <c:pt idx="5">
                  <c:v>4.1817599999999997</c:v>
                </c:pt>
                <c:pt idx="6">
                  <c:v>4.7829300000000003</c:v>
                </c:pt>
                <c:pt idx="7">
                  <c:v>5.2349300000000003</c:v>
                </c:pt>
                <c:pt idx="8">
                  <c:v>5.7809100000000004</c:v>
                </c:pt>
                <c:pt idx="9">
                  <c:v>5.3990099999999996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BC7-4CF2-87C7-B5CB08229512}"/>
            </c:ext>
          </c:extLst>
        </c:ser>
        <c:ser>
          <c:idx val="9"/>
          <c:order val="9"/>
          <c:tx>
            <c:strRef>
              <c:f>Graph!$L$201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Graph!$L$202:$L$211</c:f>
              <c:numCache>
                <c:formatCode>General</c:formatCode>
                <c:ptCount val="10"/>
                <c:pt idx="0">
                  <c:v>5.7376899999999997</c:v>
                </c:pt>
                <c:pt idx="1">
                  <c:v>6.1997900000000001</c:v>
                </c:pt>
                <c:pt idx="2">
                  <c:v>7.2046400000000004</c:v>
                </c:pt>
                <c:pt idx="3">
                  <c:v>7.0290800000000004</c:v>
                </c:pt>
                <c:pt idx="4">
                  <c:v>6.9353400000000001</c:v>
                </c:pt>
                <c:pt idx="5">
                  <c:v>4.78817</c:v>
                </c:pt>
                <c:pt idx="6">
                  <c:v>4.8281099999999997</c:v>
                </c:pt>
                <c:pt idx="7">
                  <c:v>4.9563100000000002</c:v>
                </c:pt>
                <c:pt idx="8">
                  <c:v>4.8829200000000004</c:v>
                </c:pt>
                <c:pt idx="9">
                  <c:v>5.0582599999999998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BC7-4CF2-87C7-B5CB08229512}"/>
            </c:ext>
          </c:extLst>
        </c:ser>
        <c:ser>
          <c:idx val="10"/>
          <c:order val="10"/>
          <c:tx>
            <c:strRef>
              <c:f>Graph!$M$201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Graph!$M$202:$M$211</c:f>
              <c:numCache>
                <c:formatCode>General</c:formatCode>
                <c:ptCount val="10"/>
                <c:pt idx="0">
                  <c:v>3.1318100000000002</c:v>
                </c:pt>
                <c:pt idx="1">
                  <c:v>3.2039499999999999</c:v>
                </c:pt>
                <c:pt idx="2">
                  <c:v>2.86938</c:v>
                </c:pt>
                <c:pt idx="3">
                  <c:v>3.0813700000000002</c:v>
                </c:pt>
                <c:pt idx="4">
                  <c:v>3.1766999999999999</c:v>
                </c:pt>
                <c:pt idx="5">
                  <c:v>2.6374200000000001</c:v>
                </c:pt>
                <c:pt idx="6">
                  <c:v>2.3980100000000002</c:v>
                </c:pt>
                <c:pt idx="7">
                  <c:v>2.2688000000000001</c:v>
                </c:pt>
                <c:pt idx="8">
                  <c:v>2.3587400000000001</c:v>
                </c:pt>
                <c:pt idx="9">
                  <c:v>2.1469900000000002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BC7-4CF2-87C7-B5CB08229512}"/>
            </c:ext>
          </c:extLst>
        </c:ser>
        <c:ser>
          <c:idx val="11"/>
          <c:order val="11"/>
          <c:tx>
            <c:strRef>
              <c:f>Graph!$N$201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Graph!$N$202:$N$211</c:f>
              <c:numCache>
                <c:formatCode>General</c:formatCode>
                <c:ptCount val="10"/>
                <c:pt idx="0">
                  <c:v>3.8601399999999999</c:v>
                </c:pt>
                <c:pt idx="1">
                  <c:v>5.8187100000000003</c:v>
                </c:pt>
                <c:pt idx="2">
                  <c:v>6.2917699999999996</c:v>
                </c:pt>
                <c:pt idx="3">
                  <c:v>5.5141900000000001</c:v>
                </c:pt>
                <c:pt idx="4">
                  <c:v>5.2202000000000002</c:v>
                </c:pt>
                <c:pt idx="5">
                  <c:v>5.0677399999999997</c:v>
                </c:pt>
                <c:pt idx="6">
                  <c:v>5.42441</c:v>
                </c:pt>
                <c:pt idx="7">
                  <c:v>5.3450100000000003</c:v>
                </c:pt>
                <c:pt idx="8">
                  <c:v>5.8591800000000003</c:v>
                </c:pt>
                <c:pt idx="9">
                  <c:v>5.4836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BC7-4CF2-87C7-B5CB08229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155392"/>
        <c:axId val="486156928"/>
      </c:lineChart>
      <c:catAx>
        <c:axId val="486155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6156928"/>
        <c:crosses val="autoZero"/>
        <c:auto val="1"/>
        <c:lblAlgn val="ctr"/>
        <c:lblOffset val="100"/>
        <c:noMultiLvlLbl val="0"/>
      </c:catAx>
      <c:valAx>
        <c:axId val="48615692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6155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Graph!$C$216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Graph!$C$217:$C$226</c:f>
              <c:numCache>
                <c:formatCode>General</c:formatCode>
                <c:ptCount val="10"/>
                <c:pt idx="0">
                  <c:v>4.0023400000000002</c:v>
                </c:pt>
                <c:pt idx="1">
                  <c:v>4.1221899999999998</c:v>
                </c:pt>
                <c:pt idx="2">
                  <c:v>3.9209399999999999</c:v>
                </c:pt>
                <c:pt idx="3">
                  <c:v>4.1532799999999996</c:v>
                </c:pt>
                <c:pt idx="4">
                  <c:v>4.9250699999999998</c:v>
                </c:pt>
                <c:pt idx="5">
                  <c:v>4.7401799999999996</c:v>
                </c:pt>
                <c:pt idx="6">
                  <c:v>4.9863499999999998</c:v>
                </c:pt>
                <c:pt idx="7">
                  <c:v>4.2869999999999999</c:v>
                </c:pt>
                <c:pt idx="8">
                  <c:v>4.3415600000000003</c:v>
                </c:pt>
                <c:pt idx="9">
                  <c:v>4.3168600000000001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8D-427A-B550-76F477674D08}"/>
            </c:ext>
          </c:extLst>
        </c:ser>
        <c:ser>
          <c:idx val="1"/>
          <c:order val="1"/>
          <c:tx>
            <c:strRef>
              <c:f>Graph!$D$216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Graph!$D$217:$D$226</c:f>
              <c:numCache>
                <c:formatCode>General</c:formatCode>
                <c:ptCount val="10"/>
                <c:pt idx="0">
                  <c:v>5.47044</c:v>
                </c:pt>
                <c:pt idx="1">
                  <c:v>5.2746300000000002</c:v>
                </c:pt>
                <c:pt idx="2">
                  <c:v>4.7604699999999998</c:v>
                </c:pt>
                <c:pt idx="3">
                  <c:v>4.75793</c:v>
                </c:pt>
                <c:pt idx="4">
                  <c:v>4.8134800000000002</c:v>
                </c:pt>
                <c:pt idx="5">
                  <c:v>4.9629399999999997</c:v>
                </c:pt>
                <c:pt idx="6">
                  <c:v>5.6745000000000001</c:v>
                </c:pt>
                <c:pt idx="7">
                  <c:v>5.6344500000000002</c:v>
                </c:pt>
                <c:pt idx="8">
                  <c:v>5.8771699999999996</c:v>
                </c:pt>
                <c:pt idx="9">
                  <c:v>5.9213199999999997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8D-427A-B550-76F477674D08}"/>
            </c:ext>
          </c:extLst>
        </c:ser>
        <c:ser>
          <c:idx val="2"/>
          <c:order val="2"/>
          <c:tx>
            <c:strRef>
              <c:f>Graph!$E$216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Graph!$E$217:$E$226</c:f>
              <c:numCache>
                <c:formatCode>General</c:formatCode>
                <c:ptCount val="10"/>
                <c:pt idx="0">
                  <c:v>5.5389900000000001</c:v>
                </c:pt>
                <c:pt idx="1">
                  <c:v>5.2346700000000004</c:v>
                </c:pt>
                <c:pt idx="2">
                  <c:v>4.7478300000000004</c:v>
                </c:pt>
                <c:pt idx="3">
                  <c:v>4.62887</c:v>
                </c:pt>
                <c:pt idx="4">
                  <c:v>4.9654299999999996</c:v>
                </c:pt>
                <c:pt idx="5">
                  <c:v>4.8702399999999999</c:v>
                </c:pt>
                <c:pt idx="6">
                  <c:v>4.96333</c:v>
                </c:pt>
                <c:pt idx="7">
                  <c:v>4.8978999999999999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58D-427A-B550-76F477674D08}"/>
            </c:ext>
          </c:extLst>
        </c:ser>
        <c:ser>
          <c:idx val="3"/>
          <c:order val="3"/>
          <c:tx>
            <c:strRef>
              <c:f>Graph!$F$216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Graph!$F$217:$F$226</c:f>
              <c:numCache>
                <c:formatCode>General</c:formatCode>
                <c:ptCount val="10"/>
                <c:pt idx="0">
                  <c:v>5.6147400000000003</c:v>
                </c:pt>
                <c:pt idx="1">
                  <c:v>5.6364799999999997</c:v>
                </c:pt>
                <c:pt idx="2">
                  <c:v>4.8953100000000003</c:v>
                </c:pt>
                <c:pt idx="3">
                  <c:v>4.6156800000000002</c:v>
                </c:pt>
                <c:pt idx="4">
                  <c:v>4.9019899999999996</c:v>
                </c:pt>
                <c:pt idx="5">
                  <c:v>4.9853800000000001</c:v>
                </c:pt>
                <c:pt idx="6">
                  <c:v>4.7705099999999998</c:v>
                </c:pt>
                <c:pt idx="7">
                  <c:v>4.5850999999999997</c:v>
                </c:pt>
                <c:pt idx="8">
                  <c:v>4.56412</c:v>
                </c:pt>
                <c:pt idx="9">
                  <c:v>4.4900399999999996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58D-427A-B550-76F477674D08}"/>
            </c:ext>
          </c:extLst>
        </c:ser>
        <c:ser>
          <c:idx val="4"/>
          <c:order val="4"/>
          <c:tx>
            <c:strRef>
              <c:f>Graph!$G$216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Graph!$G$217:$G$226</c:f>
              <c:numCache>
                <c:formatCode>General</c:formatCode>
                <c:ptCount val="10"/>
                <c:pt idx="0">
                  <c:v>4.7466100000000004</c:v>
                </c:pt>
                <c:pt idx="1">
                  <c:v>4.5300799999999999</c:v>
                </c:pt>
                <c:pt idx="2">
                  <c:v>4.3478500000000002</c:v>
                </c:pt>
                <c:pt idx="3">
                  <c:v>4.4210099999999999</c:v>
                </c:pt>
                <c:pt idx="4">
                  <c:v>4.9165000000000001</c:v>
                </c:pt>
                <c:pt idx="5">
                  <c:v>4.8993099999999998</c:v>
                </c:pt>
                <c:pt idx="6">
                  <c:v>4.7393900000000002</c:v>
                </c:pt>
                <c:pt idx="7">
                  <c:v>4.6488399999999999</c:v>
                </c:pt>
                <c:pt idx="8">
                  <c:v>4.6300299999999996</c:v>
                </c:pt>
                <c:pt idx="9">
                  <c:v>4.4325000000000001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58D-427A-B550-76F477674D08}"/>
            </c:ext>
          </c:extLst>
        </c:ser>
        <c:ser>
          <c:idx val="5"/>
          <c:order val="5"/>
          <c:tx>
            <c:strRef>
              <c:f>Graph!$H$216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Graph!$H$217:$H$226</c:f>
              <c:numCache>
                <c:formatCode>General</c:formatCode>
                <c:ptCount val="10"/>
                <c:pt idx="0">
                  <c:v>5.1200299999999999</c:v>
                </c:pt>
                <c:pt idx="1">
                  <c:v>5.2967000000000004</c:v>
                </c:pt>
                <c:pt idx="2">
                  <c:v>5.0687100000000003</c:v>
                </c:pt>
                <c:pt idx="3">
                  <c:v>4.9751799999999999</c:v>
                </c:pt>
                <c:pt idx="4">
                  <c:v>5.7222299999999997</c:v>
                </c:pt>
                <c:pt idx="5">
                  <c:v>5.5506799999999998</c:v>
                </c:pt>
                <c:pt idx="6">
                  <c:v>5.2820900000000002</c:v>
                </c:pt>
                <c:pt idx="7">
                  <c:v>4.9527999999999999</c:v>
                </c:pt>
                <c:pt idx="8">
                  <c:v>4.8802000000000003</c:v>
                </c:pt>
                <c:pt idx="9">
                  <c:v>4.8067599999999997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58D-427A-B550-76F477674D08}"/>
            </c:ext>
          </c:extLst>
        </c:ser>
        <c:ser>
          <c:idx val="6"/>
          <c:order val="6"/>
          <c:tx>
            <c:strRef>
              <c:f>Graph!$I$216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Graph!$I$217:$I$226</c:f>
              <c:numCache>
                <c:formatCode>General</c:formatCode>
                <c:ptCount val="10"/>
                <c:pt idx="0">
                  <c:v>3.6770499999999999</c:v>
                </c:pt>
                <c:pt idx="1">
                  <c:v>3.86591</c:v>
                </c:pt>
                <c:pt idx="2">
                  <c:v>3.8464299999999998</c:v>
                </c:pt>
                <c:pt idx="3">
                  <c:v>3.2860499999999999</c:v>
                </c:pt>
                <c:pt idx="4">
                  <c:v>3.73312</c:v>
                </c:pt>
                <c:pt idx="5">
                  <c:v>3.46055</c:v>
                </c:pt>
                <c:pt idx="6">
                  <c:v>3.2360500000000001</c:v>
                </c:pt>
                <c:pt idx="7">
                  <c:v>3.3772199999999999</c:v>
                </c:pt>
                <c:pt idx="8">
                  <c:v>3.7971400000000002</c:v>
                </c:pt>
                <c:pt idx="9">
                  <c:v>3.8685800000000001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58D-427A-B550-76F477674D08}"/>
            </c:ext>
          </c:extLst>
        </c:ser>
        <c:ser>
          <c:idx val="7"/>
          <c:order val="7"/>
          <c:tx>
            <c:strRef>
              <c:f>Graph!$J$216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Graph!$J$217:$J$226</c:f>
              <c:numCache>
                <c:formatCode>General</c:formatCode>
                <c:ptCount val="10"/>
                <c:pt idx="0">
                  <c:v>17.62961</c:v>
                </c:pt>
                <c:pt idx="1">
                  <c:v>16.973929999999999</c:v>
                </c:pt>
                <c:pt idx="2">
                  <c:v>16.571739999999998</c:v>
                </c:pt>
                <c:pt idx="3">
                  <c:v>14.25658</c:v>
                </c:pt>
                <c:pt idx="4">
                  <c:v>14.21659</c:v>
                </c:pt>
                <c:pt idx="5">
                  <c:v>13.9518</c:v>
                </c:pt>
                <c:pt idx="6">
                  <c:v>12.015409999999999</c:v>
                </c:pt>
                <c:pt idx="7">
                  <c:v>12.532870000000001</c:v>
                </c:pt>
                <c:pt idx="8">
                  <c:v>12.190149999999999</c:v>
                </c:pt>
                <c:pt idx="9">
                  <c:v>11.492900000000001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58D-427A-B550-76F477674D08}"/>
            </c:ext>
          </c:extLst>
        </c:ser>
        <c:ser>
          <c:idx val="8"/>
          <c:order val="8"/>
          <c:tx>
            <c:strRef>
              <c:f>Graph!$K$216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Graph!$K$217:$K$226</c:f>
              <c:numCache>
                <c:formatCode>General</c:formatCode>
                <c:ptCount val="10"/>
                <c:pt idx="0">
                  <c:v>9.5223700000000004</c:v>
                </c:pt>
                <c:pt idx="1">
                  <c:v>9.9935600000000004</c:v>
                </c:pt>
                <c:pt idx="2">
                  <c:v>8.9683299999999999</c:v>
                </c:pt>
                <c:pt idx="3">
                  <c:v>9.2432400000000001</c:v>
                </c:pt>
                <c:pt idx="4">
                  <c:v>10.03288</c:v>
                </c:pt>
                <c:pt idx="5">
                  <c:v>10.65333</c:v>
                </c:pt>
                <c:pt idx="6">
                  <c:v>10.783910000000001</c:v>
                </c:pt>
                <c:pt idx="7">
                  <c:v>10.99507</c:v>
                </c:pt>
                <c:pt idx="8">
                  <c:v>11.75717</c:v>
                </c:pt>
                <c:pt idx="9">
                  <c:v>12.703419999999999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58D-427A-B550-76F477674D08}"/>
            </c:ext>
          </c:extLst>
        </c:ser>
        <c:ser>
          <c:idx val="9"/>
          <c:order val="9"/>
          <c:tx>
            <c:strRef>
              <c:f>Graph!$L$216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Graph!$L$217:$L$226</c:f>
              <c:numCache>
                <c:formatCode>General</c:formatCode>
                <c:ptCount val="10"/>
                <c:pt idx="0">
                  <c:v>4.8785299999999996</c:v>
                </c:pt>
                <c:pt idx="1">
                  <c:v>5.5278499999999999</c:v>
                </c:pt>
                <c:pt idx="2">
                  <c:v>5.7053399999999996</c:v>
                </c:pt>
                <c:pt idx="3">
                  <c:v>5.1475</c:v>
                </c:pt>
                <c:pt idx="4">
                  <c:v>5.0391199999999996</c:v>
                </c:pt>
                <c:pt idx="5">
                  <c:v>3.6090399999999998</c:v>
                </c:pt>
                <c:pt idx="6">
                  <c:v>4.1194100000000002</c:v>
                </c:pt>
                <c:pt idx="7">
                  <c:v>5.2134299999999998</c:v>
                </c:pt>
                <c:pt idx="8">
                  <c:v>5.2880700000000003</c:v>
                </c:pt>
                <c:pt idx="9">
                  <c:v>5.4264299999999999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58D-427A-B550-76F477674D08}"/>
            </c:ext>
          </c:extLst>
        </c:ser>
        <c:ser>
          <c:idx val="10"/>
          <c:order val="10"/>
          <c:tx>
            <c:strRef>
              <c:f>Graph!$M$216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Graph!$M$217:$M$226</c:f>
              <c:numCache>
                <c:formatCode>General</c:formatCode>
                <c:ptCount val="10"/>
                <c:pt idx="0">
                  <c:v>7.3918600000000003</c:v>
                </c:pt>
                <c:pt idx="1">
                  <c:v>7.9399600000000001</c:v>
                </c:pt>
                <c:pt idx="2">
                  <c:v>8.0419499999999999</c:v>
                </c:pt>
                <c:pt idx="3">
                  <c:v>8.7926900000000003</c:v>
                </c:pt>
                <c:pt idx="4">
                  <c:v>9.3630999999999993</c:v>
                </c:pt>
                <c:pt idx="5">
                  <c:v>8.3008400000000009</c:v>
                </c:pt>
                <c:pt idx="6">
                  <c:v>8.0482499999999995</c:v>
                </c:pt>
                <c:pt idx="7">
                  <c:v>8.1649399999999996</c:v>
                </c:pt>
                <c:pt idx="8">
                  <c:v>9.2188300000000005</c:v>
                </c:pt>
                <c:pt idx="9">
                  <c:v>7.9193199999999999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58D-427A-B550-76F477674D08}"/>
            </c:ext>
          </c:extLst>
        </c:ser>
        <c:ser>
          <c:idx val="11"/>
          <c:order val="11"/>
          <c:tx>
            <c:strRef>
              <c:f>Graph!$N$216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Graph!$N$217:$N$226</c:f>
              <c:numCache>
                <c:formatCode>General</c:formatCode>
                <c:ptCount val="10"/>
                <c:pt idx="0">
                  <c:v>6.5384500000000001</c:v>
                </c:pt>
                <c:pt idx="1">
                  <c:v>8.0252300000000005</c:v>
                </c:pt>
                <c:pt idx="2">
                  <c:v>8.1386099999999999</c:v>
                </c:pt>
                <c:pt idx="3">
                  <c:v>7.84877</c:v>
                </c:pt>
                <c:pt idx="4">
                  <c:v>7.9205699999999997</c:v>
                </c:pt>
                <c:pt idx="5">
                  <c:v>7.9384199999999998</c:v>
                </c:pt>
                <c:pt idx="6">
                  <c:v>7.9596</c:v>
                </c:pt>
                <c:pt idx="7">
                  <c:v>7.2477</c:v>
                </c:pt>
                <c:pt idx="8">
                  <c:v>8.7565100000000005</c:v>
                </c:pt>
                <c:pt idx="9">
                  <c:v>9.3340599999999991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058D-427A-B550-76F477674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285312"/>
        <c:axId val="486286848"/>
      </c:lineChart>
      <c:catAx>
        <c:axId val="486285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6286848"/>
        <c:crosses val="autoZero"/>
        <c:auto val="1"/>
        <c:lblAlgn val="ctr"/>
        <c:lblOffset val="100"/>
        <c:noMultiLvlLbl val="0"/>
      </c:catAx>
      <c:valAx>
        <c:axId val="48628684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628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Graph!$C$231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Graph!$C$232:$C$241</c:f>
              <c:numCache>
                <c:formatCode>General</c:formatCode>
                <c:ptCount val="10"/>
                <c:pt idx="0">
                  <c:v>6.6340599999999998</c:v>
                </c:pt>
                <c:pt idx="1">
                  <c:v>6.2551199999999998</c:v>
                </c:pt>
                <c:pt idx="2">
                  <c:v>5.7606400000000004</c:v>
                </c:pt>
                <c:pt idx="3">
                  <c:v>5.9874200000000002</c:v>
                </c:pt>
                <c:pt idx="4">
                  <c:v>6.0218600000000002</c:v>
                </c:pt>
                <c:pt idx="5">
                  <c:v>5.3285099999999996</c:v>
                </c:pt>
                <c:pt idx="6">
                  <c:v>5.3252899999999999</c:v>
                </c:pt>
                <c:pt idx="7">
                  <c:v>4.9696899999999999</c:v>
                </c:pt>
                <c:pt idx="8">
                  <c:v>5.3300799999999997</c:v>
                </c:pt>
                <c:pt idx="9">
                  <c:v>4.8585399999999996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C9-4ACE-8D4E-438AF78D5D74}"/>
            </c:ext>
          </c:extLst>
        </c:ser>
        <c:ser>
          <c:idx val="1"/>
          <c:order val="1"/>
          <c:tx>
            <c:strRef>
              <c:f>Graph!$D$231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Graph!$D$232:$D$241</c:f>
              <c:numCache>
                <c:formatCode>General</c:formatCode>
                <c:ptCount val="10"/>
                <c:pt idx="0">
                  <c:v>4.1771399999999996</c:v>
                </c:pt>
                <c:pt idx="1">
                  <c:v>4.1575300000000004</c:v>
                </c:pt>
                <c:pt idx="2">
                  <c:v>3.41283</c:v>
                </c:pt>
                <c:pt idx="3">
                  <c:v>3.2687499999999998</c:v>
                </c:pt>
                <c:pt idx="4">
                  <c:v>3.3436900000000001</c:v>
                </c:pt>
                <c:pt idx="5">
                  <c:v>3.5259299999999998</c:v>
                </c:pt>
                <c:pt idx="6">
                  <c:v>3.52711</c:v>
                </c:pt>
                <c:pt idx="7">
                  <c:v>3.2786900000000001</c:v>
                </c:pt>
                <c:pt idx="8">
                  <c:v>3.6976599999999999</c:v>
                </c:pt>
                <c:pt idx="9">
                  <c:v>3.0483099999999999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C9-4ACE-8D4E-438AF78D5D74}"/>
            </c:ext>
          </c:extLst>
        </c:ser>
        <c:ser>
          <c:idx val="2"/>
          <c:order val="2"/>
          <c:tx>
            <c:strRef>
              <c:f>Graph!$E$231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Graph!$E$232:$E$241</c:f>
              <c:numCache>
                <c:formatCode>General</c:formatCode>
                <c:ptCount val="10"/>
                <c:pt idx="0">
                  <c:v>5.8625600000000002</c:v>
                </c:pt>
                <c:pt idx="1">
                  <c:v>5.8002700000000003</c:v>
                </c:pt>
                <c:pt idx="2">
                  <c:v>4.8994400000000002</c:v>
                </c:pt>
                <c:pt idx="3">
                  <c:v>4.9151699999999998</c:v>
                </c:pt>
                <c:pt idx="4">
                  <c:v>5.5683400000000001</c:v>
                </c:pt>
                <c:pt idx="5">
                  <c:v>5.5826599999999997</c:v>
                </c:pt>
                <c:pt idx="6">
                  <c:v>5.3944299999999998</c:v>
                </c:pt>
                <c:pt idx="7">
                  <c:v>5.4934000000000003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2C9-4ACE-8D4E-438AF78D5D74}"/>
            </c:ext>
          </c:extLst>
        </c:ser>
        <c:ser>
          <c:idx val="3"/>
          <c:order val="3"/>
          <c:tx>
            <c:strRef>
              <c:f>Graph!$F$231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Graph!$F$232:$F$241</c:f>
              <c:numCache>
                <c:formatCode>General</c:formatCode>
                <c:ptCount val="10"/>
                <c:pt idx="0">
                  <c:v>4.1801899999999996</c:v>
                </c:pt>
                <c:pt idx="1">
                  <c:v>4.3331999999999997</c:v>
                </c:pt>
                <c:pt idx="2">
                  <c:v>3.4582000000000002</c:v>
                </c:pt>
                <c:pt idx="3">
                  <c:v>3.3605299999999998</c:v>
                </c:pt>
                <c:pt idx="4">
                  <c:v>3.3798699999999999</c:v>
                </c:pt>
                <c:pt idx="5">
                  <c:v>3.29461</c:v>
                </c:pt>
                <c:pt idx="6">
                  <c:v>3.2048899999999998</c:v>
                </c:pt>
                <c:pt idx="7">
                  <c:v>3.1848999999999998</c:v>
                </c:pt>
                <c:pt idx="8">
                  <c:v>3.4507400000000001</c:v>
                </c:pt>
                <c:pt idx="9">
                  <c:v>3.2724600000000001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2C9-4ACE-8D4E-438AF78D5D74}"/>
            </c:ext>
          </c:extLst>
        </c:ser>
        <c:ser>
          <c:idx val="4"/>
          <c:order val="4"/>
          <c:tx>
            <c:strRef>
              <c:f>Graph!$G$231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Graph!$G$232:$G$241</c:f>
              <c:numCache>
                <c:formatCode>General</c:formatCode>
                <c:ptCount val="10"/>
                <c:pt idx="0">
                  <c:v>2.6303100000000001</c:v>
                </c:pt>
                <c:pt idx="1">
                  <c:v>2.5887600000000002</c:v>
                </c:pt>
                <c:pt idx="2">
                  <c:v>2.3557399999999999</c:v>
                </c:pt>
                <c:pt idx="3">
                  <c:v>2.1644700000000001</c:v>
                </c:pt>
                <c:pt idx="4">
                  <c:v>2.3334199999999998</c:v>
                </c:pt>
                <c:pt idx="5">
                  <c:v>2.45635</c:v>
                </c:pt>
                <c:pt idx="6">
                  <c:v>2.4538000000000002</c:v>
                </c:pt>
                <c:pt idx="7">
                  <c:v>2.6952199999999999</c:v>
                </c:pt>
                <c:pt idx="8">
                  <c:v>2.73095</c:v>
                </c:pt>
                <c:pt idx="9">
                  <c:v>2.3235700000000001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2C9-4ACE-8D4E-438AF78D5D74}"/>
            </c:ext>
          </c:extLst>
        </c:ser>
        <c:ser>
          <c:idx val="5"/>
          <c:order val="5"/>
          <c:tx>
            <c:strRef>
              <c:f>Graph!$H$231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Graph!$H$232:$H$241</c:f>
              <c:numCache>
                <c:formatCode>General</c:formatCode>
                <c:ptCount val="10"/>
                <c:pt idx="0">
                  <c:v>4.5499700000000001</c:v>
                </c:pt>
                <c:pt idx="1">
                  <c:v>5.1842899999999998</c:v>
                </c:pt>
                <c:pt idx="2">
                  <c:v>5.1527799999999999</c:v>
                </c:pt>
                <c:pt idx="3">
                  <c:v>5.0816800000000004</c:v>
                </c:pt>
                <c:pt idx="4">
                  <c:v>5.4669600000000003</c:v>
                </c:pt>
                <c:pt idx="5">
                  <c:v>5.4718200000000001</c:v>
                </c:pt>
                <c:pt idx="6">
                  <c:v>5.5414099999999999</c:v>
                </c:pt>
                <c:pt idx="7">
                  <c:v>5.62887</c:v>
                </c:pt>
                <c:pt idx="8">
                  <c:v>5.7341600000000001</c:v>
                </c:pt>
                <c:pt idx="9">
                  <c:v>5.1015300000000003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2C9-4ACE-8D4E-438AF78D5D74}"/>
            </c:ext>
          </c:extLst>
        </c:ser>
        <c:ser>
          <c:idx val="6"/>
          <c:order val="6"/>
          <c:tx>
            <c:strRef>
              <c:f>Graph!$I$231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Graph!$I$232:$I$241</c:f>
              <c:numCache>
                <c:formatCode>General</c:formatCode>
                <c:ptCount val="10"/>
                <c:pt idx="0">
                  <c:v>4.6192200000000003</c:v>
                </c:pt>
                <c:pt idx="1">
                  <c:v>4.90869</c:v>
                </c:pt>
                <c:pt idx="2">
                  <c:v>4.6801899999999996</c:v>
                </c:pt>
                <c:pt idx="3">
                  <c:v>4.1112799999999998</c:v>
                </c:pt>
                <c:pt idx="4">
                  <c:v>5.1676599999999997</c:v>
                </c:pt>
                <c:pt idx="5">
                  <c:v>5.14689</c:v>
                </c:pt>
                <c:pt idx="6">
                  <c:v>5.4090999999999996</c:v>
                </c:pt>
                <c:pt idx="7">
                  <c:v>5.3708</c:v>
                </c:pt>
                <c:pt idx="8">
                  <c:v>5.27963</c:v>
                </c:pt>
                <c:pt idx="9">
                  <c:v>5.0985699999999996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2C9-4ACE-8D4E-438AF78D5D74}"/>
            </c:ext>
          </c:extLst>
        </c:ser>
        <c:ser>
          <c:idx val="7"/>
          <c:order val="7"/>
          <c:tx>
            <c:strRef>
              <c:f>Graph!$J$231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Graph!$J$232:$J$241</c:f>
              <c:numCache>
                <c:formatCode>General</c:formatCode>
                <c:ptCount val="10"/>
                <c:pt idx="0">
                  <c:v>4.6611799999999999</c:v>
                </c:pt>
                <c:pt idx="1">
                  <c:v>4.5224099999999998</c:v>
                </c:pt>
                <c:pt idx="2">
                  <c:v>5.1552300000000004</c:v>
                </c:pt>
                <c:pt idx="3">
                  <c:v>4.5730500000000003</c:v>
                </c:pt>
                <c:pt idx="4">
                  <c:v>4.7579200000000004</c:v>
                </c:pt>
                <c:pt idx="5">
                  <c:v>4.7983399999999996</c:v>
                </c:pt>
                <c:pt idx="6">
                  <c:v>4.3805100000000001</c:v>
                </c:pt>
                <c:pt idx="7">
                  <c:v>4.2475699999999996</c:v>
                </c:pt>
                <c:pt idx="8">
                  <c:v>3.7664300000000002</c:v>
                </c:pt>
                <c:pt idx="9">
                  <c:v>3.8087900000000001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2C9-4ACE-8D4E-438AF78D5D74}"/>
            </c:ext>
          </c:extLst>
        </c:ser>
        <c:ser>
          <c:idx val="8"/>
          <c:order val="8"/>
          <c:tx>
            <c:strRef>
              <c:f>Graph!$K$231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Graph!$K$232:$K$241</c:f>
              <c:numCache>
                <c:formatCode>General</c:formatCode>
                <c:ptCount val="10"/>
                <c:pt idx="0">
                  <c:v>4.21265</c:v>
                </c:pt>
                <c:pt idx="1">
                  <c:v>4.7568000000000001</c:v>
                </c:pt>
                <c:pt idx="2">
                  <c:v>4.1517499999999998</c:v>
                </c:pt>
                <c:pt idx="3">
                  <c:v>3.63103</c:v>
                </c:pt>
                <c:pt idx="4">
                  <c:v>3.3492000000000002</c:v>
                </c:pt>
                <c:pt idx="5">
                  <c:v>3.19659</c:v>
                </c:pt>
                <c:pt idx="6">
                  <c:v>3.1223000000000001</c:v>
                </c:pt>
                <c:pt idx="7">
                  <c:v>2.9376600000000002</c:v>
                </c:pt>
                <c:pt idx="8">
                  <c:v>2.8540199999999998</c:v>
                </c:pt>
                <c:pt idx="9">
                  <c:v>2.6387200000000002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2C9-4ACE-8D4E-438AF78D5D74}"/>
            </c:ext>
          </c:extLst>
        </c:ser>
        <c:ser>
          <c:idx val="9"/>
          <c:order val="9"/>
          <c:tx>
            <c:strRef>
              <c:f>Graph!$L$231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Graph!$L$232:$L$241</c:f>
              <c:numCache>
                <c:formatCode>General</c:formatCode>
                <c:ptCount val="10"/>
                <c:pt idx="0">
                  <c:v>5.9681199999999999</c:v>
                </c:pt>
                <c:pt idx="1">
                  <c:v>6.4207099999999997</c:v>
                </c:pt>
                <c:pt idx="2">
                  <c:v>6.9750300000000003</c:v>
                </c:pt>
                <c:pt idx="3">
                  <c:v>6.9320700000000004</c:v>
                </c:pt>
                <c:pt idx="4">
                  <c:v>7.3218899999999998</c:v>
                </c:pt>
                <c:pt idx="5">
                  <c:v>5.0460500000000001</c:v>
                </c:pt>
                <c:pt idx="6">
                  <c:v>5.5635199999999996</c:v>
                </c:pt>
                <c:pt idx="7">
                  <c:v>6.6801500000000003</c:v>
                </c:pt>
                <c:pt idx="8">
                  <c:v>6.0509599999999999</c:v>
                </c:pt>
                <c:pt idx="9">
                  <c:v>5.6699900000000003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2C9-4ACE-8D4E-438AF78D5D74}"/>
            </c:ext>
          </c:extLst>
        </c:ser>
        <c:ser>
          <c:idx val="10"/>
          <c:order val="10"/>
          <c:tx>
            <c:strRef>
              <c:f>Graph!$M$231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Graph!$M$232:$M$241</c:f>
              <c:numCache>
                <c:formatCode>General</c:formatCode>
                <c:ptCount val="10"/>
                <c:pt idx="0">
                  <c:v>9.7863799999999994</c:v>
                </c:pt>
                <c:pt idx="1">
                  <c:v>8.8491199999999992</c:v>
                </c:pt>
                <c:pt idx="2">
                  <c:v>7.7125399999999997</c:v>
                </c:pt>
                <c:pt idx="3">
                  <c:v>7.5694100000000004</c:v>
                </c:pt>
                <c:pt idx="4">
                  <c:v>7.4668000000000001</c:v>
                </c:pt>
                <c:pt idx="5">
                  <c:v>7.0381600000000004</c:v>
                </c:pt>
                <c:pt idx="6">
                  <c:v>6.8355699999999997</c:v>
                </c:pt>
                <c:pt idx="7">
                  <c:v>6.4725799999999998</c:v>
                </c:pt>
                <c:pt idx="8">
                  <c:v>5.96678</c:v>
                </c:pt>
                <c:pt idx="9">
                  <c:v>4.9063999999999997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2C9-4ACE-8D4E-438AF78D5D74}"/>
            </c:ext>
          </c:extLst>
        </c:ser>
        <c:ser>
          <c:idx val="11"/>
          <c:order val="11"/>
          <c:tx>
            <c:strRef>
              <c:f>Graph!$N$231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Graph!$N$232:$N$241</c:f>
              <c:numCache>
                <c:formatCode>General</c:formatCode>
                <c:ptCount val="10"/>
                <c:pt idx="0">
                  <c:v>3.1570499999999999</c:v>
                </c:pt>
                <c:pt idx="1">
                  <c:v>3.6261199999999998</c:v>
                </c:pt>
                <c:pt idx="2">
                  <c:v>3.5167700000000002</c:v>
                </c:pt>
                <c:pt idx="3">
                  <c:v>3.1541899999999998</c:v>
                </c:pt>
                <c:pt idx="4">
                  <c:v>3.1530399999999998</c:v>
                </c:pt>
                <c:pt idx="5">
                  <c:v>3.1771600000000002</c:v>
                </c:pt>
                <c:pt idx="6">
                  <c:v>3.0140199999999999</c:v>
                </c:pt>
                <c:pt idx="7">
                  <c:v>3.02772</c:v>
                </c:pt>
                <c:pt idx="8">
                  <c:v>3.6386500000000002</c:v>
                </c:pt>
                <c:pt idx="9">
                  <c:v>3.4593600000000002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2C9-4ACE-8D4E-438AF78D5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37152"/>
        <c:axId val="486752640"/>
      </c:lineChart>
      <c:catAx>
        <c:axId val="486337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6752640"/>
        <c:crosses val="autoZero"/>
        <c:auto val="1"/>
        <c:lblAlgn val="ctr"/>
        <c:lblOffset val="100"/>
        <c:noMultiLvlLbl val="0"/>
      </c:catAx>
      <c:valAx>
        <c:axId val="48675264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6337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64595824694445"/>
          <c:y val="8.1414041994750649E-2"/>
          <c:w val="0.25068751463967665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Graph!$C$247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Graph!$C$248:$C$257</c:f>
              <c:numCache>
                <c:formatCode>General</c:formatCode>
                <c:ptCount val="10"/>
                <c:pt idx="0">
                  <c:v>1.4294100000000001</c:v>
                </c:pt>
                <c:pt idx="1">
                  <c:v>1.8038400000000001</c:v>
                </c:pt>
                <c:pt idx="2">
                  <c:v>1.74072</c:v>
                </c:pt>
                <c:pt idx="3">
                  <c:v>1.37222</c:v>
                </c:pt>
                <c:pt idx="4">
                  <c:v>2.1815600000000002</c:v>
                </c:pt>
                <c:pt idx="5">
                  <c:v>2.0085899999999999</c:v>
                </c:pt>
                <c:pt idx="6">
                  <c:v>1.7992999999999999</c:v>
                </c:pt>
                <c:pt idx="7">
                  <c:v>1.5028300000000001</c:v>
                </c:pt>
                <c:pt idx="8">
                  <c:v>2.0283500000000001</c:v>
                </c:pt>
                <c:pt idx="9">
                  <c:v>1.7348699999999999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47-4D32-98D2-EF0A57E63C35}"/>
            </c:ext>
          </c:extLst>
        </c:ser>
        <c:ser>
          <c:idx val="1"/>
          <c:order val="1"/>
          <c:tx>
            <c:strRef>
              <c:f>Graph!$D$247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Graph!$D$248:$D$257</c:f>
              <c:numCache>
                <c:formatCode>General</c:formatCode>
                <c:ptCount val="10"/>
                <c:pt idx="0">
                  <c:v>4.9290200000000004</c:v>
                </c:pt>
                <c:pt idx="1">
                  <c:v>3.7276099999999999</c:v>
                </c:pt>
                <c:pt idx="2">
                  <c:v>3.55593</c:v>
                </c:pt>
                <c:pt idx="3">
                  <c:v>3.5141100000000001</c:v>
                </c:pt>
                <c:pt idx="4">
                  <c:v>3.8740999999999999</c:v>
                </c:pt>
                <c:pt idx="5">
                  <c:v>4.1093700000000002</c:v>
                </c:pt>
                <c:pt idx="6">
                  <c:v>4.5003500000000001</c:v>
                </c:pt>
                <c:pt idx="7">
                  <c:v>4.1748399999999997</c:v>
                </c:pt>
                <c:pt idx="8">
                  <c:v>3.0948199999999999</c:v>
                </c:pt>
                <c:pt idx="9">
                  <c:v>3.5952500000000001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47-4D32-98D2-EF0A57E63C35}"/>
            </c:ext>
          </c:extLst>
        </c:ser>
        <c:ser>
          <c:idx val="2"/>
          <c:order val="2"/>
          <c:tx>
            <c:strRef>
              <c:f>Graph!$E$247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Graph!$E$248:$E$257</c:f>
              <c:numCache>
                <c:formatCode>General</c:formatCode>
                <c:ptCount val="10"/>
                <c:pt idx="0">
                  <c:v>2.1392099999999998</c:v>
                </c:pt>
                <c:pt idx="1">
                  <c:v>1.6078399999999999</c:v>
                </c:pt>
                <c:pt idx="2">
                  <c:v>1.6748000000000001</c:v>
                </c:pt>
                <c:pt idx="3">
                  <c:v>1.6156999999999999</c:v>
                </c:pt>
                <c:pt idx="4">
                  <c:v>1.74777</c:v>
                </c:pt>
                <c:pt idx="5">
                  <c:v>1.9084399999999999</c:v>
                </c:pt>
                <c:pt idx="6">
                  <c:v>1.64215</c:v>
                </c:pt>
                <c:pt idx="7">
                  <c:v>1.8135399999999999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747-4D32-98D2-EF0A57E63C35}"/>
            </c:ext>
          </c:extLst>
        </c:ser>
        <c:ser>
          <c:idx val="3"/>
          <c:order val="3"/>
          <c:tx>
            <c:strRef>
              <c:f>Graph!$F$247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Graph!$F$248:$F$257</c:f>
              <c:numCache>
                <c:formatCode>General</c:formatCode>
                <c:ptCount val="10"/>
                <c:pt idx="0">
                  <c:v>3.5755699999999999</c:v>
                </c:pt>
                <c:pt idx="1">
                  <c:v>3.7572999999999999</c:v>
                </c:pt>
                <c:pt idx="2">
                  <c:v>3.80206</c:v>
                </c:pt>
                <c:pt idx="3">
                  <c:v>3.8832399999999998</c:v>
                </c:pt>
                <c:pt idx="4">
                  <c:v>4.1760000000000002</c:v>
                </c:pt>
                <c:pt idx="5">
                  <c:v>4.0913500000000003</c:v>
                </c:pt>
                <c:pt idx="6">
                  <c:v>3.9005899999999998</c:v>
                </c:pt>
                <c:pt idx="7">
                  <c:v>3.9453</c:v>
                </c:pt>
                <c:pt idx="8">
                  <c:v>3.5158700000000001</c:v>
                </c:pt>
                <c:pt idx="9">
                  <c:v>3.6231399999999998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747-4D32-98D2-EF0A57E63C35}"/>
            </c:ext>
          </c:extLst>
        </c:ser>
        <c:ser>
          <c:idx val="4"/>
          <c:order val="4"/>
          <c:tx>
            <c:strRef>
              <c:f>Graph!$G$247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Graph!$G$248:$G$257</c:f>
              <c:numCache>
                <c:formatCode>General</c:formatCode>
                <c:ptCount val="10"/>
                <c:pt idx="0">
                  <c:v>6.7166399999999999</c:v>
                </c:pt>
                <c:pt idx="1">
                  <c:v>6.7810800000000002</c:v>
                </c:pt>
                <c:pt idx="2">
                  <c:v>5.8444200000000004</c:v>
                </c:pt>
                <c:pt idx="3">
                  <c:v>7.5885899999999999</c:v>
                </c:pt>
                <c:pt idx="4">
                  <c:v>8.7197399999999998</c:v>
                </c:pt>
                <c:pt idx="5">
                  <c:v>7.5132899999999996</c:v>
                </c:pt>
                <c:pt idx="6">
                  <c:v>7.59511</c:v>
                </c:pt>
                <c:pt idx="7">
                  <c:v>7.1825900000000003</c:v>
                </c:pt>
                <c:pt idx="8">
                  <c:v>6.57667</c:v>
                </c:pt>
                <c:pt idx="9">
                  <c:v>6.7083500000000003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747-4D32-98D2-EF0A57E63C35}"/>
            </c:ext>
          </c:extLst>
        </c:ser>
        <c:ser>
          <c:idx val="5"/>
          <c:order val="5"/>
          <c:tx>
            <c:strRef>
              <c:f>Graph!$H$247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Graph!$H$248:$H$257</c:f>
              <c:numCache>
                <c:formatCode>General</c:formatCode>
                <c:ptCount val="10"/>
                <c:pt idx="0">
                  <c:v>1.5954900000000001</c:v>
                </c:pt>
                <c:pt idx="1">
                  <c:v>1.4243300000000001</c:v>
                </c:pt>
                <c:pt idx="2">
                  <c:v>1.4736800000000001</c:v>
                </c:pt>
                <c:pt idx="3">
                  <c:v>1.54834</c:v>
                </c:pt>
                <c:pt idx="4">
                  <c:v>1.57074</c:v>
                </c:pt>
                <c:pt idx="5">
                  <c:v>1.6885600000000001</c:v>
                </c:pt>
                <c:pt idx="6">
                  <c:v>1.74342</c:v>
                </c:pt>
                <c:pt idx="7">
                  <c:v>1.58907</c:v>
                </c:pt>
                <c:pt idx="8">
                  <c:v>1.6604300000000001</c:v>
                </c:pt>
                <c:pt idx="9">
                  <c:v>1.7785500000000001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747-4D32-98D2-EF0A57E63C35}"/>
            </c:ext>
          </c:extLst>
        </c:ser>
        <c:ser>
          <c:idx val="6"/>
          <c:order val="6"/>
          <c:tx>
            <c:strRef>
              <c:f>Graph!$I$247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Graph!$I$248:$I$257</c:f>
              <c:numCache>
                <c:formatCode>General</c:formatCode>
                <c:ptCount val="10"/>
                <c:pt idx="0">
                  <c:v>1.21469</c:v>
                </c:pt>
                <c:pt idx="1">
                  <c:v>1.1983999999999999</c:v>
                </c:pt>
                <c:pt idx="2">
                  <c:v>1.2557400000000001</c:v>
                </c:pt>
                <c:pt idx="3">
                  <c:v>1.3092699999999999</c:v>
                </c:pt>
                <c:pt idx="4">
                  <c:v>1.2236100000000001</c:v>
                </c:pt>
                <c:pt idx="5">
                  <c:v>1.2307600000000001</c:v>
                </c:pt>
                <c:pt idx="6">
                  <c:v>1.17587</c:v>
                </c:pt>
                <c:pt idx="7">
                  <c:v>1.3444799999999999</c:v>
                </c:pt>
                <c:pt idx="8">
                  <c:v>1.35738</c:v>
                </c:pt>
                <c:pt idx="9">
                  <c:v>1.3966700000000001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747-4D32-98D2-EF0A57E63C35}"/>
            </c:ext>
          </c:extLst>
        </c:ser>
        <c:ser>
          <c:idx val="7"/>
          <c:order val="7"/>
          <c:tx>
            <c:strRef>
              <c:f>Graph!$J$247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Graph!$J$248:$J$257</c:f>
              <c:numCache>
                <c:formatCode>General</c:formatCode>
                <c:ptCount val="10"/>
                <c:pt idx="0">
                  <c:v>2.7871199999999998</c:v>
                </c:pt>
                <c:pt idx="1">
                  <c:v>3.3891900000000001</c:v>
                </c:pt>
                <c:pt idx="2">
                  <c:v>2.1509800000000001</c:v>
                </c:pt>
                <c:pt idx="3">
                  <c:v>2.4312299999999998</c:v>
                </c:pt>
                <c:pt idx="4">
                  <c:v>2.3646799999999999</c:v>
                </c:pt>
                <c:pt idx="5">
                  <c:v>1.73193</c:v>
                </c:pt>
                <c:pt idx="6">
                  <c:v>2.4491900000000002</c:v>
                </c:pt>
                <c:pt idx="7">
                  <c:v>1.74899</c:v>
                </c:pt>
                <c:pt idx="8">
                  <c:v>1.69336</c:v>
                </c:pt>
                <c:pt idx="9">
                  <c:v>1.7314400000000001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747-4D32-98D2-EF0A57E63C35}"/>
            </c:ext>
          </c:extLst>
        </c:ser>
        <c:ser>
          <c:idx val="8"/>
          <c:order val="8"/>
          <c:tx>
            <c:strRef>
              <c:f>Graph!$K$247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Graph!$K$248:$K$257</c:f>
              <c:numCache>
                <c:formatCode>General</c:formatCode>
                <c:ptCount val="10"/>
                <c:pt idx="0">
                  <c:v>3.8525499999999999</c:v>
                </c:pt>
                <c:pt idx="1">
                  <c:v>3.56386</c:v>
                </c:pt>
                <c:pt idx="2">
                  <c:v>2.2372100000000001</c:v>
                </c:pt>
                <c:pt idx="3">
                  <c:v>2.3994200000000001</c:v>
                </c:pt>
                <c:pt idx="4">
                  <c:v>2.9191799999999999</c:v>
                </c:pt>
                <c:pt idx="5">
                  <c:v>2.7919499999999999</c:v>
                </c:pt>
                <c:pt idx="6">
                  <c:v>2.7686899999999999</c:v>
                </c:pt>
                <c:pt idx="7">
                  <c:v>3.29373</c:v>
                </c:pt>
                <c:pt idx="8">
                  <c:v>3.86802</c:v>
                </c:pt>
                <c:pt idx="9">
                  <c:v>3.27284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747-4D32-98D2-EF0A57E63C35}"/>
            </c:ext>
          </c:extLst>
        </c:ser>
        <c:ser>
          <c:idx val="9"/>
          <c:order val="9"/>
          <c:tx>
            <c:strRef>
              <c:f>Graph!$L$247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Graph!$L$248:$L$257</c:f>
              <c:numCache>
                <c:formatCode>General</c:formatCode>
                <c:ptCount val="10"/>
                <c:pt idx="0">
                  <c:v>1.54419</c:v>
                </c:pt>
                <c:pt idx="1">
                  <c:v>1.4298200000000001</c:v>
                </c:pt>
                <c:pt idx="2">
                  <c:v>1.4454800000000001</c:v>
                </c:pt>
                <c:pt idx="3">
                  <c:v>1.4196</c:v>
                </c:pt>
                <c:pt idx="4">
                  <c:v>1.44249</c:v>
                </c:pt>
                <c:pt idx="5">
                  <c:v>1.2854300000000001</c:v>
                </c:pt>
                <c:pt idx="6">
                  <c:v>1.28833</c:v>
                </c:pt>
                <c:pt idx="7">
                  <c:v>1.24376</c:v>
                </c:pt>
                <c:pt idx="8">
                  <c:v>1.63568</c:v>
                </c:pt>
                <c:pt idx="9">
                  <c:v>1.07382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747-4D32-98D2-EF0A57E63C35}"/>
            </c:ext>
          </c:extLst>
        </c:ser>
        <c:ser>
          <c:idx val="10"/>
          <c:order val="10"/>
          <c:tx>
            <c:strRef>
              <c:f>Graph!$M$247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Graph!$M$248:$M$257</c:f>
              <c:numCache>
                <c:formatCode>General</c:formatCode>
                <c:ptCount val="10"/>
                <c:pt idx="0">
                  <c:v>1.5849200000000001</c:v>
                </c:pt>
                <c:pt idx="1">
                  <c:v>1.5371900000000001</c:v>
                </c:pt>
                <c:pt idx="2">
                  <c:v>1.6133500000000001</c:v>
                </c:pt>
                <c:pt idx="3">
                  <c:v>1.85944</c:v>
                </c:pt>
                <c:pt idx="4">
                  <c:v>2.15842</c:v>
                </c:pt>
                <c:pt idx="5">
                  <c:v>2.2137500000000001</c:v>
                </c:pt>
                <c:pt idx="6">
                  <c:v>2.4714399999999999</c:v>
                </c:pt>
                <c:pt idx="7">
                  <c:v>2.5853600000000001</c:v>
                </c:pt>
                <c:pt idx="8">
                  <c:v>2.1880500000000001</c:v>
                </c:pt>
                <c:pt idx="9">
                  <c:v>2.5288599999999999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747-4D32-98D2-EF0A57E63C35}"/>
            </c:ext>
          </c:extLst>
        </c:ser>
        <c:ser>
          <c:idx val="11"/>
          <c:order val="11"/>
          <c:tx>
            <c:strRef>
              <c:f>Graph!$N$247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Graph!$N$248:$N$257</c:f>
              <c:numCache>
                <c:formatCode>General</c:formatCode>
                <c:ptCount val="10"/>
                <c:pt idx="0">
                  <c:v>6.4421900000000001</c:v>
                </c:pt>
                <c:pt idx="1">
                  <c:v>5.40665</c:v>
                </c:pt>
                <c:pt idx="2">
                  <c:v>8.35487</c:v>
                </c:pt>
                <c:pt idx="3">
                  <c:v>8.9437700000000007</c:v>
                </c:pt>
                <c:pt idx="4">
                  <c:v>9.5921299999999992</c:v>
                </c:pt>
                <c:pt idx="5">
                  <c:v>5.3760000000000003</c:v>
                </c:pt>
                <c:pt idx="6">
                  <c:v>3.66344</c:v>
                </c:pt>
                <c:pt idx="7">
                  <c:v>6.3541299999999996</c:v>
                </c:pt>
                <c:pt idx="8">
                  <c:v>1.47296</c:v>
                </c:pt>
                <c:pt idx="9">
                  <c:v>1.5020800000000001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747-4D32-98D2-EF0A57E63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256448"/>
        <c:axId val="489257984"/>
      </c:lineChart>
      <c:catAx>
        <c:axId val="489256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9257984"/>
        <c:crosses val="autoZero"/>
        <c:auto val="1"/>
        <c:lblAlgn val="ctr"/>
        <c:lblOffset val="100"/>
        <c:noMultiLvlLbl val="0"/>
      </c:catAx>
      <c:valAx>
        <c:axId val="48925798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925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Graph!$C$262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Graph!$C$263:$C$272</c:f>
              <c:numCache>
                <c:formatCode>General</c:formatCode>
                <c:ptCount val="10"/>
                <c:pt idx="0">
                  <c:v>1.12262</c:v>
                </c:pt>
                <c:pt idx="1">
                  <c:v>1.3021</c:v>
                </c:pt>
                <c:pt idx="2">
                  <c:v>1.3130599999999999</c:v>
                </c:pt>
                <c:pt idx="3">
                  <c:v>1.0037499999999999</c:v>
                </c:pt>
                <c:pt idx="4">
                  <c:v>1.62066</c:v>
                </c:pt>
                <c:pt idx="5">
                  <c:v>1.45316</c:v>
                </c:pt>
                <c:pt idx="6">
                  <c:v>1.3375699999999999</c:v>
                </c:pt>
                <c:pt idx="7">
                  <c:v>1.1270100000000001</c:v>
                </c:pt>
                <c:pt idx="8">
                  <c:v>1.4576800000000001</c:v>
                </c:pt>
                <c:pt idx="9">
                  <c:v>1.1816500000000001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60-4CFA-B06B-AFFA54B4B869}"/>
            </c:ext>
          </c:extLst>
        </c:ser>
        <c:ser>
          <c:idx val="1"/>
          <c:order val="1"/>
          <c:tx>
            <c:strRef>
              <c:f>Graph!$D$262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Graph!$D$263:$D$272</c:f>
              <c:numCache>
                <c:formatCode>General</c:formatCode>
                <c:ptCount val="10"/>
                <c:pt idx="0">
                  <c:v>3.4855900000000002</c:v>
                </c:pt>
                <c:pt idx="1">
                  <c:v>2.4753699999999998</c:v>
                </c:pt>
                <c:pt idx="2">
                  <c:v>2.19354</c:v>
                </c:pt>
                <c:pt idx="3">
                  <c:v>2.2769400000000002</c:v>
                </c:pt>
                <c:pt idx="4">
                  <c:v>2.7071800000000001</c:v>
                </c:pt>
                <c:pt idx="5">
                  <c:v>2.97662</c:v>
                </c:pt>
                <c:pt idx="6">
                  <c:v>3.0392000000000001</c:v>
                </c:pt>
                <c:pt idx="7">
                  <c:v>2.90482</c:v>
                </c:pt>
                <c:pt idx="8">
                  <c:v>1.82694</c:v>
                </c:pt>
                <c:pt idx="9">
                  <c:v>2.12961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60-4CFA-B06B-AFFA54B4B869}"/>
            </c:ext>
          </c:extLst>
        </c:ser>
        <c:ser>
          <c:idx val="2"/>
          <c:order val="2"/>
          <c:tx>
            <c:strRef>
              <c:f>Graph!$E$262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Graph!$E$263:$E$272</c:f>
              <c:numCache>
                <c:formatCode>General</c:formatCode>
                <c:ptCount val="10"/>
                <c:pt idx="0">
                  <c:v>1.58538</c:v>
                </c:pt>
                <c:pt idx="1">
                  <c:v>1.1182700000000001</c:v>
                </c:pt>
                <c:pt idx="2">
                  <c:v>1.0962799999999999</c:v>
                </c:pt>
                <c:pt idx="3">
                  <c:v>1.10991</c:v>
                </c:pt>
                <c:pt idx="4">
                  <c:v>1.2609600000000001</c:v>
                </c:pt>
                <c:pt idx="5">
                  <c:v>1.3647400000000001</c:v>
                </c:pt>
                <c:pt idx="6">
                  <c:v>1.1929700000000001</c:v>
                </c:pt>
                <c:pt idx="7">
                  <c:v>1.35592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A60-4CFA-B06B-AFFA54B4B869}"/>
            </c:ext>
          </c:extLst>
        </c:ser>
        <c:ser>
          <c:idx val="3"/>
          <c:order val="3"/>
          <c:tx>
            <c:strRef>
              <c:f>Graph!$F$262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Graph!$F$263:$F$272</c:f>
              <c:numCache>
                <c:formatCode>General</c:formatCode>
                <c:ptCount val="10"/>
                <c:pt idx="0">
                  <c:v>2.5572499999999998</c:v>
                </c:pt>
                <c:pt idx="1">
                  <c:v>2.5087999999999999</c:v>
                </c:pt>
                <c:pt idx="2">
                  <c:v>2.4277799999999998</c:v>
                </c:pt>
                <c:pt idx="3">
                  <c:v>2.5478200000000002</c:v>
                </c:pt>
                <c:pt idx="4">
                  <c:v>2.7452200000000002</c:v>
                </c:pt>
                <c:pt idx="5">
                  <c:v>2.6479699999999999</c:v>
                </c:pt>
                <c:pt idx="6">
                  <c:v>2.67686</c:v>
                </c:pt>
                <c:pt idx="7">
                  <c:v>2.7387800000000002</c:v>
                </c:pt>
                <c:pt idx="8">
                  <c:v>2.3515999999999999</c:v>
                </c:pt>
                <c:pt idx="9">
                  <c:v>2.5867399999999998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A60-4CFA-B06B-AFFA54B4B869}"/>
            </c:ext>
          </c:extLst>
        </c:ser>
        <c:ser>
          <c:idx val="4"/>
          <c:order val="4"/>
          <c:tx>
            <c:strRef>
              <c:f>Graph!$G$262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Graph!$G$263:$G$272</c:f>
              <c:numCache>
                <c:formatCode>General</c:formatCode>
                <c:ptCount val="10"/>
                <c:pt idx="0">
                  <c:v>5.2087300000000001</c:v>
                </c:pt>
                <c:pt idx="1">
                  <c:v>5.1573500000000001</c:v>
                </c:pt>
                <c:pt idx="2">
                  <c:v>3.9930599999999998</c:v>
                </c:pt>
                <c:pt idx="3">
                  <c:v>5.5386699999999998</c:v>
                </c:pt>
                <c:pt idx="4">
                  <c:v>6.7617700000000003</c:v>
                </c:pt>
                <c:pt idx="5">
                  <c:v>5.7832499999999998</c:v>
                </c:pt>
                <c:pt idx="6">
                  <c:v>5.8938300000000003</c:v>
                </c:pt>
                <c:pt idx="7">
                  <c:v>5.6470099999999999</c:v>
                </c:pt>
                <c:pt idx="8">
                  <c:v>5.0748499999999996</c:v>
                </c:pt>
                <c:pt idx="9">
                  <c:v>4.9887199999999998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A60-4CFA-B06B-AFFA54B4B869}"/>
            </c:ext>
          </c:extLst>
        </c:ser>
        <c:ser>
          <c:idx val="5"/>
          <c:order val="5"/>
          <c:tx>
            <c:strRef>
              <c:f>Graph!$H$262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Graph!$H$263:$H$272</c:f>
              <c:numCache>
                <c:formatCode>General</c:formatCode>
                <c:ptCount val="10"/>
                <c:pt idx="0">
                  <c:v>1.0128999999999999</c:v>
                </c:pt>
                <c:pt idx="1">
                  <c:v>0.87626000000000004</c:v>
                </c:pt>
                <c:pt idx="2">
                  <c:v>0.95950999999999997</c:v>
                </c:pt>
                <c:pt idx="3">
                  <c:v>0.98214999999999997</c:v>
                </c:pt>
                <c:pt idx="4">
                  <c:v>1.0041100000000001</c:v>
                </c:pt>
                <c:pt idx="5">
                  <c:v>1.0876600000000001</c:v>
                </c:pt>
                <c:pt idx="6">
                  <c:v>1.2277100000000001</c:v>
                </c:pt>
                <c:pt idx="7">
                  <c:v>1.0783</c:v>
                </c:pt>
                <c:pt idx="8">
                  <c:v>1.1348499999999999</c:v>
                </c:pt>
                <c:pt idx="9">
                  <c:v>1.1518699999999999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A60-4CFA-B06B-AFFA54B4B869}"/>
            </c:ext>
          </c:extLst>
        </c:ser>
        <c:ser>
          <c:idx val="6"/>
          <c:order val="6"/>
          <c:tx>
            <c:strRef>
              <c:f>Graph!$I$262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Graph!$I$263:$I$272</c:f>
              <c:numCache>
                <c:formatCode>General</c:formatCode>
                <c:ptCount val="10"/>
                <c:pt idx="0">
                  <c:v>0.78036000000000005</c:v>
                </c:pt>
                <c:pt idx="1">
                  <c:v>0.70696999999999999</c:v>
                </c:pt>
                <c:pt idx="2">
                  <c:v>0.78093999999999997</c:v>
                </c:pt>
                <c:pt idx="3">
                  <c:v>0.81711999999999996</c:v>
                </c:pt>
                <c:pt idx="4">
                  <c:v>0.80884</c:v>
                </c:pt>
                <c:pt idx="5">
                  <c:v>0.82154000000000005</c:v>
                </c:pt>
                <c:pt idx="6">
                  <c:v>0.80710000000000004</c:v>
                </c:pt>
                <c:pt idx="7">
                  <c:v>0.96220000000000006</c:v>
                </c:pt>
                <c:pt idx="8">
                  <c:v>0.93869000000000002</c:v>
                </c:pt>
                <c:pt idx="9">
                  <c:v>0.96628999999999998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A60-4CFA-B06B-AFFA54B4B869}"/>
            </c:ext>
          </c:extLst>
        </c:ser>
        <c:ser>
          <c:idx val="7"/>
          <c:order val="7"/>
          <c:tx>
            <c:strRef>
              <c:f>Graph!$J$262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Graph!$J$263:$J$272</c:f>
              <c:numCache>
                <c:formatCode>General</c:formatCode>
                <c:ptCount val="10"/>
                <c:pt idx="0">
                  <c:v>2.1338400000000002</c:v>
                </c:pt>
                <c:pt idx="1">
                  <c:v>2.6608800000000001</c:v>
                </c:pt>
                <c:pt idx="2">
                  <c:v>1.55653</c:v>
                </c:pt>
                <c:pt idx="3">
                  <c:v>1.7749999999999999</c:v>
                </c:pt>
                <c:pt idx="4">
                  <c:v>1.7539800000000001</c:v>
                </c:pt>
                <c:pt idx="5">
                  <c:v>1.2036100000000001</c:v>
                </c:pt>
                <c:pt idx="6">
                  <c:v>1.95373</c:v>
                </c:pt>
                <c:pt idx="7">
                  <c:v>1.07748</c:v>
                </c:pt>
                <c:pt idx="8">
                  <c:v>1.12967</c:v>
                </c:pt>
                <c:pt idx="9">
                  <c:v>1.11476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A60-4CFA-B06B-AFFA54B4B869}"/>
            </c:ext>
          </c:extLst>
        </c:ser>
        <c:ser>
          <c:idx val="8"/>
          <c:order val="8"/>
          <c:tx>
            <c:strRef>
              <c:f>Graph!$K$262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Graph!$K$263:$K$272</c:f>
              <c:numCache>
                <c:formatCode>General</c:formatCode>
                <c:ptCount val="10"/>
                <c:pt idx="0">
                  <c:v>2.6477599999999999</c:v>
                </c:pt>
                <c:pt idx="1">
                  <c:v>2.3170099999999998</c:v>
                </c:pt>
                <c:pt idx="2">
                  <c:v>1.28037</c:v>
                </c:pt>
                <c:pt idx="3">
                  <c:v>1.51458</c:v>
                </c:pt>
                <c:pt idx="4">
                  <c:v>1.83182</c:v>
                </c:pt>
                <c:pt idx="5">
                  <c:v>1.80098</c:v>
                </c:pt>
                <c:pt idx="6">
                  <c:v>1.71546</c:v>
                </c:pt>
                <c:pt idx="7">
                  <c:v>2.1011500000000001</c:v>
                </c:pt>
                <c:pt idx="8">
                  <c:v>2.5451700000000002</c:v>
                </c:pt>
                <c:pt idx="9">
                  <c:v>2.1988699999999999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A60-4CFA-B06B-AFFA54B4B869}"/>
            </c:ext>
          </c:extLst>
        </c:ser>
        <c:ser>
          <c:idx val="9"/>
          <c:order val="9"/>
          <c:tx>
            <c:strRef>
              <c:f>Graph!$L$262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Graph!$L$263:$L$272</c:f>
              <c:numCache>
                <c:formatCode>General</c:formatCode>
                <c:ptCount val="10"/>
                <c:pt idx="0">
                  <c:v>1.0458000000000001</c:v>
                </c:pt>
                <c:pt idx="1">
                  <c:v>0.95418000000000003</c:v>
                </c:pt>
                <c:pt idx="2">
                  <c:v>1.0137700000000001</c:v>
                </c:pt>
                <c:pt idx="3">
                  <c:v>1.0304199999999999</c:v>
                </c:pt>
                <c:pt idx="4">
                  <c:v>1.0600700000000001</c:v>
                </c:pt>
                <c:pt idx="5">
                  <c:v>0.96616999999999997</c:v>
                </c:pt>
                <c:pt idx="6">
                  <c:v>0.77217999999999998</c:v>
                </c:pt>
                <c:pt idx="7">
                  <c:v>0.73463999999999996</c:v>
                </c:pt>
                <c:pt idx="8">
                  <c:v>1.2158599999999999</c:v>
                </c:pt>
                <c:pt idx="9">
                  <c:v>0.71982000000000002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A60-4CFA-B06B-AFFA54B4B869}"/>
            </c:ext>
          </c:extLst>
        </c:ser>
        <c:ser>
          <c:idx val="10"/>
          <c:order val="10"/>
          <c:tx>
            <c:strRef>
              <c:f>Graph!$M$262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Graph!$M$263:$M$272</c:f>
              <c:numCache>
                <c:formatCode>General</c:formatCode>
                <c:ptCount val="10"/>
                <c:pt idx="0">
                  <c:v>1.1870499999999999</c:v>
                </c:pt>
                <c:pt idx="1">
                  <c:v>1.09483</c:v>
                </c:pt>
                <c:pt idx="2">
                  <c:v>1.1505399999999999</c:v>
                </c:pt>
                <c:pt idx="3">
                  <c:v>1.3634599999999999</c:v>
                </c:pt>
                <c:pt idx="4">
                  <c:v>1.6044400000000001</c:v>
                </c:pt>
                <c:pt idx="5">
                  <c:v>1.7310399999999999</c:v>
                </c:pt>
                <c:pt idx="6">
                  <c:v>1.9800800000000001</c:v>
                </c:pt>
                <c:pt idx="7">
                  <c:v>2.1197900000000001</c:v>
                </c:pt>
                <c:pt idx="8">
                  <c:v>1.71133</c:v>
                </c:pt>
                <c:pt idx="9">
                  <c:v>1.9951099999999999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BA60-4CFA-B06B-AFFA54B4B869}"/>
            </c:ext>
          </c:extLst>
        </c:ser>
        <c:ser>
          <c:idx val="11"/>
          <c:order val="11"/>
          <c:tx>
            <c:strRef>
              <c:f>Graph!$N$262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Graph!$N$263:$N$272</c:f>
              <c:numCache>
                <c:formatCode>General</c:formatCode>
                <c:ptCount val="10"/>
                <c:pt idx="0">
                  <c:v>5.4757800000000003</c:v>
                </c:pt>
                <c:pt idx="1">
                  <c:v>4.7786999999999997</c:v>
                </c:pt>
                <c:pt idx="2">
                  <c:v>7.5063599999999999</c:v>
                </c:pt>
                <c:pt idx="3">
                  <c:v>8.0754699999999993</c:v>
                </c:pt>
                <c:pt idx="4">
                  <c:v>8.7781800000000008</c:v>
                </c:pt>
                <c:pt idx="5">
                  <c:v>4.6020000000000003</c:v>
                </c:pt>
                <c:pt idx="6">
                  <c:v>3.1389200000000002</c:v>
                </c:pt>
                <c:pt idx="7">
                  <c:v>5.7902699999999996</c:v>
                </c:pt>
                <c:pt idx="8">
                  <c:v>1.08799</c:v>
                </c:pt>
                <c:pt idx="9">
                  <c:v>1.0356799999999999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BA60-4CFA-B06B-AFFA54B4B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52736"/>
        <c:axId val="490854272"/>
      </c:lineChart>
      <c:catAx>
        <c:axId val="490852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0854272"/>
        <c:crosses val="autoZero"/>
        <c:auto val="1"/>
        <c:lblAlgn val="ctr"/>
        <c:lblOffset val="100"/>
        <c:noMultiLvlLbl val="0"/>
      </c:catAx>
      <c:valAx>
        <c:axId val="49085427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085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Graph!$C$277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Graph!$C$278:$C$287</c:f>
              <c:numCache>
                <c:formatCode>General</c:formatCode>
                <c:ptCount val="10"/>
                <c:pt idx="0">
                  <c:v>0.34347</c:v>
                </c:pt>
                <c:pt idx="1">
                  <c:v>0.40168999999999999</c:v>
                </c:pt>
                <c:pt idx="2">
                  <c:v>0.22473000000000001</c:v>
                </c:pt>
                <c:pt idx="3">
                  <c:v>0.30225999999999997</c:v>
                </c:pt>
                <c:pt idx="4">
                  <c:v>0.30868000000000001</c:v>
                </c:pt>
                <c:pt idx="5">
                  <c:v>0.25313999999999998</c:v>
                </c:pt>
                <c:pt idx="6">
                  <c:v>0.35185</c:v>
                </c:pt>
                <c:pt idx="7">
                  <c:v>0.21676999999999999</c:v>
                </c:pt>
                <c:pt idx="8">
                  <c:v>0.38846000000000003</c:v>
                </c:pt>
                <c:pt idx="9">
                  <c:v>0.32119999999999999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69-46AE-B960-CC3870058DA6}"/>
            </c:ext>
          </c:extLst>
        </c:ser>
        <c:ser>
          <c:idx val="1"/>
          <c:order val="1"/>
          <c:tx>
            <c:strRef>
              <c:f>Graph!$D$277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Graph!$D$278:$D$287</c:f>
              <c:numCache>
                <c:formatCode>General</c:formatCode>
                <c:ptCount val="10"/>
                <c:pt idx="0">
                  <c:v>1.3626499999999999</c:v>
                </c:pt>
                <c:pt idx="1">
                  <c:v>0.95498000000000005</c:v>
                </c:pt>
                <c:pt idx="2">
                  <c:v>0.47420000000000001</c:v>
                </c:pt>
                <c:pt idx="3">
                  <c:v>0.57820000000000005</c:v>
                </c:pt>
                <c:pt idx="4">
                  <c:v>1.0692999999999999</c:v>
                </c:pt>
                <c:pt idx="5">
                  <c:v>1.30928</c:v>
                </c:pt>
                <c:pt idx="6">
                  <c:v>1.36002</c:v>
                </c:pt>
                <c:pt idx="7">
                  <c:v>1.1685700000000001</c:v>
                </c:pt>
                <c:pt idx="8">
                  <c:v>0.86034999999999995</c:v>
                </c:pt>
                <c:pt idx="9">
                  <c:v>1.0772600000000001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69-46AE-B960-CC3870058DA6}"/>
            </c:ext>
          </c:extLst>
        </c:ser>
        <c:ser>
          <c:idx val="2"/>
          <c:order val="2"/>
          <c:tx>
            <c:strRef>
              <c:f>Graph!$E$277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Graph!$E$278:$E$287</c:f>
              <c:numCache>
                <c:formatCode>General</c:formatCode>
                <c:ptCount val="10"/>
                <c:pt idx="0">
                  <c:v>0.47039999999999998</c:v>
                </c:pt>
                <c:pt idx="1">
                  <c:v>0.31089</c:v>
                </c:pt>
                <c:pt idx="2">
                  <c:v>0.16979</c:v>
                </c:pt>
                <c:pt idx="3">
                  <c:v>0.28826000000000002</c:v>
                </c:pt>
                <c:pt idx="4">
                  <c:v>0.34060000000000001</c:v>
                </c:pt>
                <c:pt idx="5">
                  <c:v>0.36829000000000001</c:v>
                </c:pt>
                <c:pt idx="6">
                  <c:v>0.33589000000000002</c:v>
                </c:pt>
                <c:pt idx="7">
                  <c:v>0.33529999999999999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669-46AE-B960-CC3870058DA6}"/>
            </c:ext>
          </c:extLst>
        </c:ser>
        <c:ser>
          <c:idx val="3"/>
          <c:order val="3"/>
          <c:tx>
            <c:strRef>
              <c:f>Graph!$F$277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Graph!$F$278:$F$287</c:f>
              <c:numCache>
                <c:formatCode>General</c:formatCode>
                <c:ptCount val="10"/>
                <c:pt idx="0">
                  <c:v>0.47554999999999997</c:v>
                </c:pt>
                <c:pt idx="1">
                  <c:v>0.39813999999999999</c:v>
                </c:pt>
                <c:pt idx="2">
                  <c:v>0.36227999999999999</c:v>
                </c:pt>
                <c:pt idx="3">
                  <c:v>0.33521000000000001</c:v>
                </c:pt>
                <c:pt idx="4">
                  <c:v>0.45545999999999998</c:v>
                </c:pt>
                <c:pt idx="5">
                  <c:v>0.36706</c:v>
                </c:pt>
                <c:pt idx="6">
                  <c:v>0.52751999999999999</c:v>
                </c:pt>
                <c:pt idx="7">
                  <c:v>0.45036999999999999</c:v>
                </c:pt>
                <c:pt idx="8">
                  <c:v>0.37846999999999997</c:v>
                </c:pt>
                <c:pt idx="9">
                  <c:v>0.58713000000000004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669-46AE-B960-CC3870058DA6}"/>
            </c:ext>
          </c:extLst>
        </c:ser>
        <c:ser>
          <c:idx val="4"/>
          <c:order val="4"/>
          <c:tx>
            <c:strRef>
              <c:f>Graph!$G$277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Graph!$G$278:$G$287</c:f>
              <c:numCache>
                <c:formatCode>General</c:formatCode>
                <c:ptCount val="10"/>
                <c:pt idx="0">
                  <c:v>0.75524999999999998</c:v>
                </c:pt>
                <c:pt idx="1">
                  <c:v>0.98794000000000004</c:v>
                </c:pt>
                <c:pt idx="2">
                  <c:v>0.49581999999999998</c:v>
                </c:pt>
                <c:pt idx="3">
                  <c:v>0.90654999999999997</c:v>
                </c:pt>
                <c:pt idx="4">
                  <c:v>1.1167100000000001</c:v>
                </c:pt>
                <c:pt idx="5">
                  <c:v>1.0390600000000001</c:v>
                </c:pt>
                <c:pt idx="6">
                  <c:v>1.2654099999999999</c:v>
                </c:pt>
                <c:pt idx="7">
                  <c:v>0.97606000000000004</c:v>
                </c:pt>
                <c:pt idx="8">
                  <c:v>0.95699999999999996</c:v>
                </c:pt>
                <c:pt idx="9">
                  <c:v>0.86631000000000002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669-46AE-B960-CC3870058DA6}"/>
            </c:ext>
          </c:extLst>
        </c:ser>
        <c:ser>
          <c:idx val="5"/>
          <c:order val="5"/>
          <c:tx>
            <c:strRef>
              <c:f>Graph!$H$277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Graph!$H$278:$H$287</c:f>
              <c:numCache>
                <c:formatCode>General</c:formatCode>
                <c:ptCount val="10"/>
                <c:pt idx="0">
                  <c:v>0.19832</c:v>
                </c:pt>
                <c:pt idx="1">
                  <c:v>0.22109000000000001</c:v>
                </c:pt>
                <c:pt idx="2">
                  <c:v>0.18528</c:v>
                </c:pt>
                <c:pt idx="3">
                  <c:v>0.18584999999999999</c:v>
                </c:pt>
                <c:pt idx="4">
                  <c:v>0.21223</c:v>
                </c:pt>
                <c:pt idx="5">
                  <c:v>0.19947999999999999</c:v>
                </c:pt>
                <c:pt idx="6">
                  <c:v>0.37041000000000002</c:v>
                </c:pt>
                <c:pt idx="7">
                  <c:v>0.21323</c:v>
                </c:pt>
                <c:pt idx="8">
                  <c:v>0.27194000000000002</c:v>
                </c:pt>
                <c:pt idx="9">
                  <c:v>0.32450000000000001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669-46AE-B960-CC3870058DA6}"/>
            </c:ext>
          </c:extLst>
        </c:ser>
        <c:ser>
          <c:idx val="6"/>
          <c:order val="6"/>
          <c:tx>
            <c:strRef>
              <c:f>Graph!$I$277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Graph!$I$278:$I$287</c:f>
              <c:numCache>
                <c:formatCode>General</c:formatCode>
                <c:ptCount val="10"/>
                <c:pt idx="0">
                  <c:v>0.20307</c:v>
                </c:pt>
                <c:pt idx="1">
                  <c:v>0.20582</c:v>
                </c:pt>
                <c:pt idx="2">
                  <c:v>0.10877000000000001</c:v>
                </c:pt>
                <c:pt idx="3">
                  <c:v>0.1472</c:v>
                </c:pt>
                <c:pt idx="4">
                  <c:v>7.1340000000000001E-2</c:v>
                </c:pt>
                <c:pt idx="5">
                  <c:v>9.4530000000000003E-2</c:v>
                </c:pt>
                <c:pt idx="6">
                  <c:v>0.16263</c:v>
                </c:pt>
                <c:pt idx="7">
                  <c:v>0.16919999999999999</c:v>
                </c:pt>
                <c:pt idx="8">
                  <c:v>0.19159000000000001</c:v>
                </c:pt>
                <c:pt idx="9">
                  <c:v>0.16919000000000001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669-46AE-B960-CC3870058DA6}"/>
            </c:ext>
          </c:extLst>
        </c:ser>
        <c:ser>
          <c:idx val="7"/>
          <c:order val="7"/>
          <c:tx>
            <c:strRef>
              <c:f>Graph!$J$277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Graph!$J$278:$J$287</c:f>
              <c:numCache>
                <c:formatCode>General</c:formatCode>
                <c:ptCount val="10"/>
                <c:pt idx="0">
                  <c:v>1.4714799999999999</c:v>
                </c:pt>
                <c:pt idx="1">
                  <c:v>1.7896399999999999</c:v>
                </c:pt>
                <c:pt idx="2">
                  <c:v>1.74285</c:v>
                </c:pt>
                <c:pt idx="3">
                  <c:v>1.4641</c:v>
                </c:pt>
                <c:pt idx="4">
                  <c:v>1.53125</c:v>
                </c:pt>
                <c:pt idx="5">
                  <c:v>1.27525</c:v>
                </c:pt>
                <c:pt idx="6">
                  <c:v>1.2155199999999999</c:v>
                </c:pt>
                <c:pt idx="7">
                  <c:v>1.0741799999999999</c:v>
                </c:pt>
                <c:pt idx="8">
                  <c:v>1.2691600000000001</c:v>
                </c:pt>
                <c:pt idx="9">
                  <c:v>1.77024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669-46AE-B960-CC3870058DA6}"/>
            </c:ext>
          </c:extLst>
        </c:ser>
        <c:ser>
          <c:idx val="8"/>
          <c:order val="8"/>
          <c:tx>
            <c:strRef>
              <c:f>Graph!$K$277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Graph!$K$278:$K$287</c:f>
              <c:numCache>
                <c:formatCode>General</c:formatCode>
                <c:ptCount val="10"/>
                <c:pt idx="0">
                  <c:v>1.6654100000000001</c:v>
                </c:pt>
                <c:pt idx="1">
                  <c:v>1.92832</c:v>
                </c:pt>
                <c:pt idx="2">
                  <c:v>0.93054999999999999</c:v>
                </c:pt>
                <c:pt idx="3">
                  <c:v>0.99534</c:v>
                </c:pt>
                <c:pt idx="4">
                  <c:v>1.2318899999999999</c:v>
                </c:pt>
                <c:pt idx="5">
                  <c:v>1.52521</c:v>
                </c:pt>
                <c:pt idx="6">
                  <c:v>1.7209399999999999</c:v>
                </c:pt>
                <c:pt idx="7">
                  <c:v>2.0379900000000002</c:v>
                </c:pt>
                <c:pt idx="8">
                  <c:v>2.3751099999999998</c:v>
                </c:pt>
                <c:pt idx="9">
                  <c:v>2.9058199999999998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669-46AE-B960-CC3870058DA6}"/>
            </c:ext>
          </c:extLst>
        </c:ser>
        <c:ser>
          <c:idx val="9"/>
          <c:order val="9"/>
          <c:tx>
            <c:strRef>
              <c:f>Graph!$L$277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Graph!$L$278:$L$287</c:f>
              <c:numCache>
                <c:formatCode>General</c:formatCode>
                <c:ptCount val="10"/>
                <c:pt idx="0">
                  <c:v>0.62268000000000001</c:v>
                </c:pt>
                <c:pt idx="1">
                  <c:v>0.56283000000000005</c:v>
                </c:pt>
                <c:pt idx="2">
                  <c:v>0.50007999999999997</c:v>
                </c:pt>
                <c:pt idx="3">
                  <c:v>0.42801</c:v>
                </c:pt>
                <c:pt idx="4">
                  <c:v>0.47855999999999999</c:v>
                </c:pt>
                <c:pt idx="5">
                  <c:v>0.43672</c:v>
                </c:pt>
                <c:pt idx="6">
                  <c:v>0.32423000000000002</c:v>
                </c:pt>
                <c:pt idx="7">
                  <c:v>0.35976999999999998</c:v>
                </c:pt>
                <c:pt idx="8">
                  <c:v>0.37898999999999999</c:v>
                </c:pt>
                <c:pt idx="9">
                  <c:v>0.46917999999999999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669-46AE-B960-CC3870058DA6}"/>
            </c:ext>
          </c:extLst>
        </c:ser>
        <c:ser>
          <c:idx val="10"/>
          <c:order val="10"/>
          <c:tx>
            <c:strRef>
              <c:f>Graph!$M$277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Graph!$M$278:$M$287</c:f>
              <c:numCache>
                <c:formatCode>General</c:formatCode>
                <c:ptCount val="10"/>
                <c:pt idx="0">
                  <c:v>0.54152</c:v>
                </c:pt>
                <c:pt idx="1">
                  <c:v>0.59648999999999996</c:v>
                </c:pt>
                <c:pt idx="2">
                  <c:v>0.51710999999999996</c:v>
                </c:pt>
                <c:pt idx="3">
                  <c:v>0.80908000000000002</c:v>
                </c:pt>
                <c:pt idx="4">
                  <c:v>0.91020000000000001</c:v>
                </c:pt>
                <c:pt idx="5">
                  <c:v>0.71087</c:v>
                </c:pt>
                <c:pt idx="6">
                  <c:v>0.79325999999999997</c:v>
                </c:pt>
                <c:pt idx="7">
                  <c:v>0.86621999999999999</c:v>
                </c:pt>
                <c:pt idx="8">
                  <c:v>0.92537000000000003</c:v>
                </c:pt>
                <c:pt idx="9">
                  <c:v>0.97033000000000003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669-46AE-B960-CC3870058DA6}"/>
            </c:ext>
          </c:extLst>
        </c:ser>
        <c:ser>
          <c:idx val="11"/>
          <c:order val="11"/>
          <c:tx>
            <c:strRef>
              <c:f>Graph!$N$277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Graph!$N$278:$N$287</c:f>
              <c:numCache>
                <c:formatCode>General</c:formatCode>
                <c:ptCount val="10"/>
                <c:pt idx="0">
                  <c:v>1.11778</c:v>
                </c:pt>
                <c:pt idx="1">
                  <c:v>1.54037</c:v>
                </c:pt>
                <c:pt idx="2">
                  <c:v>1.7152799999999999</c:v>
                </c:pt>
                <c:pt idx="3">
                  <c:v>1.55128</c:v>
                </c:pt>
                <c:pt idx="4">
                  <c:v>1.59917</c:v>
                </c:pt>
                <c:pt idx="5">
                  <c:v>1.2292400000000001</c:v>
                </c:pt>
                <c:pt idx="6">
                  <c:v>0.81520000000000004</c:v>
                </c:pt>
                <c:pt idx="7">
                  <c:v>1.64937</c:v>
                </c:pt>
                <c:pt idx="8">
                  <c:v>0.72314000000000001</c:v>
                </c:pt>
                <c:pt idx="9">
                  <c:v>1.7369300000000001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669-46AE-B960-CC3870058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206528"/>
        <c:axId val="493220608"/>
      </c:lineChart>
      <c:catAx>
        <c:axId val="493206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3220608"/>
        <c:crosses val="autoZero"/>
        <c:auto val="1"/>
        <c:lblAlgn val="ctr"/>
        <c:lblOffset val="100"/>
        <c:noMultiLvlLbl val="0"/>
      </c:catAx>
      <c:valAx>
        <c:axId val="493220608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3206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4465988609446"/>
          <c:y val="8.1414041994750649E-2"/>
          <c:w val="0.25886748427717515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Graph!$C$18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Graph!$C$19:$C$28</c:f>
              <c:numCache>
                <c:formatCode>General</c:formatCode>
                <c:ptCount val="10"/>
                <c:pt idx="0">
                  <c:v>8.0464291471868454E-2</c:v>
                </c:pt>
                <c:pt idx="1">
                  <c:v>7.9794808590724756E-2</c:v>
                </c:pt>
                <c:pt idx="2">
                  <c:v>5.7195955588445348E-2</c:v>
                </c:pt>
                <c:pt idx="3">
                  <c:v>7.5854820363956948E-3</c:v>
                </c:pt>
                <c:pt idx="4">
                  <c:v>5.4113623233771647E-2</c:v>
                </c:pt>
                <c:pt idx="5">
                  <c:v>6.1869572210350839E-2</c:v>
                </c:pt>
                <c:pt idx="6">
                  <c:v>6.6568250782011257E-2</c:v>
                </c:pt>
                <c:pt idx="7">
                  <c:v>7.3279088162747294E-2</c:v>
                </c:pt>
                <c:pt idx="8">
                  <c:v>7.6195557842022879E-2</c:v>
                </c:pt>
                <c:pt idx="9">
                  <c:v>6.1127653211785211E-2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EE-4720-8AAE-07ECC1B8597A}"/>
            </c:ext>
          </c:extLst>
        </c:ser>
        <c:ser>
          <c:idx val="1"/>
          <c:order val="1"/>
          <c:tx>
            <c:strRef>
              <c:f>Graph!$D$18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Graph!$D$19:$D$28</c:f>
              <c:numCache>
                <c:formatCode>General</c:formatCode>
                <c:ptCount val="10"/>
                <c:pt idx="0">
                  <c:v>2.6937349472313243E-2</c:v>
                </c:pt>
                <c:pt idx="1">
                  <c:v>5.5799359306690978E-2</c:v>
                </c:pt>
                <c:pt idx="2">
                  <c:v>3.0971256056495623E-2</c:v>
                </c:pt>
                <c:pt idx="3">
                  <c:v>4.0599052982501681E-2</c:v>
                </c:pt>
                <c:pt idx="4">
                  <c:v>7.9963755415986826E-2</c:v>
                </c:pt>
                <c:pt idx="5">
                  <c:v>0.12508831808717041</c:v>
                </c:pt>
                <c:pt idx="6">
                  <c:v>0.1384977791431721</c:v>
                </c:pt>
                <c:pt idx="7">
                  <c:v>9.9008399880359671E-2</c:v>
                </c:pt>
                <c:pt idx="8">
                  <c:v>8.5111590518914274E-2</c:v>
                </c:pt>
                <c:pt idx="9">
                  <c:v>0.10762561539465604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EE-4720-8AAE-07ECC1B8597A}"/>
            </c:ext>
          </c:extLst>
        </c:ser>
        <c:ser>
          <c:idx val="2"/>
          <c:order val="2"/>
          <c:tx>
            <c:strRef>
              <c:f>Graph!$E$18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Graph!$E$19:$E$28</c:f>
              <c:numCache>
                <c:formatCode>General</c:formatCode>
                <c:ptCount val="10"/>
                <c:pt idx="0">
                  <c:v>1.175100137104138E-2</c:v>
                </c:pt>
                <c:pt idx="1">
                  <c:v>4.1819235231339708E-2</c:v>
                </c:pt>
                <c:pt idx="2">
                  <c:v>-1.5944269108517576E-3</c:v>
                </c:pt>
                <c:pt idx="3">
                  <c:v>4.040186026931898E-3</c:v>
                </c:pt>
                <c:pt idx="4">
                  <c:v>1.5136780159312245E-2</c:v>
                </c:pt>
                <c:pt idx="5">
                  <c:v>3.992554856118169E-2</c:v>
                </c:pt>
                <c:pt idx="6">
                  <c:v>4.6673277599271701E-2</c:v>
                </c:pt>
                <c:pt idx="7">
                  <c:v>9.3459924145675749E-2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EE-4720-8AAE-07ECC1B8597A}"/>
            </c:ext>
          </c:extLst>
        </c:ser>
        <c:ser>
          <c:idx val="3"/>
          <c:order val="3"/>
          <c:tx>
            <c:strRef>
              <c:f>Graph!$F$18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Graph!$F$19:$F$28</c:f>
              <c:numCache>
                <c:formatCode>General</c:formatCode>
                <c:ptCount val="10"/>
                <c:pt idx="0">
                  <c:v>2.5083650354904972E-2</c:v>
                </c:pt>
                <c:pt idx="1">
                  <c:v>6.8568272774388636E-2</c:v>
                </c:pt>
                <c:pt idx="2">
                  <c:v>4.3017061316238434E-2</c:v>
                </c:pt>
                <c:pt idx="3">
                  <c:v>3.1494829500233343E-2</c:v>
                </c:pt>
                <c:pt idx="4">
                  <c:v>3.8627055240949539E-2</c:v>
                </c:pt>
                <c:pt idx="5">
                  <c:v>4.429320622818974E-2</c:v>
                </c:pt>
                <c:pt idx="6">
                  <c:v>3.7340304072784672E-2</c:v>
                </c:pt>
                <c:pt idx="7">
                  <c:v>3.5261192496550249E-2</c:v>
                </c:pt>
                <c:pt idx="8">
                  <c:v>2.7119062689119046E-2</c:v>
                </c:pt>
                <c:pt idx="9">
                  <c:v>3.7500620352255598E-2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4EE-4720-8AAE-07ECC1B8597A}"/>
            </c:ext>
          </c:extLst>
        </c:ser>
        <c:ser>
          <c:idx val="4"/>
          <c:order val="4"/>
          <c:tx>
            <c:strRef>
              <c:f>Graph!$G$18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Graph!$G$19:$G$28</c:f>
              <c:numCache>
                <c:formatCode>General</c:formatCode>
                <c:ptCount val="10"/>
                <c:pt idx="0">
                  <c:v>8.4564163600416697E-3</c:v>
                </c:pt>
                <c:pt idx="1">
                  <c:v>1.2588311182031573E-2</c:v>
                </c:pt>
                <c:pt idx="2">
                  <c:v>-2.146643923719407E-2</c:v>
                </c:pt>
                <c:pt idx="3">
                  <c:v>-7.2996644248576242E-2</c:v>
                </c:pt>
                <c:pt idx="4">
                  <c:v>4.4201920847435121E-2</c:v>
                </c:pt>
                <c:pt idx="5">
                  <c:v>5.6018487917187373E-2</c:v>
                </c:pt>
                <c:pt idx="6">
                  <c:v>3.080825213333541E-2</c:v>
                </c:pt>
                <c:pt idx="7">
                  <c:v>3.2281707296979135E-2</c:v>
                </c:pt>
                <c:pt idx="8">
                  <c:v>4.3724483540105025E-2</c:v>
                </c:pt>
                <c:pt idx="9">
                  <c:v>5.2127275989546341E-2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4EE-4720-8AAE-07ECC1B8597A}"/>
            </c:ext>
          </c:extLst>
        </c:ser>
        <c:ser>
          <c:idx val="5"/>
          <c:order val="5"/>
          <c:tx>
            <c:strRef>
              <c:f>Graph!$H$18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Graph!$H$19:$H$28</c:f>
              <c:numCache>
                <c:formatCode>General</c:formatCode>
                <c:ptCount val="10"/>
                <c:pt idx="0">
                  <c:v>7.1910411232367121E-3</c:v>
                </c:pt>
                <c:pt idx="1">
                  <c:v>3.476508791382861E-2</c:v>
                </c:pt>
                <c:pt idx="2">
                  <c:v>3.5963785250526563E-2</c:v>
                </c:pt>
                <c:pt idx="3">
                  <c:v>2.0358643683217374E-2</c:v>
                </c:pt>
                <c:pt idx="4">
                  <c:v>3.5903771690578977E-2</c:v>
                </c:pt>
                <c:pt idx="5">
                  <c:v>6.1269539025471151E-2</c:v>
                </c:pt>
                <c:pt idx="6">
                  <c:v>6.412378593390447E-2</c:v>
                </c:pt>
                <c:pt idx="7">
                  <c:v>4.7195796041956742E-2</c:v>
                </c:pt>
                <c:pt idx="8">
                  <c:v>6.8493375119659777E-2</c:v>
                </c:pt>
                <c:pt idx="9">
                  <c:v>5.3917676336054446E-2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4EE-4720-8AAE-07ECC1B8597A}"/>
            </c:ext>
          </c:extLst>
        </c:ser>
        <c:ser>
          <c:idx val="6"/>
          <c:order val="6"/>
          <c:tx>
            <c:strRef>
              <c:f>Graph!$I$18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Graph!$I$19:$I$28</c:f>
              <c:numCache>
                <c:formatCode>General</c:formatCode>
                <c:ptCount val="10"/>
                <c:pt idx="0">
                  <c:v>-9.1888289597446635E-3</c:v>
                </c:pt>
                <c:pt idx="1">
                  <c:v>3.3402142898110769E-2</c:v>
                </c:pt>
                <c:pt idx="2">
                  <c:v>4.4378043506947774E-2</c:v>
                </c:pt>
                <c:pt idx="3">
                  <c:v>2.472685840198929E-2</c:v>
                </c:pt>
                <c:pt idx="4">
                  <c:v>5.0221689226997435E-2</c:v>
                </c:pt>
                <c:pt idx="5">
                  <c:v>2.9187421101841339E-2</c:v>
                </c:pt>
                <c:pt idx="6">
                  <c:v>2.3594649724479735E-2</c:v>
                </c:pt>
                <c:pt idx="7">
                  <c:v>3.0432607415862185E-2</c:v>
                </c:pt>
                <c:pt idx="8">
                  <c:v>4.9661617398024938E-2</c:v>
                </c:pt>
                <c:pt idx="9">
                  <c:v>3.2536241596963895E-2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4EE-4720-8AAE-07ECC1B8597A}"/>
            </c:ext>
          </c:extLst>
        </c:ser>
        <c:ser>
          <c:idx val="7"/>
          <c:order val="7"/>
          <c:tx>
            <c:strRef>
              <c:f>Graph!$J$18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Graph!$J$19:$J$28</c:f>
              <c:numCache>
                <c:formatCode>General</c:formatCode>
                <c:ptCount val="10"/>
                <c:pt idx="0">
                  <c:v>8.437050411810712E-2</c:v>
                </c:pt>
                <c:pt idx="1">
                  <c:v>0.19717752685305423</c:v>
                </c:pt>
                <c:pt idx="2">
                  <c:v>0.19272551282528572</c:v>
                </c:pt>
                <c:pt idx="3">
                  <c:v>0.14157072103942883</c:v>
                </c:pt>
                <c:pt idx="4">
                  <c:v>0.10887957036710072</c:v>
                </c:pt>
                <c:pt idx="5">
                  <c:v>0.12703926016780817</c:v>
                </c:pt>
                <c:pt idx="6">
                  <c:v>0.11812224928759457</c:v>
                </c:pt>
                <c:pt idx="7">
                  <c:v>9.605840231672455E-2</c:v>
                </c:pt>
                <c:pt idx="8">
                  <c:v>8.1166305965102117E-2</c:v>
                </c:pt>
                <c:pt idx="9">
                  <c:v>0.167611419836632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4EE-4720-8AAE-07ECC1B8597A}"/>
            </c:ext>
          </c:extLst>
        </c:ser>
        <c:ser>
          <c:idx val="8"/>
          <c:order val="8"/>
          <c:tx>
            <c:strRef>
              <c:f>Graph!$K$18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Graph!$K$19:$K$28</c:f>
              <c:numCache>
                <c:formatCode>General</c:formatCode>
                <c:ptCount val="10"/>
                <c:pt idx="0">
                  <c:v>0.12228599950087347</c:v>
                </c:pt>
                <c:pt idx="1">
                  <c:v>0.25297805642633231</c:v>
                </c:pt>
                <c:pt idx="2">
                  <c:v>0.13192518732668593</c:v>
                </c:pt>
                <c:pt idx="3">
                  <c:v>8.682560837158794E-2</c:v>
                </c:pt>
                <c:pt idx="4">
                  <c:v>0.11098847506352832</c:v>
                </c:pt>
                <c:pt idx="5">
                  <c:v>0.15538419168273204</c:v>
                </c:pt>
                <c:pt idx="6">
                  <c:v>0.17772751621927266</c:v>
                </c:pt>
                <c:pt idx="7">
                  <c:v>0.22014022840696856</c:v>
                </c:pt>
                <c:pt idx="8">
                  <c:v>0.21612420391512341</c:v>
                </c:pt>
                <c:pt idx="9">
                  <c:v>0.32088329164150781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4EE-4720-8AAE-07ECC1B8597A}"/>
            </c:ext>
          </c:extLst>
        </c:ser>
        <c:ser>
          <c:idx val="9"/>
          <c:order val="9"/>
          <c:tx>
            <c:strRef>
              <c:f>Graph!$L$18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Graph!$L$19:$L$28</c:f>
              <c:numCache>
                <c:formatCode>General</c:formatCode>
                <c:ptCount val="10"/>
                <c:pt idx="0">
                  <c:v>8.6807342597358034E-2</c:v>
                </c:pt>
                <c:pt idx="1">
                  <c:v>0.1040698493169976</c:v>
                </c:pt>
                <c:pt idx="2">
                  <c:v>0.10834189791024323</c:v>
                </c:pt>
                <c:pt idx="3">
                  <c:v>8.4901109503135549E-2</c:v>
                </c:pt>
                <c:pt idx="4">
                  <c:v>8.5144964866368564E-2</c:v>
                </c:pt>
                <c:pt idx="5">
                  <c:v>8.9347079037800689E-2</c:v>
                </c:pt>
                <c:pt idx="6">
                  <c:v>0.11814546633524263</c:v>
                </c:pt>
                <c:pt idx="7">
                  <c:v>7.5947056138749428E-2</c:v>
                </c:pt>
                <c:pt idx="8">
                  <c:v>7.5022385711865633E-2</c:v>
                </c:pt>
                <c:pt idx="9">
                  <c:v>0.11125841066559944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4EE-4720-8AAE-07ECC1B8597A}"/>
            </c:ext>
          </c:extLst>
        </c:ser>
        <c:ser>
          <c:idx val="10"/>
          <c:order val="10"/>
          <c:tx>
            <c:strRef>
              <c:f>Graph!$M$18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Graph!$M$19:$M$28</c:f>
              <c:numCache>
                <c:formatCode>General</c:formatCode>
                <c:ptCount val="10"/>
                <c:pt idx="0">
                  <c:v>8.9760256553464104E-2</c:v>
                </c:pt>
                <c:pt idx="1">
                  <c:v>0.1310230137978709</c:v>
                </c:pt>
                <c:pt idx="2">
                  <c:v>9.4860836970633633E-2</c:v>
                </c:pt>
                <c:pt idx="3">
                  <c:v>0.14156888563609887</c:v>
                </c:pt>
                <c:pt idx="4">
                  <c:v>0.15424536071155448</c:v>
                </c:pt>
                <c:pt idx="5">
                  <c:v>0.1052619326212635</c:v>
                </c:pt>
                <c:pt idx="6">
                  <c:v>8.0660364035035029E-2</c:v>
                </c:pt>
                <c:pt idx="7">
                  <c:v>9.011963416279696E-2</c:v>
                </c:pt>
                <c:pt idx="8">
                  <c:v>0.14961791451038503</c:v>
                </c:pt>
                <c:pt idx="9">
                  <c:v>0.13833789230090979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4EE-4720-8AAE-07ECC1B8597A}"/>
            </c:ext>
          </c:extLst>
        </c:ser>
        <c:ser>
          <c:idx val="11"/>
          <c:order val="11"/>
          <c:tx>
            <c:strRef>
              <c:f>Graph!$N$18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Graph!$N$19:$N$28</c:f>
              <c:numCache>
                <c:formatCode>General</c:formatCode>
                <c:ptCount val="10"/>
                <c:pt idx="0">
                  <c:v>7.6704859870110179E-2</c:v>
                </c:pt>
                <c:pt idx="1">
                  <c:v>0.18499921670387429</c:v>
                </c:pt>
                <c:pt idx="2">
                  <c:v>0.18058545150734931</c:v>
                </c:pt>
                <c:pt idx="3">
                  <c:v>0.11951497075330093</c:v>
                </c:pt>
                <c:pt idx="4">
                  <c:v>0.11222822145163466</c:v>
                </c:pt>
                <c:pt idx="5">
                  <c:v>9.5053106006597485E-2</c:v>
                </c:pt>
                <c:pt idx="6">
                  <c:v>0.10013717746358131</c:v>
                </c:pt>
                <c:pt idx="7">
                  <c:v>0.11466642446913661</c:v>
                </c:pt>
                <c:pt idx="8">
                  <c:v>4.996356775237009E-2</c:v>
                </c:pt>
                <c:pt idx="9">
                  <c:v>7.1911200752142163E-2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4EE-4720-8AAE-07ECC1B85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113408"/>
        <c:axId val="484242560"/>
      </c:lineChart>
      <c:catAx>
        <c:axId val="484113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4242560"/>
        <c:crosses val="autoZero"/>
        <c:auto val="1"/>
        <c:lblAlgn val="ctr"/>
        <c:lblOffset val="100"/>
        <c:noMultiLvlLbl val="0"/>
      </c:catAx>
      <c:valAx>
        <c:axId val="48424256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4113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37261479277727"/>
          <c:y val="8.1414041994750649E-2"/>
          <c:w val="0.2479608580938438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Graph!$C$292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Graph!$C$293:$C$302</c:f>
              <c:numCache>
                <c:formatCode>General</c:formatCode>
                <c:ptCount val="10"/>
                <c:pt idx="0">
                  <c:v>91.196349999999995</c:v>
                </c:pt>
                <c:pt idx="1">
                  <c:v>88.544989999999999</c:v>
                </c:pt>
                <c:pt idx="2">
                  <c:v>93.344639999999998</c:v>
                </c:pt>
                <c:pt idx="3">
                  <c:v>87.882149999999996</c:v>
                </c:pt>
                <c:pt idx="4">
                  <c:v>74.110330000000005</c:v>
                </c:pt>
                <c:pt idx="5">
                  <c:v>77.001130000000003</c:v>
                </c:pt>
                <c:pt idx="6">
                  <c:v>73.400199999999998</c:v>
                </c:pt>
                <c:pt idx="7">
                  <c:v>85.141000000000005</c:v>
                </c:pt>
                <c:pt idx="8">
                  <c:v>84.071179999999998</c:v>
                </c:pt>
                <c:pt idx="9">
                  <c:v>84.552250000000001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09-49CF-8B36-B19E500198A4}"/>
            </c:ext>
          </c:extLst>
        </c:ser>
        <c:ser>
          <c:idx val="1"/>
          <c:order val="1"/>
          <c:tx>
            <c:strRef>
              <c:f>Graph!$D$292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Graph!$D$293:$D$302</c:f>
              <c:numCache>
                <c:formatCode>General</c:formatCode>
                <c:ptCount val="10"/>
                <c:pt idx="0">
                  <c:v>66.721999999999994</c:v>
                </c:pt>
                <c:pt idx="1">
                  <c:v>69.198890000000006</c:v>
                </c:pt>
                <c:pt idx="2">
                  <c:v>76.88306</c:v>
                </c:pt>
                <c:pt idx="3">
                  <c:v>76.713880000000003</c:v>
                </c:pt>
                <c:pt idx="4">
                  <c:v>75.828389999999999</c:v>
                </c:pt>
                <c:pt idx="5">
                  <c:v>73.54495</c:v>
                </c:pt>
                <c:pt idx="6">
                  <c:v>64.499080000000006</c:v>
                </c:pt>
                <c:pt idx="7">
                  <c:v>64.779839999999993</c:v>
                </c:pt>
                <c:pt idx="8">
                  <c:v>62.104750000000003</c:v>
                </c:pt>
                <c:pt idx="9">
                  <c:v>61.641570000000002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09-49CF-8B36-B19E500198A4}"/>
            </c:ext>
          </c:extLst>
        </c:ser>
        <c:ser>
          <c:idx val="2"/>
          <c:order val="2"/>
          <c:tx>
            <c:strRef>
              <c:f>Graph!$E$292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Graph!$E$293:$E$302</c:f>
              <c:numCache>
                <c:formatCode>General</c:formatCode>
                <c:ptCount val="10"/>
                <c:pt idx="0">
                  <c:v>65.896370000000005</c:v>
                </c:pt>
                <c:pt idx="1">
                  <c:v>69.727050000000006</c:v>
                </c:pt>
                <c:pt idx="2">
                  <c:v>77.087649999999996</c:v>
                </c:pt>
                <c:pt idx="3">
                  <c:v>78.852779999999996</c:v>
                </c:pt>
                <c:pt idx="4">
                  <c:v>73.508080000000007</c:v>
                </c:pt>
                <c:pt idx="5">
                  <c:v>74.944720000000004</c:v>
                </c:pt>
                <c:pt idx="6">
                  <c:v>73.740579999999994</c:v>
                </c:pt>
                <c:pt idx="7">
                  <c:v>74.521320000000003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09-49CF-8B36-B19E500198A4}"/>
            </c:ext>
          </c:extLst>
        </c:ser>
        <c:ser>
          <c:idx val="3"/>
          <c:order val="3"/>
          <c:tx>
            <c:strRef>
              <c:f>Graph!$F$292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Graph!$F$293:$F$302</c:f>
              <c:numCache>
                <c:formatCode>General</c:formatCode>
                <c:ptCount val="10"/>
                <c:pt idx="0">
                  <c:v>65.007230000000007</c:v>
                </c:pt>
                <c:pt idx="1">
                  <c:v>64.756479999999996</c:v>
                </c:pt>
                <c:pt idx="2">
                  <c:v>74.765379999999993</c:v>
                </c:pt>
                <c:pt idx="3">
                  <c:v>79.077979999999997</c:v>
                </c:pt>
                <c:pt idx="4">
                  <c:v>74.459270000000004</c:v>
                </c:pt>
                <c:pt idx="5">
                  <c:v>73.213890000000006</c:v>
                </c:pt>
                <c:pt idx="6">
                  <c:v>76.721289999999996</c:v>
                </c:pt>
                <c:pt idx="7">
                  <c:v>79.605410000000006</c:v>
                </c:pt>
                <c:pt idx="8">
                  <c:v>79.971500000000006</c:v>
                </c:pt>
                <c:pt idx="9">
                  <c:v>81.290610000000001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09-49CF-8B36-B19E500198A4}"/>
            </c:ext>
          </c:extLst>
        </c:ser>
        <c:ser>
          <c:idx val="4"/>
          <c:order val="4"/>
          <c:tx>
            <c:strRef>
              <c:f>Graph!$G$292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Graph!$G$293:$G$302</c:f>
              <c:numCache>
                <c:formatCode>General</c:formatCode>
                <c:ptCount val="10"/>
                <c:pt idx="0">
                  <c:v>76.896739999999994</c:v>
                </c:pt>
                <c:pt idx="1">
                  <c:v>80.572289999999995</c:v>
                </c:pt>
                <c:pt idx="2">
                  <c:v>84.179270000000002</c:v>
                </c:pt>
                <c:pt idx="3">
                  <c:v>82.560079999999999</c:v>
                </c:pt>
                <c:pt idx="4">
                  <c:v>74.239540000000005</c:v>
                </c:pt>
                <c:pt idx="5">
                  <c:v>74.500150000000005</c:v>
                </c:pt>
                <c:pt idx="6">
                  <c:v>77.224900000000005</c:v>
                </c:pt>
                <c:pt idx="7">
                  <c:v>78.514060000000001</c:v>
                </c:pt>
                <c:pt idx="8">
                  <c:v>78.833070000000006</c:v>
                </c:pt>
                <c:pt idx="9">
                  <c:v>82.346190000000007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09-49CF-8B36-B19E500198A4}"/>
            </c:ext>
          </c:extLst>
        </c:ser>
        <c:ser>
          <c:idx val="5"/>
          <c:order val="5"/>
          <c:tx>
            <c:strRef>
              <c:f>Graph!$H$292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Graph!$H$293:$H$302</c:f>
              <c:numCache>
                <c:formatCode>General</c:formatCode>
                <c:ptCount val="10"/>
                <c:pt idx="0">
                  <c:v>71.288520000000005</c:v>
                </c:pt>
                <c:pt idx="1">
                  <c:v>68.910539999999997</c:v>
                </c:pt>
                <c:pt idx="2">
                  <c:v>72.207409999999996</c:v>
                </c:pt>
                <c:pt idx="3">
                  <c:v>73.363910000000004</c:v>
                </c:pt>
                <c:pt idx="4">
                  <c:v>63.785939999999997</c:v>
                </c:pt>
                <c:pt idx="5">
                  <c:v>65.757670000000005</c:v>
                </c:pt>
                <c:pt idx="6">
                  <c:v>69.290750000000003</c:v>
                </c:pt>
                <c:pt idx="7">
                  <c:v>73.695329999999998</c:v>
                </c:pt>
                <c:pt idx="8">
                  <c:v>74.791790000000006</c:v>
                </c:pt>
                <c:pt idx="9">
                  <c:v>75.934600000000003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09-49CF-8B36-B19E500198A4}"/>
            </c:ext>
          </c:extLst>
        </c:ser>
        <c:ser>
          <c:idx val="6"/>
          <c:order val="6"/>
          <c:tx>
            <c:strRef>
              <c:f>Graph!$I$292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Graph!$I$293:$I$302</c:f>
              <c:numCache>
                <c:formatCode>General</c:formatCode>
                <c:ptCount val="10"/>
                <c:pt idx="0">
                  <c:v>99.263940000000005</c:v>
                </c:pt>
                <c:pt idx="1">
                  <c:v>94.414919999999995</c:v>
                </c:pt>
                <c:pt idx="2">
                  <c:v>95.153049999999993</c:v>
                </c:pt>
                <c:pt idx="3">
                  <c:v>111.07534</c:v>
                </c:pt>
                <c:pt idx="4">
                  <c:v>97.77328</c:v>
                </c:pt>
                <c:pt idx="5">
                  <c:v>105.47441999999999</c:v>
                </c:pt>
                <c:pt idx="6">
                  <c:v>113.10059</c:v>
                </c:pt>
                <c:pt idx="7">
                  <c:v>108.07687</c:v>
                </c:pt>
                <c:pt idx="8">
                  <c:v>96.124939999999995</c:v>
                </c:pt>
                <c:pt idx="9">
                  <c:v>94.349580000000003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09-49CF-8B36-B19E500198A4}"/>
            </c:ext>
          </c:extLst>
        </c:ser>
        <c:ser>
          <c:idx val="7"/>
          <c:order val="7"/>
          <c:tx>
            <c:strRef>
              <c:f>Graph!$J$292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Graph!$J$293:$J$302</c:f>
              <c:numCache>
                <c:formatCode>General</c:formatCode>
                <c:ptCount val="10"/>
                <c:pt idx="0">
                  <c:v>20.646809999999999</c:v>
                </c:pt>
                <c:pt idx="1">
                  <c:v>21.444330000000001</c:v>
                </c:pt>
                <c:pt idx="2">
                  <c:v>22.387250000000002</c:v>
                </c:pt>
                <c:pt idx="3">
                  <c:v>25.532050000000002</c:v>
                </c:pt>
                <c:pt idx="4">
                  <c:v>25.603760000000001</c:v>
                </c:pt>
                <c:pt idx="5">
                  <c:v>26.089700000000001</c:v>
                </c:pt>
                <c:pt idx="6">
                  <c:v>30.294260000000001</c:v>
                </c:pt>
                <c:pt idx="7">
                  <c:v>29.60209</c:v>
                </c:pt>
                <c:pt idx="8">
                  <c:v>29.860009999999999</c:v>
                </c:pt>
                <c:pt idx="9">
                  <c:v>31.67164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09-49CF-8B36-B19E500198A4}"/>
            </c:ext>
          </c:extLst>
        </c:ser>
        <c:ser>
          <c:idx val="8"/>
          <c:order val="8"/>
          <c:tx>
            <c:strRef>
              <c:f>Graph!$K$292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Graph!$K$293:$K$302</c:f>
              <c:numCache>
                <c:formatCode>General</c:formatCode>
                <c:ptCount val="10"/>
                <c:pt idx="0">
                  <c:v>38.330480000000001</c:v>
                </c:pt>
                <c:pt idx="1">
                  <c:v>36.523359999999997</c:v>
                </c:pt>
                <c:pt idx="2">
                  <c:v>40.698599999999999</c:v>
                </c:pt>
                <c:pt idx="3">
                  <c:v>39.596440000000001</c:v>
                </c:pt>
                <c:pt idx="4">
                  <c:v>36.380279999999999</c:v>
                </c:pt>
                <c:pt idx="5">
                  <c:v>34.26146</c:v>
                </c:pt>
                <c:pt idx="6">
                  <c:v>33.846449999999997</c:v>
                </c:pt>
                <c:pt idx="7">
                  <c:v>33.287329999999997</c:v>
                </c:pt>
                <c:pt idx="8">
                  <c:v>31.044709999999998</c:v>
                </c:pt>
                <c:pt idx="9">
                  <c:v>28.73207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09-49CF-8B36-B19E500198A4}"/>
            </c:ext>
          </c:extLst>
        </c:ser>
        <c:ser>
          <c:idx val="9"/>
          <c:order val="9"/>
          <c:tx>
            <c:strRef>
              <c:f>Graph!$L$292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Graph!$L$293:$L$302</c:f>
              <c:numCache>
                <c:formatCode>General</c:formatCode>
                <c:ptCount val="10"/>
                <c:pt idx="0">
                  <c:v>74.817340000000002</c:v>
                </c:pt>
                <c:pt idx="1">
                  <c:v>66.029229999999998</c:v>
                </c:pt>
                <c:pt idx="2">
                  <c:v>63.975009999999997</c:v>
                </c:pt>
                <c:pt idx="3">
                  <c:v>71.102450000000005</c:v>
                </c:pt>
                <c:pt idx="4">
                  <c:v>72.433160000000001</c:v>
                </c:pt>
                <c:pt idx="5">
                  <c:v>101.13493</c:v>
                </c:pt>
                <c:pt idx="6">
                  <c:v>88.604849999999999</c:v>
                </c:pt>
                <c:pt idx="7">
                  <c:v>70.203190000000006</c:v>
                </c:pt>
                <c:pt idx="8">
                  <c:v>69.023330000000001</c:v>
                </c:pt>
                <c:pt idx="9">
                  <c:v>67.263300000000001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09-49CF-8B36-B19E500198A4}"/>
            </c:ext>
          </c:extLst>
        </c:ser>
        <c:ser>
          <c:idx val="10"/>
          <c:order val="10"/>
          <c:tx>
            <c:strRef>
              <c:f>Graph!$M$292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Graph!$M$293:$M$302</c:f>
              <c:numCache>
                <c:formatCode>General</c:formatCode>
                <c:ptCount val="10"/>
                <c:pt idx="0">
                  <c:v>49.378300000000003</c:v>
                </c:pt>
                <c:pt idx="1">
                  <c:v>45.969929999999998</c:v>
                </c:pt>
                <c:pt idx="2">
                  <c:v>45.386659999999999</c:v>
                </c:pt>
                <c:pt idx="3">
                  <c:v>41.62518</c:v>
                </c:pt>
                <c:pt idx="4">
                  <c:v>38.982729999999997</c:v>
                </c:pt>
                <c:pt idx="5">
                  <c:v>43.97119</c:v>
                </c:pt>
                <c:pt idx="6">
                  <c:v>45.35125</c:v>
                </c:pt>
                <c:pt idx="7">
                  <c:v>44.825479999999999</c:v>
                </c:pt>
                <c:pt idx="8">
                  <c:v>39.592649999999999</c:v>
                </c:pt>
                <c:pt idx="9">
                  <c:v>46.089649999999999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4E09-49CF-8B36-B19E500198A4}"/>
            </c:ext>
          </c:extLst>
        </c:ser>
        <c:ser>
          <c:idx val="11"/>
          <c:order val="11"/>
          <c:tx>
            <c:strRef>
              <c:f>Graph!$N$292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Graph!$N$293:$N$302</c:f>
              <c:numCache>
                <c:formatCode>General</c:formatCode>
                <c:ptCount val="10"/>
                <c:pt idx="0">
                  <c:v>55.670520000000003</c:v>
                </c:pt>
                <c:pt idx="1">
                  <c:v>45.356580000000001</c:v>
                </c:pt>
                <c:pt idx="2">
                  <c:v>44.72504</c:v>
                </c:pt>
                <c:pt idx="3">
                  <c:v>47.268369999999997</c:v>
                </c:pt>
                <c:pt idx="4">
                  <c:v>45.956090000000003</c:v>
                </c:pt>
                <c:pt idx="5">
                  <c:v>45.852719999999998</c:v>
                </c:pt>
                <c:pt idx="6">
                  <c:v>45.730780000000003</c:v>
                </c:pt>
                <c:pt idx="7">
                  <c:v>50.222540000000002</c:v>
                </c:pt>
                <c:pt idx="8">
                  <c:v>41.568800000000003</c:v>
                </c:pt>
                <c:pt idx="9">
                  <c:v>39.74671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4E09-49CF-8B36-B19E50019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900928"/>
        <c:axId val="495906816"/>
      </c:lineChart>
      <c:catAx>
        <c:axId val="495900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5906816"/>
        <c:crosses val="autoZero"/>
        <c:auto val="1"/>
        <c:lblAlgn val="ctr"/>
        <c:lblOffset val="100"/>
        <c:noMultiLvlLbl val="0"/>
      </c:catAx>
      <c:valAx>
        <c:axId val="49590681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590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Graph!$C$308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Graph!$C$309:$C$318</c:f>
              <c:numCache>
                <c:formatCode>General</c:formatCode>
                <c:ptCount val="10"/>
                <c:pt idx="0">
                  <c:v>55.019010000000002</c:v>
                </c:pt>
                <c:pt idx="1">
                  <c:v>58.35219</c:v>
                </c:pt>
                <c:pt idx="2">
                  <c:v>63.534309999999998</c:v>
                </c:pt>
                <c:pt idx="3">
                  <c:v>60.960839999999997</c:v>
                </c:pt>
                <c:pt idx="4">
                  <c:v>60.612270000000002</c:v>
                </c:pt>
                <c:pt idx="5">
                  <c:v>68.499189999999999</c:v>
                </c:pt>
                <c:pt idx="6">
                  <c:v>68.728579999999994</c:v>
                </c:pt>
                <c:pt idx="7">
                  <c:v>73.444940000000003</c:v>
                </c:pt>
                <c:pt idx="8">
                  <c:v>68.479110000000006</c:v>
                </c:pt>
                <c:pt idx="9">
                  <c:v>75.125399999999999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97-4FAD-A043-935CDFE65B05}"/>
            </c:ext>
          </c:extLst>
        </c:ser>
        <c:ser>
          <c:idx val="1"/>
          <c:order val="1"/>
          <c:tx>
            <c:strRef>
              <c:f>Graph!$D$308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Graph!$D$309:$D$318</c:f>
              <c:numCache>
                <c:formatCode>General</c:formatCode>
                <c:ptCount val="10"/>
                <c:pt idx="0">
                  <c:v>87.380269999999996</c:v>
                </c:pt>
                <c:pt idx="1">
                  <c:v>87.792360000000002</c:v>
                </c:pt>
                <c:pt idx="2">
                  <c:v>107.24203</c:v>
                </c:pt>
                <c:pt idx="3">
                  <c:v>111.66336</c:v>
                </c:pt>
                <c:pt idx="4">
                  <c:v>109.16092</c:v>
                </c:pt>
                <c:pt idx="5">
                  <c:v>103.51837999999999</c:v>
                </c:pt>
                <c:pt idx="6">
                  <c:v>103.76759</c:v>
                </c:pt>
                <c:pt idx="7">
                  <c:v>111.325</c:v>
                </c:pt>
                <c:pt idx="8">
                  <c:v>98.710970000000003</c:v>
                </c:pt>
                <c:pt idx="9">
                  <c:v>119.73824999999999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97-4FAD-A043-935CDFE65B05}"/>
            </c:ext>
          </c:extLst>
        </c:ser>
        <c:ser>
          <c:idx val="2"/>
          <c:order val="2"/>
          <c:tx>
            <c:strRef>
              <c:f>Graph!$E$308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Graph!$E$309:$E$318</c:f>
              <c:numCache>
                <c:formatCode>General</c:formatCode>
                <c:ptCount val="10"/>
                <c:pt idx="0">
                  <c:v>62.259149999999998</c:v>
                </c:pt>
                <c:pt idx="1">
                  <c:v>62.92783</c:v>
                </c:pt>
                <c:pt idx="2">
                  <c:v>74.702060000000003</c:v>
                </c:pt>
                <c:pt idx="3">
                  <c:v>74.259619999999998</c:v>
                </c:pt>
                <c:pt idx="4">
                  <c:v>65.54889</c:v>
                </c:pt>
                <c:pt idx="5">
                  <c:v>65.380989999999997</c:v>
                </c:pt>
                <c:pt idx="6">
                  <c:v>67.847620000000006</c:v>
                </c:pt>
                <c:pt idx="7">
                  <c:v>66.44314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E97-4FAD-A043-935CDFE65B05}"/>
            </c:ext>
          </c:extLst>
        </c:ser>
        <c:ser>
          <c:idx val="3"/>
          <c:order val="3"/>
          <c:tx>
            <c:strRef>
              <c:f>Graph!$F$308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Graph!$F$309:$F$318</c:f>
              <c:numCache>
                <c:formatCode>General</c:formatCode>
                <c:ptCount val="10"/>
                <c:pt idx="0">
                  <c:v>87.316400000000002</c:v>
                </c:pt>
                <c:pt idx="1">
                  <c:v>84.233239999999995</c:v>
                </c:pt>
                <c:pt idx="2">
                  <c:v>105.83512</c:v>
                </c:pt>
                <c:pt idx="3">
                  <c:v>108.61378000000001</c:v>
                </c:pt>
                <c:pt idx="4">
                  <c:v>107.99218999999999</c:v>
                </c:pt>
                <c:pt idx="5">
                  <c:v>110.78663</c:v>
                </c:pt>
                <c:pt idx="6">
                  <c:v>114.20041999999999</c:v>
                </c:pt>
                <c:pt idx="7">
                  <c:v>114.60307</c:v>
                </c:pt>
                <c:pt idx="8">
                  <c:v>105.77408</c:v>
                </c:pt>
                <c:pt idx="9">
                  <c:v>111.5367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E97-4FAD-A043-935CDFE65B05}"/>
            </c:ext>
          </c:extLst>
        </c:ser>
        <c:ser>
          <c:idx val="4"/>
          <c:order val="4"/>
          <c:tx>
            <c:strRef>
              <c:f>Graph!$G$308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Graph!$G$309:$G$318</c:f>
              <c:numCache>
                <c:formatCode>General</c:formatCode>
                <c:ptCount val="10"/>
                <c:pt idx="0">
                  <c:v>138.76679999999999</c:v>
                </c:pt>
                <c:pt idx="1">
                  <c:v>140.99403000000001</c:v>
                </c:pt>
                <c:pt idx="2">
                  <c:v>155.36517000000001</c:v>
                </c:pt>
                <c:pt idx="3">
                  <c:v>168.63219000000001</c:v>
                </c:pt>
                <c:pt idx="4">
                  <c:v>156.42258000000001</c:v>
                </c:pt>
                <c:pt idx="5">
                  <c:v>148.59442000000001</c:v>
                </c:pt>
                <c:pt idx="6">
                  <c:v>149.15635</c:v>
                </c:pt>
                <c:pt idx="7">
                  <c:v>135.42448999999999</c:v>
                </c:pt>
                <c:pt idx="8">
                  <c:v>133.65278000000001</c:v>
                </c:pt>
                <c:pt idx="9">
                  <c:v>157.08578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E97-4FAD-A043-935CDFE65B05}"/>
            </c:ext>
          </c:extLst>
        </c:ser>
        <c:ser>
          <c:idx val="5"/>
          <c:order val="5"/>
          <c:tx>
            <c:strRef>
              <c:f>Graph!$H$308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Graph!$H$309:$H$318</c:f>
              <c:numCache>
                <c:formatCode>General</c:formatCode>
                <c:ptCount val="10"/>
                <c:pt idx="0">
                  <c:v>80.220070000000007</c:v>
                </c:pt>
                <c:pt idx="1">
                  <c:v>70.404849999999996</c:v>
                </c:pt>
                <c:pt idx="2">
                  <c:v>71.029250000000005</c:v>
                </c:pt>
                <c:pt idx="3">
                  <c:v>71.826530000000005</c:v>
                </c:pt>
                <c:pt idx="4">
                  <c:v>66.764709999999994</c:v>
                </c:pt>
                <c:pt idx="5">
                  <c:v>66.705209999999994</c:v>
                </c:pt>
                <c:pt idx="6">
                  <c:v>66.047989999999999</c:v>
                </c:pt>
                <c:pt idx="7">
                  <c:v>64.844080000000005</c:v>
                </c:pt>
                <c:pt idx="8">
                  <c:v>63.653449999999999</c:v>
                </c:pt>
                <c:pt idx="9">
                  <c:v>71.546940000000006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E97-4FAD-A043-935CDFE65B05}"/>
            </c:ext>
          </c:extLst>
        </c:ser>
        <c:ser>
          <c:idx val="6"/>
          <c:order val="6"/>
          <c:tx>
            <c:strRef>
              <c:f>Graph!$I$308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Graph!$I$309:$I$318</c:f>
              <c:numCache>
                <c:formatCode>General</c:formatCode>
                <c:ptCount val="10"/>
                <c:pt idx="0">
                  <c:v>79.017390000000006</c:v>
                </c:pt>
                <c:pt idx="1">
                  <c:v>74.357799999999997</c:v>
                </c:pt>
                <c:pt idx="2">
                  <c:v>78.201759999999993</c:v>
                </c:pt>
                <c:pt idx="3">
                  <c:v>88.780050000000003</c:v>
                </c:pt>
                <c:pt idx="4">
                  <c:v>70.631519999999995</c:v>
                </c:pt>
                <c:pt idx="5">
                  <c:v>70.916579999999996</c:v>
                </c:pt>
                <c:pt idx="6">
                  <c:v>67.663520000000005</c:v>
                </c:pt>
                <c:pt idx="7">
                  <c:v>67.960080000000005</c:v>
                </c:pt>
                <c:pt idx="8">
                  <c:v>69.133560000000003</c:v>
                </c:pt>
                <c:pt idx="9">
                  <c:v>71.588549999999998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E97-4FAD-A043-935CDFE65B05}"/>
            </c:ext>
          </c:extLst>
        </c:ser>
        <c:ser>
          <c:idx val="7"/>
          <c:order val="7"/>
          <c:tx>
            <c:strRef>
              <c:f>Graph!$J$308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Graph!$J$309:$J$318</c:f>
              <c:numCache>
                <c:formatCode>General</c:formatCode>
                <c:ptCount val="10"/>
                <c:pt idx="0">
                  <c:v>78.091830000000002</c:v>
                </c:pt>
                <c:pt idx="1">
                  <c:v>80.487679999999997</c:v>
                </c:pt>
                <c:pt idx="2">
                  <c:v>71.965469999999996</c:v>
                </c:pt>
                <c:pt idx="3">
                  <c:v>79.596609999999998</c:v>
                </c:pt>
                <c:pt idx="4">
                  <c:v>76.504059999999996</c:v>
                </c:pt>
                <c:pt idx="5">
                  <c:v>75.85942</c:v>
                </c:pt>
                <c:pt idx="6">
                  <c:v>83.095380000000006</c:v>
                </c:pt>
                <c:pt idx="7">
                  <c:v>87.343789999999998</c:v>
                </c:pt>
                <c:pt idx="8">
                  <c:v>96.643090000000001</c:v>
                </c:pt>
                <c:pt idx="9">
                  <c:v>95.568200000000004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E97-4FAD-A043-935CDFE65B05}"/>
            </c:ext>
          </c:extLst>
        </c:ser>
        <c:ser>
          <c:idx val="8"/>
          <c:order val="8"/>
          <c:tx>
            <c:strRef>
              <c:f>Graph!$K$308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Graph!$K$309:$K$318</c:f>
              <c:numCache>
                <c:formatCode>General</c:formatCode>
                <c:ptCount val="10"/>
                <c:pt idx="0">
                  <c:v>86.643699999999995</c:v>
                </c:pt>
                <c:pt idx="1">
                  <c:v>76.732129999999998</c:v>
                </c:pt>
                <c:pt idx="2">
                  <c:v>87.914630000000002</c:v>
                </c:pt>
                <c:pt idx="3">
                  <c:v>100.7975</c:v>
                </c:pt>
                <c:pt idx="4">
                  <c:v>108.98134</c:v>
                </c:pt>
                <c:pt idx="5">
                  <c:v>114.18405</c:v>
                </c:pt>
                <c:pt idx="6">
                  <c:v>116.90074</c:v>
                </c:pt>
                <c:pt idx="7">
                  <c:v>124.5886</c:v>
                </c:pt>
                <c:pt idx="8">
                  <c:v>127.88979999999999</c:v>
                </c:pt>
                <c:pt idx="9">
                  <c:v>138.32478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E97-4FAD-A043-935CDFE65B05}"/>
            </c:ext>
          </c:extLst>
        </c:ser>
        <c:ser>
          <c:idx val="9"/>
          <c:order val="9"/>
          <c:tx>
            <c:strRef>
              <c:f>Graph!$L$308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Graph!$L$309:$L$318</c:f>
              <c:numCache>
                <c:formatCode>General</c:formatCode>
                <c:ptCount val="10"/>
                <c:pt idx="0">
                  <c:v>61.15831</c:v>
                </c:pt>
                <c:pt idx="1">
                  <c:v>56.847290000000001</c:v>
                </c:pt>
                <c:pt idx="2">
                  <c:v>52.329320000000003</c:v>
                </c:pt>
                <c:pt idx="3">
                  <c:v>52.79806</c:v>
                </c:pt>
                <c:pt idx="4">
                  <c:v>49.850239999999999</c:v>
                </c:pt>
                <c:pt idx="5">
                  <c:v>72.333510000000004</c:v>
                </c:pt>
                <c:pt idx="6">
                  <c:v>65.605829999999997</c:v>
                </c:pt>
                <c:pt idx="7">
                  <c:v>54.789099999999998</c:v>
                </c:pt>
                <c:pt idx="8">
                  <c:v>60.320630000000001</c:v>
                </c:pt>
                <c:pt idx="9">
                  <c:v>64.373959999999997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E97-4FAD-A043-935CDFE65B05}"/>
            </c:ext>
          </c:extLst>
        </c:ser>
        <c:ser>
          <c:idx val="10"/>
          <c:order val="10"/>
          <c:tx>
            <c:strRef>
              <c:f>Graph!$M$308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Graph!$M$309:$M$318</c:f>
              <c:numCache>
                <c:formatCode>General</c:formatCode>
                <c:ptCount val="10"/>
                <c:pt idx="0">
                  <c:v>37.296430000000001</c:v>
                </c:pt>
                <c:pt idx="1">
                  <c:v>41.246830000000003</c:v>
                </c:pt>
                <c:pt idx="2">
                  <c:v>47.32517</c:v>
                </c:pt>
                <c:pt idx="3">
                  <c:v>48.352260000000001</c:v>
                </c:pt>
                <c:pt idx="4">
                  <c:v>48.882989999999999</c:v>
                </c:pt>
                <c:pt idx="5">
                  <c:v>51.859929999999999</c:v>
                </c:pt>
                <c:pt idx="6">
                  <c:v>53.396949999999997</c:v>
                </c:pt>
                <c:pt idx="7">
                  <c:v>56.545900000000003</c:v>
                </c:pt>
                <c:pt idx="8">
                  <c:v>61.171810000000001</c:v>
                </c:pt>
                <c:pt idx="9">
                  <c:v>74.392480000000006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E97-4FAD-A043-935CDFE65B05}"/>
            </c:ext>
          </c:extLst>
        </c:ser>
        <c:ser>
          <c:idx val="11"/>
          <c:order val="11"/>
          <c:tx>
            <c:strRef>
              <c:f>Graph!$N$308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Graph!$N$309:$N$318</c:f>
              <c:numCache>
                <c:formatCode>General</c:formatCode>
                <c:ptCount val="10"/>
                <c:pt idx="0">
                  <c:v>115.29736</c:v>
                </c:pt>
                <c:pt idx="1">
                  <c:v>100.38245999999999</c:v>
                </c:pt>
                <c:pt idx="2">
                  <c:v>103.50376</c:v>
                </c:pt>
                <c:pt idx="3">
                  <c:v>117.6211</c:v>
                </c:pt>
                <c:pt idx="4">
                  <c:v>115.44369</c:v>
                </c:pt>
                <c:pt idx="5">
                  <c:v>114.56753999999999</c:v>
                </c:pt>
                <c:pt idx="6">
                  <c:v>120.76900999999999</c:v>
                </c:pt>
                <c:pt idx="7">
                  <c:v>120.22228</c:v>
                </c:pt>
                <c:pt idx="8">
                  <c:v>100.03703</c:v>
                </c:pt>
                <c:pt idx="9">
                  <c:v>107.24534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E97-4FAD-A043-935CDFE65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108672"/>
        <c:axId val="496110208"/>
      </c:lineChart>
      <c:catAx>
        <c:axId val="496108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6110208"/>
        <c:crosses val="autoZero"/>
        <c:auto val="1"/>
        <c:lblAlgn val="ctr"/>
        <c:lblOffset val="100"/>
        <c:noMultiLvlLbl val="0"/>
      </c:catAx>
      <c:valAx>
        <c:axId val="49611020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6108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Graph!$C$323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Graph!$C$324:$C$333</c:f>
              <c:numCache>
                <c:formatCode>General</c:formatCode>
                <c:ptCount val="10"/>
                <c:pt idx="0">
                  <c:v>75.634209999999996</c:v>
                </c:pt>
                <c:pt idx="1">
                  <c:v>77.743179999999995</c:v>
                </c:pt>
                <c:pt idx="2">
                  <c:v>76.750200000000007</c:v>
                </c:pt>
                <c:pt idx="3">
                  <c:v>75.860510000000005</c:v>
                </c:pt>
                <c:pt idx="4">
                  <c:v>78.423900000000003</c:v>
                </c:pt>
                <c:pt idx="5">
                  <c:v>79.170689999999993</c:v>
                </c:pt>
                <c:pt idx="6">
                  <c:v>74.871889999999993</c:v>
                </c:pt>
                <c:pt idx="7">
                  <c:v>79.894120000000001</c:v>
                </c:pt>
                <c:pt idx="8">
                  <c:v>82.272459999999995</c:v>
                </c:pt>
                <c:pt idx="9">
                  <c:v>85.8553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FF-4679-8E49-2813D767ECC8}"/>
            </c:ext>
          </c:extLst>
        </c:ser>
        <c:ser>
          <c:idx val="1"/>
          <c:order val="1"/>
          <c:tx>
            <c:strRef>
              <c:f>Graph!$D$323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Graph!$D$324:$D$333</c:f>
              <c:numCache>
                <c:formatCode>General</c:formatCode>
                <c:ptCount val="10"/>
                <c:pt idx="0">
                  <c:v>24.164459999999998</c:v>
                </c:pt>
                <c:pt idx="1">
                  <c:v>26.45119</c:v>
                </c:pt>
                <c:pt idx="2">
                  <c:v>29.649290000000001</c:v>
                </c:pt>
                <c:pt idx="3">
                  <c:v>27.27317</c:v>
                </c:pt>
                <c:pt idx="4">
                  <c:v>26.640260000000001</c:v>
                </c:pt>
                <c:pt idx="5">
                  <c:v>27.710799999999999</c:v>
                </c:pt>
                <c:pt idx="6">
                  <c:v>27.310189999999999</c:v>
                </c:pt>
                <c:pt idx="7">
                  <c:v>29.922339999999998</c:v>
                </c:pt>
                <c:pt idx="8">
                  <c:v>27.562609999999999</c:v>
                </c:pt>
                <c:pt idx="9">
                  <c:v>29.931830000000001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FF-4679-8E49-2813D767ECC8}"/>
            </c:ext>
          </c:extLst>
        </c:ser>
        <c:ser>
          <c:idx val="2"/>
          <c:order val="2"/>
          <c:tx>
            <c:strRef>
              <c:f>Graph!$E$323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Graph!$E$324:$E$333</c:f>
              <c:numCache>
                <c:formatCode>General</c:formatCode>
                <c:ptCount val="10"/>
                <c:pt idx="0">
                  <c:v>40.203659999999999</c:v>
                </c:pt>
                <c:pt idx="1">
                  <c:v>45.622079999999997</c:v>
                </c:pt>
                <c:pt idx="2">
                  <c:v>48.2194</c:v>
                </c:pt>
                <c:pt idx="3">
                  <c:v>46.56926</c:v>
                </c:pt>
                <c:pt idx="4">
                  <c:v>43.273310000000002</c:v>
                </c:pt>
                <c:pt idx="5">
                  <c:v>46.310110000000002</c:v>
                </c:pt>
                <c:pt idx="6">
                  <c:v>49.016550000000002</c:v>
                </c:pt>
                <c:pt idx="7">
                  <c:v>61.87444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FF-4679-8E49-2813D767ECC8}"/>
            </c:ext>
          </c:extLst>
        </c:ser>
        <c:ser>
          <c:idx val="3"/>
          <c:order val="3"/>
          <c:tx>
            <c:strRef>
              <c:f>Graph!$F$323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Graph!$F$324:$F$333</c:f>
              <c:numCache>
                <c:formatCode>General</c:formatCode>
                <c:ptCount val="10"/>
                <c:pt idx="0">
                  <c:v>36.306919999999998</c:v>
                </c:pt>
                <c:pt idx="1">
                  <c:v>36.912089999999999</c:v>
                </c:pt>
                <c:pt idx="2">
                  <c:v>41.125959999999999</c:v>
                </c:pt>
                <c:pt idx="3">
                  <c:v>39.904719999999998</c:v>
                </c:pt>
                <c:pt idx="4">
                  <c:v>38.494729999999997</c:v>
                </c:pt>
                <c:pt idx="5">
                  <c:v>38.222799999999999</c:v>
                </c:pt>
                <c:pt idx="6">
                  <c:v>40.361379999999997</c:v>
                </c:pt>
                <c:pt idx="7">
                  <c:v>42.490020000000001</c:v>
                </c:pt>
                <c:pt idx="8">
                  <c:v>41.269460000000002</c:v>
                </c:pt>
                <c:pt idx="9">
                  <c:v>53.853560000000002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7FF-4679-8E49-2813D767ECC8}"/>
            </c:ext>
          </c:extLst>
        </c:ser>
        <c:ser>
          <c:idx val="4"/>
          <c:order val="4"/>
          <c:tx>
            <c:strRef>
              <c:f>Graph!$G$323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Graph!$G$324:$G$333</c:f>
              <c:numCache>
                <c:formatCode>General</c:formatCode>
                <c:ptCount val="10"/>
                <c:pt idx="0">
                  <c:v>75.660120000000006</c:v>
                </c:pt>
                <c:pt idx="1">
                  <c:v>60.007100000000001</c:v>
                </c:pt>
                <c:pt idx="2">
                  <c:v>38.406939999999999</c:v>
                </c:pt>
                <c:pt idx="3">
                  <c:v>33.947920000000003</c:v>
                </c:pt>
                <c:pt idx="4">
                  <c:v>31.433440000000001</c:v>
                </c:pt>
                <c:pt idx="5">
                  <c:v>29.261690000000002</c:v>
                </c:pt>
                <c:pt idx="6">
                  <c:v>31.712800000000001</c:v>
                </c:pt>
                <c:pt idx="7">
                  <c:v>30.287700000000001</c:v>
                </c:pt>
                <c:pt idx="8">
                  <c:v>27.31514</c:v>
                </c:pt>
                <c:pt idx="9">
                  <c:v>22.90448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7FF-4679-8E49-2813D767ECC8}"/>
            </c:ext>
          </c:extLst>
        </c:ser>
        <c:ser>
          <c:idx val="5"/>
          <c:order val="5"/>
          <c:tx>
            <c:strRef>
              <c:f>Graph!$H$323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Graph!$H$324:$H$333</c:f>
              <c:numCache>
                <c:formatCode>General</c:formatCode>
                <c:ptCount val="10"/>
                <c:pt idx="0">
                  <c:v>71.452399999999997</c:v>
                </c:pt>
                <c:pt idx="1">
                  <c:v>76.535759999999996</c:v>
                </c:pt>
                <c:pt idx="2">
                  <c:v>81.342770000000002</c:v>
                </c:pt>
                <c:pt idx="3">
                  <c:v>77.669449999999998</c:v>
                </c:pt>
                <c:pt idx="4">
                  <c:v>64.933499999999995</c:v>
                </c:pt>
                <c:pt idx="5">
                  <c:v>64.526160000000004</c:v>
                </c:pt>
                <c:pt idx="6">
                  <c:v>68.524349999999998</c:v>
                </c:pt>
                <c:pt idx="7">
                  <c:v>71.779079999999993</c:v>
                </c:pt>
                <c:pt idx="8">
                  <c:v>66.673090000000002</c:v>
                </c:pt>
                <c:pt idx="9">
                  <c:v>63.004840000000002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7FF-4679-8E49-2813D767ECC8}"/>
            </c:ext>
          </c:extLst>
        </c:ser>
        <c:ser>
          <c:idx val="6"/>
          <c:order val="6"/>
          <c:tx>
            <c:strRef>
              <c:f>Graph!$I$323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Graph!$I$324:$I$333</c:f>
              <c:numCache>
                <c:formatCode>General</c:formatCode>
                <c:ptCount val="10"/>
                <c:pt idx="0">
                  <c:v>74.630089999999996</c:v>
                </c:pt>
                <c:pt idx="1">
                  <c:v>71.50752</c:v>
                </c:pt>
                <c:pt idx="2">
                  <c:v>72.514120000000005</c:v>
                </c:pt>
                <c:pt idx="3">
                  <c:v>79.420720000000003</c:v>
                </c:pt>
                <c:pt idx="4">
                  <c:v>66.600459999999998</c:v>
                </c:pt>
                <c:pt idx="5">
                  <c:v>69.178089999999997</c:v>
                </c:pt>
                <c:pt idx="6">
                  <c:v>72.149950000000004</c:v>
                </c:pt>
                <c:pt idx="7">
                  <c:v>77.642439999999993</c:v>
                </c:pt>
                <c:pt idx="8">
                  <c:v>76.456190000000007</c:v>
                </c:pt>
                <c:pt idx="9">
                  <c:v>77.322699999999998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7FF-4679-8E49-2813D767ECC8}"/>
            </c:ext>
          </c:extLst>
        </c:ser>
        <c:ser>
          <c:idx val="7"/>
          <c:order val="7"/>
          <c:tx>
            <c:strRef>
              <c:f>Graph!$J$323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Graph!$J$324:$J$333</c:f>
              <c:numCache>
                <c:formatCode>General</c:formatCode>
                <c:ptCount val="10"/>
                <c:pt idx="0">
                  <c:v>52.699190000000002</c:v>
                </c:pt>
                <c:pt idx="1">
                  <c:v>47.604649999999999</c:v>
                </c:pt>
                <c:pt idx="2">
                  <c:v>47.28284</c:v>
                </c:pt>
                <c:pt idx="3">
                  <c:v>52.245649999999998</c:v>
                </c:pt>
                <c:pt idx="4">
                  <c:v>52.874639999999999</c:v>
                </c:pt>
                <c:pt idx="5">
                  <c:v>51.099780000000003</c:v>
                </c:pt>
                <c:pt idx="6">
                  <c:v>40.59328</c:v>
                </c:pt>
                <c:pt idx="7">
                  <c:v>36.357999999999997</c:v>
                </c:pt>
                <c:pt idx="8">
                  <c:v>39.273780000000002</c:v>
                </c:pt>
                <c:pt idx="9">
                  <c:v>44.880110000000002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7FF-4679-8E49-2813D767ECC8}"/>
            </c:ext>
          </c:extLst>
        </c:ser>
        <c:ser>
          <c:idx val="8"/>
          <c:order val="8"/>
          <c:tx>
            <c:strRef>
              <c:f>Graph!$K$323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Graph!$K$324:$K$333</c:f>
              <c:numCache>
                <c:formatCode>General</c:formatCode>
                <c:ptCount val="10"/>
                <c:pt idx="0">
                  <c:v>28.720389999999998</c:v>
                </c:pt>
                <c:pt idx="1">
                  <c:v>30.201560000000001</c:v>
                </c:pt>
                <c:pt idx="2">
                  <c:v>31.870339999999999</c:v>
                </c:pt>
                <c:pt idx="3">
                  <c:v>30.5427</c:v>
                </c:pt>
                <c:pt idx="4">
                  <c:v>27.178629999999998</c:v>
                </c:pt>
                <c:pt idx="5">
                  <c:v>27.643640000000001</c:v>
                </c:pt>
                <c:pt idx="6">
                  <c:v>28.168880000000001</c:v>
                </c:pt>
                <c:pt idx="7">
                  <c:v>27.456949999999999</c:v>
                </c:pt>
                <c:pt idx="8">
                  <c:v>28.529859999999999</c:v>
                </c:pt>
                <c:pt idx="9">
                  <c:v>29.873059999999999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7FF-4679-8E49-2813D767ECC8}"/>
            </c:ext>
          </c:extLst>
        </c:ser>
        <c:ser>
          <c:idx val="9"/>
          <c:order val="9"/>
          <c:tx>
            <c:strRef>
              <c:f>Graph!$L$323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Graph!$L$324:$L$333</c:f>
              <c:numCache>
                <c:formatCode>General</c:formatCode>
                <c:ptCount val="10"/>
                <c:pt idx="0">
                  <c:v>70.400840000000002</c:v>
                </c:pt>
                <c:pt idx="1">
                  <c:v>61.353949999999998</c:v>
                </c:pt>
                <c:pt idx="2">
                  <c:v>63.314729999999997</c:v>
                </c:pt>
                <c:pt idx="3">
                  <c:v>67.915329999999997</c:v>
                </c:pt>
                <c:pt idx="4">
                  <c:v>69.185389999999998</c:v>
                </c:pt>
                <c:pt idx="5">
                  <c:v>102.22738</c:v>
                </c:pt>
                <c:pt idx="6">
                  <c:v>96.941450000000003</c:v>
                </c:pt>
                <c:pt idx="7">
                  <c:v>68.131270000000001</c:v>
                </c:pt>
                <c:pt idx="8">
                  <c:v>64.801739999999995</c:v>
                </c:pt>
                <c:pt idx="9">
                  <c:v>67.433390000000003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7FF-4679-8E49-2813D767ECC8}"/>
            </c:ext>
          </c:extLst>
        </c:ser>
        <c:ser>
          <c:idx val="10"/>
          <c:order val="10"/>
          <c:tx>
            <c:strRef>
              <c:f>Graph!$M$323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Graph!$M$324:$M$333</c:f>
              <c:numCache>
                <c:formatCode>General</c:formatCode>
                <c:ptCount val="10"/>
                <c:pt idx="0">
                  <c:v>46.603200000000001</c:v>
                </c:pt>
                <c:pt idx="1">
                  <c:v>50.856909999999999</c:v>
                </c:pt>
                <c:pt idx="2">
                  <c:v>55.084710000000001</c:v>
                </c:pt>
                <c:pt idx="3">
                  <c:v>50.340739999999997</c:v>
                </c:pt>
                <c:pt idx="4">
                  <c:v>33.23216</c:v>
                </c:pt>
                <c:pt idx="5">
                  <c:v>23.597619999999999</c:v>
                </c:pt>
                <c:pt idx="6">
                  <c:v>20.592569999999998</c:v>
                </c:pt>
                <c:pt idx="7">
                  <c:v>19.35408</c:v>
                </c:pt>
                <c:pt idx="8">
                  <c:v>20.90428</c:v>
                </c:pt>
                <c:pt idx="9">
                  <c:v>23.500530000000001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7FF-4679-8E49-2813D767ECC8}"/>
            </c:ext>
          </c:extLst>
        </c:ser>
        <c:ser>
          <c:idx val="11"/>
          <c:order val="11"/>
          <c:tx>
            <c:strRef>
              <c:f>Graph!$N$323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Graph!$N$324:$N$333</c:f>
              <c:numCache>
                <c:formatCode>General</c:formatCode>
                <c:ptCount val="10"/>
                <c:pt idx="0">
                  <c:v>51.840519999999998</c:v>
                </c:pt>
                <c:pt idx="1">
                  <c:v>44.364319999999999</c:v>
                </c:pt>
                <c:pt idx="2">
                  <c:v>43.735689999999998</c:v>
                </c:pt>
                <c:pt idx="3">
                  <c:v>43.6066</c:v>
                </c:pt>
                <c:pt idx="4">
                  <c:v>47.35895</c:v>
                </c:pt>
                <c:pt idx="5">
                  <c:v>42.111890000000002</c:v>
                </c:pt>
                <c:pt idx="6">
                  <c:v>46.716850000000001</c:v>
                </c:pt>
                <c:pt idx="7">
                  <c:v>54.308070000000001</c:v>
                </c:pt>
                <c:pt idx="8">
                  <c:v>39.898040000000002</c:v>
                </c:pt>
                <c:pt idx="9">
                  <c:v>46.064839999999997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7FF-4679-8E49-2813D76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181248"/>
        <c:axId val="496182784"/>
      </c:lineChart>
      <c:catAx>
        <c:axId val="496181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6182784"/>
        <c:crosses val="autoZero"/>
        <c:auto val="1"/>
        <c:lblAlgn val="ctr"/>
        <c:lblOffset val="100"/>
        <c:noMultiLvlLbl val="0"/>
      </c:catAx>
      <c:valAx>
        <c:axId val="49618278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6181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Graph!$C$338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Graph!$C$339:$C$348</c:f>
              <c:numCache>
                <c:formatCode>General</c:formatCode>
                <c:ptCount val="10"/>
                <c:pt idx="0">
                  <c:v>70.581149999999994</c:v>
                </c:pt>
                <c:pt idx="1">
                  <c:v>69.153999999999996</c:v>
                </c:pt>
                <c:pt idx="2">
                  <c:v>80.128749999999997</c:v>
                </c:pt>
                <c:pt idx="3">
                  <c:v>72.982479999999995</c:v>
                </c:pt>
                <c:pt idx="4">
                  <c:v>56.298699999999997</c:v>
                </c:pt>
                <c:pt idx="5">
                  <c:v>66.329629999999995</c:v>
                </c:pt>
                <c:pt idx="6">
                  <c:v>67.256889999999999</c:v>
                </c:pt>
                <c:pt idx="7">
                  <c:v>78.691810000000004</c:v>
                </c:pt>
                <c:pt idx="8">
                  <c:v>70.277829999999994</c:v>
                </c:pt>
                <c:pt idx="9">
                  <c:v>73.82235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FD-434D-903D-30ABA84C0F57}"/>
            </c:ext>
          </c:extLst>
        </c:ser>
        <c:ser>
          <c:idx val="1"/>
          <c:order val="1"/>
          <c:tx>
            <c:strRef>
              <c:f>Graph!$D$338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Graph!$D$339:$D$348</c:f>
              <c:numCache>
                <c:formatCode>General</c:formatCode>
                <c:ptCount val="10"/>
                <c:pt idx="0">
                  <c:v>129.93781000000001</c:v>
                </c:pt>
                <c:pt idx="1">
                  <c:v>130.54006000000001</c:v>
                </c:pt>
                <c:pt idx="2">
                  <c:v>154.47578999999999</c:v>
                </c:pt>
                <c:pt idx="3">
                  <c:v>161.10407000000001</c:v>
                </c:pt>
                <c:pt idx="4">
                  <c:v>158.34905000000001</c:v>
                </c:pt>
                <c:pt idx="5">
                  <c:v>149.35253</c:v>
                </c:pt>
                <c:pt idx="6">
                  <c:v>140.95648</c:v>
                </c:pt>
                <c:pt idx="7">
                  <c:v>146.1825</c:v>
                </c:pt>
                <c:pt idx="8">
                  <c:v>133.25310999999999</c:v>
                </c:pt>
                <c:pt idx="9">
                  <c:v>151.44799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FD-434D-903D-30ABA84C0F57}"/>
            </c:ext>
          </c:extLst>
        </c:ser>
        <c:ser>
          <c:idx val="2"/>
          <c:order val="2"/>
          <c:tx>
            <c:strRef>
              <c:f>Graph!$E$338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Graph!$E$339:$E$348</c:f>
              <c:numCache>
                <c:formatCode>General</c:formatCode>
                <c:ptCount val="10"/>
                <c:pt idx="0">
                  <c:v>87.951859999999996</c:v>
                </c:pt>
                <c:pt idx="1">
                  <c:v>87.032790000000006</c:v>
                </c:pt>
                <c:pt idx="2">
                  <c:v>103.57031000000001</c:v>
                </c:pt>
                <c:pt idx="3">
                  <c:v>106.54313999999999</c:v>
                </c:pt>
                <c:pt idx="4">
                  <c:v>95.783670000000001</c:v>
                </c:pt>
                <c:pt idx="5">
                  <c:v>94.015609999999995</c:v>
                </c:pt>
                <c:pt idx="6">
                  <c:v>92.571650000000005</c:v>
                </c:pt>
                <c:pt idx="7">
                  <c:v>79.090029999999999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FD-434D-903D-30ABA84C0F57}"/>
            </c:ext>
          </c:extLst>
        </c:ser>
        <c:ser>
          <c:idx val="3"/>
          <c:order val="3"/>
          <c:tx>
            <c:strRef>
              <c:f>Graph!$F$338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Graph!$F$339:$F$348</c:f>
              <c:numCache>
                <c:formatCode>General</c:formatCode>
                <c:ptCount val="10"/>
                <c:pt idx="0">
                  <c:v>116.01671</c:v>
                </c:pt>
                <c:pt idx="1">
                  <c:v>112.07763</c:v>
                </c:pt>
                <c:pt idx="2">
                  <c:v>139.47454999999999</c:v>
                </c:pt>
                <c:pt idx="3">
                  <c:v>147.78703999999999</c:v>
                </c:pt>
                <c:pt idx="4">
                  <c:v>143.95672999999999</c:v>
                </c:pt>
                <c:pt idx="5">
                  <c:v>145.77771999999999</c:v>
                </c:pt>
                <c:pt idx="6">
                  <c:v>150.56031999999999</c:v>
                </c:pt>
                <c:pt idx="7">
                  <c:v>151.71845999999999</c:v>
                </c:pt>
                <c:pt idx="8">
                  <c:v>144.47613000000001</c:v>
                </c:pt>
                <c:pt idx="9">
                  <c:v>138.97375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7FD-434D-903D-30ABA84C0F57}"/>
            </c:ext>
          </c:extLst>
        </c:ser>
        <c:ser>
          <c:idx val="4"/>
          <c:order val="4"/>
          <c:tx>
            <c:strRef>
              <c:f>Graph!$G$338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Graph!$G$339:$G$348</c:f>
              <c:numCache>
                <c:formatCode>General</c:formatCode>
                <c:ptCount val="10"/>
                <c:pt idx="0">
                  <c:v>140.00342000000001</c:v>
                </c:pt>
                <c:pt idx="1">
                  <c:v>161.55922000000001</c:v>
                </c:pt>
                <c:pt idx="2">
                  <c:v>201.13749999999999</c:v>
                </c:pt>
                <c:pt idx="3">
                  <c:v>217.24435</c:v>
                </c:pt>
                <c:pt idx="4">
                  <c:v>199.22868</c:v>
                </c:pt>
                <c:pt idx="5">
                  <c:v>193.83288999999999</c:v>
                </c:pt>
                <c:pt idx="6">
                  <c:v>194.66845000000001</c:v>
                </c:pt>
                <c:pt idx="7">
                  <c:v>183.65084999999999</c:v>
                </c:pt>
                <c:pt idx="8">
                  <c:v>185.17071000000001</c:v>
                </c:pt>
                <c:pt idx="9">
                  <c:v>216.52749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7FD-434D-903D-30ABA84C0F57}"/>
            </c:ext>
          </c:extLst>
        </c:ser>
        <c:ser>
          <c:idx val="5"/>
          <c:order val="5"/>
          <c:tx>
            <c:strRef>
              <c:f>Graph!$H$338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Graph!$H$339:$H$348</c:f>
              <c:numCache>
                <c:formatCode>General</c:formatCode>
                <c:ptCount val="10"/>
                <c:pt idx="0">
                  <c:v>80.056179999999998</c:v>
                </c:pt>
                <c:pt idx="1">
                  <c:v>62.779640000000001</c:v>
                </c:pt>
                <c:pt idx="2">
                  <c:v>61.893889999999999</c:v>
                </c:pt>
                <c:pt idx="3">
                  <c:v>67.520989999999998</c:v>
                </c:pt>
                <c:pt idx="4">
                  <c:v>65.617149999999995</c:v>
                </c:pt>
                <c:pt idx="5">
                  <c:v>67.936719999999994</c:v>
                </c:pt>
                <c:pt idx="6">
                  <c:v>66.814400000000006</c:v>
                </c:pt>
                <c:pt idx="7">
                  <c:v>66.760329999999996</c:v>
                </c:pt>
                <c:pt idx="8">
                  <c:v>71.772139999999993</c:v>
                </c:pt>
                <c:pt idx="9">
                  <c:v>84.476699999999994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7FD-434D-903D-30ABA84C0F57}"/>
            </c:ext>
          </c:extLst>
        </c:ser>
        <c:ser>
          <c:idx val="6"/>
          <c:order val="6"/>
          <c:tx>
            <c:strRef>
              <c:f>Graph!$I$338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Graph!$I$339:$I$348</c:f>
              <c:numCache>
                <c:formatCode>General</c:formatCode>
                <c:ptCount val="10"/>
                <c:pt idx="0">
                  <c:v>103.65124</c:v>
                </c:pt>
                <c:pt idx="1">
                  <c:v>97.265199999999993</c:v>
                </c:pt>
                <c:pt idx="2">
                  <c:v>100.84069</c:v>
                </c:pt>
                <c:pt idx="3">
                  <c:v>120.43467</c:v>
                </c:pt>
                <c:pt idx="4">
                  <c:v>101.80434</c:v>
                </c:pt>
                <c:pt idx="5">
                  <c:v>107.21290999999999</c:v>
                </c:pt>
                <c:pt idx="6">
                  <c:v>108.61416</c:v>
                </c:pt>
                <c:pt idx="7">
                  <c:v>98.394509999999997</c:v>
                </c:pt>
                <c:pt idx="8">
                  <c:v>88.802310000000006</c:v>
                </c:pt>
                <c:pt idx="9">
                  <c:v>88.615430000000003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7FD-434D-903D-30ABA84C0F57}"/>
            </c:ext>
          </c:extLst>
        </c:ser>
        <c:ser>
          <c:idx val="7"/>
          <c:order val="7"/>
          <c:tx>
            <c:strRef>
              <c:f>Graph!$J$338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Graph!$J$339:$J$348</c:f>
              <c:numCache>
                <c:formatCode>General</c:formatCode>
                <c:ptCount val="10"/>
                <c:pt idx="0">
                  <c:v>46.039450000000002</c:v>
                </c:pt>
                <c:pt idx="1">
                  <c:v>54.327359999999999</c:v>
                </c:pt>
                <c:pt idx="2">
                  <c:v>47.069879999999998</c:v>
                </c:pt>
                <c:pt idx="3">
                  <c:v>52.883009999999999</c:v>
                </c:pt>
                <c:pt idx="4">
                  <c:v>49.233179999999997</c:v>
                </c:pt>
                <c:pt idx="5">
                  <c:v>50.849339999999998</c:v>
                </c:pt>
                <c:pt idx="6">
                  <c:v>72.796360000000007</c:v>
                </c:pt>
                <c:pt idx="7">
                  <c:v>80.587879999999998</c:v>
                </c:pt>
                <c:pt idx="8">
                  <c:v>87.229320000000001</c:v>
                </c:pt>
                <c:pt idx="9">
                  <c:v>82.359729999999999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7FD-434D-903D-30ABA84C0F57}"/>
            </c:ext>
          </c:extLst>
        </c:ser>
        <c:ser>
          <c:idx val="8"/>
          <c:order val="8"/>
          <c:tx>
            <c:strRef>
              <c:f>Graph!$K$338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Graph!$K$339:$K$348</c:f>
              <c:numCache>
                <c:formatCode>General</c:formatCode>
                <c:ptCount val="10"/>
                <c:pt idx="0">
                  <c:v>96.253789999999995</c:v>
                </c:pt>
                <c:pt idx="1">
                  <c:v>83.053929999999994</c:v>
                </c:pt>
                <c:pt idx="2">
                  <c:v>96.742890000000003</c:v>
                </c:pt>
                <c:pt idx="3">
                  <c:v>109.85124</c:v>
                </c:pt>
                <c:pt idx="4">
                  <c:v>118.18299</c:v>
                </c:pt>
                <c:pt idx="5">
                  <c:v>120.80186</c:v>
                </c:pt>
                <c:pt idx="6">
                  <c:v>122.57832000000001</c:v>
                </c:pt>
                <c:pt idx="7">
                  <c:v>130.41898</c:v>
                </c:pt>
                <c:pt idx="8">
                  <c:v>130.40465</c:v>
                </c:pt>
                <c:pt idx="9">
                  <c:v>137.18378999999999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7FD-434D-903D-30ABA84C0F57}"/>
            </c:ext>
          </c:extLst>
        </c:ser>
        <c:ser>
          <c:idx val="9"/>
          <c:order val="9"/>
          <c:tx>
            <c:strRef>
              <c:f>Graph!$L$338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Graph!$L$339:$L$348</c:f>
              <c:numCache>
                <c:formatCode>General</c:formatCode>
                <c:ptCount val="10"/>
                <c:pt idx="0">
                  <c:v>65.574809999999999</c:v>
                </c:pt>
                <c:pt idx="1">
                  <c:v>61.522579999999998</c:v>
                </c:pt>
                <c:pt idx="2">
                  <c:v>52.989609999999999</c:v>
                </c:pt>
                <c:pt idx="3">
                  <c:v>55.985190000000003</c:v>
                </c:pt>
                <c:pt idx="4">
                  <c:v>53.098010000000002</c:v>
                </c:pt>
                <c:pt idx="5">
                  <c:v>71.241069999999993</c:v>
                </c:pt>
                <c:pt idx="6">
                  <c:v>57.26923</c:v>
                </c:pt>
                <c:pt idx="7">
                  <c:v>56.86103</c:v>
                </c:pt>
                <c:pt idx="8">
                  <c:v>64.54222</c:v>
                </c:pt>
                <c:pt idx="9">
                  <c:v>64.203869999999995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7FD-434D-903D-30ABA84C0F57}"/>
            </c:ext>
          </c:extLst>
        </c:ser>
        <c:ser>
          <c:idx val="10"/>
          <c:order val="10"/>
          <c:tx>
            <c:strRef>
              <c:f>Graph!$M$338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Graph!$M$339:$M$348</c:f>
              <c:numCache>
                <c:formatCode>General</c:formatCode>
                <c:ptCount val="10"/>
                <c:pt idx="0">
                  <c:v>40.071530000000003</c:v>
                </c:pt>
                <c:pt idx="1">
                  <c:v>36.359839999999998</c:v>
                </c:pt>
                <c:pt idx="2">
                  <c:v>37.627119999999998</c:v>
                </c:pt>
                <c:pt idx="3">
                  <c:v>39.636699999999998</c:v>
                </c:pt>
                <c:pt idx="4">
                  <c:v>54.633569999999999</c:v>
                </c:pt>
                <c:pt idx="5">
                  <c:v>72.233500000000006</c:v>
                </c:pt>
                <c:pt idx="6">
                  <c:v>78.155630000000002</c:v>
                </c:pt>
                <c:pt idx="7">
                  <c:v>82.017309999999995</c:v>
                </c:pt>
                <c:pt idx="8">
                  <c:v>79.86018</c:v>
                </c:pt>
                <c:pt idx="9">
                  <c:v>96.9816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7FD-434D-903D-30ABA84C0F57}"/>
            </c:ext>
          </c:extLst>
        </c:ser>
        <c:ser>
          <c:idx val="11"/>
          <c:order val="11"/>
          <c:tx>
            <c:strRef>
              <c:f>Graph!$N$338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Graph!$N$339:$N$348</c:f>
              <c:numCache>
                <c:formatCode>General</c:formatCode>
                <c:ptCount val="10"/>
                <c:pt idx="0">
                  <c:v>119.12737</c:v>
                </c:pt>
                <c:pt idx="1">
                  <c:v>101.37473</c:v>
                </c:pt>
                <c:pt idx="2">
                  <c:v>104.49312</c:v>
                </c:pt>
                <c:pt idx="3">
                  <c:v>121.28287</c:v>
                </c:pt>
                <c:pt idx="4">
                  <c:v>114.04084</c:v>
                </c:pt>
                <c:pt idx="5">
                  <c:v>118.30837</c:v>
                </c:pt>
                <c:pt idx="6">
                  <c:v>119.78294</c:v>
                </c:pt>
                <c:pt idx="7">
                  <c:v>116.13675000000001</c:v>
                </c:pt>
                <c:pt idx="8">
                  <c:v>101.70779</c:v>
                </c:pt>
                <c:pt idx="9">
                  <c:v>100.92721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7FD-434D-903D-30ABA84C0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318720"/>
        <c:axId val="496320512"/>
      </c:lineChart>
      <c:catAx>
        <c:axId val="496318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6320512"/>
        <c:crosses val="autoZero"/>
        <c:auto val="1"/>
        <c:lblAlgn val="ctr"/>
        <c:lblOffset val="100"/>
        <c:noMultiLvlLbl val="0"/>
      </c:catAx>
      <c:valAx>
        <c:axId val="49632051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631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4465988609446"/>
          <c:y val="8.1414041994750649E-2"/>
          <c:w val="0.25886748427717515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Graph!$C$353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Graph!$C$354:$C$363</c:f>
              <c:numCache>
                <c:formatCode>General</c:formatCode>
                <c:ptCount val="10"/>
                <c:pt idx="0">
                  <c:v>29.564</c:v>
                </c:pt>
                <c:pt idx="1">
                  <c:v>37.748699999999999</c:v>
                </c:pt>
                <c:pt idx="2">
                  <c:v>44.293399999999998</c:v>
                </c:pt>
                <c:pt idx="3">
                  <c:v>68.903700000000001</c:v>
                </c:pt>
                <c:pt idx="4">
                  <c:v>64.951999999999998</c:v>
                </c:pt>
                <c:pt idx="5">
                  <c:v>37.511400000000002</c:v>
                </c:pt>
                <c:pt idx="6">
                  <c:v>38.978299999999997</c:v>
                </c:pt>
                <c:pt idx="7">
                  <c:v>48.192100000000003</c:v>
                </c:pt>
                <c:pt idx="8">
                  <c:v>36.696599999999997</c:v>
                </c:pt>
                <c:pt idx="9">
                  <c:v>36.699399999999997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28-497F-9B0C-F43F3D4BF735}"/>
            </c:ext>
          </c:extLst>
        </c:ser>
        <c:ser>
          <c:idx val="1"/>
          <c:order val="1"/>
          <c:tx>
            <c:strRef>
              <c:f>Graph!$D$353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Graph!$D$354:$D$363</c:f>
              <c:numCache>
                <c:formatCode>General</c:formatCode>
                <c:ptCount val="10"/>
                <c:pt idx="0">
                  <c:v>0.68510000000000004</c:v>
                </c:pt>
                <c:pt idx="1">
                  <c:v>1.0823</c:v>
                </c:pt>
                <c:pt idx="2">
                  <c:v>4.6002999999999998</c:v>
                </c:pt>
                <c:pt idx="3">
                  <c:v>6.4584999999999999</c:v>
                </c:pt>
                <c:pt idx="4">
                  <c:v>5.5778999999999996</c:v>
                </c:pt>
                <c:pt idx="5">
                  <c:v>1.8268</c:v>
                </c:pt>
                <c:pt idx="6">
                  <c:v>0.78349999999999997</c:v>
                </c:pt>
                <c:pt idx="7">
                  <c:v>3.4428999999999998</c:v>
                </c:pt>
                <c:pt idx="8">
                  <c:v>0.97729999999999995</c:v>
                </c:pt>
                <c:pt idx="9">
                  <c:v>7.6914999999999996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28-497F-9B0C-F43F3D4BF735}"/>
            </c:ext>
          </c:extLst>
        </c:ser>
        <c:ser>
          <c:idx val="2"/>
          <c:order val="2"/>
          <c:tx>
            <c:strRef>
              <c:f>Graph!$E$353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Graph!$E$354:$E$363</c:f>
              <c:numCache>
                <c:formatCode>General</c:formatCode>
                <c:ptCount val="10"/>
                <c:pt idx="0">
                  <c:v>49.130200000000002</c:v>
                </c:pt>
                <c:pt idx="1">
                  <c:v>45.3842</c:v>
                </c:pt>
                <c:pt idx="2">
                  <c:v>53.284199999999998</c:v>
                </c:pt>
                <c:pt idx="3">
                  <c:v>50.9148</c:v>
                </c:pt>
                <c:pt idx="4">
                  <c:v>40.936700000000002</c:v>
                </c:pt>
                <c:pt idx="5">
                  <c:v>35.3996</c:v>
                </c:pt>
                <c:pt idx="6">
                  <c:v>49.042000000000002</c:v>
                </c:pt>
                <c:pt idx="7">
                  <c:v>41.656199999999998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528-497F-9B0C-F43F3D4BF735}"/>
            </c:ext>
          </c:extLst>
        </c:ser>
        <c:ser>
          <c:idx val="3"/>
          <c:order val="3"/>
          <c:tx>
            <c:strRef>
              <c:f>Graph!$F$353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Graph!$F$354:$F$363</c:f>
              <c:numCache>
                <c:formatCode>General</c:formatCode>
                <c:ptCount val="10"/>
                <c:pt idx="0">
                  <c:v>3.3142</c:v>
                </c:pt>
                <c:pt idx="1">
                  <c:v>2.9053</c:v>
                </c:pt>
                <c:pt idx="2">
                  <c:v>2.3397000000000001</c:v>
                </c:pt>
                <c:pt idx="3">
                  <c:v>1.9725999999999999</c:v>
                </c:pt>
                <c:pt idx="4">
                  <c:v>1.8066</c:v>
                </c:pt>
                <c:pt idx="5">
                  <c:v>1.3652</c:v>
                </c:pt>
                <c:pt idx="6">
                  <c:v>1.3795999999999999</c:v>
                </c:pt>
                <c:pt idx="7">
                  <c:v>1.0266999999999999</c:v>
                </c:pt>
                <c:pt idx="8">
                  <c:v>1.2239</c:v>
                </c:pt>
                <c:pt idx="9">
                  <c:v>0.4173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528-497F-9B0C-F43F3D4BF735}"/>
            </c:ext>
          </c:extLst>
        </c:ser>
        <c:ser>
          <c:idx val="4"/>
          <c:order val="4"/>
          <c:tx>
            <c:strRef>
              <c:f>Graph!$G$353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Graph!$G$354:$G$363</c:f>
              <c:numCache>
                <c:formatCode>General</c:formatCode>
                <c:ptCount val="10"/>
                <c:pt idx="0">
                  <c:v>8.6599999999999996E-2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528-497F-9B0C-F43F3D4BF735}"/>
            </c:ext>
          </c:extLst>
        </c:ser>
        <c:ser>
          <c:idx val="5"/>
          <c:order val="5"/>
          <c:tx>
            <c:strRef>
              <c:f>Graph!$H$353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Graph!$H$354:$H$363</c:f>
              <c:numCache>
                <c:formatCode>General</c:formatCode>
                <c:ptCount val="10"/>
                <c:pt idx="0">
                  <c:v>115.2058</c:v>
                </c:pt>
                <c:pt idx="1">
                  <c:v>99.751499999999993</c:v>
                </c:pt>
                <c:pt idx="2">
                  <c:v>99.694999999999993</c:v>
                </c:pt>
                <c:pt idx="3">
                  <c:v>89.863500000000002</c:v>
                </c:pt>
                <c:pt idx="4">
                  <c:v>82.566400000000002</c:v>
                </c:pt>
                <c:pt idx="5">
                  <c:v>67.737499999999997</c:v>
                </c:pt>
                <c:pt idx="6">
                  <c:v>58.084699999999998</c:v>
                </c:pt>
                <c:pt idx="7">
                  <c:v>55.1325</c:v>
                </c:pt>
                <c:pt idx="8">
                  <c:v>44.723799999999997</c:v>
                </c:pt>
                <c:pt idx="9">
                  <c:v>49.032600000000002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528-497F-9B0C-F43F3D4BF735}"/>
            </c:ext>
          </c:extLst>
        </c:ser>
        <c:ser>
          <c:idx val="6"/>
          <c:order val="6"/>
          <c:tx>
            <c:strRef>
              <c:f>Graph!$I$353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Graph!$I$354:$I$363</c:f>
              <c:numCache>
                <c:formatCode>General</c:formatCode>
                <c:ptCount val="10"/>
                <c:pt idx="0">
                  <c:v>104.5891</c:v>
                </c:pt>
                <c:pt idx="1">
                  <c:v>103.416</c:v>
                </c:pt>
                <c:pt idx="2">
                  <c:v>86.501300000000001</c:v>
                </c:pt>
                <c:pt idx="3">
                  <c:v>74.637299999999996</c:v>
                </c:pt>
                <c:pt idx="4">
                  <c:v>78.4726</c:v>
                </c:pt>
                <c:pt idx="5">
                  <c:v>82.914500000000004</c:v>
                </c:pt>
                <c:pt idx="6">
                  <c:v>87.368600000000001</c:v>
                </c:pt>
                <c:pt idx="7">
                  <c:v>28.718599999999999</c:v>
                </c:pt>
                <c:pt idx="8">
                  <c:v>23.279399999999999</c:v>
                </c:pt>
                <c:pt idx="9">
                  <c:v>22.761099999999999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528-497F-9B0C-F43F3D4BF735}"/>
            </c:ext>
          </c:extLst>
        </c:ser>
        <c:ser>
          <c:idx val="7"/>
          <c:order val="7"/>
          <c:tx>
            <c:strRef>
              <c:f>Graph!$J$353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Graph!$J$354:$J$363</c:f>
              <c:numCache>
                <c:formatCode>General</c:formatCode>
                <c:ptCount val="10"/>
                <c:pt idx="0">
                  <c:v>5.6540999999999997</c:v>
                </c:pt>
                <c:pt idx="1">
                  <c:v>4.5942999999999996</c:v>
                </c:pt>
                <c:pt idx="2">
                  <c:v>16.1508</c:v>
                </c:pt>
                <c:pt idx="3">
                  <c:v>26.4984</c:v>
                </c:pt>
                <c:pt idx="4">
                  <c:v>23.458500000000001</c:v>
                </c:pt>
                <c:pt idx="5">
                  <c:v>24.475000000000001</c:v>
                </c:pt>
                <c:pt idx="6">
                  <c:v>37.112200000000001</c:v>
                </c:pt>
                <c:pt idx="7">
                  <c:v>38.1768</c:v>
                </c:pt>
                <c:pt idx="8">
                  <c:v>38.848700000000001</c:v>
                </c:pt>
                <c:pt idx="9">
                  <c:v>35.351300000000002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528-497F-9B0C-F43F3D4BF735}"/>
            </c:ext>
          </c:extLst>
        </c:ser>
        <c:ser>
          <c:idx val="8"/>
          <c:order val="8"/>
          <c:tx>
            <c:strRef>
              <c:f>Graph!$K$353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Graph!$K$354:$K$363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51.059100000000001</c:v>
                </c:pt>
                <c:pt idx="3">
                  <c:v>51.8748</c:v>
                </c:pt>
                <c:pt idx="4">
                  <c:v>47.728299999999997</c:v>
                </c:pt>
                <c:pt idx="5">
                  <c:v>44.5717</c:v>
                </c:pt>
                <c:pt idx="6">
                  <c:v>41.4236</c:v>
                </c:pt>
                <c:pt idx="7">
                  <c:v>34.46</c:v>
                </c:pt>
                <c:pt idx="8">
                  <c:v>39.440800000000003</c:v>
                </c:pt>
                <c:pt idx="9">
                  <c:v>56.348599999999998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528-497F-9B0C-F43F3D4BF735}"/>
            </c:ext>
          </c:extLst>
        </c:ser>
        <c:ser>
          <c:idx val="9"/>
          <c:order val="9"/>
          <c:tx>
            <c:strRef>
              <c:f>Graph!$L$353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Graph!$L$354:$L$363</c:f>
              <c:numCache>
                <c:formatCode>General</c:formatCode>
                <c:ptCount val="10"/>
                <c:pt idx="0">
                  <c:v>52.549900000000001</c:v>
                </c:pt>
                <c:pt idx="1">
                  <c:v>50.904299999999999</c:v>
                </c:pt>
                <c:pt idx="2">
                  <c:v>49.293900000000001</c:v>
                </c:pt>
                <c:pt idx="3">
                  <c:v>50.689500000000002</c:v>
                </c:pt>
                <c:pt idx="4">
                  <c:v>52.6404</c:v>
                </c:pt>
                <c:pt idx="5">
                  <c:v>59.250500000000002</c:v>
                </c:pt>
                <c:pt idx="6">
                  <c:v>84.165800000000004</c:v>
                </c:pt>
                <c:pt idx="7">
                  <c:v>87.096299999999999</c:v>
                </c:pt>
                <c:pt idx="8">
                  <c:v>53.09</c:v>
                </c:pt>
                <c:pt idx="9">
                  <c:v>52.947699999999998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528-497F-9B0C-F43F3D4BF735}"/>
            </c:ext>
          </c:extLst>
        </c:ser>
        <c:ser>
          <c:idx val="10"/>
          <c:order val="10"/>
          <c:tx>
            <c:strRef>
              <c:f>Graph!$M$353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Graph!$M$354:$M$363</c:f>
              <c:numCache>
                <c:formatCode>General</c:formatCode>
                <c:ptCount val="10"/>
                <c:pt idx="0">
                  <c:v>12.8613</c:v>
                </c:pt>
                <c:pt idx="1">
                  <c:v>12.059799999999999</c:v>
                </c:pt>
                <c:pt idx="2">
                  <c:v>14.4567</c:v>
                </c:pt>
                <c:pt idx="3">
                  <c:v>12.2613</c:v>
                </c:pt>
                <c:pt idx="4">
                  <c:v>7.4394999999999998</c:v>
                </c:pt>
                <c:pt idx="5">
                  <c:v>6.7020999999999997</c:v>
                </c:pt>
                <c:pt idx="6">
                  <c:v>7.1897000000000002</c:v>
                </c:pt>
                <c:pt idx="7">
                  <c:v>7.9198000000000004</c:v>
                </c:pt>
                <c:pt idx="8">
                  <c:v>8.7713999999999999</c:v>
                </c:pt>
                <c:pt idx="9">
                  <c:v>5.92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528-497F-9B0C-F43F3D4BF735}"/>
            </c:ext>
          </c:extLst>
        </c:ser>
        <c:ser>
          <c:idx val="11"/>
          <c:order val="11"/>
          <c:tx>
            <c:strRef>
              <c:f>Graph!$N$353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Graph!$N$354:$N$363</c:f>
              <c:numCache>
                <c:formatCode>General</c:formatCode>
                <c:ptCount val="10"/>
                <c:pt idx="0">
                  <c:v>15.01</c:v>
                </c:pt>
                <c:pt idx="1">
                  <c:v>12.520899999999999</c:v>
                </c:pt>
                <c:pt idx="2">
                  <c:v>23.3538</c:v>
                </c:pt>
                <c:pt idx="3">
                  <c:v>19.724499999999999</c:v>
                </c:pt>
                <c:pt idx="4">
                  <c:v>18.403300000000002</c:v>
                </c:pt>
                <c:pt idx="5">
                  <c:v>18.344000000000001</c:v>
                </c:pt>
                <c:pt idx="6">
                  <c:v>17.793700000000001</c:v>
                </c:pt>
                <c:pt idx="7">
                  <c:v>33.532800000000002</c:v>
                </c:pt>
                <c:pt idx="8">
                  <c:v>77.262699999999995</c:v>
                </c:pt>
                <c:pt idx="9">
                  <c:v>57.629800000000003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528-497F-9B0C-F43F3D4BF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27776"/>
        <c:axId val="496429312"/>
      </c:lineChart>
      <c:catAx>
        <c:axId val="496427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ja-JP"/>
          </a:p>
        </c:txPr>
        <c:crossAx val="496429312"/>
        <c:crosses val="autoZero"/>
        <c:auto val="1"/>
        <c:lblAlgn val="ctr"/>
        <c:lblOffset val="100"/>
        <c:noMultiLvlLbl val="0"/>
      </c:catAx>
      <c:valAx>
        <c:axId val="49642931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96427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Graph!$C$369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Graph!$C$370:$C$379</c:f>
              <c:numCache>
                <c:formatCode>General</c:formatCode>
                <c:ptCount val="10"/>
                <c:pt idx="0">
                  <c:v>22.818100000000001</c:v>
                </c:pt>
                <c:pt idx="1">
                  <c:v>27.404</c:v>
                </c:pt>
                <c:pt idx="2">
                  <c:v>30.6968</c:v>
                </c:pt>
                <c:pt idx="3">
                  <c:v>40.794600000000003</c:v>
                </c:pt>
                <c:pt idx="4">
                  <c:v>39.376300000000001</c:v>
                </c:pt>
                <c:pt idx="5">
                  <c:v>27.278700000000001</c:v>
                </c:pt>
                <c:pt idx="6">
                  <c:v>28.046299999999999</c:v>
                </c:pt>
                <c:pt idx="7">
                  <c:v>32.520000000000003</c:v>
                </c:pt>
                <c:pt idx="8">
                  <c:v>26.845300000000002</c:v>
                </c:pt>
                <c:pt idx="9">
                  <c:v>26.846699999999998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F7-43C6-9ACD-D7FC007A209A}"/>
            </c:ext>
          </c:extLst>
        </c:ser>
        <c:ser>
          <c:idx val="1"/>
          <c:order val="1"/>
          <c:tx>
            <c:strRef>
              <c:f>Graph!$D$369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Graph!$D$370:$D$379</c:f>
              <c:numCache>
                <c:formatCode>General</c:formatCode>
                <c:ptCount val="10"/>
                <c:pt idx="0">
                  <c:v>0.6804</c:v>
                </c:pt>
                <c:pt idx="1">
                  <c:v>1.0708</c:v>
                </c:pt>
                <c:pt idx="2">
                  <c:v>4.3979999999999997</c:v>
                </c:pt>
                <c:pt idx="3">
                  <c:v>6.0667</c:v>
                </c:pt>
                <c:pt idx="4">
                  <c:v>5.2831999999999999</c:v>
                </c:pt>
                <c:pt idx="5">
                  <c:v>1.794</c:v>
                </c:pt>
                <c:pt idx="6">
                  <c:v>0.77739999999999998</c:v>
                </c:pt>
                <c:pt idx="7">
                  <c:v>3.3283</c:v>
                </c:pt>
                <c:pt idx="8">
                  <c:v>0.96779999999999999</c:v>
                </c:pt>
                <c:pt idx="9">
                  <c:v>7.1421999999999999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F7-43C6-9ACD-D7FC007A209A}"/>
            </c:ext>
          </c:extLst>
        </c:ser>
        <c:ser>
          <c:idx val="2"/>
          <c:order val="2"/>
          <c:tx>
            <c:strRef>
              <c:f>Graph!$E$369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Graph!$E$370:$E$379</c:f>
              <c:numCache>
                <c:formatCode>General</c:formatCode>
                <c:ptCount val="10"/>
                <c:pt idx="0">
                  <c:v>32.944499999999998</c:v>
                </c:pt>
                <c:pt idx="1">
                  <c:v>31.216699999999999</c:v>
                </c:pt>
                <c:pt idx="2">
                  <c:v>34.761699999999998</c:v>
                </c:pt>
                <c:pt idx="3">
                  <c:v>33.737400000000001</c:v>
                </c:pt>
                <c:pt idx="4">
                  <c:v>29.046099999999999</c:v>
                </c:pt>
                <c:pt idx="5">
                  <c:v>26.144500000000001</c:v>
                </c:pt>
                <c:pt idx="6">
                  <c:v>32.904800000000002</c:v>
                </c:pt>
                <c:pt idx="7">
                  <c:v>29.406500000000001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F7-43C6-9ACD-D7FC007A209A}"/>
            </c:ext>
          </c:extLst>
        </c:ser>
        <c:ser>
          <c:idx val="3"/>
          <c:order val="3"/>
          <c:tx>
            <c:strRef>
              <c:f>Graph!$F$369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Graph!$F$370:$F$379</c:f>
              <c:numCache>
                <c:formatCode>General</c:formatCode>
                <c:ptCount val="10"/>
                <c:pt idx="0">
                  <c:v>3.2079</c:v>
                </c:pt>
                <c:pt idx="1">
                  <c:v>2.8233000000000001</c:v>
                </c:pt>
                <c:pt idx="2">
                  <c:v>2.2862</c:v>
                </c:pt>
                <c:pt idx="3">
                  <c:v>1.9343999999999999</c:v>
                </c:pt>
                <c:pt idx="4">
                  <c:v>1.7746</c:v>
                </c:pt>
                <c:pt idx="5">
                  <c:v>1.3468</c:v>
                </c:pt>
                <c:pt idx="6">
                  <c:v>1.3608</c:v>
                </c:pt>
                <c:pt idx="7">
                  <c:v>1.0162</c:v>
                </c:pt>
                <c:pt idx="8">
                  <c:v>1.2091000000000001</c:v>
                </c:pt>
                <c:pt idx="9">
                  <c:v>0.41560000000000002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F7-43C6-9ACD-D7FC007A209A}"/>
            </c:ext>
          </c:extLst>
        </c:ser>
        <c:ser>
          <c:idx val="4"/>
          <c:order val="4"/>
          <c:tx>
            <c:strRef>
              <c:f>Graph!$G$369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Graph!$G$370:$G$379</c:f>
              <c:numCache>
                <c:formatCode>General</c:formatCode>
                <c:ptCount val="10"/>
                <c:pt idx="0">
                  <c:v>8.6499999999999994E-2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9F7-43C6-9ACD-D7FC007A209A}"/>
            </c:ext>
          </c:extLst>
        </c:ser>
        <c:ser>
          <c:idx val="5"/>
          <c:order val="5"/>
          <c:tx>
            <c:strRef>
              <c:f>Graph!$H$369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Graph!$H$370:$H$379</c:f>
              <c:numCache>
                <c:formatCode>General</c:formatCode>
                <c:ptCount val="10"/>
                <c:pt idx="0">
                  <c:v>53.532800000000002</c:v>
                </c:pt>
                <c:pt idx="1">
                  <c:v>49.937800000000003</c:v>
                </c:pt>
                <c:pt idx="2">
                  <c:v>49.9236</c:v>
                </c:pt>
                <c:pt idx="3">
                  <c:v>47.330500000000001</c:v>
                </c:pt>
                <c:pt idx="4">
                  <c:v>45.2254</c:v>
                </c:pt>
                <c:pt idx="5">
                  <c:v>40.383000000000003</c:v>
                </c:pt>
                <c:pt idx="6">
                  <c:v>36.742699999999999</c:v>
                </c:pt>
                <c:pt idx="7">
                  <c:v>35.539000000000001</c:v>
                </c:pt>
                <c:pt idx="8">
                  <c:v>30.902799999999999</c:v>
                </c:pt>
                <c:pt idx="9">
                  <c:v>32.900599999999997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9F7-43C6-9ACD-D7FC007A209A}"/>
            </c:ext>
          </c:extLst>
        </c:ser>
        <c:ser>
          <c:idx val="6"/>
          <c:order val="6"/>
          <c:tx>
            <c:strRef>
              <c:f>Graph!$I$369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Graph!$I$370:$I$379</c:f>
              <c:numCache>
                <c:formatCode>General</c:formatCode>
                <c:ptCount val="10"/>
                <c:pt idx="0">
                  <c:v>51.121499999999997</c:v>
                </c:pt>
                <c:pt idx="1">
                  <c:v>50.839599999999997</c:v>
                </c:pt>
                <c:pt idx="2">
                  <c:v>46.381</c:v>
                </c:pt>
                <c:pt idx="3">
                  <c:v>42.738399999999999</c:v>
                </c:pt>
                <c:pt idx="4">
                  <c:v>43.969000000000001</c:v>
                </c:pt>
                <c:pt idx="5">
                  <c:v>45.329599999999999</c:v>
                </c:pt>
                <c:pt idx="6">
                  <c:v>46.629199999999997</c:v>
                </c:pt>
                <c:pt idx="7">
                  <c:v>22.311199999999999</c:v>
                </c:pt>
                <c:pt idx="8">
                  <c:v>18.883500000000002</c:v>
                </c:pt>
                <c:pt idx="9">
                  <c:v>18.541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9F7-43C6-9ACD-D7FC007A209A}"/>
            </c:ext>
          </c:extLst>
        </c:ser>
        <c:ser>
          <c:idx val="7"/>
          <c:order val="7"/>
          <c:tx>
            <c:strRef>
              <c:f>Graph!$J$369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Graph!$J$370:$J$379</c:f>
              <c:numCache>
                <c:formatCode>General</c:formatCode>
                <c:ptCount val="10"/>
                <c:pt idx="0">
                  <c:v>5.3514999999999997</c:v>
                </c:pt>
                <c:pt idx="1">
                  <c:v>4.3925000000000001</c:v>
                </c:pt>
                <c:pt idx="2">
                  <c:v>13.904999999999999</c:v>
                </c:pt>
                <c:pt idx="3">
                  <c:v>20.947600000000001</c:v>
                </c:pt>
                <c:pt idx="4">
                  <c:v>19.001100000000001</c:v>
                </c:pt>
                <c:pt idx="5">
                  <c:v>19.662600000000001</c:v>
                </c:pt>
                <c:pt idx="6">
                  <c:v>27.067</c:v>
                </c:pt>
                <c:pt idx="7">
                  <c:v>27.628900000000002</c:v>
                </c:pt>
                <c:pt idx="8">
                  <c:v>27.979099999999999</c:v>
                </c:pt>
                <c:pt idx="9">
                  <c:v>26.118099999999998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9F7-43C6-9ACD-D7FC007A209A}"/>
            </c:ext>
          </c:extLst>
        </c:ser>
        <c:ser>
          <c:idx val="8"/>
          <c:order val="8"/>
          <c:tx>
            <c:strRef>
              <c:f>Graph!$K$369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Graph!$K$370:$K$379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33.800699999999999</c:v>
                </c:pt>
                <c:pt idx="3">
                  <c:v>34.156300000000002</c:v>
                </c:pt>
                <c:pt idx="4">
                  <c:v>32.308100000000003</c:v>
                </c:pt>
                <c:pt idx="5">
                  <c:v>30.830100000000002</c:v>
                </c:pt>
                <c:pt idx="6">
                  <c:v>29.290400000000002</c:v>
                </c:pt>
                <c:pt idx="7">
                  <c:v>25.628399999999999</c:v>
                </c:pt>
                <c:pt idx="8">
                  <c:v>28.285</c:v>
                </c:pt>
                <c:pt idx="9">
                  <c:v>36.040300000000002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9F7-43C6-9ACD-D7FC007A209A}"/>
            </c:ext>
          </c:extLst>
        </c:ser>
        <c:ser>
          <c:idx val="9"/>
          <c:order val="9"/>
          <c:tx>
            <c:strRef>
              <c:f>Graph!$L$369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Graph!$L$370:$L$379</c:f>
              <c:numCache>
                <c:formatCode>General</c:formatCode>
                <c:ptCount val="10"/>
                <c:pt idx="0">
                  <c:v>34.447699999999998</c:v>
                </c:pt>
                <c:pt idx="1">
                  <c:v>33.732799999999997</c:v>
                </c:pt>
                <c:pt idx="2">
                  <c:v>33.018000000000001</c:v>
                </c:pt>
                <c:pt idx="3">
                  <c:v>33.638300000000001</c:v>
                </c:pt>
                <c:pt idx="4">
                  <c:v>34.486499999999999</c:v>
                </c:pt>
                <c:pt idx="5">
                  <c:v>37.205800000000004</c:v>
                </c:pt>
                <c:pt idx="6">
                  <c:v>45.701099999999997</c:v>
                </c:pt>
                <c:pt idx="7">
                  <c:v>46.551600000000001</c:v>
                </c:pt>
                <c:pt idx="8">
                  <c:v>34.678899999999999</c:v>
                </c:pt>
                <c:pt idx="9">
                  <c:v>34.618099999999998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9F7-43C6-9ACD-D7FC007A209A}"/>
            </c:ext>
          </c:extLst>
        </c:ser>
        <c:ser>
          <c:idx val="10"/>
          <c:order val="10"/>
          <c:tx>
            <c:strRef>
              <c:f>Graph!$M$369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Graph!$M$370:$M$379</c:f>
              <c:numCache>
                <c:formatCode>General</c:formatCode>
                <c:ptCount val="10"/>
                <c:pt idx="0">
                  <c:v>11.3957</c:v>
                </c:pt>
                <c:pt idx="1">
                  <c:v>10.761900000000001</c:v>
                </c:pt>
                <c:pt idx="2">
                  <c:v>12.630699999999999</c:v>
                </c:pt>
                <c:pt idx="3">
                  <c:v>10.9221</c:v>
                </c:pt>
                <c:pt idx="4">
                  <c:v>6.9244000000000003</c:v>
                </c:pt>
                <c:pt idx="5">
                  <c:v>6.2811000000000003</c:v>
                </c:pt>
                <c:pt idx="6">
                  <c:v>6.7074999999999996</c:v>
                </c:pt>
                <c:pt idx="7">
                  <c:v>7.3385999999999996</c:v>
                </c:pt>
                <c:pt idx="8">
                  <c:v>8.0640999999999998</c:v>
                </c:pt>
                <c:pt idx="9">
                  <c:v>5.5891000000000002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9F7-43C6-9ACD-D7FC007A209A}"/>
            </c:ext>
          </c:extLst>
        </c:ser>
        <c:ser>
          <c:idx val="11"/>
          <c:order val="11"/>
          <c:tx>
            <c:strRef>
              <c:f>Graph!$N$369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Graph!$N$370:$N$379</c:f>
              <c:numCache>
                <c:formatCode>General</c:formatCode>
                <c:ptCount val="10"/>
                <c:pt idx="0">
                  <c:v>13.051</c:v>
                </c:pt>
                <c:pt idx="1">
                  <c:v>11.127599999999999</c:v>
                </c:pt>
                <c:pt idx="2">
                  <c:v>18.932400000000001</c:v>
                </c:pt>
                <c:pt idx="3">
                  <c:v>16.474900000000002</c:v>
                </c:pt>
                <c:pt idx="4">
                  <c:v>15.542899999999999</c:v>
                </c:pt>
                <c:pt idx="5">
                  <c:v>15.500500000000001</c:v>
                </c:pt>
                <c:pt idx="6">
                  <c:v>15.1058</c:v>
                </c:pt>
                <c:pt idx="7">
                  <c:v>25.111999999999998</c:v>
                </c:pt>
                <c:pt idx="8">
                  <c:v>43.586500000000001</c:v>
                </c:pt>
                <c:pt idx="9">
                  <c:v>36.560200000000002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9F7-43C6-9ACD-D7FC007A2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509120"/>
        <c:axId val="545330304"/>
      </c:lineChart>
      <c:catAx>
        <c:axId val="5235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45330304"/>
        <c:crosses val="autoZero"/>
        <c:auto val="1"/>
        <c:lblAlgn val="ctr"/>
        <c:lblOffset val="100"/>
        <c:noMultiLvlLbl val="0"/>
      </c:catAx>
      <c:valAx>
        <c:axId val="54533030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23509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Graph!$C$384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Graph!$C$385:$C$394</c:f>
              <c:numCache>
                <c:formatCode>General</c:formatCode>
                <c:ptCount val="10"/>
                <c:pt idx="0">
                  <c:v>0.4345</c:v>
                </c:pt>
                <c:pt idx="1">
                  <c:v>24.8032</c:v>
                </c:pt>
                <c:pt idx="2">
                  <c:v>23.786000000000001</c:v>
                </c:pt>
                <c:pt idx="3">
                  <c:v>32.231200000000001</c:v>
                </c:pt>
                <c:pt idx="4">
                  <c:v>55.365099999999998</c:v>
                </c:pt>
                <c:pt idx="5">
                  <c:v>24.5136</c:v>
                </c:pt>
                <c:pt idx="6">
                  <c:v>17.734400000000001</c:v>
                </c:pt>
                <c:pt idx="7">
                  <c:v>18.904399999999999</c:v>
                </c:pt>
                <c:pt idx="8">
                  <c:v>33.386400000000002</c:v>
                </c:pt>
                <c:pt idx="9">
                  <c:v>25.6005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BC-4321-A2E2-40D93FE79882}"/>
            </c:ext>
          </c:extLst>
        </c:ser>
        <c:ser>
          <c:idx val="1"/>
          <c:order val="1"/>
          <c:tx>
            <c:strRef>
              <c:f>Graph!$D$384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Graph!$D$385:$D$394</c:f>
              <c:numCache>
                <c:formatCode>General</c:formatCode>
                <c:ptCount val="10"/>
                <c:pt idx="0">
                  <c:v>1.2999999999999999E-3</c:v>
                </c:pt>
                <c:pt idx="1">
                  <c:v>0.1275</c:v>
                </c:pt>
                <c:pt idx="2">
                  <c:v>0.84150000000000003</c:v>
                </c:pt>
                <c:pt idx="3">
                  <c:v>0.86439999999999995</c:v>
                </c:pt>
                <c:pt idx="4">
                  <c:v>1.6788000000000001</c:v>
                </c:pt>
                <c:pt idx="5">
                  <c:v>0.84740000000000004</c:v>
                </c:pt>
                <c:pt idx="6">
                  <c:v>0.26529999999999998</c:v>
                </c:pt>
                <c:pt idx="7">
                  <c:v>4.02E-2</c:v>
                </c:pt>
                <c:pt idx="8">
                  <c:v>5.0900000000000001E-2</c:v>
                </c:pt>
                <c:pt idx="9">
                  <c:v>6.2576000000000001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BC-4321-A2E2-40D93FE79882}"/>
            </c:ext>
          </c:extLst>
        </c:ser>
        <c:ser>
          <c:idx val="2"/>
          <c:order val="2"/>
          <c:tx>
            <c:strRef>
              <c:f>Graph!$E$384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Graph!$E$385:$E$394</c:f>
              <c:numCache>
                <c:formatCode>General</c:formatCode>
                <c:ptCount val="10"/>
                <c:pt idx="0">
                  <c:v>32.665799999999997</c:v>
                </c:pt>
                <c:pt idx="1">
                  <c:v>16.8048</c:v>
                </c:pt>
                <c:pt idx="2">
                  <c:v>25.377199999999998</c:v>
                </c:pt>
                <c:pt idx="3">
                  <c:v>16.789200000000001</c:v>
                </c:pt>
                <c:pt idx="4">
                  <c:v>14.9672</c:v>
                </c:pt>
                <c:pt idx="5">
                  <c:v>17.345800000000001</c:v>
                </c:pt>
                <c:pt idx="6">
                  <c:v>20.572600000000001</c:v>
                </c:pt>
                <c:pt idx="7">
                  <c:v>26.671199999999999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8BC-4321-A2E2-40D93FE79882}"/>
            </c:ext>
          </c:extLst>
        </c:ser>
        <c:ser>
          <c:idx val="3"/>
          <c:order val="3"/>
          <c:tx>
            <c:strRef>
              <c:f>Graph!$F$384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Graph!$F$385:$F$394</c:f>
              <c:numCache>
                <c:formatCode>General</c:formatCode>
                <c:ptCount val="10"/>
                <c:pt idx="0">
                  <c:v>2.0655000000000001</c:v>
                </c:pt>
                <c:pt idx="1">
                  <c:v>1.6541999999999999</c:v>
                </c:pt>
                <c:pt idx="2">
                  <c:v>1.3815</c:v>
                </c:pt>
                <c:pt idx="3">
                  <c:v>1.216</c:v>
                </c:pt>
                <c:pt idx="4">
                  <c:v>0.97950000000000004</c:v>
                </c:pt>
                <c:pt idx="5">
                  <c:v>0.7762</c:v>
                </c:pt>
                <c:pt idx="6">
                  <c:v>0.7631</c:v>
                </c:pt>
                <c:pt idx="7">
                  <c:v>0.67830000000000001</c:v>
                </c:pt>
                <c:pt idx="8">
                  <c:v>0.83460000000000001</c:v>
                </c:pt>
                <c:pt idx="9">
                  <c:v>0.2394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8BC-4321-A2E2-40D93FE79882}"/>
            </c:ext>
          </c:extLst>
        </c:ser>
        <c:ser>
          <c:idx val="4"/>
          <c:order val="4"/>
          <c:tx>
            <c:strRef>
              <c:f>Graph!$G$384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Graph!$G$385:$G$394</c:f>
              <c:numCache>
                <c:formatCode>General</c:formatCode>
                <c:ptCount val="10"/>
                <c:pt idx="0">
                  <c:v>6.1100000000000002E-2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8BC-4321-A2E2-40D93FE79882}"/>
            </c:ext>
          </c:extLst>
        </c:ser>
        <c:ser>
          <c:idx val="5"/>
          <c:order val="5"/>
          <c:tx>
            <c:strRef>
              <c:f>Graph!$H$384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Graph!$H$385:$H$394</c:f>
              <c:numCache>
                <c:formatCode>General</c:formatCode>
                <c:ptCount val="10"/>
                <c:pt idx="0">
                  <c:v>78.798400000000001</c:v>
                </c:pt>
                <c:pt idx="1">
                  <c:v>59.157600000000002</c:v>
                </c:pt>
                <c:pt idx="2">
                  <c:v>61.199399999999997</c:v>
                </c:pt>
                <c:pt idx="3">
                  <c:v>56.475000000000001</c:v>
                </c:pt>
                <c:pt idx="4">
                  <c:v>53.607999999999997</c:v>
                </c:pt>
                <c:pt idx="5">
                  <c:v>43.4756</c:v>
                </c:pt>
                <c:pt idx="6">
                  <c:v>37.359299999999998</c:v>
                </c:pt>
                <c:pt idx="7">
                  <c:v>32.275100000000002</c:v>
                </c:pt>
                <c:pt idx="8">
                  <c:v>25.343299999999999</c:v>
                </c:pt>
                <c:pt idx="9">
                  <c:v>31.074000000000002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8BC-4321-A2E2-40D93FE79882}"/>
            </c:ext>
          </c:extLst>
        </c:ser>
        <c:ser>
          <c:idx val="6"/>
          <c:order val="6"/>
          <c:tx>
            <c:strRef>
              <c:f>Graph!$I$384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Graph!$I$385:$I$394</c:f>
              <c:numCache>
                <c:formatCode>General</c:formatCode>
                <c:ptCount val="10"/>
                <c:pt idx="0">
                  <c:v>71.258700000000005</c:v>
                </c:pt>
                <c:pt idx="1">
                  <c:v>62.374000000000002</c:v>
                </c:pt>
                <c:pt idx="2">
                  <c:v>49.973999999999997</c:v>
                </c:pt>
                <c:pt idx="3">
                  <c:v>44.423099999999998</c:v>
                </c:pt>
                <c:pt idx="4">
                  <c:v>44.4236</c:v>
                </c:pt>
                <c:pt idx="5">
                  <c:v>48.896999999999998</c:v>
                </c:pt>
                <c:pt idx="6">
                  <c:v>50.454099999999997</c:v>
                </c:pt>
                <c:pt idx="7">
                  <c:v>19.282699999999998</c:v>
                </c:pt>
                <c:pt idx="8">
                  <c:v>17.990300000000001</c:v>
                </c:pt>
                <c:pt idx="9">
                  <c:v>16.049499999999998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8BC-4321-A2E2-40D93FE79882}"/>
            </c:ext>
          </c:extLst>
        </c:ser>
        <c:ser>
          <c:idx val="7"/>
          <c:order val="7"/>
          <c:tx>
            <c:strRef>
              <c:f>Graph!$J$384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Graph!$J$385:$J$394</c:f>
              <c:numCache>
                <c:formatCode>General</c:formatCode>
                <c:ptCount val="10"/>
                <c:pt idx="0">
                  <c:v>4.9347000000000003</c:v>
                </c:pt>
                <c:pt idx="1">
                  <c:v>4.2282000000000002</c:v>
                </c:pt>
                <c:pt idx="2">
                  <c:v>15.451599999999999</c:v>
                </c:pt>
                <c:pt idx="3">
                  <c:v>25.681999999999999</c:v>
                </c:pt>
                <c:pt idx="4">
                  <c:v>22.648299999999999</c:v>
                </c:pt>
                <c:pt idx="5">
                  <c:v>21.585899999999999</c:v>
                </c:pt>
                <c:pt idx="6">
                  <c:v>32.8001</c:v>
                </c:pt>
                <c:pt idx="7">
                  <c:v>31.179500000000001</c:v>
                </c:pt>
                <c:pt idx="8">
                  <c:v>36.275500000000001</c:v>
                </c:pt>
                <c:pt idx="9">
                  <c:v>33.6601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8BC-4321-A2E2-40D93FE79882}"/>
            </c:ext>
          </c:extLst>
        </c:ser>
        <c:ser>
          <c:idx val="8"/>
          <c:order val="8"/>
          <c:tx>
            <c:strRef>
              <c:f>Graph!$K$384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Graph!$K$385:$K$394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38.4495</c:v>
                </c:pt>
                <c:pt idx="3">
                  <c:v>38.189900000000002</c:v>
                </c:pt>
                <c:pt idx="4">
                  <c:v>38.475000000000001</c:v>
                </c:pt>
                <c:pt idx="5">
                  <c:v>34.937399999999997</c:v>
                </c:pt>
                <c:pt idx="6">
                  <c:v>31.369299999999999</c:v>
                </c:pt>
                <c:pt idx="7">
                  <c:v>28.434999999999999</c:v>
                </c:pt>
                <c:pt idx="8">
                  <c:v>34.6038</c:v>
                </c:pt>
                <c:pt idx="9">
                  <c:v>48.020899999999997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8BC-4321-A2E2-40D93FE79882}"/>
            </c:ext>
          </c:extLst>
        </c:ser>
        <c:ser>
          <c:idx val="9"/>
          <c:order val="9"/>
          <c:tx>
            <c:strRef>
              <c:f>Graph!$L$384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Graph!$L$385:$L$394</c:f>
              <c:numCache>
                <c:formatCode>General</c:formatCode>
                <c:ptCount val="10"/>
                <c:pt idx="0">
                  <c:v>45.9223</c:v>
                </c:pt>
                <c:pt idx="1">
                  <c:v>46.081099999999999</c:v>
                </c:pt>
                <c:pt idx="2">
                  <c:v>40.9818</c:v>
                </c:pt>
                <c:pt idx="3">
                  <c:v>36.2669</c:v>
                </c:pt>
                <c:pt idx="4">
                  <c:v>37.833500000000001</c:v>
                </c:pt>
                <c:pt idx="5">
                  <c:v>35.005400000000002</c:v>
                </c:pt>
                <c:pt idx="6">
                  <c:v>52.7682</c:v>
                </c:pt>
                <c:pt idx="7">
                  <c:v>53.176600000000001</c:v>
                </c:pt>
                <c:pt idx="8">
                  <c:v>43.261099999999999</c:v>
                </c:pt>
                <c:pt idx="9">
                  <c:v>34.894300000000001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8BC-4321-A2E2-40D93FE79882}"/>
            </c:ext>
          </c:extLst>
        </c:ser>
        <c:ser>
          <c:idx val="10"/>
          <c:order val="10"/>
          <c:tx>
            <c:strRef>
              <c:f>Graph!$M$384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Graph!$M$385:$M$394</c:f>
              <c:numCache>
                <c:formatCode>General</c:formatCode>
                <c:ptCount val="10"/>
                <c:pt idx="0">
                  <c:v>1.8895999999999999</c:v>
                </c:pt>
                <c:pt idx="1">
                  <c:v>1.3673</c:v>
                </c:pt>
                <c:pt idx="2">
                  <c:v>4.8982000000000001</c:v>
                </c:pt>
                <c:pt idx="3">
                  <c:v>4.4882999999999997</c:v>
                </c:pt>
                <c:pt idx="4">
                  <c:v>1.5306</c:v>
                </c:pt>
                <c:pt idx="5">
                  <c:v>0.86709999999999998</c:v>
                </c:pt>
                <c:pt idx="6">
                  <c:v>0.83599999999999997</c:v>
                </c:pt>
                <c:pt idx="7">
                  <c:v>0.67510000000000003</c:v>
                </c:pt>
                <c:pt idx="8">
                  <c:v>1.2904</c:v>
                </c:pt>
                <c:pt idx="9">
                  <c:v>0.42259999999999998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8BC-4321-A2E2-40D93FE79882}"/>
            </c:ext>
          </c:extLst>
        </c:ser>
        <c:ser>
          <c:idx val="11"/>
          <c:order val="11"/>
          <c:tx>
            <c:strRef>
              <c:f>Graph!$N$384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Graph!$N$385:$N$394</c:f>
              <c:numCache>
                <c:formatCode>General</c:formatCode>
                <c:ptCount val="10"/>
                <c:pt idx="0">
                  <c:v>15.01</c:v>
                </c:pt>
                <c:pt idx="1">
                  <c:v>12.520899999999999</c:v>
                </c:pt>
                <c:pt idx="2">
                  <c:v>22.971800000000002</c:v>
                </c:pt>
                <c:pt idx="3">
                  <c:v>19.3764</c:v>
                </c:pt>
                <c:pt idx="4">
                  <c:v>18.403300000000002</c:v>
                </c:pt>
                <c:pt idx="5">
                  <c:v>18.344000000000001</c:v>
                </c:pt>
                <c:pt idx="6">
                  <c:v>9.7643000000000004</c:v>
                </c:pt>
                <c:pt idx="7">
                  <c:v>33.532800000000002</c:v>
                </c:pt>
                <c:pt idx="8">
                  <c:v>74.310400000000001</c:v>
                </c:pt>
                <c:pt idx="9">
                  <c:v>57.02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8BC-4321-A2E2-40D93FE79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532288"/>
        <c:axId val="559538176"/>
      </c:lineChart>
      <c:catAx>
        <c:axId val="559532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59538176"/>
        <c:crosses val="autoZero"/>
        <c:auto val="1"/>
        <c:lblAlgn val="ctr"/>
        <c:lblOffset val="100"/>
        <c:noMultiLvlLbl val="0"/>
      </c:catAx>
      <c:valAx>
        <c:axId val="55953817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59532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Graph!$C$399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Graph!$C$400:$C$409</c:f>
              <c:numCache>
                <c:formatCode>General</c:formatCode>
                <c:ptCount val="10"/>
                <c:pt idx="0">
                  <c:v>0.33539999999999998</c:v>
                </c:pt>
                <c:pt idx="1">
                  <c:v>18.0061</c:v>
                </c:pt>
                <c:pt idx="2">
                  <c:v>16.484400000000001</c:v>
                </c:pt>
                <c:pt idx="3">
                  <c:v>19.082599999999999</c:v>
                </c:pt>
                <c:pt idx="4">
                  <c:v>33.564399999999999</c:v>
                </c:pt>
                <c:pt idx="5">
                  <c:v>17.826599999999999</c:v>
                </c:pt>
                <c:pt idx="6">
                  <c:v>12.7605</c:v>
                </c:pt>
                <c:pt idx="7">
                  <c:v>12.756600000000001</c:v>
                </c:pt>
                <c:pt idx="8">
                  <c:v>24.4237</c:v>
                </c:pt>
                <c:pt idx="9">
                  <c:v>18.727499999999999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62-4A43-B8CD-AAD41BF48A39}"/>
            </c:ext>
          </c:extLst>
        </c:ser>
        <c:ser>
          <c:idx val="1"/>
          <c:order val="1"/>
          <c:tx>
            <c:strRef>
              <c:f>Graph!$D$399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Graph!$D$400:$D$409</c:f>
              <c:numCache>
                <c:formatCode>General</c:formatCode>
                <c:ptCount val="10"/>
                <c:pt idx="0">
                  <c:v>1.2999999999999999E-3</c:v>
                </c:pt>
                <c:pt idx="1">
                  <c:v>0.12609999999999999</c:v>
                </c:pt>
                <c:pt idx="2">
                  <c:v>0.80449999999999999</c:v>
                </c:pt>
                <c:pt idx="3">
                  <c:v>0.81200000000000006</c:v>
                </c:pt>
                <c:pt idx="4">
                  <c:v>1.5901000000000001</c:v>
                </c:pt>
                <c:pt idx="5">
                  <c:v>0.83220000000000005</c:v>
                </c:pt>
                <c:pt idx="6">
                  <c:v>0.26319999999999999</c:v>
                </c:pt>
                <c:pt idx="7">
                  <c:v>3.8800000000000001E-2</c:v>
                </c:pt>
                <c:pt idx="8">
                  <c:v>5.04E-2</c:v>
                </c:pt>
                <c:pt idx="9">
                  <c:v>5.8106999999999998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62-4A43-B8CD-AAD41BF48A39}"/>
            </c:ext>
          </c:extLst>
        </c:ser>
        <c:ser>
          <c:idx val="2"/>
          <c:order val="2"/>
          <c:tx>
            <c:strRef>
              <c:f>Graph!$E$399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Graph!$E$400:$E$409</c:f>
              <c:numCache>
                <c:formatCode>General</c:formatCode>
                <c:ptCount val="10"/>
                <c:pt idx="0">
                  <c:v>21.904199999999999</c:v>
                </c:pt>
                <c:pt idx="1">
                  <c:v>11.5589</c:v>
                </c:pt>
                <c:pt idx="2">
                  <c:v>16.555599999999998</c:v>
                </c:pt>
                <c:pt idx="3">
                  <c:v>11.1249</c:v>
                </c:pt>
                <c:pt idx="4">
                  <c:v>10.6198</c:v>
                </c:pt>
                <c:pt idx="5">
                  <c:v>12.8108</c:v>
                </c:pt>
                <c:pt idx="6">
                  <c:v>13.8032</c:v>
                </c:pt>
                <c:pt idx="7">
                  <c:v>18.828099999999999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362-4A43-B8CD-AAD41BF48A39}"/>
            </c:ext>
          </c:extLst>
        </c:ser>
        <c:ser>
          <c:idx val="3"/>
          <c:order val="3"/>
          <c:tx>
            <c:strRef>
              <c:f>Graph!$F$399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Graph!$F$400:$F$409</c:f>
              <c:numCache>
                <c:formatCode>General</c:formatCode>
                <c:ptCount val="10"/>
                <c:pt idx="0">
                  <c:v>1.9992000000000001</c:v>
                </c:pt>
                <c:pt idx="1">
                  <c:v>1.6074999999999999</c:v>
                </c:pt>
                <c:pt idx="2">
                  <c:v>1.35</c:v>
                </c:pt>
                <c:pt idx="3">
                  <c:v>1.1924999999999999</c:v>
                </c:pt>
                <c:pt idx="4">
                  <c:v>0.96209999999999996</c:v>
                </c:pt>
                <c:pt idx="5">
                  <c:v>0.76570000000000005</c:v>
                </c:pt>
                <c:pt idx="6">
                  <c:v>0.75270000000000004</c:v>
                </c:pt>
                <c:pt idx="7">
                  <c:v>0.6714</c:v>
                </c:pt>
                <c:pt idx="8">
                  <c:v>0.82450000000000001</c:v>
                </c:pt>
                <c:pt idx="9">
                  <c:v>0.2384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362-4A43-B8CD-AAD41BF48A39}"/>
            </c:ext>
          </c:extLst>
        </c:ser>
        <c:ser>
          <c:idx val="4"/>
          <c:order val="4"/>
          <c:tx>
            <c:strRef>
              <c:f>Graph!$G$399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Graph!$G$400:$G$409</c:f>
              <c:numCache>
                <c:formatCode>General</c:formatCode>
                <c:ptCount val="10"/>
                <c:pt idx="0">
                  <c:v>6.1100000000000002E-2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362-4A43-B8CD-AAD41BF48A39}"/>
            </c:ext>
          </c:extLst>
        </c:ser>
        <c:ser>
          <c:idx val="5"/>
          <c:order val="5"/>
          <c:tx>
            <c:strRef>
              <c:f>Graph!$H$399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Graph!$H$400:$H$409</c:f>
              <c:numCache>
                <c:formatCode>General</c:formatCode>
                <c:ptCount val="10"/>
                <c:pt idx="0">
                  <c:v>36.615299999999998</c:v>
                </c:pt>
                <c:pt idx="1">
                  <c:v>29.615600000000001</c:v>
                </c:pt>
                <c:pt idx="2">
                  <c:v>30.6464</c:v>
                </c:pt>
                <c:pt idx="3">
                  <c:v>29.745000000000001</c:v>
                </c:pt>
                <c:pt idx="4">
                  <c:v>29.363499999999998</c:v>
                </c:pt>
                <c:pt idx="5">
                  <c:v>25.918800000000001</c:v>
                </c:pt>
                <c:pt idx="6">
                  <c:v>23.632400000000001</c:v>
                </c:pt>
                <c:pt idx="7">
                  <c:v>20.8048</c:v>
                </c:pt>
                <c:pt idx="8">
                  <c:v>17.511500000000002</c:v>
                </c:pt>
                <c:pt idx="9">
                  <c:v>20.8505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362-4A43-B8CD-AAD41BF48A39}"/>
            </c:ext>
          </c:extLst>
        </c:ser>
        <c:ser>
          <c:idx val="6"/>
          <c:order val="6"/>
          <c:tx>
            <c:strRef>
              <c:f>Graph!$I$399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Graph!$I$400:$I$409</c:f>
              <c:numCache>
                <c:formatCode>General</c:formatCode>
                <c:ptCount val="10"/>
                <c:pt idx="0">
                  <c:v>34.830100000000002</c:v>
                </c:pt>
                <c:pt idx="1">
                  <c:v>30.6632</c:v>
                </c:pt>
                <c:pt idx="2">
                  <c:v>26.795500000000001</c:v>
                </c:pt>
                <c:pt idx="3">
                  <c:v>25.4373</c:v>
                </c:pt>
                <c:pt idx="4">
                  <c:v>24.890999999999998</c:v>
                </c:pt>
                <c:pt idx="5">
                  <c:v>26.732099999999999</c:v>
                </c:pt>
                <c:pt idx="6">
                  <c:v>26.927700000000002</c:v>
                </c:pt>
                <c:pt idx="7">
                  <c:v>14.980499999999999</c:v>
                </c:pt>
                <c:pt idx="8">
                  <c:v>14.5931</c:v>
                </c:pt>
                <c:pt idx="9">
                  <c:v>13.073700000000001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362-4A43-B8CD-AAD41BF48A39}"/>
            </c:ext>
          </c:extLst>
        </c:ser>
        <c:ser>
          <c:idx val="7"/>
          <c:order val="7"/>
          <c:tx>
            <c:strRef>
              <c:f>Graph!$J$399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Graph!$J$400:$J$409</c:f>
              <c:numCache>
                <c:formatCode>General</c:formatCode>
                <c:ptCount val="10"/>
                <c:pt idx="0">
                  <c:v>4.6706000000000003</c:v>
                </c:pt>
                <c:pt idx="1">
                  <c:v>4.0423999999999998</c:v>
                </c:pt>
                <c:pt idx="2">
                  <c:v>13.303000000000001</c:v>
                </c:pt>
                <c:pt idx="3">
                  <c:v>20.302199999999999</c:v>
                </c:pt>
                <c:pt idx="4">
                  <c:v>18.344799999999999</c:v>
                </c:pt>
                <c:pt idx="5">
                  <c:v>17.3415</c:v>
                </c:pt>
                <c:pt idx="6">
                  <c:v>23.9221</c:v>
                </c:pt>
                <c:pt idx="7">
                  <c:v>22.564900000000002</c:v>
                </c:pt>
                <c:pt idx="8">
                  <c:v>26.125900000000001</c:v>
                </c:pt>
                <c:pt idx="9">
                  <c:v>24.8687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362-4A43-B8CD-AAD41BF48A39}"/>
            </c:ext>
          </c:extLst>
        </c:ser>
        <c:ser>
          <c:idx val="8"/>
          <c:order val="8"/>
          <c:tx>
            <c:strRef>
              <c:f>Graph!$K$399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Graph!$K$400:$K$409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25.453299999999999</c:v>
                </c:pt>
                <c:pt idx="3">
                  <c:v>25.145600000000002</c:v>
                </c:pt>
                <c:pt idx="4">
                  <c:v>26.0444</c:v>
                </c:pt>
                <c:pt idx="5">
                  <c:v>24.1661</c:v>
                </c:pt>
                <c:pt idx="6">
                  <c:v>22.181100000000001</c:v>
                </c:pt>
                <c:pt idx="7">
                  <c:v>21.147500000000001</c:v>
                </c:pt>
                <c:pt idx="8">
                  <c:v>24.816099999999999</c:v>
                </c:pt>
                <c:pt idx="9">
                  <c:v>30.713899999999999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362-4A43-B8CD-AAD41BF48A39}"/>
            </c:ext>
          </c:extLst>
        </c:ser>
        <c:ser>
          <c:idx val="9"/>
          <c:order val="9"/>
          <c:tx>
            <c:strRef>
              <c:f>Graph!$L$399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Graph!$L$400:$L$409</c:f>
              <c:numCache>
                <c:formatCode>General</c:formatCode>
                <c:ptCount val="10"/>
                <c:pt idx="0">
                  <c:v>30.103100000000001</c:v>
                </c:pt>
                <c:pt idx="1">
                  <c:v>30.5366</c:v>
                </c:pt>
                <c:pt idx="2">
                  <c:v>27.450399999999998</c:v>
                </c:pt>
                <c:pt idx="3">
                  <c:v>24.067299999999999</c:v>
                </c:pt>
                <c:pt idx="4">
                  <c:v>24.786000000000001</c:v>
                </c:pt>
                <c:pt idx="5">
                  <c:v>21.981300000000001</c:v>
                </c:pt>
                <c:pt idx="6">
                  <c:v>28.6525</c:v>
                </c:pt>
                <c:pt idx="7">
                  <c:v>28.422000000000001</c:v>
                </c:pt>
                <c:pt idx="8">
                  <c:v>28.258600000000001</c:v>
                </c:pt>
                <c:pt idx="9">
                  <c:v>22.814499999999999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362-4A43-B8CD-AAD41BF48A39}"/>
            </c:ext>
          </c:extLst>
        </c:ser>
        <c:ser>
          <c:idx val="10"/>
          <c:order val="10"/>
          <c:tx>
            <c:strRef>
              <c:f>Graph!$M$399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Graph!$M$400:$M$409</c:f>
              <c:numCache>
                <c:formatCode>General</c:formatCode>
                <c:ptCount val="10"/>
                <c:pt idx="0">
                  <c:v>1.6741999999999999</c:v>
                </c:pt>
                <c:pt idx="1">
                  <c:v>1.2202</c:v>
                </c:pt>
                <c:pt idx="2">
                  <c:v>4.2794999999999996</c:v>
                </c:pt>
                <c:pt idx="3">
                  <c:v>3.9980000000000002</c:v>
                </c:pt>
                <c:pt idx="4">
                  <c:v>1.4246000000000001</c:v>
                </c:pt>
                <c:pt idx="5">
                  <c:v>0.81259999999999999</c:v>
                </c:pt>
                <c:pt idx="6">
                  <c:v>0.77990000000000004</c:v>
                </c:pt>
                <c:pt idx="7">
                  <c:v>0.62549999999999994</c:v>
                </c:pt>
                <c:pt idx="8">
                  <c:v>1.1862999999999999</c:v>
                </c:pt>
                <c:pt idx="9">
                  <c:v>0.39900000000000002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4362-4A43-B8CD-AAD41BF48A39}"/>
            </c:ext>
          </c:extLst>
        </c:ser>
        <c:ser>
          <c:idx val="11"/>
          <c:order val="11"/>
          <c:tx>
            <c:strRef>
              <c:f>Graph!$N$399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Graph!$N$400:$N$409</c:f>
              <c:numCache>
                <c:formatCode>General</c:formatCode>
                <c:ptCount val="10"/>
                <c:pt idx="0">
                  <c:v>13.051</c:v>
                </c:pt>
                <c:pt idx="1">
                  <c:v>11.127599999999999</c:v>
                </c:pt>
                <c:pt idx="2">
                  <c:v>18.622699999999998</c:v>
                </c:pt>
                <c:pt idx="3">
                  <c:v>16.184100000000001</c:v>
                </c:pt>
                <c:pt idx="4">
                  <c:v>15.542899999999999</c:v>
                </c:pt>
                <c:pt idx="5">
                  <c:v>15.500500000000001</c:v>
                </c:pt>
                <c:pt idx="6">
                  <c:v>8.2893000000000008</c:v>
                </c:pt>
                <c:pt idx="7">
                  <c:v>25.111999999999998</c:v>
                </c:pt>
                <c:pt idx="8">
                  <c:v>41.920999999999999</c:v>
                </c:pt>
                <c:pt idx="9">
                  <c:v>36.173400000000001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4362-4A43-B8CD-AAD41BF48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850624"/>
        <c:axId val="559852160"/>
      </c:lineChart>
      <c:catAx>
        <c:axId val="5598506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59852160"/>
        <c:crosses val="autoZero"/>
        <c:auto val="1"/>
        <c:lblAlgn val="ctr"/>
        <c:lblOffset val="100"/>
        <c:noMultiLvlLbl val="0"/>
      </c:catAx>
      <c:valAx>
        <c:axId val="55985216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59850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Graph!$C$414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Graph!$C$415:$C$424</c:f>
              <c:numCache>
                <c:formatCode>General</c:formatCode>
                <c:ptCount val="10"/>
                <c:pt idx="0">
                  <c:v>42.041499999999999</c:v>
                </c:pt>
                <c:pt idx="1">
                  <c:v>45.134500000000003</c:v>
                </c:pt>
                <c:pt idx="2">
                  <c:v>46.825200000000002</c:v>
                </c:pt>
                <c:pt idx="3">
                  <c:v>54.8628</c:v>
                </c:pt>
                <c:pt idx="4">
                  <c:v>53.656999999999996</c:v>
                </c:pt>
                <c:pt idx="5">
                  <c:v>44.516500000000001</c:v>
                </c:pt>
                <c:pt idx="6">
                  <c:v>43.967100000000002</c:v>
                </c:pt>
                <c:pt idx="7">
                  <c:v>49.028700000000001</c:v>
                </c:pt>
                <c:pt idx="8">
                  <c:v>46.8536</c:v>
                </c:pt>
                <c:pt idx="9">
                  <c:v>45.830500000000001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38-4B7C-9FC9-A341292A1EDE}"/>
            </c:ext>
          </c:extLst>
        </c:ser>
        <c:ser>
          <c:idx val="1"/>
          <c:order val="1"/>
          <c:tx>
            <c:strRef>
              <c:f>Graph!$D$414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Graph!$D$415:$D$424</c:f>
              <c:numCache>
                <c:formatCode>General</c:formatCode>
                <c:ptCount val="10"/>
                <c:pt idx="0">
                  <c:v>13.774100000000001</c:v>
                </c:pt>
                <c:pt idx="1">
                  <c:v>16.930900000000001</c:v>
                </c:pt>
                <c:pt idx="2">
                  <c:v>19.217199999999998</c:v>
                </c:pt>
                <c:pt idx="3">
                  <c:v>20.805</c:v>
                </c:pt>
                <c:pt idx="4">
                  <c:v>21.8748</c:v>
                </c:pt>
                <c:pt idx="5">
                  <c:v>20.4269</c:v>
                </c:pt>
                <c:pt idx="6">
                  <c:v>18.0397</c:v>
                </c:pt>
                <c:pt idx="7">
                  <c:v>17.104900000000001</c:v>
                </c:pt>
                <c:pt idx="8">
                  <c:v>18.908899999999999</c:v>
                </c:pt>
                <c:pt idx="9">
                  <c:v>21.6874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38-4B7C-9FC9-A341292A1EDE}"/>
            </c:ext>
          </c:extLst>
        </c:ser>
        <c:ser>
          <c:idx val="2"/>
          <c:order val="2"/>
          <c:tx>
            <c:strRef>
              <c:f>Graph!$E$414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Graph!$E$415:$E$424</c:f>
              <c:numCache>
                <c:formatCode>General</c:formatCode>
                <c:ptCount val="10"/>
                <c:pt idx="0">
                  <c:v>49.639000000000003</c:v>
                </c:pt>
                <c:pt idx="1">
                  <c:v>49.119599999999998</c:v>
                </c:pt>
                <c:pt idx="2">
                  <c:v>52.2714</c:v>
                </c:pt>
                <c:pt idx="3">
                  <c:v>50.359499999999997</c:v>
                </c:pt>
                <c:pt idx="4">
                  <c:v>47.382300000000001</c:v>
                </c:pt>
                <c:pt idx="5">
                  <c:v>46.021700000000003</c:v>
                </c:pt>
                <c:pt idx="6">
                  <c:v>52.802900000000001</c:v>
                </c:pt>
                <c:pt idx="7">
                  <c:v>51.805399999999999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38-4B7C-9FC9-A341292A1EDE}"/>
            </c:ext>
          </c:extLst>
        </c:ser>
        <c:ser>
          <c:idx val="3"/>
          <c:order val="3"/>
          <c:tx>
            <c:strRef>
              <c:f>Graph!$F$414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Graph!$F$415:$F$424</c:f>
              <c:numCache>
                <c:formatCode>General</c:formatCode>
                <c:ptCount val="10"/>
                <c:pt idx="0">
                  <c:v>23.878900000000002</c:v>
                </c:pt>
                <c:pt idx="1">
                  <c:v>23.796099999999999</c:v>
                </c:pt>
                <c:pt idx="2">
                  <c:v>23.061</c:v>
                </c:pt>
                <c:pt idx="3">
                  <c:v>24.877199999999998</c:v>
                </c:pt>
                <c:pt idx="4">
                  <c:v>24.632100000000001</c:v>
                </c:pt>
                <c:pt idx="5">
                  <c:v>23.750900000000001</c:v>
                </c:pt>
                <c:pt idx="6">
                  <c:v>23.304500000000001</c:v>
                </c:pt>
                <c:pt idx="7">
                  <c:v>22.2333</c:v>
                </c:pt>
                <c:pt idx="8">
                  <c:v>23.204000000000001</c:v>
                </c:pt>
                <c:pt idx="9">
                  <c:v>20.421700000000001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338-4B7C-9FC9-A341292A1EDE}"/>
            </c:ext>
          </c:extLst>
        </c:ser>
        <c:ser>
          <c:idx val="4"/>
          <c:order val="4"/>
          <c:tx>
            <c:strRef>
              <c:f>Graph!$G$414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Graph!$G$415:$G$424</c:f>
              <c:numCache>
                <c:formatCode>General</c:formatCode>
                <c:ptCount val="10"/>
                <c:pt idx="0">
                  <c:v>12.339600000000001</c:v>
                </c:pt>
                <c:pt idx="1">
                  <c:v>12.0015</c:v>
                </c:pt>
                <c:pt idx="2">
                  <c:v>13.9757</c:v>
                </c:pt>
                <c:pt idx="3">
                  <c:v>12.212400000000001</c:v>
                </c:pt>
                <c:pt idx="4">
                  <c:v>12.0649</c:v>
                </c:pt>
                <c:pt idx="5">
                  <c:v>12.9512</c:v>
                </c:pt>
                <c:pt idx="6">
                  <c:v>12.1724</c:v>
                </c:pt>
                <c:pt idx="7">
                  <c:v>13.0677</c:v>
                </c:pt>
                <c:pt idx="8">
                  <c:v>13.5807</c:v>
                </c:pt>
                <c:pt idx="9">
                  <c:v>12.313499999999999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338-4B7C-9FC9-A341292A1EDE}"/>
            </c:ext>
          </c:extLst>
        </c:ser>
        <c:ser>
          <c:idx val="5"/>
          <c:order val="5"/>
          <c:tx>
            <c:strRef>
              <c:f>Graph!$H$414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Graph!$H$415:$H$424</c:f>
              <c:numCache>
                <c:formatCode>General</c:formatCode>
                <c:ptCount val="10"/>
                <c:pt idx="0">
                  <c:v>66.479200000000006</c:v>
                </c:pt>
                <c:pt idx="1">
                  <c:v>65.095200000000006</c:v>
                </c:pt>
                <c:pt idx="2">
                  <c:v>64.610900000000001</c:v>
                </c:pt>
                <c:pt idx="3">
                  <c:v>61.383400000000002</c:v>
                </c:pt>
                <c:pt idx="4">
                  <c:v>61.82</c:v>
                </c:pt>
                <c:pt idx="5">
                  <c:v>57.326099999999997</c:v>
                </c:pt>
                <c:pt idx="6">
                  <c:v>53.6145</c:v>
                </c:pt>
                <c:pt idx="7">
                  <c:v>53.540999999999997</c:v>
                </c:pt>
                <c:pt idx="8">
                  <c:v>48.639600000000002</c:v>
                </c:pt>
                <c:pt idx="9">
                  <c:v>48.419400000000003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338-4B7C-9FC9-A341292A1EDE}"/>
            </c:ext>
          </c:extLst>
        </c:ser>
        <c:ser>
          <c:idx val="6"/>
          <c:order val="6"/>
          <c:tx>
            <c:strRef>
              <c:f>Graph!$I$414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Graph!$I$415:$I$424</c:f>
              <c:numCache>
                <c:formatCode>General</c:formatCode>
                <c:ptCount val="10"/>
                <c:pt idx="0">
                  <c:v>74.701800000000006</c:v>
                </c:pt>
                <c:pt idx="1">
                  <c:v>73.421599999999998</c:v>
                </c:pt>
                <c:pt idx="2">
                  <c:v>70.547399999999996</c:v>
                </c:pt>
                <c:pt idx="3">
                  <c:v>67.588800000000006</c:v>
                </c:pt>
                <c:pt idx="4">
                  <c:v>65.139899999999997</c:v>
                </c:pt>
                <c:pt idx="5">
                  <c:v>65.445999999999998</c:v>
                </c:pt>
                <c:pt idx="6">
                  <c:v>67.129499999999993</c:v>
                </c:pt>
                <c:pt idx="7">
                  <c:v>57.605200000000004</c:v>
                </c:pt>
                <c:pt idx="8">
                  <c:v>55.359099999999998</c:v>
                </c:pt>
                <c:pt idx="9">
                  <c:v>54.143599999999999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338-4B7C-9FC9-A341292A1EDE}"/>
            </c:ext>
          </c:extLst>
        </c:ser>
        <c:ser>
          <c:idx val="7"/>
          <c:order val="7"/>
          <c:tx>
            <c:strRef>
              <c:f>Graph!$J$414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Graph!$J$415:$J$424</c:f>
              <c:numCache>
                <c:formatCode>General</c:formatCode>
                <c:ptCount val="10"/>
                <c:pt idx="0">
                  <c:v>21.453900000000001</c:v>
                </c:pt>
                <c:pt idx="1">
                  <c:v>21.770600000000002</c:v>
                </c:pt>
                <c:pt idx="2">
                  <c:v>35.444800000000001</c:v>
                </c:pt>
                <c:pt idx="3">
                  <c:v>39.297600000000003</c:v>
                </c:pt>
                <c:pt idx="4">
                  <c:v>36.923699999999997</c:v>
                </c:pt>
                <c:pt idx="5">
                  <c:v>39.210999999999999</c:v>
                </c:pt>
                <c:pt idx="6">
                  <c:v>39.793399999999998</c:v>
                </c:pt>
                <c:pt idx="7">
                  <c:v>41.561999999999998</c:v>
                </c:pt>
                <c:pt idx="8">
                  <c:v>44.000300000000003</c:v>
                </c:pt>
                <c:pt idx="9">
                  <c:v>41.730800000000002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338-4B7C-9FC9-A341292A1EDE}"/>
            </c:ext>
          </c:extLst>
        </c:ser>
        <c:ser>
          <c:idx val="8"/>
          <c:order val="8"/>
          <c:tx>
            <c:strRef>
              <c:f>Graph!$K$414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Graph!$K$415:$K$424</c:f>
              <c:numCache>
                <c:formatCode>General</c:formatCode>
                <c:ptCount val="10"/>
                <c:pt idx="0">
                  <c:v>19.7788</c:v>
                </c:pt>
                <c:pt idx="1">
                  <c:v>22.117699999999999</c:v>
                </c:pt>
                <c:pt idx="2">
                  <c:v>46.567700000000002</c:v>
                </c:pt>
                <c:pt idx="3">
                  <c:v>45.252400000000002</c:v>
                </c:pt>
                <c:pt idx="4">
                  <c:v>42.934800000000003</c:v>
                </c:pt>
                <c:pt idx="5">
                  <c:v>40.191099999999999</c:v>
                </c:pt>
                <c:pt idx="6">
                  <c:v>38.718400000000003</c:v>
                </c:pt>
                <c:pt idx="7">
                  <c:v>36.2607</c:v>
                </c:pt>
                <c:pt idx="8">
                  <c:v>41.406799999999997</c:v>
                </c:pt>
                <c:pt idx="9">
                  <c:v>47.517000000000003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338-4B7C-9FC9-A341292A1EDE}"/>
            </c:ext>
          </c:extLst>
        </c:ser>
        <c:ser>
          <c:idx val="9"/>
          <c:order val="9"/>
          <c:tx>
            <c:strRef>
              <c:f>Graph!$L$414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Graph!$L$415:$L$424</c:f>
              <c:numCache>
                <c:formatCode>General</c:formatCode>
                <c:ptCount val="10"/>
                <c:pt idx="0">
                  <c:v>55.947899999999997</c:v>
                </c:pt>
                <c:pt idx="1">
                  <c:v>56.433</c:v>
                </c:pt>
                <c:pt idx="2">
                  <c:v>55.781399999999998</c:v>
                </c:pt>
                <c:pt idx="3">
                  <c:v>56.159199999999998</c:v>
                </c:pt>
                <c:pt idx="4">
                  <c:v>56.626600000000003</c:v>
                </c:pt>
                <c:pt idx="5">
                  <c:v>57.947600000000001</c:v>
                </c:pt>
                <c:pt idx="6">
                  <c:v>63.201700000000002</c:v>
                </c:pt>
                <c:pt idx="7">
                  <c:v>64.945700000000002</c:v>
                </c:pt>
                <c:pt idx="8">
                  <c:v>55.229900000000001</c:v>
                </c:pt>
                <c:pt idx="9">
                  <c:v>55.909700000000001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338-4B7C-9FC9-A341292A1EDE}"/>
            </c:ext>
          </c:extLst>
        </c:ser>
        <c:ser>
          <c:idx val="10"/>
          <c:order val="10"/>
          <c:tx>
            <c:strRef>
              <c:f>Graph!$M$414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Graph!$M$415:$M$424</c:f>
              <c:numCache>
                <c:formatCode>General</c:formatCode>
                <c:ptCount val="10"/>
                <c:pt idx="0">
                  <c:v>34.8855</c:v>
                </c:pt>
                <c:pt idx="1">
                  <c:v>33.4649</c:v>
                </c:pt>
                <c:pt idx="2">
                  <c:v>34.972099999999998</c:v>
                </c:pt>
                <c:pt idx="3">
                  <c:v>32.910299999999999</c:v>
                </c:pt>
                <c:pt idx="4">
                  <c:v>29.9236</c:v>
                </c:pt>
                <c:pt idx="5">
                  <c:v>27.052299999999999</c:v>
                </c:pt>
                <c:pt idx="6">
                  <c:v>26.063099999999999</c:v>
                </c:pt>
                <c:pt idx="7">
                  <c:v>26.398900000000001</c:v>
                </c:pt>
                <c:pt idx="8">
                  <c:v>28.917899999999999</c:v>
                </c:pt>
                <c:pt idx="9">
                  <c:v>26.993400000000001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2338-4B7C-9FC9-A341292A1EDE}"/>
            </c:ext>
          </c:extLst>
        </c:ser>
        <c:ser>
          <c:idx val="11"/>
          <c:order val="11"/>
          <c:tx>
            <c:strRef>
              <c:f>Graph!$N$414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Graph!$N$415:$N$424</c:f>
              <c:numCache>
                <c:formatCode>General</c:formatCode>
                <c:ptCount val="10"/>
                <c:pt idx="0">
                  <c:v>24.937799999999999</c:v>
                </c:pt>
                <c:pt idx="1">
                  <c:v>26.083500000000001</c:v>
                </c:pt>
                <c:pt idx="2">
                  <c:v>28.084900000000001</c:v>
                </c:pt>
                <c:pt idx="3">
                  <c:v>25.887799999999999</c:v>
                </c:pt>
                <c:pt idx="4">
                  <c:v>25.732299999999999</c:v>
                </c:pt>
                <c:pt idx="5">
                  <c:v>30.639700000000001</c:v>
                </c:pt>
                <c:pt idx="6">
                  <c:v>28.1326</c:v>
                </c:pt>
                <c:pt idx="7">
                  <c:v>35.188899999999997</c:v>
                </c:pt>
                <c:pt idx="8">
                  <c:v>51.935099999999998</c:v>
                </c:pt>
                <c:pt idx="9">
                  <c:v>46.265700000000002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2338-4B7C-9FC9-A341292A1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492032"/>
        <c:axId val="568493568"/>
      </c:lineChart>
      <c:catAx>
        <c:axId val="568492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68493568"/>
        <c:crosses val="autoZero"/>
        <c:auto val="1"/>
        <c:lblAlgn val="ctr"/>
        <c:lblOffset val="100"/>
        <c:noMultiLvlLbl val="0"/>
      </c:catAx>
      <c:valAx>
        <c:axId val="56849356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68492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Graph!$C$430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Graph!$C$431:$C$440</c:f>
              <c:numCache>
                <c:formatCode>General</c:formatCode>
                <c:ptCount val="10"/>
                <c:pt idx="0">
                  <c:v>114.90145</c:v>
                </c:pt>
                <c:pt idx="1">
                  <c:v>261.60282000000001</c:v>
                </c:pt>
                <c:pt idx="2">
                  <c:v>244.38127</c:v>
                </c:pt>
                <c:pt idx="3">
                  <c:v>25.917529999999999</c:v>
                </c:pt>
                <c:pt idx="4">
                  <c:v>55.61206</c:v>
                </c:pt>
                <c:pt idx="5">
                  <c:v>74.605919999999998</c:v>
                </c:pt>
                <c:pt idx="6">
                  <c:v>50.492080000000001</c:v>
                </c:pt>
                <c:pt idx="7">
                  <c:v>52.133760000000002</c:v>
                </c:pt>
                <c:pt idx="8">
                  <c:v>33.00197</c:v>
                </c:pt>
                <c:pt idx="9">
                  <c:v>26.04495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29-431B-966B-DECA07CD84AB}"/>
            </c:ext>
          </c:extLst>
        </c:ser>
        <c:ser>
          <c:idx val="1"/>
          <c:order val="1"/>
          <c:tx>
            <c:strRef>
              <c:f>Graph!$D$430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Graph!$D$431:$D$440</c:f>
              <c:numCache>
                <c:formatCode>General</c:formatCode>
                <c:ptCount val="10"/>
                <c:pt idx="0">
                  <c:v>398.95522</c:v>
                </c:pt>
                <c:pt idx="1">
                  <c:v>1614.2708299999999</c:v>
                </c:pt>
                <c:pt idx="2">
                  <c:v>434.17142999999999</c:v>
                </c:pt>
                <c:pt idx="3">
                  <c:v>187.6</c:v>
                </c:pt>
                <c:pt idx="4">
                  <c:v>339.32884000000001</c:v>
                </c:pt>
                <c:pt idx="5">
                  <c:v>504.78823999999997</c:v>
                </c:pt>
                <c:pt idx="6">
                  <c:v>1995.6956499999999</c:v>
                </c:pt>
                <c:pt idx="7">
                  <c:v>739.76103000000001</c:v>
                </c:pt>
                <c:pt idx="8">
                  <c:v>279.08089999999999</c:v>
                </c:pt>
                <c:pt idx="9">
                  <c:v>632.24408000000005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29-431B-966B-DECA07CD84AB}"/>
            </c:ext>
          </c:extLst>
        </c:ser>
        <c:ser>
          <c:idx val="2"/>
          <c:order val="2"/>
          <c:tx>
            <c:strRef>
              <c:f>Graph!$E$430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Graph!$E$431:$E$440</c:f>
              <c:numCache>
                <c:formatCode>General</c:formatCode>
                <c:ptCount val="10"/>
                <c:pt idx="0">
                  <c:v>8.4139700000000008</c:v>
                </c:pt>
                <c:pt idx="1">
                  <c:v>22.408560000000001</c:v>
                </c:pt>
                <c:pt idx="2">
                  <c:v>6.27712</c:v>
                </c:pt>
                <c:pt idx="3">
                  <c:v>7.6171699999999998</c:v>
                </c:pt>
                <c:pt idx="4">
                  <c:v>10.591839999999999</c:v>
                </c:pt>
                <c:pt idx="5">
                  <c:v>24.217580000000002</c:v>
                </c:pt>
                <c:pt idx="6">
                  <c:v>29.978819999999999</c:v>
                </c:pt>
                <c:pt idx="7">
                  <c:v>60.869309999999999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E29-431B-966B-DECA07CD84AB}"/>
            </c:ext>
          </c:extLst>
        </c:ser>
        <c:ser>
          <c:idx val="3"/>
          <c:order val="3"/>
          <c:tx>
            <c:strRef>
              <c:f>Graph!$F$430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Graph!$F$431:$F$440</c:f>
              <c:numCache>
                <c:formatCode>General</c:formatCode>
                <c:ptCount val="10"/>
                <c:pt idx="0">
                  <c:v>25.09911</c:v>
                </c:pt>
                <c:pt idx="1">
                  <c:v>69.338650000000001</c:v>
                </c:pt>
                <c:pt idx="2">
                  <c:v>51.975999999999999</c:v>
                </c:pt>
                <c:pt idx="3">
                  <c:v>52.176189999999998</c:v>
                </c:pt>
                <c:pt idx="4">
                  <c:v>63.209249999999997</c:v>
                </c:pt>
                <c:pt idx="5">
                  <c:v>67.033180000000002</c:v>
                </c:pt>
                <c:pt idx="6">
                  <c:v>57.445419999999999</c:v>
                </c:pt>
                <c:pt idx="7">
                  <c:v>118.82908</c:v>
                </c:pt>
                <c:pt idx="8">
                  <c:v>69.348389999999995</c:v>
                </c:pt>
                <c:pt idx="9">
                  <c:v>78.430930000000004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E29-431B-966B-DECA07CD84AB}"/>
            </c:ext>
          </c:extLst>
        </c:ser>
        <c:ser>
          <c:idx val="4"/>
          <c:order val="4"/>
          <c:tx>
            <c:strRef>
              <c:f>Graph!$G$430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Graph!$G$431:$G$440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E29-431B-966B-DECA07CD84AB}"/>
            </c:ext>
          </c:extLst>
        </c:ser>
        <c:ser>
          <c:idx val="5"/>
          <c:order val="5"/>
          <c:tx>
            <c:strRef>
              <c:f>Graph!$H$430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Graph!$H$431:$H$440</c:f>
              <c:numCache>
                <c:formatCode>General</c:formatCode>
                <c:ptCount val="10"/>
                <c:pt idx="0">
                  <c:v>2.0786600000000002</c:v>
                </c:pt>
                <c:pt idx="1">
                  <c:v>9.3481500000000004</c:v>
                </c:pt>
                <c:pt idx="2">
                  <c:v>9.0536100000000008</c:v>
                </c:pt>
                <c:pt idx="3">
                  <c:v>6.6520000000000001</c:v>
                </c:pt>
                <c:pt idx="4">
                  <c:v>14.14467</c:v>
                </c:pt>
                <c:pt idx="5">
                  <c:v>19.238579999999999</c:v>
                </c:pt>
                <c:pt idx="6">
                  <c:v>0</c:v>
                </c:pt>
                <c:pt idx="7">
                  <c:v>16.34423</c:v>
                </c:pt>
                <c:pt idx="8">
                  <c:v>31.099730000000001</c:v>
                </c:pt>
                <c:pt idx="9">
                  <c:v>29.064229999999998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E29-431B-966B-DECA07CD84AB}"/>
            </c:ext>
          </c:extLst>
        </c:ser>
        <c:ser>
          <c:idx val="6"/>
          <c:order val="6"/>
          <c:tx>
            <c:strRef>
              <c:f>Graph!$I$430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Graph!$I$431:$I$440</c:f>
              <c:numCache>
                <c:formatCode>General</c:formatCode>
                <c:ptCount val="10"/>
                <c:pt idx="0">
                  <c:v>7.7007099999999999</c:v>
                </c:pt>
                <c:pt idx="1">
                  <c:v>17.867509999999999</c:v>
                </c:pt>
                <c:pt idx="2">
                  <c:v>14.650510000000001</c:v>
                </c:pt>
                <c:pt idx="3">
                  <c:v>15.802149999999999</c:v>
                </c:pt>
                <c:pt idx="4">
                  <c:v>22.472339999999999</c:v>
                </c:pt>
                <c:pt idx="5">
                  <c:v>23.24147</c:v>
                </c:pt>
                <c:pt idx="6">
                  <c:v>24.49248</c:v>
                </c:pt>
                <c:pt idx="7">
                  <c:v>30.88824</c:v>
                </c:pt>
                <c:pt idx="8">
                  <c:v>34.793810000000001</c:v>
                </c:pt>
                <c:pt idx="9">
                  <c:v>36.78145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E29-431B-966B-DECA07CD84AB}"/>
            </c:ext>
          </c:extLst>
        </c:ser>
        <c:ser>
          <c:idx val="7"/>
          <c:order val="7"/>
          <c:tx>
            <c:strRef>
              <c:f>Graph!$J$430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Graph!$J$431:$J$440</c:f>
              <c:numCache>
                <c:formatCode>General</c:formatCode>
                <c:ptCount val="10"/>
                <c:pt idx="0">
                  <c:v>8639</c:v>
                </c:pt>
                <c:pt idx="1">
                  <c:v>0</c:v>
                </c:pt>
                <c:pt idx="2">
                  <c:v>426.26828999999998</c:v>
                </c:pt>
                <c:pt idx="3">
                  <c:v>162.64444</c:v>
                </c:pt>
                <c:pt idx="4">
                  <c:v>51.356560000000002</c:v>
                </c:pt>
                <c:pt idx="5">
                  <c:v>80.215379999999996</c:v>
                </c:pt>
                <c:pt idx="6">
                  <c:v>41.61159</c:v>
                </c:pt>
                <c:pt idx="7">
                  <c:v>20.696549999999998</c:v>
                </c:pt>
                <c:pt idx="8">
                  <c:v>28.846150000000002</c:v>
                </c:pt>
                <c:pt idx="9">
                  <c:v>50.640520000000002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E29-431B-966B-DECA07CD84AB}"/>
            </c:ext>
          </c:extLst>
        </c:ser>
        <c:ser>
          <c:idx val="8"/>
          <c:order val="8"/>
          <c:tx>
            <c:strRef>
              <c:f>Graph!$K$430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Graph!$K$431:$K$440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81.619050000000001</c:v>
                </c:pt>
                <c:pt idx="3">
                  <c:v>27.941179999999999</c:v>
                </c:pt>
                <c:pt idx="4">
                  <c:v>25.27619</c:v>
                </c:pt>
                <c:pt idx="5">
                  <c:v>41.521279999999997</c:v>
                </c:pt>
                <c:pt idx="6">
                  <c:v>46.833329999999997</c:v>
                </c:pt>
                <c:pt idx="7">
                  <c:v>59.8</c:v>
                </c:pt>
                <c:pt idx="8">
                  <c:v>77.358969999999999</c:v>
                </c:pt>
                <c:pt idx="9">
                  <c:v>53.472000000000001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E29-431B-966B-DECA07CD84AB}"/>
            </c:ext>
          </c:extLst>
        </c:ser>
        <c:ser>
          <c:idx val="9"/>
          <c:order val="9"/>
          <c:tx>
            <c:strRef>
              <c:f>Graph!$L$430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Graph!$L$431:$L$440</c:f>
              <c:numCache>
                <c:formatCode>General</c:formatCode>
                <c:ptCount val="10"/>
                <c:pt idx="0">
                  <c:v>12.340159999999999</c:v>
                </c:pt>
                <c:pt idx="1">
                  <c:v>11.24643</c:v>
                </c:pt>
                <c:pt idx="2">
                  <c:v>15.97561</c:v>
                </c:pt>
                <c:pt idx="3">
                  <c:v>16.618259999999999</c:v>
                </c:pt>
                <c:pt idx="4">
                  <c:v>17.200849999999999</c:v>
                </c:pt>
                <c:pt idx="5">
                  <c:v>16.18224</c:v>
                </c:pt>
                <c:pt idx="6">
                  <c:v>15.4899</c:v>
                </c:pt>
                <c:pt idx="7">
                  <c:v>12.12093</c:v>
                </c:pt>
                <c:pt idx="8">
                  <c:v>13.388059999999999</c:v>
                </c:pt>
                <c:pt idx="9">
                  <c:v>14.386139999999999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E29-431B-966B-DECA07CD84AB}"/>
            </c:ext>
          </c:extLst>
        </c:ser>
        <c:ser>
          <c:idx val="10"/>
          <c:order val="10"/>
          <c:tx>
            <c:strRef>
              <c:f>Graph!$M$430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Graph!$M$431:$M$440</c:f>
              <c:numCache>
                <c:formatCode>General</c:formatCode>
                <c:ptCount val="10"/>
                <c:pt idx="0">
                  <c:v>20.396039999999999</c:v>
                </c:pt>
                <c:pt idx="1">
                  <c:v>29.062470000000001</c:v>
                </c:pt>
                <c:pt idx="2">
                  <c:v>24.28736</c:v>
                </c:pt>
                <c:pt idx="3">
                  <c:v>48.495899999999999</c:v>
                </c:pt>
                <c:pt idx="4">
                  <c:v>72.175880000000006</c:v>
                </c:pt>
                <c:pt idx="5">
                  <c:v>42.205060000000003</c:v>
                </c:pt>
                <c:pt idx="6">
                  <c:v>34.015540000000001</c:v>
                </c:pt>
                <c:pt idx="7">
                  <c:v>49.74333</c:v>
                </c:pt>
                <c:pt idx="8">
                  <c:v>81.850589999999997</c:v>
                </c:pt>
                <c:pt idx="9">
                  <c:v>87.28904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E29-431B-966B-DECA07CD84AB}"/>
            </c:ext>
          </c:extLst>
        </c:ser>
        <c:ser>
          <c:idx val="11"/>
          <c:order val="11"/>
          <c:tx>
            <c:strRef>
              <c:f>Graph!$N$430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Graph!$N$431:$N$440</c:f>
              <c:numCache>
                <c:formatCode>General</c:formatCode>
                <c:ptCount val="10"/>
                <c:pt idx="0">
                  <c:v>82.675380000000004</c:v>
                </c:pt>
                <c:pt idx="1">
                  <c:v>87.885419999999996</c:v>
                </c:pt>
                <c:pt idx="2">
                  <c:v>56.118609999999997</c:v>
                </c:pt>
                <c:pt idx="3">
                  <c:v>31.50704</c:v>
                </c:pt>
                <c:pt idx="4">
                  <c:v>29.120470000000001</c:v>
                </c:pt>
                <c:pt idx="5">
                  <c:v>23.663350000000001</c:v>
                </c:pt>
                <c:pt idx="6">
                  <c:v>30.737739999999999</c:v>
                </c:pt>
                <c:pt idx="7">
                  <c:v>11.73762</c:v>
                </c:pt>
                <c:pt idx="8">
                  <c:v>6.0230199999999998</c:v>
                </c:pt>
                <c:pt idx="9">
                  <c:v>7.66221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0E29-431B-966B-DECA07CD8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912896"/>
        <c:axId val="570630912"/>
      </c:lineChart>
      <c:catAx>
        <c:axId val="5689128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ja-JP"/>
          </a:p>
        </c:txPr>
        <c:crossAx val="570630912"/>
        <c:crosses val="autoZero"/>
        <c:auto val="1"/>
        <c:lblAlgn val="ctr"/>
        <c:lblOffset val="100"/>
        <c:noMultiLvlLbl val="0"/>
      </c:catAx>
      <c:valAx>
        <c:axId val="57063091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6891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Graph!$C$33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Graph!$C$34:$C$43</c:f>
              <c:numCache>
                <c:formatCode>General</c:formatCode>
                <c:ptCount val="10"/>
                <c:pt idx="0">
                  <c:v>8.9788000000000007E-2</c:v>
                </c:pt>
                <c:pt idx="1">
                  <c:v>0.106922</c:v>
                </c:pt>
                <c:pt idx="2">
                  <c:v>7.7431E-2</c:v>
                </c:pt>
                <c:pt idx="3">
                  <c:v>1.5932000000000002E-2</c:v>
                </c:pt>
                <c:pt idx="4">
                  <c:v>6.3958000000000001E-2</c:v>
                </c:pt>
                <c:pt idx="5">
                  <c:v>7.1939000000000003E-2</c:v>
                </c:pt>
                <c:pt idx="6">
                  <c:v>6.9922999999999999E-2</c:v>
                </c:pt>
                <c:pt idx="7">
                  <c:v>7.4737999999999999E-2</c:v>
                </c:pt>
                <c:pt idx="8">
                  <c:v>8.1892999999999994E-2</c:v>
                </c:pt>
                <c:pt idx="9">
                  <c:v>6.5484000000000001E-2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23-47CA-8F6C-D6F6823CAE15}"/>
            </c:ext>
          </c:extLst>
        </c:ser>
        <c:ser>
          <c:idx val="1"/>
          <c:order val="1"/>
          <c:tx>
            <c:strRef>
              <c:f>Graph!$D$33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Graph!$D$34:$D$43</c:f>
              <c:numCache>
                <c:formatCode>General</c:formatCode>
                <c:ptCount val="10"/>
                <c:pt idx="0">
                  <c:v>2.0882999999999999E-2</c:v>
                </c:pt>
                <c:pt idx="1">
                  <c:v>5.9188999999999999E-2</c:v>
                </c:pt>
                <c:pt idx="2">
                  <c:v>3.4005000000000001E-2</c:v>
                </c:pt>
                <c:pt idx="3">
                  <c:v>4.258E-2</c:v>
                </c:pt>
                <c:pt idx="4">
                  <c:v>8.1015000000000004E-2</c:v>
                </c:pt>
                <c:pt idx="5">
                  <c:v>0.122699</c:v>
                </c:pt>
                <c:pt idx="6">
                  <c:v>0.14263999999999999</c:v>
                </c:pt>
                <c:pt idx="7">
                  <c:v>9.4708000000000001E-2</c:v>
                </c:pt>
                <c:pt idx="8">
                  <c:v>7.0536000000000001E-2</c:v>
                </c:pt>
                <c:pt idx="9">
                  <c:v>0.10424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23-47CA-8F6C-D6F6823CAE15}"/>
            </c:ext>
          </c:extLst>
        </c:ser>
        <c:ser>
          <c:idx val="2"/>
          <c:order val="2"/>
          <c:tx>
            <c:strRef>
              <c:f>Graph!$E$33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Graph!$E$34:$E$43</c:f>
              <c:numCache>
                <c:formatCode>General</c:formatCode>
                <c:ptCount val="10"/>
                <c:pt idx="0">
                  <c:v>2.5291000000000001E-2</c:v>
                </c:pt>
                <c:pt idx="1">
                  <c:v>4.9737000000000003E-2</c:v>
                </c:pt>
                <c:pt idx="2">
                  <c:v>1.4881E-2</c:v>
                </c:pt>
                <c:pt idx="3">
                  <c:v>1.6289999999999999E-2</c:v>
                </c:pt>
                <c:pt idx="4">
                  <c:v>2.5491E-2</c:v>
                </c:pt>
                <c:pt idx="5">
                  <c:v>4.6552999999999997E-2</c:v>
                </c:pt>
                <c:pt idx="6">
                  <c:v>5.7049999999999997E-2</c:v>
                </c:pt>
                <c:pt idx="7">
                  <c:v>0.12094000000000001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23-47CA-8F6C-D6F6823CAE15}"/>
            </c:ext>
          </c:extLst>
        </c:ser>
        <c:ser>
          <c:idx val="3"/>
          <c:order val="3"/>
          <c:tx>
            <c:strRef>
              <c:f>Graph!$F$33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Graph!$F$34:$F$43</c:f>
              <c:numCache>
                <c:formatCode>General</c:formatCode>
                <c:ptCount val="10"/>
                <c:pt idx="0">
                  <c:v>3.1759000000000003E-2</c:v>
                </c:pt>
                <c:pt idx="1">
                  <c:v>6.5695000000000003E-2</c:v>
                </c:pt>
                <c:pt idx="2">
                  <c:v>4.2842999999999999E-2</c:v>
                </c:pt>
                <c:pt idx="3">
                  <c:v>3.7139999999999999E-2</c:v>
                </c:pt>
                <c:pt idx="4">
                  <c:v>4.0742E-2</c:v>
                </c:pt>
                <c:pt idx="5">
                  <c:v>3.3029999999999997E-2</c:v>
                </c:pt>
                <c:pt idx="6">
                  <c:v>2.7470999999999999E-2</c:v>
                </c:pt>
                <c:pt idx="7">
                  <c:v>2.7591999999999998E-2</c:v>
                </c:pt>
                <c:pt idx="8">
                  <c:v>2.4688999999999999E-2</c:v>
                </c:pt>
                <c:pt idx="9">
                  <c:v>2.4558E-2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A23-47CA-8F6C-D6F6823CAE15}"/>
            </c:ext>
          </c:extLst>
        </c:ser>
        <c:ser>
          <c:idx val="4"/>
          <c:order val="4"/>
          <c:tx>
            <c:strRef>
              <c:f>Graph!$G$33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Graph!$G$34:$G$43</c:f>
              <c:numCache>
                <c:formatCode>General</c:formatCode>
                <c:ptCount val="10"/>
                <c:pt idx="0">
                  <c:v>1.6396000000000001E-2</c:v>
                </c:pt>
                <c:pt idx="1">
                  <c:v>2.9746000000000002E-2</c:v>
                </c:pt>
                <c:pt idx="2">
                  <c:v>6.0939999999999996E-3</c:v>
                </c:pt>
                <c:pt idx="3">
                  <c:v>-9.2199999999999997E-4</c:v>
                </c:pt>
                <c:pt idx="4">
                  <c:v>2.2955E-2</c:v>
                </c:pt>
                <c:pt idx="5">
                  <c:v>3.4158000000000001E-2</c:v>
                </c:pt>
                <c:pt idx="6">
                  <c:v>2.8731E-2</c:v>
                </c:pt>
                <c:pt idx="7">
                  <c:v>2.7788E-2</c:v>
                </c:pt>
                <c:pt idx="8">
                  <c:v>4.8232999999999998E-2</c:v>
                </c:pt>
                <c:pt idx="9">
                  <c:v>4.6019999999999998E-2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A23-47CA-8F6C-D6F6823CAE15}"/>
            </c:ext>
          </c:extLst>
        </c:ser>
        <c:ser>
          <c:idx val="5"/>
          <c:order val="5"/>
          <c:tx>
            <c:strRef>
              <c:f>Graph!$H$33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Graph!$H$34:$H$43</c:f>
              <c:numCache>
                <c:formatCode>General</c:formatCode>
                <c:ptCount val="10"/>
                <c:pt idx="0">
                  <c:v>1.2383999999999999E-2</c:v>
                </c:pt>
                <c:pt idx="1">
                  <c:v>4.8599000000000003E-2</c:v>
                </c:pt>
                <c:pt idx="2">
                  <c:v>4.8402000000000001E-2</c:v>
                </c:pt>
                <c:pt idx="3">
                  <c:v>3.2509999999999997E-2</c:v>
                </c:pt>
                <c:pt idx="4">
                  <c:v>6.3254000000000005E-2</c:v>
                </c:pt>
                <c:pt idx="5">
                  <c:v>8.0785999999999997E-2</c:v>
                </c:pt>
                <c:pt idx="6">
                  <c:v>6.8252999999999994E-2</c:v>
                </c:pt>
                <c:pt idx="7">
                  <c:v>5.0092999999999999E-2</c:v>
                </c:pt>
                <c:pt idx="8">
                  <c:v>7.4005000000000001E-2</c:v>
                </c:pt>
                <c:pt idx="9">
                  <c:v>5.7348000000000003E-2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A23-47CA-8F6C-D6F6823CAE15}"/>
            </c:ext>
          </c:extLst>
        </c:ser>
        <c:ser>
          <c:idx val="6"/>
          <c:order val="6"/>
          <c:tx>
            <c:strRef>
              <c:f>Graph!$I$33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Graph!$I$34:$I$43</c:f>
              <c:numCache>
                <c:formatCode>General</c:formatCode>
                <c:ptCount val="10"/>
                <c:pt idx="0">
                  <c:v>2.6206E-2</c:v>
                </c:pt>
                <c:pt idx="1">
                  <c:v>5.7841999999999998E-2</c:v>
                </c:pt>
                <c:pt idx="2">
                  <c:v>5.0824000000000001E-2</c:v>
                </c:pt>
                <c:pt idx="3">
                  <c:v>4.9182999999999998E-2</c:v>
                </c:pt>
                <c:pt idx="4">
                  <c:v>6.0687999999999999E-2</c:v>
                </c:pt>
                <c:pt idx="5">
                  <c:v>5.4300000000000001E-2</c:v>
                </c:pt>
                <c:pt idx="6">
                  <c:v>5.1045E-2</c:v>
                </c:pt>
                <c:pt idx="7">
                  <c:v>5.6455999999999999E-2</c:v>
                </c:pt>
                <c:pt idx="8">
                  <c:v>8.2439999999999999E-2</c:v>
                </c:pt>
                <c:pt idx="9">
                  <c:v>8.5940000000000003E-2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A23-47CA-8F6C-D6F6823CAE15}"/>
            </c:ext>
          </c:extLst>
        </c:ser>
        <c:ser>
          <c:idx val="7"/>
          <c:order val="7"/>
          <c:tx>
            <c:strRef>
              <c:f>Graph!$J$33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Graph!$J$34:$J$43</c:f>
              <c:numCache>
                <c:formatCode>General</c:formatCode>
                <c:ptCount val="10"/>
                <c:pt idx="0">
                  <c:v>0.12707099999999999</c:v>
                </c:pt>
                <c:pt idx="1">
                  <c:v>0.20347100000000001</c:v>
                </c:pt>
                <c:pt idx="2">
                  <c:v>0.208006</c:v>
                </c:pt>
                <c:pt idx="3">
                  <c:v>0.15493599999999999</c:v>
                </c:pt>
                <c:pt idx="4">
                  <c:v>0.11459</c:v>
                </c:pt>
                <c:pt idx="5">
                  <c:v>0.13821900000000001</c:v>
                </c:pt>
                <c:pt idx="6">
                  <c:v>0.117063</c:v>
                </c:pt>
                <c:pt idx="7">
                  <c:v>0.107017</c:v>
                </c:pt>
                <c:pt idx="8">
                  <c:v>0.122603</c:v>
                </c:pt>
                <c:pt idx="9">
                  <c:v>0.147671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A23-47CA-8F6C-D6F6823CAE15}"/>
            </c:ext>
          </c:extLst>
        </c:ser>
        <c:ser>
          <c:idx val="8"/>
          <c:order val="8"/>
          <c:tx>
            <c:strRef>
              <c:f>Graph!$K$33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Graph!$K$34:$K$43</c:f>
              <c:numCache>
                <c:formatCode>General</c:formatCode>
                <c:ptCount val="10"/>
                <c:pt idx="0">
                  <c:v>0.144568</c:v>
                </c:pt>
                <c:pt idx="1">
                  <c:v>0.27307900000000002</c:v>
                </c:pt>
                <c:pt idx="2">
                  <c:v>0.15881500000000001</c:v>
                </c:pt>
                <c:pt idx="3">
                  <c:v>8.9443999999999996E-2</c:v>
                </c:pt>
                <c:pt idx="4">
                  <c:v>0.101726</c:v>
                </c:pt>
                <c:pt idx="5">
                  <c:v>0.15745000000000001</c:v>
                </c:pt>
                <c:pt idx="6">
                  <c:v>0.18113699999999999</c:v>
                </c:pt>
                <c:pt idx="7">
                  <c:v>0.212448</c:v>
                </c:pt>
                <c:pt idx="8">
                  <c:v>0.26468599999999998</c:v>
                </c:pt>
                <c:pt idx="9">
                  <c:v>0.293404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A23-47CA-8F6C-D6F6823CAE15}"/>
            </c:ext>
          </c:extLst>
        </c:ser>
        <c:ser>
          <c:idx val="9"/>
          <c:order val="9"/>
          <c:tx>
            <c:strRef>
              <c:f>Graph!$L$33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Graph!$L$34:$L$43</c:f>
              <c:numCache>
                <c:formatCode>General</c:formatCode>
                <c:ptCount val="10"/>
                <c:pt idx="0">
                  <c:v>0.13888300000000001</c:v>
                </c:pt>
                <c:pt idx="1">
                  <c:v>0.139095</c:v>
                </c:pt>
                <c:pt idx="2">
                  <c:v>0.15965199999999999</c:v>
                </c:pt>
                <c:pt idx="3">
                  <c:v>0.158994</c:v>
                </c:pt>
                <c:pt idx="4">
                  <c:v>0.15676100000000001</c:v>
                </c:pt>
                <c:pt idx="5">
                  <c:v>0.13298299999999999</c:v>
                </c:pt>
                <c:pt idx="6">
                  <c:v>0.123034</c:v>
                </c:pt>
                <c:pt idx="7">
                  <c:v>0.111474</c:v>
                </c:pt>
                <c:pt idx="8">
                  <c:v>0.121527</c:v>
                </c:pt>
                <c:pt idx="9">
                  <c:v>0.13366500000000001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A23-47CA-8F6C-D6F6823CAE15}"/>
            </c:ext>
          </c:extLst>
        </c:ser>
        <c:ser>
          <c:idx val="10"/>
          <c:order val="10"/>
          <c:tx>
            <c:strRef>
              <c:f>Graph!$M$33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Graph!$M$34:$M$43</c:f>
              <c:numCache>
                <c:formatCode>General</c:formatCode>
                <c:ptCount val="10"/>
                <c:pt idx="0">
                  <c:v>8.3818000000000004E-2</c:v>
                </c:pt>
                <c:pt idx="1">
                  <c:v>0.11563</c:v>
                </c:pt>
                <c:pt idx="2">
                  <c:v>9.0497999999999995E-2</c:v>
                </c:pt>
                <c:pt idx="3">
                  <c:v>0.143902</c:v>
                </c:pt>
                <c:pt idx="4">
                  <c:v>0.154531</c:v>
                </c:pt>
                <c:pt idx="5">
                  <c:v>9.1859999999999997E-2</c:v>
                </c:pt>
                <c:pt idx="6">
                  <c:v>8.8925000000000004E-2</c:v>
                </c:pt>
                <c:pt idx="7">
                  <c:v>9.1336000000000001E-2</c:v>
                </c:pt>
                <c:pt idx="8">
                  <c:v>0.151865</c:v>
                </c:pt>
                <c:pt idx="9">
                  <c:v>0.14848600000000001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A23-47CA-8F6C-D6F6823CAE15}"/>
            </c:ext>
          </c:extLst>
        </c:ser>
        <c:ser>
          <c:idx val="11"/>
          <c:order val="11"/>
          <c:tx>
            <c:strRef>
              <c:f>Graph!$N$33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Graph!$N$34:$N$43</c:f>
              <c:numCache>
                <c:formatCode>General</c:formatCode>
                <c:ptCount val="10"/>
                <c:pt idx="0">
                  <c:v>7.9393000000000005E-2</c:v>
                </c:pt>
                <c:pt idx="1">
                  <c:v>0.176013</c:v>
                </c:pt>
                <c:pt idx="2">
                  <c:v>0.162163</c:v>
                </c:pt>
                <c:pt idx="3">
                  <c:v>0.107624</c:v>
                </c:pt>
                <c:pt idx="4">
                  <c:v>9.3078999999999995E-2</c:v>
                </c:pt>
                <c:pt idx="5">
                  <c:v>9.1517000000000001E-2</c:v>
                </c:pt>
                <c:pt idx="6">
                  <c:v>8.9481000000000005E-2</c:v>
                </c:pt>
                <c:pt idx="7">
                  <c:v>0.101157</c:v>
                </c:pt>
                <c:pt idx="8">
                  <c:v>7.5812000000000004E-2</c:v>
                </c:pt>
                <c:pt idx="9">
                  <c:v>6.8738999999999995E-2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A23-47CA-8F6C-D6F6823C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348608"/>
        <c:axId val="523363072"/>
      </c:lineChart>
      <c:catAx>
        <c:axId val="523348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23363072"/>
        <c:crosses val="autoZero"/>
        <c:auto val="1"/>
        <c:lblAlgn val="ctr"/>
        <c:lblOffset val="100"/>
        <c:noMultiLvlLbl val="0"/>
      </c:catAx>
      <c:valAx>
        <c:axId val="52336307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23348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37261479277727"/>
          <c:y val="8.1414041994750649E-2"/>
          <c:w val="0.2479608580938438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Graph!$C$445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Graph!$C$446:$C$455</c:f>
              <c:numCache>
                <c:formatCode>General</c:formatCode>
                <c:ptCount val="10"/>
                <c:pt idx="0">
                  <c:v>160.03043</c:v>
                </c:pt>
                <c:pt idx="1">
                  <c:v>362.19436999999999</c:v>
                </c:pt>
                <c:pt idx="2">
                  <c:v>359.19731999999999</c:v>
                </c:pt>
                <c:pt idx="3">
                  <c:v>84.415319999999994</c:v>
                </c:pt>
                <c:pt idx="4">
                  <c:v>85.960030000000003</c:v>
                </c:pt>
                <c:pt idx="5">
                  <c:v>110.51984</c:v>
                </c:pt>
                <c:pt idx="6">
                  <c:v>76.600859999999997</c:v>
                </c:pt>
                <c:pt idx="7">
                  <c:v>72.859539999999996</c:v>
                </c:pt>
                <c:pt idx="8">
                  <c:v>45.626800000000003</c:v>
                </c:pt>
                <c:pt idx="9">
                  <c:v>38.235880000000002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CF-4748-8195-2DE52BD95AC7}"/>
            </c:ext>
          </c:extLst>
        </c:ser>
        <c:ser>
          <c:idx val="1"/>
          <c:order val="1"/>
          <c:tx>
            <c:strRef>
              <c:f>Graph!$D$445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Graph!$D$446:$D$455</c:f>
              <c:numCache>
                <c:formatCode>General</c:formatCode>
                <c:ptCount val="10"/>
                <c:pt idx="0">
                  <c:v>1442.1791000000001</c:v>
                </c:pt>
                <c:pt idx="1">
                  <c:v>2901.6666700000001</c:v>
                </c:pt>
                <c:pt idx="2">
                  <c:v>1015.2</c:v>
                </c:pt>
                <c:pt idx="3">
                  <c:v>413.60937999999999</c:v>
                </c:pt>
                <c:pt idx="4">
                  <c:v>546.56334000000004</c:v>
                </c:pt>
                <c:pt idx="5">
                  <c:v>704.63529000000005</c:v>
                </c:pt>
                <c:pt idx="6">
                  <c:v>2713.8478300000002</c:v>
                </c:pt>
                <c:pt idx="7">
                  <c:v>1157.125</c:v>
                </c:pt>
                <c:pt idx="8">
                  <c:v>522.84164999999996</c:v>
                </c:pt>
                <c:pt idx="9">
                  <c:v>927.07583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CF-4748-8195-2DE52BD95AC7}"/>
            </c:ext>
          </c:extLst>
        </c:ser>
        <c:ser>
          <c:idx val="2"/>
          <c:order val="2"/>
          <c:tx>
            <c:strRef>
              <c:f>Graph!$E$445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Graph!$E$446:$E$455</c:f>
              <c:numCache>
                <c:formatCode>General</c:formatCode>
                <c:ptCount val="10"/>
                <c:pt idx="0">
                  <c:v>29.308730000000001</c:v>
                </c:pt>
                <c:pt idx="1">
                  <c:v>49.644089999999998</c:v>
                </c:pt>
                <c:pt idx="2">
                  <c:v>33.215989999999998</c:v>
                </c:pt>
                <c:pt idx="3">
                  <c:v>35.040819999999997</c:v>
                </c:pt>
                <c:pt idx="4">
                  <c:v>34.632629999999999</c:v>
                </c:pt>
                <c:pt idx="5">
                  <c:v>51.03877</c:v>
                </c:pt>
                <c:pt idx="6">
                  <c:v>56.687420000000003</c:v>
                </c:pt>
                <c:pt idx="7">
                  <c:v>86.391769999999994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9CF-4748-8195-2DE52BD95AC7}"/>
            </c:ext>
          </c:extLst>
        </c:ser>
        <c:ser>
          <c:idx val="3"/>
          <c:order val="3"/>
          <c:tx>
            <c:strRef>
              <c:f>Graph!$F$445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Graph!$F$446:$F$455</c:f>
              <c:numCache>
                <c:formatCode>General</c:formatCode>
                <c:ptCount val="10"/>
                <c:pt idx="0">
                  <c:v>49.989409999999999</c:v>
                </c:pt>
                <c:pt idx="1">
                  <c:v>101.0093</c:v>
                </c:pt>
                <c:pt idx="2">
                  <c:v>87.784040000000005</c:v>
                </c:pt>
                <c:pt idx="3">
                  <c:v>91.116399999999999</c:v>
                </c:pt>
                <c:pt idx="4">
                  <c:v>102.36144</c:v>
                </c:pt>
                <c:pt idx="5">
                  <c:v>109.52095</c:v>
                </c:pt>
                <c:pt idx="6">
                  <c:v>99.698459999999997</c:v>
                </c:pt>
                <c:pt idx="7">
                  <c:v>204.78357</c:v>
                </c:pt>
                <c:pt idx="8">
                  <c:v>128.70608999999999</c:v>
                </c:pt>
                <c:pt idx="9">
                  <c:v>131.27543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9CF-4748-8195-2DE52BD95AC7}"/>
            </c:ext>
          </c:extLst>
        </c:ser>
        <c:ser>
          <c:idx val="4"/>
          <c:order val="4"/>
          <c:tx>
            <c:strRef>
              <c:f>Graph!$G$445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Graph!$G$446:$G$455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6672.5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9CF-4748-8195-2DE52BD95AC7}"/>
            </c:ext>
          </c:extLst>
        </c:ser>
        <c:ser>
          <c:idx val="5"/>
          <c:order val="5"/>
          <c:tx>
            <c:strRef>
              <c:f>Graph!$H$445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Graph!$H$446:$H$455</c:f>
              <c:numCache>
                <c:formatCode>General</c:formatCode>
                <c:ptCount val="10"/>
                <c:pt idx="0">
                  <c:v>9.0654299999999992</c:v>
                </c:pt>
                <c:pt idx="1">
                  <c:v>17.01632</c:v>
                </c:pt>
                <c:pt idx="2">
                  <c:v>16.508150000000001</c:v>
                </c:pt>
                <c:pt idx="3">
                  <c:v>13.91202</c:v>
                </c:pt>
                <c:pt idx="4">
                  <c:v>21.49241</c:v>
                </c:pt>
                <c:pt idx="5">
                  <c:v>26.862030000000001</c:v>
                </c:pt>
                <c:pt idx="6">
                  <c:v>0</c:v>
                </c:pt>
                <c:pt idx="7">
                  <c:v>28.05836</c:v>
                </c:pt>
                <c:pt idx="8">
                  <c:v>46.809939999999997</c:v>
                </c:pt>
                <c:pt idx="9">
                  <c:v>47.833849999999998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9CF-4748-8195-2DE52BD95AC7}"/>
            </c:ext>
          </c:extLst>
        </c:ser>
        <c:ser>
          <c:idx val="6"/>
          <c:order val="6"/>
          <c:tx>
            <c:strRef>
              <c:f>Graph!$I$445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Graph!$I$446:$I$455</c:f>
              <c:numCache>
                <c:formatCode>General</c:formatCode>
                <c:ptCount val="10"/>
                <c:pt idx="0">
                  <c:v>28.94717</c:v>
                </c:pt>
                <c:pt idx="1">
                  <c:v>37.875909999999998</c:v>
                </c:pt>
                <c:pt idx="2">
                  <c:v>31.695599999999999</c:v>
                </c:pt>
                <c:pt idx="3">
                  <c:v>31.454190000000001</c:v>
                </c:pt>
                <c:pt idx="4">
                  <c:v>36.353059999999999</c:v>
                </c:pt>
                <c:pt idx="5">
                  <c:v>37.365119999999997</c:v>
                </c:pt>
                <c:pt idx="6">
                  <c:v>44.029629999999997</c:v>
                </c:pt>
                <c:pt idx="7">
                  <c:v>48.641579999999998</c:v>
                </c:pt>
                <c:pt idx="8">
                  <c:v>49.161549999999998</c:v>
                </c:pt>
                <c:pt idx="9">
                  <c:v>51.487969999999997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9CF-4748-8195-2DE52BD95AC7}"/>
            </c:ext>
          </c:extLst>
        </c:ser>
        <c:ser>
          <c:idx val="7"/>
          <c:order val="7"/>
          <c:tx>
            <c:strRef>
              <c:f>Graph!$J$445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Graph!$J$446:$J$455</c:f>
              <c:numCache>
                <c:formatCode>General</c:formatCode>
                <c:ptCount val="10"/>
                <c:pt idx="0">
                  <c:v>13691</c:v>
                </c:pt>
                <c:pt idx="1">
                  <c:v>0</c:v>
                </c:pt>
                <c:pt idx="2">
                  <c:v>574.17073000000005</c:v>
                </c:pt>
                <c:pt idx="3">
                  <c:v>246.22221999999999</c:v>
                </c:pt>
                <c:pt idx="4">
                  <c:v>84.274590000000003</c:v>
                </c:pt>
                <c:pt idx="5">
                  <c:v>124.05641</c:v>
                </c:pt>
                <c:pt idx="6">
                  <c:v>66.860870000000006</c:v>
                </c:pt>
                <c:pt idx="7">
                  <c:v>31.441379999999999</c:v>
                </c:pt>
                <c:pt idx="8">
                  <c:v>41.60754</c:v>
                </c:pt>
                <c:pt idx="9">
                  <c:v>70.433549999999997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9CF-4748-8195-2DE52BD95AC7}"/>
            </c:ext>
          </c:extLst>
        </c:ser>
        <c:ser>
          <c:idx val="8"/>
          <c:order val="8"/>
          <c:tx>
            <c:strRef>
              <c:f>Graph!$K$445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Graph!$K$446:$K$455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105.66667</c:v>
                </c:pt>
                <c:pt idx="3">
                  <c:v>42.976469999999999</c:v>
                </c:pt>
                <c:pt idx="4">
                  <c:v>36.847619999999999</c:v>
                </c:pt>
                <c:pt idx="5">
                  <c:v>53.978720000000003</c:v>
                </c:pt>
                <c:pt idx="6">
                  <c:v>58.888890000000004</c:v>
                </c:pt>
                <c:pt idx="7">
                  <c:v>71.275000000000006</c:v>
                </c:pt>
                <c:pt idx="8">
                  <c:v>88.333330000000004</c:v>
                </c:pt>
                <c:pt idx="9">
                  <c:v>60.712000000000003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9CF-4748-8195-2DE52BD95AC7}"/>
            </c:ext>
          </c:extLst>
        </c:ser>
        <c:ser>
          <c:idx val="9"/>
          <c:order val="9"/>
          <c:tx>
            <c:strRef>
              <c:f>Graph!$L$445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Graph!$L$446:$L$455</c:f>
              <c:numCache>
                <c:formatCode>General</c:formatCode>
                <c:ptCount val="10"/>
                <c:pt idx="0">
                  <c:v>15.31967</c:v>
                </c:pt>
                <c:pt idx="1">
                  <c:v>14.16071</c:v>
                </c:pt>
                <c:pt idx="2">
                  <c:v>19.5</c:v>
                </c:pt>
                <c:pt idx="3">
                  <c:v>19.71369</c:v>
                </c:pt>
                <c:pt idx="4">
                  <c:v>20.367519999999999</c:v>
                </c:pt>
                <c:pt idx="5">
                  <c:v>18.504670000000001</c:v>
                </c:pt>
                <c:pt idx="6">
                  <c:v>17.979800000000001</c:v>
                </c:pt>
                <c:pt idx="7">
                  <c:v>14.33023</c:v>
                </c:pt>
                <c:pt idx="8">
                  <c:v>16.124379999999999</c:v>
                </c:pt>
                <c:pt idx="9">
                  <c:v>17.628710000000002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9CF-4748-8195-2DE52BD95AC7}"/>
            </c:ext>
          </c:extLst>
        </c:ser>
        <c:ser>
          <c:idx val="10"/>
          <c:order val="10"/>
          <c:tx>
            <c:strRef>
              <c:f>Graph!$M$445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Graph!$M$446:$M$455</c:f>
              <c:numCache>
                <c:formatCode>General</c:formatCode>
                <c:ptCount val="10"/>
                <c:pt idx="0">
                  <c:v>40.909489999999998</c:v>
                </c:pt>
                <c:pt idx="1">
                  <c:v>48.340949999999999</c:v>
                </c:pt>
                <c:pt idx="2">
                  <c:v>45.088799999999999</c:v>
                </c:pt>
                <c:pt idx="3">
                  <c:v>74.193190000000001</c:v>
                </c:pt>
                <c:pt idx="4">
                  <c:v>103.83393</c:v>
                </c:pt>
                <c:pt idx="5">
                  <c:v>71.984369999999998</c:v>
                </c:pt>
                <c:pt idx="6">
                  <c:v>60.18817</c:v>
                </c:pt>
                <c:pt idx="7">
                  <c:v>83.706140000000005</c:v>
                </c:pt>
                <c:pt idx="8">
                  <c:v>114.54812</c:v>
                </c:pt>
                <c:pt idx="9">
                  <c:v>125.91849000000001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9CF-4748-8195-2DE52BD95AC7}"/>
            </c:ext>
          </c:extLst>
        </c:ser>
        <c:ser>
          <c:idx val="11"/>
          <c:order val="11"/>
          <c:tx>
            <c:strRef>
              <c:f>Graph!$N$445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Graph!$N$446:$N$455</c:f>
              <c:numCache>
                <c:formatCode>General</c:formatCode>
                <c:ptCount val="10"/>
                <c:pt idx="0">
                  <c:v>116.84001000000001</c:v>
                </c:pt>
                <c:pt idx="1">
                  <c:v>99.479140000000001</c:v>
                </c:pt>
                <c:pt idx="2">
                  <c:v>62.293219999999998</c:v>
                </c:pt>
                <c:pt idx="3">
                  <c:v>35.663919999999997</c:v>
                </c:pt>
                <c:pt idx="4">
                  <c:v>33.194560000000003</c:v>
                </c:pt>
                <c:pt idx="5">
                  <c:v>27.74483</c:v>
                </c:pt>
                <c:pt idx="6">
                  <c:v>38.959710000000001</c:v>
                </c:pt>
                <c:pt idx="7">
                  <c:v>14.10127</c:v>
                </c:pt>
                <c:pt idx="8">
                  <c:v>8.3514400000000002</c:v>
                </c:pt>
                <c:pt idx="9">
                  <c:v>10.813230000000001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9CF-4748-8195-2DE52BD95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681216"/>
        <c:axId val="570682752"/>
      </c:lineChart>
      <c:catAx>
        <c:axId val="570681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0682752"/>
        <c:crosses val="autoZero"/>
        <c:auto val="1"/>
        <c:lblAlgn val="ctr"/>
        <c:lblOffset val="100"/>
        <c:noMultiLvlLbl val="0"/>
      </c:catAx>
      <c:valAx>
        <c:axId val="57068275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0681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Graph!$C$460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Graph!$C$461:$C$470</c:f>
              <c:numCache>
                <c:formatCode>General</c:formatCode>
                <c:ptCount val="10"/>
                <c:pt idx="0">
                  <c:v>106.97535999999999</c:v>
                </c:pt>
                <c:pt idx="1">
                  <c:v>207.23661999999999</c:v>
                </c:pt>
                <c:pt idx="2">
                  <c:v>220.58194</c:v>
                </c:pt>
                <c:pt idx="3">
                  <c:v>0</c:v>
                </c:pt>
                <c:pt idx="4">
                  <c:v>59.553080000000001</c:v>
                </c:pt>
                <c:pt idx="5">
                  <c:v>71.486890000000002</c:v>
                </c:pt>
                <c:pt idx="6">
                  <c:v>41.526769999999999</c:v>
                </c:pt>
                <c:pt idx="7">
                  <c:v>47.256709999999998</c:v>
                </c:pt>
                <c:pt idx="8">
                  <c:v>27.72709</c:v>
                </c:pt>
                <c:pt idx="9">
                  <c:v>15.84454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8D-487A-8B02-DD4683C4075F}"/>
            </c:ext>
          </c:extLst>
        </c:ser>
        <c:ser>
          <c:idx val="1"/>
          <c:order val="1"/>
          <c:tx>
            <c:strRef>
              <c:f>Graph!$D$460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Graph!$D$461:$D$470</c:f>
              <c:numCache>
                <c:formatCode>General</c:formatCode>
                <c:ptCount val="10"/>
                <c:pt idx="0">
                  <c:v>1100.8656699999999</c:v>
                </c:pt>
                <c:pt idx="1">
                  <c:v>1719.3333299999999</c:v>
                </c:pt>
                <c:pt idx="2">
                  <c:v>363.34285999999997</c:v>
                </c:pt>
                <c:pt idx="3">
                  <c:v>170.91562999999999</c:v>
                </c:pt>
                <c:pt idx="4">
                  <c:v>362.74394000000001</c:v>
                </c:pt>
                <c:pt idx="5">
                  <c:v>466.55529000000001</c:v>
                </c:pt>
                <c:pt idx="6">
                  <c:v>1463.5579700000001</c:v>
                </c:pt>
                <c:pt idx="7">
                  <c:v>574.11396999999999</c:v>
                </c:pt>
                <c:pt idx="8">
                  <c:v>0</c:v>
                </c:pt>
                <c:pt idx="9">
                  <c:v>236.12558999999999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8D-487A-8B02-DD4683C4075F}"/>
            </c:ext>
          </c:extLst>
        </c:ser>
        <c:ser>
          <c:idx val="2"/>
          <c:order val="2"/>
          <c:tx>
            <c:strRef>
              <c:f>Graph!$E$460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Graph!$E$461:$E$470</c:f>
              <c:numCache>
                <c:formatCode>General</c:formatCode>
                <c:ptCount val="10"/>
                <c:pt idx="0">
                  <c:v>13.256360000000001</c:v>
                </c:pt>
                <c:pt idx="1">
                  <c:v>22.042120000000001</c:v>
                </c:pt>
                <c:pt idx="2">
                  <c:v>0</c:v>
                </c:pt>
                <c:pt idx="3">
                  <c:v>4.9190699999999996</c:v>
                </c:pt>
                <c:pt idx="4">
                  <c:v>14.787100000000001</c:v>
                </c:pt>
                <c:pt idx="5">
                  <c:v>16.772390000000001</c:v>
                </c:pt>
                <c:pt idx="6">
                  <c:v>5.1232300000000004</c:v>
                </c:pt>
                <c:pt idx="7">
                  <c:v>37.491250000000001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8D-487A-8B02-DD4683C4075F}"/>
            </c:ext>
          </c:extLst>
        </c:ser>
        <c:ser>
          <c:idx val="3"/>
          <c:order val="3"/>
          <c:tx>
            <c:strRef>
              <c:f>Graph!$F$460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Graph!$F$461:$F$470</c:f>
              <c:numCache>
                <c:formatCode>General</c:formatCode>
                <c:ptCount val="10"/>
                <c:pt idx="0">
                  <c:v>37.51811</c:v>
                </c:pt>
                <c:pt idx="1">
                  <c:v>71.861890000000002</c:v>
                </c:pt>
                <c:pt idx="2">
                  <c:v>54.59843</c:v>
                </c:pt>
                <c:pt idx="3">
                  <c:v>60.208469999999998</c:v>
                </c:pt>
                <c:pt idx="4">
                  <c:v>76.196920000000006</c:v>
                </c:pt>
                <c:pt idx="5">
                  <c:v>76.310829999999996</c:v>
                </c:pt>
                <c:pt idx="6">
                  <c:v>63.258540000000004</c:v>
                </c:pt>
                <c:pt idx="7">
                  <c:v>130.53163000000001</c:v>
                </c:pt>
                <c:pt idx="8">
                  <c:v>68.351249999999993</c:v>
                </c:pt>
                <c:pt idx="9">
                  <c:v>39.430929999999996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D8D-487A-8B02-DD4683C4075F}"/>
            </c:ext>
          </c:extLst>
        </c:ser>
        <c:ser>
          <c:idx val="4"/>
          <c:order val="4"/>
          <c:tx>
            <c:strRef>
              <c:f>Graph!$G$460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Graph!$G$461:$G$470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D8D-487A-8B02-DD4683C4075F}"/>
            </c:ext>
          </c:extLst>
        </c:ser>
        <c:ser>
          <c:idx val="5"/>
          <c:order val="5"/>
          <c:tx>
            <c:strRef>
              <c:f>Graph!$H$460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Graph!$H$461:$H$470</c:f>
              <c:numCache>
                <c:formatCode>General</c:formatCode>
                <c:ptCount val="10"/>
                <c:pt idx="0">
                  <c:v>5.0123100000000003</c:v>
                </c:pt>
                <c:pt idx="1">
                  <c:v>9.8120700000000003</c:v>
                </c:pt>
                <c:pt idx="2">
                  <c:v>6.1983300000000003</c:v>
                </c:pt>
                <c:pt idx="3">
                  <c:v>4.48428</c:v>
                </c:pt>
                <c:pt idx="4">
                  <c:v>12.57098</c:v>
                </c:pt>
                <c:pt idx="5">
                  <c:v>18.186199999999999</c:v>
                </c:pt>
                <c:pt idx="6">
                  <c:v>0</c:v>
                </c:pt>
                <c:pt idx="7">
                  <c:v>13.65766</c:v>
                </c:pt>
                <c:pt idx="8">
                  <c:v>26.193079999999998</c:v>
                </c:pt>
                <c:pt idx="9">
                  <c:v>19.611149999999999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D8D-487A-8B02-DD4683C4075F}"/>
            </c:ext>
          </c:extLst>
        </c:ser>
        <c:ser>
          <c:idx val="6"/>
          <c:order val="6"/>
          <c:tx>
            <c:strRef>
              <c:f>Graph!$I$460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Graph!$I$461:$I$470</c:f>
              <c:numCache>
                <c:formatCode>General</c:formatCode>
                <c:ptCount val="10"/>
                <c:pt idx="0">
                  <c:v>7.70688</c:v>
                </c:pt>
                <c:pt idx="1">
                  <c:v>16.857099999999999</c:v>
                </c:pt>
                <c:pt idx="2">
                  <c:v>10.13091</c:v>
                </c:pt>
                <c:pt idx="3">
                  <c:v>4.5933999999999999</c:v>
                </c:pt>
                <c:pt idx="4">
                  <c:v>5.7184600000000003</c:v>
                </c:pt>
                <c:pt idx="5">
                  <c:v>8.2876300000000001</c:v>
                </c:pt>
                <c:pt idx="6">
                  <c:v>4.5793499999999998</c:v>
                </c:pt>
                <c:pt idx="7">
                  <c:v>16.609449999999999</c:v>
                </c:pt>
                <c:pt idx="8">
                  <c:v>32.021129999999999</c:v>
                </c:pt>
                <c:pt idx="9">
                  <c:v>32.860320000000002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D8D-487A-8B02-DD4683C4075F}"/>
            </c:ext>
          </c:extLst>
        </c:ser>
        <c:ser>
          <c:idx val="7"/>
          <c:order val="7"/>
          <c:tx>
            <c:strRef>
              <c:f>Graph!$J$460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Graph!$J$461:$J$470</c:f>
              <c:numCache>
                <c:formatCode>General</c:formatCode>
                <c:ptCount val="10"/>
                <c:pt idx="0">
                  <c:v>9176</c:v>
                </c:pt>
                <c:pt idx="1">
                  <c:v>0</c:v>
                </c:pt>
                <c:pt idx="2">
                  <c:v>311.63414999999998</c:v>
                </c:pt>
                <c:pt idx="3">
                  <c:v>123.7</c:v>
                </c:pt>
                <c:pt idx="4">
                  <c:v>40.377049999999997</c:v>
                </c:pt>
                <c:pt idx="5">
                  <c:v>72.235900000000001</c:v>
                </c:pt>
                <c:pt idx="6">
                  <c:v>45.626089999999998</c:v>
                </c:pt>
                <c:pt idx="7">
                  <c:v>18.165520000000001</c:v>
                </c:pt>
                <c:pt idx="8">
                  <c:v>23.117740000000001</c:v>
                </c:pt>
                <c:pt idx="9">
                  <c:v>37.359479999999998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D8D-487A-8B02-DD4683C4075F}"/>
            </c:ext>
          </c:extLst>
        </c:ser>
        <c:ser>
          <c:idx val="8"/>
          <c:order val="8"/>
          <c:tx>
            <c:strRef>
              <c:f>Graph!$K$460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Graph!$K$461:$K$470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86.238100000000003</c:v>
                </c:pt>
                <c:pt idx="3">
                  <c:v>37.152940000000001</c:v>
                </c:pt>
                <c:pt idx="4">
                  <c:v>32.923810000000003</c:v>
                </c:pt>
                <c:pt idx="5">
                  <c:v>49.882980000000003</c:v>
                </c:pt>
                <c:pt idx="6">
                  <c:v>52.766669999999998</c:v>
                </c:pt>
                <c:pt idx="7">
                  <c:v>64.637500000000003</c:v>
                </c:pt>
                <c:pt idx="8">
                  <c:v>79.423079999999999</c:v>
                </c:pt>
                <c:pt idx="9">
                  <c:v>51.664000000000001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D8D-487A-8B02-DD4683C4075F}"/>
            </c:ext>
          </c:extLst>
        </c:ser>
        <c:ser>
          <c:idx val="9"/>
          <c:order val="9"/>
          <c:tx>
            <c:strRef>
              <c:f>Graph!$L$460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Graph!$L$461:$L$470</c:f>
              <c:numCache>
                <c:formatCode>General</c:formatCode>
                <c:ptCount val="10"/>
                <c:pt idx="0">
                  <c:v>13.14344</c:v>
                </c:pt>
                <c:pt idx="1">
                  <c:v>12.289289999999999</c:v>
                </c:pt>
                <c:pt idx="2">
                  <c:v>16.86992</c:v>
                </c:pt>
                <c:pt idx="3">
                  <c:v>16.954360000000001</c:v>
                </c:pt>
                <c:pt idx="4">
                  <c:v>17.470089999999999</c:v>
                </c:pt>
                <c:pt idx="5">
                  <c:v>15.462619999999999</c:v>
                </c:pt>
                <c:pt idx="6">
                  <c:v>15.0101</c:v>
                </c:pt>
                <c:pt idx="7">
                  <c:v>12.25116</c:v>
                </c:pt>
                <c:pt idx="8">
                  <c:v>13.756220000000001</c:v>
                </c:pt>
                <c:pt idx="9">
                  <c:v>14.574260000000001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D8D-487A-8B02-DD4683C4075F}"/>
            </c:ext>
          </c:extLst>
        </c:ser>
        <c:ser>
          <c:idx val="10"/>
          <c:order val="10"/>
          <c:tx>
            <c:strRef>
              <c:f>Graph!$M$460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Graph!$M$461:$M$470</c:f>
              <c:numCache>
                <c:formatCode>General</c:formatCode>
                <c:ptCount val="10"/>
                <c:pt idx="0">
                  <c:v>25.857389999999999</c:v>
                </c:pt>
                <c:pt idx="1">
                  <c:v>11.136369999999999</c:v>
                </c:pt>
                <c:pt idx="2">
                  <c:v>10.98765</c:v>
                </c:pt>
                <c:pt idx="3">
                  <c:v>35.854230000000001</c:v>
                </c:pt>
                <c:pt idx="4">
                  <c:v>58.396419999999999</c:v>
                </c:pt>
                <c:pt idx="5">
                  <c:v>34.808700000000002</c:v>
                </c:pt>
                <c:pt idx="6">
                  <c:v>26.859310000000001</c:v>
                </c:pt>
                <c:pt idx="7">
                  <c:v>42.634860000000003</c:v>
                </c:pt>
                <c:pt idx="8">
                  <c:v>49.256529999999998</c:v>
                </c:pt>
                <c:pt idx="9">
                  <c:v>82.106359999999995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D8D-487A-8B02-DD4683C4075F}"/>
            </c:ext>
          </c:extLst>
        </c:ser>
        <c:ser>
          <c:idx val="11"/>
          <c:order val="11"/>
          <c:tx>
            <c:strRef>
              <c:f>Graph!$N$460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Graph!$N$461:$N$470</c:f>
              <c:numCache>
                <c:formatCode>General</c:formatCode>
                <c:ptCount val="10"/>
                <c:pt idx="0">
                  <c:v>103.13825</c:v>
                </c:pt>
                <c:pt idx="1">
                  <c:v>88.782340000000005</c:v>
                </c:pt>
                <c:pt idx="2">
                  <c:v>55.869109999999999</c:v>
                </c:pt>
                <c:pt idx="3">
                  <c:v>30.66142</c:v>
                </c:pt>
                <c:pt idx="4">
                  <c:v>28.653420000000001</c:v>
                </c:pt>
                <c:pt idx="5">
                  <c:v>22.630030000000001</c:v>
                </c:pt>
                <c:pt idx="6">
                  <c:v>33.263820000000003</c:v>
                </c:pt>
                <c:pt idx="7">
                  <c:v>12.66592</c:v>
                </c:pt>
                <c:pt idx="8">
                  <c:v>7.5377799999999997</c:v>
                </c:pt>
                <c:pt idx="9">
                  <c:v>9.8081499999999995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D8D-487A-8B02-DD4683C40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711680"/>
        <c:axId val="572713216"/>
      </c:lineChart>
      <c:catAx>
        <c:axId val="572711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2713216"/>
        <c:crosses val="autoZero"/>
        <c:auto val="1"/>
        <c:lblAlgn val="ctr"/>
        <c:lblOffset val="100"/>
        <c:noMultiLvlLbl val="0"/>
      </c:catAx>
      <c:valAx>
        <c:axId val="57271321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2711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64595824694445"/>
          <c:y val="8.1414041994750649E-2"/>
          <c:w val="0.25068751463967665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Graph!$C$475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Graph!$C$476:$C$485</c:f>
              <c:numCache>
                <c:formatCode>General</c:formatCode>
                <c:ptCount val="10"/>
                <c:pt idx="0">
                  <c:v>1.0750599999999999</c:v>
                </c:pt>
                <c:pt idx="1">
                  <c:v>1.2051799999999999</c:v>
                </c:pt>
                <c:pt idx="2">
                  <c:v>1.75529</c:v>
                </c:pt>
                <c:pt idx="3">
                  <c:v>5.4554799999999997</c:v>
                </c:pt>
                <c:pt idx="4">
                  <c:v>2.6777700000000002</c:v>
                </c:pt>
                <c:pt idx="5">
                  <c:v>1.71895</c:v>
                </c:pt>
                <c:pt idx="6">
                  <c:v>1.68099</c:v>
                </c:pt>
                <c:pt idx="7">
                  <c:v>2.1090300000000002</c:v>
                </c:pt>
                <c:pt idx="8">
                  <c:v>1.49349</c:v>
                </c:pt>
                <c:pt idx="9">
                  <c:v>1.81073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B1-4DA6-A6B4-F01FE895010E}"/>
            </c:ext>
          </c:extLst>
        </c:ser>
        <c:ser>
          <c:idx val="1"/>
          <c:order val="1"/>
          <c:tx>
            <c:strRef>
              <c:f>Graph!$D$475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Graph!$D$476:$D$485</c:f>
              <c:numCache>
                <c:formatCode>General</c:formatCode>
                <c:ptCount val="10"/>
                <c:pt idx="0">
                  <c:v>5.679E-2</c:v>
                </c:pt>
                <c:pt idx="1">
                  <c:v>6.3810000000000006E-2</c:v>
                </c:pt>
                <c:pt idx="2">
                  <c:v>0.34893999999999997</c:v>
                </c:pt>
                <c:pt idx="3">
                  <c:v>0.42013</c:v>
                </c:pt>
                <c:pt idx="4">
                  <c:v>0.26728000000000002</c:v>
                </c:pt>
                <c:pt idx="5">
                  <c:v>6.948E-2</c:v>
                </c:pt>
                <c:pt idx="6">
                  <c:v>2.6030000000000001E-2</c:v>
                </c:pt>
                <c:pt idx="7">
                  <c:v>0.14826</c:v>
                </c:pt>
                <c:pt idx="8">
                  <c:v>4.6879999999999998E-2</c:v>
                </c:pt>
                <c:pt idx="9">
                  <c:v>0.31545000000000001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B1-4DA6-A6B4-F01FE895010E}"/>
            </c:ext>
          </c:extLst>
        </c:ser>
        <c:ser>
          <c:idx val="2"/>
          <c:order val="2"/>
          <c:tx>
            <c:strRef>
              <c:f>Graph!$E$475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Graph!$E$476:$E$485</c:f>
              <c:numCache>
                <c:formatCode>General</c:formatCode>
                <c:ptCount val="10"/>
                <c:pt idx="0">
                  <c:v>2.2977799999999999</c:v>
                </c:pt>
                <c:pt idx="1">
                  <c:v>1.73201</c:v>
                </c:pt>
                <c:pt idx="2">
                  <c:v>2.7591899999999998</c:v>
                </c:pt>
                <c:pt idx="3">
                  <c:v>2.9684900000000001</c:v>
                </c:pt>
                <c:pt idx="4">
                  <c:v>2.2301700000000002</c:v>
                </c:pt>
                <c:pt idx="5">
                  <c:v>1.7571600000000001</c:v>
                </c:pt>
                <c:pt idx="6">
                  <c:v>1.90083</c:v>
                </c:pt>
                <c:pt idx="7">
                  <c:v>1.12825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9B1-4DA6-A6B4-F01FE895010E}"/>
            </c:ext>
          </c:extLst>
        </c:ser>
        <c:ser>
          <c:idx val="3"/>
          <c:order val="3"/>
          <c:tx>
            <c:strRef>
              <c:f>Graph!$F$475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Graph!$F$476:$F$485</c:f>
              <c:numCache>
                <c:formatCode>General</c:formatCode>
                <c:ptCount val="10"/>
                <c:pt idx="0">
                  <c:v>0.31885999999999998</c:v>
                </c:pt>
                <c:pt idx="1">
                  <c:v>0.18887000000000001</c:v>
                </c:pt>
                <c:pt idx="2">
                  <c:v>0.20025999999999999</c:v>
                </c:pt>
                <c:pt idx="3">
                  <c:v>0.19644</c:v>
                </c:pt>
                <c:pt idx="4">
                  <c:v>0.18032999999999999</c:v>
                </c:pt>
                <c:pt idx="5">
                  <c:v>0.16714999999999999</c:v>
                </c:pt>
                <c:pt idx="6">
                  <c:v>0.18109</c:v>
                </c:pt>
                <c:pt idx="7">
                  <c:v>0.1346</c:v>
                </c:pt>
                <c:pt idx="8">
                  <c:v>0.16528000000000001</c:v>
                </c:pt>
                <c:pt idx="9">
                  <c:v>6.2129999999999998E-2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9B1-4DA6-A6B4-F01FE895010E}"/>
            </c:ext>
          </c:extLst>
        </c:ser>
        <c:ser>
          <c:idx val="4"/>
          <c:order val="4"/>
          <c:tx>
            <c:strRef>
              <c:f>Graph!$G$475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Graph!$G$476:$G$485</c:f>
              <c:numCache>
                <c:formatCode>General</c:formatCode>
                <c:ptCount val="10"/>
                <c:pt idx="0">
                  <c:v>8.4700000000000001E-3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9B1-4DA6-A6B4-F01FE895010E}"/>
            </c:ext>
          </c:extLst>
        </c:ser>
        <c:ser>
          <c:idx val="5"/>
          <c:order val="5"/>
          <c:tx>
            <c:strRef>
              <c:f>Graph!$H$475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Graph!$H$476:$H$485</c:f>
              <c:numCache>
                <c:formatCode>General</c:formatCode>
                <c:ptCount val="10"/>
                <c:pt idx="0">
                  <c:v>6.1821799999999998</c:v>
                </c:pt>
                <c:pt idx="1">
                  <c:v>3.4657399999999998</c:v>
                </c:pt>
                <c:pt idx="2">
                  <c:v>3.6813799999999999</c:v>
                </c:pt>
                <c:pt idx="3">
                  <c:v>4.5250300000000001</c:v>
                </c:pt>
                <c:pt idx="4">
                  <c:v>3.0515699999999999</c:v>
                </c:pt>
                <c:pt idx="5">
                  <c:v>2.40185</c:v>
                </c:pt>
                <c:pt idx="6">
                  <c:v>2.1643300000000001</c:v>
                </c:pt>
                <c:pt idx="7">
                  <c:v>2.5750099999999998</c:v>
                </c:pt>
                <c:pt idx="8">
                  <c:v>1.7999099999999999</c:v>
                </c:pt>
                <c:pt idx="9">
                  <c:v>2.2094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9B1-4DA6-A6B4-F01FE895010E}"/>
            </c:ext>
          </c:extLst>
        </c:ser>
        <c:ser>
          <c:idx val="6"/>
          <c:order val="6"/>
          <c:tx>
            <c:strRef>
              <c:f>Graph!$I$475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Graph!$I$476:$I$485</c:f>
              <c:numCache>
                <c:formatCode>General</c:formatCode>
                <c:ptCount val="10"/>
                <c:pt idx="0">
                  <c:v>3.12127</c:v>
                </c:pt>
                <c:pt idx="1">
                  <c:v>2.6794600000000002</c:v>
                </c:pt>
                <c:pt idx="2">
                  <c:v>2.6902300000000001</c:v>
                </c:pt>
                <c:pt idx="3">
                  <c:v>2.82477</c:v>
                </c:pt>
                <c:pt idx="4">
                  <c:v>3.1031</c:v>
                </c:pt>
                <c:pt idx="5">
                  <c:v>3.4550000000000001</c:v>
                </c:pt>
                <c:pt idx="6">
                  <c:v>3.1497199999999999</c:v>
                </c:pt>
                <c:pt idx="7">
                  <c:v>1.2721800000000001</c:v>
                </c:pt>
                <c:pt idx="8">
                  <c:v>1.04017</c:v>
                </c:pt>
                <c:pt idx="9">
                  <c:v>0.95072999999999996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9B1-4DA6-A6B4-F01FE895010E}"/>
            </c:ext>
          </c:extLst>
        </c:ser>
        <c:ser>
          <c:idx val="7"/>
          <c:order val="7"/>
          <c:tx>
            <c:strRef>
              <c:f>Graph!$J$475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Graph!$J$476:$J$485</c:f>
              <c:numCache>
                <c:formatCode>General</c:formatCode>
                <c:ptCount val="10"/>
                <c:pt idx="0">
                  <c:v>0.17222999999999999</c:v>
                </c:pt>
                <c:pt idx="1">
                  <c:v>0.11228</c:v>
                </c:pt>
                <c:pt idx="2">
                  <c:v>0.31497999999999998</c:v>
                </c:pt>
                <c:pt idx="3">
                  <c:v>0.61226999999999998</c:v>
                </c:pt>
                <c:pt idx="4">
                  <c:v>0.66459000000000001</c:v>
                </c:pt>
                <c:pt idx="5">
                  <c:v>0.56520999999999999</c:v>
                </c:pt>
                <c:pt idx="6">
                  <c:v>0.98279000000000005</c:v>
                </c:pt>
                <c:pt idx="7">
                  <c:v>1.1091500000000001</c:v>
                </c:pt>
                <c:pt idx="8">
                  <c:v>1.01166</c:v>
                </c:pt>
                <c:pt idx="9">
                  <c:v>0.81533999999999995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9B1-4DA6-A6B4-F01FE895010E}"/>
            </c:ext>
          </c:extLst>
        </c:ser>
        <c:ser>
          <c:idx val="8"/>
          <c:order val="8"/>
          <c:tx>
            <c:strRef>
              <c:f>Graph!$K$475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Graph!$K$476:$K$485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1.26003</c:v>
                </c:pt>
                <c:pt idx="3">
                  <c:v>1.55653</c:v>
                </c:pt>
                <c:pt idx="4">
                  <c:v>1.3331599999999999</c:v>
                </c:pt>
                <c:pt idx="5">
                  <c:v>0.91269</c:v>
                </c:pt>
                <c:pt idx="6">
                  <c:v>0.77736000000000005</c:v>
                </c:pt>
                <c:pt idx="7">
                  <c:v>0.63293999999999995</c:v>
                </c:pt>
                <c:pt idx="8">
                  <c:v>0.59172999999999998</c:v>
                </c:pt>
                <c:pt idx="9">
                  <c:v>0.66781000000000001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9B1-4DA6-A6B4-F01FE895010E}"/>
            </c:ext>
          </c:extLst>
        </c:ser>
        <c:ser>
          <c:idx val="9"/>
          <c:order val="9"/>
          <c:tx>
            <c:strRef>
              <c:f>Graph!$L$475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Graph!$L$476:$L$485</c:f>
              <c:numCache>
                <c:formatCode>General</c:formatCode>
                <c:ptCount val="10"/>
                <c:pt idx="0">
                  <c:v>1.2239199999999999</c:v>
                </c:pt>
                <c:pt idx="1">
                  <c:v>1.2776799999999999</c:v>
                </c:pt>
                <c:pt idx="2">
                  <c:v>1.08422</c:v>
                </c:pt>
                <c:pt idx="3">
                  <c:v>1.11408</c:v>
                </c:pt>
                <c:pt idx="4">
                  <c:v>1.1838</c:v>
                </c:pt>
                <c:pt idx="5">
                  <c:v>1.52121</c:v>
                </c:pt>
                <c:pt idx="6">
                  <c:v>1.9216299999999999</c:v>
                </c:pt>
                <c:pt idx="7">
                  <c:v>2.1535199999999999</c:v>
                </c:pt>
                <c:pt idx="8">
                  <c:v>1.43659</c:v>
                </c:pt>
                <c:pt idx="9">
                  <c:v>1.3367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9B1-4DA6-A6B4-F01FE895010E}"/>
            </c:ext>
          </c:extLst>
        </c:ser>
        <c:ser>
          <c:idx val="10"/>
          <c:order val="10"/>
          <c:tx>
            <c:strRef>
              <c:f>Graph!$M$475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Graph!$M$476:$M$485</c:f>
              <c:numCache>
                <c:formatCode>General</c:formatCode>
                <c:ptCount val="10"/>
                <c:pt idx="0">
                  <c:v>0.42901</c:v>
                </c:pt>
                <c:pt idx="1">
                  <c:v>0.3836</c:v>
                </c:pt>
                <c:pt idx="2">
                  <c:v>0.50429999999999997</c:v>
                </c:pt>
                <c:pt idx="3">
                  <c:v>0.33516000000000001</c:v>
                </c:pt>
                <c:pt idx="4">
                  <c:v>0.2109</c:v>
                </c:pt>
                <c:pt idx="5">
                  <c:v>0.26394000000000001</c:v>
                </c:pt>
                <c:pt idx="6">
                  <c:v>0.27545999999999998</c:v>
                </c:pt>
                <c:pt idx="7">
                  <c:v>0.31058999999999998</c:v>
                </c:pt>
                <c:pt idx="8">
                  <c:v>0.25059999999999999</c:v>
                </c:pt>
                <c:pt idx="9">
                  <c:v>0.17266000000000001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89B1-4DA6-A6B4-F01FE895010E}"/>
            </c:ext>
          </c:extLst>
        </c:ser>
        <c:ser>
          <c:idx val="11"/>
          <c:order val="11"/>
          <c:tx>
            <c:strRef>
              <c:f>Graph!$N$475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Graph!$N$476:$N$485</c:f>
              <c:numCache>
                <c:formatCode>General</c:formatCode>
                <c:ptCount val="10"/>
                <c:pt idx="0">
                  <c:v>0.79362999999999995</c:v>
                </c:pt>
                <c:pt idx="1">
                  <c:v>0.38617000000000001</c:v>
                </c:pt>
                <c:pt idx="2">
                  <c:v>0.74319000000000002</c:v>
                </c:pt>
                <c:pt idx="3">
                  <c:v>0.87190000000000001</c:v>
                </c:pt>
                <c:pt idx="4">
                  <c:v>0.96955000000000002</c:v>
                </c:pt>
                <c:pt idx="5">
                  <c:v>0.90437000000000001</c:v>
                </c:pt>
                <c:pt idx="6">
                  <c:v>0.85716999999999999</c:v>
                </c:pt>
                <c:pt idx="7">
                  <c:v>1.3839900000000001</c:v>
                </c:pt>
                <c:pt idx="8">
                  <c:v>3.74776</c:v>
                </c:pt>
                <c:pt idx="9">
                  <c:v>2.3094100000000002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89B1-4DA6-A6B4-F01FE8950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143872"/>
        <c:axId val="574301312"/>
      </c:lineChart>
      <c:catAx>
        <c:axId val="574143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4301312"/>
        <c:crosses val="autoZero"/>
        <c:auto val="1"/>
        <c:lblAlgn val="ctr"/>
        <c:lblOffset val="100"/>
        <c:noMultiLvlLbl val="0"/>
      </c:catAx>
      <c:valAx>
        <c:axId val="57430131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4143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Graph!$C$491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Graph!$C$492:$C$501</c:f>
              <c:numCache>
                <c:formatCode>General</c:formatCode>
                <c:ptCount val="10"/>
                <c:pt idx="0">
                  <c:v>0</c:v>
                </c:pt>
                <c:pt idx="1">
                  <c:v>0.45027</c:v>
                </c:pt>
                <c:pt idx="2">
                  <c:v>0.46944000000000002</c:v>
                </c:pt>
                <c:pt idx="3">
                  <c:v>2.0809700000000002</c:v>
                </c:pt>
                <c:pt idx="4">
                  <c:v>0.78913999999999995</c:v>
                </c:pt>
                <c:pt idx="5">
                  <c:v>7.664E-2</c:v>
                </c:pt>
                <c:pt idx="6">
                  <c:v>0</c:v>
                </c:pt>
                <c:pt idx="7">
                  <c:v>0.44949</c:v>
                </c:pt>
                <c:pt idx="8">
                  <c:v>0.33755000000000002</c:v>
                </c:pt>
                <c:pt idx="9">
                  <c:v>0.63051000000000001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0A-437F-A164-C395B6A28FF4}"/>
            </c:ext>
          </c:extLst>
        </c:ser>
        <c:ser>
          <c:idx val="1"/>
          <c:order val="1"/>
          <c:tx>
            <c:strRef>
              <c:f>Graph!$D$491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Graph!$D$492:$D$501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0A-437F-A164-C395B6A28FF4}"/>
            </c:ext>
          </c:extLst>
        </c:ser>
        <c:ser>
          <c:idx val="2"/>
          <c:order val="2"/>
          <c:tx>
            <c:strRef>
              <c:f>Graph!$E$491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Graph!$E$492:$E$501</c:f>
              <c:numCache>
                <c:formatCode>General</c:formatCode>
                <c:ptCount val="10"/>
                <c:pt idx="0">
                  <c:v>0.39812999999999998</c:v>
                </c:pt>
                <c:pt idx="1">
                  <c:v>0.3347</c:v>
                </c:pt>
                <c:pt idx="2">
                  <c:v>0.99743000000000004</c:v>
                </c:pt>
                <c:pt idx="3">
                  <c:v>0.71499000000000001</c:v>
                </c:pt>
                <c:pt idx="4">
                  <c:v>6.2379999999999998E-2</c:v>
                </c:pt>
                <c:pt idx="5">
                  <c:v>0</c:v>
                </c:pt>
                <c:pt idx="6">
                  <c:v>0.16036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00A-437F-A164-C395B6A28FF4}"/>
            </c:ext>
          </c:extLst>
        </c:ser>
        <c:ser>
          <c:idx val="3"/>
          <c:order val="3"/>
          <c:tx>
            <c:strRef>
              <c:f>Graph!$F$491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Graph!$F$492:$F$501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00A-437F-A164-C395B6A28FF4}"/>
            </c:ext>
          </c:extLst>
        </c:ser>
        <c:ser>
          <c:idx val="4"/>
          <c:order val="4"/>
          <c:tx>
            <c:strRef>
              <c:f>Graph!$G$491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Graph!$G$492:$G$501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00A-437F-A164-C395B6A28FF4}"/>
            </c:ext>
          </c:extLst>
        </c:ser>
        <c:ser>
          <c:idx val="5"/>
          <c:order val="5"/>
          <c:tx>
            <c:strRef>
              <c:f>Graph!$H$491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Graph!$H$492:$H$501</c:f>
              <c:numCache>
                <c:formatCode>General</c:formatCode>
                <c:ptCount val="10"/>
                <c:pt idx="0">
                  <c:v>3.5900099999999999</c:v>
                </c:pt>
                <c:pt idx="1">
                  <c:v>1.92041</c:v>
                </c:pt>
                <c:pt idx="2">
                  <c:v>1.93062</c:v>
                </c:pt>
                <c:pt idx="3">
                  <c:v>2.3986900000000002</c:v>
                </c:pt>
                <c:pt idx="4">
                  <c:v>1.42197</c:v>
                </c:pt>
                <c:pt idx="5">
                  <c:v>1.0608900000000001</c:v>
                </c:pt>
                <c:pt idx="6">
                  <c:v>0.79862</c:v>
                </c:pt>
                <c:pt idx="7">
                  <c:v>1.2309399999999999</c:v>
                </c:pt>
                <c:pt idx="8">
                  <c:v>0.85812999999999995</c:v>
                </c:pt>
                <c:pt idx="9">
                  <c:v>1.1644000000000001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00A-437F-A164-C395B6A28FF4}"/>
            </c:ext>
          </c:extLst>
        </c:ser>
        <c:ser>
          <c:idx val="6"/>
          <c:order val="6"/>
          <c:tx>
            <c:strRef>
              <c:f>Graph!$I$491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Graph!$I$492:$I$501</c:f>
              <c:numCache>
                <c:formatCode>General</c:formatCode>
                <c:ptCount val="10"/>
                <c:pt idx="0">
                  <c:v>2.2907099999999998</c:v>
                </c:pt>
                <c:pt idx="1">
                  <c:v>2.0730400000000002</c:v>
                </c:pt>
                <c:pt idx="2">
                  <c:v>1.98262</c:v>
                </c:pt>
                <c:pt idx="3">
                  <c:v>2.18424</c:v>
                </c:pt>
                <c:pt idx="4">
                  <c:v>2.5300400000000001</c:v>
                </c:pt>
                <c:pt idx="5">
                  <c:v>2.7744399999999998</c:v>
                </c:pt>
                <c:pt idx="6">
                  <c:v>2.5386299999999999</c:v>
                </c:pt>
                <c:pt idx="7">
                  <c:v>3.1949999999999999E-2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00A-437F-A164-C395B6A28FF4}"/>
            </c:ext>
          </c:extLst>
        </c:ser>
        <c:ser>
          <c:idx val="7"/>
          <c:order val="7"/>
          <c:tx>
            <c:strRef>
              <c:f>Graph!$J$491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Graph!$J$492:$J$501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0.35903000000000002</c:v>
                </c:pt>
                <c:pt idx="8">
                  <c:v>0.48336000000000001</c:v>
                </c:pt>
                <c:pt idx="9">
                  <c:v>0.45498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00A-437F-A164-C395B6A28FF4}"/>
            </c:ext>
          </c:extLst>
        </c:ser>
        <c:ser>
          <c:idx val="8"/>
          <c:order val="8"/>
          <c:tx>
            <c:strRef>
              <c:f>Graph!$K$491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Graph!$K$492:$K$501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0.59869000000000006</c:v>
                </c:pt>
                <c:pt idx="3">
                  <c:v>0.47111999999999998</c:v>
                </c:pt>
                <c:pt idx="4">
                  <c:v>0.34350000000000003</c:v>
                </c:pt>
                <c:pt idx="5">
                  <c:v>0.21482000000000001</c:v>
                </c:pt>
                <c:pt idx="6">
                  <c:v>0.17019000000000001</c:v>
                </c:pt>
                <c:pt idx="7">
                  <c:v>2.087E-2</c:v>
                </c:pt>
                <c:pt idx="8">
                  <c:v>0</c:v>
                </c:pt>
                <c:pt idx="9">
                  <c:v>0.11003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00A-437F-A164-C395B6A28FF4}"/>
            </c:ext>
          </c:extLst>
        </c:ser>
        <c:ser>
          <c:idx val="9"/>
          <c:order val="9"/>
          <c:tx>
            <c:strRef>
              <c:f>Graph!$L$491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Graph!$L$492:$L$501</c:f>
              <c:numCache>
                <c:formatCode>General</c:formatCode>
                <c:ptCount val="10"/>
                <c:pt idx="0">
                  <c:v>0.80657999999999996</c:v>
                </c:pt>
                <c:pt idx="1">
                  <c:v>0.87617</c:v>
                </c:pt>
                <c:pt idx="2">
                  <c:v>0.65644999999999998</c:v>
                </c:pt>
                <c:pt idx="3">
                  <c:v>0.61587000000000003</c:v>
                </c:pt>
                <c:pt idx="4">
                  <c:v>0.49664000000000003</c:v>
                </c:pt>
                <c:pt idx="5">
                  <c:v>0.72601000000000004</c:v>
                </c:pt>
                <c:pt idx="6">
                  <c:v>1.03596</c:v>
                </c:pt>
                <c:pt idx="7">
                  <c:v>1.1207400000000001</c:v>
                </c:pt>
                <c:pt idx="8">
                  <c:v>0.49181999999999998</c:v>
                </c:pt>
                <c:pt idx="9">
                  <c:v>1.0297700000000001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00A-437F-A164-C395B6A28FF4}"/>
            </c:ext>
          </c:extLst>
        </c:ser>
        <c:ser>
          <c:idx val="10"/>
          <c:order val="10"/>
          <c:tx>
            <c:strRef>
              <c:f>Graph!$M$491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Graph!$M$492:$M$501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00A-437F-A164-C395B6A28FF4}"/>
            </c:ext>
          </c:extLst>
        </c:ser>
        <c:ser>
          <c:idx val="11"/>
          <c:order val="11"/>
          <c:tx>
            <c:strRef>
              <c:f>Graph!$N$491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Graph!$N$492:$N$501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3.2475700000000001</c:v>
                </c:pt>
                <c:pt idx="9">
                  <c:v>2.0116200000000002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000A-437F-A164-C395B6A28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351616"/>
        <c:axId val="576372736"/>
      </c:lineChart>
      <c:catAx>
        <c:axId val="574351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6372736"/>
        <c:crosses val="autoZero"/>
        <c:auto val="1"/>
        <c:lblAlgn val="ctr"/>
        <c:lblOffset val="100"/>
        <c:noMultiLvlLbl val="0"/>
      </c:catAx>
      <c:valAx>
        <c:axId val="57637273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4351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Graph!$C$506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Graph!$C$507:$C$516</c:f>
              <c:numCache>
                <c:formatCode>General</c:formatCode>
                <c:ptCount val="10"/>
                <c:pt idx="0">
                  <c:v>1.6082399999999999</c:v>
                </c:pt>
                <c:pt idx="1">
                  <c:v>2.1063399999999999</c:v>
                </c:pt>
                <c:pt idx="2">
                  <c:v>2.85833</c:v>
                </c:pt>
                <c:pt idx="3">
                  <c:v>0</c:v>
                </c:pt>
                <c:pt idx="4">
                  <c:v>3.8651399999999998</c:v>
                </c:pt>
                <c:pt idx="5">
                  <c:v>2.6575299999999999</c:v>
                </c:pt>
                <c:pt idx="6">
                  <c:v>3.1007799999999999</c:v>
                </c:pt>
                <c:pt idx="7">
                  <c:v>3.2516600000000002</c:v>
                </c:pt>
                <c:pt idx="8">
                  <c:v>2.45763</c:v>
                </c:pt>
                <c:pt idx="9">
                  <c:v>4.3696400000000004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15-4FB7-ADE1-DE6DEFB4FC83}"/>
            </c:ext>
          </c:extLst>
        </c:ser>
        <c:ser>
          <c:idx val="1"/>
          <c:order val="1"/>
          <c:tx>
            <c:strRef>
              <c:f>Graph!$D$506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Graph!$D$507:$D$516</c:f>
              <c:numCache>
                <c:formatCode>General</c:formatCode>
                <c:ptCount val="10"/>
                <c:pt idx="0">
                  <c:v>7.4389999999999998E-2</c:v>
                </c:pt>
                <c:pt idx="1">
                  <c:v>0.1077</c:v>
                </c:pt>
                <c:pt idx="2">
                  <c:v>0.97497</c:v>
                </c:pt>
                <c:pt idx="3">
                  <c:v>1.0166900000000001</c:v>
                </c:pt>
                <c:pt idx="4">
                  <c:v>0.40272000000000002</c:v>
                </c:pt>
                <c:pt idx="5">
                  <c:v>0.10493</c:v>
                </c:pt>
                <c:pt idx="6">
                  <c:v>4.8259999999999997E-2</c:v>
                </c:pt>
                <c:pt idx="7">
                  <c:v>0.29881999999999997</c:v>
                </c:pt>
                <c:pt idx="8">
                  <c:v>0</c:v>
                </c:pt>
                <c:pt idx="9">
                  <c:v>1.23854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15-4FB7-ADE1-DE6DEFB4FC83}"/>
            </c:ext>
          </c:extLst>
        </c:ser>
        <c:ser>
          <c:idx val="2"/>
          <c:order val="2"/>
          <c:tx>
            <c:strRef>
              <c:f>Graph!$E$506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Graph!$E$507:$E$516</c:f>
              <c:numCache>
                <c:formatCode>General</c:formatCode>
                <c:ptCount val="10"/>
                <c:pt idx="0">
                  <c:v>5.0802100000000001</c:v>
                </c:pt>
                <c:pt idx="1">
                  <c:v>3.9009</c:v>
                </c:pt>
                <c:pt idx="2">
                  <c:v>0</c:v>
                </c:pt>
                <c:pt idx="3">
                  <c:v>21.14592</c:v>
                </c:pt>
                <c:pt idx="4">
                  <c:v>5.2232399999999997</c:v>
                </c:pt>
                <c:pt idx="5">
                  <c:v>5.3470700000000004</c:v>
                </c:pt>
                <c:pt idx="6">
                  <c:v>21.0322</c:v>
                </c:pt>
                <c:pt idx="7">
                  <c:v>2.5998399999999999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A15-4FB7-ADE1-DE6DEFB4FC83}"/>
            </c:ext>
          </c:extLst>
        </c:ser>
        <c:ser>
          <c:idx val="3"/>
          <c:order val="3"/>
          <c:tx>
            <c:strRef>
              <c:f>Graph!$F$506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Graph!$F$507:$F$516</c:f>
              <c:numCache>
                <c:formatCode>General</c:formatCode>
                <c:ptCount val="10"/>
                <c:pt idx="0">
                  <c:v>0.42486000000000002</c:v>
                </c:pt>
                <c:pt idx="1">
                  <c:v>0.26547999999999999</c:v>
                </c:pt>
                <c:pt idx="2">
                  <c:v>0.32197999999999999</c:v>
                </c:pt>
                <c:pt idx="3">
                  <c:v>0.29727999999999999</c:v>
                </c:pt>
                <c:pt idx="4">
                  <c:v>0.24226</c:v>
                </c:pt>
                <c:pt idx="5">
                  <c:v>0.2399</c:v>
                </c:pt>
                <c:pt idx="6">
                  <c:v>0.28539999999999999</c:v>
                </c:pt>
                <c:pt idx="7">
                  <c:v>0.21117</c:v>
                </c:pt>
                <c:pt idx="8">
                  <c:v>0.31122</c:v>
                </c:pt>
                <c:pt idx="9">
                  <c:v>0.20683000000000001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A15-4FB7-ADE1-DE6DEFB4FC83}"/>
            </c:ext>
          </c:extLst>
        </c:ser>
        <c:ser>
          <c:idx val="4"/>
          <c:order val="4"/>
          <c:tx>
            <c:strRef>
              <c:f>Graph!$G$506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Graph!$G$507:$G$516</c:f>
              <c:numCache>
                <c:formatCode>General</c:formatCode>
                <c:ptCount val="10"/>
                <c:pt idx="0">
                  <c:v>1.243E-2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A15-4FB7-ADE1-DE6DEFB4FC83}"/>
            </c:ext>
          </c:extLst>
        </c:ser>
        <c:ser>
          <c:idx val="5"/>
          <c:order val="5"/>
          <c:tx>
            <c:strRef>
              <c:f>Graph!$H$506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Graph!$H$507:$H$516</c:f>
              <c:numCache>
                <c:formatCode>General</c:formatCode>
                <c:ptCount val="10"/>
                <c:pt idx="0">
                  <c:v>11.181279999999999</c:v>
                </c:pt>
                <c:pt idx="1">
                  <c:v>6.0103799999999996</c:v>
                </c:pt>
                <c:pt idx="2">
                  <c:v>9.8047000000000004</c:v>
                </c:pt>
                <c:pt idx="3">
                  <c:v>14.038460000000001</c:v>
                </c:pt>
                <c:pt idx="4">
                  <c:v>5.2172200000000002</c:v>
                </c:pt>
                <c:pt idx="5">
                  <c:v>3.54766</c:v>
                </c:pt>
                <c:pt idx="6">
                  <c:v>3.3655300000000001</c:v>
                </c:pt>
                <c:pt idx="7">
                  <c:v>5.2901100000000003</c:v>
                </c:pt>
                <c:pt idx="8">
                  <c:v>3.2166299999999999</c:v>
                </c:pt>
                <c:pt idx="9">
                  <c:v>5.3889899999999997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A15-4FB7-ADE1-DE6DEFB4FC83}"/>
            </c:ext>
          </c:extLst>
        </c:ser>
        <c:ser>
          <c:idx val="6"/>
          <c:order val="6"/>
          <c:tx>
            <c:strRef>
              <c:f>Graph!$I$506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Graph!$I$507:$I$516</c:f>
              <c:numCache>
                <c:formatCode>General</c:formatCode>
                <c:ptCount val="10"/>
                <c:pt idx="0">
                  <c:v>11.723549999999999</c:v>
                </c:pt>
                <c:pt idx="1">
                  <c:v>6.0204199999999997</c:v>
                </c:pt>
                <c:pt idx="2">
                  <c:v>8.4166699999999999</c:v>
                </c:pt>
                <c:pt idx="3">
                  <c:v>19.343119999999999</c:v>
                </c:pt>
                <c:pt idx="4">
                  <c:v>19.72681</c:v>
                </c:pt>
                <c:pt idx="5">
                  <c:v>15.577019999999999</c:v>
                </c:pt>
                <c:pt idx="6">
                  <c:v>30.283940000000001</c:v>
                </c:pt>
                <c:pt idx="7">
                  <c:v>3.7256399999999998</c:v>
                </c:pt>
                <c:pt idx="8">
                  <c:v>1.5969599999999999</c:v>
                </c:pt>
                <c:pt idx="9">
                  <c:v>1.48967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A15-4FB7-ADE1-DE6DEFB4FC83}"/>
            </c:ext>
          </c:extLst>
        </c:ser>
        <c:ser>
          <c:idx val="7"/>
          <c:order val="7"/>
          <c:tx>
            <c:strRef>
              <c:f>Graph!$J$506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Graph!$J$507:$J$516</c:f>
              <c:numCache>
                <c:formatCode>General</c:formatCode>
                <c:ptCount val="10"/>
                <c:pt idx="0">
                  <c:v>0.25696999999999998</c:v>
                </c:pt>
                <c:pt idx="1">
                  <c:v>0.15121000000000001</c:v>
                </c:pt>
                <c:pt idx="2">
                  <c:v>0.58033999999999997</c:v>
                </c:pt>
                <c:pt idx="3">
                  <c:v>1.21872</c:v>
                </c:pt>
                <c:pt idx="4">
                  <c:v>1.38713</c:v>
                </c:pt>
                <c:pt idx="5">
                  <c:v>0.97067999999999999</c:v>
                </c:pt>
                <c:pt idx="6">
                  <c:v>1.4401900000000001</c:v>
                </c:pt>
                <c:pt idx="7">
                  <c:v>1.91974</c:v>
                </c:pt>
                <c:pt idx="8">
                  <c:v>1.8207899999999999</c:v>
                </c:pt>
                <c:pt idx="9">
                  <c:v>1.53715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A15-4FB7-ADE1-DE6DEFB4FC83}"/>
            </c:ext>
          </c:extLst>
        </c:ser>
        <c:ser>
          <c:idx val="8"/>
          <c:order val="8"/>
          <c:tx>
            <c:strRef>
              <c:f>Graph!$K$506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Graph!$K$507:$K$516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1.5439000000000001</c:v>
                </c:pt>
                <c:pt idx="3">
                  <c:v>1.8005100000000001</c:v>
                </c:pt>
                <c:pt idx="4">
                  <c:v>1.4920500000000001</c:v>
                </c:pt>
                <c:pt idx="5">
                  <c:v>0.98763000000000001</c:v>
                </c:pt>
                <c:pt idx="6">
                  <c:v>0.86755000000000004</c:v>
                </c:pt>
                <c:pt idx="7">
                  <c:v>0.69793000000000005</c:v>
                </c:pt>
                <c:pt idx="8">
                  <c:v>0.65810999999999997</c:v>
                </c:pt>
                <c:pt idx="9">
                  <c:v>0.78476000000000001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A15-4FB7-ADE1-DE6DEFB4FC83}"/>
            </c:ext>
          </c:extLst>
        </c:ser>
        <c:ser>
          <c:idx val="9"/>
          <c:order val="9"/>
          <c:tx>
            <c:strRef>
              <c:f>Graph!$L$506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Graph!$L$507:$L$516</c:f>
              <c:numCache>
                <c:formatCode>General</c:formatCode>
                <c:ptCount val="10"/>
                <c:pt idx="0">
                  <c:v>1.4265699999999999</c:v>
                </c:pt>
                <c:pt idx="1">
                  <c:v>1.4722500000000001</c:v>
                </c:pt>
                <c:pt idx="2">
                  <c:v>1.25325</c:v>
                </c:pt>
                <c:pt idx="3">
                  <c:v>1.2954000000000001</c:v>
                </c:pt>
                <c:pt idx="4">
                  <c:v>1.3801399999999999</c:v>
                </c:pt>
                <c:pt idx="5">
                  <c:v>1.8204899999999999</c:v>
                </c:pt>
                <c:pt idx="6">
                  <c:v>2.3018200000000002</c:v>
                </c:pt>
                <c:pt idx="7">
                  <c:v>2.51898</c:v>
                </c:pt>
                <c:pt idx="8">
                  <c:v>1.68391</c:v>
                </c:pt>
                <c:pt idx="9">
                  <c:v>1.6168499999999999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A15-4FB7-ADE1-DE6DEFB4FC83}"/>
            </c:ext>
          </c:extLst>
        </c:ser>
        <c:ser>
          <c:idx val="10"/>
          <c:order val="10"/>
          <c:tx>
            <c:strRef>
              <c:f>Graph!$M$506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Graph!$M$507:$M$516</c:f>
              <c:numCache>
                <c:formatCode>General</c:formatCode>
                <c:ptCount val="10"/>
                <c:pt idx="0">
                  <c:v>0.67874999999999996</c:v>
                </c:pt>
                <c:pt idx="1">
                  <c:v>1.6651199999999999</c:v>
                </c:pt>
                <c:pt idx="2">
                  <c:v>2.0694599999999999</c:v>
                </c:pt>
                <c:pt idx="3">
                  <c:v>0.69354000000000005</c:v>
                </c:pt>
                <c:pt idx="4">
                  <c:v>0.37498999999999999</c:v>
                </c:pt>
                <c:pt idx="5">
                  <c:v>0.54581999999999997</c:v>
                </c:pt>
                <c:pt idx="6">
                  <c:v>0.61726000000000003</c:v>
                </c:pt>
                <c:pt idx="7">
                  <c:v>0.60977999999999999</c:v>
                </c:pt>
                <c:pt idx="8">
                  <c:v>0.58279000000000003</c:v>
                </c:pt>
                <c:pt idx="9">
                  <c:v>0.26479999999999998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A15-4FB7-ADE1-DE6DEFB4FC83}"/>
            </c:ext>
          </c:extLst>
        </c:ser>
        <c:ser>
          <c:idx val="11"/>
          <c:order val="11"/>
          <c:tx>
            <c:strRef>
              <c:f>Graph!$N$506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Graph!$N$507:$N$516</c:f>
              <c:numCache>
                <c:formatCode>General</c:formatCode>
                <c:ptCount val="10"/>
                <c:pt idx="0">
                  <c:v>0.89905999999999997</c:v>
                </c:pt>
                <c:pt idx="1">
                  <c:v>0.43269000000000002</c:v>
                </c:pt>
                <c:pt idx="2">
                  <c:v>0.82864000000000004</c:v>
                </c:pt>
                <c:pt idx="3">
                  <c:v>1.0141500000000001</c:v>
                </c:pt>
                <c:pt idx="4">
                  <c:v>1.1232</c:v>
                </c:pt>
                <c:pt idx="5">
                  <c:v>1.1087800000000001</c:v>
                </c:pt>
                <c:pt idx="6">
                  <c:v>1.0039499999999999</c:v>
                </c:pt>
                <c:pt idx="7">
                  <c:v>1.5408200000000001</c:v>
                </c:pt>
                <c:pt idx="8">
                  <c:v>4.1523099999999999</c:v>
                </c:pt>
                <c:pt idx="9">
                  <c:v>2.5460600000000002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A15-4FB7-ADE1-DE6DEFB4F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14272"/>
        <c:axId val="577415808"/>
      </c:lineChart>
      <c:catAx>
        <c:axId val="577414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7415808"/>
        <c:crosses val="autoZero"/>
        <c:auto val="1"/>
        <c:lblAlgn val="ctr"/>
        <c:lblOffset val="100"/>
        <c:noMultiLvlLbl val="0"/>
      </c:catAx>
      <c:valAx>
        <c:axId val="57741580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7414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Graph!$C$521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Graph!$C$522:$C$531</c:f>
              <c:numCache>
                <c:formatCode>General</c:formatCode>
                <c:ptCount val="10"/>
                <c:pt idx="0">
                  <c:v>0</c:v>
                </c:pt>
                <c:pt idx="1">
                  <c:v>0.78695000000000004</c:v>
                </c:pt>
                <c:pt idx="2">
                  <c:v>0.76444000000000001</c:v>
                </c:pt>
                <c:pt idx="3">
                  <c:v>0</c:v>
                </c:pt>
                <c:pt idx="4">
                  <c:v>1.13907</c:v>
                </c:pt>
                <c:pt idx="5">
                  <c:v>0.11849</c:v>
                </c:pt>
                <c:pt idx="6">
                  <c:v>0</c:v>
                </c:pt>
                <c:pt idx="7">
                  <c:v>0.69301999999999997</c:v>
                </c:pt>
                <c:pt idx="8">
                  <c:v>0.55545999999999995</c:v>
                </c:pt>
                <c:pt idx="9">
                  <c:v>1.52155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42-412B-A534-877D2570717E}"/>
            </c:ext>
          </c:extLst>
        </c:ser>
        <c:ser>
          <c:idx val="1"/>
          <c:order val="1"/>
          <c:tx>
            <c:strRef>
              <c:f>Graph!$D$521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Graph!$D$522:$D$531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42-412B-A534-877D2570717E}"/>
            </c:ext>
          </c:extLst>
        </c:ser>
        <c:ser>
          <c:idx val="2"/>
          <c:order val="2"/>
          <c:tx>
            <c:strRef>
              <c:f>Graph!$E$521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Graph!$E$522:$E$531</c:f>
              <c:numCache>
                <c:formatCode>General</c:formatCode>
                <c:ptCount val="10"/>
                <c:pt idx="0">
                  <c:v>0.88024000000000002</c:v>
                </c:pt>
                <c:pt idx="1">
                  <c:v>0.75383</c:v>
                </c:pt>
                <c:pt idx="2">
                  <c:v>0</c:v>
                </c:pt>
                <c:pt idx="3">
                  <c:v>5.0932000000000004</c:v>
                </c:pt>
                <c:pt idx="4">
                  <c:v>0.14609</c:v>
                </c:pt>
                <c:pt idx="5">
                  <c:v>0</c:v>
                </c:pt>
                <c:pt idx="6">
                  <c:v>1.77437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42-412B-A534-877D2570717E}"/>
            </c:ext>
          </c:extLst>
        </c:ser>
        <c:ser>
          <c:idx val="3"/>
          <c:order val="3"/>
          <c:tx>
            <c:strRef>
              <c:f>Graph!$F$521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Graph!$F$522:$F$531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342-412B-A534-877D2570717E}"/>
            </c:ext>
          </c:extLst>
        </c:ser>
        <c:ser>
          <c:idx val="4"/>
          <c:order val="4"/>
          <c:tx>
            <c:strRef>
              <c:f>Graph!$G$521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Graph!$G$522:$G$531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342-412B-A534-877D2570717E}"/>
            </c:ext>
          </c:extLst>
        </c:ser>
        <c:ser>
          <c:idx val="5"/>
          <c:order val="5"/>
          <c:tx>
            <c:strRef>
              <c:f>Graph!$H$521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Graph!$H$522:$H$531</c:f>
              <c:numCache>
                <c:formatCode>General</c:formatCode>
                <c:ptCount val="10"/>
                <c:pt idx="0">
                  <c:v>6.4930000000000003</c:v>
                </c:pt>
                <c:pt idx="1">
                  <c:v>3.3304100000000001</c:v>
                </c:pt>
                <c:pt idx="2">
                  <c:v>5.1418699999999999</c:v>
                </c:pt>
                <c:pt idx="3">
                  <c:v>7.4416900000000004</c:v>
                </c:pt>
                <c:pt idx="4">
                  <c:v>2.4311199999999999</c:v>
                </c:pt>
                <c:pt idx="5">
                  <c:v>1.5669900000000001</c:v>
                </c:pt>
                <c:pt idx="6">
                  <c:v>1.24186</c:v>
                </c:pt>
                <c:pt idx="7">
                  <c:v>2.5288499999999998</c:v>
                </c:pt>
                <c:pt idx="8">
                  <c:v>1.5335799999999999</c:v>
                </c:pt>
                <c:pt idx="9">
                  <c:v>2.8401000000000001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342-412B-A534-877D2570717E}"/>
            </c:ext>
          </c:extLst>
        </c:ser>
        <c:ser>
          <c:idx val="6"/>
          <c:order val="6"/>
          <c:tx>
            <c:strRef>
              <c:f>Graph!$I$521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Graph!$I$522:$I$531</c:f>
              <c:numCache>
                <c:formatCode>General</c:formatCode>
                <c:ptCount val="10"/>
                <c:pt idx="0">
                  <c:v>8.6039399999999997</c:v>
                </c:pt>
                <c:pt idx="1">
                  <c:v>4.6578799999999996</c:v>
                </c:pt>
                <c:pt idx="2">
                  <c:v>6.2028299999999996</c:v>
                </c:pt>
                <c:pt idx="3">
                  <c:v>14.95697</c:v>
                </c:pt>
                <c:pt idx="4">
                  <c:v>16.083839999999999</c:v>
                </c:pt>
                <c:pt idx="5">
                  <c:v>12.508649999999999</c:v>
                </c:pt>
                <c:pt idx="6">
                  <c:v>24.408429999999999</c:v>
                </c:pt>
                <c:pt idx="7">
                  <c:v>9.357E-2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342-412B-A534-877D2570717E}"/>
            </c:ext>
          </c:extLst>
        </c:ser>
        <c:ser>
          <c:idx val="7"/>
          <c:order val="7"/>
          <c:tx>
            <c:strRef>
              <c:f>Graph!$J$521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Graph!$J$522:$J$531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0.62141000000000002</c:v>
                </c:pt>
                <c:pt idx="8">
                  <c:v>0.86995999999999996</c:v>
                </c:pt>
                <c:pt idx="9">
                  <c:v>0.85777000000000003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342-412B-A534-877D2570717E}"/>
            </c:ext>
          </c:extLst>
        </c:ser>
        <c:ser>
          <c:idx val="8"/>
          <c:order val="8"/>
          <c:tx>
            <c:strRef>
              <c:f>Graph!$K$521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Graph!$K$522:$K$531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0.73357000000000006</c:v>
                </c:pt>
                <c:pt idx="3">
                  <c:v>0.54496999999999995</c:v>
                </c:pt>
                <c:pt idx="4">
                  <c:v>0.38444</c:v>
                </c:pt>
                <c:pt idx="5">
                  <c:v>0.23246</c:v>
                </c:pt>
                <c:pt idx="6">
                  <c:v>0.18992999999999999</c:v>
                </c:pt>
                <c:pt idx="7">
                  <c:v>2.3009999999999999E-2</c:v>
                </c:pt>
                <c:pt idx="8">
                  <c:v>0</c:v>
                </c:pt>
                <c:pt idx="9">
                  <c:v>0.1293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342-412B-A534-877D2570717E}"/>
            </c:ext>
          </c:extLst>
        </c:ser>
        <c:ser>
          <c:idx val="9"/>
          <c:order val="9"/>
          <c:tx>
            <c:strRef>
              <c:f>Graph!$L$521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Graph!$L$522:$L$531</c:f>
              <c:numCache>
                <c:formatCode>General</c:formatCode>
                <c:ptCount val="10"/>
                <c:pt idx="0">
                  <c:v>0.94013000000000002</c:v>
                </c:pt>
                <c:pt idx="1">
                  <c:v>1.00959</c:v>
                </c:pt>
                <c:pt idx="2">
                  <c:v>0.75880000000000003</c:v>
                </c:pt>
                <c:pt idx="3">
                  <c:v>0.71609999999999996</c:v>
                </c:pt>
                <c:pt idx="4">
                  <c:v>0.57901000000000002</c:v>
                </c:pt>
                <c:pt idx="5">
                  <c:v>0.86883999999999995</c:v>
                </c:pt>
                <c:pt idx="6">
                  <c:v>1.24092</c:v>
                </c:pt>
                <c:pt idx="7">
                  <c:v>1.3109299999999999</c:v>
                </c:pt>
                <c:pt idx="8">
                  <c:v>0.57648999999999995</c:v>
                </c:pt>
                <c:pt idx="9">
                  <c:v>1.2455799999999999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342-412B-A534-877D2570717E}"/>
            </c:ext>
          </c:extLst>
        </c:ser>
        <c:ser>
          <c:idx val="10"/>
          <c:order val="10"/>
          <c:tx>
            <c:strRef>
              <c:f>Graph!$M$521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Graph!$M$522:$M$531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342-412B-A534-877D2570717E}"/>
            </c:ext>
          </c:extLst>
        </c:ser>
        <c:ser>
          <c:idx val="11"/>
          <c:order val="11"/>
          <c:tx>
            <c:strRef>
              <c:f>Graph!$N$521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Graph!$N$522:$N$531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3.5981200000000002</c:v>
                </c:pt>
                <c:pt idx="9">
                  <c:v>2.2177500000000001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342-412B-A534-877D25707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613184"/>
        <c:axId val="577627264"/>
      </c:lineChart>
      <c:catAx>
        <c:axId val="577613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7627264"/>
        <c:crosses val="autoZero"/>
        <c:auto val="1"/>
        <c:lblAlgn val="ctr"/>
        <c:lblOffset val="100"/>
        <c:noMultiLvlLbl val="0"/>
      </c:catAx>
      <c:valAx>
        <c:axId val="57762726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7613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Graph!$C$536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Graph!$C$537:$C$546</c:f>
              <c:numCache>
                <c:formatCode>General</c:formatCode>
                <c:ptCount val="10"/>
                <c:pt idx="0">
                  <c:v>3.96821</c:v>
                </c:pt>
                <c:pt idx="1">
                  <c:v>4.1385800000000001</c:v>
                </c:pt>
                <c:pt idx="2">
                  <c:v>3.54461</c:v>
                </c:pt>
                <c:pt idx="3">
                  <c:v>2.2360899999999999</c:v>
                </c:pt>
                <c:pt idx="4">
                  <c:v>2.9128599999999998</c:v>
                </c:pt>
                <c:pt idx="5">
                  <c:v>3.7288700000000001</c:v>
                </c:pt>
                <c:pt idx="6">
                  <c:v>4.6634500000000001</c:v>
                </c:pt>
                <c:pt idx="7">
                  <c:v>3.8207100000000001</c:v>
                </c:pt>
                <c:pt idx="8">
                  <c:v>5.0715399999999997</c:v>
                </c:pt>
                <c:pt idx="9">
                  <c:v>5.1002400000000003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6B-4766-B1A5-2576D4C90809}"/>
            </c:ext>
          </c:extLst>
        </c:ser>
        <c:ser>
          <c:idx val="1"/>
          <c:order val="1"/>
          <c:tx>
            <c:strRef>
              <c:f>Graph!$D$536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Graph!$D$537:$D$546</c:f>
              <c:numCache>
                <c:formatCode>General</c:formatCode>
                <c:ptCount val="10"/>
                <c:pt idx="0">
                  <c:v>6.5075099999999999</c:v>
                </c:pt>
                <c:pt idx="1">
                  <c:v>6.1145500000000004</c:v>
                </c:pt>
                <c:pt idx="2">
                  <c:v>5.3182299999999998</c:v>
                </c:pt>
                <c:pt idx="3">
                  <c:v>4.8316100000000004</c:v>
                </c:pt>
                <c:pt idx="4">
                  <c:v>6.2458600000000004</c:v>
                </c:pt>
                <c:pt idx="5">
                  <c:v>7.6910299999999996</c:v>
                </c:pt>
                <c:pt idx="6">
                  <c:v>10.93909</c:v>
                </c:pt>
                <c:pt idx="7">
                  <c:v>9.0188500000000005</c:v>
                </c:pt>
                <c:pt idx="8">
                  <c:v>8.4773899999999998</c:v>
                </c:pt>
                <c:pt idx="9">
                  <c:v>7.4561299999999999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6B-4766-B1A5-2576D4C90809}"/>
            </c:ext>
          </c:extLst>
        </c:ser>
        <c:ser>
          <c:idx val="2"/>
          <c:order val="2"/>
          <c:tx>
            <c:strRef>
              <c:f>Graph!$E$536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Graph!$E$537:$E$546</c:f>
              <c:numCache>
                <c:formatCode>General</c:formatCode>
                <c:ptCount val="10"/>
                <c:pt idx="0">
                  <c:v>2.68289</c:v>
                </c:pt>
                <c:pt idx="1">
                  <c:v>2.91527</c:v>
                </c:pt>
                <c:pt idx="2">
                  <c:v>2.4348999999999998</c:v>
                </c:pt>
                <c:pt idx="3">
                  <c:v>2.2213799999999999</c:v>
                </c:pt>
                <c:pt idx="4">
                  <c:v>2.4194499999999999</c:v>
                </c:pt>
                <c:pt idx="5">
                  <c:v>2.6407500000000002</c:v>
                </c:pt>
                <c:pt idx="6">
                  <c:v>2.7490399999999999</c:v>
                </c:pt>
                <c:pt idx="7">
                  <c:v>2.7484899999999999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6B-4766-B1A5-2576D4C90809}"/>
            </c:ext>
          </c:extLst>
        </c:ser>
        <c:ser>
          <c:idx val="3"/>
          <c:order val="3"/>
          <c:tx>
            <c:strRef>
              <c:f>Graph!$F$536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Graph!$F$537:$F$546</c:f>
              <c:numCache>
                <c:formatCode>General</c:formatCode>
                <c:ptCount val="10"/>
                <c:pt idx="0">
                  <c:v>4.0006300000000001</c:v>
                </c:pt>
                <c:pt idx="1">
                  <c:v>4.2976700000000001</c:v>
                </c:pt>
                <c:pt idx="2">
                  <c:v>3.96976</c:v>
                </c:pt>
                <c:pt idx="3">
                  <c:v>3.4452600000000002</c:v>
                </c:pt>
                <c:pt idx="4">
                  <c:v>3.6130200000000001</c:v>
                </c:pt>
                <c:pt idx="5">
                  <c:v>3.3486899999999999</c:v>
                </c:pt>
                <c:pt idx="6">
                  <c:v>3.5092099999999999</c:v>
                </c:pt>
                <c:pt idx="7">
                  <c:v>3.44028</c:v>
                </c:pt>
                <c:pt idx="8">
                  <c:v>3.7987500000000001</c:v>
                </c:pt>
                <c:pt idx="9">
                  <c:v>4.0784900000000004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6B-4766-B1A5-2576D4C90809}"/>
            </c:ext>
          </c:extLst>
        </c:ser>
        <c:ser>
          <c:idx val="4"/>
          <c:order val="4"/>
          <c:tx>
            <c:strRef>
              <c:f>Graph!$G$536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Graph!$G$537:$G$546</c:f>
              <c:numCache>
                <c:formatCode>General</c:formatCode>
                <c:ptCount val="10"/>
                <c:pt idx="0">
                  <c:v>6.2673399999999999</c:v>
                </c:pt>
                <c:pt idx="1">
                  <c:v>6.33779</c:v>
                </c:pt>
                <c:pt idx="2">
                  <c:v>4.7598900000000004</c:v>
                </c:pt>
                <c:pt idx="3">
                  <c:v>4.3481800000000002</c:v>
                </c:pt>
                <c:pt idx="4">
                  <c:v>5.2227399999999999</c:v>
                </c:pt>
                <c:pt idx="5">
                  <c:v>5.9769300000000003</c:v>
                </c:pt>
                <c:pt idx="6">
                  <c:v>6.5699199999999998</c:v>
                </c:pt>
                <c:pt idx="7">
                  <c:v>5.4688999999999997</c:v>
                </c:pt>
                <c:pt idx="8">
                  <c:v>7.6126199999999997</c:v>
                </c:pt>
                <c:pt idx="9">
                  <c:v>7.3164300000000004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6B-4766-B1A5-2576D4C90809}"/>
            </c:ext>
          </c:extLst>
        </c:ser>
        <c:ser>
          <c:idx val="5"/>
          <c:order val="5"/>
          <c:tx>
            <c:strRef>
              <c:f>Graph!$H$536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Graph!$H$537:$H$546</c:f>
              <c:numCache>
                <c:formatCode>General</c:formatCode>
                <c:ptCount val="10"/>
                <c:pt idx="0">
                  <c:v>1.61348</c:v>
                </c:pt>
                <c:pt idx="1">
                  <c:v>1.9746999999999999</c:v>
                </c:pt>
                <c:pt idx="2">
                  <c:v>1.91675</c:v>
                </c:pt>
                <c:pt idx="3">
                  <c:v>1.78962</c:v>
                </c:pt>
                <c:pt idx="4">
                  <c:v>2.1557400000000002</c:v>
                </c:pt>
                <c:pt idx="5">
                  <c:v>2.4093200000000001</c:v>
                </c:pt>
                <c:pt idx="6">
                  <c:v>2.7256200000000002</c:v>
                </c:pt>
                <c:pt idx="7">
                  <c:v>2.3872200000000001</c:v>
                </c:pt>
                <c:pt idx="8">
                  <c:v>2.81657</c:v>
                </c:pt>
                <c:pt idx="9">
                  <c:v>2.6019600000000001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6B-4766-B1A5-2576D4C90809}"/>
            </c:ext>
          </c:extLst>
        </c:ser>
        <c:ser>
          <c:idx val="6"/>
          <c:order val="6"/>
          <c:tx>
            <c:strRef>
              <c:f>Graph!$I$536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Graph!$I$537:$I$546</c:f>
              <c:numCache>
                <c:formatCode>General</c:formatCode>
                <c:ptCount val="10"/>
                <c:pt idx="0">
                  <c:v>1.3985099999999999</c:v>
                </c:pt>
                <c:pt idx="1">
                  <c:v>1.5776399999999999</c:v>
                </c:pt>
                <c:pt idx="2">
                  <c:v>1.6667099999999999</c:v>
                </c:pt>
                <c:pt idx="3">
                  <c:v>1.6130599999999999</c:v>
                </c:pt>
                <c:pt idx="4">
                  <c:v>1.5944199999999999</c:v>
                </c:pt>
                <c:pt idx="5">
                  <c:v>1.51511</c:v>
                </c:pt>
                <c:pt idx="6">
                  <c:v>1.4701900000000001</c:v>
                </c:pt>
                <c:pt idx="7">
                  <c:v>1.8506100000000001</c:v>
                </c:pt>
                <c:pt idx="8">
                  <c:v>2.0110800000000002</c:v>
                </c:pt>
                <c:pt idx="9">
                  <c:v>2.1600700000000002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56B-4766-B1A5-2576D4C90809}"/>
            </c:ext>
          </c:extLst>
        </c:ser>
        <c:ser>
          <c:idx val="7"/>
          <c:order val="7"/>
          <c:tx>
            <c:strRef>
              <c:f>Graph!$J$536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Graph!$J$537:$J$546</c:f>
              <c:numCache>
                <c:formatCode>General</c:formatCode>
                <c:ptCount val="10"/>
                <c:pt idx="0">
                  <c:v>7.1943700000000002</c:v>
                </c:pt>
                <c:pt idx="1">
                  <c:v>7.6854500000000003</c:v>
                </c:pt>
                <c:pt idx="2">
                  <c:v>5.1786099999999999</c:v>
                </c:pt>
                <c:pt idx="3">
                  <c:v>4.27121</c:v>
                </c:pt>
                <c:pt idx="4">
                  <c:v>3.8098100000000001</c:v>
                </c:pt>
                <c:pt idx="5">
                  <c:v>4.31745</c:v>
                </c:pt>
                <c:pt idx="6">
                  <c:v>4.07369</c:v>
                </c:pt>
                <c:pt idx="7">
                  <c:v>3.63381</c:v>
                </c:pt>
                <c:pt idx="8">
                  <c:v>3.5650400000000002</c:v>
                </c:pt>
                <c:pt idx="9">
                  <c:v>4.3721500000000004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56B-4766-B1A5-2576D4C90809}"/>
            </c:ext>
          </c:extLst>
        </c:ser>
        <c:ser>
          <c:idx val="8"/>
          <c:order val="8"/>
          <c:tx>
            <c:strRef>
              <c:f>Graph!$K$536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Graph!$K$537:$K$546</c:f>
              <c:numCache>
                <c:formatCode>General</c:formatCode>
                <c:ptCount val="10"/>
                <c:pt idx="0">
                  <c:v>11.026260000000001</c:v>
                </c:pt>
                <c:pt idx="1">
                  <c:v>11.6159</c:v>
                </c:pt>
                <c:pt idx="2">
                  <c:v>5.5774100000000004</c:v>
                </c:pt>
                <c:pt idx="3">
                  <c:v>5.4876899999999997</c:v>
                </c:pt>
                <c:pt idx="4">
                  <c:v>6.5867899999999997</c:v>
                </c:pt>
                <c:pt idx="5">
                  <c:v>8.5778300000000005</c:v>
                </c:pt>
                <c:pt idx="6">
                  <c:v>10.014150000000001</c:v>
                </c:pt>
                <c:pt idx="7">
                  <c:v>11.355790000000001</c:v>
                </c:pt>
                <c:pt idx="8">
                  <c:v>12.04678</c:v>
                </c:pt>
                <c:pt idx="9">
                  <c:v>13.33365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56B-4766-B1A5-2576D4C90809}"/>
            </c:ext>
          </c:extLst>
        </c:ser>
        <c:ser>
          <c:idx val="9"/>
          <c:order val="9"/>
          <c:tx>
            <c:strRef>
              <c:f>Graph!$L$536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Graph!$L$537:$L$546</c:f>
              <c:numCache>
                <c:formatCode>General</c:formatCode>
                <c:ptCount val="10"/>
                <c:pt idx="0">
                  <c:v>4.1090999999999998</c:v>
                </c:pt>
                <c:pt idx="1">
                  <c:v>4.0967900000000004</c:v>
                </c:pt>
                <c:pt idx="2">
                  <c:v>4.5632400000000004</c:v>
                </c:pt>
                <c:pt idx="3">
                  <c:v>4.4105999999999996</c:v>
                </c:pt>
                <c:pt idx="4">
                  <c:v>4.5036699999999996</c:v>
                </c:pt>
                <c:pt idx="5">
                  <c:v>4.4717200000000004</c:v>
                </c:pt>
                <c:pt idx="6">
                  <c:v>4.3391999999999999</c:v>
                </c:pt>
                <c:pt idx="7">
                  <c:v>3.9635699999999998</c:v>
                </c:pt>
                <c:pt idx="8">
                  <c:v>5.0808099999999996</c:v>
                </c:pt>
                <c:pt idx="9">
                  <c:v>5.2716000000000003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56B-4766-B1A5-2576D4C90809}"/>
            </c:ext>
          </c:extLst>
        </c:ser>
        <c:ser>
          <c:idx val="10"/>
          <c:order val="10"/>
          <c:tx>
            <c:strRef>
              <c:f>Graph!$M$536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Graph!$M$537:$M$546</c:f>
              <c:numCache>
                <c:formatCode>General</c:formatCode>
                <c:ptCount val="10"/>
                <c:pt idx="0">
                  <c:v>4.0090500000000002</c:v>
                </c:pt>
                <c:pt idx="1">
                  <c:v>4.1685600000000003</c:v>
                </c:pt>
                <c:pt idx="2">
                  <c:v>3.8912</c:v>
                </c:pt>
                <c:pt idx="3">
                  <c:v>4.6412800000000001</c:v>
                </c:pt>
                <c:pt idx="4">
                  <c:v>4.8592000000000004</c:v>
                </c:pt>
                <c:pt idx="5">
                  <c:v>4.43283</c:v>
                </c:pt>
                <c:pt idx="6">
                  <c:v>4.4259399999999998</c:v>
                </c:pt>
                <c:pt idx="7">
                  <c:v>4.37704</c:v>
                </c:pt>
                <c:pt idx="8">
                  <c:v>4.8333300000000001</c:v>
                </c:pt>
                <c:pt idx="9">
                  <c:v>4.6982699999999999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856B-4766-B1A5-2576D4C90809}"/>
            </c:ext>
          </c:extLst>
        </c:ser>
        <c:ser>
          <c:idx val="11"/>
          <c:order val="11"/>
          <c:tx>
            <c:strRef>
              <c:f>Graph!$N$536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Graph!$N$537:$N$546</c:f>
              <c:numCache>
                <c:formatCode>General</c:formatCode>
                <c:ptCount val="10"/>
                <c:pt idx="0">
                  <c:v>7.4235100000000003</c:v>
                </c:pt>
                <c:pt idx="1">
                  <c:v>7.7161</c:v>
                </c:pt>
                <c:pt idx="2">
                  <c:v>7.5234100000000002</c:v>
                </c:pt>
                <c:pt idx="3">
                  <c:v>7.4777899999999997</c:v>
                </c:pt>
                <c:pt idx="4">
                  <c:v>7.6975499999999997</c:v>
                </c:pt>
                <c:pt idx="5">
                  <c:v>6.75291</c:v>
                </c:pt>
                <c:pt idx="6">
                  <c:v>7.8231900000000003</c:v>
                </c:pt>
                <c:pt idx="7">
                  <c:v>6.1865600000000001</c:v>
                </c:pt>
                <c:pt idx="8">
                  <c:v>2.3363700000000001</c:v>
                </c:pt>
                <c:pt idx="9">
                  <c:v>3.2117300000000002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856B-4766-B1A5-2576D4C90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677568"/>
        <c:axId val="577695744"/>
      </c:lineChart>
      <c:catAx>
        <c:axId val="577677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7695744"/>
        <c:crosses val="autoZero"/>
        <c:auto val="1"/>
        <c:lblAlgn val="ctr"/>
        <c:lblOffset val="100"/>
        <c:noMultiLvlLbl val="0"/>
      </c:catAx>
      <c:valAx>
        <c:axId val="57769574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7677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Graph!$C$552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Graph!$C$553:$C$562</c:f>
              <c:numCache>
                <c:formatCode>General</c:formatCode>
                <c:ptCount val="10"/>
                <c:pt idx="0">
                  <c:v>24.856146699791633</c:v>
                </c:pt>
                <c:pt idx="1">
                  <c:v>17.426598622417032</c:v>
                </c:pt>
                <c:pt idx="2">
                  <c:v>23.296522571409216</c:v>
                </c:pt>
                <c:pt idx="3">
                  <c:v>111.40847202803329</c:v>
                </c:pt>
                <c:pt idx="4">
                  <c:v>29.464056178777412</c:v>
                </c:pt>
                <c:pt idx="5">
                  <c:v>28.784794615561928</c:v>
                </c:pt>
                <c:pt idx="6">
                  <c:v>25.177007054770435</c:v>
                </c:pt>
                <c:pt idx="7">
                  <c:v>28.068445439945695</c:v>
                </c:pt>
                <c:pt idx="8">
                  <c:v>36.89472370032162</c:v>
                </c:pt>
                <c:pt idx="9">
                  <c:v>37.016135773104345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C1-467A-AA7E-586E80D16F15}"/>
            </c:ext>
          </c:extLst>
        </c:ser>
        <c:ser>
          <c:idx val="1"/>
          <c:order val="1"/>
          <c:tx>
            <c:strRef>
              <c:f>Graph!$D$552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Graph!$D$553:$D$562</c:f>
              <c:numCache>
                <c:formatCode>General</c:formatCode>
                <c:ptCount val="10"/>
                <c:pt idx="0">
                  <c:v>46.035029020882988</c:v>
                </c:pt>
                <c:pt idx="1">
                  <c:v>24.033765724407388</c:v>
                </c:pt>
                <c:pt idx="2">
                  <c:v>33.607167864446396</c:v>
                </c:pt>
                <c:pt idx="3">
                  <c:v>34.908727635068182</c:v>
                </c:pt>
                <c:pt idx="4">
                  <c:v>22.11567248124819</c:v>
                </c:pt>
                <c:pt idx="5">
                  <c:v>20.923184020979647</c:v>
                </c:pt>
                <c:pt idx="6">
                  <c:v>14.067199919058275</c:v>
                </c:pt>
                <c:pt idx="7">
                  <c:v>21.583860041518236</c:v>
                </c:pt>
                <c:pt idx="8">
                  <c:v>21.273769605003697</c:v>
                </c:pt>
                <c:pt idx="9">
                  <c:v>17.039202515329123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C1-467A-AA7E-586E80D16F15}"/>
            </c:ext>
          </c:extLst>
        </c:ser>
        <c:ser>
          <c:idx val="2"/>
          <c:order val="2"/>
          <c:tx>
            <c:strRef>
              <c:f>Graph!$E$552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Graph!$E$553:$E$562</c:f>
              <c:numCache>
                <c:formatCode>General</c:formatCode>
                <c:ptCount val="10"/>
                <c:pt idx="0">
                  <c:v>62.283035696320454</c:v>
                </c:pt>
                <c:pt idx="1">
                  <c:v>14.087578123055728</c:v>
                </c:pt>
                <c:pt idx="2">
                  <c:v>-347.09027407407405</c:v>
                </c:pt>
                <c:pt idx="3">
                  <c:v>90.807661788079471</c:v>
                </c:pt>
                <c:pt idx="4">
                  <c:v>29.737743448502798</c:v>
                </c:pt>
                <c:pt idx="5">
                  <c:v>20.376861183046287</c:v>
                </c:pt>
                <c:pt idx="6">
                  <c:v>11.830783475676569</c:v>
                </c:pt>
                <c:pt idx="7">
                  <c:v>6.1111341220115412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5C1-467A-AA7E-586E80D16F15}"/>
            </c:ext>
          </c:extLst>
        </c:ser>
        <c:ser>
          <c:idx val="3"/>
          <c:order val="3"/>
          <c:tx>
            <c:strRef>
              <c:f>Graph!$F$552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Graph!$F$553:$F$562</c:f>
              <c:numCache>
                <c:formatCode>General</c:formatCode>
                <c:ptCount val="10"/>
                <c:pt idx="0">
                  <c:v>36.799218290229568</c:v>
                </c:pt>
                <c:pt idx="1">
                  <c:v>11.889419575539126</c:v>
                </c:pt>
                <c:pt idx="2">
                  <c:v>16.405675761580028</c:v>
                </c:pt>
                <c:pt idx="3">
                  <c:v>23.995436272809609</c:v>
                </c:pt>
                <c:pt idx="4">
                  <c:v>17.966144314943062</c:v>
                </c:pt>
                <c:pt idx="5">
                  <c:v>19.300093826165376</c:v>
                </c:pt>
                <c:pt idx="6">
                  <c:v>15.925213569370616</c:v>
                </c:pt>
                <c:pt idx="7">
                  <c:v>20.844754942188342</c:v>
                </c:pt>
                <c:pt idx="8">
                  <c:v>25.977759754309584</c:v>
                </c:pt>
                <c:pt idx="9">
                  <c:v>20.472627921048964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5C1-467A-AA7E-586E80D16F15}"/>
            </c:ext>
          </c:extLst>
        </c:ser>
        <c:ser>
          <c:idx val="4"/>
          <c:order val="4"/>
          <c:tx>
            <c:strRef>
              <c:f>Graph!$G$552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Graph!$G$553:$G$562</c:f>
              <c:numCache>
                <c:formatCode>General</c:formatCode>
                <c:ptCount val="10"/>
                <c:pt idx="0">
                  <c:v>111.89304165032918</c:v>
                </c:pt>
                <c:pt idx="1">
                  <c:v>57.86500469031931</c:v>
                </c:pt>
                <c:pt idx="2">
                  <c:v>-27.404933327110943</c:v>
                </c:pt>
                <c:pt idx="3">
                  <c:v>-7.0952108766976965</c:v>
                </c:pt>
                <c:pt idx="4">
                  <c:v>15.455262522258888</c:v>
                </c:pt>
                <c:pt idx="5">
                  <c:v>19.567968988332854</c:v>
                </c:pt>
                <c:pt idx="6">
                  <c:v>19.50741946852385</c:v>
                </c:pt>
                <c:pt idx="7">
                  <c:v>29.594250724034932</c:v>
                </c:pt>
                <c:pt idx="8">
                  <c:v>28.753408725882196</c:v>
                </c:pt>
                <c:pt idx="9">
                  <c:v>15.677683385752303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5C1-467A-AA7E-586E80D16F15}"/>
            </c:ext>
          </c:extLst>
        </c:ser>
        <c:ser>
          <c:idx val="5"/>
          <c:order val="5"/>
          <c:tx>
            <c:strRef>
              <c:f>Graph!$H$552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Graph!$H$553:$H$562</c:f>
              <c:numCache>
                <c:formatCode>General</c:formatCode>
                <c:ptCount val="10"/>
                <c:pt idx="0">
                  <c:v>72.338719854941061</c:v>
                </c:pt>
                <c:pt idx="1">
                  <c:v>14.128119887730554</c:v>
                </c:pt>
                <c:pt idx="2">
                  <c:v>11.721463302243251</c:v>
                </c:pt>
                <c:pt idx="3">
                  <c:v>21.951672436028659</c:v>
                </c:pt>
                <c:pt idx="4">
                  <c:v>16.965678594581803</c:v>
                </c:pt>
                <c:pt idx="5">
                  <c:v>14.57408547130488</c:v>
                </c:pt>
                <c:pt idx="6">
                  <c:v>8.0474611605558195</c:v>
                </c:pt>
                <c:pt idx="7">
                  <c:v>17.168633929628346</c:v>
                </c:pt>
                <c:pt idx="8">
                  <c:v>10.300607149125204</c:v>
                </c:pt>
                <c:pt idx="9">
                  <c:v>9.0395015111428911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5C1-467A-AA7E-586E80D16F15}"/>
            </c:ext>
          </c:extLst>
        </c:ser>
        <c:ser>
          <c:idx val="6"/>
          <c:order val="6"/>
          <c:tx>
            <c:strRef>
              <c:f>Graph!$I$552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Graph!$I$553:$I$562</c:f>
              <c:numCache>
                <c:formatCode>General</c:formatCode>
                <c:ptCount val="10"/>
                <c:pt idx="0">
                  <c:v>-18.502911776611249</c:v>
                </c:pt>
                <c:pt idx="1">
                  <c:v>6.4506922078937476</c:v>
                </c:pt>
                <c:pt idx="2">
                  <c:v>5.8110195723677842</c:v>
                </c:pt>
                <c:pt idx="3">
                  <c:v>11.03403521068816</c:v>
                </c:pt>
                <c:pt idx="4">
                  <c:v>7.0105504251975699</c:v>
                </c:pt>
                <c:pt idx="5">
                  <c:v>11.574737659033598</c:v>
                </c:pt>
                <c:pt idx="6">
                  <c:v>8.6262926495743883</c:v>
                </c:pt>
                <c:pt idx="7">
                  <c:v>8.6056717972718317</c:v>
                </c:pt>
                <c:pt idx="8">
                  <c:v>7.5801017977747804</c:v>
                </c:pt>
                <c:pt idx="9">
                  <c:v>10.783337170193944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5C1-467A-AA7E-586E80D16F15}"/>
            </c:ext>
          </c:extLst>
        </c:ser>
        <c:ser>
          <c:idx val="7"/>
          <c:order val="7"/>
          <c:tx>
            <c:strRef>
              <c:f>Graph!$J$552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Graph!$J$553:$J$562</c:f>
              <c:numCache>
                <c:formatCode>General</c:formatCode>
                <c:ptCount val="10"/>
                <c:pt idx="0">
                  <c:v>25.695184252689401</c:v>
                </c:pt>
                <c:pt idx="1">
                  <c:v>10.140048848569435</c:v>
                </c:pt>
                <c:pt idx="2">
                  <c:v>9.541106475042497</c:v>
                </c:pt>
                <c:pt idx="3">
                  <c:v>9.1232612448886883</c:v>
                </c:pt>
                <c:pt idx="4">
                  <c:v>13.228440748440748</c:v>
                </c:pt>
                <c:pt idx="5">
                  <c:v>15.512153964456596</c:v>
                </c:pt>
                <c:pt idx="6">
                  <c:v>14.454520140105078</c:v>
                </c:pt>
                <c:pt idx="7">
                  <c:v>16.66183889104304</c:v>
                </c:pt>
                <c:pt idx="8">
                  <c:v>22.500656181647745</c:v>
                </c:pt>
                <c:pt idx="9">
                  <c:v>10.134755141785019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5C1-467A-AA7E-586E80D16F15}"/>
            </c:ext>
          </c:extLst>
        </c:ser>
        <c:ser>
          <c:idx val="8"/>
          <c:order val="8"/>
          <c:tx>
            <c:strRef>
              <c:f>Graph!$K$552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Graph!$K$553:$K$562</c:f>
              <c:numCache>
                <c:formatCode>General</c:formatCode>
                <c:ptCount val="10"/>
                <c:pt idx="0">
                  <c:v>22.210803231292516</c:v>
                </c:pt>
                <c:pt idx="1">
                  <c:v>11.821598045229244</c:v>
                </c:pt>
                <c:pt idx="2">
                  <c:v>14.875911372987478</c:v>
                </c:pt>
                <c:pt idx="3">
                  <c:v>19.682549204093235</c:v>
                </c:pt>
                <c:pt idx="4">
                  <c:v>22.230465467160037</c:v>
                </c:pt>
                <c:pt idx="5">
                  <c:v>20.019523810705426</c:v>
                </c:pt>
                <c:pt idx="6">
                  <c:v>18.62020281647689</c:v>
                </c:pt>
                <c:pt idx="7">
                  <c:v>20.2872838108484</c:v>
                </c:pt>
                <c:pt idx="8">
                  <c:v>27.955444899511136</c:v>
                </c:pt>
                <c:pt idx="9">
                  <c:v>16.267264514336919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5C1-467A-AA7E-586E80D16F15}"/>
            </c:ext>
          </c:extLst>
        </c:ser>
        <c:ser>
          <c:idx val="9"/>
          <c:order val="9"/>
          <c:tx>
            <c:strRef>
              <c:f>Graph!$L$552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Graph!$L$553:$L$562</c:f>
              <c:numCache>
                <c:formatCode>General</c:formatCode>
                <c:ptCount val="10"/>
                <c:pt idx="0">
                  <c:v>17.009445059288538</c:v>
                </c:pt>
                <c:pt idx="1">
                  <c:v>17.871834884979702</c:v>
                </c:pt>
                <c:pt idx="2">
                  <c:v>12.15959033596838</c:v>
                </c:pt>
                <c:pt idx="3">
                  <c:v>17.345814960474307</c:v>
                </c:pt>
                <c:pt idx="4">
                  <c:v>22.376648451113265</c:v>
                </c:pt>
                <c:pt idx="5">
                  <c:v>19.997949038461538</c:v>
                </c:pt>
                <c:pt idx="6">
                  <c:v>10.620521170874497</c:v>
                </c:pt>
                <c:pt idx="7">
                  <c:v>21.081265306490383</c:v>
                </c:pt>
                <c:pt idx="8">
                  <c:v>25.947633980645165</c:v>
                </c:pt>
                <c:pt idx="9">
                  <c:v>21.640239163669065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5C1-467A-AA7E-586E80D16F15}"/>
            </c:ext>
          </c:extLst>
        </c:ser>
        <c:ser>
          <c:idx val="10"/>
          <c:order val="10"/>
          <c:tx>
            <c:strRef>
              <c:f>Graph!$M$552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Graph!$M$553:$M$562</c:f>
              <c:numCache>
                <c:formatCode>General</c:formatCode>
                <c:ptCount val="10"/>
                <c:pt idx="0">
                  <c:v>11.477232480341785</c:v>
                </c:pt>
                <c:pt idx="1">
                  <c:v>8.4150163385620118</c:v>
                </c:pt>
                <c:pt idx="2">
                  <c:v>10.970190970549332</c:v>
                </c:pt>
                <c:pt idx="3">
                  <c:v>9.0572186285045451</c:v>
                </c:pt>
                <c:pt idx="4">
                  <c:v>6.5526119066254296</c:v>
                </c:pt>
                <c:pt idx="5">
                  <c:v>8.3103570315116144</c:v>
                </c:pt>
                <c:pt idx="6">
                  <c:v>9.6705257868985672</c:v>
                </c:pt>
                <c:pt idx="7">
                  <c:v>10.943937391127344</c:v>
                </c:pt>
                <c:pt idx="8">
                  <c:v>8.0784370221292487</c:v>
                </c:pt>
                <c:pt idx="9">
                  <c:v>5.7990318338381384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5C1-467A-AA7E-586E80D16F15}"/>
            </c:ext>
          </c:extLst>
        </c:ser>
        <c:ser>
          <c:idx val="11"/>
          <c:order val="11"/>
          <c:tx>
            <c:strRef>
              <c:f>Graph!$N$552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Graph!$N$553:$N$562</c:f>
              <c:numCache>
                <c:formatCode>General</c:formatCode>
                <c:ptCount val="10"/>
                <c:pt idx="0">
                  <c:v>30.158374917262648</c:v>
                </c:pt>
                <c:pt idx="1">
                  <c:v>14.094764985591588</c:v>
                </c:pt>
                <c:pt idx="2">
                  <c:v>13.014630721448384</c:v>
                </c:pt>
                <c:pt idx="3">
                  <c:v>18.276687590980842</c:v>
                </c:pt>
                <c:pt idx="4">
                  <c:v>22.918375915199551</c:v>
                </c:pt>
                <c:pt idx="5">
                  <c:v>24.774755386766667</c:v>
                </c:pt>
                <c:pt idx="6">
                  <c:v>27.060873337944372</c:v>
                </c:pt>
                <c:pt idx="7">
                  <c:v>22.694912309206373</c:v>
                </c:pt>
                <c:pt idx="8">
                  <c:v>46.111461006326493</c:v>
                </c:pt>
                <c:pt idx="9">
                  <c:v>21.667443013122629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5C1-467A-AA7E-586E80D16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750528"/>
        <c:axId val="577752064"/>
      </c:lineChart>
      <c:catAx>
        <c:axId val="577750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7752064"/>
        <c:crosses val="autoZero"/>
        <c:auto val="1"/>
        <c:lblAlgn val="ctr"/>
        <c:lblOffset val="100"/>
        <c:noMultiLvlLbl val="0"/>
      </c:catAx>
      <c:valAx>
        <c:axId val="57775206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7750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Graph!$C$567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Graph!$C$568:$C$577</c:f>
              <c:numCache>
                <c:formatCode>General</c:formatCode>
                <c:ptCount val="10"/>
                <c:pt idx="0">
                  <c:v>4.1012653010646209</c:v>
                </c:pt>
                <c:pt idx="1">
                  <c:v>2.8202392906403944</c:v>
                </c:pt>
                <c:pt idx="2">
                  <c:v>2.7870968742942659</c:v>
                </c:pt>
                <c:pt idx="3">
                  <c:v>1.8357539219493182</c:v>
                </c:pt>
                <c:pt idx="4">
                  <c:v>3.3434474710360234</c:v>
                </c:pt>
                <c:pt idx="5">
                  <c:v>3.0172235224142652</c:v>
                </c:pt>
                <c:pt idx="6">
                  <c:v>3.0026058034554657</c:v>
                </c:pt>
                <c:pt idx="7">
                  <c:v>3.7119807247582011</c:v>
                </c:pt>
                <c:pt idx="8">
                  <c:v>5.2036737288110144</c:v>
                </c:pt>
                <c:pt idx="9">
                  <c:v>4.137297889975021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DA-44A2-B3F4-27A4DEECFE8A}"/>
            </c:ext>
          </c:extLst>
        </c:ser>
        <c:ser>
          <c:idx val="1"/>
          <c:order val="1"/>
          <c:tx>
            <c:strRef>
              <c:f>Graph!$D$567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Graph!$D$568:$D$577</c:f>
              <c:numCache>
                <c:formatCode>General</c:formatCode>
                <c:ptCount val="10"/>
                <c:pt idx="0">
                  <c:v>1.4230870348514155</c:v>
                </c:pt>
                <c:pt idx="1">
                  <c:v>1.5656379345522833</c:v>
                </c:pt>
                <c:pt idx="2">
                  <c:v>1.2804975133017209</c:v>
                </c:pt>
                <c:pt idx="3">
                  <c:v>1.7185887541508753</c:v>
                </c:pt>
                <c:pt idx="4">
                  <c:v>2.1563798800954213</c:v>
                </c:pt>
                <c:pt idx="5">
                  <c:v>3.1168947302798529</c:v>
                </c:pt>
                <c:pt idx="6">
                  <c:v>2.3372221451171087</c:v>
                </c:pt>
                <c:pt idx="7">
                  <c:v>2.4864742373999777</c:v>
                </c:pt>
                <c:pt idx="8">
                  <c:v>2.1331021545722919</c:v>
                </c:pt>
                <c:pt idx="9">
                  <c:v>2.1985468070407537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DA-44A2-B3F4-27A4DEECFE8A}"/>
            </c:ext>
          </c:extLst>
        </c:ser>
        <c:ser>
          <c:idx val="2"/>
          <c:order val="2"/>
          <c:tx>
            <c:strRef>
              <c:f>Graph!$E$567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Graph!$E$568:$E$577</c:f>
              <c:numCache>
                <c:formatCode>General</c:formatCode>
                <c:ptCount val="10"/>
                <c:pt idx="0">
                  <c:v>1.4755332646260455</c:v>
                </c:pt>
                <c:pt idx="1">
                  <c:v>1.1866543243809811</c:v>
                </c:pt>
                <c:pt idx="2">
                  <c:v>1.1851648895232245</c:v>
                </c:pt>
                <c:pt idx="3">
                  <c:v>0.73303890254094572</c:v>
                </c:pt>
                <c:pt idx="4">
                  <c:v>0.85347862445638234</c:v>
                </c:pt>
                <c:pt idx="5">
                  <c:v>1.4555787304783985</c:v>
                </c:pt>
                <c:pt idx="6">
                  <c:v>1.167082919357203</c:v>
                </c:pt>
                <c:pt idx="7">
                  <c:v>1.1208681837769998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DA-44A2-B3F4-27A4DEECFE8A}"/>
            </c:ext>
          </c:extLst>
        </c:ser>
        <c:ser>
          <c:idx val="3"/>
          <c:order val="3"/>
          <c:tx>
            <c:strRef>
              <c:f>Graph!$F$567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Graph!$F$568:$F$577</c:f>
              <c:numCache>
                <c:formatCode>General</c:formatCode>
                <c:ptCount val="10"/>
                <c:pt idx="0">
                  <c:v>1.2428303490319537</c:v>
                </c:pt>
                <c:pt idx="1">
                  <c:v>1.0892542411722337</c:v>
                </c:pt>
                <c:pt idx="2">
                  <c:v>0.94624534533737548</c:v>
                </c:pt>
                <c:pt idx="3">
                  <c:v>0.98175121109954877</c:v>
                </c:pt>
                <c:pt idx="4">
                  <c:v>0.893696889580191</c:v>
                </c:pt>
                <c:pt idx="5">
                  <c:v>1.0916530110110554</c:v>
                </c:pt>
                <c:pt idx="6">
                  <c:v>0.79610590662900604</c:v>
                </c:pt>
                <c:pt idx="7">
                  <c:v>0.9770129126530116</c:v>
                </c:pt>
                <c:pt idx="8">
                  <c:v>0.94498606427576548</c:v>
                </c:pt>
                <c:pt idx="9">
                  <c:v>1.0377264820587142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1DA-44A2-B3F4-27A4DEECFE8A}"/>
            </c:ext>
          </c:extLst>
        </c:ser>
        <c:ser>
          <c:idx val="4"/>
          <c:order val="4"/>
          <c:tx>
            <c:strRef>
              <c:f>Graph!$G$567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Graph!$G$568:$G$577</c:f>
              <c:numCache>
                <c:formatCode>General</c:formatCode>
                <c:ptCount val="10"/>
                <c:pt idx="0">
                  <c:v>1.0839966998853339</c:v>
                </c:pt>
                <c:pt idx="1">
                  <c:v>0.85604639146950279</c:v>
                </c:pt>
                <c:pt idx="2">
                  <c:v>0.69469588016694472</c:v>
                </c:pt>
                <c:pt idx="3">
                  <c:v>0.60651806708301403</c:v>
                </c:pt>
                <c:pt idx="4">
                  <c:v>0.7488173813244362</c:v>
                </c:pt>
                <c:pt idx="5">
                  <c:v>1.1799292518246234</c:v>
                </c:pt>
                <c:pt idx="6">
                  <c:v>0.71039594088767666</c:v>
                </c:pt>
                <c:pt idx="7">
                  <c:v>1.0796599346746005</c:v>
                </c:pt>
                <c:pt idx="8">
                  <c:v>1.425951726612769</c:v>
                </c:pt>
                <c:pt idx="9">
                  <c:v>0.93024654656927674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1DA-44A2-B3F4-27A4DEECFE8A}"/>
            </c:ext>
          </c:extLst>
        </c:ser>
        <c:ser>
          <c:idx val="5"/>
          <c:order val="5"/>
          <c:tx>
            <c:strRef>
              <c:f>Graph!$H$567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Graph!$H$568:$H$577</c:f>
              <c:numCache>
                <c:formatCode>General</c:formatCode>
                <c:ptCount val="10"/>
                <c:pt idx="0">
                  <c:v>1.6062973446339057</c:v>
                </c:pt>
                <c:pt idx="1">
                  <c:v>1.5047279740043948</c:v>
                </c:pt>
                <c:pt idx="2">
                  <c:v>1.2260644520760118</c:v>
                </c:pt>
                <c:pt idx="3">
                  <c:v>1.2071587067299574</c:v>
                </c:pt>
                <c:pt idx="4">
                  <c:v>1.5955417355484536</c:v>
                </c:pt>
                <c:pt idx="5">
                  <c:v>2.0842343105382883</c:v>
                </c:pt>
                <c:pt idx="6">
                  <c:v>1.2266572255152739</c:v>
                </c:pt>
                <c:pt idx="7">
                  <c:v>1.823369581987645</c:v>
                </c:pt>
                <c:pt idx="8">
                  <c:v>1.4028806609205566</c:v>
                </c:pt>
                <c:pt idx="9">
                  <c:v>0.98933658345072251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1DA-44A2-B3F4-27A4DEECFE8A}"/>
            </c:ext>
          </c:extLst>
        </c:ser>
        <c:ser>
          <c:idx val="6"/>
          <c:order val="6"/>
          <c:tx>
            <c:strRef>
              <c:f>Graph!$I$567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Graph!$I$568:$I$577</c:f>
              <c:numCache>
                <c:formatCode>General</c:formatCode>
                <c:ptCount val="10"/>
                <c:pt idx="0">
                  <c:v>1.2154824301409402</c:v>
                </c:pt>
                <c:pt idx="1">
                  <c:v>1.3580249024804409</c:v>
                </c:pt>
                <c:pt idx="2">
                  <c:v>1.353911128812687</c:v>
                </c:pt>
                <c:pt idx="3">
                  <c:v>1.2595180375691457</c:v>
                </c:pt>
                <c:pt idx="4">
                  <c:v>1.3791806158978093</c:v>
                </c:pt>
                <c:pt idx="5">
                  <c:v>1.350983559146798</c:v>
                </c:pt>
                <c:pt idx="6">
                  <c:v>0.92963551216455254</c:v>
                </c:pt>
                <c:pt idx="7">
                  <c:v>0.98041230094857412</c:v>
                </c:pt>
                <c:pt idx="8">
                  <c:v>1.1351986484418661</c:v>
                </c:pt>
                <c:pt idx="9">
                  <c:v>1.0610204382972737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1DA-44A2-B3F4-27A4DEECFE8A}"/>
            </c:ext>
          </c:extLst>
        </c:ser>
        <c:ser>
          <c:idx val="7"/>
          <c:order val="7"/>
          <c:tx>
            <c:strRef>
              <c:f>Graph!$J$567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Graph!$J$568:$J$577</c:f>
              <c:numCache>
                <c:formatCode>General</c:formatCode>
                <c:ptCount val="10"/>
                <c:pt idx="0">
                  <c:v>2.691882313447151</c:v>
                </c:pt>
                <c:pt idx="1">
                  <c:v>2.3517200080922516</c:v>
                </c:pt>
                <c:pt idx="2">
                  <c:v>2.6895733048724706</c:v>
                </c:pt>
                <c:pt idx="3">
                  <c:v>1.9608517079077399</c:v>
                </c:pt>
                <c:pt idx="4">
                  <c:v>2.1844548201043672</c:v>
                </c:pt>
                <c:pt idx="5">
                  <c:v>3.2498746979325159</c:v>
                </c:pt>
                <c:pt idx="6">
                  <c:v>2.7023102234591141</c:v>
                </c:pt>
                <c:pt idx="7">
                  <c:v>2.5954086008516293</c:v>
                </c:pt>
                <c:pt idx="8">
                  <c:v>3.1299902925281442</c:v>
                </c:pt>
                <c:pt idx="9">
                  <c:v>2.8615667288065127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1DA-44A2-B3F4-27A4DEECFE8A}"/>
            </c:ext>
          </c:extLst>
        </c:ser>
        <c:ser>
          <c:idx val="8"/>
          <c:order val="8"/>
          <c:tx>
            <c:strRef>
              <c:f>Graph!$K$567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Graph!$K$568:$K$577</c:f>
              <c:numCache>
                <c:formatCode>General</c:formatCode>
                <c:ptCount val="10"/>
                <c:pt idx="0">
                  <c:v>3.3583502108619627</c:v>
                </c:pt>
                <c:pt idx="1">
                  <c:v>3.656234405480502</c:v>
                </c:pt>
                <c:pt idx="2">
                  <c:v>3.0371199625639154</c:v>
                </c:pt>
                <c:pt idx="3">
                  <c:v>3.158617284006934</c:v>
                </c:pt>
                <c:pt idx="4">
                  <c:v>4.4473273193300642</c:v>
                </c:pt>
                <c:pt idx="5">
                  <c:v>5.4355222974013477</c:v>
                </c:pt>
                <c:pt idx="6">
                  <c:v>5.5901795304645079</c:v>
                </c:pt>
                <c:pt idx="7">
                  <c:v>6.9638866895827372</c:v>
                </c:pt>
                <c:pt idx="8">
                  <c:v>9.9576229196091717</c:v>
                </c:pt>
                <c:pt idx="9">
                  <c:v>10.092432287080277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1DA-44A2-B3F4-27A4DEECFE8A}"/>
            </c:ext>
          </c:extLst>
        </c:ser>
        <c:ser>
          <c:idx val="9"/>
          <c:order val="9"/>
          <c:tx>
            <c:strRef>
              <c:f>Graph!$L$567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Graph!$L$568:$L$577</c:f>
              <c:numCache>
                <c:formatCode>General</c:formatCode>
                <c:ptCount val="10"/>
                <c:pt idx="0">
                  <c:v>3.5211837755698423</c:v>
                </c:pt>
                <c:pt idx="1">
                  <c:v>4.04634987132353</c:v>
                </c:pt>
                <c:pt idx="2">
                  <c:v>2.9583386431387635</c:v>
                </c:pt>
                <c:pt idx="3">
                  <c:v>3.4101922758620691</c:v>
                </c:pt>
                <c:pt idx="4">
                  <c:v>4.3675158904109592</c:v>
                </c:pt>
                <c:pt idx="5">
                  <c:v>4.316189415950193</c:v>
                </c:pt>
                <c:pt idx="6">
                  <c:v>3.5918678826877861</c:v>
                </c:pt>
                <c:pt idx="7">
                  <c:v>4.6352042111522191</c:v>
                </c:pt>
                <c:pt idx="8">
                  <c:v>4.6133095515026383</c:v>
                </c:pt>
                <c:pt idx="9">
                  <c:v>5.3792211802838947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1DA-44A2-B3F4-27A4DEECFE8A}"/>
            </c:ext>
          </c:extLst>
        </c:ser>
        <c:ser>
          <c:idx val="10"/>
          <c:order val="10"/>
          <c:tx>
            <c:strRef>
              <c:f>Graph!$M$567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Graph!$M$568:$M$577</c:f>
              <c:numCache>
                <c:formatCode>General</c:formatCode>
                <c:ptCount val="10"/>
                <c:pt idx="0">
                  <c:v>1.6103502643202183</c:v>
                </c:pt>
                <c:pt idx="1">
                  <c:v>1.5874982097524302</c:v>
                </c:pt>
                <c:pt idx="2">
                  <c:v>1.5546269838280482</c:v>
                </c:pt>
                <c:pt idx="3">
                  <c:v>1.8444315130882993</c:v>
                </c:pt>
                <c:pt idx="4">
                  <c:v>1.3824818946646604</c:v>
                </c:pt>
                <c:pt idx="5">
                  <c:v>1.1987507686393148</c:v>
                </c:pt>
                <c:pt idx="6">
                  <c:v>1.0662023431639023</c:v>
                </c:pt>
                <c:pt idx="7">
                  <c:v>1.3341227009438381</c:v>
                </c:pt>
                <c:pt idx="8">
                  <c:v>1.6446955288261838</c:v>
                </c:pt>
                <c:pt idx="9">
                  <c:v>1.0711805560412377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B1DA-44A2-B3F4-27A4DEECFE8A}"/>
            </c:ext>
          </c:extLst>
        </c:ser>
        <c:ser>
          <c:idx val="11"/>
          <c:order val="11"/>
          <c:tx>
            <c:strRef>
              <c:f>Graph!$N$567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Graph!$N$568:$N$577</c:f>
              <c:numCache>
                <c:formatCode>General</c:formatCode>
                <c:ptCount val="10"/>
                <c:pt idx="0">
                  <c:v>2.9545119208081458</c:v>
                </c:pt>
                <c:pt idx="1">
                  <c:v>3.1367326016644594</c:v>
                </c:pt>
                <c:pt idx="2">
                  <c:v>2.9743304878810286</c:v>
                </c:pt>
                <c:pt idx="3">
                  <c:v>2.8574816528419276</c:v>
                </c:pt>
                <c:pt idx="4">
                  <c:v>3.2566685796366595</c:v>
                </c:pt>
                <c:pt idx="5">
                  <c:v>3.2769202569958957</c:v>
                </c:pt>
                <c:pt idx="6">
                  <c:v>3.7173821609833633</c:v>
                </c:pt>
                <c:pt idx="7">
                  <c:v>3.7856823559155943</c:v>
                </c:pt>
                <c:pt idx="8">
                  <c:v>3.3001862926288728</c:v>
                </c:pt>
                <c:pt idx="9">
                  <c:v>2.9487254576131132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B1DA-44A2-B3F4-27A4DEECF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552192"/>
        <c:axId val="578553728"/>
      </c:lineChart>
      <c:catAx>
        <c:axId val="578552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8553728"/>
        <c:crosses val="autoZero"/>
        <c:auto val="1"/>
        <c:lblAlgn val="ctr"/>
        <c:lblOffset val="100"/>
        <c:noMultiLvlLbl val="0"/>
      </c:catAx>
      <c:valAx>
        <c:axId val="57855372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8552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(2)'!$C$4:$C$13</c:f>
              <c:numCache>
                <c:formatCode>General</c:formatCode>
                <c:ptCount val="10"/>
                <c:pt idx="0">
                  <c:v>0.11478890142762463</c:v>
                </c:pt>
                <c:pt idx="1">
                  <c:v>0.13035150687441185</c:v>
                </c:pt>
                <c:pt idx="2">
                  <c:v>9.6479026944232424E-2</c:v>
                </c:pt>
                <c:pt idx="3">
                  <c:v>2.1518226089229368E-2</c:v>
                </c:pt>
                <c:pt idx="4">
                  <c:v>8.0318364171601792E-2</c:v>
                </c:pt>
                <c:pt idx="5">
                  <c:v>8.976665803053388E-2</c:v>
                </c:pt>
                <c:pt idx="6">
                  <c:v>8.7645977872519723E-2</c:v>
                </c:pt>
                <c:pt idx="7">
                  <c:v>9.3720679152241124E-2</c:v>
                </c:pt>
                <c:pt idx="8">
                  <c:v>0.10079149619546515</c:v>
                </c:pt>
                <c:pt idx="9">
                  <c:v>8.2558102244161408E-2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3A-406C-BE06-FBD005DF7E3A}"/>
            </c:ext>
          </c:extLst>
        </c:ser>
        <c:ser>
          <c:idx val="1"/>
          <c:order val="1"/>
          <c:tx>
            <c:strRef>
              <c:f>'Graph (2)'!$D$3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(2)'!$D$4:$D$13</c:f>
              <c:numCache>
                <c:formatCode>General</c:formatCode>
                <c:ptCount val="10"/>
                <c:pt idx="0">
                  <c:v>3.0032368359778409E-2</c:v>
                </c:pt>
                <c:pt idx="1">
                  <c:v>6.4560871023150015E-2</c:v>
                </c:pt>
                <c:pt idx="2">
                  <c:v>4.0742463438624345E-2</c:v>
                </c:pt>
                <c:pt idx="3">
                  <c:v>3.7069557233649547E-2</c:v>
                </c:pt>
                <c:pt idx="4">
                  <c:v>6.1914134223971823E-2</c:v>
                </c:pt>
                <c:pt idx="5">
                  <c:v>7.8419931842803492E-2</c:v>
                </c:pt>
                <c:pt idx="6">
                  <c:v>7.9641953852910771E-2</c:v>
                </c:pt>
                <c:pt idx="7">
                  <c:v>7.8303095589231E-2</c:v>
                </c:pt>
                <c:pt idx="8">
                  <c:v>7.4936542780327575E-2</c:v>
                </c:pt>
                <c:pt idx="9">
                  <c:v>8.1346659402824512E-2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3A-406C-BE06-FBD005DF7E3A}"/>
            </c:ext>
          </c:extLst>
        </c:ser>
        <c:ser>
          <c:idx val="2"/>
          <c:order val="2"/>
          <c:tx>
            <c:strRef>
              <c:f>'Graph (2)'!$E$3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(2)'!$E$4:$E$13</c:f>
              <c:numCache>
                <c:formatCode>General</c:formatCode>
                <c:ptCount val="10"/>
                <c:pt idx="0">
                  <c:v>0.14353930074110613</c:v>
                </c:pt>
                <c:pt idx="1">
                  <c:v>0.22950774001180232</c:v>
                </c:pt>
                <c:pt idx="2">
                  <c:v>0.19448781471148055</c:v>
                </c:pt>
                <c:pt idx="3">
                  <c:v>0.16220305440411503</c:v>
                </c:pt>
                <c:pt idx="4">
                  <c:v>0.15470688080307543</c:v>
                </c:pt>
                <c:pt idx="5">
                  <c:v>0.15657828931182877</c:v>
                </c:pt>
                <c:pt idx="6">
                  <c:v>0.15497297695088269</c:v>
                </c:pt>
                <c:pt idx="7">
                  <c:v>0.16384821750542217</c:v>
                </c:pt>
                <c:pt idx="8">
                  <c:v>0.18951150973284486</c:v>
                </c:pt>
                <c:pt idx="9">
                  <c:v>0.20112099032615077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3A-406C-BE06-FBD005DF7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942464"/>
        <c:axId val="578944000"/>
      </c:lineChart>
      <c:catAx>
        <c:axId val="578942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8944000"/>
        <c:crosses val="autoZero"/>
        <c:auto val="1"/>
        <c:lblAlgn val="ctr"/>
        <c:lblOffset val="100"/>
        <c:noMultiLvlLbl val="0"/>
      </c:catAx>
      <c:valAx>
        <c:axId val="57894400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894246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Graph!$C$48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Graph!$C$49:$C$58</c:f>
              <c:numCache>
                <c:formatCode>General</c:formatCode>
                <c:ptCount val="10"/>
                <c:pt idx="0">
                  <c:v>0.16994999999999999</c:v>
                </c:pt>
                <c:pt idx="1">
                  <c:v>0.16822100000000001</c:v>
                </c:pt>
                <c:pt idx="2">
                  <c:v>0.13371</c:v>
                </c:pt>
                <c:pt idx="3">
                  <c:v>2.0323999999999998E-2</c:v>
                </c:pt>
                <c:pt idx="4">
                  <c:v>0.120545</c:v>
                </c:pt>
                <c:pt idx="5">
                  <c:v>0.120377</c:v>
                </c:pt>
                <c:pt idx="6">
                  <c:v>0.11928999999999999</c:v>
                </c:pt>
                <c:pt idx="7">
                  <c:v>0.137931</c:v>
                </c:pt>
                <c:pt idx="8">
                  <c:v>0.14708099999999999</c:v>
                </c:pt>
                <c:pt idx="9">
                  <c:v>0.11480799999999999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29-46EE-976F-40A9CCBCE555}"/>
            </c:ext>
          </c:extLst>
        </c:ser>
        <c:ser>
          <c:idx val="1"/>
          <c:order val="1"/>
          <c:tx>
            <c:strRef>
              <c:f>Graph!$D$48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Graph!$D$49:$D$58</c:f>
              <c:numCache>
                <c:formatCode>General</c:formatCode>
                <c:ptCount val="10"/>
                <c:pt idx="0">
                  <c:v>3.1234999999999999E-2</c:v>
                </c:pt>
                <c:pt idx="1">
                  <c:v>6.5958000000000003E-2</c:v>
                </c:pt>
                <c:pt idx="2">
                  <c:v>3.7807E-2</c:v>
                </c:pt>
                <c:pt idx="3">
                  <c:v>5.0776000000000002E-2</c:v>
                </c:pt>
                <c:pt idx="4">
                  <c:v>0.102592</c:v>
                </c:pt>
                <c:pt idx="5">
                  <c:v>0.16134899999999999</c:v>
                </c:pt>
                <c:pt idx="6">
                  <c:v>0.17326</c:v>
                </c:pt>
                <c:pt idx="7">
                  <c:v>0.12078999999999999</c:v>
                </c:pt>
                <c:pt idx="8">
                  <c:v>0.103921</c:v>
                </c:pt>
                <c:pt idx="9">
                  <c:v>0.13522000000000001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29-46EE-976F-40A9CCBCE555}"/>
            </c:ext>
          </c:extLst>
        </c:ser>
        <c:ser>
          <c:idx val="2"/>
          <c:order val="2"/>
          <c:tx>
            <c:strRef>
              <c:f>Graph!$E$48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Graph!$E$49:$E$58</c:f>
              <c:numCache>
                <c:formatCode>General</c:formatCode>
                <c:ptCount val="10"/>
                <c:pt idx="0">
                  <c:v>2.4627E-2</c:v>
                </c:pt>
                <c:pt idx="1">
                  <c:v>8.3974999999999994E-2</c:v>
                </c:pt>
                <c:pt idx="2">
                  <c:v>1.1E-5</c:v>
                </c:pt>
                <c:pt idx="3">
                  <c:v>2.2560000000000002E-3</c:v>
                </c:pt>
                <c:pt idx="4">
                  <c:v>3.3246999999999999E-2</c:v>
                </c:pt>
                <c:pt idx="5">
                  <c:v>7.1955000000000005E-2</c:v>
                </c:pt>
                <c:pt idx="6">
                  <c:v>9.1679999999999998E-2</c:v>
                </c:pt>
                <c:pt idx="7">
                  <c:v>0.197551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D29-46EE-976F-40A9CCBCE555}"/>
            </c:ext>
          </c:extLst>
        </c:ser>
        <c:ser>
          <c:idx val="3"/>
          <c:order val="3"/>
          <c:tx>
            <c:strRef>
              <c:f>Graph!$F$48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Graph!$F$49:$F$58</c:f>
              <c:numCache>
                <c:formatCode>General</c:formatCode>
                <c:ptCount val="10"/>
                <c:pt idx="0">
                  <c:v>3.0046E-2</c:v>
                </c:pt>
                <c:pt idx="1">
                  <c:v>8.8553999999999994E-2</c:v>
                </c:pt>
                <c:pt idx="2">
                  <c:v>5.4921999999999999E-2</c:v>
                </c:pt>
                <c:pt idx="3">
                  <c:v>4.267E-2</c:v>
                </c:pt>
                <c:pt idx="4">
                  <c:v>4.9915000000000001E-2</c:v>
                </c:pt>
                <c:pt idx="5">
                  <c:v>5.6175999999999997E-2</c:v>
                </c:pt>
                <c:pt idx="6">
                  <c:v>4.8468999999999998E-2</c:v>
                </c:pt>
                <c:pt idx="7">
                  <c:v>4.4968000000000001E-2</c:v>
                </c:pt>
                <c:pt idx="8">
                  <c:v>3.5022999999999999E-2</c:v>
                </c:pt>
                <c:pt idx="9">
                  <c:v>4.4852000000000003E-2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D29-46EE-976F-40A9CCBCE555}"/>
            </c:ext>
          </c:extLst>
        </c:ser>
        <c:ser>
          <c:idx val="4"/>
          <c:order val="4"/>
          <c:tx>
            <c:strRef>
              <c:f>Graph!$G$48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Graph!$G$49:$G$58</c:f>
              <c:numCache>
                <c:formatCode>General</c:formatCode>
                <c:ptCount val="10"/>
                <c:pt idx="0">
                  <c:v>1.0092E-2</c:v>
                </c:pt>
                <c:pt idx="1">
                  <c:v>1.4021E-2</c:v>
                </c:pt>
                <c:pt idx="2">
                  <c:v>-2.4764000000000001E-2</c:v>
                </c:pt>
                <c:pt idx="3">
                  <c:v>-8.4127999999999994E-2</c:v>
                </c:pt>
                <c:pt idx="4">
                  <c:v>5.0286999999999998E-2</c:v>
                </c:pt>
                <c:pt idx="5">
                  <c:v>6.4022999999999997E-2</c:v>
                </c:pt>
                <c:pt idx="6">
                  <c:v>3.524E-2</c:v>
                </c:pt>
                <c:pt idx="7">
                  <c:v>3.6946E-2</c:v>
                </c:pt>
                <c:pt idx="8">
                  <c:v>5.0457000000000002E-2</c:v>
                </c:pt>
                <c:pt idx="9">
                  <c:v>5.9854999999999998E-2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D29-46EE-976F-40A9CCBCE555}"/>
            </c:ext>
          </c:extLst>
        </c:ser>
        <c:ser>
          <c:idx val="5"/>
          <c:order val="5"/>
          <c:tx>
            <c:strRef>
              <c:f>Graph!$H$48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Graph!$H$49:$H$58</c:f>
              <c:numCache>
                <c:formatCode>General</c:formatCode>
                <c:ptCount val="10"/>
                <c:pt idx="0">
                  <c:v>1.9768999999999998E-2</c:v>
                </c:pt>
                <c:pt idx="1">
                  <c:v>0.103212</c:v>
                </c:pt>
                <c:pt idx="2">
                  <c:v>0.10591399999999999</c:v>
                </c:pt>
                <c:pt idx="3">
                  <c:v>5.2406000000000001E-2</c:v>
                </c:pt>
                <c:pt idx="4">
                  <c:v>9.1758999999999993E-2</c:v>
                </c:pt>
                <c:pt idx="5">
                  <c:v>0.15189900000000001</c:v>
                </c:pt>
                <c:pt idx="6">
                  <c:v>0.144285</c:v>
                </c:pt>
                <c:pt idx="7">
                  <c:v>9.9474000000000007E-2</c:v>
                </c:pt>
                <c:pt idx="8">
                  <c:v>0.13882800000000001</c:v>
                </c:pt>
                <c:pt idx="9">
                  <c:v>0.10394100000000001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D29-46EE-976F-40A9CCBCE555}"/>
            </c:ext>
          </c:extLst>
        </c:ser>
        <c:ser>
          <c:idx val="6"/>
          <c:order val="6"/>
          <c:tx>
            <c:strRef>
              <c:f>Graph!$I$48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Graph!$I$49:$I$58</c:f>
              <c:numCache>
                <c:formatCode>General</c:formatCode>
                <c:ptCount val="10"/>
                <c:pt idx="0">
                  <c:v>-9.1630000000000003E-2</c:v>
                </c:pt>
                <c:pt idx="1">
                  <c:v>0.175347</c:v>
                </c:pt>
                <c:pt idx="2">
                  <c:v>0.216199</c:v>
                </c:pt>
                <c:pt idx="3">
                  <c:v>9.0975E-2</c:v>
                </c:pt>
                <c:pt idx="4">
                  <c:v>0.177147</c:v>
                </c:pt>
                <c:pt idx="5">
                  <c:v>9.6589999999999995E-2</c:v>
                </c:pt>
                <c:pt idx="6">
                  <c:v>8.0754000000000006E-2</c:v>
                </c:pt>
                <c:pt idx="7">
                  <c:v>8.3199999999999996E-2</c:v>
                </c:pt>
                <c:pt idx="8">
                  <c:v>0.121377</c:v>
                </c:pt>
                <c:pt idx="9">
                  <c:v>7.0843000000000003E-2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D29-46EE-976F-40A9CCBCE555}"/>
            </c:ext>
          </c:extLst>
        </c:ser>
        <c:ser>
          <c:idx val="7"/>
          <c:order val="7"/>
          <c:tx>
            <c:strRef>
              <c:f>Graph!$J$48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Graph!$J$49:$J$58</c:f>
              <c:numCache>
                <c:formatCode>General</c:formatCode>
                <c:ptCount val="10"/>
                <c:pt idx="0">
                  <c:v>0.107544</c:v>
                </c:pt>
                <c:pt idx="1">
                  <c:v>0.251585</c:v>
                </c:pt>
                <c:pt idx="2">
                  <c:v>0.27148800000000001</c:v>
                </c:pt>
                <c:pt idx="3">
                  <c:v>0.22664000000000001</c:v>
                </c:pt>
                <c:pt idx="4">
                  <c:v>0.17577300000000001</c:v>
                </c:pt>
                <c:pt idx="5">
                  <c:v>0.20511499999999999</c:v>
                </c:pt>
                <c:pt idx="6">
                  <c:v>0.195297</c:v>
                </c:pt>
                <c:pt idx="7">
                  <c:v>0.16205900000000001</c:v>
                </c:pt>
                <c:pt idx="8">
                  <c:v>0.14197899999999999</c:v>
                </c:pt>
                <c:pt idx="9">
                  <c:v>0.29325400000000001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D29-46EE-976F-40A9CCBCE555}"/>
            </c:ext>
          </c:extLst>
        </c:ser>
        <c:ser>
          <c:idx val="8"/>
          <c:order val="8"/>
          <c:tx>
            <c:strRef>
              <c:f>Graph!$K$48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Graph!$K$49:$K$58</c:f>
              <c:numCache>
                <c:formatCode>General</c:formatCode>
                <c:ptCount val="10"/>
                <c:pt idx="0">
                  <c:v>0.15287600000000001</c:v>
                </c:pt>
                <c:pt idx="1">
                  <c:v>0.315888</c:v>
                </c:pt>
                <c:pt idx="2">
                  <c:v>0.20580599999999999</c:v>
                </c:pt>
                <c:pt idx="3">
                  <c:v>0.15771399999999999</c:v>
                </c:pt>
                <c:pt idx="4">
                  <c:v>0.19524</c:v>
                </c:pt>
                <c:pt idx="5">
                  <c:v>0.26201799999999997</c:v>
                </c:pt>
                <c:pt idx="6">
                  <c:v>0.289437</c:v>
                </c:pt>
                <c:pt idx="7">
                  <c:v>0.347715</c:v>
                </c:pt>
                <c:pt idx="8">
                  <c:v>0.35060000000000002</c:v>
                </c:pt>
                <c:pt idx="9">
                  <c:v>0.57286199999999998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D29-46EE-976F-40A9CCBCE555}"/>
            </c:ext>
          </c:extLst>
        </c:ser>
        <c:ser>
          <c:idx val="9"/>
          <c:order val="9"/>
          <c:tx>
            <c:strRef>
              <c:f>Graph!$L$48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Graph!$L$49:$L$58</c:f>
              <c:numCache>
                <c:formatCode>General</c:formatCode>
                <c:ptCount val="10"/>
                <c:pt idx="0">
                  <c:v>0.194136</c:v>
                </c:pt>
                <c:pt idx="1">
                  <c:v>0.21562100000000001</c:v>
                </c:pt>
                <c:pt idx="2">
                  <c:v>0.24307799999999999</c:v>
                </c:pt>
                <c:pt idx="3">
                  <c:v>0.19020000000000001</c:v>
                </c:pt>
                <c:pt idx="4">
                  <c:v>0.19195400000000001</c:v>
                </c:pt>
                <c:pt idx="5">
                  <c:v>0.212615</c:v>
                </c:pt>
                <c:pt idx="6">
                  <c:v>0.27659299999999998</c:v>
                </c:pt>
                <c:pt idx="7">
                  <c:v>0.203207</c:v>
                </c:pt>
                <c:pt idx="8">
                  <c:v>0.201768</c:v>
                </c:pt>
                <c:pt idx="9">
                  <c:v>0.249419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D29-46EE-976F-40A9CCBCE555}"/>
            </c:ext>
          </c:extLst>
        </c:ser>
        <c:ser>
          <c:idx val="10"/>
          <c:order val="10"/>
          <c:tx>
            <c:strRef>
              <c:f>Graph!$M$48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Graph!$M$49:$M$58</c:f>
              <c:numCache>
                <c:formatCode>General</c:formatCode>
                <c:ptCount val="10"/>
                <c:pt idx="0">
                  <c:v>0.14992800000000001</c:v>
                </c:pt>
                <c:pt idx="1">
                  <c:v>0.203655</c:v>
                </c:pt>
                <c:pt idx="2">
                  <c:v>0.14651400000000001</c:v>
                </c:pt>
                <c:pt idx="3">
                  <c:v>0.216499</c:v>
                </c:pt>
                <c:pt idx="4">
                  <c:v>0.228046</c:v>
                </c:pt>
                <c:pt idx="5">
                  <c:v>0.150558</c:v>
                </c:pt>
                <c:pt idx="6">
                  <c:v>0.11158999999999999</c:v>
                </c:pt>
                <c:pt idx="7">
                  <c:v>0.124773</c:v>
                </c:pt>
                <c:pt idx="8">
                  <c:v>0.210064</c:v>
                </c:pt>
                <c:pt idx="9">
                  <c:v>0.19625500000000001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D29-46EE-976F-40A9CCBCE555}"/>
            </c:ext>
          </c:extLst>
        </c:ser>
        <c:ser>
          <c:idx val="11"/>
          <c:order val="11"/>
          <c:tx>
            <c:strRef>
              <c:f>Graph!$N$48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Graph!$N$49:$N$58</c:f>
              <c:numCache>
                <c:formatCode>General</c:formatCode>
                <c:ptCount val="10"/>
                <c:pt idx="0">
                  <c:v>9.9973999999999993E-2</c:v>
                </c:pt>
                <c:pt idx="1">
                  <c:v>0.24829499999999999</c:v>
                </c:pt>
                <c:pt idx="2">
                  <c:v>0.24614</c:v>
                </c:pt>
                <c:pt idx="3">
                  <c:v>0.16361100000000001</c:v>
                </c:pt>
                <c:pt idx="4">
                  <c:v>0.15126100000000001</c:v>
                </c:pt>
                <c:pt idx="5">
                  <c:v>0.132523</c:v>
                </c:pt>
                <c:pt idx="6">
                  <c:v>0.14177300000000001</c:v>
                </c:pt>
                <c:pt idx="7">
                  <c:v>0.16831699999999999</c:v>
                </c:pt>
                <c:pt idx="8">
                  <c:v>9.4604999999999995E-2</c:v>
                </c:pt>
                <c:pt idx="9">
                  <c:v>0.140852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D29-46EE-976F-40A9CCBCE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910080"/>
        <c:axId val="600986368"/>
      </c:lineChart>
      <c:catAx>
        <c:axId val="600910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986368"/>
        <c:crosses val="autoZero"/>
        <c:auto val="1"/>
        <c:lblAlgn val="ctr"/>
        <c:lblOffset val="100"/>
        <c:noMultiLvlLbl val="0"/>
      </c:catAx>
      <c:valAx>
        <c:axId val="600986368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910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(2)'!$C$18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(2)'!$C$19:$C$28</c:f>
              <c:numCache>
                <c:formatCode>General</c:formatCode>
                <c:ptCount val="10"/>
                <c:pt idx="0">
                  <c:v>8.0464291471868454E-2</c:v>
                </c:pt>
                <c:pt idx="1">
                  <c:v>7.9794808590724756E-2</c:v>
                </c:pt>
                <c:pt idx="2">
                  <c:v>5.7195955588445348E-2</c:v>
                </c:pt>
                <c:pt idx="3">
                  <c:v>7.5854820363956948E-3</c:v>
                </c:pt>
                <c:pt idx="4">
                  <c:v>5.4113623233771647E-2</c:v>
                </c:pt>
                <c:pt idx="5">
                  <c:v>6.1869572210350839E-2</c:v>
                </c:pt>
                <c:pt idx="6">
                  <c:v>6.6568250782011257E-2</c:v>
                </c:pt>
                <c:pt idx="7">
                  <c:v>7.3279088162747294E-2</c:v>
                </c:pt>
                <c:pt idx="8">
                  <c:v>7.6195557842022879E-2</c:v>
                </c:pt>
                <c:pt idx="9">
                  <c:v>6.1127653211785211E-2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7C-4B82-B670-4B8356091160}"/>
            </c:ext>
          </c:extLst>
        </c:ser>
        <c:ser>
          <c:idx val="1"/>
          <c:order val="1"/>
          <c:tx>
            <c:strRef>
              <c:f>'Graph (2)'!$D$18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(2)'!$D$19:$D$28</c:f>
              <c:numCache>
                <c:formatCode>General</c:formatCode>
                <c:ptCount val="10"/>
                <c:pt idx="0">
                  <c:v>1.1705104953632217E-2</c:v>
                </c:pt>
                <c:pt idx="1">
                  <c:v>4.1157068217731713E-2</c:v>
                </c:pt>
                <c:pt idx="2">
                  <c:v>2.1878213330360427E-2</c:v>
                </c:pt>
                <c:pt idx="3">
                  <c:v>8.0371543910495568E-3</c:v>
                </c:pt>
                <c:pt idx="4">
                  <c:v>4.4009162096876692E-2</c:v>
                </c:pt>
                <c:pt idx="5">
                  <c:v>5.9297086820173622E-2</c:v>
                </c:pt>
                <c:pt idx="6">
                  <c:v>5.6839674767824692E-2</c:v>
                </c:pt>
                <c:pt idx="7">
                  <c:v>5.627327121289729E-2</c:v>
                </c:pt>
                <c:pt idx="8">
                  <c:v>5.4822025853164612E-2</c:v>
                </c:pt>
                <c:pt idx="9">
                  <c:v>5.6741485933895261E-2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7C-4B82-B670-4B8356091160}"/>
            </c:ext>
          </c:extLst>
        </c:ser>
        <c:ser>
          <c:idx val="2"/>
          <c:order val="2"/>
          <c:tx>
            <c:strRef>
              <c:f>'Graph (2)'!$E$18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(2)'!$E$19:$E$28</c:f>
              <c:numCache>
                <c:formatCode>General</c:formatCode>
                <c:ptCount val="10"/>
                <c:pt idx="0">
                  <c:v>9.1985792527982571E-2</c:v>
                </c:pt>
                <c:pt idx="1">
                  <c:v>0.17404953261962586</c:v>
                </c:pt>
                <c:pt idx="2">
                  <c:v>0.14168777730803955</c:v>
                </c:pt>
                <c:pt idx="3">
                  <c:v>0.11487625906071045</c:v>
                </c:pt>
                <c:pt idx="4">
                  <c:v>0.11429731849203735</c:v>
                </c:pt>
                <c:pt idx="5">
                  <c:v>0.11441711390324036</c:v>
                </c:pt>
                <c:pt idx="6">
                  <c:v>0.11895855466814524</c:v>
                </c:pt>
                <c:pt idx="7">
                  <c:v>0.11938634909887522</c:v>
                </c:pt>
                <c:pt idx="8">
                  <c:v>0.11437887557096926</c:v>
                </c:pt>
                <c:pt idx="9">
                  <c:v>0.16200044303935826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7C-4B82-B670-4B835609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229184"/>
        <c:axId val="579230720"/>
      </c:lineChart>
      <c:catAx>
        <c:axId val="57922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9230720"/>
        <c:crosses val="autoZero"/>
        <c:auto val="1"/>
        <c:lblAlgn val="ctr"/>
        <c:lblOffset val="100"/>
        <c:noMultiLvlLbl val="0"/>
      </c:catAx>
      <c:valAx>
        <c:axId val="57923072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922918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(2)'!$C$33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(2)'!$C$34:$C$43</c:f>
              <c:numCache>
                <c:formatCode>General</c:formatCode>
                <c:ptCount val="10"/>
                <c:pt idx="0">
                  <c:v>8.9788000000000007E-2</c:v>
                </c:pt>
                <c:pt idx="1">
                  <c:v>0.106922</c:v>
                </c:pt>
                <c:pt idx="2">
                  <c:v>7.7431E-2</c:v>
                </c:pt>
                <c:pt idx="3">
                  <c:v>1.5932000000000002E-2</c:v>
                </c:pt>
                <c:pt idx="4">
                  <c:v>6.3958000000000001E-2</c:v>
                </c:pt>
                <c:pt idx="5">
                  <c:v>7.1939000000000003E-2</c:v>
                </c:pt>
                <c:pt idx="6">
                  <c:v>6.9922999999999999E-2</c:v>
                </c:pt>
                <c:pt idx="7">
                  <c:v>7.4737999999999999E-2</c:v>
                </c:pt>
                <c:pt idx="8">
                  <c:v>8.1892999999999994E-2</c:v>
                </c:pt>
                <c:pt idx="9">
                  <c:v>6.5484000000000001E-2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ED-4683-BBF3-5137958709E3}"/>
            </c:ext>
          </c:extLst>
        </c:ser>
        <c:ser>
          <c:idx val="1"/>
          <c:order val="1"/>
          <c:tx>
            <c:strRef>
              <c:f>'Graph (2)'!$D$33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(2)'!$D$34:$D$43</c:f>
              <c:numCache>
                <c:formatCode>General</c:formatCode>
                <c:ptCount val="10"/>
                <c:pt idx="0">
                  <c:v>2.2153166666666668E-2</c:v>
                </c:pt>
                <c:pt idx="1">
                  <c:v>5.1801333333333338E-2</c:v>
                </c:pt>
                <c:pt idx="2">
                  <c:v>3.2841500000000003E-2</c:v>
                </c:pt>
                <c:pt idx="3">
                  <c:v>2.94635E-2</c:v>
                </c:pt>
                <c:pt idx="4">
                  <c:v>4.9024166666666667E-2</c:v>
                </c:pt>
                <c:pt idx="5">
                  <c:v>6.1921000000000004E-2</c:v>
                </c:pt>
                <c:pt idx="6">
                  <c:v>6.2531666666666666E-2</c:v>
                </c:pt>
                <c:pt idx="7">
                  <c:v>6.2929499999999999E-2</c:v>
                </c:pt>
                <c:pt idx="8">
                  <c:v>5.9980600000000009E-2</c:v>
                </c:pt>
                <c:pt idx="9">
                  <c:v>6.3621200000000003E-2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ED-4683-BBF3-5137958709E3}"/>
            </c:ext>
          </c:extLst>
        </c:ser>
        <c:ser>
          <c:idx val="2"/>
          <c:order val="2"/>
          <c:tx>
            <c:strRef>
              <c:f>'Graph (2)'!$E$33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(2)'!$E$34:$E$43</c:f>
              <c:numCache>
                <c:formatCode>General</c:formatCode>
                <c:ptCount val="10"/>
                <c:pt idx="0">
                  <c:v>0.11474659999999999</c:v>
                </c:pt>
                <c:pt idx="1">
                  <c:v>0.1814576</c:v>
                </c:pt>
                <c:pt idx="2">
                  <c:v>0.15582679999999999</c:v>
                </c:pt>
                <c:pt idx="3">
                  <c:v>0.13098000000000001</c:v>
                </c:pt>
                <c:pt idx="4">
                  <c:v>0.12413739999999999</c:v>
                </c:pt>
                <c:pt idx="5">
                  <c:v>0.12240580000000001</c:v>
                </c:pt>
                <c:pt idx="6">
                  <c:v>0.11992800000000001</c:v>
                </c:pt>
                <c:pt idx="7">
                  <c:v>0.1246864</c:v>
                </c:pt>
                <c:pt idx="8">
                  <c:v>0.1472986</c:v>
                </c:pt>
                <c:pt idx="9">
                  <c:v>0.15839300000000001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7ED-4683-BBF3-513795870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270144"/>
        <c:axId val="579271680"/>
      </c:lineChart>
      <c:catAx>
        <c:axId val="579270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9271680"/>
        <c:crosses val="autoZero"/>
        <c:auto val="1"/>
        <c:lblAlgn val="ctr"/>
        <c:lblOffset val="100"/>
        <c:noMultiLvlLbl val="0"/>
      </c:catAx>
      <c:valAx>
        <c:axId val="57927168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927014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(2)'!$C$48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(2)'!$C$49:$C$58</c:f>
              <c:numCache>
                <c:formatCode>General</c:formatCode>
                <c:ptCount val="10"/>
                <c:pt idx="0">
                  <c:v>0.16994999999999999</c:v>
                </c:pt>
                <c:pt idx="1">
                  <c:v>0.16822100000000001</c:v>
                </c:pt>
                <c:pt idx="2">
                  <c:v>0.13371</c:v>
                </c:pt>
                <c:pt idx="3">
                  <c:v>2.0323999999999998E-2</c:v>
                </c:pt>
                <c:pt idx="4">
                  <c:v>0.120545</c:v>
                </c:pt>
                <c:pt idx="5">
                  <c:v>0.120377</c:v>
                </c:pt>
                <c:pt idx="6">
                  <c:v>0.11928999999999999</c:v>
                </c:pt>
                <c:pt idx="7">
                  <c:v>0.137931</c:v>
                </c:pt>
                <c:pt idx="8">
                  <c:v>0.14708099999999999</c:v>
                </c:pt>
                <c:pt idx="9">
                  <c:v>0.11480799999999999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36-4B58-B3DC-6867A7ADE7CB}"/>
            </c:ext>
          </c:extLst>
        </c:ser>
        <c:ser>
          <c:idx val="1"/>
          <c:order val="1"/>
          <c:tx>
            <c:strRef>
              <c:f>'Graph (2)'!$D$48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(2)'!$D$49:$D$58</c:f>
              <c:numCache>
                <c:formatCode>General</c:formatCode>
                <c:ptCount val="10"/>
                <c:pt idx="0">
                  <c:v>4.0231666666666653E-3</c:v>
                </c:pt>
                <c:pt idx="1">
                  <c:v>8.8511166666666655E-2</c:v>
                </c:pt>
                <c:pt idx="2">
                  <c:v>6.5014833333333341E-2</c:v>
                </c:pt>
                <c:pt idx="3">
                  <c:v>2.5825833333333336E-2</c:v>
                </c:pt>
                <c:pt idx="4">
                  <c:v>8.4157833333333334E-2</c:v>
                </c:pt>
                <c:pt idx="5">
                  <c:v>0.10033199999999999</c:v>
                </c:pt>
                <c:pt idx="6">
                  <c:v>9.5614666666666667E-2</c:v>
                </c:pt>
                <c:pt idx="7">
                  <c:v>9.7154833333333343E-2</c:v>
                </c:pt>
                <c:pt idx="8">
                  <c:v>8.9921200000000007E-2</c:v>
                </c:pt>
                <c:pt idx="9">
                  <c:v>8.2942199999999994E-2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36-4B58-B3DC-6867A7ADE7CB}"/>
            </c:ext>
          </c:extLst>
        </c:ser>
        <c:ser>
          <c:idx val="2"/>
          <c:order val="2"/>
          <c:tx>
            <c:strRef>
              <c:f>'Graph (2)'!$E$48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(2)'!$E$49:$E$58</c:f>
              <c:numCache>
                <c:formatCode>General</c:formatCode>
                <c:ptCount val="10"/>
                <c:pt idx="0">
                  <c:v>0.14089160000000001</c:v>
                </c:pt>
                <c:pt idx="1">
                  <c:v>0.2470088</c:v>
                </c:pt>
                <c:pt idx="2">
                  <c:v>0.2226052</c:v>
                </c:pt>
                <c:pt idx="3">
                  <c:v>0.19093279999999999</c:v>
                </c:pt>
                <c:pt idx="4">
                  <c:v>0.18845479999999998</c:v>
                </c:pt>
                <c:pt idx="5">
                  <c:v>0.19256579999999998</c:v>
                </c:pt>
                <c:pt idx="6">
                  <c:v>0.20293799999999998</c:v>
                </c:pt>
                <c:pt idx="7">
                  <c:v>0.20121419999999998</c:v>
                </c:pt>
                <c:pt idx="8">
                  <c:v>0.19980320000000001</c:v>
                </c:pt>
                <c:pt idx="9">
                  <c:v>0.29052840000000002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C36-4B58-B3DC-6867A7ADE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565056"/>
        <c:axId val="579566592"/>
      </c:lineChart>
      <c:catAx>
        <c:axId val="579565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9566592"/>
        <c:crosses val="autoZero"/>
        <c:auto val="1"/>
        <c:lblAlgn val="ctr"/>
        <c:lblOffset val="100"/>
        <c:noMultiLvlLbl val="0"/>
      </c:catAx>
      <c:valAx>
        <c:axId val="57956659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79565056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(2)'!$C$63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(2)'!$B$64:$B$73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(2)'!$C$64:$C$73</c:f>
              <c:numCache>
                <c:formatCode>General</c:formatCode>
                <c:ptCount val="10"/>
                <c:pt idx="0">
                  <c:v>0.26307599999999998</c:v>
                </c:pt>
                <c:pt idx="1">
                  <c:v>0.26029099999999999</c:v>
                </c:pt>
                <c:pt idx="2">
                  <c:v>0.232429</c:v>
                </c:pt>
                <c:pt idx="3">
                  <c:v>0.19264300000000001</c:v>
                </c:pt>
                <c:pt idx="4">
                  <c:v>0.22877800000000001</c:v>
                </c:pt>
                <c:pt idx="5">
                  <c:v>0.23522199999999999</c:v>
                </c:pt>
                <c:pt idx="6">
                  <c:v>0.22773399999999999</c:v>
                </c:pt>
                <c:pt idx="7">
                  <c:v>0.23816200000000001</c:v>
                </c:pt>
                <c:pt idx="8">
                  <c:v>0.239591</c:v>
                </c:pt>
                <c:pt idx="9">
                  <c:v>0.22653799999999999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A6-4B11-83AE-2884349FFE90}"/>
            </c:ext>
          </c:extLst>
        </c:ser>
        <c:ser>
          <c:idx val="1"/>
          <c:order val="1"/>
          <c:tx>
            <c:strRef>
              <c:f>'Graph (2)'!$D$63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(2)'!$B$64:$B$73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(2)'!$D$64:$D$73</c:f>
              <c:numCache>
                <c:formatCode>General</c:formatCode>
                <c:ptCount val="10"/>
                <c:pt idx="0">
                  <c:v>0.25184766666666664</c:v>
                </c:pt>
                <c:pt idx="1">
                  <c:v>0.28241599999999994</c:v>
                </c:pt>
                <c:pt idx="2">
                  <c:v>0.25762449999999998</c:v>
                </c:pt>
                <c:pt idx="3">
                  <c:v>0.24500266666666667</c:v>
                </c:pt>
                <c:pt idx="4">
                  <c:v>0.26945733333333333</c:v>
                </c:pt>
                <c:pt idx="5">
                  <c:v>0.2930173333333333</c:v>
                </c:pt>
                <c:pt idx="6">
                  <c:v>0.29648666666666668</c:v>
                </c:pt>
                <c:pt idx="7">
                  <c:v>0.28848933333333332</c:v>
                </c:pt>
                <c:pt idx="8">
                  <c:v>0.28420040000000002</c:v>
                </c:pt>
                <c:pt idx="9">
                  <c:v>0.30306119999999998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A6-4B11-83AE-2884349FFE90}"/>
            </c:ext>
          </c:extLst>
        </c:ser>
        <c:ser>
          <c:idx val="2"/>
          <c:order val="2"/>
          <c:tx>
            <c:strRef>
              <c:f>'Graph (2)'!$E$63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(2)'!$B$64:$B$73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(2)'!$E$64:$E$73</c:f>
              <c:numCache>
                <c:formatCode>General</c:formatCode>
                <c:ptCount val="10"/>
                <c:pt idx="0">
                  <c:v>0.4547308000000001</c:v>
                </c:pt>
                <c:pt idx="1">
                  <c:v>0.51459239999999995</c:v>
                </c:pt>
                <c:pt idx="2">
                  <c:v>0.50074639999999992</c:v>
                </c:pt>
                <c:pt idx="3">
                  <c:v>0.50690919999999995</c:v>
                </c:pt>
                <c:pt idx="4">
                  <c:v>0.51267479999999988</c:v>
                </c:pt>
                <c:pt idx="5">
                  <c:v>0.5322344</c:v>
                </c:pt>
                <c:pt idx="6">
                  <c:v>0.53655259999999994</c:v>
                </c:pt>
                <c:pt idx="7">
                  <c:v>0.54410780000000003</c:v>
                </c:pt>
                <c:pt idx="8">
                  <c:v>0.56416820000000001</c:v>
                </c:pt>
                <c:pt idx="9">
                  <c:v>0.56731039999999999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EA6-4B11-83AE-2884349FF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27456"/>
        <c:axId val="582228992"/>
      </c:lineChart>
      <c:catAx>
        <c:axId val="582227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2228992"/>
        <c:crosses val="autoZero"/>
        <c:auto val="1"/>
        <c:lblAlgn val="ctr"/>
        <c:lblOffset val="100"/>
        <c:noMultiLvlLbl val="0"/>
      </c:catAx>
      <c:valAx>
        <c:axId val="58222899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22274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(2)'!$C$79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(2)'!$C$80:$C$89</c:f>
              <c:numCache>
                <c:formatCode>General</c:formatCode>
                <c:ptCount val="10"/>
                <c:pt idx="0">
                  <c:v>8.1897999999999999E-2</c:v>
                </c:pt>
                <c:pt idx="1">
                  <c:v>8.1877000000000005E-2</c:v>
                </c:pt>
                <c:pt idx="2">
                  <c:v>8.1296999999999994E-2</c:v>
                </c:pt>
                <c:pt idx="3">
                  <c:v>0.119503</c:v>
                </c:pt>
                <c:pt idx="4">
                  <c:v>8.8598999999999997E-2</c:v>
                </c:pt>
                <c:pt idx="5">
                  <c:v>8.3413000000000001E-2</c:v>
                </c:pt>
                <c:pt idx="6">
                  <c:v>8.3560999999999996E-2</c:v>
                </c:pt>
                <c:pt idx="7">
                  <c:v>7.7457999999999999E-2</c:v>
                </c:pt>
                <c:pt idx="8">
                  <c:v>8.9786000000000005E-2</c:v>
                </c:pt>
                <c:pt idx="9">
                  <c:v>9.2746999999999996E-2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46-4547-9AE1-E85B13C43E9A}"/>
            </c:ext>
          </c:extLst>
        </c:ser>
        <c:ser>
          <c:idx val="1"/>
          <c:order val="1"/>
          <c:tx>
            <c:strRef>
              <c:f>'Graph (2)'!$D$79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(2)'!$D$80:$D$89</c:f>
              <c:numCache>
                <c:formatCode>General</c:formatCode>
                <c:ptCount val="10"/>
                <c:pt idx="0">
                  <c:v>0.1714705</c:v>
                </c:pt>
                <c:pt idx="1">
                  <c:v>0.15061350000000001</c:v>
                </c:pt>
                <c:pt idx="2">
                  <c:v>0.15915199999999999</c:v>
                </c:pt>
                <c:pt idx="3">
                  <c:v>0.15280283333333333</c:v>
                </c:pt>
                <c:pt idx="4">
                  <c:v>0.14504433333333336</c:v>
                </c:pt>
                <c:pt idx="5">
                  <c:v>0.14623783333333332</c:v>
                </c:pt>
                <c:pt idx="6">
                  <c:v>0.14515183333333334</c:v>
                </c:pt>
                <c:pt idx="7">
                  <c:v>0.14319433333333334</c:v>
                </c:pt>
                <c:pt idx="8">
                  <c:v>0.14706459999999999</c:v>
                </c:pt>
                <c:pt idx="9">
                  <c:v>0.160748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46-4547-9AE1-E85B13C43E9A}"/>
            </c:ext>
          </c:extLst>
        </c:ser>
        <c:ser>
          <c:idx val="2"/>
          <c:order val="2"/>
          <c:tx>
            <c:strRef>
              <c:f>'Graph (2)'!$E$79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(2)'!$E$80:$E$89</c:f>
              <c:numCache>
                <c:formatCode>General</c:formatCode>
                <c:ptCount val="10"/>
                <c:pt idx="0">
                  <c:v>0.1664012</c:v>
                </c:pt>
                <c:pt idx="1">
                  <c:v>0.1586834</c:v>
                </c:pt>
                <c:pt idx="2">
                  <c:v>0.15565459999999998</c:v>
                </c:pt>
                <c:pt idx="3">
                  <c:v>0.16512840000000001</c:v>
                </c:pt>
                <c:pt idx="4">
                  <c:v>0.17058659999999998</c:v>
                </c:pt>
                <c:pt idx="5">
                  <c:v>0.1700806</c:v>
                </c:pt>
                <c:pt idx="6">
                  <c:v>0.16579720000000001</c:v>
                </c:pt>
                <c:pt idx="7">
                  <c:v>0.1675508</c:v>
                </c:pt>
                <c:pt idx="8">
                  <c:v>0.15267720000000001</c:v>
                </c:pt>
                <c:pt idx="9">
                  <c:v>0.13898319999999997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6-4547-9AE1-E85B13C43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60224"/>
        <c:axId val="582261760"/>
      </c:lineChart>
      <c:catAx>
        <c:axId val="582260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2261760"/>
        <c:crosses val="autoZero"/>
        <c:auto val="1"/>
        <c:lblAlgn val="ctr"/>
        <c:lblOffset val="100"/>
        <c:noMultiLvlLbl val="0"/>
      </c:catAx>
      <c:valAx>
        <c:axId val="58226176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22602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(2)'!$C$94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(2)'!$C$95:$C$104</c:f>
              <c:numCache>
                <c:formatCode>General</c:formatCode>
                <c:ptCount val="10"/>
                <c:pt idx="0">
                  <c:v>0.19319500000000001</c:v>
                </c:pt>
                <c:pt idx="1">
                  <c:v>0.19020799999999999</c:v>
                </c:pt>
                <c:pt idx="2">
                  <c:v>0.15740399999999999</c:v>
                </c:pt>
                <c:pt idx="3">
                  <c:v>8.0811999999999995E-2</c:v>
                </c:pt>
                <c:pt idx="4">
                  <c:v>0.149895</c:v>
                </c:pt>
                <c:pt idx="5">
                  <c:v>0.159806</c:v>
                </c:pt>
                <c:pt idx="6">
                  <c:v>0.15179799999999999</c:v>
                </c:pt>
                <c:pt idx="7">
                  <c:v>0.16305600000000001</c:v>
                </c:pt>
                <c:pt idx="8">
                  <c:v>0.15560599999999999</c:v>
                </c:pt>
                <c:pt idx="9">
                  <c:v>0.13558500000000001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C4-4789-BAFA-20BC2C08CC83}"/>
            </c:ext>
          </c:extLst>
        </c:ser>
        <c:ser>
          <c:idx val="1"/>
          <c:order val="1"/>
          <c:tx>
            <c:strRef>
              <c:f>'Graph (2)'!$D$94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(2)'!$D$95:$D$104</c:f>
              <c:numCache>
                <c:formatCode>General</c:formatCode>
                <c:ptCount val="10"/>
                <c:pt idx="0">
                  <c:v>0.14129166666666668</c:v>
                </c:pt>
                <c:pt idx="1">
                  <c:v>0.16838233333333333</c:v>
                </c:pt>
                <c:pt idx="2">
                  <c:v>0.13495166666666666</c:v>
                </c:pt>
                <c:pt idx="3">
                  <c:v>0.12800083333333334</c:v>
                </c:pt>
                <c:pt idx="4">
                  <c:v>0.14443349999999999</c:v>
                </c:pt>
                <c:pt idx="5">
                  <c:v>0.16631966666666667</c:v>
                </c:pt>
                <c:pt idx="6">
                  <c:v>0.17254449999999999</c:v>
                </c:pt>
                <c:pt idx="7">
                  <c:v>0.1793288333333333</c:v>
                </c:pt>
                <c:pt idx="8">
                  <c:v>0.16670460000000001</c:v>
                </c:pt>
                <c:pt idx="9">
                  <c:v>0.16740340000000001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C4-4789-BAFA-20BC2C08CC83}"/>
            </c:ext>
          </c:extLst>
        </c:ser>
        <c:ser>
          <c:idx val="2"/>
          <c:order val="2"/>
          <c:tx>
            <c:strRef>
              <c:f>'Graph (2)'!$E$94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(2)'!$E$95:$E$104</c:f>
              <c:numCache>
                <c:formatCode>General</c:formatCode>
                <c:ptCount val="10"/>
                <c:pt idx="0">
                  <c:v>0.25474659999999999</c:v>
                </c:pt>
                <c:pt idx="1">
                  <c:v>0.31803480000000001</c:v>
                </c:pt>
                <c:pt idx="2">
                  <c:v>0.30631400000000003</c:v>
                </c:pt>
                <c:pt idx="3">
                  <c:v>0.29294760000000003</c:v>
                </c:pt>
                <c:pt idx="4">
                  <c:v>0.29466340000000002</c:v>
                </c:pt>
                <c:pt idx="5">
                  <c:v>0.31782500000000002</c:v>
                </c:pt>
                <c:pt idx="6">
                  <c:v>0.31659580000000004</c:v>
                </c:pt>
                <c:pt idx="7">
                  <c:v>0.326407</c:v>
                </c:pt>
                <c:pt idx="8">
                  <c:v>0.36373639999999996</c:v>
                </c:pt>
                <c:pt idx="9">
                  <c:v>0.38647100000000001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C4-4789-BAFA-20BC2C08C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419968"/>
        <c:axId val="582421504"/>
      </c:lineChart>
      <c:catAx>
        <c:axId val="582419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2421504"/>
        <c:crosses val="autoZero"/>
        <c:auto val="1"/>
        <c:lblAlgn val="ctr"/>
        <c:lblOffset val="100"/>
        <c:noMultiLvlLbl val="0"/>
      </c:catAx>
      <c:valAx>
        <c:axId val="58242150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24199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(2)'!$C$109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(2)'!$C$110:$C$119</c:f>
              <c:numCache>
                <c:formatCode>General</c:formatCode>
                <c:ptCount val="10"/>
                <c:pt idx="0">
                  <c:v>0.14213200000000001</c:v>
                </c:pt>
                <c:pt idx="1">
                  <c:v>0.14141899999999999</c:v>
                </c:pt>
                <c:pt idx="2">
                  <c:v>0.111222</c:v>
                </c:pt>
                <c:pt idx="3">
                  <c:v>3.1557000000000002E-2</c:v>
                </c:pt>
                <c:pt idx="4">
                  <c:v>0.10476100000000001</c:v>
                </c:pt>
                <c:pt idx="5">
                  <c:v>0.115964</c:v>
                </c:pt>
                <c:pt idx="6">
                  <c:v>0.104646</c:v>
                </c:pt>
                <c:pt idx="7">
                  <c:v>0.120923</c:v>
                </c:pt>
                <c:pt idx="8">
                  <c:v>0.116864</c:v>
                </c:pt>
                <c:pt idx="9">
                  <c:v>9.6667000000000003E-2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EA-4A22-8F89-BA08FE0867AE}"/>
            </c:ext>
          </c:extLst>
        </c:ser>
        <c:ser>
          <c:idx val="1"/>
          <c:order val="1"/>
          <c:tx>
            <c:strRef>
              <c:f>'Graph (2)'!$D$109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(2)'!$D$110:$D$119</c:f>
              <c:numCache>
                <c:formatCode>General</c:formatCode>
                <c:ptCount val="10"/>
                <c:pt idx="0">
                  <c:v>5.2699166666666665E-2</c:v>
                </c:pt>
                <c:pt idx="1">
                  <c:v>9.4971000000000014E-2</c:v>
                </c:pt>
                <c:pt idx="2">
                  <c:v>6.0398333333333332E-2</c:v>
                </c:pt>
                <c:pt idx="3">
                  <c:v>5.2918333333333338E-2</c:v>
                </c:pt>
                <c:pt idx="4">
                  <c:v>8.2348166666666667E-2</c:v>
                </c:pt>
                <c:pt idx="5">
                  <c:v>0.10517816666666667</c:v>
                </c:pt>
                <c:pt idx="6">
                  <c:v>0.10430900000000003</c:v>
                </c:pt>
                <c:pt idx="7">
                  <c:v>0.11010650000000001</c:v>
                </c:pt>
                <c:pt idx="8">
                  <c:v>0.10044440000000002</c:v>
                </c:pt>
                <c:pt idx="9">
                  <c:v>0.1053934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EA-4A22-8F89-BA08FE0867AE}"/>
            </c:ext>
          </c:extLst>
        </c:ser>
        <c:ser>
          <c:idx val="2"/>
          <c:order val="2"/>
          <c:tx>
            <c:strRef>
              <c:f>'Graph (2)'!$E$109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(2)'!$E$110:$E$119</c:f>
              <c:numCache>
                <c:formatCode>General</c:formatCode>
                <c:ptCount val="10"/>
                <c:pt idx="0">
                  <c:v>0.17655799999999999</c:v>
                </c:pt>
                <c:pt idx="1">
                  <c:v>0.25770419999999999</c:v>
                </c:pt>
                <c:pt idx="2">
                  <c:v>0.24638520000000003</c:v>
                </c:pt>
                <c:pt idx="3">
                  <c:v>0.22750180000000003</c:v>
                </c:pt>
                <c:pt idx="4">
                  <c:v>0.22837360000000001</c:v>
                </c:pt>
                <c:pt idx="5">
                  <c:v>0.24947619999999998</c:v>
                </c:pt>
                <c:pt idx="6">
                  <c:v>0.24446680000000001</c:v>
                </c:pt>
                <c:pt idx="7">
                  <c:v>0.2639608</c:v>
                </c:pt>
                <c:pt idx="8">
                  <c:v>0.30478879999999997</c:v>
                </c:pt>
                <c:pt idx="9">
                  <c:v>0.3246848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6EA-4A22-8F89-BA08FE086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465024"/>
        <c:axId val="582466560"/>
      </c:lineChart>
      <c:catAx>
        <c:axId val="582465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2466560"/>
        <c:crosses val="autoZero"/>
        <c:auto val="1"/>
        <c:lblAlgn val="ctr"/>
        <c:lblOffset val="100"/>
        <c:noMultiLvlLbl val="0"/>
      </c:catAx>
      <c:valAx>
        <c:axId val="58246656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24650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(2)'!$C$124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(2)'!$B$125:$B$134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(2)'!$C$125:$C$134</c:f>
              <c:numCache>
                <c:formatCode>General</c:formatCode>
                <c:ptCount val="10"/>
                <c:pt idx="0">
                  <c:v>0.138713</c:v>
                </c:pt>
                <c:pt idx="1">
                  <c:v>0.137382</c:v>
                </c:pt>
                <c:pt idx="2">
                  <c:v>0.10709</c:v>
                </c:pt>
                <c:pt idx="3">
                  <c:v>2.4811E-2</c:v>
                </c:pt>
                <c:pt idx="4">
                  <c:v>9.6975000000000006E-2</c:v>
                </c:pt>
                <c:pt idx="5">
                  <c:v>0.107876</c:v>
                </c:pt>
                <c:pt idx="6">
                  <c:v>0.100059</c:v>
                </c:pt>
                <c:pt idx="7">
                  <c:v>0.116672</c:v>
                </c:pt>
                <c:pt idx="8">
                  <c:v>0.11255</c:v>
                </c:pt>
                <c:pt idx="9">
                  <c:v>9.2355999999999994E-2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D4-478B-8FDC-FAC79DB08ED0}"/>
            </c:ext>
          </c:extLst>
        </c:ser>
        <c:ser>
          <c:idx val="1"/>
          <c:order val="1"/>
          <c:tx>
            <c:strRef>
              <c:f>'Graph (2)'!$D$124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(2)'!$B$125:$B$134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(2)'!$D$125:$D$134</c:f>
              <c:numCache>
                <c:formatCode>General</c:formatCode>
                <c:ptCount val="10"/>
                <c:pt idx="0">
                  <c:v>4.2950166666666671E-2</c:v>
                </c:pt>
                <c:pt idx="1">
                  <c:v>8.7792666666666644E-2</c:v>
                </c:pt>
                <c:pt idx="2">
                  <c:v>5.2354000000000005E-2</c:v>
                </c:pt>
                <c:pt idx="3">
                  <c:v>4.6382666666666662E-2</c:v>
                </c:pt>
                <c:pt idx="4">
                  <c:v>8.0379000000000006E-2</c:v>
                </c:pt>
                <c:pt idx="5">
                  <c:v>0.10334183333333334</c:v>
                </c:pt>
                <c:pt idx="6">
                  <c:v>0.10419316666666667</c:v>
                </c:pt>
                <c:pt idx="7">
                  <c:v>0.10796483333333334</c:v>
                </c:pt>
                <c:pt idx="8">
                  <c:v>9.8027200000000009E-2</c:v>
                </c:pt>
                <c:pt idx="9">
                  <c:v>0.10475660000000001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D4-478B-8FDC-FAC79DB08ED0}"/>
            </c:ext>
          </c:extLst>
        </c:ser>
        <c:ser>
          <c:idx val="2"/>
          <c:order val="2"/>
          <c:tx>
            <c:strRef>
              <c:f>'Graph (2)'!$E$124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(2)'!$B$125:$B$134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(2)'!$E$125:$E$134</c:f>
              <c:numCache>
                <c:formatCode>General</c:formatCode>
                <c:ptCount val="10"/>
                <c:pt idx="0">
                  <c:v>0.171014</c:v>
                </c:pt>
                <c:pt idx="1">
                  <c:v>0.2526928</c:v>
                </c:pt>
                <c:pt idx="2">
                  <c:v>0.2378488</c:v>
                </c:pt>
                <c:pt idx="3">
                  <c:v>0.21526199999999998</c:v>
                </c:pt>
                <c:pt idx="4">
                  <c:v>0.2157734</c:v>
                </c:pt>
                <c:pt idx="5">
                  <c:v>0.23662580000000003</c:v>
                </c:pt>
                <c:pt idx="6">
                  <c:v>0.2291658</c:v>
                </c:pt>
                <c:pt idx="7">
                  <c:v>0.24785500000000002</c:v>
                </c:pt>
                <c:pt idx="8">
                  <c:v>0.2784218</c:v>
                </c:pt>
                <c:pt idx="9">
                  <c:v>0.29467900000000002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D4-478B-8FDC-FAC79DB08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804416"/>
        <c:axId val="583805952"/>
      </c:lineChart>
      <c:catAx>
        <c:axId val="583804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3805952"/>
        <c:crosses val="autoZero"/>
        <c:auto val="1"/>
        <c:lblAlgn val="ctr"/>
        <c:lblOffset val="100"/>
        <c:noMultiLvlLbl val="0"/>
      </c:catAx>
      <c:valAx>
        <c:axId val="58380595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38044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(2)'!$C$139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(2)'!$B$140:$B$149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(2)'!$C$140:$C$149</c:f>
              <c:numCache>
                <c:formatCode>General</c:formatCode>
                <c:ptCount val="10"/>
                <c:pt idx="0">
                  <c:v>0.102104</c:v>
                </c:pt>
                <c:pt idx="1">
                  <c:v>9.4176999999999997E-2</c:v>
                </c:pt>
                <c:pt idx="2">
                  <c:v>7.6290999999999998E-2</c:v>
                </c:pt>
                <c:pt idx="3">
                  <c:v>9.6559999999999997E-3</c:v>
                </c:pt>
                <c:pt idx="4">
                  <c:v>6.7165000000000002E-2</c:v>
                </c:pt>
                <c:pt idx="5">
                  <c:v>7.5931999999999999E-2</c:v>
                </c:pt>
                <c:pt idx="6">
                  <c:v>7.7228000000000005E-2</c:v>
                </c:pt>
                <c:pt idx="7">
                  <c:v>9.3351000000000003E-2</c:v>
                </c:pt>
                <c:pt idx="8">
                  <c:v>8.8382000000000002E-2</c:v>
                </c:pt>
                <c:pt idx="9">
                  <c:v>7.3439000000000004E-2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9B-4A05-8D0A-12880C0D46EF}"/>
            </c:ext>
          </c:extLst>
        </c:ser>
        <c:ser>
          <c:idx val="1"/>
          <c:order val="1"/>
          <c:tx>
            <c:strRef>
              <c:f>'Graph (2)'!$D$139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(2)'!$B$140:$B$149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(2)'!$D$140:$D$149</c:f>
              <c:numCache>
                <c:formatCode>General</c:formatCode>
                <c:ptCount val="10"/>
                <c:pt idx="0">
                  <c:v>2.0869333333333333E-2</c:v>
                </c:pt>
                <c:pt idx="1">
                  <c:v>5.6777000000000001E-2</c:v>
                </c:pt>
                <c:pt idx="2">
                  <c:v>2.5802999999999996E-2</c:v>
                </c:pt>
                <c:pt idx="3">
                  <c:v>-1.4701666666666654E-3</c:v>
                </c:pt>
                <c:pt idx="4">
                  <c:v>6.4786999999999997E-2</c:v>
                </c:pt>
                <c:pt idx="5">
                  <c:v>8.7280833333333321E-2</c:v>
                </c:pt>
                <c:pt idx="6">
                  <c:v>8.0451166666666671E-2</c:v>
                </c:pt>
                <c:pt idx="7">
                  <c:v>8.3697333333333332E-2</c:v>
                </c:pt>
                <c:pt idx="8">
                  <c:v>7.6000800000000007E-2</c:v>
                </c:pt>
                <c:pt idx="9">
                  <c:v>8.2032600000000011E-2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9B-4A05-8D0A-12880C0D46EF}"/>
            </c:ext>
          </c:extLst>
        </c:ser>
        <c:ser>
          <c:idx val="2"/>
          <c:order val="2"/>
          <c:tx>
            <c:strRef>
              <c:f>'Graph (2)'!$E$139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(2)'!$B$140:$B$149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(2)'!$E$140:$E$149</c:f>
              <c:numCache>
                <c:formatCode>General</c:formatCode>
                <c:ptCount val="10"/>
                <c:pt idx="0">
                  <c:v>0.10947899999999999</c:v>
                </c:pt>
                <c:pt idx="1">
                  <c:v>0.19048659999999998</c:v>
                </c:pt>
                <c:pt idx="2">
                  <c:v>0.175367</c:v>
                </c:pt>
                <c:pt idx="3">
                  <c:v>0.15720899999999999</c:v>
                </c:pt>
                <c:pt idx="4">
                  <c:v>0.1664756</c:v>
                </c:pt>
                <c:pt idx="5">
                  <c:v>0.17701359999999999</c:v>
                </c:pt>
                <c:pt idx="6">
                  <c:v>0.17803459999999999</c:v>
                </c:pt>
                <c:pt idx="7">
                  <c:v>0.18370039999999999</c:v>
                </c:pt>
                <c:pt idx="8">
                  <c:v>0.16545939999999998</c:v>
                </c:pt>
                <c:pt idx="9">
                  <c:v>0.24030180000000004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09B-4A05-8D0A-12880C0D4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824896"/>
        <c:axId val="583826432"/>
      </c:lineChart>
      <c:catAx>
        <c:axId val="5838248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3826432"/>
        <c:crosses val="autoZero"/>
        <c:auto val="1"/>
        <c:lblAlgn val="ctr"/>
        <c:lblOffset val="100"/>
        <c:noMultiLvlLbl val="0"/>
      </c:catAx>
      <c:valAx>
        <c:axId val="58382643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38248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(2)'!$C$155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(2)'!$C$156:$C$165</c:f>
              <c:numCache>
                <c:formatCode>General</c:formatCode>
                <c:ptCount val="10"/>
                <c:pt idx="0">
                  <c:v>9.0912000000000007E-2</c:v>
                </c:pt>
                <c:pt idx="1">
                  <c:v>7.7417E-2</c:v>
                </c:pt>
                <c:pt idx="2">
                  <c:v>5.9693999999999997E-2</c:v>
                </c:pt>
                <c:pt idx="3">
                  <c:v>1.1259E-2</c:v>
                </c:pt>
                <c:pt idx="4">
                  <c:v>6.4301999999999998E-2</c:v>
                </c:pt>
                <c:pt idx="5">
                  <c:v>7.3915999999999996E-2</c:v>
                </c:pt>
                <c:pt idx="6">
                  <c:v>7.6335E-2</c:v>
                </c:pt>
                <c:pt idx="7">
                  <c:v>9.2558000000000001E-2</c:v>
                </c:pt>
                <c:pt idx="8">
                  <c:v>8.7919999999999998E-2</c:v>
                </c:pt>
                <c:pt idx="9">
                  <c:v>7.2973999999999997E-2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CA-4540-B5D2-ACE2A16C48EC}"/>
            </c:ext>
          </c:extLst>
        </c:ser>
        <c:ser>
          <c:idx val="1"/>
          <c:order val="1"/>
          <c:tx>
            <c:strRef>
              <c:f>'Graph (2)'!$D$155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(2)'!$D$156:$D$165</c:f>
              <c:numCache>
                <c:formatCode>General</c:formatCode>
                <c:ptCount val="10"/>
                <c:pt idx="0">
                  <c:v>1.9688166666666663E-2</c:v>
                </c:pt>
                <c:pt idx="1">
                  <c:v>5.4239000000000002E-2</c:v>
                </c:pt>
                <c:pt idx="2">
                  <c:v>2.3042833333333335E-2</c:v>
                </c:pt>
                <c:pt idx="3">
                  <c:v>-3.8301666666666657E-3</c:v>
                </c:pt>
                <c:pt idx="4">
                  <c:v>6.0570000000000006E-2</c:v>
                </c:pt>
                <c:pt idx="5">
                  <c:v>8.2159166666666658E-2</c:v>
                </c:pt>
                <c:pt idx="6">
                  <c:v>7.5946333333333324E-2</c:v>
                </c:pt>
                <c:pt idx="7">
                  <c:v>8.0315833333333322E-2</c:v>
                </c:pt>
                <c:pt idx="8">
                  <c:v>7.1765200000000001E-2</c:v>
                </c:pt>
                <c:pt idx="9">
                  <c:v>7.7720600000000001E-2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CA-4540-B5D2-ACE2A16C48EC}"/>
            </c:ext>
          </c:extLst>
        </c:ser>
        <c:ser>
          <c:idx val="2"/>
          <c:order val="2"/>
          <c:tx>
            <c:strRef>
              <c:f>'Graph (2)'!$E$155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(2)'!$E$156:$E$165</c:f>
              <c:numCache>
                <c:formatCode>General</c:formatCode>
                <c:ptCount val="10"/>
                <c:pt idx="0">
                  <c:v>0.10886</c:v>
                </c:pt>
                <c:pt idx="1">
                  <c:v>0.19136360000000002</c:v>
                </c:pt>
                <c:pt idx="2">
                  <c:v>0.17514679999999999</c:v>
                </c:pt>
                <c:pt idx="3">
                  <c:v>0.1560938</c:v>
                </c:pt>
                <c:pt idx="4">
                  <c:v>0.1654014</c:v>
                </c:pt>
                <c:pt idx="5">
                  <c:v>0.17568480000000003</c:v>
                </c:pt>
                <c:pt idx="6">
                  <c:v>0.17976260000000002</c:v>
                </c:pt>
                <c:pt idx="7">
                  <c:v>0.18361299999999997</c:v>
                </c:pt>
                <c:pt idx="8">
                  <c:v>0.16269919999999999</c:v>
                </c:pt>
                <c:pt idx="9">
                  <c:v>0.23968819999999996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CA-4540-B5D2-ACE2A16C4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111040"/>
        <c:axId val="585112576"/>
      </c:lineChart>
      <c:catAx>
        <c:axId val="585111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5112576"/>
        <c:crosses val="autoZero"/>
        <c:auto val="1"/>
        <c:lblAlgn val="ctr"/>
        <c:lblOffset val="100"/>
        <c:noMultiLvlLbl val="0"/>
      </c:catAx>
      <c:valAx>
        <c:axId val="585112576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51110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Graph!$C$64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Graph!$C$65:$C$74</c:f>
              <c:numCache>
                <c:formatCode>General</c:formatCode>
                <c:ptCount val="10"/>
                <c:pt idx="0">
                  <c:v>0.26307599999999998</c:v>
                </c:pt>
                <c:pt idx="1">
                  <c:v>0.26029099999999999</c:v>
                </c:pt>
                <c:pt idx="2">
                  <c:v>0.232429</c:v>
                </c:pt>
                <c:pt idx="3">
                  <c:v>0.19264300000000001</c:v>
                </c:pt>
                <c:pt idx="4">
                  <c:v>0.22877800000000001</c:v>
                </c:pt>
                <c:pt idx="5">
                  <c:v>0.23522199999999999</c:v>
                </c:pt>
                <c:pt idx="6">
                  <c:v>0.22773399999999999</c:v>
                </c:pt>
                <c:pt idx="7">
                  <c:v>0.23816200000000001</c:v>
                </c:pt>
                <c:pt idx="8">
                  <c:v>0.239591</c:v>
                </c:pt>
                <c:pt idx="9">
                  <c:v>0.22653799999999999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3A-4776-A833-F44CDFE6F851}"/>
            </c:ext>
          </c:extLst>
        </c:ser>
        <c:ser>
          <c:idx val="1"/>
          <c:order val="1"/>
          <c:tx>
            <c:strRef>
              <c:f>Graph!$D$64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Graph!$D$65:$D$74</c:f>
              <c:numCache>
                <c:formatCode>General</c:formatCode>
                <c:ptCount val="10"/>
                <c:pt idx="0">
                  <c:v>0.27870499999999998</c:v>
                </c:pt>
                <c:pt idx="1">
                  <c:v>0.32833299999999999</c:v>
                </c:pt>
                <c:pt idx="2">
                  <c:v>0.29226799999999997</c:v>
                </c:pt>
                <c:pt idx="3">
                  <c:v>0.296902</c:v>
                </c:pt>
                <c:pt idx="4">
                  <c:v>0.34537899999999999</c:v>
                </c:pt>
                <c:pt idx="5">
                  <c:v>0.39704699999999998</c:v>
                </c:pt>
                <c:pt idx="6">
                  <c:v>0.41193400000000002</c:v>
                </c:pt>
                <c:pt idx="7">
                  <c:v>0.38078800000000002</c:v>
                </c:pt>
                <c:pt idx="8">
                  <c:v>0.32385399999999998</c:v>
                </c:pt>
                <c:pt idx="9">
                  <c:v>0.38108399999999998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3A-4776-A833-F44CDFE6F851}"/>
            </c:ext>
          </c:extLst>
        </c:ser>
        <c:ser>
          <c:idx val="2"/>
          <c:order val="2"/>
          <c:tx>
            <c:strRef>
              <c:f>Graph!$E$64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Graph!$E$65:$E$74</c:f>
              <c:numCache>
                <c:formatCode>General</c:formatCode>
                <c:ptCount val="10"/>
                <c:pt idx="0">
                  <c:v>0.236236</c:v>
                </c:pt>
                <c:pt idx="1">
                  <c:v>0.249089</c:v>
                </c:pt>
                <c:pt idx="2">
                  <c:v>0.22128900000000001</c:v>
                </c:pt>
                <c:pt idx="3">
                  <c:v>0.20608399999999999</c:v>
                </c:pt>
                <c:pt idx="4">
                  <c:v>0.22442500000000001</c:v>
                </c:pt>
                <c:pt idx="5">
                  <c:v>0.25895499999999999</c:v>
                </c:pt>
                <c:pt idx="6">
                  <c:v>0.278698</c:v>
                </c:pt>
                <c:pt idx="7">
                  <c:v>0.27354699999999998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F3A-4776-A833-F44CDFE6F851}"/>
            </c:ext>
          </c:extLst>
        </c:ser>
        <c:ser>
          <c:idx val="3"/>
          <c:order val="3"/>
          <c:tx>
            <c:strRef>
              <c:f>Graph!$F$64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Graph!$F$65:$F$74</c:f>
              <c:numCache>
                <c:formatCode>General</c:formatCode>
                <c:ptCount val="10"/>
                <c:pt idx="0">
                  <c:v>0.26618799999999998</c:v>
                </c:pt>
                <c:pt idx="1">
                  <c:v>0.29840299999999997</c:v>
                </c:pt>
                <c:pt idx="2">
                  <c:v>0.26932099999999998</c:v>
                </c:pt>
                <c:pt idx="3">
                  <c:v>0.25600699999999998</c:v>
                </c:pt>
                <c:pt idx="4">
                  <c:v>0.26178800000000002</c:v>
                </c:pt>
                <c:pt idx="5">
                  <c:v>0.25508599999999998</c:v>
                </c:pt>
                <c:pt idx="6">
                  <c:v>0.26098399999999999</c:v>
                </c:pt>
                <c:pt idx="7">
                  <c:v>0.26236500000000001</c:v>
                </c:pt>
                <c:pt idx="8">
                  <c:v>0.23850199999999999</c:v>
                </c:pt>
                <c:pt idx="9">
                  <c:v>0.28577900000000001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F3A-4776-A833-F44CDFE6F851}"/>
            </c:ext>
          </c:extLst>
        </c:ser>
        <c:ser>
          <c:idx val="4"/>
          <c:order val="4"/>
          <c:tx>
            <c:strRef>
              <c:f>Graph!$G$64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Graph!$G$65:$G$74</c:f>
              <c:numCache>
                <c:formatCode>General</c:formatCode>
                <c:ptCount val="10"/>
                <c:pt idx="0">
                  <c:v>0.315245</c:v>
                </c:pt>
                <c:pt idx="1">
                  <c:v>0.35899700000000001</c:v>
                </c:pt>
                <c:pt idx="2">
                  <c:v>0.31381999999999999</c:v>
                </c:pt>
                <c:pt idx="3">
                  <c:v>0.27062999999999998</c:v>
                </c:pt>
                <c:pt idx="4">
                  <c:v>0.31433699999999998</c:v>
                </c:pt>
                <c:pt idx="5">
                  <c:v>0.35209400000000002</c:v>
                </c:pt>
                <c:pt idx="6">
                  <c:v>0.34544799999999998</c:v>
                </c:pt>
                <c:pt idx="7">
                  <c:v>0.33249899999999999</c:v>
                </c:pt>
                <c:pt idx="8">
                  <c:v>0.36392000000000002</c:v>
                </c:pt>
                <c:pt idx="9">
                  <c:v>0.361568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F3A-4776-A833-F44CDFE6F851}"/>
            </c:ext>
          </c:extLst>
        </c:ser>
        <c:ser>
          <c:idx val="5"/>
          <c:order val="5"/>
          <c:tx>
            <c:strRef>
              <c:f>Graph!$H$64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Graph!$H$65:$H$74</c:f>
              <c:numCache>
                <c:formatCode>General</c:formatCode>
                <c:ptCount val="10"/>
                <c:pt idx="0">
                  <c:v>0.17841000000000001</c:v>
                </c:pt>
                <c:pt idx="1">
                  <c:v>0.20759</c:v>
                </c:pt>
                <c:pt idx="2">
                  <c:v>0.20210800000000001</c:v>
                </c:pt>
                <c:pt idx="3">
                  <c:v>0.18632199999999999</c:v>
                </c:pt>
                <c:pt idx="4">
                  <c:v>0.21294399999999999</c:v>
                </c:pt>
                <c:pt idx="5">
                  <c:v>0.23132</c:v>
                </c:pt>
                <c:pt idx="6">
                  <c:v>0.225214</c:v>
                </c:pt>
                <c:pt idx="7">
                  <c:v>0.222021</c:v>
                </c:pt>
                <c:pt idx="8">
                  <c:v>0.227655</c:v>
                </c:pt>
                <c:pt idx="9">
                  <c:v>0.221494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F3A-4776-A833-F44CDFE6F851}"/>
            </c:ext>
          </c:extLst>
        </c:ser>
        <c:ser>
          <c:idx val="6"/>
          <c:order val="6"/>
          <c:tx>
            <c:strRef>
              <c:f>Graph!$I$64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Graph!$I$65:$I$74</c:f>
              <c:numCache>
                <c:formatCode>General</c:formatCode>
                <c:ptCount val="10"/>
                <c:pt idx="0">
                  <c:v>0.23630200000000001</c:v>
                </c:pt>
                <c:pt idx="1">
                  <c:v>0.25208399999999997</c:v>
                </c:pt>
                <c:pt idx="2">
                  <c:v>0.24694099999999999</c:v>
                </c:pt>
                <c:pt idx="3">
                  <c:v>0.25407099999999999</c:v>
                </c:pt>
                <c:pt idx="4">
                  <c:v>0.25787100000000002</c:v>
                </c:pt>
                <c:pt idx="5">
                  <c:v>0.263602</c:v>
                </c:pt>
                <c:pt idx="6">
                  <c:v>0.25664199999999998</c:v>
                </c:pt>
                <c:pt idx="7">
                  <c:v>0.259716</c:v>
                </c:pt>
                <c:pt idx="8">
                  <c:v>0.267071</c:v>
                </c:pt>
                <c:pt idx="9">
                  <c:v>0.26538099999999998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F3A-4776-A833-F44CDFE6F851}"/>
            </c:ext>
          </c:extLst>
        </c:ser>
        <c:ser>
          <c:idx val="7"/>
          <c:order val="7"/>
          <c:tx>
            <c:strRef>
              <c:f>Graph!$J$64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Graph!$J$65:$J$74</c:f>
              <c:numCache>
                <c:formatCode>General</c:formatCode>
                <c:ptCount val="10"/>
                <c:pt idx="0">
                  <c:v>0.55686500000000005</c:v>
                </c:pt>
                <c:pt idx="1">
                  <c:v>0.65311799999999998</c:v>
                </c:pt>
                <c:pt idx="2">
                  <c:v>0.62514099999999995</c:v>
                </c:pt>
                <c:pt idx="3">
                  <c:v>0.62149100000000002</c:v>
                </c:pt>
                <c:pt idx="4">
                  <c:v>0.59802999999999995</c:v>
                </c:pt>
                <c:pt idx="5">
                  <c:v>0.63735399999999998</c:v>
                </c:pt>
                <c:pt idx="6">
                  <c:v>0.62648300000000001</c:v>
                </c:pt>
                <c:pt idx="7">
                  <c:v>0.61663299999999999</c:v>
                </c:pt>
                <c:pt idx="8">
                  <c:v>0.62384200000000001</c:v>
                </c:pt>
                <c:pt idx="9">
                  <c:v>0.61733499999999997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F3A-4776-A833-F44CDFE6F851}"/>
            </c:ext>
          </c:extLst>
        </c:ser>
        <c:ser>
          <c:idx val="8"/>
          <c:order val="8"/>
          <c:tx>
            <c:strRef>
              <c:f>Graph!$K$64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Graph!$K$65:$K$74</c:f>
              <c:numCache>
                <c:formatCode>General</c:formatCode>
                <c:ptCount val="10"/>
                <c:pt idx="0">
                  <c:v>0.47942800000000002</c:v>
                </c:pt>
                <c:pt idx="1">
                  <c:v>0.53644499999999995</c:v>
                </c:pt>
                <c:pt idx="2">
                  <c:v>0.50003600000000004</c:v>
                </c:pt>
                <c:pt idx="3">
                  <c:v>0.49816700000000003</c:v>
                </c:pt>
                <c:pt idx="4">
                  <c:v>0.52142500000000003</c:v>
                </c:pt>
                <c:pt idx="5">
                  <c:v>0.56933599999999995</c:v>
                </c:pt>
                <c:pt idx="6">
                  <c:v>0.58269199999999999</c:v>
                </c:pt>
                <c:pt idx="7">
                  <c:v>0.61757600000000001</c:v>
                </c:pt>
                <c:pt idx="8">
                  <c:v>0.64260399999999995</c:v>
                </c:pt>
                <c:pt idx="9">
                  <c:v>0.65110199999999996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F3A-4776-A833-F44CDFE6F851}"/>
            </c:ext>
          </c:extLst>
        </c:ser>
        <c:ser>
          <c:idx val="9"/>
          <c:order val="9"/>
          <c:tx>
            <c:strRef>
              <c:f>Graph!$L$64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Graph!$L$65:$L$74</c:f>
              <c:numCache>
                <c:formatCode>General</c:formatCode>
                <c:ptCount val="10"/>
                <c:pt idx="0">
                  <c:v>0.376081</c:v>
                </c:pt>
                <c:pt idx="1">
                  <c:v>0.39574100000000001</c:v>
                </c:pt>
                <c:pt idx="2">
                  <c:v>0.39455800000000002</c:v>
                </c:pt>
                <c:pt idx="3">
                  <c:v>0.40013100000000001</c:v>
                </c:pt>
                <c:pt idx="4">
                  <c:v>0.40342099999999997</c:v>
                </c:pt>
                <c:pt idx="5">
                  <c:v>0.43771399999999999</c:v>
                </c:pt>
                <c:pt idx="6">
                  <c:v>0.431288</c:v>
                </c:pt>
                <c:pt idx="7">
                  <c:v>0.43120700000000001</c:v>
                </c:pt>
                <c:pt idx="8">
                  <c:v>0.42439700000000002</c:v>
                </c:pt>
                <c:pt idx="9">
                  <c:v>0.42853799999999997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F3A-4776-A833-F44CDFE6F851}"/>
            </c:ext>
          </c:extLst>
        </c:ser>
        <c:ser>
          <c:idx val="10"/>
          <c:order val="10"/>
          <c:tx>
            <c:strRef>
              <c:f>Graph!$M$64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Graph!$M$65:$M$74</c:f>
              <c:numCache>
                <c:formatCode>General</c:formatCode>
                <c:ptCount val="10"/>
                <c:pt idx="0">
                  <c:v>0.30609999999999998</c:v>
                </c:pt>
                <c:pt idx="1">
                  <c:v>0.33604899999999999</c:v>
                </c:pt>
                <c:pt idx="2">
                  <c:v>0.32033899999999998</c:v>
                </c:pt>
                <c:pt idx="3">
                  <c:v>0.37021500000000002</c:v>
                </c:pt>
                <c:pt idx="4">
                  <c:v>0.39789799999999997</c:v>
                </c:pt>
                <c:pt idx="5">
                  <c:v>0.37790899999999999</c:v>
                </c:pt>
                <c:pt idx="6">
                  <c:v>0.3846</c:v>
                </c:pt>
                <c:pt idx="7">
                  <c:v>0.40417199999999998</c:v>
                </c:pt>
                <c:pt idx="8">
                  <c:v>0.46033400000000002</c:v>
                </c:pt>
                <c:pt idx="9">
                  <c:v>0.45689099999999999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F3A-4776-A833-F44CDFE6F851}"/>
            </c:ext>
          </c:extLst>
        </c:ser>
        <c:ser>
          <c:idx val="11"/>
          <c:order val="11"/>
          <c:tx>
            <c:strRef>
              <c:f>Graph!$N$64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Graph!$N$65:$N$74</c:f>
              <c:numCache>
                <c:formatCode>General</c:formatCode>
                <c:ptCount val="10"/>
                <c:pt idx="0">
                  <c:v>0.55518000000000001</c:v>
                </c:pt>
                <c:pt idx="1">
                  <c:v>0.65160899999999999</c:v>
                </c:pt>
                <c:pt idx="2">
                  <c:v>0.66365799999999997</c:v>
                </c:pt>
                <c:pt idx="3">
                  <c:v>0.64454199999999995</c:v>
                </c:pt>
                <c:pt idx="4">
                  <c:v>0.64259999999999995</c:v>
                </c:pt>
                <c:pt idx="5">
                  <c:v>0.63885899999999995</c:v>
                </c:pt>
                <c:pt idx="6">
                  <c:v>0.65769999999999995</c:v>
                </c:pt>
                <c:pt idx="7">
                  <c:v>0.65095099999999995</c:v>
                </c:pt>
                <c:pt idx="8">
                  <c:v>0.66966400000000004</c:v>
                </c:pt>
                <c:pt idx="9">
                  <c:v>0.68268600000000002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F3A-4776-A833-F44CDFE6F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688320"/>
        <c:axId val="621689856"/>
      </c:lineChart>
      <c:catAx>
        <c:axId val="621688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1689856"/>
        <c:crosses val="autoZero"/>
        <c:auto val="1"/>
        <c:lblAlgn val="ctr"/>
        <c:lblOffset val="100"/>
        <c:noMultiLvlLbl val="0"/>
      </c:catAx>
      <c:valAx>
        <c:axId val="621689856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1688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(2)'!$C$170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(2)'!$C$171:$C$180</c:f>
              <c:numCache>
                <c:formatCode>General</c:formatCode>
                <c:ptCount val="10"/>
                <c:pt idx="0">
                  <c:v>9.4772999999999996E-2</c:v>
                </c:pt>
                <c:pt idx="1">
                  <c:v>8.6544999999999997E-2</c:v>
                </c:pt>
                <c:pt idx="2">
                  <c:v>7.1079000000000003E-2</c:v>
                </c:pt>
                <c:pt idx="3">
                  <c:v>1.1259E-2</c:v>
                </c:pt>
                <c:pt idx="4">
                  <c:v>6.4301999999999998E-2</c:v>
                </c:pt>
                <c:pt idx="5">
                  <c:v>7.3915999999999996E-2</c:v>
                </c:pt>
                <c:pt idx="6">
                  <c:v>7.6335E-2</c:v>
                </c:pt>
                <c:pt idx="7">
                  <c:v>9.2558000000000001E-2</c:v>
                </c:pt>
                <c:pt idx="8">
                  <c:v>8.7919999999999998E-2</c:v>
                </c:pt>
                <c:pt idx="9">
                  <c:v>7.2973999999999997E-2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49-463A-B934-10CE3A13D073}"/>
            </c:ext>
          </c:extLst>
        </c:ser>
        <c:ser>
          <c:idx val="1"/>
          <c:order val="1"/>
          <c:tx>
            <c:strRef>
              <c:f>'Graph (2)'!$D$170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(2)'!$D$171:$D$180</c:f>
              <c:numCache>
                <c:formatCode>General</c:formatCode>
                <c:ptCount val="10"/>
                <c:pt idx="0">
                  <c:v>1.9687166666666665E-2</c:v>
                </c:pt>
                <c:pt idx="1">
                  <c:v>5.4238666666666678E-2</c:v>
                </c:pt>
                <c:pt idx="2">
                  <c:v>2.3545333333333335E-2</c:v>
                </c:pt>
                <c:pt idx="3">
                  <c:v>-3.8306666666666662E-3</c:v>
                </c:pt>
                <c:pt idx="4">
                  <c:v>6.1299166666666662E-2</c:v>
                </c:pt>
                <c:pt idx="5">
                  <c:v>8.3070666666666668E-2</c:v>
                </c:pt>
                <c:pt idx="6">
                  <c:v>7.6894000000000004E-2</c:v>
                </c:pt>
                <c:pt idx="7">
                  <c:v>8.0423499999999995E-2</c:v>
                </c:pt>
                <c:pt idx="8">
                  <c:v>7.2106199999999995E-2</c:v>
                </c:pt>
                <c:pt idx="9">
                  <c:v>7.7902999999999986E-2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49-463A-B934-10CE3A13D073}"/>
            </c:ext>
          </c:extLst>
        </c:ser>
        <c:ser>
          <c:idx val="2"/>
          <c:order val="2"/>
          <c:tx>
            <c:strRef>
              <c:f>'Graph (2)'!$E$170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(2)'!$E$171:$E$180</c:f>
              <c:numCache>
                <c:formatCode>General</c:formatCode>
                <c:ptCount val="10"/>
                <c:pt idx="0">
                  <c:v>0.10846560000000001</c:v>
                </c:pt>
                <c:pt idx="1">
                  <c:v>0.18890299999999999</c:v>
                </c:pt>
                <c:pt idx="2">
                  <c:v>0.17398819999999998</c:v>
                </c:pt>
                <c:pt idx="3">
                  <c:v>0.15561039999999998</c:v>
                </c:pt>
                <c:pt idx="4">
                  <c:v>0.16479499999999997</c:v>
                </c:pt>
                <c:pt idx="5">
                  <c:v>0.1756192</c:v>
                </c:pt>
                <c:pt idx="6">
                  <c:v>0.17672539999999998</c:v>
                </c:pt>
                <c:pt idx="7">
                  <c:v>0.18232019999999999</c:v>
                </c:pt>
                <c:pt idx="8">
                  <c:v>0.16379459999999998</c:v>
                </c:pt>
                <c:pt idx="9">
                  <c:v>0.23895280000000002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149-463A-B934-10CE3A13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152000"/>
        <c:axId val="585153536"/>
      </c:lineChart>
      <c:catAx>
        <c:axId val="585152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5153536"/>
        <c:crosses val="autoZero"/>
        <c:auto val="1"/>
        <c:lblAlgn val="ctr"/>
        <c:lblOffset val="100"/>
        <c:noMultiLvlLbl val="0"/>
      </c:catAx>
      <c:valAx>
        <c:axId val="585153536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51520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(2)'!$C$185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(2)'!$B$186:$B$195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(2)'!$C$186:$C$195</c:f>
              <c:numCache>
                <c:formatCode>General</c:formatCode>
                <c:ptCount val="10"/>
                <c:pt idx="0">
                  <c:v>0.81903000000000004</c:v>
                </c:pt>
                <c:pt idx="1">
                  <c:v>0.93822000000000005</c:v>
                </c:pt>
                <c:pt idx="2">
                  <c:v>0.88121000000000005</c:v>
                </c:pt>
                <c:pt idx="3">
                  <c:v>0.78554000000000002</c:v>
                </c:pt>
                <c:pt idx="4">
                  <c:v>0.80567999999999995</c:v>
                </c:pt>
                <c:pt idx="5">
                  <c:v>0.81479999999999997</c:v>
                </c:pt>
                <c:pt idx="6">
                  <c:v>0.86195999999999995</c:v>
                </c:pt>
                <c:pt idx="7">
                  <c:v>0.78498000000000001</c:v>
                </c:pt>
                <c:pt idx="8">
                  <c:v>0.86211000000000004</c:v>
                </c:pt>
                <c:pt idx="9">
                  <c:v>0.83235000000000003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AD-4F68-9632-53BF155A4D3D}"/>
            </c:ext>
          </c:extLst>
        </c:ser>
        <c:ser>
          <c:idx val="1"/>
          <c:order val="1"/>
          <c:tx>
            <c:strRef>
              <c:f>'Graph (2)'!$D$185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(2)'!$B$186:$B$195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(2)'!$D$186:$D$195</c:f>
              <c:numCache>
                <c:formatCode>General</c:formatCode>
                <c:ptCount val="10"/>
                <c:pt idx="0">
                  <c:v>0.67769833333333329</c:v>
                </c:pt>
                <c:pt idx="1">
                  <c:v>0.74817999999999996</c:v>
                </c:pt>
                <c:pt idx="2">
                  <c:v>0.71654666666666655</c:v>
                </c:pt>
                <c:pt idx="3">
                  <c:v>0.70105833333333345</c:v>
                </c:pt>
                <c:pt idx="4">
                  <c:v>0.73970000000000002</c:v>
                </c:pt>
                <c:pt idx="5">
                  <c:v>0.72217833333333337</c:v>
                </c:pt>
                <c:pt idx="6">
                  <c:v>0.70671499999999998</c:v>
                </c:pt>
                <c:pt idx="7">
                  <c:v>0.6840316666666667</c:v>
                </c:pt>
                <c:pt idx="8">
                  <c:v>0.73432200000000003</c:v>
                </c:pt>
                <c:pt idx="9">
                  <c:v>0.73550999999999989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AD-4F68-9632-53BF155A4D3D}"/>
            </c:ext>
          </c:extLst>
        </c:ser>
        <c:ser>
          <c:idx val="2"/>
          <c:order val="2"/>
          <c:tx>
            <c:strRef>
              <c:f>'Graph (2)'!$E$185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(2)'!$B$186:$B$195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(2)'!$E$186:$E$195</c:f>
              <c:numCache>
                <c:formatCode>General</c:formatCode>
                <c:ptCount val="10"/>
                <c:pt idx="0">
                  <c:v>0.88169800000000009</c:v>
                </c:pt>
                <c:pt idx="1">
                  <c:v>0.96092599999999995</c:v>
                </c:pt>
                <c:pt idx="2">
                  <c:v>0.88250600000000001</c:v>
                </c:pt>
                <c:pt idx="3">
                  <c:v>0.80658200000000002</c:v>
                </c:pt>
                <c:pt idx="4">
                  <c:v>0.76723200000000003</c:v>
                </c:pt>
                <c:pt idx="5">
                  <c:v>0.68218599999999996</c:v>
                </c:pt>
                <c:pt idx="6">
                  <c:v>0.67829800000000007</c:v>
                </c:pt>
                <c:pt idx="7">
                  <c:v>0.65806199999999992</c:v>
                </c:pt>
                <c:pt idx="8">
                  <c:v>0.66962200000000005</c:v>
                </c:pt>
                <c:pt idx="9">
                  <c:v>0.68024799999999996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FAD-4F68-9632-53BF155A4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748864"/>
        <c:axId val="587750400"/>
      </c:lineChart>
      <c:catAx>
        <c:axId val="5877488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7750400"/>
        <c:crosses val="autoZero"/>
        <c:auto val="1"/>
        <c:lblAlgn val="ctr"/>
        <c:lblOffset val="100"/>
        <c:noMultiLvlLbl val="0"/>
      </c:catAx>
      <c:valAx>
        <c:axId val="58775040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77488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(2)'!$C$200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(2)'!$B$201:$B$210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(2)'!$C$201:$C$210</c:f>
              <c:numCache>
                <c:formatCode>General</c:formatCode>
                <c:ptCount val="10"/>
                <c:pt idx="0">
                  <c:v>2.9236</c:v>
                </c:pt>
                <c:pt idx="1">
                  <c:v>3.1028799999999999</c:v>
                </c:pt>
                <c:pt idx="2">
                  <c:v>2.9331999999999998</c:v>
                </c:pt>
                <c:pt idx="3">
                  <c:v>2.7879700000000001</c:v>
                </c:pt>
                <c:pt idx="4">
                  <c:v>3.0351499999999998</c:v>
                </c:pt>
                <c:pt idx="5">
                  <c:v>3.2097199999999999</c:v>
                </c:pt>
                <c:pt idx="6">
                  <c:v>3.4200200000000001</c:v>
                </c:pt>
                <c:pt idx="7">
                  <c:v>3.2124199999999998</c:v>
                </c:pt>
                <c:pt idx="8">
                  <c:v>3.5004499999999998</c:v>
                </c:pt>
                <c:pt idx="9">
                  <c:v>3.13713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DB-4285-9A54-92B6988F6E97}"/>
            </c:ext>
          </c:extLst>
        </c:ser>
        <c:ser>
          <c:idx val="1"/>
          <c:order val="1"/>
          <c:tx>
            <c:strRef>
              <c:f>'Graph (2)'!$D$200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(2)'!$B$201:$B$210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(2)'!$D$201:$D$210</c:f>
              <c:numCache>
                <c:formatCode>General</c:formatCode>
                <c:ptCount val="10"/>
                <c:pt idx="0">
                  <c:v>2.6556850000000001</c:v>
                </c:pt>
                <c:pt idx="1">
                  <c:v>3.1251666666666664</c:v>
                </c:pt>
                <c:pt idx="2">
                  <c:v>3.0133183333333338</c:v>
                </c:pt>
                <c:pt idx="3">
                  <c:v>2.9453666666666667</c:v>
                </c:pt>
                <c:pt idx="4">
                  <c:v>3.2254649999999998</c:v>
                </c:pt>
                <c:pt idx="5">
                  <c:v>3.3513866666666665</c:v>
                </c:pt>
                <c:pt idx="6">
                  <c:v>3.2547833333333327</c:v>
                </c:pt>
                <c:pt idx="7">
                  <c:v>3.1129116666666667</c:v>
                </c:pt>
                <c:pt idx="8">
                  <c:v>3.408836</c:v>
                </c:pt>
                <c:pt idx="9">
                  <c:v>3.2105019999999995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DB-4285-9A54-92B6988F6E97}"/>
            </c:ext>
          </c:extLst>
        </c:ser>
        <c:ser>
          <c:idx val="2"/>
          <c:order val="2"/>
          <c:tx>
            <c:strRef>
              <c:f>'Graph (2)'!$E$200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(2)'!$B$201:$B$210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(2)'!$E$201:$E$210</c:f>
              <c:numCache>
                <c:formatCode>General</c:formatCode>
                <c:ptCount val="10"/>
                <c:pt idx="0">
                  <c:v>3.5951319999999996</c:v>
                </c:pt>
                <c:pt idx="1">
                  <c:v>4.3582419999999997</c:v>
                </c:pt>
                <c:pt idx="2">
                  <c:v>4.4709060000000003</c:v>
                </c:pt>
                <c:pt idx="3">
                  <c:v>4.1534519999999997</c:v>
                </c:pt>
                <c:pt idx="4">
                  <c:v>4.0890780000000007</c:v>
                </c:pt>
                <c:pt idx="5">
                  <c:v>3.6806100000000002</c:v>
                </c:pt>
                <c:pt idx="6">
                  <c:v>3.8268360000000001</c:v>
                </c:pt>
                <c:pt idx="7">
                  <c:v>3.9101960000000004</c:v>
                </c:pt>
                <c:pt idx="8">
                  <c:v>4.1012000000000004</c:v>
                </c:pt>
                <c:pt idx="9">
                  <c:v>3.9321539999999997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8DB-4285-9A54-92B6988F6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769344"/>
        <c:axId val="587770880"/>
      </c:lineChart>
      <c:catAx>
        <c:axId val="587769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7770880"/>
        <c:crosses val="autoZero"/>
        <c:auto val="1"/>
        <c:lblAlgn val="ctr"/>
        <c:lblOffset val="100"/>
        <c:noMultiLvlLbl val="0"/>
      </c:catAx>
      <c:valAx>
        <c:axId val="58777088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77693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(2)'!$C$215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(2)'!$B$216:$B$225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(2)'!$C$216:$C$225</c:f>
              <c:numCache>
                <c:formatCode>General</c:formatCode>
                <c:ptCount val="10"/>
                <c:pt idx="0">
                  <c:v>4.0023400000000002</c:v>
                </c:pt>
                <c:pt idx="1">
                  <c:v>4.1221899999999998</c:v>
                </c:pt>
                <c:pt idx="2">
                  <c:v>3.9209399999999999</c:v>
                </c:pt>
                <c:pt idx="3">
                  <c:v>4.1532799999999996</c:v>
                </c:pt>
                <c:pt idx="4">
                  <c:v>4.9250699999999998</c:v>
                </c:pt>
                <c:pt idx="5">
                  <c:v>4.7401799999999996</c:v>
                </c:pt>
                <c:pt idx="6">
                  <c:v>4.9863499999999998</c:v>
                </c:pt>
                <c:pt idx="7">
                  <c:v>4.2869999999999999</c:v>
                </c:pt>
                <c:pt idx="8">
                  <c:v>4.3415600000000003</c:v>
                </c:pt>
                <c:pt idx="9">
                  <c:v>4.3168600000000001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90-4617-9792-C319D2261847}"/>
            </c:ext>
          </c:extLst>
        </c:ser>
        <c:ser>
          <c:idx val="1"/>
          <c:order val="1"/>
          <c:tx>
            <c:strRef>
              <c:f>'Graph (2)'!$D$215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(2)'!$B$216:$B$225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(2)'!$D$216:$D$225</c:f>
              <c:numCache>
                <c:formatCode>General</c:formatCode>
                <c:ptCount val="10"/>
                <c:pt idx="0">
                  <c:v>5.0279766666666665</c:v>
                </c:pt>
                <c:pt idx="1">
                  <c:v>4.9730783333333335</c:v>
                </c:pt>
                <c:pt idx="2">
                  <c:v>4.6111000000000004</c:v>
                </c:pt>
                <c:pt idx="3">
                  <c:v>4.4474533333333337</c:v>
                </c:pt>
                <c:pt idx="4">
                  <c:v>4.8421250000000002</c:v>
                </c:pt>
                <c:pt idx="5">
                  <c:v>4.7881833333333335</c:v>
                </c:pt>
                <c:pt idx="6">
                  <c:v>4.7776450000000006</c:v>
                </c:pt>
                <c:pt idx="7">
                  <c:v>4.6827183333333338</c:v>
                </c:pt>
                <c:pt idx="8">
                  <c:v>4.7497319999999998</c:v>
                </c:pt>
                <c:pt idx="9">
                  <c:v>4.7038400000000005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90-4617-9792-C319D2261847}"/>
            </c:ext>
          </c:extLst>
        </c:ser>
        <c:ser>
          <c:idx val="2"/>
          <c:order val="2"/>
          <c:tx>
            <c:strRef>
              <c:f>'Graph (2)'!$E$215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(2)'!$B$216:$B$225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(2)'!$E$216:$E$225</c:f>
              <c:numCache>
                <c:formatCode>General</c:formatCode>
                <c:ptCount val="10"/>
                <c:pt idx="0">
                  <c:v>9.192164</c:v>
                </c:pt>
                <c:pt idx="1">
                  <c:v>9.692105999999999</c:v>
                </c:pt>
                <c:pt idx="2">
                  <c:v>9.4851939999999999</c:v>
                </c:pt>
                <c:pt idx="3">
                  <c:v>9.0577560000000013</c:v>
                </c:pt>
                <c:pt idx="4">
                  <c:v>9.3144519999999993</c:v>
                </c:pt>
                <c:pt idx="5">
                  <c:v>8.8906860000000005</c:v>
                </c:pt>
                <c:pt idx="6">
                  <c:v>8.5853160000000024</c:v>
                </c:pt>
                <c:pt idx="7">
                  <c:v>8.8308020000000003</c:v>
                </c:pt>
                <c:pt idx="8">
                  <c:v>9.4421459999999993</c:v>
                </c:pt>
                <c:pt idx="9">
                  <c:v>9.3752260000000014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90-4617-9792-C319D2261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31168"/>
        <c:axId val="587832704"/>
      </c:lineChart>
      <c:catAx>
        <c:axId val="587831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7832704"/>
        <c:crosses val="autoZero"/>
        <c:auto val="1"/>
        <c:lblAlgn val="ctr"/>
        <c:lblOffset val="100"/>
        <c:noMultiLvlLbl val="0"/>
      </c:catAx>
      <c:valAx>
        <c:axId val="58783270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78311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(2)'!$C$231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(2)'!$C$232:$C$241</c:f>
              <c:numCache>
                <c:formatCode>General</c:formatCode>
                <c:ptCount val="10"/>
                <c:pt idx="0">
                  <c:v>6.6340599999999998</c:v>
                </c:pt>
                <c:pt idx="1">
                  <c:v>6.2551199999999998</c:v>
                </c:pt>
                <c:pt idx="2">
                  <c:v>5.7606400000000004</c:v>
                </c:pt>
                <c:pt idx="3">
                  <c:v>5.9874200000000002</c:v>
                </c:pt>
                <c:pt idx="4">
                  <c:v>6.0218600000000002</c:v>
                </c:pt>
                <c:pt idx="5">
                  <c:v>5.3285099999999996</c:v>
                </c:pt>
                <c:pt idx="6">
                  <c:v>5.3252899999999999</c:v>
                </c:pt>
                <c:pt idx="7">
                  <c:v>4.9696899999999999</c:v>
                </c:pt>
                <c:pt idx="8">
                  <c:v>5.3300799999999997</c:v>
                </c:pt>
                <c:pt idx="9">
                  <c:v>4.8585399999999996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6A-4093-9EEC-642DF4437447}"/>
            </c:ext>
          </c:extLst>
        </c:ser>
        <c:ser>
          <c:idx val="1"/>
          <c:order val="1"/>
          <c:tx>
            <c:strRef>
              <c:f>'Graph (2)'!$D$231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(2)'!$D$232:$D$241</c:f>
              <c:numCache>
                <c:formatCode>General</c:formatCode>
                <c:ptCount val="10"/>
                <c:pt idx="0">
                  <c:v>4.3365650000000002</c:v>
                </c:pt>
                <c:pt idx="1">
                  <c:v>4.4954566666666667</c:v>
                </c:pt>
                <c:pt idx="2">
                  <c:v>3.9931966666666665</c:v>
                </c:pt>
                <c:pt idx="3">
                  <c:v>3.8169800000000005</c:v>
                </c:pt>
                <c:pt idx="4">
                  <c:v>4.2099900000000003</c:v>
                </c:pt>
                <c:pt idx="5">
                  <c:v>4.2463766666666665</c:v>
                </c:pt>
                <c:pt idx="6">
                  <c:v>4.2551233333333327</c:v>
                </c:pt>
                <c:pt idx="7">
                  <c:v>4.2753133333333331</c:v>
                </c:pt>
                <c:pt idx="8">
                  <c:v>4.1786280000000007</c:v>
                </c:pt>
                <c:pt idx="9">
                  <c:v>3.7688879999999996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6A-4093-9EEC-642DF4437447}"/>
            </c:ext>
          </c:extLst>
        </c:ser>
        <c:ser>
          <c:idx val="2"/>
          <c:order val="2"/>
          <c:tx>
            <c:strRef>
              <c:f>'Graph (2)'!$E$231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(2)'!$E$232:$E$241</c:f>
              <c:numCache>
                <c:formatCode>General</c:formatCode>
                <c:ptCount val="10"/>
                <c:pt idx="0">
                  <c:v>5.5570759999999995</c:v>
                </c:pt>
                <c:pt idx="1">
                  <c:v>5.6350319999999998</c:v>
                </c:pt>
                <c:pt idx="2">
                  <c:v>5.5022640000000003</c:v>
                </c:pt>
                <c:pt idx="3">
                  <c:v>5.1719500000000007</c:v>
                </c:pt>
                <c:pt idx="4">
                  <c:v>5.2097700000000007</c:v>
                </c:pt>
                <c:pt idx="5">
                  <c:v>4.6512600000000006</c:v>
                </c:pt>
                <c:pt idx="6">
                  <c:v>4.5831840000000001</c:v>
                </c:pt>
                <c:pt idx="7">
                  <c:v>4.6731359999999995</c:v>
                </c:pt>
                <c:pt idx="8">
                  <c:v>4.455368</c:v>
                </c:pt>
                <c:pt idx="9">
                  <c:v>4.0966519999999997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6A-4093-9EEC-642DF4437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371264"/>
        <c:axId val="589372800"/>
      </c:lineChart>
      <c:catAx>
        <c:axId val="5893712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9372800"/>
        <c:crosses val="autoZero"/>
        <c:auto val="1"/>
        <c:lblAlgn val="ctr"/>
        <c:lblOffset val="100"/>
        <c:noMultiLvlLbl val="0"/>
      </c:catAx>
      <c:valAx>
        <c:axId val="58937280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93712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(2)'!$C$246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(2)'!$B$247:$B$256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(2)'!$C$247:$C$256</c:f>
              <c:numCache>
                <c:formatCode>General</c:formatCode>
                <c:ptCount val="10"/>
                <c:pt idx="0">
                  <c:v>1.4294100000000001</c:v>
                </c:pt>
                <c:pt idx="1">
                  <c:v>1.8038400000000001</c:v>
                </c:pt>
                <c:pt idx="2">
                  <c:v>1.74072</c:v>
                </c:pt>
                <c:pt idx="3">
                  <c:v>1.37222</c:v>
                </c:pt>
                <c:pt idx="4">
                  <c:v>2.1815600000000002</c:v>
                </c:pt>
                <c:pt idx="5">
                  <c:v>2.0085899999999999</c:v>
                </c:pt>
                <c:pt idx="6">
                  <c:v>1.7992999999999999</c:v>
                </c:pt>
                <c:pt idx="7">
                  <c:v>1.5028300000000001</c:v>
                </c:pt>
                <c:pt idx="8">
                  <c:v>2.0283500000000001</c:v>
                </c:pt>
                <c:pt idx="9">
                  <c:v>1.7348699999999999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81-40FF-9B79-C632123441ED}"/>
            </c:ext>
          </c:extLst>
        </c:ser>
        <c:ser>
          <c:idx val="1"/>
          <c:order val="1"/>
          <c:tx>
            <c:strRef>
              <c:f>'Graph (2)'!$D$246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(2)'!$B$247:$B$256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(2)'!$D$247:$D$256</c:f>
              <c:numCache>
                <c:formatCode>General</c:formatCode>
                <c:ptCount val="10"/>
                <c:pt idx="0">
                  <c:v>3.3617699999999999</c:v>
                </c:pt>
                <c:pt idx="1">
                  <c:v>3.0827599999999999</c:v>
                </c:pt>
                <c:pt idx="2">
                  <c:v>2.9344383333333339</c:v>
                </c:pt>
                <c:pt idx="3">
                  <c:v>3.2432083333333335</c:v>
                </c:pt>
                <c:pt idx="4">
                  <c:v>3.5519933333333333</c:v>
                </c:pt>
                <c:pt idx="5">
                  <c:v>3.4236283333333333</c:v>
                </c:pt>
                <c:pt idx="6">
                  <c:v>3.4262483333333331</c:v>
                </c:pt>
                <c:pt idx="7">
                  <c:v>3.3416366666666666</c:v>
                </c:pt>
                <c:pt idx="8">
                  <c:v>3.241034</c:v>
                </c:pt>
                <c:pt idx="9">
                  <c:v>3.4203919999999997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81-40FF-9B79-C632123441ED}"/>
            </c:ext>
          </c:extLst>
        </c:ser>
        <c:ser>
          <c:idx val="2"/>
          <c:order val="2"/>
          <c:tx>
            <c:strRef>
              <c:f>'Graph (2)'!$E$246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(2)'!$B$247:$B$256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(2)'!$E$247:$E$256</c:f>
              <c:numCache>
                <c:formatCode>General</c:formatCode>
                <c:ptCount val="10"/>
                <c:pt idx="0">
                  <c:v>3.242194</c:v>
                </c:pt>
                <c:pt idx="1">
                  <c:v>3.0653420000000002</c:v>
                </c:pt>
                <c:pt idx="2">
                  <c:v>3.1603780000000001</c:v>
                </c:pt>
                <c:pt idx="3">
                  <c:v>3.4106920000000001</c:v>
                </c:pt>
                <c:pt idx="4">
                  <c:v>3.6953800000000001</c:v>
                </c:pt>
                <c:pt idx="5">
                  <c:v>2.6798120000000005</c:v>
                </c:pt>
                <c:pt idx="6">
                  <c:v>2.5282179999999999</c:v>
                </c:pt>
                <c:pt idx="7">
                  <c:v>3.045194</c:v>
                </c:pt>
                <c:pt idx="8">
                  <c:v>2.1716139999999999</c:v>
                </c:pt>
                <c:pt idx="9">
                  <c:v>2.0218079999999996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81-40FF-9B79-C6321234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395840"/>
        <c:axId val="589397376"/>
      </c:lineChart>
      <c:catAx>
        <c:axId val="589395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9397376"/>
        <c:crosses val="autoZero"/>
        <c:auto val="1"/>
        <c:lblAlgn val="ctr"/>
        <c:lblOffset val="100"/>
        <c:noMultiLvlLbl val="0"/>
      </c:catAx>
      <c:valAx>
        <c:axId val="589397376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93958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(2)'!$C$261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(2)'!$B$262:$B$271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(2)'!$C$262:$C$271</c:f>
              <c:numCache>
                <c:formatCode>General</c:formatCode>
                <c:ptCount val="10"/>
                <c:pt idx="0">
                  <c:v>1.12262</c:v>
                </c:pt>
                <c:pt idx="1">
                  <c:v>1.3021</c:v>
                </c:pt>
                <c:pt idx="2">
                  <c:v>1.3130599999999999</c:v>
                </c:pt>
                <c:pt idx="3">
                  <c:v>1.0037499999999999</c:v>
                </c:pt>
                <c:pt idx="4">
                  <c:v>1.62066</c:v>
                </c:pt>
                <c:pt idx="5">
                  <c:v>1.45316</c:v>
                </c:pt>
                <c:pt idx="6">
                  <c:v>1.3375699999999999</c:v>
                </c:pt>
                <c:pt idx="7">
                  <c:v>1.1270100000000001</c:v>
                </c:pt>
                <c:pt idx="8">
                  <c:v>1.4576800000000001</c:v>
                </c:pt>
                <c:pt idx="9">
                  <c:v>1.1816500000000001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2B-455D-83A7-3CD69E880F5D}"/>
            </c:ext>
          </c:extLst>
        </c:ser>
        <c:ser>
          <c:idx val="1"/>
          <c:order val="1"/>
          <c:tx>
            <c:strRef>
              <c:f>'Graph (2)'!$D$261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(2)'!$B$262:$B$271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(2)'!$D$262:$D$271</c:f>
              <c:numCache>
                <c:formatCode>General</c:formatCode>
                <c:ptCount val="10"/>
                <c:pt idx="0">
                  <c:v>2.4383683333333335</c:v>
                </c:pt>
                <c:pt idx="1">
                  <c:v>2.1405033333333332</c:v>
                </c:pt>
                <c:pt idx="2">
                  <c:v>1.9085183333333331</c:v>
                </c:pt>
                <c:pt idx="3">
                  <c:v>2.2121016666666669</c:v>
                </c:pt>
                <c:pt idx="4">
                  <c:v>2.5480133333333335</c:v>
                </c:pt>
                <c:pt idx="5">
                  <c:v>2.4469633333333332</c:v>
                </c:pt>
                <c:pt idx="6">
                  <c:v>2.4729449999999997</c:v>
                </c:pt>
                <c:pt idx="7">
                  <c:v>2.4478383333333333</c:v>
                </c:pt>
                <c:pt idx="8">
                  <c:v>2.2653859999999999</c:v>
                </c:pt>
                <c:pt idx="9">
                  <c:v>2.364646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2B-455D-83A7-3CD69E880F5D}"/>
            </c:ext>
          </c:extLst>
        </c:ser>
        <c:ser>
          <c:idx val="2"/>
          <c:order val="2"/>
          <c:tx>
            <c:strRef>
              <c:f>'Graph (2)'!$E$261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(2)'!$B$262:$B$271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(2)'!$E$262:$E$271</c:f>
              <c:numCache>
                <c:formatCode>General</c:formatCode>
                <c:ptCount val="10"/>
                <c:pt idx="0">
                  <c:v>2.498046</c:v>
                </c:pt>
                <c:pt idx="1">
                  <c:v>2.3611200000000001</c:v>
                </c:pt>
                <c:pt idx="2">
                  <c:v>2.5015140000000002</c:v>
                </c:pt>
                <c:pt idx="3">
                  <c:v>2.7517860000000001</c:v>
                </c:pt>
                <c:pt idx="4">
                  <c:v>3.0056980000000002</c:v>
                </c:pt>
                <c:pt idx="5">
                  <c:v>2.0607600000000001</c:v>
                </c:pt>
                <c:pt idx="6">
                  <c:v>1.9120740000000001</c:v>
                </c:pt>
                <c:pt idx="7">
                  <c:v>2.3646659999999997</c:v>
                </c:pt>
                <c:pt idx="8">
                  <c:v>1.5380040000000001</c:v>
                </c:pt>
                <c:pt idx="9">
                  <c:v>1.4128480000000001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82B-455D-83A7-3CD69E880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416320"/>
        <c:axId val="589417856"/>
      </c:lineChart>
      <c:catAx>
        <c:axId val="589416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9417856"/>
        <c:crosses val="autoZero"/>
        <c:auto val="1"/>
        <c:lblAlgn val="ctr"/>
        <c:lblOffset val="100"/>
        <c:noMultiLvlLbl val="0"/>
      </c:catAx>
      <c:valAx>
        <c:axId val="589417856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894163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(2)'!$C$276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(2)'!$B$277:$B$286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(2)'!$C$277:$C$286</c:f>
              <c:numCache>
                <c:formatCode>General</c:formatCode>
                <c:ptCount val="10"/>
                <c:pt idx="0">
                  <c:v>0.34347</c:v>
                </c:pt>
                <c:pt idx="1">
                  <c:v>0.40168999999999999</c:v>
                </c:pt>
                <c:pt idx="2">
                  <c:v>0.22473000000000001</c:v>
                </c:pt>
                <c:pt idx="3">
                  <c:v>0.30225999999999997</c:v>
                </c:pt>
                <c:pt idx="4">
                  <c:v>0.30868000000000001</c:v>
                </c:pt>
                <c:pt idx="5">
                  <c:v>0.25313999999999998</c:v>
                </c:pt>
                <c:pt idx="6">
                  <c:v>0.35185</c:v>
                </c:pt>
                <c:pt idx="7">
                  <c:v>0.21676999999999999</c:v>
                </c:pt>
                <c:pt idx="8">
                  <c:v>0.38846000000000003</c:v>
                </c:pt>
                <c:pt idx="9">
                  <c:v>0.32119999999999999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96-425E-B7ED-290DDC717332}"/>
            </c:ext>
          </c:extLst>
        </c:ser>
        <c:ser>
          <c:idx val="1"/>
          <c:order val="1"/>
          <c:tx>
            <c:strRef>
              <c:f>'Graph (2)'!$D$276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(2)'!$B$277:$B$286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(2)'!$D$277:$D$286</c:f>
              <c:numCache>
                <c:formatCode>General</c:formatCode>
                <c:ptCount val="10"/>
                <c:pt idx="0">
                  <c:v>0.57753999999999983</c:v>
                </c:pt>
                <c:pt idx="1">
                  <c:v>0.5131433333333334</c:v>
                </c:pt>
                <c:pt idx="2">
                  <c:v>0.29935666666666666</c:v>
                </c:pt>
                <c:pt idx="3">
                  <c:v>0.4068783333333334</c:v>
                </c:pt>
                <c:pt idx="4">
                  <c:v>0.54427333333333339</c:v>
                </c:pt>
                <c:pt idx="5">
                  <c:v>0.56294999999999995</c:v>
                </c:pt>
                <c:pt idx="6">
                  <c:v>0.67031333333333321</c:v>
                </c:pt>
                <c:pt idx="7">
                  <c:v>0.55212166666666662</c:v>
                </c:pt>
                <c:pt idx="8">
                  <c:v>0.53186999999999995</c:v>
                </c:pt>
                <c:pt idx="9">
                  <c:v>0.60487800000000003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96-425E-B7ED-290DDC717332}"/>
            </c:ext>
          </c:extLst>
        </c:ser>
        <c:ser>
          <c:idx val="2"/>
          <c:order val="2"/>
          <c:tx>
            <c:strRef>
              <c:f>'Graph (2)'!$E$276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(2)'!$B$277:$B$286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(2)'!$E$277:$E$286</c:f>
              <c:numCache>
                <c:formatCode>General</c:formatCode>
                <c:ptCount val="10"/>
                <c:pt idx="0">
                  <c:v>1.083774</c:v>
                </c:pt>
                <c:pt idx="1">
                  <c:v>1.2835300000000001</c:v>
                </c:pt>
                <c:pt idx="2">
                  <c:v>1.0811740000000001</c:v>
                </c:pt>
                <c:pt idx="3">
                  <c:v>1.0495620000000001</c:v>
                </c:pt>
                <c:pt idx="4">
                  <c:v>1.1502139999999998</c:v>
                </c:pt>
                <c:pt idx="5">
                  <c:v>1.035458</c:v>
                </c:pt>
                <c:pt idx="6">
                  <c:v>0.97382999999999986</c:v>
                </c:pt>
                <c:pt idx="7">
                  <c:v>1.1975060000000002</c:v>
                </c:pt>
                <c:pt idx="8">
                  <c:v>1.1343539999999999</c:v>
                </c:pt>
                <c:pt idx="9">
                  <c:v>1.5704999999999998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F96-425E-B7ED-290DDC717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624064"/>
        <c:axId val="591625600"/>
      </c:lineChart>
      <c:catAx>
        <c:axId val="591624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1625600"/>
        <c:crosses val="autoZero"/>
        <c:auto val="1"/>
        <c:lblAlgn val="ctr"/>
        <c:lblOffset val="100"/>
        <c:noMultiLvlLbl val="0"/>
      </c:catAx>
      <c:valAx>
        <c:axId val="59162560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16240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(2)'!$C$291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(2)'!$B$292:$B$301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(2)'!$C$292:$C$301</c:f>
              <c:numCache>
                <c:formatCode>General</c:formatCode>
                <c:ptCount val="10"/>
                <c:pt idx="0">
                  <c:v>91.196349999999995</c:v>
                </c:pt>
                <c:pt idx="1">
                  <c:v>88.544989999999999</c:v>
                </c:pt>
                <c:pt idx="2">
                  <c:v>93.344639999999998</c:v>
                </c:pt>
                <c:pt idx="3">
                  <c:v>87.882149999999996</c:v>
                </c:pt>
                <c:pt idx="4">
                  <c:v>74.110330000000005</c:v>
                </c:pt>
                <c:pt idx="5">
                  <c:v>77.001130000000003</c:v>
                </c:pt>
                <c:pt idx="6">
                  <c:v>73.400199999999998</c:v>
                </c:pt>
                <c:pt idx="7">
                  <c:v>85.141000000000005</c:v>
                </c:pt>
                <c:pt idx="8">
                  <c:v>84.071179999999998</c:v>
                </c:pt>
                <c:pt idx="9">
                  <c:v>84.552250000000001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73-4E53-A373-9D8993493769}"/>
            </c:ext>
          </c:extLst>
        </c:ser>
        <c:ser>
          <c:idx val="1"/>
          <c:order val="1"/>
          <c:tx>
            <c:strRef>
              <c:f>'Graph (2)'!$D$291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(2)'!$B$292:$B$301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(2)'!$D$292:$D$301</c:f>
              <c:numCache>
                <c:formatCode>General</c:formatCode>
                <c:ptCount val="10"/>
                <c:pt idx="0">
                  <c:v>74.179133333333326</c:v>
                </c:pt>
                <c:pt idx="1">
                  <c:v>74.596694999999997</c:v>
                </c:pt>
                <c:pt idx="2">
                  <c:v>80.045969999999997</c:v>
                </c:pt>
                <c:pt idx="3">
                  <c:v>83.607328333333328</c:v>
                </c:pt>
                <c:pt idx="4">
                  <c:v>76.59908333333334</c:v>
                </c:pt>
                <c:pt idx="5">
                  <c:v>77.905966666666671</c:v>
                </c:pt>
                <c:pt idx="6">
                  <c:v>79.096198333333334</c:v>
                </c:pt>
                <c:pt idx="7">
                  <c:v>79.865471666666664</c:v>
                </c:pt>
                <c:pt idx="8">
                  <c:v>78.365210000000005</c:v>
                </c:pt>
                <c:pt idx="9">
                  <c:v>79.112510000000015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73-4E53-A373-9D8993493769}"/>
            </c:ext>
          </c:extLst>
        </c:ser>
        <c:ser>
          <c:idx val="2"/>
          <c:order val="2"/>
          <c:tx>
            <c:strRef>
              <c:f>'Graph (2)'!$E$291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(2)'!$B$292:$B$301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(2)'!$E$292:$E$301</c:f>
              <c:numCache>
                <c:formatCode>General</c:formatCode>
                <c:ptCount val="10"/>
                <c:pt idx="0">
                  <c:v>47.768689999999999</c:v>
                </c:pt>
                <c:pt idx="1">
                  <c:v>43.064686000000002</c:v>
                </c:pt>
                <c:pt idx="2">
                  <c:v>43.434511999999998</c:v>
                </c:pt>
                <c:pt idx="3">
                  <c:v>45.024898</c:v>
                </c:pt>
                <c:pt idx="4">
                  <c:v>43.871203999999999</c:v>
                </c:pt>
                <c:pt idx="5">
                  <c:v>50.262</c:v>
                </c:pt>
                <c:pt idx="6">
                  <c:v>48.765518</c:v>
                </c:pt>
                <c:pt idx="7">
                  <c:v>45.628126000000002</c:v>
                </c:pt>
                <c:pt idx="8">
                  <c:v>42.2179</c:v>
                </c:pt>
                <c:pt idx="9">
                  <c:v>42.700674000000006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C73-4E53-A373-9D8993493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527936"/>
        <c:axId val="595550208"/>
      </c:lineChart>
      <c:catAx>
        <c:axId val="595527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550208"/>
        <c:crosses val="autoZero"/>
        <c:auto val="1"/>
        <c:lblAlgn val="ctr"/>
        <c:lblOffset val="100"/>
        <c:noMultiLvlLbl val="0"/>
      </c:catAx>
      <c:valAx>
        <c:axId val="59555020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527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(2)'!$C$307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(2)'!$B$308:$B$317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(2)'!$C$308:$C$317</c:f>
              <c:numCache>
                <c:formatCode>General</c:formatCode>
                <c:ptCount val="10"/>
                <c:pt idx="0">
                  <c:v>55.019010000000002</c:v>
                </c:pt>
                <c:pt idx="1">
                  <c:v>58.35219</c:v>
                </c:pt>
                <c:pt idx="2">
                  <c:v>63.534309999999998</c:v>
                </c:pt>
                <c:pt idx="3">
                  <c:v>60.960839999999997</c:v>
                </c:pt>
                <c:pt idx="4">
                  <c:v>60.612270000000002</c:v>
                </c:pt>
                <c:pt idx="5">
                  <c:v>68.499189999999999</c:v>
                </c:pt>
                <c:pt idx="6">
                  <c:v>68.728579999999994</c:v>
                </c:pt>
                <c:pt idx="7">
                  <c:v>73.444940000000003</c:v>
                </c:pt>
                <c:pt idx="8">
                  <c:v>68.479110000000006</c:v>
                </c:pt>
                <c:pt idx="9">
                  <c:v>75.125399999999999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02-4BD1-B148-14D42DF585B3}"/>
            </c:ext>
          </c:extLst>
        </c:ser>
        <c:ser>
          <c:idx val="1"/>
          <c:order val="1"/>
          <c:tx>
            <c:strRef>
              <c:f>'Graph (2)'!$D$307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(2)'!$B$308:$B$317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(2)'!$D$308:$D$317</c:f>
              <c:numCache>
                <c:formatCode>General</c:formatCode>
                <c:ptCount val="10"/>
                <c:pt idx="0">
                  <c:v>89.160013333333339</c:v>
                </c:pt>
                <c:pt idx="1">
                  <c:v>86.785018333333326</c:v>
                </c:pt>
                <c:pt idx="2">
                  <c:v>98.729231666666692</c:v>
                </c:pt>
                <c:pt idx="3">
                  <c:v>103.96258833333333</c:v>
                </c:pt>
                <c:pt idx="4">
                  <c:v>96.086801666666659</c:v>
                </c:pt>
                <c:pt idx="5">
                  <c:v>94.31703499999999</c:v>
                </c:pt>
                <c:pt idx="6">
                  <c:v>94.780581666666691</c:v>
                </c:pt>
                <c:pt idx="7">
                  <c:v>93.433310000000006</c:v>
                </c:pt>
                <c:pt idx="8">
                  <c:v>94.184967999999998</c:v>
                </c:pt>
                <c:pt idx="9">
                  <c:v>106.299244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02-4BD1-B148-14D42DF585B3}"/>
            </c:ext>
          </c:extLst>
        </c:ser>
        <c:ser>
          <c:idx val="2"/>
          <c:order val="2"/>
          <c:tx>
            <c:strRef>
              <c:f>'Graph (2)'!$E$307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(2)'!$B$308:$B$317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(2)'!$E$308:$E$317</c:f>
              <c:numCache>
                <c:formatCode>General</c:formatCode>
                <c:ptCount val="10"/>
                <c:pt idx="0">
                  <c:v>75.697525999999996</c:v>
                </c:pt>
                <c:pt idx="1">
                  <c:v>71.13927799999999</c:v>
                </c:pt>
                <c:pt idx="2">
                  <c:v>72.607669999999999</c:v>
                </c:pt>
                <c:pt idx="3">
                  <c:v>79.833106000000015</c:v>
                </c:pt>
                <c:pt idx="4">
                  <c:v>79.93246400000001</c:v>
                </c:pt>
                <c:pt idx="5">
                  <c:v>85.760890000000003</c:v>
                </c:pt>
                <c:pt idx="6">
                  <c:v>87.953581999999997</c:v>
                </c:pt>
                <c:pt idx="7">
                  <c:v>88.697934000000004</c:v>
                </c:pt>
                <c:pt idx="8">
                  <c:v>89.212472000000005</c:v>
                </c:pt>
                <c:pt idx="9">
                  <c:v>95.980952000000016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D02-4BD1-B148-14D42DF58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564800"/>
        <c:axId val="595566592"/>
      </c:lineChart>
      <c:catAx>
        <c:axId val="595564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566592"/>
        <c:crosses val="autoZero"/>
        <c:auto val="1"/>
        <c:lblAlgn val="ctr"/>
        <c:lblOffset val="100"/>
        <c:noMultiLvlLbl val="0"/>
      </c:catAx>
      <c:valAx>
        <c:axId val="59556659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5648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Graph!$C$79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Graph!$C$80:$C$89</c:f>
              <c:numCache>
                <c:formatCode>General</c:formatCode>
                <c:ptCount val="10"/>
                <c:pt idx="0">
                  <c:v>8.1897999999999999E-2</c:v>
                </c:pt>
                <c:pt idx="1">
                  <c:v>8.1877000000000005E-2</c:v>
                </c:pt>
                <c:pt idx="2">
                  <c:v>8.1296999999999994E-2</c:v>
                </c:pt>
                <c:pt idx="3">
                  <c:v>0.119503</c:v>
                </c:pt>
                <c:pt idx="4">
                  <c:v>8.8598999999999997E-2</c:v>
                </c:pt>
                <c:pt idx="5">
                  <c:v>8.3413000000000001E-2</c:v>
                </c:pt>
                <c:pt idx="6">
                  <c:v>8.3560999999999996E-2</c:v>
                </c:pt>
                <c:pt idx="7">
                  <c:v>7.7457999999999999E-2</c:v>
                </c:pt>
                <c:pt idx="8">
                  <c:v>8.9786000000000005E-2</c:v>
                </c:pt>
                <c:pt idx="9">
                  <c:v>9.2746999999999996E-2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CA-4B63-B784-9DF986B54038}"/>
            </c:ext>
          </c:extLst>
        </c:ser>
        <c:ser>
          <c:idx val="1"/>
          <c:order val="1"/>
          <c:tx>
            <c:strRef>
              <c:f>Graph!$D$79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Graph!$D$80:$D$89</c:f>
              <c:numCache>
                <c:formatCode>General</c:formatCode>
                <c:ptCount val="10"/>
                <c:pt idx="0">
                  <c:v>0.14988699999999999</c:v>
                </c:pt>
                <c:pt idx="1">
                  <c:v>0.138573</c:v>
                </c:pt>
                <c:pt idx="2">
                  <c:v>0.144206</c:v>
                </c:pt>
                <c:pt idx="3">
                  <c:v>0.13714499999999999</c:v>
                </c:pt>
                <c:pt idx="4">
                  <c:v>0.13215499999999999</c:v>
                </c:pt>
                <c:pt idx="5">
                  <c:v>0.12918499999999999</c:v>
                </c:pt>
                <c:pt idx="6">
                  <c:v>0.12008099999999999</c:v>
                </c:pt>
                <c:pt idx="7">
                  <c:v>0.13154299999999999</c:v>
                </c:pt>
                <c:pt idx="8">
                  <c:v>0.13700499999999999</c:v>
                </c:pt>
                <c:pt idx="9">
                  <c:v>0.14718600000000001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CA-4B63-B784-9DF986B54038}"/>
            </c:ext>
          </c:extLst>
        </c:ser>
        <c:ser>
          <c:idx val="2"/>
          <c:order val="2"/>
          <c:tx>
            <c:strRef>
              <c:f>Graph!$E$79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Graph!$E$80:$E$89</c:f>
              <c:numCache>
                <c:formatCode>General</c:formatCode>
                <c:ptCount val="10"/>
                <c:pt idx="0">
                  <c:v>0.194523</c:v>
                </c:pt>
                <c:pt idx="1">
                  <c:v>0.115699</c:v>
                </c:pt>
                <c:pt idx="2">
                  <c:v>0.133827</c:v>
                </c:pt>
                <c:pt idx="3">
                  <c:v>0.117317</c:v>
                </c:pt>
                <c:pt idx="4">
                  <c:v>0.122853</c:v>
                </c:pt>
                <c:pt idx="5">
                  <c:v>0.12676599999999999</c:v>
                </c:pt>
                <c:pt idx="6">
                  <c:v>0.123929</c:v>
                </c:pt>
                <c:pt idx="7">
                  <c:v>9.6454999999999999E-2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CA-4B63-B784-9DF986B54038}"/>
            </c:ext>
          </c:extLst>
        </c:ser>
        <c:ser>
          <c:idx val="3"/>
          <c:order val="3"/>
          <c:tx>
            <c:strRef>
              <c:f>Graph!$F$79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Graph!$F$80:$F$89</c:f>
              <c:numCache>
                <c:formatCode>General</c:formatCode>
                <c:ptCount val="10"/>
                <c:pt idx="0">
                  <c:v>0.183479</c:v>
                </c:pt>
                <c:pt idx="1">
                  <c:v>0.16397500000000001</c:v>
                </c:pt>
                <c:pt idx="2">
                  <c:v>0.16861699999999999</c:v>
                </c:pt>
                <c:pt idx="3">
                  <c:v>0.16812099999999999</c:v>
                </c:pt>
                <c:pt idx="4">
                  <c:v>0.16742699999999999</c:v>
                </c:pt>
                <c:pt idx="5">
                  <c:v>0.17114499999999999</c:v>
                </c:pt>
                <c:pt idx="6">
                  <c:v>0.181369</c:v>
                </c:pt>
                <c:pt idx="7">
                  <c:v>0.17799200000000001</c:v>
                </c:pt>
                <c:pt idx="8">
                  <c:v>0.167798</c:v>
                </c:pt>
                <c:pt idx="9">
                  <c:v>0.22738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0CA-4B63-B784-9DF986B54038}"/>
            </c:ext>
          </c:extLst>
        </c:ser>
        <c:ser>
          <c:idx val="4"/>
          <c:order val="4"/>
          <c:tx>
            <c:strRef>
              <c:f>Graph!$G$79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Graph!$G$80:$G$89</c:f>
              <c:numCache>
                <c:formatCode>General</c:formatCode>
                <c:ptCount val="10"/>
                <c:pt idx="0">
                  <c:v>0.14696400000000001</c:v>
                </c:pt>
                <c:pt idx="1">
                  <c:v>0.152393</c:v>
                </c:pt>
                <c:pt idx="2">
                  <c:v>0.16244700000000001</c:v>
                </c:pt>
                <c:pt idx="3">
                  <c:v>0.14468</c:v>
                </c:pt>
                <c:pt idx="4">
                  <c:v>0.13259599999999999</c:v>
                </c:pt>
                <c:pt idx="5">
                  <c:v>0.13488600000000001</c:v>
                </c:pt>
                <c:pt idx="6">
                  <c:v>0.13402700000000001</c:v>
                </c:pt>
                <c:pt idx="7">
                  <c:v>0.136183</c:v>
                </c:pt>
                <c:pt idx="8">
                  <c:v>0.122531</c:v>
                </c:pt>
                <c:pt idx="9">
                  <c:v>0.122243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0CA-4B63-B784-9DF986B54038}"/>
            </c:ext>
          </c:extLst>
        </c:ser>
        <c:ser>
          <c:idx val="5"/>
          <c:order val="5"/>
          <c:tx>
            <c:strRef>
              <c:f>Graph!$H$79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Graph!$H$80:$H$89</c:f>
              <c:numCache>
                <c:formatCode>General</c:formatCode>
                <c:ptCount val="10"/>
                <c:pt idx="0">
                  <c:v>0.140209</c:v>
                </c:pt>
                <c:pt idx="1">
                  <c:v>0.12867200000000001</c:v>
                </c:pt>
                <c:pt idx="2">
                  <c:v>0.14152699999999999</c:v>
                </c:pt>
                <c:pt idx="3">
                  <c:v>0.14216200000000001</c:v>
                </c:pt>
                <c:pt idx="4">
                  <c:v>0.119931</c:v>
                </c:pt>
                <c:pt idx="5">
                  <c:v>0.117452</c:v>
                </c:pt>
                <c:pt idx="6">
                  <c:v>0.118133</c:v>
                </c:pt>
                <c:pt idx="7">
                  <c:v>0.121378</c:v>
                </c:pt>
                <c:pt idx="8">
                  <c:v>0.117197</c:v>
                </c:pt>
                <c:pt idx="9">
                  <c:v>0.121183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0CA-4B63-B784-9DF986B54038}"/>
            </c:ext>
          </c:extLst>
        </c:ser>
        <c:ser>
          <c:idx val="6"/>
          <c:order val="6"/>
          <c:tx>
            <c:strRef>
              <c:f>Graph!$I$79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Graph!$I$80:$I$89</c:f>
              <c:numCache>
                <c:formatCode>General</c:formatCode>
                <c:ptCount val="10"/>
                <c:pt idx="0">
                  <c:v>0.21376100000000001</c:v>
                </c:pt>
                <c:pt idx="1">
                  <c:v>0.204369</c:v>
                </c:pt>
                <c:pt idx="2">
                  <c:v>0.204288</c:v>
                </c:pt>
                <c:pt idx="3">
                  <c:v>0.20739199999999999</c:v>
                </c:pt>
                <c:pt idx="4">
                  <c:v>0.19530400000000001</c:v>
                </c:pt>
                <c:pt idx="5">
                  <c:v>0.197993</c:v>
                </c:pt>
                <c:pt idx="6">
                  <c:v>0.19337199999999999</c:v>
                </c:pt>
                <c:pt idx="7">
                  <c:v>0.19561500000000001</c:v>
                </c:pt>
                <c:pt idx="8">
                  <c:v>0.19079199999999999</c:v>
                </c:pt>
                <c:pt idx="9">
                  <c:v>0.185748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0CA-4B63-B784-9DF986B54038}"/>
            </c:ext>
          </c:extLst>
        </c:ser>
        <c:ser>
          <c:idx val="7"/>
          <c:order val="7"/>
          <c:tx>
            <c:strRef>
              <c:f>Graph!$J$79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Graph!$J$80:$J$89</c:f>
              <c:numCache>
                <c:formatCode>General</c:formatCode>
                <c:ptCount val="10"/>
                <c:pt idx="0">
                  <c:v>0.149002</c:v>
                </c:pt>
                <c:pt idx="1">
                  <c:v>0.144625</c:v>
                </c:pt>
                <c:pt idx="2">
                  <c:v>0.142039</c:v>
                </c:pt>
                <c:pt idx="3">
                  <c:v>0.15104699999999999</c:v>
                </c:pt>
                <c:pt idx="4">
                  <c:v>0.153449</c:v>
                </c:pt>
                <c:pt idx="5">
                  <c:v>0.145623</c:v>
                </c:pt>
                <c:pt idx="6">
                  <c:v>0.143257</c:v>
                </c:pt>
                <c:pt idx="7">
                  <c:v>0.14541899999999999</c:v>
                </c:pt>
                <c:pt idx="8">
                  <c:v>0.12055200000000001</c:v>
                </c:pt>
                <c:pt idx="9">
                  <c:v>9.5273999999999998E-2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0CA-4B63-B784-9DF986B54038}"/>
            </c:ext>
          </c:extLst>
        </c:ser>
        <c:ser>
          <c:idx val="8"/>
          <c:order val="8"/>
          <c:tx>
            <c:strRef>
              <c:f>Graph!$K$79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Graph!$K$80:$K$89</c:f>
              <c:numCache>
                <c:formatCode>General</c:formatCode>
                <c:ptCount val="10"/>
                <c:pt idx="0">
                  <c:v>0.12659400000000001</c:v>
                </c:pt>
                <c:pt idx="1">
                  <c:v>0.108692</c:v>
                </c:pt>
                <c:pt idx="2">
                  <c:v>0.119257</c:v>
                </c:pt>
                <c:pt idx="3">
                  <c:v>0.14066200000000001</c:v>
                </c:pt>
                <c:pt idx="4">
                  <c:v>0.15223200000000001</c:v>
                </c:pt>
                <c:pt idx="5">
                  <c:v>0.14127999999999999</c:v>
                </c:pt>
                <c:pt idx="6">
                  <c:v>0.13661499999999999</c:v>
                </c:pt>
                <c:pt idx="7">
                  <c:v>0.13447999999999999</c:v>
                </c:pt>
                <c:pt idx="8">
                  <c:v>0.11723799999999999</c:v>
                </c:pt>
                <c:pt idx="9">
                  <c:v>0.10871699999999999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0CA-4B63-B784-9DF986B54038}"/>
            </c:ext>
          </c:extLst>
        </c:ser>
        <c:ser>
          <c:idx val="9"/>
          <c:order val="9"/>
          <c:tx>
            <c:strRef>
              <c:f>Graph!$L$79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Graph!$L$80:$L$89</c:f>
              <c:numCache>
                <c:formatCode>General</c:formatCode>
                <c:ptCount val="10"/>
                <c:pt idx="0">
                  <c:v>0.21967900000000001</c:v>
                </c:pt>
                <c:pt idx="1">
                  <c:v>0.22895499999999999</c:v>
                </c:pt>
                <c:pt idx="2">
                  <c:v>0.21996499999999999</c:v>
                </c:pt>
                <c:pt idx="3">
                  <c:v>0.22267700000000001</c:v>
                </c:pt>
                <c:pt idx="4">
                  <c:v>0.22895099999999999</c:v>
                </c:pt>
                <c:pt idx="5">
                  <c:v>0.234816</c:v>
                </c:pt>
                <c:pt idx="6">
                  <c:v>0.22986000000000001</c:v>
                </c:pt>
                <c:pt idx="7">
                  <c:v>0.238534</c:v>
                </c:pt>
                <c:pt idx="8">
                  <c:v>0.23702799999999999</c:v>
                </c:pt>
                <c:pt idx="9">
                  <c:v>0.24460000000000001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0CA-4B63-B784-9DF986B54038}"/>
            </c:ext>
          </c:extLst>
        </c:ser>
        <c:ser>
          <c:idx val="10"/>
          <c:order val="10"/>
          <c:tx>
            <c:strRef>
              <c:f>Graph!$M$79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Graph!$M$80:$M$89</c:f>
              <c:numCache>
                <c:formatCode>General</c:formatCode>
                <c:ptCount val="10"/>
                <c:pt idx="0">
                  <c:v>0.171372</c:v>
                </c:pt>
                <c:pt idx="1">
                  <c:v>0.169715</c:v>
                </c:pt>
                <c:pt idx="2">
                  <c:v>0.16114100000000001</c:v>
                </c:pt>
                <c:pt idx="3">
                  <c:v>0.16446</c:v>
                </c:pt>
                <c:pt idx="4">
                  <c:v>0.17024600000000001</c:v>
                </c:pt>
                <c:pt idx="5">
                  <c:v>0.18159600000000001</c:v>
                </c:pt>
                <c:pt idx="6">
                  <c:v>0.17982000000000001</c:v>
                </c:pt>
                <c:pt idx="7">
                  <c:v>0.18445400000000001</c:v>
                </c:pt>
                <c:pt idx="8">
                  <c:v>0.16256799999999999</c:v>
                </c:pt>
                <c:pt idx="9">
                  <c:v>0.13409499999999999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0CA-4B63-B784-9DF986B54038}"/>
            </c:ext>
          </c:extLst>
        </c:ser>
        <c:ser>
          <c:idx val="11"/>
          <c:order val="11"/>
          <c:tx>
            <c:strRef>
              <c:f>Graph!$N$79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Graph!$N$80:$N$89</c:f>
              <c:numCache>
                <c:formatCode>General</c:formatCode>
                <c:ptCount val="10"/>
                <c:pt idx="0">
                  <c:v>0.16535900000000001</c:v>
                </c:pt>
                <c:pt idx="1">
                  <c:v>0.14143</c:v>
                </c:pt>
                <c:pt idx="2">
                  <c:v>0.13587099999999999</c:v>
                </c:pt>
                <c:pt idx="3">
                  <c:v>0.14679600000000001</c:v>
                </c:pt>
                <c:pt idx="4">
                  <c:v>0.14805499999999999</c:v>
                </c:pt>
                <c:pt idx="5">
                  <c:v>0.147088</c:v>
                </c:pt>
                <c:pt idx="6">
                  <c:v>0.139434</c:v>
                </c:pt>
                <c:pt idx="7">
                  <c:v>0.13486699999999999</c:v>
                </c:pt>
                <c:pt idx="8">
                  <c:v>0.126</c:v>
                </c:pt>
                <c:pt idx="9">
                  <c:v>0.11223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0CA-4B63-B784-9DF986B54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764800"/>
        <c:axId val="642768256"/>
      </c:lineChart>
      <c:catAx>
        <c:axId val="642764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42768256"/>
        <c:crosses val="autoZero"/>
        <c:auto val="1"/>
        <c:lblAlgn val="ctr"/>
        <c:lblOffset val="100"/>
        <c:noMultiLvlLbl val="0"/>
      </c:catAx>
      <c:valAx>
        <c:axId val="642768256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4276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(2)'!$C$322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(2)'!$B$323:$B$332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(2)'!$C$323:$C$332</c:f>
              <c:numCache>
                <c:formatCode>General</c:formatCode>
                <c:ptCount val="10"/>
                <c:pt idx="0">
                  <c:v>75.634209999999996</c:v>
                </c:pt>
                <c:pt idx="1">
                  <c:v>77.743179999999995</c:v>
                </c:pt>
                <c:pt idx="2">
                  <c:v>76.750200000000007</c:v>
                </c:pt>
                <c:pt idx="3">
                  <c:v>75.860510000000005</c:v>
                </c:pt>
                <c:pt idx="4">
                  <c:v>78.423900000000003</c:v>
                </c:pt>
                <c:pt idx="5">
                  <c:v>79.170689999999993</c:v>
                </c:pt>
                <c:pt idx="6">
                  <c:v>74.871889999999993</c:v>
                </c:pt>
                <c:pt idx="7">
                  <c:v>79.894120000000001</c:v>
                </c:pt>
                <c:pt idx="8">
                  <c:v>82.272459999999995</c:v>
                </c:pt>
                <c:pt idx="9">
                  <c:v>85.8553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5A-4C93-90FB-B2EF41490136}"/>
            </c:ext>
          </c:extLst>
        </c:ser>
        <c:ser>
          <c:idx val="1"/>
          <c:order val="1"/>
          <c:tx>
            <c:strRef>
              <c:f>'Graph (2)'!$D$322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(2)'!$B$323:$B$332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(2)'!$D$323:$D$332</c:f>
              <c:numCache>
                <c:formatCode>General</c:formatCode>
                <c:ptCount val="10"/>
                <c:pt idx="0">
                  <c:v>53.736274999999999</c:v>
                </c:pt>
                <c:pt idx="1">
                  <c:v>52.839289999999998</c:v>
                </c:pt>
                <c:pt idx="2">
                  <c:v>51.876413333333339</c:v>
                </c:pt>
                <c:pt idx="3">
                  <c:v>50.797540000000005</c:v>
                </c:pt>
                <c:pt idx="4">
                  <c:v>45.229283333333335</c:v>
                </c:pt>
                <c:pt idx="5">
                  <c:v>45.868275000000004</c:v>
                </c:pt>
                <c:pt idx="6">
                  <c:v>48.179203333333334</c:v>
                </c:pt>
                <c:pt idx="7">
                  <c:v>52.33267</c:v>
                </c:pt>
                <c:pt idx="8">
                  <c:v>47.855298000000005</c:v>
                </c:pt>
                <c:pt idx="9">
                  <c:v>49.403482000000004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5A-4C93-90FB-B2EF41490136}"/>
            </c:ext>
          </c:extLst>
        </c:ser>
        <c:ser>
          <c:idx val="2"/>
          <c:order val="2"/>
          <c:tx>
            <c:strRef>
              <c:f>'Graph (2)'!$E$322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(2)'!$B$323:$B$332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(2)'!$E$323:$E$332</c:f>
              <c:numCache>
                <c:formatCode>General</c:formatCode>
                <c:ptCount val="10"/>
                <c:pt idx="0">
                  <c:v>50.052828000000005</c:v>
                </c:pt>
                <c:pt idx="1">
                  <c:v>46.876277999999999</c:v>
                </c:pt>
                <c:pt idx="2">
                  <c:v>48.257661999999996</c:v>
                </c:pt>
                <c:pt idx="3">
                  <c:v>48.930204000000003</c:v>
                </c:pt>
                <c:pt idx="4">
                  <c:v>45.965953999999996</c:v>
                </c:pt>
                <c:pt idx="5">
                  <c:v>49.336062000000005</c:v>
                </c:pt>
                <c:pt idx="6">
                  <c:v>46.602605999999994</c:v>
                </c:pt>
                <c:pt idx="7">
                  <c:v>41.121673999999999</c:v>
                </c:pt>
                <c:pt idx="8">
                  <c:v>38.681539999999998</c:v>
                </c:pt>
                <c:pt idx="9">
                  <c:v>42.350386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55A-4C93-90FB-B2EF41490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605376"/>
        <c:axId val="595606912"/>
      </c:lineChart>
      <c:catAx>
        <c:axId val="595605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606912"/>
        <c:crosses val="autoZero"/>
        <c:auto val="1"/>
        <c:lblAlgn val="ctr"/>
        <c:lblOffset val="100"/>
        <c:noMultiLvlLbl val="0"/>
      </c:catAx>
      <c:valAx>
        <c:axId val="59560691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605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(2)'!$C$337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(2)'!$B$338:$B$347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(2)'!$C$338:$C$347</c:f>
              <c:numCache>
                <c:formatCode>General</c:formatCode>
                <c:ptCount val="10"/>
                <c:pt idx="0">
                  <c:v>70.581149999999994</c:v>
                </c:pt>
                <c:pt idx="1">
                  <c:v>69.153999999999996</c:v>
                </c:pt>
                <c:pt idx="2">
                  <c:v>80.128749999999997</c:v>
                </c:pt>
                <c:pt idx="3">
                  <c:v>72.982479999999995</c:v>
                </c:pt>
                <c:pt idx="4">
                  <c:v>56.298699999999997</c:v>
                </c:pt>
                <c:pt idx="5">
                  <c:v>66.329629999999995</c:v>
                </c:pt>
                <c:pt idx="6">
                  <c:v>67.256889999999999</c:v>
                </c:pt>
                <c:pt idx="7">
                  <c:v>78.691810000000004</c:v>
                </c:pt>
                <c:pt idx="8">
                  <c:v>70.277829999999994</c:v>
                </c:pt>
                <c:pt idx="9">
                  <c:v>73.82235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61-4B26-83DD-7314A364C04B}"/>
            </c:ext>
          </c:extLst>
        </c:ser>
        <c:ser>
          <c:idx val="1"/>
          <c:order val="1"/>
          <c:tx>
            <c:strRef>
              <c:f>'Graph (2)'!$D$337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(2)'!$B$338:$B$347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(2)'!$D$338:$D$347</c:f>
              <c:numCache>
                <c:formatCode>General</c:formatCode>
                <c:ptCount val="10"/>
                <c:pt idx="0">
                  <c:v>109.60287000000001</c:v>
                </c:pt>
                <c:pt idx="1">
                  <c:v>108.54242333333332</c:v>
                </c:pt>
                <c:pt idx="2">
                  <c:v>126.89878833333334</c:v>
                </c:pt>
                <c:pt idx="3">
                  <c:v>136.77237666666664</c:v>
                </c:pt>
                <c:pt idx="4">
                  <c:v>127.45660333333335</c:v>
                </c:pt>
                <c:pt idx="5">
                  <c:v>126.35473</c:v>
                </c:pt>
                <c:pt idx="6">
                  <c:v>125.69757666666665</c:v>
                </c:pt>
                <c:pt idx="7">
                  <c:v>120.96611333333333</c:v>
                </c:pt>
                <c:pt idx="8">
                  <c:v>124.69488000000001</c:v>
                </c:pt>
                <c:pt idx="9">
                  <c:v>136.00827199999998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61-4B26-83DD-7314A364C04B}"/>
            </c:ext>
          </c:extLst>
        </c:ser>
        <c:ser>
          <c:idx val="2"/>
          <c:order val="2"/>
          <c:tx>
            <c:strRef>
              <c:f>'Graph (2)'!$E$337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(2)'!$B$338:$B$347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(2)'!$E$338:$E$347</c:f>
              <c:numCache>
                <c:formatCode>General</c:formatCode>
                <c:ptCount val="10"/>
                <c:pt idx="0">
                  <c:v>73.413389999999993</c:v>
                </c:pt>
                <c:pt idx="1">
                  <c:v>67.327687999999995</c:v>
                </c:pt>
                <c:pt idx="2">
                  <c:v>67.784524000000005</c:v>
                </c:pt>
                <c:pt idx="3">
                  <c:v>75.927802000000014</c:v>
                </c:pt>
                <c:pt idx="4">
                  <c:v>77.83771800000001</c:v>
                </c:pt>
                <c:pt idx="5">
                  <c:v>86.686827999999991</c:v>
                </c:pt>
                <c:pt idx="6">
                  <c:v>90.116495999999998</c:v>
                </c:pt>
                <c:pt idx="7">
                  <c:v>93.204390000000004</c:v>
                </c:pt>
                <c:pt idx="8">
                  <c:v>92.748832000000007</c:v>
                </c:pt>
                <c:pt idx="9">
                  <c:v>96.331240000000008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61-4B26-83DD-7314A364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642240"/>
        <c:axId val="595643776"/>
      </c:lineChart>
      <c:catAx>
        <c:axId val="595642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643776"/>
        <c:crosses val="autoZero"/>
        <c:auto val="1"/>
        <c:lblAlgn val="ctr"/>
        <c:lblOffset val="100"/>
        <c:noMultiLvlLbl val="0"/>
      </c:catAx>
      <c:valAx>
        <c:axId val="59564377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6422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(2)'!$C$352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(2)'!$B$353:$B$362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(2)'!$C$353:$C$362</c:f>
              <c:numCache>
                <c:formatCode>General</c:formatCode>
                <c:ptCount val="10"/>
                <c:pt idx="0">
                  <c:v>29.564</c:v>
                </c:pt>
                <c:pt idx="1">
                  <c:v>37.748699999999999</c:v>
                </c:pt>
                <c:pt idx="2">
                  <c:v>44.293399999999998</c:v>
                </c:pt>
                <c:pt idx="3">
                  <c:v>68.903700000000001</c:v>
                </c:pt>
                <c:pt idx="4">
                  <c:v>64.951999999999998</c:v>
                </c:pt>
                <c:pt idx="5">
                  <c:v>37.511400000000002</c:v>
                </c:pt>
                <c:pt idx="6">
                  <c:v>38.978299999999997</c:v>
                </c:pt>
                <c:pt idx="7">
                  <c:v>48.192100000000003</c:v>
                </c:pt>
                <c:pt idx="8">
                  <c:v>36.696599999999997</c:v>
                </c:pt>
                <c:pt idx="9">
                  <c:v>36.699399999999997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D2-401E-A97D-D1BF44FE6F6C}"/>
            </c:ext>
          </c:extLst>
        </c:ser>
        <c:ser>
          <c:idx val="1"/>
          <c:order val="1"/>
          <c:tx>
            <c:strRef>
              <c:f>'Graph (2)'!$D$352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(2)'!$B$353:$B$362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(2)'!$D$353:$D$362</c:f>
              <c:numCache>
                <c:formatCode>General</c:formatCode>
                <c:ptCount val="10"/>
                <c:pt idx="0">
                  <c:v>45.50183333333333</c:v>
                </c:pt>
                <c:pt idx="1">
                  <c:v>42.089883333333326</c:v>
                </c:pt>
                <c:pt idx="2">
                  <c:v>41.070083333333336</c:v>
                </c:pt>
                <c:pt idx="3">
                  <c:v>37.307783333333333</c:v>
                </c:pt>
                <c:pt idx="4">
                  <c:v>34.893366666666672</c:v>
                </c:pt>
                <c:pt idx="5">
                  <c:v>31.540600000000001</c:v>
                </c:pt>
                <c:pt idx="6">
                  <c:v>32.776400000000002</c:v>
                </c:pt>
                <c:pt idx="7">
                  <c:v>21.662816666666668</c:v>
                </c:pt>
                <c:pt idx="8">
                  <c:v>14.040879999999998</c:v>
                </c:pt>
                <c:pt idx="9">
                  <c:v>15.980500000000001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D2-401E-A97D-D1BF44FE6F6C}"/>
            </c:ext>
          </c:extLst>
        </c:ser>
        <c:ser>
          <c:idx val="2"/>
          <c:order val="2"/>
          <c:tx>
            <c:strRef>
              <c:f>'Graph (2)'!$E$352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(2)'!$B$353:$B$362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(2)'!$E$353:$E$362</c:f>
              <c:numCache>
                <c:formatCode>General</c:formatCode>
                <c:ptCount val="10"/>
                <c:pt idx="0">
                  <c:v>17.215060000000001</c:v>
                </c:pt>
                <c:pt idx="1">
                  <c:v>16.015859999999996</c:v>
                </c:pt>
                <c:pt idx="2">
                  <c:v>30.862860000000005</c:v>
                </c:pt>
                <c:pt idx="3">
                  <c:v>32.209700000000005</c:v>
                </c:pt>
                <c:pt idx="4">
                  <c:v>29.934000000000005</c:v>
                </c:pt>
                <c:pt idx="5">
                  <c:v>30.668659999999999</c:v>
                </c:pt>
                <c:pt idx="6">
                  <c:v>37.536999999999992</c:v>
                </c:pt>
                <c:pt idx="7">
                  <c:v>40.237139999999997</c:v>
                </c:pt>
                <c:pt idx="8">
                  <c:v>43.48272</c:v>
                </c:pt>
                <c:pt idx="9">
                  <c:v>41.639480000000006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FD2-401E-A97D-D1BF44FE6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682816"/>
        <c:axId val="595684352"/>
      </c:lineChart>
      <c:catAx>
        <c:axId val="595682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684352"/>
        <c:crosses val="autoZero"/>
        <c:auto val="1"/>
        <c:lblAlgn val="ctr"/>
        <c:lblOffset val="100"/>
        <c:noMultiLvlLbl val="0"/>
      </c:catAx>
      <c:valAx>
        <c:axId val="59568435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6828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(2)'!$C$367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(2)'!$B$368:$B$377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(2)'!$C$368:$C$377</c:f>
              <c:numCache>
                <c:formatCode>General</c:formatCode>
                <c:ptCount val="10"/>
                <c:pt idx="0">
                  <c:v>22.818100000000001</c:v>
                </c:pt>
                <c:pt idx="1">
                  <c:v>27.404</c:v>
                </c:pt>
                <c:pt idx="2">
                  <c:v>30.6968</c:v>
                </c:pt>
                <c:pt idx="3">
                  <c:v>40.794600000000003</c:v>
                </c:pt>
                <c:pt idx="4">
                  <c:v>39.376300000000001</c:v>
                </c:pt>
                <c:pt idx="5">
                  <c:v>27.278700000000001</c:v>
                </c:pt>
                <c:pt idx="6">
                  <c:v>28.046299999999999</c:v>
                </c:pt>
                <c:pt idx="7">
                  <c:v>32.520000000000003</c:v>
                </c:pt>
                <c:pt idx="8">
                  <c:v>26.845300000000002</c:v>
                </c:pt>
                <c:pt idx="9">
                  <c:v>26.846699999999998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35-4CC7-B35B-74F8494F0136}"/>
            </c:ext>
          </c:extLst>
        </c:ser>
        <c:ser>
          <c:idx val="1"/>
          <c:order val="1"/>
          <c:tx>
            <c:strRef>
              <c:f>'Graph (2)'!$D$367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(2)'!$B$368:$B$377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(2)'!$D$368:$D$377</c:f>
              <c:numCache>
                <c:formatCode>General</c:formatCode>
                <c:ptCount val="10"/>
                <c:pt idx="0">
                  <c:v>23.595600000000001</c:v>
                </c:pt>
                <c:pt idx="1">
                  <c:v>22.648033333333334</c:v>
                </c:pt>
                <c:pt idx="2">
                  <c:v>22.958416666666665</c:v>
                </c:pt>
                <c:pt idx="3">
                  <c:v>21.967899999999997</c:v>
                </c:pt>
                <c:pt idx="4">
                  <c:v>20.883049999999997</c:v>
                </c:pt>
                <c:pt idx="5">
                  <c:v>19.166316666666667</c:v>
                </c:pt>
                <c:pt idx="6">
                  <c:v>19.735816666666665</c:v>
                </c:pt>
                <c:pt idx="7">
                  <c:v>15.266866666666665</c:v>
                </c:pt>
                <c:pt idx="8">
                  <c:v>10.39264</c:v>
                </c:pt>
                <c:pt idx="9">
                  <c:v>11.799879999999998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35-4CC7-B35B-74F8494F0136}"/>
            </c:ext>
          </c:extLst>
        </c:ser>
        <c:ser>
          <c:idx val="2"/>
          <c:order val="2"/>
          <c:tx>
            <c:strRef>
              <c:f>'Graph (2)'!$E$367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(2)'!$B$368:$B$377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(2)'!$E$368:$E$377</c:f>
              <c:numCache>
                <c:formatCode>General</c:formatCode>
                <c:ptCount val="10"/>
                <c:pt idx="0">
                  <c:v>12.849179999999999</c:v>
                </c:pt>
                <c:pt idx="1">
                  <c:v>12.002959999999998</c:v>
                </c:pt>
                <c:pt idx="2">
                  <c:v>22.457360000000001</c:v>
                </c:pt>
                <c:pt idx="3">
                  <c:v>23.22784</c:v>
                </c:pt>
                <c:pt idx="4">
                  <c:v>21.652600000000003</c:v>
                </c:pt>
                <c:pt idx="5">
                  <c:v>21.89602</c:v>
                </c:pt>
                <c:pt idx="6">
                  <c:v>24.774359999999998</c:v>
                </c:pt>
                <c:pt idx="7">
                  <c:v>26.451900000000002</c:v>
                </c:pt>
                <c:pt idx="8">
                  <c:v>28.518719999999995</c:v>
                </c:pt>
                <c:pt idx="9">
                  <c:v>27.785160000000001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935-4CC7-B35B-74F8494F0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703296"/>
        <c:axId val="595704832"/>
      </c:lineChart>
      <c:catAx>
        <c:axId val="595703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704832"/>
        <c:crosses val="autoZero"/>
        <c:auto val="1"/>
        <c:lblAlgn val="ctr"/>
        <c:lblOffset val="100"/>
        <c:noMultiLvlLbl val="0"/>
      </c:catAx>
      <c:valAx>
        <c:axId val="59570483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57032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(2)'!$C$383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(2)'!$B$384:$B$393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(2)'!$C$384:$C$393</c:f>
              <c:numCache>
                <c:formatCode>General</c:formatCode>
                <c:ptCount val="10"/>
                <c:pt idx="0">
                  <c:v>0.4345</c:v>
                </c:pt>
                <c:pt idx="1">
                  <c:v>24.8032</c:v>
                </c:pt>
                <c:pt idx="2">
                  <c:v>23.786000000000001</c:v>
                </c:pt>
                <c:pt idx="3">
                  <c:v>32.231200000000001</c:v>
                </c:pt>
                <c:pt idx="4">
                  <c:v>55.365099999999998</c:v>
                </c:pt>
                <c:pt idx="5">
                  <c:v>24.5136</c:v>
                </c:pt>
                <c:pt idx="6">
                  <c:v>17.734400000000001</c:v>
                </c:pt>
                <c:pt idx="7">
                  <c:v>18.904399999999999</c:v>
                </c:pt>
                <c:pt idx="8">
                  <c:v>33.386400000000002</c:v>
                </c:pt>
                <c:pt idx="9">
                  <c:v>25.6005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68-4FBE-B371-009E5F17BD00}"/>
            </c:ext>
          </c:extLst>
        </c:ser>
        <c:ser>
          <c:idx val="1"/>
          <c:order val="1"/>
          <c:tx>
            <c:strRef>
              <c:f>'Graph (2)'!$D$383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(2)'!$B$384:$B$393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(2)'!$D$384:$D$393</c:f>
              <c:numCache>
                <c:formatCode>General</c:formatCode>
                <c:ptCount val="10"/>
                <c:pt idx="0">
                  <c:v>30.808466666666664</c:v>
                </c:pt>
                <c:pt idx="1">
                  <c:v>23.353016666666665</c:v>
                </c:pt>
                <c:pt idx="2">
                  <c:v>23.128933333333332</c:v>
                </c:pt>
                <c:pt idx="3">
                  <c:v>19.961283333333331</c:v>
                </c:pt>
                <c:pt idx="4">
                  <c:v>19.276183333333332</c:v>
                </c:pt>
                <c:pt idx="5">
                  <c:v>18.556999999999999</c:v>
                </c:pt>
                <c:pt idx="6">
                  <c:v>18.235733333333332</c:v>
                </c:pt>
                <c:pt idx="7">
                  <c:v>13.157916666666665</c:v>
                </c:pt>
                <c:pt idx="8">
                  <c:v>8.8438199999999991</c:v>
                </c:pt>
                <c:pt idx="9">
                  <c:v>10.724099999999998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68-4FBE-B371-009E5F17BD00}"/>
            </c:ext>
          </c:extLst>
        </c:ser>
        <c:ser>
          <c:idx val="2"/>
          <c:order val="2"/>
          <c:tx>
            <c:strRef>
              <c:f>'Graph (2)'!$E$383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(2)'!$B$384:$B$393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(2)'!$E$384:$E$393</c:f>
              <c:numCache>
                <c:formatCode>General</c:formatCode>
                <c:ptCount val="10"/>
                <c:pt idx="0">
                  <c:v>13.55132</c:v>
                </c:pt>
                <c:pt idx="1">
                  <c:v>12.839500000000001</c:v>
                </c:pt>
                <c:pt idx="2">
                  <c:v>24.550580000000004</c:v>
                </c:pt>
                <c:pt idx="3">
                  <c:v>24.800699999999999</c:v>
                </c:pt>
                <c:pt idx="4">
                  <c:v>23.77814</c:v>
                </c:pt>
                <c:pt idx="5">
                  <c:v>22.147959999999994</c:v>
                </c:pt>
                <c:pt idx="6">
                  <c:v>25.507580000000001</c:v>
                </c:pt>
                <c:pt idx="7">
                  <c:v>29.399799999999999</c:v>
                </c:pt>
                <c:pt idx="8">
                  <c:v>37.948239999999998</c:v>
                </c:pt>
                <c:pt idx="9">
                  <c:v>34.803579999999997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68-4FBE-B371-009E5F17B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762432"/>
        <c:axId val="599763968"/>
      </c:lineChart>
      <c:catAx>
        <c:axId val="599762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9763968"/>
        <c:crosses val="autoZero"/>
        <c:auto val="1"/>
        <c:lblAlgn val="ctr"/>
        <c:lblOffset val="100"/>
        <c:noMultiLvlLbl val="0"/>
      </c:catAx>
      <c:valAx>
        <c:axId val="59976396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599762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(2)'!$C$398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(2)'!$B$399:$B$408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(2)'!$C$399:$C$408</c:f>
              <c:numCache>
                <c:formatCode>General</c:formatCode>
                <c:ptCount val="10"/>
                <c:pt idx="0">
                  <c:v>0.33539999999999998</c:v>
                </c:pt>
                <c:pt idx="1">
                  <c:v>18.0061</c:v>
                </c:pt>
                <c:pt idx="2">
                  <c:v>16.484400000000001</c:v>
                </c:pt>
                <c:pt idx="3">
                  <c:v>19.082599999999999</c:v>
                </c:pt>
                <c:pt idx="4">
                  <c:v>33.564399999999999</c:v>
                </c:pt>
                <c:pt idx="5">
                  <c:v>17.826599999999999</c:v>
                </c:pt>
                <c:pt idx="6">
                  <c:v>12.7605</c:v>
                </c:pt>
                <c:pt idx="7">
                  <c:v>12.756600000000001</c:v>
                </c:pt>
                <c:pt idx="8">
                  <c:v>24.4237</c:v>
                </c:pt>
                <c:pt idx="9">
                  <c:v>18.727499999999999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98-485C-A948-A4D1EB2B3388}"/>
            </c:ext>
          </c:extLst>
        </c:ser>
        <c:ser>
          <c:idx val="1"/>
          <c:order val="1"/>
          <c:tx>
            <c:strRef>
              <c:f>'Graph (2)'!$D$398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(2)'!$B$399:$B$408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(2)'!$D$399:$D$408</c:f>
              <c:numCache>
                <c:formatCode>General</c:formatCode>
                <c:ptCount val="10"/>
                <c:pt idx="0">
                  <c:v>15.901866666666665</c:v>
                </c:pt>
                <c:pt idx="1">
                  <c:v>12.261883333333332</c:v>
                </c:pt>
                <c:pt idx="2">
                  <c:v>12.692</c:v>
                </c:pt>
                <c:pt idx="3">
                  <c:v>11.385283333333334</c:v>
                </c:pt>
                <c:pt idx="4">
                  <c:v>11.23775</c:v>
                </c:pt>
                <c:pt idx="5">
                  <c:v>11.176600000000001</c:v>
                </c:pt>
                <c:pt idx="6">
                  <c:v>10.896533333333332</c:v>
                </c:pt>
                <c:pt idx="7">
                  <c:v>9.2205999999999992</c:v>
                </c:pt>
                <c:pt idx="8">
                  <c:v>6.5959000000000003</c:v>
                </c:pt>
                <c:pt idx="9">
                  <c:v>7.9946600000000005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98-485C-A948-A4D1EB2B3388}"/>
            </c:ext>
          </c:extLst>
        </c:ser>
        <c:ser>
          <c:idx val="2"/>
          <c:order val="2"/>
          <c:tx>
            <c:strRef>
              <c:f>'Graph (2)'!$E$398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(2)'!$B$399:$B$408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(2)'!$E$399:$E$408</c:f>
              <c:numCache>
                <c:formatCode>General</c:formatCode>
                <c:ptCount val="10"/>
                <c:pt idx="0">
                  <c:v>9.8997800000000016</c:v>
                </c:pt>
                <c:pt idx="1">
                  <c:v>9.3853600000000004</c:v>
                </c:pt>
                <c:pt idx="2">
                  <c:v>17.821779999999997</c:v>
                </c:pt>
                <c:pt idx="3">
                  <c:v>17.939440000000001</c:v>
                </c:pt>
                <c:pt idx="4">
                  <c:v>17.228540000000002</c:v>
                </c:pt>
                <c:pt idx="5">
                  <c:v>15.960400000000002</c:v>
                </c:pt>
                <c:pt idx="6">
                  <c:v>16.764980000000001</c:v>
                </c:pt>
                <c:pt idx="7">
                  <c:v>19.574379999999998</c:v>
                </c:pt>
                <c:pt idx="8">
                  <c:v>24.461580000000005</c:v>
                </c:pt>
                <c:pt idx="9">
                  <c:v>22.9939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898-485C-A948-A4D1EB2B3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069632"/>
        <c:axId val="600071168"/>
      </c:lineChart>
      <c:catAx>
        <c:axId val="600069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071168"/>
        <c:crosses val="autoZero"/>
        <c:auto val="1"/>
        <c:lblAlgn val="ctr"/>
        <c:lblOffset val="100"/>
        <c:noMultiLvlLbl val="0"/>
      </c:catAx>
      <c:valAx>
        <c:axId val="60007116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0696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(2)'!$C$413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(2)'!$B$414:$B$423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(2)'!$C$414:$C$423</c:f>
              <c:numCache>
                <c:formatCode>General</c:formatCode>
                <c:ptCount val="10"/>
                <c:pt idx="0">
                  <c:v>42.041499999999999</c:v>
                </c:pt>
                <c:pt idx="1">
                  <c:v>45.134500000000003</c:v>
                </c:pt>
                <c:pt idx="2">
                  <c:v>46.825200000000002</c:v>
                </c:pt>
                <c:pt idx="3">
                  <c:v>54.8628</c:v>
                </c:pt>
                <c:pt idx="4">
                  <c:v>53.656999999999996</c:v>
                </c:pt>
                <c:pt idx="5">
                  <c:v>44.516500000000001</c:v>
                </c:pt>
                <c:pt idx="6">
                  <c:v>43.967100000000002</c:v>
                </c:pt>
                <c:pt idx="7">
                  <c:v>49.028700000000001</c:v>
                </c:pt>
                <c:pt idx="8">
                  <c:v>46.8536</c:v>
                </c:pt>
                <c:pt idx="9">
                  <c:v>45.830500000000001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A7-4DE1-A051-6F07B41B8F55}"/>
            </c:ext>
          </c:extLst>
        </c:ser>
        <c:ser>
          <c:idx val="1"/>
          <c:order val="1"/>
          <c:tx>
            <c:strRef>
              <c:f>'Graph (2)'!$D$413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(2)'!$B$414:$B$423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(2)'!$D$414:$D$423</c:f>
              <c:numCache>
                <c:formatCode>General</c:formatCode>
                <c:ptCount val="10"/>
                <c:pt idx="0">
                  <c:v>40.135433333333339</c:v>
                </c:pt>
                <c:pt idx="1">
                  <c:v>40.060816666666661</c:v>
                </c:pt>
                <c:pt idx="2">
                  <c:v>40.613933333333335</c:v>
                </c:pt>
                <c:pt idx="3">
                  <c:v>39.537716666666675</c:v>
                </c:pt>
                <c:pt idx="4">
                  <c:v>38.818999999999996</c:v>
                </c:pt>
                <c:pt idx="5">
                  <c:v>37.653799999999997</c:v>
                </c:pt>
                <c:pt idx="6">
                  <c:v>37.843916666666665</c:v>
                </c:pt>
                <c:pt idx="7">
                  <c:v>35.892916666666665</c:v>
                </c:pt>
                <c:pt idx="8">
                  <c:v>31.938459999999999</c:v>
                </c:pt>
                <c:pt idx="9">
                  <c:v>31.397120000000001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A7-4DE1-A051-6F07B41B8F55}"/>
            </c:ext>
          </c:extLst>
        </c:ser>
        <c:ser>
          <c:idx val="2"/>
          <c:order val="2"/>
          <c:tx>
            <c:strRef>
              <c:f>'Graph (2)'!$E$413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(2)'!$B$414:$B$423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(2)'!$E$414:$E$423</c:f>
              <c:numCache>
                <c:formatCode>General</c:formatCode>
                <c:ptCount val="10"/>
                <c:pt idx="0">
                  <c:v>31.400780000000005</c:v>
                </c:pt>
                <c:pt idx="1">
                  <c:v>31.973940000000006</c:v>
                </c:pt>
                <c:pt idx="2">
                  <c:v>40.170180000000002</c:v>
                </c:pt>
                <c:pt idx="3">
                  <c:v>39.90146</c:v>
                </c:pt>
                <c:pt idx="4">
                  <c:v>38.428199999999997</c:v>
                </c:pt>
                <c:pt idx="5">
                  <c:v>39.008339999999997</c:v>
                </c:pt>
                <c:pt idx="6">
                  <c:v>39.181840000000001</c:v>
                </c:pt>
                <c:pt idx="7">
                  <c:v>40.871239999999993</c:v>
                </c:pt>
                <c:pt idx="8">
                  <c:v>44.298000000000002</c:v>
                </c:pt>
                <c:pt idx="9">
                  <c:v>43.683320000000009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A7-4DE1-A051-6F07B41B8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098304"/>
        <c:axId val="600099840"/>
      </c:lineChart>
      <c:catAx>
        <c:axId val="600098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099840"/>
        <c:crosses val="autoZero"/>
        <c:auto val="1"/>
        <c:lblAlgn val="ctr"/>
        <c:lblOffset val="100"/>
        <c:noMultiLvlLbl val="0"/>
      </c:catAx>
      <c:valAx>
        <c:axId val="60009984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098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(2)'!$C$428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(2)'!$B$429:$B$439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(2)'!$C$429:$C$439</c:f>
              <c:numCache>
                <c:formatCode>General</c:formatCode>
                <c:ptCount val="11"/>
                <c:pt idx="0">
                  <c:v>114.90145</c:v>
                </c:pt>
                <c:pt idx="1">
                  <c:v>261.60282000000001</c:v>
                </c:pt>
                <c:pt idx="2">
                  <c:v>244.38127</c:v>
                </c:pt>
                <c:pt idx="3">
                  <c:v>25.917529999999999</c:v>
                </c:pt>
                <c:pt idx="4">
                  <c:v>55.61206</c:v>
                </c:pt>
                <c:pt idx="5">
                  <c:v>74.605919999999998</c:v>
                </c:pt>
                <c:pt idx="6">
                  <c:v>50.492080000000001</c:v>
                </c:pt>
                <c:pt idx="7">
                  <c:v>52.133760000000002</c:v>
                </c:pt>
                <c:pt idx="8">
                  <c:v>33.00197</c:v>
                </c:pt>
                <c:pt idx="9">
                  <c:v>26.04495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BE-4D07-A9F6-560AB2D9551A}"/>
            </c:ext>
          </c:extLst>
        </c:ser>
        <c:ser>
          <c:idx val="1"/>
          <c:order val="1"/>
          <c:tx>
            <c:strRef>
              <c:f>'Graph (2)'!$D$428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(2)'!$B$429:$B$439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(2)'!$D$429:$D$439</c:f>
              <c:numCache>
                <c:formatCode>General</c:formatCode>
                <c:ptCount val="11"/>
                <c:pt idx="0">
                  <c:v>73.707945000000009</c:v>
                </c:pt>
                <c:pt idx="1">
                  <c:v>288.87228333333331</c:v>
                </c:pt>
                <c:pt idx="2">
                  <c:v>86.021445000000014</c:v>
                </c:pt>
                <c:pt idx="3">
                  <c:v>53.969501999999991</c:v>
                </c:pt>
                <c:pt idx="4">
                  <c:v>74.957823333333337</c:v>
                </c:pt>
                <c:pt idx="5">
                  <c:v>106.41984166666667</c:v>
                </c:pt>
                <c:pt idx="6">
                  <c:v>351.26872833333329</c:v>
                </c:pt>
                <c:pt idx="7">
                  <c:v>161.11531500000001</c:v>
                </c:pt>
                <c:pt idx="8">
                  <c:v>82.864565999999996</c:v>
                </c:pt>
                <c:pt idx="9">
                  <c:v>155.30413799999999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BE-4D07-A9F6-560AB2D9551A}"/>
            </c:ext>
          </c:extLst>
        </c:ser>
        <c:ser>
          <c:idx val="2"/>
          <c:order val="2"/>
          <c:tx>
            <c:strRef>
              <c:f>'Graph (2)'!$E$428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(2)'!$B$429:$B$439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(2)'!$E$429:$E$439</c:f>
              <c:numCache>
                <c:formatCode>General</c:formatCode>
                <c:ptCount val="11"/>
                <c:pt idx="0">
                  <c:v>1750.8823159999999</c:v>
                </c:pt>
                <c:pt idx="1">
                  <c:v>25.638864000000002</c:v>
                </c:pt>
                <c:pt idx="2">
                  <c:v>120.85378399999999</c:v>
                </c:pt>
                <c:pt idx="3">
                  <c:v>57.441364</c:v>
                </c:pt>
                <c:pt idx="4">
                  <c:v>39.02599</c:v>
                </c:pt>
                <c:pt idx="5">
                  <c:v>40.757462000000004</c:v>
                </c:pt>
                <c:pt idx="6">
                  <c:v>33.73762</c:v>
                </c:pt>
                <c:pt idx="7">
                  <c:v>30.819686000000001</c:v>
                </c:pt>
                <c:pt idx="8">
                  <c:v>41.493357999999994</c:v>
                </c:pt>
                <c:pt idx="9">
                  <c:v>42.689982000000001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4BE-4D07-A9F6-560AB2D9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524672"/>
        <c:axId val="600526208"/>
      </c:lineChart>
      <c:catAx>
        <c:axId val="600524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526208"/>
        <c:crosses val="autoZero"/>
        <c:auto val="1"/>
        <c:lblAlgn val="ctr"/>
        <c:lblOffset val="100"/>
        <c:noMultiLvlLbl val="0"/>
      </c:catAx>
      <c:valAx>
        <c:axId val="60052620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52467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(2)'!$C$443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(2)'!$B$444:$B$453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(2)'!$C$444:$C$453</c:f>
              <c:numCache>
                <c:formatCode>General</c:formatCode>
                <c:ptCount val="10"/>
                <c:pt idx="0">
                  <c:v>160.03043</c:v>
                </c:pt>
                <c:pt idx="1">
                  <c:v>362.19436999999999</c:v>
                </c:pt>
                <c:pt idx="2">
                  <c:v>359.19731999999999</c:v>
                </c:pt>
                <c:pt idx="3">
                  <c:v>84.415319999999994</c:v>
                </c:pt>
                <c:pt idx="4">
                  <c:v>85.960030000000003</c:v>
                </c:pt>
                <c:pt idx="5">
                  <c:v>110.51984</c:v>
                </c:pt>
                <c:pt idx="6">
                  <c:v>76.600859999999997</c:v>
                </c:pt>
                <c:pt idx="7">
                  <c:v>72.859539999999996</c:v>
                </c:pt>
                <c:pt idx="8">
                  <c:v>45.626800000000003</c:v>
                </c:pt>
                <c:pt idx="9">
                  <c:v>38.235880000000002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D4-4494-919C-4828B7CD97F6}"/>
            </c:ext>
          </c:extLst>
        </c:ser>
        <c:ser>
          <c:idx val="1"/>
          <c:order val="1"/>
          <c:tx>
            <c:strRef>
              <c:f>'Graph (2)'!$D$443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(2)'!$B$444:$B$453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(2)'!$D$444:$D$453</c:f>
              <c:numCache>
                <c:formatCode>General</c:formatCode>
                <c:ptCount val="10"/>
                <c:pt idx="0">
                  <c:v>259.91497333333331</c:v>
                </c:pt>
                <c:pt idx="1">
                  <c:v>517.86871500000007</c:v>
                </c:pt>
                <c:pt idx="2">
                  <c:v>197.40063000000001</c:v>
                </c:pt>
                <c:pt idx="3">
                  <c:v>1209.6054683333334</c:v>
                </c:pt>
                <c:pt idx="4">
                  <c:v>123.56714666666666</c:v>
                </c:pt>
                <c:pt idx="5">
                  <c:v>154.90369333333334</c:v>
                </c:pt>
                <c:pt idx="6">
                  <c:v>485.71055666666672</c:v>
                </c:pt>
                <c:pt idx="7">
                  <c:v>254.16671333333332</c:v>
                </c:pt>
                <c:pt idx="8">
                  <c:v>149.50384600000001</c:v>
                </c:pt>
                <c:pt idx="9">
                  <c:v>231.53461599999997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D4-4494-919C-4828B7CD97F6}"/>
            </c:ext>
          </c:extLst>
        </c:ser>
        <c:ser>
          <c:idx val="2"/>
          <c:order val="2"/>
          <c:tx>
            <c:strRef>
              <c:f>'Graph (2)'!$E$443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(2)'!$B$444:$B$453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(2)'!$E$444:$E$453</c:f>
              <c:numCache>
                <c:formatCode>General</c:formatCode>
                <c:ptCount val="10"/>
                <c:pt idx="0">
                  <c:v>2772.813834</c:v>
                </c:pt>
                <c:pt idx="1">
                  <c:v>32.396159999999995</c:v>
                </c:pt>
                <c:pt idx="2">
                  <c:v>161.343884</c:v>
                </c:pt>
                <c:pt idx="3">
                  <c:v>83.753898000000007</c:v>
                </c:pt>
                <c:pt idx="4">
                  <c:v>55.703644000000011</c:v>
                </c:pt>
                <c:pt idx="5">
                  <c:v>59.253799999999998</c:v>
                </c:pt>
                <c:pt idx="6">
                  <c:v>48.575488</c:v>
                </c:pt>
                <c:pt idx="7">
                  <c:v>42.970804000000001</c:v>
                </c:pt>
                <c:pt idx="8">
                  <c:v>53.79296200000001</c:v>
                </c:pt>
                <c:pt idx="9">
                  <c:v>57.101196000000002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D4-4494-919C-4828B7CD9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561536"/>
        <c:axId val="600563072"/>
      </c:lineChart>
      <c:catAx>
        <c:axId val="6005615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563072"/>
        <c:crosses val="autoZero"/>
        <c:auto val="1"/>
        <c:lblAlgn val="ctr"/>
        <c:lblOffset val="100"/>
        <c:noMultiLvlLbl val="0"/>
      </c:catAx>
      <c:valAx>
        <c:axId val="60056307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5615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(2)'!$C$459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(2)'!$B$460:$B$469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(2)'!$C$460:$C$469</c:f>
              <c:numCache>
                <c:formatCode>General</c:formatCode>
                <c:ptCount val="10"/>
                <c:pt idx="0">
                  <c:v>106.97535999999999</c:v>
                </c:pt>
                <c:pt idx="1">
                  <c:v>207.23661999999999</c:v>
                </c:pt>
                <c:pt idx="2">
                  <c:v>220.58194</c:v>
                </c:pt>
                <c:pt idx="3">
                  <c:v>0</c:v>
                </c:pt>
                <c:pt idx="4">
                  <c:v>59.553080000000001</c:v>
                </c:pt>
                <c:pt idx="5">
                  <c:v>71.486890000000002</c:v>
                </c:pt>
                <c:pt idx="6">
                  <c:v>41.526769999999999</c:v>
                </c:pt>
                <c:pt idx="7">
                  <c:v>47.256709999999998</c:v>
                </c:pt>
                <c:pt idx="8">
                  <c:v>27.72709</c:v>
                </c:pt>
                <c:pt idx="9">
                  <c:v>15.84454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2C-4543-A639-A08140D479C0}"/>
            </c:ext>
          </c:extLst>
        </c:ser>
        <c:ser>
          <c:idx val="1"/>
          <c:order val="1"/>
          <c:tx>
            <c:strRef>
              <c:f>'Graph (2)'!$D$459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(2)'!$B$460:$B$469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(2)'!$D$460:$D$469</c:f>
              <c:numCache>
                <c:formatCode>General</c:formatCode>
                <c:ptCount val="10"/>
                <c:pt idx="0">
                  <c:v>194.05988833333333</c:v>
                </c:pt>
                <c:pt idx="1">
                  <c:v>306.65108499999997</c:v>
                </c:pt>
                <c:pt idx="2">
                  <c:v>86.854106000000002</c:v>
                </c:pt>
                <c:pt idx="3">
                  <c:v>49.024170000000005</c:v>
                </c:pt>
                <c:pt idx="4">
                  <c:v>78.669566666666682</c:v>
                </c:pt>
                <c:pt idx="5">
                  <c:v>97.685389999999998</c:v>
                </c:pt>
                <c:pt idx="6">
                  <c:v>256.08651500000002</c:v>
                </c:pt>
                <c:pt idx="7">
                  <c:v>128.73399333333336</c:v>
                </c:pt>
                <c:pt idx="8">
                  <c:v>31.641364999999997</c:v>
                </c:pt>
                <c:pt idx="9">
                  <c:v>65.605598000000001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2C-4543-A639-A08140D479C0}"/>
            </c:ext>
          </c:extLst>
        </c:ser>
        <c:ser>
          <c:idx val="2"/>
          <c:order val="2"/>
          <c:tx>
            <c:strRef>
              <c:f>'Graph (2)'!$E$459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(2)'!$B$460:$B$469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(2)'!$E$460:$E$469</c:f>
              <c:numCache>
                <c:formatCode>General</c:formatCode>
                <c:ptCount val="10"/>
                <c:pt idx="0">
                  <c:v>1863.6278159999997</c:v>
                </c:pt>
                <c:pt idx="1">
                  <c:v>22.441600000000001</c:v>
                </c:pt>
                <c:pt idx="2">
                  <c:v>96.319785999999993</c:v>
                </c:pt>
                <c:pt idx="3">
                  <c:v>48.86459</c:v>
                </c:pt>
                <c:pt idx="4">
                  <c:v>35.564158000000006</c:v>
                </c:pt>
                <c:pt idx="5">
                  <c:v>39.004046000000002</c:v>
                </c:pt>
                <c:pt idx="6">
                  <c:v>34.705198000000003</c:v>
                </c:pt>
                <c:pt idx="7">
                  <c:v>30.070992</c:v>
                </c:pt>
                <c:pt idx="8">
                  <c:v>34.618269999999995</c:v>
                </c:pt>
                <c:pt idx="9">
                  <c:v>39.102449999999997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72C-4543-A639-A08140D47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795008"/>
        <c:axId val="600796544"/>
      </c:lineChart>
      <c:catAx>
        <c:axId val="600795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796544"/>
        <c:crosses val="autoZero"/>
        <c:auto val="1"/>
        <c:lblAlgn val="ctr"/>
        <c:lblOffset val="100"/>
        <c:noMultiLvlLbl val="0"/>
      </c:catAx>
      <c:valAx>
        <c:axId val="60079654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7950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Graph!$C$94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Graph!$C$95:$C$104</c:f>
              <c:numCache>
                <c:formatCode>General</c:formatCode>
                <c:ptCount val="10"/>
                <c:pt idx="0">
                  <c:v>0.19319500000000001</c:v>
                </c:pt>
                <c:pt idx="1">
                  <c:v>0.19020799999999999</c:v>
                </c:pt>
                <c:pt idx="2">
                  <c:v>0.15740399999999999</c:v>
                </c:pt>
                <c:pt idx="3">
                  <c:v>8.0811999999999995E-2</c:v>
                </c:pt>
                <c:pt idx="4">
                  <c:v>0.149895</c:v>
                </c:pt>
                <c:pt idx="5">
                  <c:v>0.159806</c:v>
                </c:pt>
                <c:pt idx="6">
                  <c:v>0.15179799999999999</c:v>
                </c:pt>
                <c:pt idx="7">
                  <c:v>0.16305600000000001</c:v>
                </c:pt>
                <c:pt idx="8">
                  <c:v>0.15560599999999999</c:v>
                </c:pt>
                <c:pt idx="9">
                  <c:v>0.13558500000000001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17-4AC1-85B0-6E2581454052}"/>
            </c:ext>
          </c:extLst>
        </c:ser>
        <c:ser>
          <c:idx val="1"/>
          <c:order val="1"/>
          <c:tx>
            <c:strRef>
              <c:f>Graph!$D$94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Graph!$D$95:$D$104</c:f>
              <c:numCache>
                <c:formatCode>General</c:formatCode>
                <c:ptCount val="10"/>
                <c:pt idx="0">
                  <c:v>0.182031</c:v>
                </c:pt>
                <c:pt idx="1">
                  <c:v>0.22538800000000001</c:v>
                </c:pt>
                <c:pt idx="2">
                  <c:v>0.18232000000000001</c:v>
                </c:pt>
                <c:pt idx="3">
                  <c:v>0.19434699999999999</c:v>
                </c:pt>
                <c:pt idx="4">
                  <c:v>0.239484</c:v>
                </c:pt>
                <c:pt idx="5">
                  <c:v>0.28697400000000001</c:v>
                </c:pt>
                <c:pt idx="6">
                  <c:v>0.30929800000000002</c:v>
                </c:pt>
                <c:pt idx="7">
                  <c:v>0.27717399999999998</c:v>
                </c:pt>
                <c:pt idx="8">
                  <c:v>0.22143199999999999</c:v>
                </c:pt>
                <c:pt idx="9">
                  <c:v>0.248393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17-4AC1-85B0-6E2581454052}"/>
            </c:ext>
          </c:extLst>
        </c:ser>
        <c:ser>
          <c:idx val="2"/>
          <c:order val="2"/>
          <c:tx>
            <c:strRef>
              <c:f>Graph!$E$94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Graph!$E$95:$E$104</c:f>
              <c:numCache>
                <c:formatCode>General</c:formatCode>
                <c:ptCount val="10"/>
                <c:pt idx="0">
                  <c:v>0.14530100000000001</c:v>
                </c:pt>
                <c:pt idx="1">
                  <c:v>0.16150500000000001</c:v>
                </c:pt>
                <c:pt idx="2">
                  <c:v>0.121404</c:v>
                </c:pt>
                <c:pt idx="3">
                  <c:v>0.11694300000000001</c:v>
                </c:pt>
                <c:pt idx="4">
                  <c:v>0.12160600000000001</c:v>
                </c:pt>
                <c:pt idx="5">
                  <c:v>0.14106099999999999</c:v>
                </c:pt>
                <c:pt idx="6">
                  <c:v>0.15329699999999999</c:v>
                </c:pt>
                <c:pt idx="7">
                  <c:v>0.25134600000000001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17-4AC1-85B0-6E2581454052}"/>
            </c:ext>
          </c:extLst>
        </c:ser>
        <c:ser>
          <c:idx val="3"/>
          <c:order val="3"/>
          <c:tx>
            <c:strRef>
              <c:f>Graph!$F$94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Graph!$F$95:$F$104</c:f>
              <c:numCache>
                <c:formatCode>General</c:formatCode>
                <c:ptCount val="10"/>
                <c:pt idx="0">
                  <c:v>0.136215</c:v>
                </c:pt>
                <c:pt idx="1">
                  <c:v>0.18010499999999999</c:v>
                </c:pt>
                <c:pt idx="2">
                  <c:v>0.15052399999999999</c:v>
                </c:pt>
                <c:pt idx="3">
                  <c:v>0.13453300000000001</c:v>
                </c:pt>
                <c:pt idx="4">
                  <c:v>0.13755500000000001</c:v>
                </c:pt>
                <c:pt idx="5">
                  <c:v>0.12325700000000001</c:v>
                </c:pt>
                <c:pt idx="6">
                  <c:v>0.122228</c:v>
                </c:pt>
                <c:pt idx="7">
                  <c:v>0.12968499999999999</c:v>
                </c:pt>
                <c:pt idx="8">
                  <c:v>0.11384900000000001</c:v>
                </c:pt>
                <c:pt idx="9">
                  <c:v>9.7746E-2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A17-4AC1-85B0-6E2581454052}"/>
            </c:ext>
          </c:extLst>
        </c:ser>
        <c:ser>
          <c:idx val="4"/>
          <c:order val="4"/>
          <c:tx>
            <c:strRef>
              <c:f>Graph!$G$94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Graph!$G$95:$G$104</c:f>
              <c:numCache>
                <c:formatCode>General</c:formatCode>
                <c:ptCount val="10"/>
                <c:pt idx="0">
                  <c:v>0.21552499999999999</c:v>
                </c:pt>
                <c:pt idx="1">
                  <c:v>0.230627</c:v>
                </c:pt>
                <c:pt idx="2">
                  <c:v>0.152725</c:v>
                </c:pt>
                <c:pt idx="3">
                  <c:v>0.13691300000000001</c:v>
                </c:pt>
                <c:pt idx="4">
                  <c:v>0.14813000000000001</c:v>
                </c:pt>
                <c:pt idx="5">
                  <c:v>0.20175199999999999</c:v>
                </c:pt>
                <c:pt idx="6">
                  <c:v>0.20463000000000001</c:v>
                </c:pt>
                <c:pt idx="7">
                  <c:v>0.20741999999999999</c:v>
                </c:pt>
                <c:pt idx="8">
                  <c:v>0.25384400000000001</c:v>
                </c:pt>
                <c:pt idx="9">
                  <c:v>0.25395400000000001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A17-4AC1-85B0-6E2581454052}"/>
            </c:ext>
          </c:extLst>
        </c:ser>
        <c:ser>
          <c:idx val="5"/>
          <c:order val="5"/>
          <c:tx>
            <c:strRef>
              <c:f>Graph!$H$94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Graph!$H$95:$H$104</c:f>
              <c:numCache>
                <c:formatCode>General</c:formatCode>
                <c:ptCount val="10"/>
                <c:pt idx="0">
                  <c:v>8.3946999999999994E-2</c:v>
                </c:pt>
                <c:pt idx="1">
                  <c:v>0.111521</c:v>
                </c:pt>
                <c:pt idx="2">
                  <c:v>0.11046</c:v>
                </c:pt>
                <c:pt idx="3">
                  <c:v>9.2355000000000007E-2</c:v>
                </c:pt>
                <c:pt idx="4">
                  <c:v>0.118613</c:v>
                </c:pt>
                <c:pt idx="5">
                  <c:v>0.13939499999999999</c:v>
                </c:pt>
                <c:pt idx="6">
                  <c:v>0.131768</c:v>
                </c:pt>
                <c:pt idx="7">
                  <c:v>0.109405</c:v>
                </c:pt>
                <c:pt idx="8">
                  <c:v>0.13662099999999999</c:v>
                </c:pt>
                <c:pt idx="9">
                  <c:v>0.12545100000000001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A17-4AC1-85B0-6E2581454052}"/>
            </c:ext>
          </c:extLst>
        </c:ser>
        <c:ser>
          <c:idx val="6"/>
          <c:order val="6"/>
          <c:tx>
            <c:strRef>
              <c:f>Graph!$I$94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Graph!$I$95:$I$104</c:f>
              <c:numCache>
                <c:formatCode>General</c:formatCode>
                <c:ptCount val="10"/>
                <c:pt idx="0">
                  <c:v>8.4731000000000001E-2</c:v>
                </c:pt>
                <c:pt idx="1">
                  <c:v>0.101148</c:v>
                </c:pt>
                <c:pt idx="2">
                  <c:v>9.2276999999999998E-2</c:v>
                </c:pt>
                <c:pt idx="3">
                  <c:v>9.2913999999999997E-2</c:v>
                </c:pt>
                <c:pt idx="4">
                  <c:v>0.101213</c:v>
                </c:pt>
                <c:pt idx="5">
                  <c:v>0.105479</c:v>
                </c:pt>
                <c:pt idx="6">
                  <c:v>0.11404599999999999</c:v>
                </c:pt>
                <c:pt idx="7">
                  <c:v>0.100943</c:v>
                </c:pt>
                <c:pt idx="8">
                  <c:v>0.107777</c:v>
                </c:pt>
                <c:pt idx="9">
                  <c:v>0.111473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A17-4AC1-85B0-6E2581454052}"/>
            </c:ext>
          </c:extLst>
        </c:ser>
        <c:ser>
          <c:idx val="7"/>
          <c:order val="7"/>
          <c:tx>
            <c:strRef>
              <c:f>Graph!$J$94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Graph!$J$95:$J$104</c:f>
              <c:numCache>
                <c:formatCode>General</c:formatCode>
                <c:ptCount val="10"/>
                <c:pt idx="0">
                  <c:v>0.38975700000000002</c:v>
                </c:pt>
                <c:pt idx="1">
                  <c:v>0.46365400000000001</c:v>
                </c:pt>
                <c:pt idx="2">
                  <c:v>0.43595200000000001</c:v>
                </c:pt>
                <c:pt idx="3">
                  <c:v>0.41543999999999998</c:v>
                </c:pt>
                <c:pt idx="4">
                  <c:v>0.39012999999999998</c:v>
                </c:pt>
                <c:pt idx="5">
                  <c:v>0.43298700000000001</c:v>
                </c:pt>
                <c:pt idx="6">
                  <c:v>0.41671000000000002</c:v>
                </c:pt>
                <c:pt idx="7">
                  <c:v>0.38383800000000001</c:v>
                </c:pt>
                <c:pt idx="8">
                  <c:v>0.42230000000000001</c:v>
                </c:pt>
                <c:pt idx="9">
                  <c:v>0.456314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A17-4AC1-85B0-6E2581454052}"/>
            </c:ext>
          </c:extLst>
        </c:ser>
        <c:ser>
          <c:idx val="8"/>
          <c:order val="8"/>
          <c:tx>
            <c:strRef>
              <c:f>Graph!$K$94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Graph!$K$95:$K$104</c:f>
              <c:numCache>
                <c:formatCode>General</c:formatCode>
                <c:ptCount val="10"/>
                <c:pt idx="0">
                  <c:v>0.29998999999999998</c:v>
                </c:pt>
                <c:pt idx="1">
                  <c:v>0.38070999999999999</c:v>
                </c:pt>
                <c:pt idx="2">
                  <c:v>0.32311600000000001</c:v>
                </c:pt>
                <c:pt idx="3">
                  <c:v>0.28483399999999998</c:v>
                </c:pt>
                <c:pt idx="4">
                  <c:v>0.31700099999999998</c:v>
                </c:pt>
                <c:pt idx="5">
                  <c:v>0.388961</c:v>
                </c:pt>
                <c:pt idx="6">
                  <c:v>0.407692</c:v>
                </c:pt>
                <c:pt idx="7">
                  <c:v>0.42647699999999999</c:v>
                </c:pt>
                <c:pt idx="8">
                  <c:v>0.46052999999999999</c:v>
                </c:pt>
                <c:pt idx="9">
                  <c:v>0.48080299999999998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A17-4AC1-85B0-6E2581454052}"/>
            </c:ext>
          </c:extLst>
        </c:ser>
        <c:ser>
          <c:idx val="9"/>
          <c:order val="9"/>
          <c:tx>
            <c:strRef>
              <c:f>Graph!$L$94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Graph!$L$95:$L$104</c:f>
              <c:numCache>
                <c:formatCode>General</c:formatCode>
                <c:ptCount val="10"/>
                <c:pt idx="0">
                  <c:v>0.18595100000000001</c:v>
                </c:pt>
                <c:pt idx="1">
                  <c:v>0.18845899999999999</c:v>
                </c:pt>
                <c:pt idx="2">
                  <c:v>0.198043</c:v>
                </c:pt>
                <c:pt idx="3">
                  <c:v>0.19461700000000001</c:v>
                </c:pt>
                <c:pt idx="4">
                  <c:v>0.19319700000000001</c:v>
                </c:pt>
                <c:pt idx="5">
                  <c:v>0.22331200000000001</c:v>
                </c:pt>
                <c:pt idx="6">
                  <c:v>0.21909000000000001</c:v>
                </c:pt>
                <c:pt idx="7">
                  <c:v>0.21215999999999999</c:v>
                </c:pt>
                <c:pt idx="8">
                  <c:v>0.21232899999999999</c:v>
                </c:pt>
                <c:pt idx="9">
                  <c:v>0.20456099999999999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A17-4AC1-85B0-6E2581454052}"/>
            </c:ext>
          </c:extLst>
        </c:ser>
        <c:ser>
          <c:idx val="10"/>
          <c:order val="10"/>
          <c:tx>
            <c:strRef>
              <c:f>Graph!$M$94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Graph!$M$95:$M$104</c:f>
              <c:numCache>
                <c:formatCode>General</c:formatCode>
                <c:ptCount val="10"/>
                <c:pt idx="0">
                  <c:v>0.160634</c:v>
                </c:pt>
                <c:pt idx="1">
                  <c:v>0.18166199999999999</c:v>
                </c:pt>
                <c:pt idx="2">
                  <c:v>0.17601700000000001</c:v>
                </c:pt>
                <c:pt idx="3">
                  <c:v>0.22099099999999999</c:v>
                </c:pt>
                <c:pt idx="4">
                  <c:v>0.231401</c:v>
                </c:pt>
                <c:pt idx="5">
                  <c:v>0.20698900000000001</c:v>
                </c:pt>
                <c:pt idx="6">
                  <c:v>0.23292199999999999</c:v>
                </c:pt>
                <c:pt idx="7">
                  <c:v>0.24374999999999999</c:v>
                </c:pt>
                <c:pt idx="8">
                  <c:v>0.31336700000000001</c:v>
                </c:pt>
                <c:pt idx="9">
                  <c:v>0.348468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A17-4AC1-85B0-6E2581454052}"/>
            </c:ext>
          </c:extLst>
        </c:ser>
        <c:ser>
          <c:idx val="11"/>
          <c:order val="11"/>
          <c:tx>
            <c:strRef>
              <c:f>Graph!$N$94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Graph!$N$95:$N$104</c:f>
              <c:numCache>
                <c:formatCode>General</c:formatCode>
                <c:ptCount val="10"/>
                <c:pt idx="0">
                  <c:v>0.237401</c:v>
                </c:pt>
                <c:pt idx="1">
                  <c:v>0.375689</c:v>
                </c:pt>
                <c:pt idx="2">
                  <c:v>0.39844200000000002</c:v>
                </c:pt>
                <c:pt idx="3">
                  <c:v>0.348856</c:v>
                </c:pt>
                <c:pt idx="4">
                  <c:v>0.341588</c:v>
                </c:pt>
                <c:pt idx="5">
                  <c:v>0.33687600000000001</c:v>
                </c:pt>
                <c:pt idx="6">
                  <c:v>0.30656499999999998</c:v>
                </c:pt>
                <c:pt idx="7">
                  <c:v>0.36581000000000002</c:v>
                </c:pt>
                <c:pt idx="8">
                  <c:v>0.41015600000000002</c:v>
                </c:pt>
                <c:pt idx="9">
                  <c:v>0.44220900000000002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A17-4AC1-85B0-6E2581454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469696"/>
        <c:axId val="645471232"/>
      </c:lineChart>
      <c:catAx>
        <c:axId val="645469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45471232"/>
        <c:crosses val="autoZero"/>
        <c:auto val="1"/>
        <c:lblAlgn val="ctr"/>
        <c:lblOffset val="100"/>
        <c:noMultiLvlLbl val="0"/>
      </c:catAx>
      <c:valAx>
        <c:axId val="64547123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45469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(2)'!$C$474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(2)'!$B$475:$B$484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(2)'!$C$475:$C$484</c:f>
              <c:numCache>
                <c:formatCode>General</c:formatCode>
                <c:ptCount val="10"/>
                <c:pt idx="0">
                  <c:v>1.0750599999999999</c:v>
                </c:pt>
                <c:pt idx="1">
                  <c:v>1.2051799999999999</c:v>
                </c:pt>
                <c:pt idx="2">
                  <c:v>1.75529</c:v>
                </c:pt>
                <c:pt idx="3">
                  <c:v>5.4554799999999997</c:v>
                </c:pt>
                <c:pt idx="4">
                  <c:v>2.6777700000000002</c:v>
                </c:pt>
                <c:pt idx="5">
                  <c:v>1.71895</c:v>
                </c:pt>
                <c:pt idx="6">
                  <c:v>1.68099</c:v>
                </c:pt>
                <c:pt idx="7">
                  <c:v>2.1090300000000002</c:v>
                </c:pt>
                <c:pt idx="8">
                  <c:v>1.49349</c:v>
                </c:pt>
                <c:pt idx="9">
                  <c:v>1.81073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02-4D30-A7EE-FF41AFC99995}"/>
            </c:ext>
          </c:extLst>
        </c:ser>
        <c:ser>
          <c:idx val="1"/>
          <c:order val="1"/>
          <c:tx>
            <c:strRef>
              <c:f>'Graph (2)'!$D$474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(2)'!$B$475:$B$484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(2)'!$D$475:$D$484</c:f>
              <c:numCache>
                <c:formatCode>General</c:formatCode>
                <c:ptCount val="10"/>
                <c:pt idx="0">
                  <c:v>1.9975583333333333</c:v>
                </c:pt>
                <c:pt idx="1">
                  <c:v>1.3549816666666665</c:v>
                </c:pt>
                <c:pt idx="2">
                  <c:v>1.6133333333333333</c:v>
                </c:pt>
                <c:pt idx="3">
                  <c:v>1.8224766666666667</c:v>
                </c:pt>
                <c:pt idx="4">
                  <c:v>1.472075</c:v>
                </c:pt>
                <c:pt idx="5">
                  <c:v>1.30844</c:v>
                </c:pt>
                <c:pt idx="6">
                  <c:v>1.2370000000000001</c:v>
                </c:pt>
                <c:pt idx="7">
                  <c:v>0.8763833333333334</c:v>
                </c:pt>
                <c:pt idx="8">
                  <c:v>0.6104480000000001</c:v>
                </c:pt>
                <c:pt idx="9">
                  <c:v>0.707542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02-4D30-A7EE-FF41AFC99995}"/>
            </c:ext>
          </c:extLst>
        </c:ser>
        <c:ser>
          <c:idx val="2"/>
          <c:order val="2"/>
          <c:tx>
            <c:strRef>
              <c:f>'Graph (2)'!$E$474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(2)'!$B$475:$B$484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(2)'!$E$475:$E$484</c:f>
              <c:numCache>
                <c:formatCode>General</c:formatCode>
                <c:ptCount val="10"/>
                <c:pt idx="0">
                  <c:v>0.52375799999999995</c:v>
                </c:pt>
                <c:pt idx="1">
                  <c:v>0.43194599999999994</c:v>
                </c:pt>
                <c:pt idx="2">
                  <c:v>0.78134400000000004</c:v>
                </c:pt>
                <c:pt idx="3">
                  <c:v>0.89798800000000001</c:v>
                </c:pt>
                <c:pt idx="4">
                  <c:v>0.87240000000000006</c:v>
                </c:pt>
                <c:pt idx="5">
                  <c:v>0.833484</c:v>
                </c:pt>
                <c:pt idx="6">
                  <c:v>0.9628819999999999</c:v>
                </c:pt>
                <c:pt idx="7">
                  <c:v>1.1180379999999999</c:v>
                </c:pt>
                <c:pt idx="8">
                  <c:v>1.4076679999999999</c:v>
                </c:pt>
                <c:pt idx="9">
                  <c:v>1.060384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02-4D30-A7EE-FF41AFC99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827776"/>
        <c:axId val="600829312"/>
      </c:lineChart>
      <c:catAx>
        <c:axId val="600827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829312"/>
        <c:crosses val="autoZero"/>
        <c:auto val="1"/>
        <c:lblAlgn val="ctr"/>
        <c:lblOffset val="100"/>
        <c:noMultiLvlLbl val="0"/>
      </c:catAx>
      <c:valAx>
        <c:axId val="60082931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82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(2)'!$C$489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(2)'!$B$490:$B$499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(2)'!$C$490:$C$499</c:f>
              <c:numCache>
                <c:formatCode>General</c:formatCode>
                <c:ptCount val="10"/>
                <c:pt idx="0">
                  <c:v>0</c:v>
                </c:pt>
                <c:pt idx="1">
                  <c:v>0.45027</c:v>
                </c:pt>
                <c:pt idx="2">
                  <c:v>0.46944000000000002</c:v>
                </c:pt>
                <c:pt idx="3">
                  <c:v>2.0809700000000002</c:v>
                </c:pt>
                <c:pt idx="4">
                  <c:v>0.78913999999999995</c:v>
                </c:pt>
                <c:pt idx="5">
                  <c:v>7.664E-2</c:v>
                </c:pt>
                <c:pt idx="6">
                  <c:v>0</c:v>
                </c:pt>
                <c:pt idx="7">
                  <c:v>0.44949</c:v>
                </c:pt>
                <c:pt idx="8">
                  <c:v>0.33755000000000002</c:v>
                </c:pt>
                <c:pt idx="9">
                  <c:v>0.63051000000000001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C4-42C7-8E00-99B43E56E0B1}"/>
            </c:ext>
          </c:extLst>
        </c:ser>
        <c:ser>
          <c:idx val="1"/>
          <c:order val="1"/>
          <c:tx>
            <c:strRef>
              <c:f>'Graph (2)'!$D$489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(2)'!$B$490:$B$499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(2)'!$D$490:$D$499</c:f>
              <c:numCache>
                <c:formatCode>General</c:formatCode>
                <c:ptCount val="10"/>
                <c:pt idx="0">
                  <c:v>2.0929500000000001</c:v>
                </c:pt>
                <c:pt idx="1">
                  <c:v>1.4427166666666669</c:v>
                </c:pt>
                <c:pt idx="2">
                  <c:v>1.63689</c:v>
                </c:pt>
                <c:pt idx="3">
                  <c:v>1.7659733333333334</c:v>
                </c:pt>
                <c:pt idx="4">
                  <c:v>1.3381300000000003</c:v>
                </c:pt>
                <c:pt idx="5">
                  <c:v>1.917665</c:v>
                </c:pt>
                <c:pt idx="6">
                  <c:v>1.16587</c:v>
                </c:pt>
                <c:pt idx="7">
                  <c:v>0.63144499999999992</c:v>
                </c:pt>
                <c:pt idx="8">
                  <c:v>0.85812999999999995</c:v>
                </c:pt>
                <c:pt idx="9">
                  <c:v>1.1644000000000001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C4-42C7-8E00-99B43E56E0B1}"/>
            </c:ext>
          </c:extLst>
        </c:ser>
        <c:ser>
          <c:idx val="2"/>
          <c:order val="2"/>
          <c:tx>
            <c:strRef>
              <c:f>'Graph (2)'!$E$489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(2)'!$B$490:$B$499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(2)'!$E$490:$E$499</c:f>
              <c:numCache>
                <c:formatCode>General</c:formatCode>
                <c:ptCount val="10"/>
                <c:pt idx="0">
                  <c:v>0.80657999999999996</c:v>
                </c:pt>
                <c:pt idx="1">
                  <c:v>0.87617</c:v>
                </c:pt>
                <c:pt idx="2">
                  <c:v>0.62756999999999996</c:v>
                </c:pt>
                <c:pt idx="3">
                  <c:v>0.54349500000000006</c:v>
                </c:pt>
                <c:pt idx="4">
                  <c:v>0.42007000000000005</c:v>
                </c:pt>
                <c:pt idx="5">
                  <c:v>0.47041500000000003</c:v>
                </c:pt>
                <c:pt idx="6">
                  <c:v>0.60307500000000003</c:v>
                </c:pt>
                <c:pt idx="7">
                  <c:v>0.5002133333333334</c:v>
                </c:pt>
                <c:pt idx="8">
                  <c:v>1.4075833333333332</c:v>
                </c:pt>
                <c:pt idx="9">
                  <c:v>0.90160000000000007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2C4-42C7-8E00-99B43E56E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938368"/>
        <c:axId val="600939904"/>
      </c:lineChart>
      <c:catAx>
        <c:axId val="600938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939904"/>
        <c:crosses val="autoZero"/>
        <c:auto val="1"/>
        <c:lblAlgn val="ctr"/>
        <c:lblOffset val="100"/>
        <c:noMultiLvlLbl val="0"/>
      </c:catAx>
      <c:valAx>
        <c:axId val="60093990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9383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(2)'!$C$504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(2)'!$B$505:$B$514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(2)'!$C$505:$C$514</c:f>
              <c:numCache>
                <c:formatCode>General</c:formatCode>
                <c:ptCount val="10"/>
                <c:pt idx="0">
                  <c:v>1.6082399999999999</c:v>
                </c:pt>
                <c:pt idx="1">
                  <c:v>2.1063399999999999</c:v>
                </c:pt>
                <c:pt idx="2">
                  <c:v>2.85833</c:v>
                </c:pt>
                <c:pt idx="3">
                  <c:v>0</c:v>
                </c:pt>
                <c:pt idx="4">
                  <c:v>3.8651399999999998</c:v>
                </c:pt>
                <c:pt idx="5">
                  <c:v>2.6575299999999999</c:v>
                </c:pt>
                <c:pt idx="6">
                  <c:v>3.1007799999999999</c:v>
                </c:pt>
                <c:pt idx="7">
                  <c:v>3.2516600000000002</c:v>
                </c:pt>
                <c:pt idx="8">
                  <c:v>2.45763</c:v>
                </c:pt>
                <c:pt idx="9">
                  <c:v>4.3696400000000004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89-48AC-A29C-CE6D77215805}"/>
            </c:ext>
          </c:extLst>
        </c:ser>
        <c:ser>
          <c:idx val="1"/>
          <c:order val="1"/>
          <c:tx>
            <c:strRef>
              <c:f>'Graph (2)'!$D$504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(2)'!$B$505:$B$514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(2)'!$D$505:$D$514</c:f>
              <c:numCache>
                <c:formatCode>General</c:formatCode>
                <c:ptCount val="10"/>
                <c:pt idx="0">
                  <c:v>4.7494533333333333</c:v>
                </c:pt>
                <c:pt idx="1">
                  <c:v>2.7174799999999997</c:v>
                </c:pt>
                <c:pt idx="2">
                  <c:v>3.9036640000000005</c:v>
                </c:pt>
                <c:pt idx="3">
                  <c:v>9.3069116666666662</c:v>
                </c:pt>
                <c:pt idx="4">
                  <c:v>5.1353749999999998</c:v>
                </c:pt>
                <c:pt idx="5">
                  <c:v>4.136096666666667</c:v>
                </c:pt>
                <c:pt idx="6">
                  <c:v>9.169221666666667</c:v>
                </c:pt>
                <c:pt idx="7">
                  <c:v>2.0209300000000003</c:v>
                </c:pt>
                <c:pt idx="8">
                  <c:v>1.2812025</c:v>
                </c:pt>
                <c:pt idx="9">
                  <c:v>1.664806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89-48AC-A29C-CE6D77215805}"/>
            </c:ext>
          </c:extLst>
        </c:ser>
        <c:ser>
          <c:idx val="2"/>
          <c:order val="2"/>
          <c:tx>
            <c:strRef>
              <c:f>'Graph (2)'!$E$504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(2)'!$B$505:$B$514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(2)'!$E$505:$E$514</c:f>
              <c:numCache>
                <c:formatCode>General</c:formatCode>
                <c:ptCount val="10"/>
                <c:pt idx="0">
                  <c:v>0.65226999999999991</c:v>
                </c:pt>
                <c:pt idx="1">
                  <c:v>0.74425399999999997</c:v>
                </c:pt>
                <c:pt idx="2">
                  <c:v>1.255118</c:v>
                </c:pt>
                <c:pt idx="3">
                  <c:v>1.204464</c:v>
                </c:pt>
                <c:pt idx="4">
                  <c:v>1.151502</c:v>
                </c:pt>
                <c:pt idx="5">
                  <c:v>1.0866799999999999</c:v>
                </c:pt>
                <c:pt idx="6">
                  <c:v>1.246154</c:v>
                </c:pt>
                <c:pt idx="7">
                  <c:v>1.4574499999999999</c:v>
                </c:pt>
                <c:pt idx="8">
                  <c:v>1.779582</c:v>
                </c:pt>
                <c:pt idx="9">
                  <c:v>1.3499240000000001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889-48AC-A29C-CE6D77215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979328"/>
        <c:axId val="600980864"/>
      </c:lineChart>
      <c:catAx>
        <c:axId val="600979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980864"/>
        <c:crosses val="autoZero"/>
        <c:auto val="1"/>
        <c:lblAlgn val="ctr"/>
        <c:lblOffset val="100"/>
        <c:noMultiLvlLbl val="0"/>
      </c:catAx>
      <c:valAx>
        <c:axId val="60098086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0979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(2)'!$C$519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(2)'!$B$520:$B$529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(2)'!$C$520:$C$529</c:f>
              <c:numCache>
                <c:formatCode>General</c:formatCode>
                <c:ptCount val="10"/>
                <c:pt idx="0">
                  <c:v>0</c:v>
                </c:pt>
                <c:pt idx="1">
                  <c:v>0.78695000000000004</c:v>
                </c:pt>
                <c:pt idx="2">
                  <c:v>0.76444000000000001</c:v>
                </c:pt>
                <c:pt idx="3">
                  <c:v>0</c:v>
                </c:pt>
                <c:pt idx="4">
                  <c:v>1.13907</c:v>
                </c:pt>
                <c:pt idx="5">
                  <c:v>0.11849</c:v>
                </c:pt>
                <c:pt idx="6">
                  <c:v>0</c:v>
                </c:pt>
                <c:pt idx="7">
                  <c:v>0.69301999999999997</c:v>
                </c:pt>
                <c:pt idx="8">
                  <c:v>0.55545999999999995</c:v>
                </c:pt>
                <c:pt idx="9">
                  <c:v>1.52155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0-4615-B6A8-D8B0D06D908A}"/>
            </c:ext>
          </c:extLst>
        </c:ser>
        <c:ser>
          <c:idx val="1"/>
          <c:order val="1"/>
          <c:tx>
            <c:strRef>
              <c:f>'Graph (2)'!$D$519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(2)'!$B$520:$B$529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(2)'!$D$520:$D$529</c:f>
              <c:numCache>
                <c:formatCode>General</c:formatCode>
                <c:ptCount val="10"/>
                <c:pt idx="0">
                  <c:v>5.3257266666666672</c:v>
                </c:pt>
                <c:pt idx="1">
                  <c:v>2.91404</c:v>
                </c:pt>
                <c:pt idx="2">
                  <c:v>5.6723499999999998</c:v>
                </c:pt>
                <c:pt idx="3">
                  <c:v>9.1639533333333336</c:v>
                </c:pt>
                <c:pt idx="4">
                  <c:v>6.2203499999999998</c:v>
                </c:pt>
                <c:pt idx="5">
                  <c:v>7.03782</c:v>
                </c:pt>
                <c:pt idx="6">
                  <c:v>9.1415533333333325</c:v>
                </c:pt>
                <c:pt idx="7">
                  <c:v>1.31121</c:v>
                </c:pt>
                <c:pt idx="8">
                  <c:v>1.5335799999999999</c:v>
                </c:pt>
                <c:pt idx="9">
                  <c:v>2.8401000000000001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0-4615-B6A8-D8B0D06D908A}"/>
            </c:ext>
          </c:extLst>
        </c:ser>
        <c:ser>
          <c:idx val="2"/>
          <c:order val="2"/>
          <c:tx>
            <c:strRef>
              <c:f>'Graph (2)'!$E$519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(2)'!$B$520:$B$529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(2)'!$E$520:$E$529</c:f>
              <c:numCache>
                <c:formatCode>General</c:formatCode>
                <c:ptCount val="10"/>
                <c:pt idx="0">
                  <c:v>0.94013000000000002</c:v>
                </c:pt>
                <c:pt idx="1">
                  <c:v>1.00959</c:v>
                </c:pt>
                <c:pt idx="2">
                  <c:v>0.7461850000000001</c:v>
                </c:pt>
                <c:pt idx="3">
                  <c:v>0.63053499999999996</c:v>
                </c:pt>
                <c:pt idx="4">
                  <c:v>0.48172500000000001</c:v>
                </c:pt>
                <c:pt idx="5">
                  <c:v>0.55064999999999997</c:v>
                </c:pt>
                <c:pt idx="6">
                  <c:v>0.71542499999999998</c:v>
                </c:pt>
                <c:pt idx="7">
                  <c:v>0.65178333333333327</c:v>
                </c:pt>
                <c:pt idx="8">
                  <c:v>1.6815233333333335</c:v>
                </c:pt>
                <c:pt idx="9">
                  <c:v>1.1126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0-4615-B6A8-D8B0D06D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028096"/>
        <c:axId val="601029632"/>
      </c:lineChart>
      <c:catAx>
        <c:axId val="601028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1029632"/>
        <c:crosses val="autoZero"/>
        <c:auto val="1"/>
        <c:lblAlgn val="ctr"/>
        <c:lblOffset val="100"/>
        <c:noMultiLvlLbl val="0"/>
      </c:catAx>
      <c:valAx>
        <c:axId val="60102963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10280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(2)'!$C$535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(2)'!$B$536:$B$545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(2)'!$C$536:$C$545</c:f>
              <c:numCache>
                <c:formatCode>General</c:formatCode>
                <c:ptCount val="10"/>
                <c:pt idx="0">
                  <c:v>3.96821</c:v>
                </c:pt>
                <c:pt idx="1">
                  <c:v>4.1385800000000001</c:v>
                </c:pt>
                <c:pt idx="2">
                  <c:v>3.54461</c:v>
                </c:pt>
                <c:pt idx="3">
                  <c:v>2.2360899999999999</c:v>
                </c:pt>
                <c:pt idx="4">
                  <c:v>2.9128599999999998</c:v>
                </c:pt>
                <c:pt idx="5">
                  <c:v>3.7288700000000001</c:v>
                </c:pt>
                <c:pt idx="6">
                  <c:v>4.6634500000000001</c:v>
                </c:pt>
                <c:pt idx="7">
                  <c:v>3.8207100000000001</c:v>
                </c:pt>
                <c:pt idx="8">
                  <c:v>5.0715399999999997</c:v>
                </c:pt>
                <c:pt idx="9">
                  <c:v>5.1002400000000003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98-4ABF-AAC3-F7944700B58D}"/>
            </c:ext>
          </c:extLst>
        </c:ser>
        <c:ser>
          <c:idx val="1"/>
          <c:order val="1"/>
          <c:tx>
            <c:strRef>
              <c:f>'Graph (2)'!$D$535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(2)'!$B$536:$B$545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(2)'!$D$536:$D$545</c:f>
              <c:numCache>
                <c:formatCode>General</c:formatCode>
                <c:ptCount val="10"/>
                <c:pt idx="0">
                  <c:v>3.7450600000000001</c:v>
                </c:pt>
                <c:pt idx="1">
                  <c:v>3.8696033333333335</c:v>
                </c:pt>
                <c:pt idx="2">
                  <c:v>3.344373333333333</c:v>
                </c:pt>
                <c:pt idx="3">
                  <c:v>3.0415183333333338</c:v>
                </c:pt>
                <c:pt idx="4">
                  <c:v>3.5418716666666668</c:v>
                </c:pt>
                <c:pt idx="5">
                  <c:v>3.9303050000000002</c:v>
                </c:pt>
                <c:pt idx="6">
                  <c:v>4.6605116666666664</c:v>
                </c:pt>
                <c:pt idx="7">
                  <c:v>4.1523916666666665</c:v>
                </c:pt>
                <c:pt idx="8">
                  <c:v>4.9432819999999991</c:v>
                </c:pt>
                <c:pt idx="9">
                  <c:v>4.7226160000000004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98-4ABF-AAC3-F7944700B58D}"/>
            </c:ext>
          </c:extLst>
        </c:ser>
        <c:ser>
          <c:idx val="2"/>
          <c:order val="2"/>
          <c:tx>
            <c:strRef>
              <c:f>'Graph (2)'!$E$535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(2)'!$B$536:$B$545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(2)'!$E$536:$E$545</c:f>
              <c:numCache>
                <c:formatCode>General</c:formatCode>
                <c:ptCount val="10"/>
                <c:pt idx="0">
                  <c:v>6.7524579999999998</c:v>
                </c:pt>
                <c:pt idx="1">
                  <c:v>7.0565599999999993</c:v>
                </c:pt>
                <c:pt idx="2">
                  <c:v>5.3467740000000008</c:v>
                </c:pt>
                <c:pt idx="3">
                  <c:v>5.257714</c:v>
                </c:pt>
                <c:pt idx="4">
                  <c:v>5.4914040000000002</c:v>
                </c:pt>
                <c:pt idx="5">
                  <c:v>5.7105480000000002</c:v>
                </c:pt>
                <c:pt idx="6">
                  <c:v>6.1352339999999996</c:v>
                </c:pt>
                <c:pt idx="7">
                  <c:v>5.9033540000000002</c:v>
                </c:pt>
                <c:pt idx="8">
                  <c:v>5.5724660000000004</c:v>
                </c:pt>
                <c:pt idx="9">
                  <c:v>6.1774800000000001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98-4ABF-AAC3-F7944700B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253376"/>
        <c:axId val="601254912"/>
      </c:lineChart>
      <c:catAx>
        <c:axId val="601253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1254912"/>
        <c:crosses val="autoZero"/>
        <c:auto val="1"/>
        <c:lblAlgn val="ctr"/>
        <c:lblOffset val="100"/>
        <c:noMultiLvlLbl val="0"/>
      </c:catAx>
      <c:valAx>
        <c:axId val="60125491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1253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(2)'!$C$550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(2)'!$B$551:$B$560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(2)'!$C$551:$C$560</c:f>
              <c:numCache>
                <c:formatCode>General</c:formatCode>
                <c:ptCount val="10"/>
                <c:pt idx="0">
                  <c:v>24.856146699791633</c:v>
                </c:pt>
                <c:pt idx="1">
                  <c:v>17.426598622417032</c:v>
                </c:pt>
                <c:pt idx="2">
                  <c:v>23.296522571409216</c:v>
                </c:pt>
                <c:pt idx="3">
                  <c:v>111.40847202803329</c:v>
                </c:pt>
                <c:pt idx="4">
                  <c:v>29.464056178777412</c:v>
                </c:pt>
                <c:pt idx="5">
                  <c:v>28.784794615561928</c:v>
                </c:pt>
                <c:pt idx="6">
                  <c:v>25.177007054770435</c:v>
                </c:pt>
                <c:pt idx="7">
                  <c:v>28.068445439945695</c:v>
                </c:pt>
                <c:pt idx="8">
                  <c:v>36.89472370032162</c:v>
                </c:pt>
                <c:pt idx="9">
                  <c:v>37.016135773104345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3C-492B-9857-AF99BCF9E94D}"/>
            </c:ext>
          </c:extLst>
        </c:ser>
        <c:ser>
          <c:idx val="1"/>
          <c:order val="1"/>
          <c:tx>
            <c:strRef>
              <c:f>'Graph (2)'!$D$550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(2)'!$B$551:$B$560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(2)'!$D$551:$D$560</c:f>
              <c:numCache>
                <c:formatCode>General</c:formatCode>
                <c:ptCount val="10"/>
                <c:pt idx="0">
                  <c:v>51.807688789348667</c:v>
                </c:pt>
                <c:pt idx="1">
                  <c:v>21.409096701490977</c:v>
                </c:pt>
                <c:pt idx="2">
                  <c:v>-51.158313483424585</c:v>
                </c:pt>
                <c:pt idx="3">
                  <c:v>29.267053744329399</c:v>
                </c:pt>
                <c:pt idx="4">
                  <c:v>18.208508631122051</c:v>
                </c:pt>
                <c:pt idx="5">
                  <c:v>17.719488524810441</c:v>
                </c:pt>
                <c:pt idx="6">
                  <c:v>13.000728373793256</c:v>
                </c:pt>
                <c:pt idx="7">
                  <c:v>17.318050926108871</c:v>
                </c:pt>
                <c:pt idx="8">
                  <c:v>18.777129406419089</c:v>
                </c:pt>
                <c:pt idx="9">
                  <c:v>14.602470500693446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3C-492B-9857-AF99BCF9E94D}"/>
            </c:ext>
          </c:extLst>
        </c:ser>
        <c:ser>
          <c:idx val="2"/>
          <c:order val="2"/>
          <c:tx>
            <c:strRef>
              <c:f>'Graph (2)'!$E$550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(2)'!$B$551:$B$560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(2)'!$E$551:$E$560</c:f>
              <c:numCache>
                <c:formatCode>General</c:formatCode>
                <c:ptCount val="10"/>
                <c:pt idx="0">
                  <c:v>21.310207988174977</c:v>
                </c:pt>
                <c:pt idx="1">
                  <c:v>12.468652620586395</c:v>
                </c:pt>
                <c:pt idx="2">
                  <c:v>12.112285975199214</c:v>
                </c:pt>
                <c:pt idx="3">
                  <c:v>14.697106325788322</c:v>
                </c:pt>
                <c:pt idx="4">
                  <c:v>17.461308497707805</c:v>
                </c:pt>
                <c:pt idx="5">
                  <c:v>17.722947846380372</c:v>
                </c:pt>
                <c:pt idx="6">
                  <c:v>16.085328650459878</c:v>
                </c:pt>
                <c:pt idx="7">
                  <c:v>18.333847541743108</c:v>
                </c:pt>
                <c:pt idx="8">
                  <c:v>26.118726618051959</c:v>
                </c:pt>
                <c:pt idx="9">
                  <c:v>15.101746733350353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3C-492B-9857-AF99BCF9E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577344"/>
        <c:axId val="601578880"/>
      </c:lineChart>
      <c:catAx>
        <c:axId val="601577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1578880"/>
        <c:crosses val="autoZero"/>
        <c:auto val="1"/>
        <c:lblAlgn val="ctr"/>
        <c:lblOffset val="100"/>
        <c:noMultiLvlLbl val="0"/>
      </c:catAx>
      <c:valAx>
        <c:axId val="60157888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15773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(2)'!$C$565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(2)'!$B$566:$B$575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(2)'!$C$566:$C$575</c:f>
              <c:numCache>
                <c:formatCode>General</c:formatCode>
                <c:ptCount val="10"/>
                <c:pt idx="0">
                  <c:v>4.1012653010646209</c:v>
                </c:pt>
                <c:pt idx="1">
                  <c:v>2.8202392906403944</c:v>
                </c:pt>
                <c:pt idx="2">
                  <c:v>2.7870968742942659</c:v>
                </c:pt>
                <c:pt idx="3">
                  <c:v>1.8357539219493182</c:v>
                </c:pt>
                <c:pt idx="4">
                  <c:v>3.3434474710360234</c:v>
                </c:pt>
                <c:pt idx="5">
                  <c:v>3.0172235224142652</c:v>
                </c:pt>
                <c:pt idx="6">
                  <c:v>3.0026058034554657</c:v>
                </c:pt>
                <c:pt idx="7">
                  <c:v>3.7119807247582011</c:v>
                </c:pt>
                <c:pt idx="8">
                  <c:v>5.2036737288110144</c:v>
                </c:pt>
                <c:pt idx="9">
                  <c:v>4.137297889975021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65-4875-9700-574538866137}"/>
            </c:ext>
          </c:extLst>
        </c:ser>
        <c:ser>
          <c:idx val="1"/>
          <c:order val="1"/>
          <c:tx>
            <c:strRef>
              <c:f>'Graph (2)'!$D$565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(2)'!$B$566:$B$575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(2)'!$D$566:$D$575</c:f>
              <c:numCache>
                <c:formatCode>General</c:formatCode>
                <c:ptCount val="10"/>
                <c:pt idx="0">
                  <c:v>1.3412045205282654</c:v>
                </c:pt>
                <c:pt idx="1">
                  <c:v>1.2600576280099727</c:v>
                </c:pt>
                <c:pt idx="2">
                  <c:v>1.1144298682029941</c:v>
                </c:pt>
                <c:pt idx="3">
                  <c:v>1.0844289465289145</c:v>
                </c:pt>
                <c:pt idx="4">
                  <c:v>1.2711825211504488</c:v>
                </c:pt>
                <c:pt idx="5">
                  <c:v>1.7132122655465027</c:v>
                </c:pt>
                <c:pt idx="6">
                  <c:v>1.1945166082784702</c:v>
                </c:pt>
                <c:pt idx="7">
                  <c:v>1.4112995252401348</c:v>
                </c:pt>
                <c:pt idx="8">
                  <c:v>1.4084238509646501</c:v>
                </c:pt>
                <c:pt idx="9">
                  <c:v>1.243375371483348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65-4875-9700-574538866137}"/>
            </c:ext>
          </c:extLst>
        </c:ser>
        <c:ser>
          <c:idx val="2"/>
          <c:order val="2"/>
          <c:tx>
            <c:strRef>
              <c:f>'Graph (2)'!$E$565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(2)'!$B$566:$B$575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(2)'!$E$566:$E$575</c:f>
              <c:numCache>
                <c:formatCode>General</c:formatCode>
                <c:ptCount val="10"/>
                <c:pt idx="0">
                  <c:v>2.8272556970014642</c:v>
                </c:pt>
                <c:pt idx="1">
                  <c:v>2.9557070192626345</c:v>
                </c:pt>
                <c:pt idx="2">
                  <c:v>2.6427978764568456</c:v>
                </c:pt>
                <c:pt idx="3">
                  <c:v>2.6463148867413944</c:v>
                </c:pt>
                <c:pt idx="4">
                  <c:v>3.1276897008293423</c:v>
                </c:pt>
                <c:pt idx="5">
                  <c:v>3.4954514873838534</c:v>
                </c:pt>
                <c:pt idx="6">
                  <c:v>3.3335884281517343</c:v>
                </c:pt>
                <c:pt idx="7">
                  <c:v>3.8628609116892036</c:v>
                </c:pt>
                <c:pt idx="8">
                  <c:v>4.5291609170190021</c:v>
                </c:pt>
                <c:pt idx="9">
                  <c:v>4.4706252419650072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65-4875-9700-574538866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18304"/>
        <c:axId val="601619840"/>
      </c:lineChart>
      <c:catAx>
        <c:axId val="601618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1619840"/>
        <c:crosses val="autoZero"/>
        <c:auto val="1"/>
        <c:lblAlgn val="ctr"/>
        <c:lblOffset val="100"/>
        <c:noMultiLvlLbl val="0"/>
      </c:catAx>
      <c:valAx>
        <c:axId val="601619840"/>
        <c:scaling>
          <c:orientation val="minMax"/>
        </c:scaling>
        <c:delete val="0"/>
        <c:axPos val="l"/>
        <c:majorGridlines/>
        <c:numFmt formatCode="0.00_ ;[Red]\-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01618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Indicators'!$E$4:$O$4</c:f>
              <c:numCache>
                <c:formatCode>General</c:formatCode>
                <c:ptCount val="11"/>
                <c:pt idx="0">
                  <c:v>6128.867448</c:v>
                </c:pt>
                <c:pt idx="1">
                  <c:v>13956.974933400001</c:v>
                </c:pt>
                <c:pt idx="2">
                  <c:v>10018.900079999999</c:v>
                </c:pt>
                <c:pt idx="3">
                  <c:v>10317.3309512</c:v>
                </c:pt>
                <c:pt idx="4">
                  <c:v>7630.3662492000003</c:v>
                </c:pt>
                <c:pt idx="5">
                  <c:v>17318.088300200001</c:v>
                </c:pt>
                <c:pt idx="6">
                  <c:v>22477.470419400001</c:v>
                </c:pt>
                <c:pt idx="7">
                  <c:v>22910.572879700001</c:v>
                </c:pt>
                <c:pt idx="8">
                  <c:v>31424.589461200001</c:v>
                </c:pt>
                <c:pt idx="9">
                  <c:v>48524.3095579</c:v>
                </c:pt>
                <c:pt idx="10">
                  <c:v>41274.842193800003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BE-4F26-9C62-7242E7CBF770}"/>
            </c:ext>
          </c:extLst>
        </c:ser>
        <c:ser>
          <c:idx val="1"/>
          <c:order val="1"/>
          <c:tx>
            <c:strRef>
              <c:f>'Key Indicators'!$D$5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Indicators'!$E$5:$O$5</c:f>
              <c:numCache>
                <c:formatCode>General</c:formatCode>
                <c:ptCount val="11"/>
                <c:pt idx="0">
                  <c:v>8112.6271548000004</c:v>
                </c:pt>
                <c:pt idx="1">
                  <c:v>11396.8921347</c:v>
                </c:pt>
                <c:pt idx="2">
                  <c:v>12856.1419613</c:v>
                </c:pt>
                <c:pt idx="3">
                  <c:v>10353.360204000001</c:v>
                </c:pt>
                <c:pt idx="4">
                  <c:v>14796.4132954</c:v>
                </c:pt>
                <c:pt idx="5">
                  <c:v>20609.816341999998</c:v>
                </c:pt>
                <c:pt idx="6">
                  <c:v>35005.5330263</c:v>
                </c:pt>
                <c:pt idx="7">
                  <c:v>28728.176346699998</c:v>
                </c:pt>
                <c:pt idx="8">
                  <c:v>33687.225398399998</c:v>
                </c:pt>
                <c:pt idx="9">
                  <c:v>31070.765983500001</c:v>
                </c:pt>
                <c:pt idx="10">
                  <c:v>35264.1631337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BE-4F26-9C62-7242E7CBF770}"/>
            </c:ext>
          </c:extLst>
        </c:ser>
        <c:ser>
          <c:idx val="2"/>
          <c:order val="2"/>
          <c:tx>
            <c:strRef>
              <c:f>'Key Indicators'!$D$6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Indicators'!$E$6:$O$6</c:f>
              <c:numCache>
                <c:formatCode>General</c:formatCode>
                <c:ptCount val="11"/>
                <c:pt idx="0">
                  <c:v>4707.7636855000001</c:v>
                </c:pt>
                <c:pt idx="1">
                  <c:v>8023.3006584000004</c:v>
                </c:pt>
                <c:pt idx="2">
                  <c:v>6339.9736585000001</c:v>
                </c:pt>
                <c:pt idx="3">
                  <c:v>5904.0055620000003</c:v>
                </c:pt>
                <c:pt idx="4">
                  <c:v>4113.5870789999999</c:v>
                </c:pt>
                <c:pt idx="5">
                  <c:v>5422.3801403999996</c:v>
                </c:pt>
                <c:pt idx="6">
                  <c:v>10754.7035638</c:v>
                </c:pt>
                <c:pt idx="7">
                  <c:v>7882.0228749999997</c:v>
                </c:pt>
                <c:pt idx="8">
                  <c:v>8895.3668280000002</c:v>
                </c:pt>
                <c:pt idx="9">
                  <c:v>12105.4002272</c:v>
                </c:pt>
                <c:pt idx="10">
                  <c:v>10948.571890200001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BE-4F26-9C62-7242E7CBF770}"/>
            </c:ext>
          </c:extLst>
        </c:ser>
        <c:ser>
          <c:idx val="3"/>
          <c:order val="3"/>
          <c:tx>
            <c:strRef>
              <c:f>'Key Indicators'!$D$7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Indicators'!$E$7:$O$7</c:f>
              <c:numCache>
                <c:formatCode>General</c:formatCode>
                <c:ptCount val="11"/>
                <c:pt idx="0">
                  <c:v>11892.808800000001</c:v>
                </c:pt>
                <c:pt idx="1">
                  <c:v>16718.988845799999</c:v>
                </c:pt>
                <c:pt idx="2">
                  <c:v>15470.2749633</c:v>
                </c:pt>
                <c:pt idx="3">
                  <c:v>13905.122662</c:v>
                </c:pt>
                <c:pt idx="4">
                  <c:v>16161.1662841</c:v>
                </c:pt>
                <c:pt idx="5">
                  <c:v>17070.3523594</c:v>
                </c:pt>
                <c:pt idx="6">
                  <c:v>24183.596567000001</c:v>
                </c:pt>
                <c:pt idx="7">
                  <c:v>18185.160627000001</c:v>
                </c:pt>
                <c:pt idx="8">
                  <c:v>22805.621039599999</c:v>
                </c:pt>
                <c:pt idx="9">
                  <c:v>22077.199127200001</c:v>
                </c:pt>
                <c:pt idx="10">
                  <c:v>23514.041525000001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3BE-4F26-9C62-7242E7CBF770}"/>
            </c:ext>
          </c:extLst>
        </c:ser>
        <c:ser>
          <c:idx val="4"/>
          <c:order val="4"/>
          <c:tx>
            <c:strRef>
              <c:f>'Key Indicators'!$D$8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Indicators'!$E$8:$O$8</c:f>
              <c:numCache>
                <c:formatCode>General</c:formatCode>
                <c:ptCount val="11"/>
                <c:pt idx="0">
                  <c:v>5358.0506531999999</c:v>
                </c:pt>
                <c:pt idx="1">
                  <c:v>7647.8893968000002</c:v>
                </c:pt>
                <c:pt idx="2">
                  <c:v>5708.3827127000004</c:v>
                </c:pt>
                <c:pt idx="3">
                  <c:v>4404.2468349999999</c:v>
                </c:pt>
                <c:pt idx="4">
                  <c:v>3719.5933500000001</c:v>
                </c:pt>
                <c:pt idx="5">
                  <c:v>4964.5394274</c:v>
                </c:pt>
                <c:pt idx="6">
                  <c:v>8872.3128190000007</c:v>
                </c:pt>
                <c:pt idx="7">
                  <c:v>5013.7969518</c:v>
                </c:pt>
                <c:pt idx="8">
                  <c:v>7827.383374</c:v>
                </c:pt>
                <c:pt idx="9">
                  <c:v>10714.9577617</c:v>
                </c:pt>
                <c:pt idx="10">
                  <c:v>7128.1723050000001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3BE-4F26-9C62-7242E7CBF770}"/>
            </c:ext>
          </c:extLst>
        </c:ser>
        <c:ser>
          <c:idx val="5"/>
          <c:order val="5"/>
          <c:tx>
            <c:strRef>
              <c:f>'Key Indicators'!$D$9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Indicators'!$E$9:$O$9</c:f>
              <c:numCache>
                <c:formatCode>General</c:formatCode>
                <c:ptCount val="11"/>
                <c:pt idx="0">
                  <c:v>2038.0582300000001</c:v>
                </c:pt>
                <c:pt idx="1">
                  <c:v>3989.4803999999999</c:v>
                </c:pt>
                <c:pt idx="2">
                  <c:v>3875.90841</c:v>
                </c:pt>
                <c:pt idx="3">
                  <c:v>3443.4142743000002</c:v>
                </c:pt>
                <c:pt idx="4">
                  <c:v>3860.4211145999998</c:v>
                </c:pt>
                <c:pt idx="5">
                  <c:v>5736.4352464000003</c:v>
                </c:pt>
                <c:pt idx="6">
                  <c:v>9510.3194743000004</c:v>
                </c:pt>
                <c:pt idx="7">
                  <c:v>5577.1320081000003</c:v>
                </c:pt>
                <c:pt idx="8">
                  <c:v>8412.1155665000006</c:v>
                </c:pt>
                <c:pt idx="9">
                  <c:v>7535.9241903000002</c:v>
                </c:pt>
                <c:pt idx="10">
                  <c:v>5309.5320025999999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3BE-4F26-9C62-7242E7CBF770}"/>
            </c:ext>
          </c:extLst>
        </c:ser>
        <c:ser>
          <c:idx val="6"/>
          <c:order val="6"/>
          <c:tx>
            <c:strRef>
              <c:f>'Key Indicators'!$D$10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Indicators'!$E$10:$O$10</c:f>
              <c:numCache>
                <c:formatCode>General</c:formatCode>
                <c:ptCount val="11"/>
                <c:pt idx="0">
                  <c:v>8842.1584817999992</c:v>
                </c:pt>
                <c:pt idx="1">
                  <c:v>15614.7922774</c:v>
                </c:pt>
                <c:pt idx="2">
                  <c:v>19553.725262100001</c:v>
                </c:pt>
                <c:pt idx="3">
                  <c:v>23988.353676300001</c:v>
                </c:pt>
                <c:pt idx="4">
                  <c:v>26230.2188432</c:v>
                </c:pt>
                <c:pt idx="5">
                  <c:v>36805.600048799999</c:v>
                </c:pt>
                <c:pt idx="6">
                  <c:v>39749.732573900001</c:v>
                </c:pt>
                <c:pt idx="7">
                  <c:v>25426.2563734</c:v>
                </c:pt>
                <c:pt idx="8">
                  <c:v>29089.666319600001</c:v>
                </c:pt>
                <c:pt idx="9">
                  <c:v>37212.084143599997</c:v>
                </c:pt>
                <c:pt idx="10">
                  <c:v>34616.884650499996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3BE-4F26-9C62-7242E7CBF770}"/>
            </c:ext>
          </c:extLst>
        </c:ser>
        <c:ser>
          <c:idx val="7"/>
          <c:order val="7"/>
          <c:tx>
            <c:strRef>
              <c:f>'Key Indicators'!$D$11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Indicators'!$E$11:$O$11</c:f>
              <c:numCache>
                <c:formatCode>General</c:formatCode>
                <c:ptCount val="11"/>
                <c:pt idx="0">
                  <c:v>82714.913127000007</c:v>
                </c:pt>
                <c:pt idx="1">
                  <c:v>115083.417114</c:v>
                </c:pt>
                <c:pt idx="2">
                  <c:v>91771.197616000005</c:v>
                </c:pt>
                <c:pt idx="3">
                  <c:v>115755.179214</c:v>
                </c:pt>
                <c:pt idx="4">
                  <c:v>101726.7474245</c:v>
                </c:pt>
                <c:pt idx="5">
                  <c:v>132133.45063599999</c:v>
                </c:pt>
                <c:pt idx="6">
                  <c:v>177698.854528</c:v>
                </c:pt>
                <c:pt idx="7">
                  <c:v>171710.12504000001</c:v>
                </c:pt>
                <c:pt idx="8">
                  <c:v>190150.94039999999</c:v>
                </c:pt>
                <c:pt idx="9">
                  <c:v>258194.380752</c:v>
                </c:pt>
                <c:pt idx="10">
                  <c:v>267593.85009000002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3BE-4F26-9C62-7242E7CBF770}"/>
            </c:ext>
          </c:extLst>
        </c:ser>
        <c:ser>
          <c:idx val="8"/>
          <c:order val="8"/>
          <c:tx>
            <c:strRef>
              <c:f>'Key Indicators'!$D$12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Indicators'!$E$12:$O$12</c:f>
              <c:numCache>
                <c:formatCode>General</c:formatCode>
                <c:ptCount val="11"/>
                <c:pt idx="0">
                  <c:v>20801.905491099998</c:v>
                </c:pt>
                <c:pt idx="1">
                  <c:v>28404.534258</c:v>
                </c:pt>
                <c:pt idx="2">
                  <c:v>33478.051392599999</c:v>
                </c:pt>
                <c:pt idx="3">
                  <c:v>31633.421809399999</c:v>
                </c:pt>
                <c:pt idx="4">
                  <c:v>36982.5514482</c:v>
                </c:pt>
                <c:pt idx="5">
                  <c:v>52519.863966700002</c:v>
                </c:pt>
                <c:pt idx="6">
                  <c:v>71851.010896399996</c:v>
                </c:pt>
                <c:pt idx="7">
                  <c:v>64856.472009099998</c:v>
                </c:pt>
                <c:pt idx="8">
                  <c:v>89792.063215999995</c:v>
                </c:pt>
                <c:pt idx="9">
                  <c:v>108472.329501</c:v>
                </c:pt>
                <c:pt idx="10">
                  <c:v>110321.5225045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3BE-4F26-9C62-7242E7CBF770}"/>
            </c:ext>
          </c:extLst>
        </c:ser>
        <c:ser>
          <c:idx val="9"/>
          <c:order val="9"/>
          <c:tx>
            <c:strRef>
              <c:f>'Key Indicators'!$D$13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Indicators'!$E$13:$O$13</c:f>
              <c:numCache>
                <c:formatCode>General</c:formatCode>
                <c:ptCount val="11"/>
                <c:pt idx="0">
                  <c:v>21351.2994588</c:v>
                </c:pt>
                <c:pt idx="1">
                  <c:v>35402.7486871</c:v>
                </c:pt>
                <c:pt idx="2">
                  <c:v>36512.706357199997</c:v>
                </c:pt>
                <c:pt idx="3">
                  <c:v>31581.877562599999</c:v>
                </c:pt>
                <c:pt idx="4">
                  <c:v>38000.352725500001</c:v>
                </c:pt>
                <c:pt idx="5">
                  <c:v>48344.769011600001</c:v>
                </c:pt>
                <c:pt idx="6">
                  <c:v>46551.485074299999</c:v>
                </c:pt>
                <c:pt idx="7">
                  <c:v>39295.254673700001</c:v>
                </c:pt>
                <c:pt idx="8">
                  <c:v>43054.132162299997</c:v>
                </c:pt>
                <c:pt idx="9">
                  <c:v>46049.857972799997</c:v>
                </c:pt>
                <c:pt idx="10">
                  <c:v>46632.196396699997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3BE-4F26-9C62-7242E7CBF770}"/>
            </c:ext>
          </c:extLst>
        </c:ser>
        <c:ser>
          <c:idx val="10"/>
          <c:order val="10"/>
          <c:tx>
            <c:strRef>
              <c:f>'Key Indicators'!$D$14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Indicators'!$E$14:$O$14</c:f>
              <c:numCache>
                <c:formatCode>General</c:formatCode>
                <c:ptCount val="11"/>
                <c:pt idx="0">
                  <c:v>56333.697918899998</c:v>
                </c:pt>
                <c:pt idx="1">
                  <c:v>95503.272421600006</c:v>
                </c:pt>
                <c:pt idx="2">
                  <c:v>100919.54682030001</c:v>
                </c:pt>
                <c:pt idx="3">
                  <c:v>132507.18824419999</c:v>
                </c:pt>
                <c:pt idx="4">
                  <c:v>183808.28851799999</c:v>
                </c:pt>
                <c:pt idx="5">
                  <c:v>190661.16067410001</c:v>
                </c:pt>
                <c:pt idx="6">
                  <c:v>226766.4212671</c:v>
                </c:pt>
                <c:pt idx="7">
                  <c:v>211765.92451790001</c:v>
                </c:pt>
                <c:pt idx="8">
                  <c:v>285251.61456409999</c:v>
                </c:pt>
                <c:pt idx="9">
                  <c:v>326325.9869812</c:v>
                </c:pt>
                <c:pt idx="10">
                  <c:v>288781.07047480001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3BE-4F26-9C62-7242E7CBF770}"/>
            </c:ext>
          </c:extLst>
        </c:ser>
        <c:ser>
          <c:idx val="11"/>
          <c:order val="11"/>
          <c:tx>
            <c:strRef>
              <c:f>'Key Indicators'!$D$15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2009/3/31</c:v>
                </c:pt>
                <c:pt idx="1">
                  <c:v>2010/3/31</c:v>
                </c:pt>
                <c:pt idx="2">
                  <c:v>2011/3/31</c:v>
                </c:pt>
                <c:pt idx="3">
                  <c:v>2012/3/31</c:v>
                </c:pt>
                <c:pt idx="4">
                  <c:v>2013/3/31</c:v>
                </c:pt>
                <c:pt idx="5">
                  <c:v>2014/3/31</c:v>
                </c:pt>
                <c:pt idx="6">
                  <c:v>2015/3/31</c:v>
                </c:pt>
                <c:pt idx="7">
                  <c:v>2016/3/31</c:v>
                </c:pt>
                <c:pt idx="8">
                  <c:v>2017/3/31</c:v>
                </c:pt>
                <c:pt idx="9">
                  <c:v>2018/3/31</c:v>
                </c:pt>
                <c:pt idx="10">
                  <c:v>3/31/2019</c:v>
                </c:pt>
              </c:strCache>
            </c:strRef>
          </c:cat>
          <c:val>
            <c:numRef>
              <c:f>'Key Indicators'!$E$15:$O$15</c:f>
              <c:numCache>
                <c:formatCode>General</c:formatCode>
                <c:ptCount val="11"/>
                <c:pt idx="0">
                  <c:v>5552.7764110999997</c:v>
                </c:pt>
                <c:pt idx="1">
                  <c:v>8018.7872606000001</c:v>
                </c:pt>
                <c:pt idx="2">
                  <c:v>9776.9445276000006</c:v>
                </c:pt>
                <c:pt idx="3">
                  <c:v>9915.9113885000006</c:v>
                </c:pt>
                <c:pt idx="4">
                  <c:v>13399.467314199999</c:v>
                </c:pt>
                <c:pt idx="5">
                  <c:v>17097.6661886</c:v>
                </c:pt>
                <c:pt idx="6">
                  <c:v>23557.037949900001</c:v>
                </c:pt>
                <c:pt idx="7">
                  <c:v>20618.0957653</c:v>
                </c:pt>
                <c:pt idx="8">
                  <c:v>33359.890539100001</c:v>
                </c:pt>
                <c:pt idx="9">
                  <c:v>35791.298542199998</c:v>
                </c:pt>
                <c:pt idx="10">
                  <c:v>42963.749446000002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3BE-4F26-9C62-7242E7CBF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529728"/>
        <c:axId val="621535616"/>
      </c:lineChart>
      <c:catAx>
        <c:axId val="621529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1535616"/>
        <c:crosses val="autoZero"/>
        <c:auto val="1"/>
        <c:lblAlgn val="ctr"/>
        <c:lblOffset val="100"/>
        <c:noMultiLvlLbl val="1"/>
      </c:catAx>
      <c:valAx>
        <c:axId val="621535616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1529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19265091863531"/>
          <c:y val="3.400641586468358E-2"/>
          <c:w val="0.22765942257217847"/>
          <c:h val="0.94976447944007003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Indicators'!$D$19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Indicators'!$E$19:$O$19</c:f>
              <c:numCache>
                <c:formatCode>General</c:formatCode>
                <c:ptCount val="11"/>
                <c:pt idx="0">
                  <c:v>6108.03</c:v>
                </c:pt>
                <c:pt idx="1">
                  <c:v>5715.52</c:v>
                </c:pt>
                <c:pt idx="2">
                  <c:v>6759.88</c:v>
                </c:pt>
                <c:pt idx="3">
                  <c:v>6823.2</c:v>
                </c:pt>
                <c:pt idx="4">
                  <c:v>7092.7</c:v>
                </c:pt>
                <c:pt idx="5">
                  <c:v>8751.09</c:v>
                </c:pt>
                <c:pt idx="6">
                  <c:v>10283.85</c:v>
                </c:pt>
                <c:pt idx="7">
                  <c:v>11782.9</c:v>
                </c:pt>
                <c:pt idx="8">
                  <c:v>11993.11</c:v>
                </c:pt>
                <c:pt idx="9">
                  <c:v>14880.9</c:v>
                </c:pt>
                <c:pt idx="10">
                  <c:v>15183.2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CD-46C5-B188-99BD1FFFEFDE}"/>
            </c:ext>
          </c:extLst>
        </c:ser>
        <c:ser>
          <c:idx val="1"/>
          <c:order val="1"/>
          <c:tx>
            <c:strRef>
              <c:f>'Key Indicators'!$D$20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Indicators'!$E$20:$O$20</c:f>
              <c:numCache>
                <c:formatCode>General</c:formatCode>
                <c:ptCount val="11"/>
                <c:pt idx="0">
                  <c:v>5239.46</c:v>
                </c:pt>
                <c:pt idx="1">
                  <c:v>5308.19</c:v>
                </c:pt>
                <c:pt idx="2">
                  <c:v>6179.54</c:v>
                </c:pt>
                <c:pt idx="3">
                  <c:v>5846.62</c:v>
                </c:pt>
                <c:pt idx="4">
                  <c:v>6810.21</c:v>
                </c:pt>
                <c:pt idx="5">
                  <c:v>8467.16</c:v>
                </c:pt>
                <c:pt idx="6">
                  <c:v>10435.42</c:v>
                </c:pt>
                <c:pt idx="7">
                  <c:v>12108.41</c:v>
                </c:pt>
                <c:pt idx="8">
                  <c:v>11355.24</c:v>
                </c:pt>
                <c:pt idx="9">
                  <c:v>13718.42</c:v>
                </c:pt>
                <c:pt idx="10">
                  <c:v>15750.26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CD-46C5-B188-99BD1FFFEFDE}"/>
            </c:ext>
          </c:extLst>
        </c:ser>
        <c:ser>
          <c:idx val="2"/>
          <c:order val="2"/>
          <c:tx>
            <c:strRef>
              <c:f>'Key Indicators'!$D$21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Indicators'!$E$21:$O$21</c:f>
              <c:numCache>
                <c:formatCode>General</c:formatCode>
                <c:ptCount val="11"/>
                <c:pt idx="0">
                  <c:v>7274</c:v>
                </c:pt>
                <c:pt idx="1">
                  <c:v>8088.58</c:v>
                </c:pt>
                <c:pt idx="2">
                  <c:v>8757.3700000000008</c:v>
                </c:pt>
                <c:pt idx="3">
                  <c:v>8144.97</c:v>
                </c:pt>
                <c:pt idx="4">
                  <c:v>8515.75</c:v>
                </c:pt>
                <c:pt idx="5">
                  <c:v>9845.25</c:v>
                </c:pt>
                <c:pt idx="6">
                  <c:v>10825.6</c:v>
                </c:pt>
                <c:pt idx="7">
                  <c:v>11522.55</c:v>
                </c:pt>
                <c:pt idx="8">
                  <c:v>11782.57</c:v>
                </c:pt>
                <c:pt idx="9">
                  <c:v>12717.47</c:v>
                </c:pt>
                <c:pt idx="10">
                  <c:v>13818.06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CD-46C5-B188-99BD1FFFEFDE}"/>
            </c:ext>
          </c:extLst>
        </c:ser>
        <c:ser>
          <c:idx val="3"/>
          <c:order val="3"/>
          <c:tx>
            <c:strRef>
              <c:f>'Key Indicators'!$D$22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Indicators'!$E$22:$O$22</c:f>
              <c:numCache>
                <c:formatCode>General</c:formatCode>
                <c:ptCount val="11"/>
                <c:pt idx="0">
                  <c:v>11285.86</c:v>
                </c:pt>
                <c:pt idx="1">
                  <c:v>10738.05</c:v>
                </c:pt>
                <c:pt idx="2">
                  <c:v>12669.24</c:v>
                </c:pt>
                <c:pt idx="3">
                  <c:v>11908.7</c:v>
                </c:pt>
                <c:pt idx="4">
                  <c:v>12800.54</c:v>
                </c:pt>
                <c:pt idx="5">
                  <c:v>14473.69</c:v>
                </c:pt>
                <c:pt idx="6">
                  <c:v>15265.36</c:v>
                </c:pt>
                <c:pt idx="7">
                  <c:v>14796.27</c:v>
                </c:pt>
                <c:pt idx="8">
                  <c:v>14227.54</c:v>
                </c:pt>
                <c:pt idx="9">
                  <c:v>15770.39</c:v>
                </c:pt>
                <c:pt idx="10">
                  <c:v>16237.1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CD-46C5-B188-99BD1FFFEFDE}"/>
            </c:ext>
          </c:extLst>
        </c:ser>
        <c:ser>
          <c:idx val="4"/>
          <c:order val="4"/>
          <c:tx>
            <c:strRef>
              <c:f>'Key Indicators'!$D$23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Indicators'!$E$23:$O$23</c:f>
              <c:numCache>
                <c:formatCode>General</c:formatCode>
                <c:ptCount val="11"/>
                <c:pt idx="0">
                  <c:v>3171.4</c:v>
                </c:pt>
                <c:pt idx="1">
                  <c:v>3356.4</c:v>
                </c:pt>
                <c:pt idx="2">
                  <c:v>3418.85</c:v>
                </c:pt>
                <c:pt idx="3">
                  <c:v>3046.52</c:v>
                </c:pt>
                <c:pt idx="4">
                  <c:v>2924.1</c:v>
                </c:pt>
                <c:pt idx="5">
                  <c:v>3310.87</c:v>
                </c:pt>
                <c:pt idx="6">
                  <c:v>3627.72</c:v>
                </c:pt>
                <c:pt idx="7">
                  <c:v>3523.97</c:v>
                </c:pt>
                <c:pt idx="8">
                  <c:v>3520.1</c:v>
                </c:pt>
                <c:pt idx="9">
                  <c:v>3971.06</c:v>
                </c:pt>
                <c:pt idx="10">
                  <c:v>3989.89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BCD-46C5-B188-99BD1FFFEFDE}"/>
            </c:ext>
          </c:extLst>
        </c:ser>
        <c:ser>
          <c:idx val="5"/>
          <c:order val="5"/>
          <c:tx>
            <c:strRef>
              <c:f>'Key Indicators'!$D$24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Indicators'!$E$24:$O$24</c:f>
              <c:numCache>
                <c:formatCode>General</c:formatCode>
                <c:ptCount val="11"/>
                <c:pt idx="0">
                  <c:v>6475.93</c:v>
                </c:pt>
                <c:pt idx="1">
                  <c:v>5875.72</c:v>
                </c:pt>
                <c:pt idx="2">
                  <c:v>7104.31</c:v>
                </c:pt>
                <c:pt idx="3">
                  <c:v>7331.92</c:v>
                </c:pt>
                <c:pt idx="4">
                  <c:v>7328.42</c:v>
                </c:pt>
                <c:pt idx="5">
                  <c:v>8717.42</c:v>
                </c:pt>
                <c:pt idx="6">
                  <c:v>9748.85</c:v>
                </c:pt>
                <c:pt idx="7">
                  <c:v>9753.19</c:v>
                </c:pt>
                <c:pt idx="8">
                  <c:v>9491.7000000000007</c:v>
                </c:pt>
                <c:pt idx="9">
                  <c:v>10203.379999999999</c:v>
                </c:pt>
                <c:pt idx="10">
                  <c:v>9913.65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CD-46C5-B188-99BD1FFFEFDE}"/>
            </c:ext>
          </c:extLst>
        </c:ser>
        <c:ser>
          <c:idx val="6"/>
          <c:order val="6"/>
          <c:tx>
            <c:strRef>
              <c:f>'Key Indicators'!$D$25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Indicators'!$E$25:$O$25</c:f>
              <c:numCache>
                <c:formatCode>General</c:formatCode>
                <c:ptCount val="11"/>
                <c:pt idx="0">
                  <c:v>100003.69</c:v>
                </c:pt>
                <c:pt idx="1">
                  <c:v>89685.46</c:v>
                </c:pt>
                <c:pt idx="2">
                  <c:v>93158.07</c:v>
                </c:pt>
                <c:pt idx="3">
                  <c:v>96658.83</c:v>
                </c:pt>
                <c:pt idx="4">
                  <c:v>90410.71</c:v>
                </c:pt>
                <c:pt idx="5">
                  <c:v>96664.46</c:v>
                </c:pt>
                <c:pt idx="6">
                  <c:v>97749.3</c:v>
                </c:pt>
                <c:pt idx="7">
                  <c:v>100343.05</c:v>
                </c:pt>
                <c:pt idx="8">
                  <c:v>91622.64</c:v>
                </c:pt>
                <c:pt idx="9">
                  <c:v>93686.14</c:v>
                </c:pt>
                <c:pt idx="10">
                  <c:v>94806.19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BCD-46C5-B188-99BD1FFFEFDE}"/>
            </c:ext>
          </c:extLst>
        </c:ser>
        <c:ser>
          <c:idx val="7"/>
          <c:order val="7"/>
          <c:tx>
            <c:strRef>
              <c:f>'Key Indicators'!$D$26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Indicators'!$E$26:$O$26</c:f>
              <c:numCache>
                <c:formatCode>General</c:formatCode>
                <c:ptCount val="11"/>
                <c:pt idx="0">
                  <c:v>32153.499449999999</c:v>
                </c:pt>
                <c:pt idx="1">
                  <c:v>36170.010450000002</c:v>
                </c:pt>
                <c:pt idx="2">
                  <c:v>41546.830600000001</c:v>
                </c:pt>
                <c:pt idx="3">
                  <c:v>45915.932800000002</c:v>
                </c:pt>
                <c:pt idx="4">
                  <c:v>55346.035400000001</c:v>
                </c:pt>
                <c:pt idx="5">
                  <c:v>67278.653999999995</c:v>
                </c:pt>
                <c:pt idx="6">
                  <c:v>66592.065000000002</c:v>
                </c:pt>
                <c:pt idx="7">
                  <c:v>69334.322499999995</c:v>
                </c:pt>
                <c:pt idx="8">
                  <c:v>70690.852350000001</c:v>
                </c:pt>
                <c:pt idx="9">
                  <c:v>78194.937600000005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BCD-46C5-B188-99BD1FFFEFDE}"/>
            </c:ext>
          </c:extLst>
        </c:ser>
        <c:ser>
          <c:idx val="8"/>
          <c:order val="8"/>
          <c:tx>
            <c:strRef>
              <c:f>'Key Indicators'!$D$27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Indicators'!$E$27:$O$27</c:f>
              <c:numCache>
                <c:formatCode>General</c:formatCode>
                <c:ptCount val="11"/>
                <c:pt idx="0">
                  <c:v>9705.9729499999994</c:v>
                </c:pt>
                <c:pt idx="1">
                  <c:v>11331.3141</c:v>
                </c:pt>
                <c:pt idx="2">
                  <c:v>10567.709000000001</c:v>
                </c:pt>
                <c:pt idx="3">
                  <c:v>11092.983749999999</c:v>
                </c:pt>
                <c:pt idx="4">
                  <c:v>12833.557500000001</c:v>
                </c:pt>
                <c:pt idx="5">
                  <c:v>15628.562250000001</c:v>
                </c:pt>
                <c:pt idx="6">
                  <c:v>15626</c:v>
                </c:pt>
                <c:pt idx="7">
                  <c:v>15609.475</c:v>
                </c:pt>
                <c:pt idx="8">
                  <c:v>16851.322349999999</c:v>
                </c:pt>
                <c:pt idx="9">
                  <c:v>17317.4156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BCD-46C5-B188-99BD1FFFEFDE}"/>
            </c:ext>
          </c:extLst>
        </c:ser>
        <c:ser>
          <c:idx val="9"/>
          <c:order val="9"/>
          <c:tx>
            <c:strRef>
              <c:f>'Key Indicators'!$D$28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Indicators'!$E$28:$O$28</c:f>
              <c:numCache>
                <c:formatCode>General</c:formatCode>
                <c:ptCount val="11"/>
                <c:pt idx="0">
                  <c:v>17986.264500000001</c:v>
                </c:pt>
                <c:pt idx="1">
                  <c:v>17579.136450000002</c:v>
                </c:pt>
                <c:pt idx="2">
                  <c:v>18675.162</c:v>
                </c:pt>
                <c:pt idx="3">
                  <c:v>19014.506799999999</c:v>
                </c:pt>
                <c:pt idx="4">
                  <c:v>24207.689699999999</c:v>
                </c:pt>
                <c:pt idx="5">
                  <c:v>19453.100999999999</c:v>
                </c:pt>
                <c:pt idx="6">
                  <c:v>19455.740150000001</c:v>
                </c:pt>
                <c:pt idx="7">
                  <c:v>14707.155500000001</c:v>
                </c:pt>
                <c:pt idx="8">
                  <c:v>17188.0272</c:v>
                </c:pt>
                <c:pt idx="9">
                  <c:v>19755.468799999999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BCD-46C5-B188-99BD1FFFEFDE}"/>
            </c:ext>
          </c:extLst>
        </c:ser>
        <c:ser>
          <c:idx val="10"/>
          <c:order val="10"/>
          <c:tx>
            <c:strRef>
              <c:f>'Key Indicators'!$D$29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Indicators'!$E$29:$O$29</c:f>
              <c:numCache>
                <c:formatCode>General</c:formatCode>
                <c:ptCount val="11"/>
                <c:pt idx="0">
                  <c:v>108844.9175921</c:v>
                </c:pt>
                <c:pt idx="1">
                  <c:v>111924.2637083</c:v>
                </c:pt>
                <c:pt idx="2">
                  <c:v>109375.681052</c:v>
                </c:pt>
                <c:pt idx="3">
                  <c:v>163547.06481119999</c:v>
                </c:pt>
                <c:pt idx="4">
                  <c:v>227782.8360936</c:v>
                </c:pt>
                <c:pt idx="5">
                  <c:v>226335.3947907</c:v>
                </c:pt>
                <c:pt idx="6">
                  <c:v>204958.98402470001</c:v>
                </c:pt>
                <c:pt idx="7">
                  <c:v>195764.91688020001</c:v>
                </c:pt>
                <c:pt idx="8">
                  <c:v>252603.04173239999</c:v>
                </c:pt>
                <c:pt idx="9">
                  <c:v>240245.95379279999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BCD-46C5-B188-99BD1FFFEFDE}"/>
            </c:ext>
          </c:extLst>
        </c:ser>
        <c:ser>
          <c:idx val="11"/>
          <c:order val="11"/>
          <c:tx>
            <c:strRef>
              <c:f>'Key Indicators'!$D$30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Indicators'!$E$30:$O$30</c:f>
              <c:numCache>
                <c:formatCode>General</c:formatCode>
                <c:ptCount val="11"/>
                <c:pt idx="0">
                  <c:v>1822.5850313999999</c:v>
                </c:pt>
                <c:pt idx="1">
                  <c:v>2222.3195393000001</c:v>
                </c:pt>
                <c:pt idx="2">
                  <c:v>2267.7392319999999</c:v>
                </c:pt>
                <c:pt idx="3">
                  <c:v>2174.4193100000002</c:v>
                </c:pt>
                <c:pt idx="4">
                  <c:v>2601.1629409000002</c:v>
                </c:pt>
                <c:pt idx="5">
                  <c:v>3211.1240557000001</c:v>
                </c:pt>
                <c:pt idx="6">
                  <c:v>4148.2170992000001</c:v>
                </c:pt>
                <c:pt idx="7">
                  <c:v>3606.8493678</c:v>
                </c:pt>
                <c:pt idx="8">
                  <c:v>5814.1260401</c:v>
                </c:pt>
                <c:pt idx="9">
                  <c:v>7022.8768620999999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BCD-46C5-B188-99BD1FFFE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598208"/>
        <c:axId val="621599744"/>
      </c:lineChart>
      <c:catAx>
        <c:axId val="621598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1599744"/>
        <c:crosses val="autoZero"/>
        <c:auto val="1"/>
        <c:lblAlgn val="ctr"/>
        <c:lblOffset val="100"/>
        <c:noMultiLvlLbl val="0"/>
      </c:catAx>
      <c:valAx>
        <c:axId val="621599744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1598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19265091863531"/>
          <c:y val="3.400641586468358E-2"/>
          <c:w val="0.22765942257217847"/>
          <c:h val="0.94976447944007003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Indicators'!$D$34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Indicators'!$E$34:$O$34</c:f>
              <c:numCache>
                <c:formatCode>General</c:formatCode>
                <c:ptCount val="11"/>
                <c:pt idx="0">
                  <c:v>860.95</c:v>
                </c:pt>
                <c:pt idx="1">
                  <c:v>1104.21</c:v>
                </c:pt>
                <c:pt idx="2">
                  <c:v>1285.79</c:v>
                </c:pt>
                <c:pt idx="3">
                  <c:v>1074</c:v>
                </c:pt>
                <c:pt idx="4">
                  <c:v>573.17999999999995</c:v>
                </c:pt>
                <c:pt idx="5">
                  <c:v>1311.75</c:v>
                </c:pt>
                <c:pt idx="6">
                  <c:v>1643.43</c:v>
                </c:pt>
                <c:pt idx="7">
                  <c:v>1788.63</c:v>
                </c:pt>
                <c:pt idx="8">
                  <c:v>1955.55</c:v>
                </c:pt>
                <c:pt idx="9">
                  <c:v>2315.56</c:v>
                </c:pt>
                <c:pt idx="10">
                  <c:v>2058.62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0F-4B60-9BB7-223C48561A7A}"/>
            </c:ext>
          </c:extLst>
        </c:ser>
        <c:ser>
          <c:idx val="1"/>
          <c:order val="1"/>
          <c:tx>
            <c:strRef>
              <c:f>'Key Indicators'!$D$35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Indicators'!$E$35:$O$35</c:f>
              <c:numCache>
                <c:formatCode>General</c:formatCode>
                <c:ptCount val="11"/>
                <c:pt idx="0">
                  <c:v>651.97</c:v>
                </c:pt>
                <c:pt idx="1">
                  <c:v>966.26</c:v>
                </c:pt>
                <c:pt idx="2">
                  <c:v>1392.8</c:v>
                </c:pt>
                <c:pt idx="3">
                  <c:v>1065.96</c:v>
                </c:pt>
                <c:pt idx="4">
                  <c:v>1323.55</c:v>
                </c:pt>
                <c:pt idx="5">
                  <c:v>2027.75</c:v>
                </c:pt>
                <c:pt idx="6">
                  <c:v>2994.7</c:v>
                </c:pt>
                <c:pt idx="7">
                  <c:v>3745.11</c:v>
                </c:pt>
                <c:pt idx="8">
                  <c:v>3147.38</c:v>
                </c:pt>
                <c:pt idx="9">
                  <c:v>3037.71</c:v>
                </c:pt>
                <c:pt idx="10">
                  <c:v>3912.26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0F-4B60-9BB7-223C48561A7A}"/>
            </c:ext>
          </c:extLst>
        </c:ser>
        <c:ser>
          <c:idx val="2"/>
          <c:order val="2"/>
          <c:tx>
            <c:strRef>
              <c:f>'Key Indicators'!$D$36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Indicators'!$E$36:$O$36</c:f>
              <c:numCache>
                <c:formatCode>General</c:formatCode>
                <c:ptCount val="11"/>
                <c:pt idx="0">
                  <c:v>593.04999999999995</c:v>
                </c:pt>
                <c:pt idx="1">
                  <c:v>1175.28</c:v>
                </c:pt>
                <c:pt idx="2">
                  <c:v>1414.36</c:v>
                </c:pt>
                <c:pt idx="3">
                  <c:v>988.84</c:v>
                </c:pt>
                <c:pt idx="4">
                  <c:v>995.86</c:v>
                </c:pt>
                <c:pt idx="5">
                  <c:v>1197.25</c:v>
                </c:pt>
                <c:pt idx="6">
                  <c:v>1527.08</c:v>
                </c:pt>
                <c:pt idx="7">
                  <c:v>1766.38</c:v>
                </c:pt>
                <c:pt idx="8">
                  <c:v>2961.51</c:v>
                </c:pt>
                <c:pt idx="9">
                  <c:v>1778.04</c:v>
                </c:pt>
                <c:pt idx="10">
                  <c:v>2144.54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0F-4B60-9BB7-223C48561A7A}"/>
            </c:ext>
          </c:extLst>
        </c:ser>
        <c:ser>
          <c:idx val="3"/>
          <c:order val="3"/>
          <c:tx>
            <c:strRef>
              <c:f>'Key Indicators'!$D$37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Indicators'!$E$37:$O$37</c:f>
              <c:numCache>
                <c:formatCode>General</c:formatCode>
                <c:ptCount val="11"/>
                <c:pt idx="0">
                  <c:v>1455.45</c:v>
                </c:pt>
                <c:pt idx="1">
                  <c:v>1462.69</c:v>
                </c:pt>
                <c:pt idx="2">
                  <c:v>2281.8000000000002</c:v>
                </c:pt>
                <c:pt idx="3">
                  <c:v>1792.55</c:v>
                </c:pt>
                <c:pt idx="4">
                  <c:v>1722.1</c:v>
                </c:pt>
                <c:pt idx="5">
                  <c:v>1990.93</c:v>
                </c:pt>
                <c:pt idx="6">
                  <c:v>1881.57</c:v>
                </c:pt>
                <c:pt idx="7">
                  <c:v>1808.53</c:v>
                </c:pt>
                <c:pt idx="8">
                  <c:v>1845.1</c:v>
                </c:pt>
                <c:pt idx="9">
                  <c:v>1795.45</c:v>
                </c:pt>
                <c:pt idx="10">
                  <c:v>1587.12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40F-4B60-9BB7-223C48561A7A}"/>
            </c:ext>
          </c:extLst>
        </c:ser>
        <c:ser>
          <c:idx val="4"/>
          <c:order val="4"/>
          <c:tx>
            <c:strRef>
              <c:f>'Key Indicators'!$D$38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Indicators'!$E$38:$O$38</c:f>
              <c:numCache>
                <c:formatCode>General</c:formatCode>
                <c:ptCount val="11"/>
                <c:pt idx="0">
                  <c:v>616.47</c:v>
                </c:pt>
                <c:pt idx="1">
                  <c:v>723.39</c:v>
                </c:pt>
                <c:pt idx="2">
                  <c:v>788.48</c:v>
                </c:pt>
                <c:pt idx="3">
                  <c:v>465.28</c:v>
                </c:pt>
                <c:pt idx="4">
                  <c:v>400.35</c:v>
                </c:pt>
                <c:pt idx="5">
                  <c:v>490.44</c:v>
                </c:pt>
                <c:pt idx="6">
                  <c:v>731.9</c:v>
                </c:pt>
                <c:pt idx="7">
                  <c:v>721.11</c:v>
                </c:pt>
                <c:pt idx="8">
                  <c:v>730.14</c:v>
                </c:pt>
                <c:pt idx="9">
                  <c:v>1008.03</c:v>
                </c:pt>
                <c:pt idx="10">
                  <c:v>1013.25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0F-4B60-9BB7-223C48561A7A}"/>
            </c:ext>
          </c:extLst>
        </c:ser>
        <c:ser>
          <c:idx val="5"/>
          <c:order val="5"/>
          <c:tx>
            <c:strRef>
              <c:f>'Key Indicators'!$D$39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Indicators'!$E$39:$O$39</c:f>
              <c:numCache>
                <c:formatCode>General</c:formatCode>
                <c:ptCount val="11"/>
                <c:pt idx="0">
                  <c:v>625.41999999999996</c:v>
                </c:pt>
                <c:pt idx="1">
                  <c:v>493.25</c:v>
                </c:pt>
                <c:pt idx="2">
                  <c:v>792.28</c:v>
                </c:pt>
                <c:pt idx="3">
                  <c:v>809.89</c:v>
                </c:pt>
                <c:pt idx="4">
                  <c:v>676.82</c:v>
                </c:pt>
                <c:pt idx="5">
                  <c:v>1034</c:v>
                </c:pt>
                <c:pt idx="6">
                  <c:v>1358.95</c:v>
                </c:pt>
                <c:pt idx="7">
                  <c:v>1285.1600000000001</c:v>
                </c:pt>
                <c:pt idx="8">
                  <c:v>1038.44</c:v>
                </c:pt>
                <c:pt idx="9">
                  <c:v>1394</c:v>
                </c:pt>
                <c:pt idx="10">
                  <c:v>1243.68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40F-4B60-9BB7-223C48561A7A}"/>
            </c:ext>
          </c:extLst>
        </c:ser>
        <c:ser>
          <c:idx val="6"/>
          <c:order val="6"/>
          <c:tx>
            <c:strRef>
              <c:f>'Key Indicators'!$D$40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Indicators'!$E$40:$O$40</c:f>
              <c:numCache>
                <c:formatCode>General</c:formatCode>
                <c:ptCount val="11"/>
                <c:pt idx="0">
                  <c:v>7840.69</c:v>
                </c:pt>
                <c:pt idx="1">
                  <c:v>7599.21</c:v>
                </c:pt>
                <c:pt idx="2">
                  <c:v>9422.77</c:v>
                </c:pt>
                <c:pt idx="3">
                  <c:v>8919.4599999999991</c:v>
                </c:pt>
                <c:pt idx="4">
                  <c:v>8400.4699999999993</c:v>
                </c:pt>
                <c:pt idx="5">
                  <c:v>9783.7000000000007</c:v>
                </c:pt>
                <c:pt idx="6">
                  <c:v>10310.530000000001</c:v>
                </c:pt>
                <c:pt idx="7">
                  <c:v>11443.74</c:v>
                </c:pt>
                <c:pt idx="8">
                  <c:v>9248.7099999999991</c:v>
                </c:pt>
                <c:pt idx="9">
                  <c:v>10097.290000000001</c:v>
                </c:pt>
                <c:pt idx="10">
                  <c:v>10568.42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40F-4B60-9BB7-223C48561A7A}"/>
            </c:ext>
          </c:extLst>
        </c:ser>
        <c:ser>
          <c:idx val="7"/>
          <c:order val="7"/>
          <c:tx>
            <c:strRef>
              <c:f>'Key Indicators'!$D$41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Indicators'!$E$41:$O$41</c:f>
              <c:numCache>
                <c:formatCode>General</c:formatCode>
                <c:ptCount val="11"/>
                <c:pt idx="0">
                  <c:v>12532.056850000001</c:v>
                </c:pt>
                <c:pt idx="1">
                  <c:v>16770.387900000002</c:v>
                </c:pt>
                <c:pt idx="2">
                  <c:v>18112.445400000001</c:v>
                </c:pt>
                <c:pt idx="3">
                  <c:v>19075.328000000001</c:v>
                </c:pt>
                <c:pt idx="4">
                  <c:v>21592.17815</c:v>
                </c:pt>
                <c:pt idx="5">
                  <c:v>29130.802199999998</c:v>
                </c:pt>
                <c:pt idx="6">
                  <c:v>27749.600999999999</c:v>
                </c:pt>
                <c:pt idx="7">
                  <c:v>26613.162499999999</c:v>
                </c:pt>
                <c:pt idx="8">
                  <c:v>29852.7804</c:v>
                </c:pt>
                <c:pt idx="9">
                  <c:v>35681.5173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40F-4B60-9BB7-223C48561A7A}"/>
            </c:ext>
          </c:extLst>
        </c:ser>
        <c:ser>
          <c:idx val="8"/>
          <c:order val="8"/>
          <c:tx>
            <c:strRef>
              <c:f>'Key Indicators'!$D$42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Indicators'!$E$42:$O$42</c:f>
              <c:numCache>
                <c:formatCode>General</c:formatCode>
                <c:ptCount val="11"/>
                <c:pt idx="0">
                  <c:v>2911.6988000000001</c:v>
                </c:pt>
                <c:pt idx="1">
                  <c:v>4313.9479499999998</c:v>
                </c:pt>
                <c:pt idx="2">
                  <c:v>3414.5972000000002</c:v>
                </c:pt>
                <c:pt idx="3">
                  <c:v>3159.6623500000001</c:v>
                </c:pt>
                <c:pt idx="4">
                  <c:v>4068.2534999999998</c:v>
                </c:pt>
                <c:pt idx="5">
                  <c:v>6078.9057000000003</c:v>
                </c:pt>
                <c:pt idx="6">
                  <c:v>6370.6</c:v>
                </c:pt>
                <c:pt idx="7">
                  <c:v>6657.085</c:v>
                </c:pt>
                <c:pt idx="8">
                  <c:v>7760.5514999999996</c:v>
                </c:pt>
                <c:pt idx="9">
                  <c:v>8326.2713500000009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0F-4B60-9BB7-223C48561A7A}"/>
            </c:ext>
          </c:extLst>
        </c:ser>
        <c:ser>
          <c:idx val="9"/>
          <c:order val="9"/>
          <c:tx>
            <c:strRef>
              <c:f>'Key Indicators'!$D$43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Indicators'!$E$43:$O$43</c:f>
              <c:numCache>
                <c:formatCode>General</c:formatCode>
                <c:ptCount val="11"/>
                <c:pt idx="0">
                  <c:v>3344.5754999999999</c:v>
                </c:pt>
                <c:pt idx="1">
                  <c:v>3312.9557500000001</c:v>
                </c:pt>
                <c:pt idx="2">
                  <c:v>3698.4870000000001</c:v>
                </c:pt>
                <c:pt idx="3">
                  <c:v>3700.5538999999999</c:v>
                </c:pt>
                <c:pt idx="4">
                  <c:v>4676.8757999999998</c:v>
                </c:pt>
                <c:pt idx="5">
                  <c:v>4344.12</c:v>
                </c:pt>
                <c:pt idx="6">
                  <c:v>4262.5659999999998</c:v>
                </c:pt>
                <c:pt idx="7">
                  <c:v>3120.2827499999999</c:v>
                </c:pt>
                <c:pt idx="8">
                  <c:v>3649.5280499999999</c:v>
                </c:pt>
                <c:pt idx="9">
                  <c:v>4041.2008500000002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40F-4B60-9BB7-223C48561A7A}"/>
            </c:ext>
          </c:extLst>
        </c:ser>
        <c:ser>
          <c:idx val="10"/>
          <c:order val="10"/>
          <c:tx>
            <c:strRef>
              <c:f>'Key Indicators'!$D$44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Indicators'!$E$44:$O$44</c:f>
              <c:numCache>
                <c:formatCode>General</c:formatCode>
                <c:ptCount val="11"/>
                <c:pt idx="0">
                  <c:v>17484.277204400001</c:v>
                </c:pt>
                <c:pt idx="1">
                  <c:v>20332.410460499999</c:v>
                </c:pt>
                <c:pt idx="2">
                  <c:v>19252.025171699999</c:v>
                </c:pt>
                <c:pt idx="3">
                  <c:v>36142.494019999998</c:v>
                </c:pt>
                <c:pt idx="4">
                  <c:v>52709.254903499997</c:v>
                </c:pt>
                <c:pt idx="5">
                  <c:v>46848.984182599997</c:v>
                </c:pt>
                <c:pt idx="6">
                  <c:v>47739.622632999999</c:v>
                </c:pt>
                <c:pt idx="7">
                  <c:v>47717.7420384</c:v>
                </c:pt>
                <c:pt idx="8">
                  <c:v>79157.507091499996</c:v>
                </c:pt>
                <c:pt idx="9">
                  <c:v>83718.238481099994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40F-4B60-9BB7-223C48561A7A}"/>
            </c:ext>
          </c:extLst>
        </c:ser>
        <c:ser>
          <c:idx val="11"/>
          <c:order val="11"/>
          <c:tx>
            <c:strRef>
              <c:f>'Key Indicators'!$D$45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Indicators'!$E$45:$O$45</c:f>
              <c:numCache>
                <c:formatCode>General</c:formatCode>
                <c:ptCount val="11"/>
                <c:pt idx="0">
                  <c:v>432.68516069999998</c:v>
                </c:pt>
                <c:pt idx="1">
                  <c:v>834.90237300000001</c:v>
                </c:pt>
                <c:pt idx="2">
                  <c:v>903.56376160000002</c:v>
                </c:pt>
                <c:pt idx="3">
                  <c:v>758.56115999999997</c:v>
                </c:pt>
                <c:pt idx="4">
                  <c:v>888.52845839999998</c:v>
                </c:pt>
                <c:pt idx="5">
                  <c:v>1081.7536884000001</c:v>
                </c:pt>
                <c:pt idx="6">
                  <c:v>1271.7006156</c:v>
                </c:pt>
                <c:pt idx="7">
                  <c:v>1319.4219611999999</c:v>
                </c:pt>
                <c:pt idx="8">
                  <c:v>2384.6998179000002</c:v>
                </c:pt>
                <c:pt idx="9">
                  <c:v>3105.5834758000001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40F-4B60-9BB7-223C48561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796608"/>
        <c:axId val="623798144"/>
      </c:lineChart>
      <c:catAx>
        <c:axId val="623796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3798144"/>
        <c:crosses val="autoZero"/>
        <c:auto val="1"/>
        <c:lblAlgn val="ctr"/>
        <c:lblOffset val="100"/>
        <c:noMultiLvlLbl val="0"/>
      </c:catAx>
      <c:valAx>
        <c:axId val="623798144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3796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09673566253323"/>
          <c:y val="3.400641586468358E-2"/>
          <c:w val="0.2249032643374668"/>
          <c:h val="0.94976447944007003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Graph!$C$109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Graph!$C$110:$C$119</c:f>
              <c:numCache>
                <c:formatCode>General</c:formatCode>
                <c:ptCount val="10"/>
                <c:pt idx="0">
                  <c:v>0.14213200000000001</c:v>
                </c:pt>
                <c:pt idx="1">
                  <c:v>0.14141899999999999</c:v>
                </c:pt>
                <c:pt idx="2">
                  <c:v>0.111222</c:v>
                </c:pt>
                <c:pt idx="3">
                  <c:v>3.1557000000000002E-2</c:v>
                </c:pt>
                <c:pt idx="4">
                  <c:v>0.10476100000000001</c:v>
                </c:pt>
                <c:pt idx="5">
                  <c:v>0.115964</c:v>
                </c:pt>
                <c:pt idx="6">
                  <c:v>0.104646</c:v>
                </c:pt>
                <c:pt idx="7">
                  <c:v>0.120923</c:v>
                </c:pt>
                <c:pt idx="8">
                  <c:v>0.116864</c:v>
                </c:pt>
                <c:pt idx="9">
                  <c:v>9.6667000000000003E-2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65-4EA8-A4E3-CE4C72E508DC}"/>
            </c:ext>
          </c:extLst>
        </c:ser>
        <c:ser>
          <c:idx val="1"/>
          <c:order val="1"/>
          <c:tx>
            <c:strRef>
              <c:f>Graph!$D$109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Graph!$D$110:$D$119</c:f>
              <c:numCache>
                <c:formatCode>General</c:formatCode>
                <c:ptCount val="10"/>
                <c:pt idx="0">
                  <c:v>5.0355999999999998E-2</c:v>
                </c:pt>
                <c:pt idx="1">
                  <c:v>0.125389</c:v>
                </c:pt>
                <c:pt idx="2">
                  <c:v>8.6893999999999999E-2</c:v>
                </c:pt>
                <c:pt idx="3">
                  <c:v>9.8175999999999999E-2</c:v>
                </c:pt>
                <c:pt idx="4">
                  <c:v>0.14868100000000001</c:v>
                </c:pt>
                <c:pt idx="5">
                  <c:v>0.20558299999999999</c:v>
                </c:pt>
                <c:pt idx="6">
                  <c:v>0.22745000000000001</c:v>
                </c:pt>
                <c:pt idx="7">
                  <c:v>0.1772</c:v>
                </c:pt>
                <c:pt idx="8">
                  <c:v>0.11819499999999999</c:v>
                </c:pt>
                <c:pt idx="9">
                  <c:v>0.16939799999999999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65-4EA8-A4E3-CE4C72E508DC}"/>
            </c:ext>
          </c:extLst>
        </c:ser>
        <c:ser>
          <c:idx val="2"/>
          <c:order val="2"/>
          <c:tx>
            <c:strRef>
              <c:f>Graph!$E$109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Graph!$E$110:$E$119</c:f>
              <c:numCache>
                <c:formatCode>General</c:formatCode>
                <c:ptCount val="10"/>
                <c:pt idx="0">
                  <c:v>5.8985999999999997E-2</c:v>
                </c:pt>
                <c:pt idx="1">
                  <c:v>7.2900000000000006E-2</c:v>
                </c:pt>
                <c:pt idx="2">
                  <c:v>2.2942000000000001E-2</c:v>
                </c:pt>
                <c:pt idx="3">
                  <c:v>2.5420999999999999E-2</c:v>
                </c:pt>
                <c:pt idx="4">
                  <c:v>3.7191000000000002E-2</c:v>
                </c:pt>
                <c:pt idx="5">
                  <c:v>6.6933000000000006E-2</c:v>
                </c:pt>
                <c:pt idx="6">
                  <c:v>8.1070000000000003E-2</c:v>
                </c:pt>
                <c:pt idx="7">
                  <c:v>0.177092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65-4EA8-A4E3-CE4C72E508DC}"/>
            </c:ext>
          </c:extLst>
        </c:ser>
        <c:ser>
          <c:idx val="3"/>
          <c:order val="3"/>
          <c:tx>
            <c:strRef>
              <c:f>Graph!$F$109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Graph!$F$110:$F$119</c:f>
              <c:numCache>
                <c:formatCode>General</c:formatCode>
                <c:ptCount val="10"/>
                <c:pt idx="0">
                  <c:v>7.9463000000000006E-2</c:v>
                </c:pt>
                <c:pt idx="1">
                  <c:v>0.13264000000000001</c:v>
                </c:pt>
                <c:pt idx="2">
                  <c:v>9.7846000000000002E-2</c:v>
                </c:pt>
                <c:pt idx="3">
                  <c:v>8.5078000000000001E-2</c:v>
                </c:pt>
                <c:pt idx="4">
                  <c:v>9.1972999999999999E-2</c:v>
                </c:pt>
                <c:pt idx="5">
                  <c:v>8.2267000000000007E-2</c:v>
                </c:pt>
                <c:pt idx="6">
                  <c:v>7.0427000000000003E-2</c:v>
                </c:pt>
                <c:pt idx="7">
                  <c:v>8.3208000000000004E-2</c:v>
                </c:pt>
                <c:pt idx="8">
                  <c:v>6.9277000000000005E-2</c:v>
                </c:pt>
                <c:pt idx="9">
                  <c:v>5.8397999999999999E-2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65-4EA8-A4E3-CE4C72E508DC}"/>
            </c:ext>
          </c:extLst>
        </c:ser>
        <c:ser>
          <c:idx val="4"/>
          <c:order val="4"/>
          <c:tx>
            <c:strRef>
              <c:f>Graph!$G$109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Graph!$G$110:$G$119</c:f>
              <c:numCache>
                <c:formatCode>General</c:formatCode>
                <c:ptCount val="10"/>
                <c:pt idx="0">
                  <c:v>7.1185999999999999E-2</c:v>
                </c:pt>
                <c:pt idx="1">
                  <c:v>0.116498</c:v>
                </c:pt>
                <c:pt idx="2">
                  <c:v>3.8088999999999998E-2</c:v>
                </c:pt>
                <c:pt idx="3">
                  <c:v>4.032E-3</c:v>
                </c:pt>
                <c:pt idx="4">
                  <c:v>7.0932999999999996E-2</c:v>
                </c:pt>
                <c:pt idx="5">
                  <c:v>0.106741</c:v>
                </c:pt>
                <c:pt idx="6">
                  <c:v>9.5837000000000006E-2</c:v>
                </c:pt>
                <c:pt idx="7">
                  <c:v>9.1510999999999995E-2</c:v>
                </c:pt>
                <c:pt idx="8">
                  <c:v>0.144535</c:v>
                </c:pt>
                <c:pt idx="9">
                  <c:v>0.140129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365-4EA8-A4E3-CE4C72E508DC}"/>
            </c:ext>
          </c:extLst>
        </c:ser>
        <c:ser>
          <c:idx val="5"/>
          <c:order val="5"/>
          <c:tx>
            <c:strRef>
              <c:f>Graph!$H$109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Graph!$H$110:$H$119</c:f>
              <c:numCache>
                <c:formatCode>General</c:formatCode>
                <c:ptCount val="10"/>
                <c:pt idx="0">
                  <c:v>2.0722000000000001E-2</c:v>
                </c:pt>
                <c:pt idx="1">
                  <c:v>6.2335000000000002E-2</c:v>
                </c:pt>
                <c:pt idx="2">
                  <c:v>6.1622999999999997E-2</c:v>
                </c:pt>
                <c:pt idx="3">
                  <c:v>4.5143999999999997E-2</c:v>
                </c:pt>
                <c:pt idx="4">
                  <c:v>7.8364000000000003E-2</c:v>
                </c:pt>
                <c:pt idx="5">
                  <c:v>9.9951999999999999E-2</c:v>
                </c:pt>
                <c:pt idx="6">
                  <c:v>8.763E-2</c:v>
                </c:pt>
                <c:pt idx="7">
                  <c:v>6.3728999999999994E-2</c:v>
                </c:pt>
                <c:pt idx="8">
                  <c:v>9.0768000000000001E-2</c:v>
                </c:pt>
                <c:pt idx="9">
                  <c:v>7.6225000000000001E-2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365-4EA8-A4E3-CE4C72E508DC}"/>
            </c:ext>
          </c:extLst>
        </c:ser>
        <c:ser>
          <c:idx val="6"/>
          <c:order val="6"/>
          <c:tx>
            <c:strRef>
              <c:f>Graph!$I$109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Graph!$I$110:$I$119</c:f>
              <c:numCache>
                <c:formatCode>General</c:formatCode>
                <c:ptCount val="10"/>
                <c:pt idx="0">
                  <c:v>3.5482E-2</c:v>
                </c:pt>
                <c:pt idx="1">
                  <c:v>6.0063999999999999E-2</c:v>
                </c:pt>
                <c:pt idx="2">
                  <c:v>5.4996000000000003E-2</c:v>
                </c:pt>
                <c:pt idx="3">
                  <c:v>5.9658999999999997E-2</c:v>
                </c:pt>
                <c:pt idx="4">
                  <c:v>6.6947000000000007E-2</c:v>
                </c:pt>
                <c:pt idx="5">
                  <c:v>6.9593000000000002E-2</c:v>
                </c:pt>
                <c:pt idx="6">
                  <c:v>6.3439999999999996E-2</c:v>
                </c:pt>
                <c:pt idx="7">
                  <c:v>6.7899000000000001E-2</c:v>
                </c:pt>
                <c:pt idx="8">
                  <c:v>7.9447000000000004E-2</c:v>
                </c:pt>
                <c:pt idx="9">
                  <c:v>8.2817000000000002E-2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365-4EA8-A4E3-CE4C72E508DC}"/>
            </c:ext>
          </c:extLst>
        </c:ser>
        <c:ser>
          <c:idx val="7"/>
          <c:order val="7"/>
          <c:tx>
            <c:strRef>
              <c:f>Graph!$J$109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Graph!$J$110:$J$119</c:f>
              <c:numCache>
                <c:formatCode>General</c:formatCode>
                <c:ptCount val="10"/>
                <c:pt idx="0">
                  <c:v>0.25470399999999999</c:v>
                </c:pt>
                <c:pt idx="1">
                  <c:v>0.36283599999999999</c:v>
                </c:pt>
                <c:pt idx="2">
                  <c:v>0.34074700000000002</c:v>
                </c:pt>
                <c:pt idx="3">
                  <c:v>0.296263</c:v>
                </c:pt>
                <c:pt idx="4">
                  <c:v>0.26130700000000001</c:v>
                </c:pt>
                <c:pt idx="5">
                  <c:v>0.30089399999999999</c:v>
                </c:pt>
                <c:pt idx="6">
                  <c:v>0.275422</c:v>
                </c:pt>
                <c:pt idx="7">
                  <c:v>0.27832600000000002</c:v>
                </c:pt>
                <c:pt idx="8">
                  <c:v>0.31471700000000002</c:v>
                </c:pt>
                <c:pt idx="9">
                  <c:v>0.35017199999999998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365-4EA8-A4E3-CE4C72E508DC}"/>
            </c:ext>
          </c:extLst>
        </c:ser>
        <c:ser>
          <c:idx val="8"/>
          <c:order val="8"/>
          <c:tx>
            <c:strRef>
              <c:f>Graph!$K$109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Graph!$K$110:$K$119</c:f>
              <c:numCache>
                <c:formatCode>General</c:formatCode>
                <c:ptCount val="10"/>
                <c:pt idx="0">
                  <c:v>0.21588099999999999</c:v>
                </c:pt>
                <c:pt idx="1">
                  <c:v>0.318774</c:v>
                </c:pt>
                <c:pt idx="2">
                  <c:v>0.257662</c:v>
                </c:pt>
                <c:pt idx="3">
                  <c:v>0.21185100000000001</c:v>
                </c:pt>
                <c:pt idx="4">
                  <c:v>0.244981</c:v>
                </c:pt>
                <c:pt idx="5">
                  <c:v>0.32380199999999998</c:v>
                </c:pt>
                <c:pt idx="6">
                  <c:v>0.348769</c:v>
                </c:pt>
                <c:pt idx="7">
                  <c:v>0.38167499999999999</c:v>
                </c:pt>
                <c:pt idx="8">
                  <c:v>0.42457</c:v>
                </c:pt>
                <c:pt idx="9">
                  <c:v>0.44361299999999998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365-4EA8-A4E3-CE4C72E508DC}"/>
            </c:ext>
          </c:extLst>
        </c:ser>
        <c:ser>
          <c:idx val="9"/>
          <c:order val="9"/>
          <c:tx>
            <c:strRef>
              <c:f>Graph!$L$109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Graph!$L$110:$L$119</c:f>
              <c:numCache>
                <c:formatCode>General</c:formatCode>
                <c:ptCount val="10"/>
                <c:pt idx="0">
                  <c:v>0.158939</c:v>
                </c:pt>
                <c:pt idx="1">
                  <c:v>0.161747</c:v>
                </c:pt>
                <c:pt idx="2">
                  <c:v>0.17649200000000001</c:v>
                </c:pt>
                <c:pt idx="3">
                  <c:v>0.17393</c:v>
                </c:pt>
                <c:pt idx="4">
                  <c:v>0.17207800000000001</c:v>
                </c:pt>
                <c:pt idx="5">
                  <c:v>0.20064199999999999</c:v>
                </c:pt>
                <c:pt idx="6">
                  <c:v>0.19453500000000001</c:v>
                </c:pt>
                <c:pt idx="7">
                  <c:v>0.18523600000000001</c:v>
                </c:pt>
                <c:pt idx="8">
                  <c:v>0.18520700000000001</c:v>
                </c:pt>
                <c:pt idx="9">
                  <c:v>0.17905499999999999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365-4EA8-A4E3-CE4C72E508DC}"/>
            </c:ext>
          </c:extLst>
        </c:ser>
        <c:ser>
          <c:idx val="10"/>
          <c:order val="10"/>
          <c:tx>
            <c:strRef>
              <c:f>Graph!$M$109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Graph!$M$110:$M$119</c:f>
              <c:numCache>
                <c:formatCode>General</c:formatCode>
                <c:ptCount val="10"/>
                <c:pt idx="0">
                  <c:v>8.1620999999999999E-2</c:v>
                </c:pt>
                <c:pt idx="1">
                  <c:v>0.111511</c:v>
                </c:pt>
                <c:pt idx="2">
                  <c:v>9.7628000000000006E-2</c:v>
                </c:pt>
                <c:pt idx="3">
                  <c:v>0.14722299999999999</c:v>
                </c:pt>
                <c:pt idx="4">
                  <c:v>0.16375500000000001</c:v>
                </c:pt>
                <c:pt idx="5">
                  <c:v>0.124983</c:v>
                </c:pt>
                <c:pt idx="6">
                  <c:v>0.13492999999999999</c:v>
                </c:pt>
                <c:pt idx="7">
                  <c:v>0.14807999999999999</c:v>
                </c:pt>
                <c:pt idx="8">
                  <c:v>0.227408</c:v>
                </c:pt>
                <c:pt idx="9">
                  <c:v>0.245228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365-4EA8-A4E3-CE4C72E508DC}"/>
            </c:ext>
          </c:extLst>
        </c:ser>
        <c:ser>
          <c:idx val="11"/>
          <c:order val="11"/>
          <c:tx>
            <c:strRef>
              <c:f>Graph!$N$109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Graph!$N$110:$N$119</c:f>
              <c:numCache>
                <c:formatCode>General</c:formatCode>
                <c:ptCount val="10"/>
                <c:pt idx="0">
                  <c:v>0.17164499999999999</c:v>
                </c:pt>
                <c:pt idx="1">
                  <c:v>0.33365299999999998</c:v>
                </c:pt>
                <c:pt idx="2">
                  <c:v>0.35939700000000002</c:v>
                </c:pt>
                <c:pt idx="3">
                  <c:v>0.30824200000000002</c:v>
                </c:pt>
                <c:pt idx="4">
                  <c:v>0.29974699999999999</c:v>
                </c:pt>
                <c:pt idx="5">
                  <c:v>0.29705999999999999</c:v>
                </c:pt>
                <c:pt idx="6">
                  <c:v>0.26867799999999997</c:v>
                </c:pt>
                <c:pt idx="7">
                  <c:v>0.32648700000000003</c:v>
                </c:pt>
                <c:pt idx="8">
                  <c:v>0.37204199999999998</c:v>
                </c:pt>
                <c:pt idx="9">
                  <c:v>0.40535599999999999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365-4EA8-A4E3-CE4C72E50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224768"/>
        <c:axId val="648226304"/>
      </c:lineChart>
      <c:catAx>
        <c:axId val="648224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48226304"/>
        <c:crosses val="autoZero"/>
        <c:auto val="1"/>
        <c:lblAlgn val="ctr"/>
        <c:lblOffset val="100"/>
        <c:noMultiLvlLbl val="0"/>
      </c:catAx>
      <c:valAx>
        <c:axId val="64822630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48224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Indicators'!$D$49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Indicators'!$E$49:$O$49</c:f>
              <c:numCache>
                <c:formatCode>General</c:formatCode>
                <c:ptCount val="11"/>
                <c:pt idx="0">
                  <c:v>7028.84</c:v>
                </c:pt>
                <c:pt idx="1">
                  <c:v>6927.91</c:v>
                </c:pt>
                <c:pt idx="2">
                  <c:v>7482.05</c:v>
                </c:pt>
                <c:pt idx="3">
                  <c:v>8004.01</c:v>
                </c:pt>
                <c:pt idx="4">
                  <c:v>10054.17</c:v>
                </c:pt>
                <c:pt idx="5">
                  <c:v>11669.38</c:v>
                </c:pt>
                <c:pt idx="6">
                  <c:v>13573.4</c:v>
                </c:pt>
                <c:pt idx="7">
                  <c:v>13766.36</c:v>
                </c:pt>
                <c:pt idx="8">
                  <c:v>16789.97</c:v>
                </c:pt>
                <c:pt idx="9">
                  <c:v>17731.990000000002</c:v>
                </c:pt>
                <c:pt idx="10">
                  <c:v>18750.68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4-4116-8566-E9901E1C9E9B}"/>
            </c:ext>
          </c:extLst>
        </c:ser>
        <c:ser>
          <c:idx val="1"/>
          <c:order val="1"/>
          <c:tx>
            <c:strRef>
              <c:f>'Key Indicators'!$D$50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Indicators'!$E$50:$O$50</c:f>
              <c:numCache>
                <c:formatCode>General</c:formatCode>
                <c:ptCount val="11"/>
                <c:pt idx="0">
                  <c:v>9093.27</c:v>
                </c:pt>
                <c:pt idx="1">
                  <c:v>9287.9</c:v>
                </c:pt>
                <c:pt idx="2">
                  <c:v>9885.08</c:v>
                </c:pt>
                <c:pt idx="3">
                  <c:v>10008.85</c:v>
                </c:pt>
                <c:pt idx="4">
                  <c:v>10871.44</c:v>
                </c:pt>
                <c:pt idx="5">
                  <c:v>12436.87</c:v>
                </c:pt>
                <c:pt idx="6">
                  <c:v>14313.03</c:v>
                </c:pt>
                <c:pt idx="7">
                  <c:v>15177.84</c:v>
                </c:pt>
                <c:pt idx="8">
                  <c:v>16349.99</c:v>
                </c:pt>
                <c:pt idx="9">
                  <c:v>17970.13</c:v>
                </c:pt>
                <c:pt idx="10">
                  <c:v>20488.93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84-4116-8566-E9901E1C9E9B}"/>
            </c:ext>
          </c:extLst>
        </c:ser>
        <c:ser>
          <c:idx val="2"/>
          <c:order val="2"/>
          <c:tx>
            <c:strRef>
              <c:f>'Key Indicators'!$D$51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Indicators'!$E$51:$O$51</c:f>
              <c:numCache>
                <c:formatCode>General</c:formatCode>
                <c:ptCount val="11"/>
                <c:pt idx="0">
                  <c:v>11010.36</c:v>
                </c:pt>
                <c:pt idx="1">
                  <c:v>10914.58</c:v>
                </c:pt>
                <c:pt idx="2">
                  <c:v>10608.53</c:v>
                </c:pt>
                <c:pt idx="3">
                  <c:v>10728.29</c:v>
                </c:pt>
                <c:pt idx="4">
                  <c:v>11696.42</c:v>
                </c:pt>
                <c:pt idx="5">
                  <c:v>12395.89</c:v>
                </c:pt>
                <c:pt idx="6">
                  <c:v>14042.82</c:v>
                </c:pt>
                <c:pt idx="7">
                  <c:v>14505.85</c:v>
                </c:pt>
                <c:pt idx="8">
                  <c:v>16643.330000000002</c:v>
                </c:pt>
                <c:pt idx="9">
                  <c:v>19052.09</c:v>
                </c:pt>
                <c:pt idx="10">
                  <c:v>19924.8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084-4116-8566-E9901E1C9E9B}"/>
            </c:ext>
          </c:extLst>
        </c:ser>
        <c:ser>
          <c:idx val="3"/>
          <c:order val="3"/>
          <c:tx>
            <c:strRef>
              <c:f>'Key Indicators'!$D$52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Indicators'!$E$52:$O$52</c:f>
              <c:numCache>
                <c:formatCode>General</c:formatCode>
                <c:ptCount val="11"/>
                <c:pt idx="0">
                  <c:v>17738.02</c:v>
                </c:pt>
                <c:pt idx="1">
                  <c:v>18487.169999999998</c:v>
                </c:pt>
                <c:pt idx="2">
                  <c:v>19465.66</c:v>
                </c:pt>
                <c:pt idx="3">
                  <c:v>19941.03</c:v>
                </c:pt>
                <c:pt idx="4">
                  <c:v>22828.53</c:v>
                </c:pt>
                <c:pt idx="5">
                  <c:v>26367.040000000001</c:v>
                </c:pt>
                <c:pt idx="6">
                  <c:v>30211.84</c:v>
                </c:pt>
                <c:pt idx="7">
                  <c:v>30950.49</c:v>
                </c:pt>
                <c:pt idx="8">
                  <c:v>31104.7</c:v>
                </c:pt>
                <c:pt idx="9">
                  <c:v>31570.77</c:v>
                </c:pt>
                <c:pt idx="10">
                  <c:v>29684.75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084-4116-8566-E9901E1C9E9B}"/>
            </c:ext>
          </c:extLst>
        </c:ser>
        <c:ser>
          <c:idx val="4"/>
          <c:order val="4"/>
          <c:tx>
            <c:strRef>
              <c:f>'Key Indicators'!$D$53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Indicators'!$E$53:$O$53</c:f>
              <c:numCache>
                <c:formatCode>General</c:formatCode>
                <c:ptCount val="11"/>
                <c:pt idx="0">
                  <c:v>8091.85</c:v>
                </c:pt>
                <c:pt idx="1">
                  <c:v>8073.39</c:v>
                </c:pt>
                <c:pt idx="2">
                  <c:v>7599.88</c:v>
                </c:pt>
                <c:pt idx="3">
                  <c:v>7373.26</c:v>
                </c:pt>
                <c:pt idx="4">
                  <c:v>6990.14</c:v>
                </c:pt>
                <c:pt idx="5">
                  <c:v>7544.07</c:v>
                </c:pt>
                <c:pt idx="6">
                  <c:v>8643.7999999999993</c:v>
                </c:pt>
                <c:pt idx="7">
                  <c:v>8041.34</c:v>
                </c:pt>
                <c:pt idx="8">
                  <c:v>8345.0300000000007</c:v>
                </c:pt>
                <c:pt idx="9">
                  <c:v>8700.34</c:v>
                </c:pt>
                <c:pt idx="10">
                  <c:v>8744.27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084-4116-8566-E9901E1C9E9B}"/>
            </c:ext>
          </c:extLst>
        </c:ser>
        <c:ser>
          <c:idx val="5"/>
          <c:order val="5"/>
          <c:tx>
            <c:strRef>
              <c:f>'Key Indicators'!$D$54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Indicators'!$E$54:$O$54</c:f>
              <c:numCache>
                <c:formatCode>General</c:formatCode>
                <c:ptCount val="11"/>
                <c:pt idx="0">
                  <c:v>7442.29</c:v>
                </c:pt>
                <c:pt idx="1">
                  <c:v>7896.24</c:v>
                </c:pt>
                <c:pt idx="2">
                  <c:v>7886.26</c:v>
                </c:pt>
                <c:pt idx="3">
                  <c:v>8450.73</c:v>
                </c:pt>
                <c:pt idx="4">
                  <c:v>8825.4699999999993</c:v>
                </c:pt>
                <c:pt idx="5">
                  <c:v>10009.32</c:v>
                </c:pt>
                <c:pt idx="6">
                  <c:v>11291.64</c:v>
                </c:pt>
                <c:pt idx="7">
                  <c:v>10323.74</c:v>
                </c:pt>
                <c:pt idx="8">
                  <c:v>10439.549999999999</c:v>
                </c:pt>
                <c:pt idx="9">
                  <c:v>10923.1</c:v>
                </c:pt>
                <c:pt idx="10">
                  <c:v>10864.56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084-4116-8566-E9901E1C9E9B}"/>
            </c:ext>
          </c:extLst>
        </c:ser>
        <c:ser>
          <c:idx val="6"/>
          <c:order val="6"/>
          <c:tx>
            <c:strRef>
              <c:f>'Key Indicators'!$D$55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Indicators'!$E$55:$O$55</c:f>
              <c:numCache>
                <c:formatCode>General</c:formatCode>
                <c:ptCount val="11"/>
                <c:pt idx="0">
                  <c:v>94037.09</c:v>
                </c:pt>
                <c:pt idx="1">
                  <c:v>89644.64</c:v>
                </c:pt>
                <c:pt idx="2">
                  <c:v>91856.29</c:v>
                </c:pt>
                <c:pt idx="3">
                  <c:v>94185.26</c:v>
                </c:pt>
                <c:pt idx="4">
                  <c:v>98092.3</c:v>
                </c:pt>
                <c:pt idx="5">
                  <c:v>110981.91</c:v>
                </c:pt>
                <c:pt idx="6">
                  <c:v>124337.27</c:v>
                </c:pt>
                <c:pt idx="7">
                  <c:v>125510.05</c:v>
                </c:pt>
                <c:pt idx="8">
                  <c:v>96639.17</c:v>
                </c:pt>
                <c:pt idx="9">
                  <c:v>101066.03</c:v>
                </c:pt>
                <c:pt idx="10">
                  <c:v>96265.919999999998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084-4116-8566-E9901E1C9E9B}"/>
            </c:ext>
          </c:extLst>
        </c:ser>
        <c:ser>
          <c:idx val="7"/>
          <c:order val="7"/>
          <c:tx>
            <c:strRef>
              <c:f>'Key Indicators'!$D$56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Indicators'!$E$56:$O$56</c:f>
              <c:numCache>
                <c:formatCode>General</c:formatCode>
                <c:ptCount val="11"/>
                <c:pt idx="0">
                  <c:v>48600.508249999999</c:v>
                </c:pt>
                <c:pt idx="1">
                  <c:v>52390.671900000001</c:v>
                </c:pt>
                <c:pt idx="2">
                  <c:v>54718.958599999998</c:v>
                </c:pt>
                <c:pt idx="3">
                  <c:v>72609.340800000005</c:v>
                </c:pt>
                <c:pt idx="4">
                  <c:v>96980.517900000006</c:v>
                </c:pt>
                <c:pt idx="5">
                  <c:v>110665.98</c:v>
                </c:pt>
                <c:pt idx="6">
                  <c:v>122055.177</c:v>
                </c:pt>
                <c:pt idx="7">
                  <c:v>132309.27249999999</c:v>
                </c:pt>
                <c:pt idx="8">
                  <c:v>138821.51115000001</c:v>
                </c:pt>
                <c:pt idx="9">
                  <c:v>141232.76310000001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084-4116-8566-E9901E1C9E9B}"/>
            </c:ext>
          </c:extLst>
        </c:ser>
        <c:ser>
          <c:idx val="8"/>
          <c:order val="8"/>
          <c:tx>
            <c:strRef>
              <c:f>'Key Indicators'!$D$57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Indicators'!$E$57:$O$57</c:f>
              <c:numCache>
                <c:formatCode>General</c:formatCode>
                <c:ptCount val="11"/>
                <c:pt idx="0">
                  <c:v>11280.971149999999</c:v>
                </c:pt>
                <c:pt idx="1">
                  <c:v>10872.90135</c:v>
                </c:pt>
                <c:pt idx="2">
                  <c:v>15770.391799999999</c:v>
                </c:pt>
                <c:pt idx="3">
                  <c:v>17317.163949999998</c:v>
                </c:pt>
                <c:pt idx="4">
                  <c:v>19913.307000000001</c:v>
                </c:pt>
                <c:pt idx="5">
                  <c:v>20812.524600000001</c:v>
                </c:pt>
                <c:pt idx="6">
                  <c:v>19508.46</c:v>
                </c:pt>
                <c:pt idx="7">
                  <c:v>19183.192500000001</c:v>
                </c:pt>
                <c:pt idx="8">
                  <c:v>19871.066699999999</c:v>
                </c:pt>
                <c:pt idx="9">
                  <c:v>18801.859550000001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084-4116-8566-E9901E1C9E9B}"/>
            </c:ext>
          </c:extLst>
        </c:ser>
        <c:ser>
          <c:idx val="9"/>
          <c:order val="9"/>
          <c:tx>
            <c:strRef>
              <c:f>'Key Indicators'!$D$58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Indicators'!$E$58:$O$58</c:f>
              <c:numCache>
                <c:formatCode>General</c:formatCode>
                <c:ptCount val="11"/>
                <c:pt idx="0">
                  <c:v>17682.94425</c:v>
                </c:pt>
                <c:pt idx="1">
                  <c:v>19086.468649999999</c:v>
                </c:pt>
                <c:pt idx="2">
                  <c:v>18396.830999999998</c:v>
                </c:pt>
                <c:pt idx="3">
                  <c:v>18551.840199999999</c:v>
                </c:pt>
                <c:pt idx="4">
                  <c:v>24248.904299999998</c:v>
                </c:pt>
                <c:pt idx="5">
                  <c:v>26522.169000000002</c:v>
                </c:pt>
                <c:pt idx="6">
                  <c:v>26447.066800000001</c:v>
                </c:pt>
                <c:pt idx="7">
                  <c:v>22009.082999999999</c:v>
                </c:pt>
                <c:pt idx="8">
                  <c:v>22058.193449999999</c:v>
                </c:pt>
                <c:pt idx="9">
                  <c:v>23139.591499999999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084-4116-8566-E9901E1C9E9B}"/>
            </c:ext>
          </c:extLst>
        </c:ser>
        <c:ser>
          <c:idx val="10"/>
          <c:order val="10"/>
          <c:tx>
            <c:strRef>
              <c:f>'Key Indicators'!$D$59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Indicators'!$E$59:$O$59</c:f>
              <c:numCache>
                <c:formatCode>General</c:formatCode>
                <c:ptCount val="11"/>
                <c:pt idx="0">
                  <c:v>89567.716957700002</c:v>
                </c:pt>
                <c:pt idx="1">
                  <c:v>97200.652620399997</c:v>
                </c:pt>
                <c:pt idx="2">
                  <c:v>103276.2240698</c:v>
                </c:pt>
                <c:pt idx="3">
                  <c:v>147256.05051289999</c:v>
                </c:pt>
                <c:pt idx="4">
                  <c:v>213223.34194839999</c:v>
                </c:pt>
                <c:pt idx="5">
                  <c:v>252916.37709709999</c:v>
                </c:pt>
                <c:pt idx="6">
                  <c:v>247376.06385390001</c:v>
                </c:pt>
                <c:pt idx="7">
                  <c:v>254249.5780867</c:v>
                </c:pt>
                <c:pt idx="8">
                  <c:v>318160.8104128</c:v>
                </c:pt>
                <c:pt idx="9">
                  <c:v>334449.40524009999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084-4116-8566-E9901E1C9E9B}"/>
            </c:ext>
          </c:extLst>
        </c:ser>
        <c:ser>
          <c:idx val="11"/>
          <c:order val="11"/>
          <c:tx>
            <c:strRef>
              <c:f>'Key Indicators'!$D$60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Indicators'!$E$60:$O$60</c:f>
              <c:numCache>
                <c:formatCode>General</c:formatCode>
                <c:ptCount val="11"/>
                <c:pt idx="0">
                  <c:v>3047.7971019000001</c:v>
                </c:pt>
                <c:pt idx="1">
                  <c:v>3483.6267472999998</c:v>
                </c:pt>
                <c:pt idx="2">
                  <c:v>3998.336276</c:v>
                </c:pt>
                <c:pt idx="3">
                  <c:v>4524.3793349999996</c:v>
                </c:pt>
                <c:pt idx="4">
                  <c:v>6302.9353874999997</c:v>
                </c:pt>
                <c:pt idx="5">
                  <c:v>7689.0265209999998</c:v>
                </c:pt>
                <c:pt idx="6">
                  <c:v>8524.1791052000008</c:v>
                </c:pt>
                <c:pt idx="7">
                  <c:v>8402.2670675999998</c:v>
                </c:pt>
                <c:pt idx="8">
                  <c:v>24066.1920249</c:v>
                </c:pt>
                <c:pt idx="9">
                  <c:v>23160.397206500002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084-4116-8566-E9901E1C9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68928"/>
        <c:axId val="623870720"/>
      </c:lineChart>
      <c:catAx>
        <c:axId val="623868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3870720"/>
        <c:crosses val="autoZero"/>
        <c:auto val="1"/>
        <c:lblAlgn val="ctr"/>
        <c:lblOffset val="100"/>
        <c:noMultiLvlLbl val="0"/>
      </c:catAx>
      <c:valAx>
        <c:axId val="623870720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3868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19265091863532"/>
          <c:y val="3.400641586468358E-2"/>
          <c:w val="0.22480734908136482"/>
          <c:h val="0.9318382190178035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Indicators'!$D$64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Indicators'!$E$64:$O$64</c:f>
              <c:numCache>
                <c:formatCode>General</c:formatCode>
                <c:ptCount val="11"/>
                <c:pt idx="0">
                  <c:v>3576.87</c:v>
                </c:pt>
                <c:pt idx="1">
                  <c:v>4015.31</c:v>
                </c:pt>
                <c:pt idx="2">
                  <c:v>4105.0600000000004</c:v>
                </c:pt>
                <c:pt idx="3">
                  <c:v>4256.1099999999997</c:v>
                </c:pt>
                <c:pt idx="4">
                  <c:v>4538.17</c:v>
                </c:pt>
                <c:pt idx="5">
                  <c:v>5407.93</c:v>
                </c:pt>
                <c:pt idx="6">
                  <c:v>7530.99</c:v>
                </c:pt>
                <c:pt idx="7">
                  <c:v>7713.69</c:v>
                </c:pt>
                <c:pt idx="8">
                  <c:v>8558.06</c:v>
                </c:pt>
                <c:pt idx="9">
                  <c:v>9423.91</c:v>
                </c:pt>
                <c:pt idx="10">
                  <c:v>10157.14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59-49F3-A617-B5DF8D153A46}"/>
            </c:ext>
          </c:extLst>
        </c:ser>
        <c:ser>
          <c:idx val="1"/>
          <c:order val="1"/>
          <c:tx>
            <c:strRef>
              <c:f>'Key Indicators'!$D$65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Indicators'!$E$65:$O$65</c:f>
              <c:numCache>
                <c:formatCode>General</c:formatCode>
                <c:ptCount val="11"/>
                <c:pt idx="0">
                  <c:v>7843.42</c:v>
                </c:pt>
                <c:pt idx="1">
                  <c:v>8008.57</c:v>
                </c:pt>
                <c:pt idx="2">
                  <c:v>8211.44</c:v>
                </c:pt>
                <c:pt idx="3">
                  <c:v>8085.42</c:v>
                </c:pt>
                <c:pt idx="4">
                  <c:v>8609.6299999999992</c:v>
                </c:pt>
                <c:pt idx="5">
                  <c:v>9716.32</c:v>
                </c:pt>
                <c:pt idx="6">
                  <c:v>11389.31</c:v>
                </c:pt>
                <c:pt idx="7">
                  <c:v>12439.79</c:v>
                </c:pt>
                <c:pt idx="8">
                  <c:v>13553.34</c:v>
                </c:pt>
                <c:pt idx="9">
                  <c:v>14572.16</c:v>
                </c:pt>
                <c:pt idx="10">
                  <c:v>16045.4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59-49F3-A617-B5DF8D153A46}"/>
            </c:ext>
          </c:extLst>
        </c:ser>
        <c:ser>
          <c:idx val="2"/>
          <c:order val="2"/>
          <c:tx>
            <c:strRef>
              <c:f>'Key Indicators'!$D$66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Indicators'!$E$66:$O$66</c:f>
              <c:numCache>
                <c:formatCode>General</c:formatCode>
                <c:ptCount val="11"/>
                <c:pt idx="0">
                  <c:v>5630.41</c:v>
                </c:pt>
                <c:pt idx="1">
                  <c:v>5496.69</c:v>
                </c:pt>
                <c:pt idx="2">
                  <c:v>5397.66</c:v>
                </c:pt>
                <c:pt idx="3">
                  <c:v>5120.46</c:v>
                </c:pt>
                <c:pt idx="4">
                  <c:v>5806.16</c:v>
                </c:pt>
                <c:pt idx="5">
                  <c:v>6522.43</c:v>
                </c:pt>
                <c:pt idx="6">
                  <c:v>7580.07</c:v>
                </c:pt>
                <c:pt idx="7">
                  <c:v>6846.33</c:v>
                </c:pt>
                <c:pt idx="8">
                  <c:v>8021.18</c:v>
                </c:pt>
                <c:pt idx="9">
                  <c:v>8312.32</c:v>
                </c:pt>
                <c:pt idx="10">
                  <c:v>8837.56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59-49F3-A617-B5DF8D153A46}"/>
            </c:ext>
          </c:extLst>
        </c:ser>
        <c:ser>
          <c:idx val="3"/>
          <c:order val="3"/>
          <c:tx>
            <c:strRef>
              <c:f>'Key Indicators'!$D$67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Indicators'!$E$67:$O$67</c:f>
              <c:numCache>
                <c:formatCode>General</c:formatCode>
                <c:ptCount val="11"/>
                <c:pt idx="0">
                  <c:v>13830.88</c:v>
                </c:pt>
                <c:pt idx="1">
                  <c:v>14072.62</c:v>
                </c:pt>
                <c:pt idx="2">
                  <c:v>14833.59</c:v>
                </c:pt>
                <c:pt idx="3">
                  <c:v>15342.41</c:v>
                </c:pt>
                <c:pt idx="4">
                  <c:v>17149.419999999998</c:v>
                </c:pt>
                <c:pt idx="5">
                  <c:v>19872.259999999998</c:v>
                </c:pt>
                <c:pt idx="6">
                  <c:v>23036.23</c:v>
                </c:pt>
                <c:pt idx="7">
                  <c:v>23737.62</c:v>
                </c:pt>
                <c:pt idx="8">
                  <c:v>24189.09</c:v>
                </c:pt>
                <c:pt idx="9">
                  <c:v>24245.06</c:v>
                </c:pt>
                <c:pt idx="10">
                  <c:v>23622.6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659-49F3-A617-B5DF8D153A46}"/>
            </c:ext>
          </c:extLst>
        </c:ser>
        <c:ser>
          <c:idx val="4"/>
          <c:order val="4"/>
          <c:tx>
            <c:strRef>
              <c:f>'Key Indicators'!$D$68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Indicators'!$E$68:$O$68</c:f>
              <c:numCache>
                <c:formatCode>General</c:formatCode>
                <c:ptCount val="11"/>
                <c:pt idx="0">
                  <c:v>7098.4</c:v>
                </c:pt>
                <c:pt idx="1">
                  <c:v>7077.16</c:v>
                </c:pt>
                <c:pt idx="2">
                  <c:v>6687.78</c:v>
                </c:pt>
                <c:pt idx="3">
                  <c:v>6342.79</c:v>
                </c:pt>
                <c:pt idx="4">
                  <c:v>6136.47</c:v>
                </c:pt>
                <c:pt idx="5">
                  <c:v>6633.88</c:v>
                </c:pt>
                <c:pt idx="6">
                  <c:v>7524.32</c:v>
                </c:pt>
                <c:pt idx="7">
                  <c:v>7062.51</c:v>
                </c:pt>
                <c:pt idx="8">
                  <c:v>7254.52</c:v>
                </c:pt>
                <c:pt idx="9">
                  <c:v>7518.77</c:v>
                </c:pt>
                <c:pt idx="10">
                  <c:v>7667.54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659-49F3-A617-B5DF8D153A46}"/>
            </c:ext>
          </c:extLst>
        </c:ser>
        <c:ser>
          <c:idx val="5"/>
          <c:order val="5"/>
          <c:tx>
            <c:strRef>
              <c:f>'Key Indicators'!$D$69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Indicators'!$E$69:$O$69</c:f>
              <c:numCache>
                <c:formatCode>General</c:formatCode>
                <c:ptCount val="11"/>
                <c:pt idx="0">
                  <c:v>2487.87</c:v>
                </c:pt>
                <c:pt idx="1">
                  <c:v>2646.88</c:v>
                </c:pt>
                <c:pt idx="2">
                  <c:v>2752.68</c:v>
                </c:pt>
                <c:pt idx="3">
                  <c:v>2990.63</c:v>
                </c:pt>
                <c:pt idx="4">
                  <c:v>3408.09</c:v>
                </c:pt>
                <c:pt idx="5">
                  <c:v>3821.55</c:v>
                </c:pt>
                <c:pt idx="6">
                  <c:v>4818.58</c:v>
                </c:pt>
                <c:pt idx="7">
                  <c:v>4788.71</c:v>
                </c:pt>
                <c:pt idx="8">
                  <c:v>4850.1099999999997</c:v>
                </c:pt>
                <c:pt idx="9">
                  <c:v>5610.14</c:v>
                </c:pt>
                <c:pt idx="10">
                  <c:v>5604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659-49F3-A617-B5DF8D153A46}"/>
            </c:ext>
          </c:extLst>
        </c:ser>
        <c:ser>
          <c:idx val="6"/>
          <c:order val="6"/>
          <c:tx>
            <c:strRef>
              <c:f>'Key Indicators'!$D$70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Indicators'!$E$70:$O$70</c:f>
              <c:numCache>
                <c:formatCode>General</c:formatCode>
                <c:ptCount val="11"/>
                <c:pt idx="0">
                  <c:v>21793.52</c:v>
                </c:pt>
                <c:pt idx="1">
                  <c:v>22678.45</c:v>
                </c:pt>
                <c:pt idx="2">
                  <c:v>24413.89</c:v>
                </c:pt>
                <c:pt idx="3">
                  <c:v>27739.95</c:v>
                </c:pt>
                <c:pt idx="4">
                  <c:v>31792.87</c:v>
                </c:pt>
                <c:pt idx="5">
                  <c:v>38688.31</c:v>
                </c:pt>
                <c:pt idx="6">
                  <c:v>42963.42</c:v>
                </c:pt>
                <c:pt idx="7">
                  <c:v>41255.699999999997</c:v>
                </c:pt>
                <c:pt idx="8">
                  <c:v>40969.949999999997</c:v>
                </c:pt>
                <c:pt idx="9">
                  <c:v>45116.71</c:v>
                </c:pt>
                <c:pt idx="10">
                  <c:v>44144.03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659-49F3-A617-B5DF8D153A46}"/>
            </c:ext>
          </c:extLst>
        </c:ser>
        <c:ser>
          <c:idx val="7"/>
          <c:order val="7"/>
          <c:tx>
            <c:strRef>
              <c:f>'Key Indicators'!$D$71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Indicators'!$E$71:$O$71</c:f>
              <c:numCache>
                <c:formatCode>General</c:formatCode>
                <c:ptCount val="11"/>
                <c:pt idx="0">
                  <c:v>38173.756399999998</c:v>
                </c:pt>
                <c:pt idx="1">
                  <c:v>40984.8845</c:v>
                </c:pt>
                <c:pt idx="2">
                  <c:v>35323.9234</c:v>
                </c:pt>
                <c:pt idx="3">
                  <c:v>44075.542399999998</c:v>
                </c:pt>
                <c:pt idx="4">
                  <c:v>61171.712800000001</c:v>
                </c:pt>
                <c:pt idx="5">
                  <c:v>67272.633000000002</c:v>
                </c:pt>
                <c:pt idx="6">
                  <c:v>73485.255000000005</c:v>
                </c:pt>
                <c:pt idx="7">
                  <c:v>77318.854999999996</c:v>
                </c:pt>
                <c:pt idx="8">
                  <c:v>77739.550650000005</c:v>
                </c:pt>
                <c:pt idx="9">
                  <c:v>82295.183099999995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659-49F3-A617-B5DF8D153A46}"/>
            </c:ext>
          </c:extLst>
        </c:ser>
        <c:ser>
          <c:idx val="8"/>
          <c:order val="8"/>
          <c:tx>
            <c:strRef>
              <c:f>'Key Indicators'!$D$72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Indicators'!$E$72:$O$72</c:f>
              <c:numCache>
                <c:formatCode>General</c:formatCode>
                <c:ptCount val="11"/>
                <c:pt idx="0">
                  <c:v>9049.7237000000005</c:v>
                </c:pt>
                <c:pt idx="1">
                  <c:v>8468.0599500000008</c:v>
                </c:pt>
                <c:pt idx="2">
                  <c:v>8426.4688000000006</c:v>
                </c:pt>
                <c:pt idx="3">
                  <c:v>9480.71695</c:v>
                </c:pt>
                <c:pt idx="4">
                  <c:v>11363.5605</c:v>
                </c:pt>
                <c:pt idx="5">
                  <c:v>12447.7395</c:v>
                </c:pt>
                <c:pt idx="6">
                  <c:v>11955.092000000001</c:v>
                </c:pt>
                <c:pt idx="7">
                  <c:v>12227.227500000001</c:v>
                </c:pt>
                <c:pt idx="8">
                  <c:v>11643.079949999999</c:v>
                </c:pt>
                <c:pt idx="9">
                  <c:v>9867.7670999999991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659-49F3-A617-B5DF8D153A46}"/>
            </c:ext>
          </c:extLst>
        </c:ser>
        <c:ser>
          <c:idx val="9"/>
          <c:order val="9"/>
          <c:tx>
            <c:strRef>
              <c:f>'Key Indicators'!$D$73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Indicators'!$E$73:$O$73</c:f>
              <c:numCache>
                <c:formatCode>General</c:formatCode>
                <c:ptCount val="11"/>
                <c:pt idx="0">
                  <c:v>7789.6935000000003</c:v>
                </c:pt>
                <c:pt idx="1">
                  <c:v>8315.3935999999994</c:v>
                </c:pt>
                <c:pt idx="2">
                  <c:v>8134.8209999999999</c:v>
                </c:pt>
                <c:pt idx="3">
                  <c:v>8133.2737999999999</c:v>
                </c:pt>
                <c:pt idx="4">
                  <c:v>10517.573399999999</c:v>
                </c:pt>
                <c:pt idx="5">
                  <c:v>11153.199000000001</c:v>
                </c:pt>
                <c:pt idx="6">
                  <c:v>9732.0607999999993</c:v>
                </c:pt>
                <c:pt idx="7">
                  <c:v>7715.1295</c:v>
                </c:pt>
                <c:pt idx="8">
                  <c:v>9875.4585000000006</c:v>
                </c:pt>
                <c:pt idx="9">
                  <c:v>10202.3015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659-49F3-A617-B5DF8D153A46}"/>
            </c:ext>
          </c:extLst>
        </c:ser>
        <c:ser>
          <c:idx val="10"/>
          <c:order val="10"/>
          <c:tx>
            <c:strRef>
              <c:f>'Key Indicators'!$D$74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Indicators'!$E$74:$O$74</c:f>
              <c:numCache>
                <c:formatCode>General</c:formatCode>
                <c:ptCount val="11"/>
                <c:pt idx="0">
                  <c:v>58321.485859200002</c:v>
                </c:pt>
                <c:pt idx="1">
                  <c:v>64672.508637400002</c:v>
                </c:pt>
                <c:pt idx="2">
                  <c:v>67158.353597900001</c:v>
                </c:pt>
                <c:pt idx="3">
                  <c:v>98793.506628599993</c:v>
                </c:pt>
                <c:pt idx="4">
                  <c:v>149419.18630579999</c:v>
                </c:pt>
                <c:pt idx="5">
                  <c:v>184496.61401270001</c:v>
                </c:pt>
                <c:pt idx="6">
                  <c:v>182901.9628598</c:v>
                </c:pt>
                <c:pt idx="7">
                  <c:v>187130.33747190001</c:v>
                </c:pt>
                <c:pt idx="8">
                  <c:v>226155.07504550001</c:v>
                </c:pt>
                <c:pt idx="9">
                  <c:v>244170.13091370001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659-49F3-A617-B5DF8D153A46}"/>
            </c:ext>
          </c:extLst>
        </c:ser>
        <c:ser>
          <c:idx val="11"/>
          <c:order val="11"/>
          <c:tx>
            <c:strRef>
              <c:f>'Key Indicators'!$D$75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Indicators'!$E$75:$O$75</c:f>
              <c:numCache>
                <c:formatCode>General</c:formatCode>
                <c:ptCount val="11"/>
                <c:pt idx="0">
                  <c:v>2287.741728</c:v>
                </c:pt>
                <c:pt idx="1">
                  <c:v>2574.9722557999999</c:v>
                </c:pt>
                <c:pt idx="2">
                  <c:v>2875.4048888000002</c:v>
                </c:pt>
                <c:pt idx="3">
                  <c:v>3353.1139950000002</c:v>
                </c:pt>
                <c:pt idx="4">
                  <c:v>4681.0422363999996</c:v>
                </c:pt>
                <c:pt idx="5">
                  <c:v>5333.1267472999998</c:v>
                </c:pt>
                <c:pt idx="6">
                  <c:v>6126.1052884000001</c:v>
                </c:pt>
                <c:pt idx="7">
                  <c:v>5445.5944956000003</c:v>
                </c:pt>
                <c:pt idx="8">
                  <c:v>11567.389058999999</c:v>
                </c:pt>
                <c:pt idx="9">
                  <c:v>12445.070976999999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659-49F3-A617-B5DF8D153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929216"/>
        <c:axId val="623930752"/>
      </c:lineChart>
      <c:catAx>
        <c:axId val="623929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3930752"/>
        <c:crosses val="autoZero"/>
        <c:auto val="1"/>
        <c:lblAlgn val="ctr"/>
        <c:lblOffset val="100"/>
        <c:noMultiLvlLbl val="0"/>
      </c:catAx>
      <c:valAx>
        <c:axId val="623930752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3929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90646671154184"/>
          <c:y val="3.400641586468358E-2"/>
          <c:w val="0.22509353328845821"/>
          <c:h val="0.9371929713605076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Indicators'!$D$79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Indicators'!$E$79:$O$79</c:f>
              <c:numCache>
                <c:formatCode>General</c:formatCode>
                <c:ptCount val="11"/>
                <c:pt idx="0">
                  <c:v>2258.0300000000002</c:v>
                </c:pt>
                <c:pt idx="1">
                  <c:v>1187.0899999999999</c:v>
                </c:pt>
                <c:pt idx="2">
                  <c:v>1549.61</c:v>
                </c:pt>
                <c:pt idx="3">
                  <c:v>1885.18</c:v>
                </c:pt>
                <c:pt idx="4">
                  <c:v>3126.97</c:v>
                </c:pt>
                <c:pt idx="5">
                  <c:v>3512.56</c:v>
                </c:pt>
                <c:pt idx="6">
                  <c:v>2824.98</c:v>
                </c:pt>
                <c:pt idx="7">
                  <c:v>3006.67</c:v>
                </c:pt>
                <c:pt idx="8">
                  <c:v>4124.3100000000004</c:v>
                </c:pt>
                <c:pt idx="9">
                  <c:v>3458.26</c:v>
                </c:pt>
                <c:pt idx="10">
                  <c:v>3727.61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97-49E1-8285-F1B5ED81CE86}"/>
            </c:ext>
          </c:extLst>
        </c:ser>
        <c:ser>
          <c:idx val="1"/>
          <c:order val="1"/>
          <c:tx>
            <c:strRef>
              <c:f>'Key Indicators'!$D$80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Indicators'!$E$80:$O$80</c:f>
              <c:numCache>
                <c:formatCode>General</c:formatCode>
                <c:ptCount val="11"/>
                <c:pt idx="0">
                  <c:v>92.57</c:v>
                </c:pt>
                <c:pt idx="1">
                  <c:v>54.87</c:v>
                </c:pt>
                <c:pt idx="2">
                  <c:v>88.88</c:v>
                </c:pt>
                <c:pt idx="3">
                  <c:v>371.96</c:v>
                </c:pt>
                <c:pt idx="4">
                  <c:v>556.05999999999995</c:v>
                </c:pt>
                <c:pt idx="5">
                  <c:v>541.97</c:v>
                </c:pt>
                <c:pt idx="6">
                  <c:v>208.06</c:v>
                </c:pt>
                <c:pt idx="7">
                  <c:v>97.47</c:v>
                </c:pt>
                <c:pt idx="8">
                  <c:v>466.63</c:v>
                </c:pt>
                <c:pt idx="9">
                  <c:v>142.41999999999999</c:v>
                </c:pt>
                <c:pt idx="10">
                  <c:v>1234.1400000000001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97-49E1-8285-F1B5ED81CE86}"/>
            </c:ext>
          </c:extLst>
        </c:ser>
        <c:ser>
          <c:idx val="2"/>
          <c:order val="2"/>
          <c:tx>
            <c:strRef>
              <c:f>'Key Indicators'!$D$81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Indicators'!$E$81:$O$81</c:f>
              <c:numCache>
                <c:formatCode>General</c:formatCode>
                <c:ptCount val="11"/>
                <c:pt idx="0">
                  <c:v>2847.93</c:v>
                </c:pt>
                <c:pt idx="1">
                  <c:v>2700.54</c:v>
                </c:pt>
                <c:pt idx="2">
                  <c:v>2449.69</c:v>
                </c:pt>
                <c:pt idx="3">
                  <c:v>2728.4</c:v>
                </c:pt>
                <c:pt idx="4">
                  <c:v>2956.2</c:v>
                </c:pt>
                <c:pt idx="5">
                  <c:v>2670.07</c:v>
                </c:pt>
                <c:pt idx="6">
                  <c:v>2683.32</c:v>
                </c:pt>
                <c:pt idx="7">
                  <c:v>3357.58</c:v>
                </c:pt>
                <c:pt idx="8">
                  <c:v>3341.32</c:v>
                </c:pt>
                <c:pt idx="9">
                  <c:v>4830.1899999999996</c:v>
                </c:pt>
                <c:pt idx="10">
                  <c:v>5202.68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A97-49E1-8285-F1B5ED81CE86}"/>
            </c:ext>
          </c:extLst>
        </c:ser>
        <c:ser>
          <c:idx val="3"/>
          <c:order val="3"/>
          <c:tx>
            <c:strRef>
              <c:f>'Key Indicators'!$D$82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Indicators'!$E$82:$O$82</c:f>
              <c:numCache>
                <c:formatCode>General</c:formatCode>
                <c:ptCount val="11"/>
                <c:pt idx="0">
                  <c:v>534.52</c:v>
                </c:pt>
                <c:pt idx="1">
                  <c:v>466.4</c:v>
                </c:pt>
                <c:pt idx="2">
                  <c:v>430.97</c:v>
                </c:pt>
                <c:pt idx="3">
                  <c:v>358.97</c:v>
                </c:pt>
                <c:pt idx="4">
                  <c:v>338.29</c:v>
                </c:pt>
                <c:pt idx="5">
                  <c:v>359.03</c:v>
                </c:pt>
                <c:pt idx="6">
                  <c:v>314.51</c:v>
                </c:pt>
                <c:pt idx="7">
                  <c:v>327.5</c:v>
                </c:pt>
                <c:pt idx="8">
                  <c:v>248.35</c:v>
                </c:pt>
                <c:pt idx="9">
                  <c:v>296.75</c:v>
                </c:pt>
                <c:pt idx="10">
                  <c:v>98.6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A97-49E1-8285-F1B5ED81CE86}"/>
            </c:ext>
          </c:extLst>
        </c:ser>
        <c:ser>
          <c:idx val="4"/>
          <c:order val="4"/>
          <c:tx>
            <c:strRef>
              <c:f>'Key Indicators'!$D$83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Indicators'!$E$83:$O$83</c:f>
              <c:numCache>
                <c:formatCode>General</c:formatCode>
                <c:ptCount val="11"/>
                <c:pt idx="0">
                  <c:v>7.67</c:v>
                </c:pt>
                <c:pt idx="1">
                  <c:v>6.13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A97-49E1-8285-F1B5ED81CE86}"/>
            </c:ext>
          </c:extLst>
        </c:ser>
        <c:ser>
          <c:idx val="5"/>
          <c:order val="5"/>
          <c:tx>
            <c:strRef>
              <c:f>'Key Indicators'!$D$84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Indicators'!$E$84:$O$84</c:f>
              <c:numCache>
                <c:formatCode>General</c:formatCode>
                <c:ptCount val="11"/>
                <c:pt idx="0">
                  <c:v>3231.64</c:v>
                </c:pt>
                <c:pt idx="1">
                  <c:v>3049.36</c:v>
                </c:pt>
                <c:pt idx="2">
                  <c:v>2745.84</c:v>
                </c:pt>
                <c:pt idx="3">
                  <c:v>2981.51</c:v>
                </c:pt>
                <c:pt idx="4">
                  <c:v>3062.63</c:v>
                </c:pt>
                <c:pt idx="5">
                  <c:v>3155.32</c:v>
                </c:pt>
                <c:pt idx="6">
                  <c:v>3263.99</c:v>
                </c:pt>
                <c:pt idx="7">
                  <c:v>2781.51</c:v>
                </c:pt>
                <c:pt idx="8">
                  <c:v>2673.99</c:v>
                </c:pt>
                <c:pt idx="9">
                  <c:v>2509.0700000000002</c:v>
                </c:pt>
                <c:pt idx="10">
                  <c:v>2747.79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A97-49E1-8285-F1B5ED81CE86}"/>
            </c:ext>
          </c:extLst>
        </c:ser>
        <c:ser>
          <c:idx val="6"/>
          <c:order val="6"/>
          <c:tx>
            <c:strRef>
              <c:f>'Key Indicators'!$D$85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Indicators'!$E$85:$O$85</c:f>
              <c:numCache>
                <c:formatCode>General</c:formatCode>
                <c:ptCount val="11"/>
                <c:pt idx="0">
                  <c:v>28236.23</c:v>
                </c:pt>
                <c:pt idx="1">
                  <c:v>23719.200000000001</c:v>
                </c:pt>
                <c:pt idx="2">
                  <c:v>25247.89</c:v>
                </c:pt>
                <c:pt idx="3">
                  <c:v>23995.42</c:v>
                </c:pt>
                <c:pt idx="4">
                  <c:v>23729.37</c:v>
                </c:pt>
                <c:pt idx="5">
                  <c:v>30359.759999999998</c:v>
                </c:pt>
                <c:pt idx="6">
                  <c:v>35622.93</c:v>
                </c:pt>
                <c:pt idx="7">
                  <c:v>36044.550000000003</c:v>
                </c:pt>
                <c:pt idx="8">
                  <c:v>11766.03</c:v>
                </c:pt>
                <c:pt idx="9">
                  <c:v>10502.94</c:v>
                </c:pt>
                <c:pt idx="10">
                  <c:v>10047.709999999999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A97-49E1-8285-F1B5ED81CE86}"/>
            </c:ext>
          </c:extLst>
        </c:ser>
        <c:ser>
          <c:idx val="7"/>
          <c:order val="7"/>
          <c:tx>
            <c:strRef>
              <c:f>'Key Indicators'!$D$86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Indicators'!$E$86:$O$86</c:f>
              <c:numCache>
                <c:formatCode>General</c:formatCode>
                <c:ptCount val="11"/>
                <c:pt idx="0">
                  <c:v>2158.3953000000001</c:v>
                </c:pt>
                <c:pt idx="1">
                  <c:v>1882.99965</c:v>
                </c:pt>
                <c:pt idx="2">
                  <c:v>5705.1009999999997</c:v>
                </c:pt>
                <c:pt idx="3">
                  <c:v>11679.3344</c:v>
                </c:pt>
                <c:pt idx="4">
                  <c:v>14349.9833</c:v>
                </c:pt>
                <c:pt idx="5">
                  <c:v>16465.026600000001</c:v>
                </c:pt>
                <c:pt idx="6">
                  <c:v>27272.01</c:v>
                </c:pt>
                <c:pt idx="7">
                  <c:v>29517.9025</c:v>
                </c:pt>
                <c:pt idx="8">
                  <c:v>30200.822550000001</c:v>
                </c:pt>
                <c:pt idx="9">
                  <c:v>29092.4283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A97-49E1-8285-F1B5ED81CE86}"/>
            </c:ext>
          </c:extLst>
        </c:ser>
        <c:ser>
          <c:idx val="8"/>
          <c:order val="8"/>
          <c:tx>
            <c:strRef>
              <c:f>'Key Indicators'!$D$87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Indicators'!$E$87:$O$87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4302.4848000000002</c:v>
                </c:pt>
                <c:pt idx="3">
                  <c:v>4918.1057000000001</c:v>
                </c:pt>
                <c:pt idx="4">
                  <c:v>5423.6369999999997</c:v>
                </c:pt>
                <c:pt idx="5">
                  <c:v>5548.1695499999996</c:v>
                </c:pt>
                <c:pt idx="6">
                  <c:v>4952.24</c:v>
                </c:pt>
                <c:pt idx="7">
                  <c:v>4213.5074999999997</c:v>
                </c:pt>
                <c:pt idx="8">
                  <c:v>4592.1289500000003</c:v>
                </c:pt>
                <c:pt idx="9">
                  <c:v>5560.3562000000002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A97-49E1-8285-F1B5ED81CE86}"/>
            </c:ext>
          </c:extLst>
        </c:ser>
        <c:ser>
          <c:idx val="9"/>
          <c:order val="9"/>
          <c:tx>
            <c:strRef>
              <c:f>'Key Indicators'!$D$88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Indicators'!$E$88:$O$88</c:f>
              <c:numCache>
                <c:formatCode>General</c:formatCode>
                <c:ptCount val="11"/>
                <c:pt idx="0">
                  <c:v>4093.4812499999998</c:v>
                </c:pt>
                <c:pt idx="1">
                  <c:v>4232.8963000000003</c:v>
                </c:pt>
                <c:pt idx="2">
                  <c:v>4009.971</c:v>
                </c:pt>
                <c:pt idx="3">
                  <c:v>4122.7177000000001</c:v>
                </c:pt>
                <c:pt idx="4">
                  <c:v>5536.4946</c:v>
                </c:pt>
                <c:pt idx="5">
                  <c:v>6608.3280000000004</c:v>
                </c:pt>
                <c:pt idx="6">
                  <c:v>8191.0713500000002</c:v>
                </c:pt>
                <c:pt idx="7">
                  <c:v>6719.5962499999996</c:v>
                </c:pt>
                <c:pt idx="8">
                  <c:v>5242.8887999999997</c:v>
                </c:pt>
                <c:pt idx="9">
                  <c:v>5401.8860000000004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A97-49E1-8285-F1B5ED81CE86}"/>
            </c:ext>
          </c:extLst>
        </c:ser>
        <c:ser>
          <c:idx val="10"/>
          <c:order val="10"/>
          <c:tx>
            <c:strRef>
              <c:f>'Key Indicators'!$D$89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Indicators'!$E$89:$O$89</c:f>
              <c:numCache>
                <c:formatCode>General</c:formatCode>
                <c:ptCount val="11"/>
                <c:pt idx="0">
                  <c:v>7500.9399328999998</c:v>
                </c:pt>
                <c:pt idx="1">
                  <c:v>7799.4130693999996</c:v>
                </c:pt>
                <c:pt idx="2">
                  <c:v>9708.8833298000009</c:v>
                </c:pt>
                <c:pt idx="3">
                  <c:v>12113.4589068</c:v>
                </c:pt>
                <c:pt idx="4">
                  <c:v>11116.1319355</c:v>
                </c:pt>
                <c:pt idx="5">
                  <c:v>12365.235983099999</c:v>
                </c:pt>
                <c:pt idx="6">
                  <c:v>13150.204773699999</c:v>
                </c:pt>
                <c:pt idx="7">
                  <c:v>14820.4451656</c:v>
                </c:pt>
                <c:pt idx="8">
                  <c:v>19837.117961100001</c:v>
                </c:pt>
                <c:pt idx="9">
                  <c:v>14454.9850097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A97-49E1-8285-F1B5ED81CE86}"/>
            </c:ext>
          </c:extLst>
        </c:ser>
        <c:ser>
          <c:idx val="11"/>
          <c:order val="11"/>
          <c:tx>
            <c:strRef>
              <c:f>'Key Indicators'!$D$90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Indicators'!$E$90:$O$90</c:f>
              <c:numCache>
                <c:formatCode>General</c:formatCode>
                <c:ptCount val="11"/>
                <c:pt idx="0">
                  <c:v>343.3906983</c:v>
                </c:pt>
                <c:pt idx="1">
                  <c:v>322.41101630000003</c:v>
                </c:pt>
                <c:pt idx="2">
                  <c:v>671.51845760000003</c:v>
                </c:pt>
                <c:pt idx="3">
                  <c:v>661.38639000000001</c:v>
                </c:pt>
                <c:pt idx="4">
                  <c:v>861.46882370000003</c:v>
                </c:pt>
                <c:pt idx="5">
                  <c:v>978.30919010000002</c:v>
                </c:pt>
                <c:pt idx="6">
                  <c:v>1090.0667072000001</c:v>
                </c:pt>
                <c:pt idx="7">
                  <c:v>1826.0609933999999</c:v>
                </c:pt>
                <c:pt idx="8">
                  <c:v>8937.2814713999996</c:v>
                </c:pt>
                <c:pt idx="9">
                  <c:v>7172.0699387000004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A97-49E1-8285-F1B5ED81C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595904"/>
        <c:axId val="625597440"/>
      </c:lineChart>
      <c:catAx>
        <c:axId val="625595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5597440"/>
        <c:crosses val="autoZero"/>
        <c:auto val="1"/>
        <c:lblAlgn val="ctr"/>
        <c:lblOffset val="100"/>
        <c:noMultiLvlLbl val="0"/>
      </c:catAx>
      <c:valAx>
        <c:axId val="625597440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5595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816027718205195"/>
          <c:y val="3.400641586468358E-2"/>
          <c:w val="0.21183972281794797"/>
          <c:h val="0.9371929713605076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Indicators'!$D$94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Indicators'!$E$94:$O$94</c:f>
              <c:numCache>
                <c:formatCode>General</c:formatCode>
                <c:ptCount val="11"/>
                <c:pt idx="0">
                  <c:v>59.914020000000001</c:v>
                </c:pt>
                <c:pt idx="1">
                  <c:v>70.581149999999994</c:v>
                </c:pt>
                <c:pt idx="2">
                  <c:v>69.153999999999996</c:v>
                </c:pt>
                <c:pt idx="3">
                  <c:v>80.128749999999997</c:v>
                </c:pt>
                <c:pt idx="4">
                  <c:v>72.982479999999995</c:v>
                </c:pt>
                <c:pt idx="5">
                  <c:v>56.298699999999997</c:v>
                </c:pt>
                <c:pt idx="6">
                  <c:v>66.329629999999995</c:v>
                </c:pt>
                <c:pt idx="7">
                  <c:v>67.256889999999999</c:v>
                </c:pt>
                <c:pt idx="8">
                  <c:v>78.691810000000004</c:v>
                </c:pt>
                <c:pt idx="9">
                  <c:v>70.277829999999994</c:v>
                </c:pt>
                <c:pt idx="10">
                  <c:v>73.82235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8E-41D6-AB2A-AC4C1E6E1F8F}"/>
            </c:ext>
          </c:extLst>
        </c:ser>
        <c:ser>
          <c:idx val="1"/>
          <c:order val="1"/>
          <c:tx>
            <c:strRef>
              <c:f>'Key Indicators'!$D$95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Indicators'!$E$95:$O$95</c:f>
              <c:numCache>
                <c:formatCode>General</c:formatCode>
                <c:ptCount val="11"/>
                <c:pt idx="0">
                  <c:v>138.01745</c:v>
                </c:pt>
                <c:pt idx="1">
                  <c:v>129.93781000000001</c:v>
                </c:pt>
                <c:pt idx="2">
                  <c:v>130.54006000000001</c:v>
                </c:pt>
                <c:pt idx="3">
                  <c:v>154.47578999999999</c:v>
                </c:pt>
                <c:pt idx="4">
                  <c:v>161.10407000000001</c:v>
                </c:pt>
                <c:pt idx="5">
                  <c:v>158.34905000000001</c:v>
                </c:pt>
                <c:pt idx="6">
                  <c:v>149.35253</c:v>
                </c:pt>
                <c:pt idx="7">
                  <c:v>140.95648</c:v>
                </c:pt>
                <c:pt idx="8">
                  <c:v>146.1825</c:v>
                </c:pt>
                <c:pt idx="9">
                  <c:v>133.25310999999999</c:v>
                </c:pt>
                <c:pt idx="10">
                  <c:v>151.44799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8E-41D6-AB2A-AC4C1E6E1F8F}"/>
            </c:ext>
          </c:extLst>
        </c:ser>
        <c:ser>
          <c:idx val="2"/>
          <c:order val="2"/>
          <c:tx>
            <c:strRef>
              <c:f>'Key Indicators'!$D$96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Indicators'!$E$96:$O$96</c:f>
              <c:numCache>
                <c:formatCode>General</c:formatCode>
                <c:ptCount val="11"/>
                <c:pt idx="0">
                  <c:v>91.467179999999999</c:v>
                </c:pt>
                <c:pt idx="1">
                  <c:v>87.951859999999996</c:v>
                </c:pt>
                <c:pt idx="2">
                  <c:v>87.032790000000006</c:v>
                </c:pt>
                <c:pt idx="3">
                  <c:v>103.57031000000001</c:v>
                </c:pt>
                <c:pt idx="4">
                  <c:v>106.54313999999999</c:v>
                </c:pt>
                <c:pt idx="5">
                  <c:v>95.783670000000001</c:v>
                </c:pt>
                <c:pt idx="6">
                  <c:v>94.015609999999995</c:v>
                </c:pt>
                <c:pt idx="7">
                  <c:v>92.571650000000005</c:v>
                </c:pt>
                <c:pt idx="8">
                  <c:v>79.090029999999999</c:v>
                </c:pt>
                <c:pt idx="9">
                  <c:v>76.353260000000006</c:v>
                </c:pt>
                <c:pt idx="10">
                  <c:v>85.624260000000007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8E-41D6-AB2A-AC4C1E6E1F8F}"/>
            </c:ext>
          </c:extLst>
        </c:ser>
        <c:ser>
          <c:idx val="3"/>
          <c:order val="3"/>
          <c:tx>
            <c:strRef>
              <c:f>'Key Indicators'!$D$97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Indicators'!$E$97:$O$97</c:f>
              <c:numCache>
                <c:formatCode>General</c:formatCode>
                <c:ptCount val="11"/>
                <c:pt idx="0">
                  <c:v>116.5883</c:v>
                </c:pt>
                <c:pt idx="1">
                  <c:v>116.01671</c:v>
                </c:pt>
                <c:pt idx="2">
                  <c:v>112.07763</c:v>
                </c:pt>
                <c:pt idx="3">
                  <c:v>139.47454999999999</c:v>
                </c:pt>
                <c:pt idx="4">
                  <c:v>147.78703999999999</c:v>
                </c:pt>
                <c:pt idx="5">
                  <c:v>143.95672999999999</c:v>
                </c:pt>
                <c:pt idx="6">
                  <c:v>145.77771999999999</c:v>
                </c:pt>
                <c:pt idx="7">
                  <c:v>150.56031999999999</c:v>
                </c:pt>
                <c:pt idx="8">
                  <c:v>151.71845999999999</c:v>
                </c:pt>
                <c:pt idx="9">
                  <c:v>144.47613000000001</c:v>
                </c:pt>
                <c:pt idx="10">
                  <c:v>138.97375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8E-41D6-AB2A-AC4C1E6E1F8F}"/>
            </c:ext>
          </c:extLst>
        </c:ser>
        <c:ser>
          <c:idx val="4"/>
          <c:order val="4"/>
          <c:tx>
            <c:strRef>
              <c:f>'Key Indicators'!$D$98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Indicators'!$E$98:$O$98</c:f>
              <c:numCache>
                <c:formatCode>General</c:formatCode>
                <c:ptCount val="11"/>
                <c:pt idx="0">
                  <c:v>171.93216000000001</c:v>
                </c:pt>
                <c:pt idx="1">
                  <c:v>140.00342000000001</c:v>
                </c:pt>
                <c:pt idx="2">
                  <c:v>161.55922000000001</c:v>
                </c:pt>
                <c:pt idx="3">
                  <c:v>201.13749999999999</c:v>
                </c:pt>
                <c:pt idx="4">
                  <c:v>217.24435</c:v>
                </c:pt>
                <c:pt idx="5">
                  <c:v>199.22868</c:v>
                </c:pt>
                <c:pt idx="6">
                  <c:v>193.83288999999999</c:v>
                </c:pt>
                <c:pt idx="7">
                  <c:v>194.66845000000001</c:v>
                </c:pt>
                <c:pt idx="8">
                  <c:v>183.65084999999999</c:v>
                </c:pt>
                <c:pt idx="9">
                  <c:v>185.17071000000001</c:v>
                </c:pt>
                <c:pt idx="10">
                  <c:v>216.52749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8E-41D6-AB2A-AC4C1E6E1F8F}"/>
            </c:ext>
          </c:extLst>
        </c:ser>
        <c:ser>
          <c:idx val="5"/>
          <c:order val="5"/>
          <c:tx>
            <c:strRef>
              <c:f>'Key Indicators'!$D$99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Indicators'!$E$99:$O$99</c:f>
              <c:numCache>
                <c:formatCode>General</c:formatCode>
                <c:ptCount val="11"/>
                <c:pt idx="0">
                  <c:v>67.434119999999993</c:v>
                </c:pt>
                <c:pt idx="1">
                  <c:v>80.056179999999998</c:v>
                </c:pt>
                <c:pt idx="2">
                  <c:v>62.779640000000001</c:v>
                </c:pt>
                <c:pt idx="3">
                  <c:v>61.893889999999999</c:v>
                </c:pt>
                <c:pt idx="4">
                  <c:v>67.520989999999998</c:v>
                </c:pt>
                <c:pt idx="5">
                  <c:v>65.617149999999995</c:v>
                </c:pt>
                <c:pt idx="6">
                  <c:v>67.936719999999994</c:v>
                </c:pt>
                <c:pt idx="7">
                  <c:v>66.814400000000006</c:v>
                </c:pt>
                <c:pt idx="8">
                  <c:v>66.760329999999996</c:v>
                </c:pt>
                <c:pt idx="9">
                  <c:v>71.772139999999993</c:v>
                </c:pt>
                <c:pt idx="10">
                  <c:v>84.476699999999994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8E-41D6-AB2A-AC4C1E6E1F8F}"/>
            </c:ext>
          </c:extLst>
        </c:ser>
        <c:ser>
          <c:idx val="6"/>
          <c:order val="6"/>
          <c:tx>
            <c:strRef>
              <c:f>'Key Indicators'!$D$100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Indicators'!$E$100:$O$100</c:f>
              <c:numCache>
                <c:formatCode>General</c:formatCode>
                <c:ptCount val="11"/>
                <c:pt idx="0">
                  <c:v>95.211349999999996</c:v>
                </c:pt>
                <c:pt idx="1">
                  <c:v>103.65124</c:v>
                </c:pt>
                <c:pt idx="2">
                  <c:v>97.265199999999993</c:v>
                </c:pt>
                <c:pt idx="3">
                  <c:v>100.84069</c:v>
                </c:pt>
                <c:pt idx="4">
                  <c:v>120.43467</c:v>
                </c:pt>
                <c:pt idx="5">
                  <c:v>101.80434</c:v>
                </c:pt>
                <c:pt idx="6">
                  <c:v>107.21290999999999</c:v>
                </c:pt>
                <c:pt idx="7">
                  <c:v>108.61416</c:v>
                </c:pt>
                <c:pt idx="8">
                  <c:v>98.394509999999997</c:v>
                </c:pt>
                <c:pt idx="9">
                  <c:v>88.802310000000006</c:v>
                </c:pt>
                <c:pt idx="10">
                  <c:v>88.615430000000003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8E-41D6-AB2A-AC4C1E6E1F8F}"/>
            </c:ext>
          </c:extLst>
        </c:ser>
        <c:ser>
          <c:idx val="7"/>
          <c:order val="7"/>
          <c:tx>
            <c:strRef>
              <c:f>'Key Indicators'!$D$101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Indicators'!$E$101:$O$101</c:f>
              <c:numCache>
                <c:formatCode>General</c:formatCode>
                <c:ptCount val="11"/>
                <c:pt idx="0">
                  <c:v>46.039450000000002</c:v>
                </c:pt>
                <c:pt idx="1">
                  <c:v>54.327359999999999</c:v>
                </c:pt>
                <c:pt idx="2">
                  <c:v>47.069879999999998</c:v>
                </c:pt>
                <c:pt idx="3">
                  <c:v>52.883009999999999</c:v>
                </c:pt>
                <c:pt idx="4">
                  <c:v>49.233179999999997</c:v>
                </c:pt>
                <c:pt idx="5">
                  <c:v>50.849339999999998</c:v>
                </c:pt>
                <c:pt idx="6">
                  <c:v>72.796360000000007</c:v>
                </c:pt>
                <c:pt idx="7">
                  <c:v>80.587879999999998</c:v>
                </c:pt>
                <c:pt idx="8">
                  <c:v>87.229320000000001</c:v>
                </c:pt>
                <c:pt idx="9">
                  <c:v>82.359729999999999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8E-41D6-AB2A-AC4C1E6E1F8F}"/>
            </c:ext>
          </c:extLst>
        </c:ser>
        <c:ser>
          <c:idx val="8"/>
          <c:order val="8"/>
          <c:tx>
            <c:strRef>
              <c:f>'Key Indicators'!$D$102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Indicators'!$E$102:$O$102</c:f>
              <c:numCache>
                <c:formatCode>General</c:formatCode>
                <c:ptCount val="11"/>
                <c:pt idx="0">
                  <c:v>96.253789999999995</c:v>
                </c:pt>
                <c:pt idx="1">
                  <c:v>83.053929999999994</c:v>
                </c:pt>
                <c:pt idx="2">
                  <c:v>96.742890000000003</c:v>
                </c:pt>
                <c:pt idx="3">
                  <c:v>109.85124</c:v>
                </c:pt>
                <c:pt idx="4">
                  <c:v>118.18299</c:v>
                </c:pt>
                <c:pt idx="5">
                  <c:v>120.80186</c:v>
                </c:pt>
                <c:pt idx="6">
                  <c:v>122.57832000000001</c:v>
                </c:pt>
                <c:pt idx="7">
                  <c:v>130.41898</c:v>
                </c:pt>
                <c:pt idx="8">
                  <c:v>130.40465</c:v>
                </c:pt>
                <c:pt idx="9">
                  <c:v>137.18378999999999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8E-41D6-AB2A-AC4C1E6E1F8F}"/>
            </c:ext>
          </c:extLst>
        </c:ser>
        <c:ser>
          <c:idx val="9"/>
          <c:order val="9"/>
          <c:tx>
            <c:strRef>
              <c:f>'Key Indicators'!$D$103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Indicators'!$E$103:$O$103</c:f>
              <c:numCache>
                <c:formatCode>General</c:formatCode>
                <c:ptCount val="11"/>
                <c:pt idx="0">
                  <c:v>65.574809999999999</c:v>
                </c:pt>
                <c:pt idx="1">
                  <c:v>61.522579999999998</c:v>
                </c:pt>
                <c:pt idx="2">
                  <c:v>52.989609999999999</c:v>
                </c:pt>
                <c:pt idx="3">
                  <c:v>55.985190000000003</c:v>
                </c:pt>
                <c:pt idx="4">
                  <c:v>53.098010000000002</c:v>
                </c:pt>
                <c:pt idx="5">
                  <c:v>71.241069999999993</c:v>
                </c:pt>
                <c:pt idx="6">
                  <c:v>57.26923</c:v>
                </c:pt>
                <c:pt idx="7">
                  <c:v>56.86103</c:v>
                </c:pt>
                <c:pt idx="8">
                  <c:v>64.54222</c:v>
                </c:pt>
                <c:pt idx="9">
                  <c:v>64.203869999999995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8E-41D6-AB2A-AC4C1E6E1F8F}"/>
            </c:ext>
          </c:extLst>
        </c:ser>
        <c:ser>
          <c:idx val="10"/>
          <c:order val="10"/>
          <c:tx>
            <c:strRef>
              <c:f>'Key Indicators'!$D$104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Indicators'!$E$104:$O$104</c:f>
              <c:numCache>
                <c:formatCode>General</c:formatCode>
                <c:ptCount val="11"/>
                <c:pt idx="0">
                  <c:v>40.071530000000003</c:v>
                </c:pt>
                <c:pt idx="1">
                  <c:v>36.359839999999998</c:v>
                </c:pt>
                <c:pt idx="2">
                  <c:v>37.627119999999998</c:v>
                </c:pt>
                <c:pt idx="3">
                  <c:v>39.636699999999998</c:v>
                </c:pt>
                <c:pt idx="4">
                  <c:v>54.633569999999999</c:v>
                </c:pt>
                <c:pt idx="5">
                  <c:v>72.233500000000006</c:v>
                </c:pt>
                <c:pt idx="6">
                  <c:v>78.155630000000002</c:v>
                </c:pt>
                <c:pt idx="7">
                  <c:v>82.017309999999995</c:v>
                </c:pt>
                <c:pt idx="8">
                  <c:v>79.86018</c:v>
                </c:pt>
                <c:pt idx="9">
                  <c:v>96.9816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4E8E-41D6-AB2A-AC4C1E6E1F8F}"/>
            </c:ext>
          </c:extLst>
        </c:ser>
        <c:ser>
          <c:idx val="11"/>
          <c:order val="11"/>
          <c:tx>
            <c:strRef>
              <c:f>'Key Indicators'!$D$105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Indicators'!$E$105:$O$105</c:f>
              <c:numCache>
                <c:formatCode>General</c:formatCode>
                <c:ptCount val="11"/>
                <c:pt idx="0">
                  <c:v>119.12737</c:v>
                </c:pt>
                <c:pt idx="1">
                  <c:v>101.37473</c:v>
                </c:pt>
                <c:pt idx="2">
                  <c:v>104.49312</c:v>
                </c:pt>
                <c:pt idx="3">
                  <c:v>121.28287</c:v>
                </c:pt>
                <c:pt idx="4">
                  <c:v>114.04084</c:v>
                </c:pt>
                <c:pt idx="5">
                  <c:v>118.30837</c:v>
                </c:pt>
                <c:pt idx="6">
                  <c:v>119.78294</c:v>
                </c:pt>
                <c:pt idx="7">
                  <c:v>116.13675000000001</c:v>
                </c:pt>
                <c:pt idx="8">
                  <c:v>101.70779</c:v>
                </c:pt>
                <c:pt idx="9">
                  <c:v>100.92721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4E8E-41D6-AB2A-AC4C1E6E1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389376"/>
        <c:axId val="626390912"/>
      </c:lineChart>
      <c:catAx>
        <c:axId val="626389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6390912"/>
        <c:crosses val="autoZero"/>
        <c:auto val="1"/>
        <c:lblAlgn val="ctr"/>
        <c:lblOffset val="100"/>
        <c:noMultiLvlLbl val="0"/>
      </c:catAx>
      <c:valAx>
        <c:axId val="626390912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6389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020799089974591"/>
          <c:y val="3.4006472082555944E-2"/>
          <c:w val="0.21979200910025412"/>
          <c:h val="0.9371929713605076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Indicators'!$D$109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Indicators'!$E$109:$O$109</c:f>
              <c:numCache>
                <c:formatCode>General</c:formatCode>
                <c:ptCount val="11"/>
                <c:pt idx="0">
                  <c:v>662.31</c:v>
                </c:pt>
                <c:pt idx="1">
                  <c:v>900.8</c:v>
                </c:pt>
                <c:pt idx="2">
                  <c:v>830.84</c:v>
                </c:pt>
                <c:pt idx="3">
                  <c:v>567.12</c:v>
                </c:pt>
                <c:pt idx="4">
                  <c:v>1102.8599999999999</c:v>
                </c:pt>
                <c:pt idx="5">
                  <c:v>872.19</c:v>
                </c:pt>
                <c:pt idx="6">
                  <c:v>918.75</c:v>
                </c:pt>
                <c:pt idx="7">
                  <c:v>1476.59</c:v>
                </c:pt>
                <c:pt idx="8">
                  <c:v>1298.53</c:v>
                </c:pt>
                <c:pt idx="9">
                  <c:v>1755.68</c:v>
                </c:pt>
                <c:pt idx="10">
                  <c:v>1702.33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B5-49B9-88AC-AD792B6C4C9D}"/>
            </c:ext>
          </c:extLst>
        </c:ser>
        <c:ser>
          <c:idx val="1"/>
          <c:order val="1"/>
          <c:tx>
            <c:strRef>
              <c:f>'Key Indicators'!$D$110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Indicators'!$E$110:$O$110</c:f>
              <c:numCache>
                <c:formatCode>General</c:formatCode>
                <c:ptCount val="11"/>
                <c:pt idx="0">
                  <c:v>765.21</c:v>
                </c:pt>
                <c:pt idx="1">
                  <c:v>1073.03</c:v>
                </c:pt>
                <c:pt idx="2">
                  <c:v>1056.0999999999999</c:v>
                </c:pt>
                <c:pt idx="3">
                  <c:v>575.89</c:v>
                </c:pt>
                <c:pt idx="4">
                  <c:v>885.37</c:v>
                </c:pt>
                <c:pt idx="5">
                  <c:v>1857.51</c:v>
                </c:pt>
                <c:pt idx="6">
                  <c:v>2599.36</c:v>
                </c:pt>
                <c:pt idx="7">
                  <c:v>2524.5100000000002</c:v>
                </c:pt>
                <c:pt idx="8">
                  <c:v>2439.1999999999998</c:v>
                </c:pt>
                <c:pt idx="9">
                  <c:v>2252.4899999999998</c:v>
                </c:pt>
                <c:pt idx="10">
                  <c:v>2798.42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B5-49B9-88AC-AD792B6C4C9D}"/>
            </c:ext>
          </c:extLst>
        </c:ser>
        <c:ser>
          <c:idx val="2"/>
          <c:order val="2"/>
          <c:tx>
            <c:strRef>
              <c:f>'Key Indicators'!$D$111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Indicators'!$E$111:$O$111</c:f>
              <c:numCache>
                <c:formatCode>General</c:formatCode>
                <c:ptCount val="11"/>
                <c:pt idx="0">
                  <c:v>591.89</c:v>
                </c:pt>
                <c:pt idx="1">
                  <c:v>1182.47</c:v>
                </c:pt>
                <c:pt idx="2">
                  <c:v>1018.79</c:v>
                </c:pt>
                <c:pt idx="3">
                  <c:v>553.34</c:v>
                </c:pt>
                <c:pt idx="4">
                  <c:v>1089.42</c:v>
                </c:pt>
                <c:pt idx="5">
                  <c:v>1273.08</c:v>
                </c:pt>
                <c:pt idx="6">
                  <c:v>1428.5</c:v>
                </c:pt>
                <c:pt idx="7">
                  <c:v>1515.63</c:v>
                </c:pt>
                <c:pt idx="8">
                  <c:v>1601.36</c:v>
                </c:pt>
                <c:pt idx="9">
                  <c:v>913.1</c:v>
                </c:pt>
                <c:pt idx="10">
                  <c:v>1402.74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B5-49B9-88AC-AD792B6C4C9D}"/>
            </c:ext>
          </c:extLst>
        </c:ser>
        <c:ser>
          <c:idx val="3"/>
          <c:order val="3"/>
          <c:tx>
            <c:strRef>
              <c:f>'Key Indicators'!$D$112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Indicators'!$E$112:$O$112</c:f>
              <c:numCache>
                <c:formatCode>General</c:formatCode>
                <c:ptCount val="11"/>
                <c:pt idx="0">
                  <c:v>977.94</c:v>
                </c:pt>
                <c:pt idx="1">
                  <c:v>1375.83</c:v>
                </c:pt>
                <c:pt idx="2">
                  <c:v>1196.8699999999999</c:v>
                </c:pt>
                <c:pt idx="3">
                  <c:v>1090.6500000000001</c:v>
                </c:pt>
                <c:pt idx="4">
                  <c:v>1094.8900000000001</c:v>
                </c:pt>
                <c:pt idx="5">
                  <c:v>1491.41</c:v>
                </c:pt>
                <c:pt idx="6">
                  <c:v>1307.67</c:v>
                </c:pt>
                <c:pt idx="7">
                  <c:v>1940.4</c:v>
                </c:pt>
                <c:pt idx="8">
                  <c:v>1642.31</c:v>
                </c:pt>
                <c:pt idx="9">
                  <c:v>1589.53</c:v>
                </c:pt>
                <c:pt idx="10">
                  <c:v>2200.25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7B5-49B9-88AC-AD792B6C4C9D}"/>
            </c:ext>
          </c:extLst>
        </c:ser>
        <c:ser>
          <c:idx val="4"/>
          <c:order val="4"/>
          <c:tx>
            <c:strRef>
              <c:f>'Key Indicators'!$D$113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Indicators'!$E$113:$O$113</c:f>
              <c:numCache>
                <c:formatCode>General</c:formatCode>
                <c:ptCount val="11"/>
                <c:pt idx="0">
                  <c:v>659.71</c:v>
                </c:pt>
                <c:pt idx="1">
                  <c:v>519.98</c:v>
                </c:pt>
                <c:pt idx="2">
                  <c:v>635.57000000000005</c:v>
                </c:pt>
                <c:pt idx="3">
                  <c:v>368.58</c:v>
                </c:pt>
                <c:pt idx="4">
                  <c:v>505.4</c:v>
                </c:pt>
                <c:pt idx="5">
                  <c:v>591.34</c:v>
                </c:pt>
                <c:pt idx="6">
                  <c:v>723.81</c:v>
                </c:pt>
                <c:pt idx="7">
                  <c:v>789.01</c:v>
                </c:pt>
                <c:pt idx="8">
                  <c:v>673.97</c:v>
                </c:pt>
                <c:pt idx="9">
                  <c:v>747.27</c:v>
                </c:pt>
                <c:pt idx="10">
                  <c:v>659.9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7B5-49B9-88AC-AD792B6C4C9D}"/>
            </c:ext>
          </c:extLst>
        </c:ser>
        <c:ser>
          <c:idx val="5"/>
          <c:order val="5"/>
          <c:tx>
            <c:strRef>
              <c:f>'Key Indicators'!$D$114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Indicators'!$E$114:$O$114</c:f>
              <c:numCache>
                <c:formatCode>General</c:formatCode>
                <c:ptCount val="11"/>
                <c:pt idx="0">
                  <c:v>117.85</c:v>
                </c:pt>
                <c:pt idx="1">
                  <c:v>511.08</c:v>
                </c:pt>
                <c:pt idx="2">
                  <c:v>649.73</c:v>
                </c:pt>
                <c:pt idx="3">
                  <c:v>571.58000000000004</c:v>
                </c:pt>
                <c:pt idx="4">
                  <c:v>537.97</c:v>
                </c:pt>
                <c:pt idx="5">
                  <c:v>703.42</c:v>
                </c:pt>
                <c:pt idx="6">
                  <c:v>677.09</c:v>
                </c:pt>
                <c:pt idx="7">
                  <c:v>1086.22</c:v>
                </c:pt>
                <c:pt idx="8">
                  <c:v>679.36</c:v>
                </c:pt>
                <c:pt idx="9">
                  <c:v>837.46</c:v>
                </c:pt>
                <c:pt idx="10">
                  <c:v>926.17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B5-49B9-88AC-AD792B6C4C9D}"/>
            </c:ext>
          </c:extLst>
        </c:ser>
        <c:ser>
          <c:idx val="6"/>
          <c:order val="6"/>
          <c:tx>
            <c:strRef>
              <c:f>'Key Indicators'!$D$115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Indicators'!$E$115:$O$115</c:f>
              <c:numCache>
                <c:formatCode>General</c:formatCode>
                <c:ptCount val="11"/>
                <c:pt idx="0">
                  <c:v>5589.47</c:v>
                </c:pt>
                <c:pt idx="1">
                  <c:v>7982.99</c:v>
                </c:pt>
                <c:pt idx="2">
                  <c:v>8415.5400000000009</c:v>
                </c:pt>
                <c:pt idx="3">
                  <c:v>4471.55</c:v>
                </c:pt>
                <c:pt idx="4">
                  <c:v>5835.08</c:v>
                </c:pt>
                <c:pt idx="5">
                  <c:v>3067.77</c:v>
                </c:pt>
                <c:pt idx="6">
                  <c:v>4518.25</c:v>
                </c:pt>
                <c:pt idx="7">
                  <c:v>8122.26</c:v>
                </c:pt>
                <c:pt idx="8">
                  <c:v>6295.82</c:v>
                </c:pt>
                <c:pt idx="9">
                  <c:v>7271.68</c:v>
                </c:pt>
                <c:pt idx="10">
                  <c:v>6100.25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7B5-49B9-88AC-AD792B6C4C9D}"/>
            </c:ext>
          </c:extLst>
        </c:ser>
        <c:ser>
          <c:idx val="7"/>
          <c:order val="7"/>
          <c:tx>
            <c:strRef>
              <c:f>'Key Indicators'!$D$116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Indicators'!$E$116:$O$116</c:f>
              <c:numCache>
                <c:formatCode>General</c:formatCode>
                <c:ptCount val="11"/>
                <c:pt idx="0">
                  <c:v>10224.459500000001</c:v>
                </c:pt>
                <c:pt idx="1">
                  <c:v>13840.1718</c:v>
                </c:pt>
                <c:pt idx="2">
                  <c:v>16128.932199999999</c:v>
                </c:pt>
                <c:pt idx="3">
                  <c:v>16255.3472</c:v>
                </c:pt>
                <c:pt idx="4">
                  <c:v>21815.838800000001</c:v>
                </c:pt>
                <c:pt idx="5">
                  <c:v>24587.355599999999</c:v>
                </c:pt>
                <c:pt idx="6">
                  <c:v>22878.653999999999</c:v>
                </c:pt>
                <c:pt idx="7">
                  <c:v>25460.84</c:v>
                </c:pt>
                <c:pt idx="8">
                  <c:v>24903.5985</c:v>
                </c:pt>
                <c:pt idx="9">
                  <c:v>32484.098399999999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7B5-49B9-88AC-AD792B6C4C9D}"/>
            </c:ext>
          </c:extLst>
        </c:ser>
        <c:ser>
          <c:idx val="8"/>
          <c:order val="8"/>
          <c:tx>
            <c:strRef>
              <c:f>'Key Indicators'!$D$117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Indicators'!$E$117:$O$117</c:f>
              <c:numCache>
                <c:formatCode>General</c:formatCode>
                <c:ptCount val="11"/>
                <c:pt idx="0">
                  <c:v>2460.2365500000001</c:v>
                </c:pt>
                <c:pt idx="1">
                  <c:v>3099.357</c:v>
                </c:pt>
                <c:pt idx="2">
                  <c:v>2505.1664000000001</c:v>
                </c:pt>
                <c:pt idx="3">
                  <c:v>2952.9393</c:v>
                </c:pt>
                <c:pt idx="4">
                  <c:v>3558.2759999999998</c:v>
                </c:pt>
                <c:pt idx="5">
                  <c:v>4856.8946999999998</c:v>
                </c:pt>
                <c:pt idx="6">
                  <c:v>5285.1940000000004</c:v>
                </c:pt>
                <c:pt idx="7">
                  <c:v>5386.8450000000003</c:v>
                </c:pt>
                <c:pt idx="8">
                  <c:v>6040.6150500000003</c:v>
                </c:pt>
                <c:pt idx="9">
                  <c:v>7887.4113500000003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7B5-49B9-88AC-AD792B6C4C9D}"/>
            </c:ext>
          </c:extLst>
        </c:ser>
        <c:ser>
          <c:idx val="9"/>
          <c:order val="9"/>
          <c:tx>
            <c:strRef>
              <c:f>'Key Indicators'!$D$118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Indicators'!$E$118:$O$118</c:f>
              <c:numCache>
                <c:formatCode>General</c:formatCode>
                <c:ptCount val="11"/>
                <c:pt idx="0">
                  <c:v>2761.1985</c:v>
                </c:pt>
                <c:pt idx="1">
                  <c:v>2750.6306</c:v>
                </c:pt>
                <c:pt idx="2">
                  <c:v>2492.643</c:v>
                </c:pt>
                <c:pt idx="3">
                  <c:v>2377.9816999999998</c:v>
                </c:pt>
                <c:pt idx="4">
                  <c:v>3580.7637</c:v>
                </c:pt>
                <c:pt idx="5">
                  <c:v>4050.1239999999998</c:v>
                </c:pt>
                <c:pt idx="6">
                  <c:v>3028.0981499999998</c:v>
                </c:pt>
                <c:pt idx="7">
                  <c:v>2917.7327500000001</c:v>
                </c:pt>
                <c:pt idx="8">
                  <c:v>2153.0075999999999</c:v>
                </c:pt>
                <c:pt idx="9">
                  <c:v>3281.9861999999998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7B5-49B9-88AC-AD792B6C4C9D}"/>
            </c:ext>
          </c:extLst>
        </c:ser>
        <c:ser>
          <c:idx val="10"/>
          <c:order val="10"/>
          <c:tx>
            <c:strRef>
              <c:f>'Key Indicators'!$D$119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Indicators'!$E$119:$O$119</c:f>
              <c:numCache>
                <c:formatCode>General</c:formatCode>
                <c:ptCount val="11"/>
                <c:pt idx="0">
                  <c:v>14788.8954505</c:v>
                </c:pt>
                <c:pt idx="1">
                  <c:v>17246.259065800001</c:v>
                </c:pt>
                <c:pt idx="2">
                  <c:v>15191.7219735</c:v>
                </c:pt>
                <c:pt idx="3">
                  <c:v>30881.3022399</c:v>
                </c:pt>
                <c:pt idx="4">
                  <c:v>46521.619120700001</c:v>
                </c:pt>
                <c:pt idx="5">
                  <c:v>40584.851044399999</c:v>
                </c:pt>
                <c:pt idx="6">
                  <c:v>40921.382230499999</c:v>
                </c:pt>
                <c:pt idx="7">
                  <c:v>45953.317665000002</c:v>
                </c:pt>
                <c:pt idx="8">
                  <c:v>65542.297789799995</c:v>
                </c:pt>
                <c:pt idx="9">
                  <c:v>66062.437472200007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57B5-49B9-88AC-AD792B6C4C9D}"/>
            </c:ext>
          </c:extLst>
        </c:ser>
        <c:ser>
          <c:idx val="11"/>
          <c:order val="11"/>
          <c:tx>
            <c:strRef>
              <c:f>'Key Indicators'!$D$120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Indicators'!$E$120:$O$120</c:f>
              <c:numCache>
                <c:formatCode>General</c:formatCode>
                <c:ptCount val="11"/>
                <c:pt idx="0">
                  <c:v>390.89947339999998</c:v>
                </c:pt>
                <c:pt idx="1">
                  <c:v>797.64808129999994</c:v>
                </c:pt>
                <c:pt idx="2">
                  <c:v>682.24077039999997</c:v>
                </c:pt>
                <c:pt idx="3">
                  <c:v>655.70631000000003</c:v>
                </c:pt>
                <c:pt idx="4">
                  <c:v>901.07753930000001</c:v>
                </c:pt>
                <c:pt idx="5">
                  <c:v>976.9786818</c:v>
                </c:pt>
                <c:pt idx="6">
                  <c:v>1096.2568647999999</c:v>
                </c:pt>
                <c:pt idx="7">
                  <c:v>1361.3390615999999</c:v>
                </c:pt>
                <c:pt idx="8">
                  <c:v>1314.0713978000001</c:v>
                </c:pt>
                <c:pt idx="9">
                  <c:v>2766.0959505999999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57B5-49B9-88AC-AD792B6C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920064"/>
        <c:axId val="626925952"/>
      </c:lineChart>
      <c:catAx>
        <c:axId val="62692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6925952"/>
        <c:crosses val="autoZero"/>
        <c:auto val="1"/>
        <c:lblAlgn val="ctr"/>
        <c:lblOffset val="100"/>
        <c:noMultiLvlLbl val="0"/>
      </c:catAx>
      <c:valAx>
        <c:axId val="626925952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2692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816027718205195"/>
          <c:y val="3.400641586468358E-2"/>
          <c:w val="0.21183972281794797"/>
          <c:h val="0.9371929713605076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Graph!$C$125</c:f>
              <c:strCache>
                <c:ptCount val="1"/>
                <c:pt idx="0">
                  <c:v>日本電産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Graph!$C$126:$C$135</c:f>
              <c:numCache>
                <c:formatCode>General</c:formatCode>
                <c:ptCount val="10"/>
                <c:pt idx="0">
                  <c:v>0.138713</c:v>
                </c:pt>
                <c:pt idx="1">
                  <c:v>0.137382</c:v>
                </c:pt>
                <c:pt idx="2">
                  <c:v>0.10709</c:v>
                </c:pt>
                <c:pt idx="3">
                  <c:v>2.4811E-2</c:v>
                </c:pt>
                <c:pt idx="4">
                  <c:v>9.6975000000000006E-2</c:v>
                </c:pt>
                <c:pt idx="5">
                  <c:v>0.107876</c:v>
                </c:pt>
                <c:pt idx="6">
                  <c:v>0.100059</c:v>
                </c:pt>
                <c:pt idx="7">
                  <c:v>0.116672</c:v>
                </c:pt>
                <c:pt idx="8">
                  <c:v>0.11255</c:v>
                </c:pt>
                <c:pt idx="9">
                  <c:v>9.2355999999999994E-2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28-4D05-B0C4-DECCC1BFCD34}"/>
            </c:ext>
          </c:extLst>
        </c:ser>
        <c:ser>
          <c:idx val="1"/>
          <c:order val="1"/>
          <c:tx>
            <c:strRef>
              <c:f>Graph!$D$125</c:f>
              <c:strCache>
                <c:ptCount val="1"/>
                <c:pt idx="0">
                  <c:v>村田製作所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Graph!$D$126:$D$135</c:f>
              <c:numCache>
                <c:formatCode>General</c:formatCode>
                <c:ptCount val="10"/>
                <c:pt idx="0">
                  <c:v>5.0355999999999998E-2</c:v>
                </c:pt>
                <c:pt idx="1">
                  <c:v>0.125389</c:v>
                </c:pt>
                <c:pt idx="2">
                  <c:v>7.7973000000000001E-2</c:v>
                </c:pt>
                <c:pt idx="3">
                  <c:v>8.8149000000000005E-2</c:v>
                </c:pt>
                <c:pt idx="4">
                  <c:v>0.14868100000000001</c:v>
                </c:pt>
                <c:pt idx="5">
                  <c:v>0.20558299999999999</c:v>
                </c:pt>
                <c:pt idx="6">
                  <c:v>0.22745000000000001</c:v>
                </c:pt>
                <c:pt idx="7">
                  <c:v>0.1772</c:v>
                </c:pt>
                <c:pt idx="8">
                  <c:v>0.11819499999999999</c:v>
                </c:pt>
                <c:pt idx="9">
                  <c:v>0.16939799999999999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28-4D05-B0C4-DECCC1BFCD34}"/>
            </c:ext>
          </c:extLst>
        </c:ser>
        <c:ser>
          <c:idx val="2"/>
          <c:order val="2"/>
          <c:tx>
            <c:strRef>
              <c:f>Graph!$E$125</c:f>
              <c:strCache>
                <c:ptCount val="1"/>
                <c:pt idx="0">
                  <c:v>TDK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Graph!$E$126:$E$135</c:f>
              <c:numCache>
                <c:formatCode>General</c:formatCode>
                <c:ptCount val="10"/>
                <c:pt idx="0">
                  <c:v>4.1713E-2</c:v>
                </c:pt>
                <c:pt idx="1">
                  <c:v>7.2900000000000006E-2</c:v>
                </c:pt>
                <c:pt idx="2">
                  <c:v>2.2942000000000001E-2</c:v>
                </c:pt>
                <c:pt idx="3">
                  <c:v>2.5420999999999999E-2</c:v>
                </c:pt>
                <c:pt idx="4">
                  <c:v>3.7191000000000002E-2</c:v>
                </c:pt>
                <c:pt idx="5">
                  <c:v>6.6933000000000006E-2</c:v>
                </c:pt>
                <c:pt idx="6">
                  <c:v>8.1070000000000003E-2</c:v>
                </c:pt>
                <c:pt idx="7">
                  <c:v>0.177092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28-4D05-B0C4-DECCC1BFCD34}"/>
            </c:ext>
          </c:extLst>
        </c:ser>
        <c:ser>
          <c:idx val="3"/>
          <c:order val="3"/>
          <c:tx>
            <c:strRef>
              <c:f>Graph!$F$125</c:f>
              <c:strCache>
                <c:ptCount val="1"/>
                <c:pt idx="0">
                  <c:v>京セラ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Graph!$F$126:$F$135</c:f>
              <c:numCache>
                <c:formatCode>General</c:formatCode>
                <c:ptCount val="10"/>
                <c:pt idx="0">
                  <c:v>6.8391999999999994E-2</c:v>
                </c:pt>
                <c:pt idx="1">
                  <c:v>0.12363399999999999</c:v>
                </c:pt>
                <c:pt idx="2">
                  <c:v>8.9122999999999994E-2</c:v>
                </c:pt>
                <c:pt idx="3">
                  <c:v>7.7037999999999995E-2</c:v>
                </c:pt>
                <c:pt idx="4">
                  <c:v>8.4941000000000003E-2</c:v>
                </c:pt>
                <c:pt idx="5">
                  <c:v>7.5439999999999993E-2</c:v>
                </c:pt>
                <c:pt idx="6">
                  <c:v>7.0427000000000003E-2</c:v>
                </c:pt>
                <c:pt idx="7">
                  <c:v>7.5250999999999998E-2</c:v>
                </c:pt>
                <c:pt idx="8">
                  <c:v>6.1343000000000002E-2</c:v>
                </c:pt>
                <c:pt idx="9">
                  <c:v>5.8397999999999999E-2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228-4D05-B0C4-DECCC1BFCD34}"/>
            </c:ext>
          </c:extLst>
        </c:ser>
        <c:ser>
          <c:idx val="4"/>
          <c:order val="4"/>
          <c:tx>
            <c:strRef>
              <c:f>Graph!$G$125</c:f>
              <c:strCache>
                <c:ptCount val="1"/>
                <c:pt idx="0">
                  <c:v>ローム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Graph!$G$126:$G$135</c:f>
              <c:numCache>
                <c:formatCode>General</c:formatCode>
                <c:ptCount val="10"/>
                <c:pt idx="0">
                  <c:v>5.5452000000000001E-2</c:v>
                </c:pt>
                <c:pt idx="1">
                  <c:v>9.5852999999999994E-2</c:v>
                </c:pt>
                <c:pt idx="2">
                  <c:v>2.0853E-2</c:v>
                </c:pt>
                <c:pt idx="3">
                  <c:v>-3.1489999999999999E-3</c:v>
                </c:pt>
                <c:pt idx="4">
                  <c:v>7.0832999999999993E-2</c:v>
                </c:pt>
                <c:pt idx="5">
                  <c:v>0.106651</c:v>
                </c:pt>
                <c:pt idx="6">
                  <c:v>9.5142000000000004E-2</c:v>
                </c:pt>
                <c:pt idx="7">
                  <c:v>9.0416999999999997E-2</c:v>
                </c:pt>
                <c:pt idx="8">
                  <c:v>0.14355100000000001</c:v>
                </c:pt>
                <c:pt idx="9">
                  <c:v>0.140129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228-4D05-B0C4-DECCC1BFCD34}"/>
            </c:ext>
          </c:extLst>
        </c:ser>
        <c:ser>
          <c:idx val="5"/>
          <c:order val="5"/>
          <c:tx>
            <c:strRef>
              <c:f>Graph!$H$125</c:f>
              <c:strCache>
                <c:ptCount val="1"/>
                <c:pt idx="0">
                  <c:v>日本精工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Graph!$H$126:$H$135</c:f>
              <c:numCache>
                <c:formatCode>General</c:formatCode>
                <c:ptCount val="10"/>
                <c:pt idx="0">
                  <c:v>1.9248000000000001E-2</c:v>
                </c:pt>
                <c:pt idx="1">
                  <c:v>6.1265E-2</c:v>
                </c:pt>
                <c:pt idx="2">
                  <c:v>6.0580000000000002E-2</c:v>
                </c:pt>
                <c:pt idx="3">
                  <c:v>4.4158999999999997E-2</c:v>
                </c:pt>
                <c:pt idx="4">
                  <c:v>7.8062000000000006E-2</c:v>
                </c:pt>
                <c:pt idx="5">
                  <c:v>9.9834999999999993E-2</c:v>
                </c:pt>
                <c:pt idx="6">
                  <c:v>8.763E-2</c:v>
                </c:pt>
                <c:pt idx="7">
                  <c:v>6.3728999999999994E-2</c:v>
                </c:pt>
                <c:pt idx="8">
                  <c:v>9.0768000000000001E-2</c:v>
                </c:pt>
                <c:pt idx="9">
                  <c:v>7.6225000000000001E-2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228-4D05-B0C4-DECCC1BFCD34}"/>
            </c:ext>
          </c:extLst>
        </c:ser>
        <c:ser>
          <c:idx val="6"/>
          <c:order val="6"/>
          <c:tx>
            <c:strRef>
              <c:f>Graph!$I$125</c:f>
              <c:strCache>
                <c:ptCount val="1"/>
                <c:pt idx="0">
                  <c:v>日立製作所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Graph!$I$126:$I$135</c:f>
              <c:numCache>
                <c:formatCode>General</c:formatCode>
                <c:ptCount val="10"/>
                <c:pt idx="0">
                  <c:v>2.2540000000000001E-2</c:v>
                </c:pt>
                <c:pt idx="1">
                  <c:v>4.7715E-2</c:v>
                </c:pt>
                <c:pt idx="2">
                  <c:v>4.2653000000000003E-2</c:v>
                </c:pt>
                <c:pt idx="3">
                  <c:v>4.6677999999999997E-2</c:v>
                </c:pt>
                <c:pt idx="4">
                  <c:v>6.2565999999999997E-2</c:v>
                </c:pt>
                <c:pt idx="5">
                  <c:v>6.5609000000000001E-2</c:v>
                </c:pt>
                <c:pt idx="6">
                  <c:v>6.3439999999999996E-2</c:v>
                </c:pt>
                <c:pt idx="7">
                  <c:v>6.4100000000000004E-2</c:v>
                </c:pt>
                <c:pt idx="8">
                  <c:v>7.6279E-2</c:v>
                </c:pt>
                <c:pt idx="9">
                  <c:v>7.9632999999999995E-2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228-4D05-B0C4-DECCC1BFCD34}"/>
            </c:ext>
          </c:extLst>
        </c:ser>
        <c:ser>
          <c:idx val="7"/>
          <c:order val="7"/>
          <c:tx>
            <c:strRef>
              <c:f>Graph!$J$125</c:f>
              <c:strCache>
                <c:ptCount val="1"/>
                <c:pt idx="0">
                  <c:v>Intel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Graph!$J$126:$J$135</c:f>
              <c:numCache>
                <c:formatCode>General</c:formatCode>
                <c:ptCount val="10"/>
                <c:pt idx="0">
                  <c:v>0.24593599999999999</c:v>
                </c:pt>
                <c:pt idx="1">
                  <c:v>0.35733399999999998</c:v>
                </c:pt>
                <c:pt idx="2">
                  <c:v>0.323654</c:v>
                </c:pt>
                <c:pt idx="3">
                  <c:v>0.27442299999999997</c:v>
                </c:pt>
                <c:pt idx="4">
                  <c:v>0.23774300000000001</c:v>
                </c:pt>
                <c:pt idx="5">
                  <c:v>0.27997100000000003</c:v>
                </c:pt>
                <c:pt idx="6">
                  <c:v>0.25934400000000002</c:v>
                </c:pt>
                <c:pt idx="7">
                  <c:v>0.252664</c:v>
                </c:pt>
                <c:pt idx="8">
                  <c:v>0.29277700000000001</c:v>
                </c:pt>
                <c:pt idx="9">
                  <c:v>0.32808199999999998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228-4D05-B0C4-DECCC1BFCD34}"/>
            </c:ext>
          </c:extLst>
        </c:ser>
        <c:ser>
          <c:idx val="8"/>
          <c:order val="8"/>
          <c:tx>
            <c:strRef>
              <c:f>Graph!$K$125</c:f>
              <c:strCache>
                <c:ptCount val="1"/>
                <c:pt idx="0">
                  <c:v>Texas Instruments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Graph!$K$126:$K$135</c:f>
              <c:numCache>
                <c:formatCode>General</c:formatCode>
                <c:ptCount val="10"/>
                <c:pt idx="0">
                  <c:v>0.21127799999999999</c:v>
                </c:pt>
                <c:pt idx="1">
                  <c:v>0.31533699999999998</c:v>
                </c:pt>
                <c:pt idx="2">
                  <c:v>0.249581</c:v>
                </c:pt>
                <c:pt idx="3">
                  <c:v>0.18518499999999999</c:v>
                </c:pt>
                <c:pt idx="4">
                  <c:v>0.21745100000000001</c:v>
                </c:pt>
                <c:pt idx="5">
                  <c:v>0.29919499999999999</c:v>
                </c:pt>
                <c:pt idx="6">
                  <c:v>0.32423000000000002</c:v>
                </c:pt>
                <c:pt idx="7">
                  <c:v>0.35781600000000002</c:v>
                </c:pt>
                <c:pt idx="8">
                  <c:v>0.40331499999999998</c:v>
                </c:pt>
                <c:pt idx="9">
                  <c:v>0.42346600000000001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228-4D05-B0C4-DECCC1BFCD34}"/>
            </c:ext>
          </c:extLst>
        </c:ser>
        <c:ser>
          <c:idx val="9"/>
          <c:order val="9"/>
          <c:tx>
            <c:strRef>
              <c:f>Graph!$L$125</c:f>
              <c:strCache>
                <c:ptCount val="1"/>
                <c:pt idx="0">
                  <c:v>Emerson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Graph!$L$126:$L$135</c:f>
              <c:numCache>
                <c:formatCode>General</c:formatCode>
                <c:ptCount val="10"/>
                <c:pt idx="0">
                  <c:v>0.149786</c:v>
                </c:pt>
                <c:pt idx="1">
                  <c:v>0.149674</c:v>
                </c:pt>
                <c:pt idx="2">
                  <c:v>0.162249</c:v>
                </c:pt>
                <c:pt idx="3">
                  <c:v>0.16405800000000001</c:v>
                </c:pt>
                <c:pt idx="4">
                  <c:v>0.16316</c:v>
                </c:pt>
                <c:pt idx="5">
                  <c:v>0.19528499999999999</c:v>
                </c:pt>
                <c:pt idx="6">
                  <c:v>0.18875</c:v>
                </c:pt>
                <c:pt idx="7">
                  <c:v>0.179451</c:v>
                </c:pt>
                <c:pt idx="8">
                  <c:v>0.17629700000000001</c:v>
                </c:pt>
                <c:pt idx="9">
                  <c:v>0.166934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228-4D05-B0C4-DECCC1BFCD34}"/>
            </c:ext>
          </c:extLst>
        </c:ser>
        <c:ser>
          <c:idx val="10"/>
          <c:order val="10"/>
          <c:tx>
            <c:strRef>
              <c:f>Graph!$M$125</c:f>
              <c:strCache>
                <c:ptCount val="1"/>
                <c:pt idx="0">
                  <c:v>Samsung E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Graph!$M$126:$M$135</c:f>
              <c:numCache>
                <c:formatCode>General</c:formatCode>
                <c:ptCount val="10"/>
                <c:pt idx="0">
                  <c:v>8.0086000000000004E-2</c:v>
                </c:pt>
                <c:pt idx="1">
                  <c:v>0.10921400000000001</c:v>
                </c:pt>
                <c:pt idx="2">
                  <c:v>9.4811999999999994E-2</c:v>
                </c:pt>
                <c:pt idx="3">
                  <c:v>0.14444899999999999</c:v>
                </c:pt>
                <c:pt idx="4">
                  <c:v>0.16084899999999999</c:v>
                </c:pt>
                <c:pt idx="5">
                  <c:v>0.12135899999999999</c:v>
                </c:pt>
                <c:pt idx="6">
                  <c:v>0.131637</c:v>
                </c:pt>
                <c:pt idx="7">
                  <c:v>0.14485100000000001</c:v>
                </c:pt>
                <c:pt idx="8">
                  <c:v>0.223917</c:v>
                </c:pt>
                <c:pt idx="9">
                  <c:v>0.241565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228-4D05-B0C4-DECCC1BFCD34}"/>
            </c:ext>
          </c:extLst>
        </c:ser>
        <c:ser>
          <c:idx val="11"/>
          <c:order val="11"/>
          <c:tx>
            <c:strRef>
              <c:f>Graph!$N$125</c:f>
              <c:strCache>
                <c:ptCount val="1"/>
                <c:pt idx="0">
                  <c:v>Analog Devices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Graph!$N$126:$N$135</c:f>
              <c:numCache>
                <c:formatCode>General</c:formatCode>
                <c:ptCount val="10"/>
                <c:pt idx="0">
                  <c:v>0.16798399999999999</c:v>
                </c:pt>
                <c:pt idx="1">
                  <c:v>0.33190500000000001</c:v>
                </c:pt>
                <c:pt idx="2">
                  <c:v>0.35894799999999999</c:v>
                </c:pt>
                <c:pt idx="3">
                  <c:v>0.308195</c:v>
                </c:pt>
                <c:pt idx="4">
                  <c:v>0.29966399999999999</c:v>
                </c:pt>
                <c:pt idx="5">
                  <c:v>0.28731899999999999</c:v>
                </c:pt>
                <c:pt idx="6">
                  <c:v>0.241868</c:v>
                </c:pt>
                <c:pt idx="7">
                  <c:v>0.30449300000000001</c:v>
                </c:pt>
                <c:pt idx="8">
                  <c:v>0.29580299999999998</c:v>
                </c:pt>
                <c:pt idx="9">
                  <c:v>0.31334800000000002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228-4D05-B0C4-DECCC1BFC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183680"/>
        <c:axId val="720185984"/>
      </c:lineChart>
      <c:catAx>
        <c:axId val="720183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720185984"/>
        <c:crosses val="autoZero"/>
        <c:auto val="1"/>
        <c:lblAlgn val="ctr"/>
        <c:lblOffset val="100"/>
        <c:noMultiLvlLbl val="0"/>
      </c:catAx>
      <c:valAx>
        <c:axId val="72018598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72018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26" Type="http://schemas.openxmlformats.org/officeDocument/2006/relationships/chart" Target="../charts/chart64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34" Type="http://schemas.openxmlformats.org/officeDocument/2006/relationships/chart" Target="../charts/chart72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5" Type="http://schemas.openxmlformats.org/officeDocument/2006/relationships/chart" Target="../charts/chart63.xml"/><Relationship Id="rId33" Type="http://schemas.openxmlformats.org/officeDocument/2006/relationships/chart" Target="../charts/chart71.xml"/><Relationship Id="rId38" Type="http://schemas.openxmlformats.org/officeDocument/2006/relationships/chart" Target="../charts/chart76.xml"/><Relationship Id="rId2" Type="http://schemas.openxmlformats.org/officeDocument/2006/relationships/chart" Target="../charts/chart40.xml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29" Type="http://schemas.openxmlformats.org/officeDocument/2006/relationships/chart" Target="../charts/chart67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chart" Target="../charts/chart62.xml"/><Relationship Id="rId32" Type="http://schemas.openxmlformats.org/officeDocument/2006/relationships/chart" Target="../charts/chart70.xml"/><Relationship Id="rId37" Type="http://schemas.openxmlformats.org/officeDocument/2006/relationships/chart" Target="../charts/chart75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28" Type="http://schemas.openxmlformats.org/officeDocument/2006/relationships/chart" Target="../charts/chart66.xml"/><Relationship Id="rId36" Type="http://schemas.openxmlformats.org/officeDocument/2006/relationships/chart" Target="../charts/chart74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31" Type="http://schemas.openxmlformats.org/officeDocument/2006/relationships/chart" Target="../charts/chart69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Relationship Id="rId27" Type="http://schemas.openxmlformats.org/officeDocument/2006/relationships/chart" Target="../charts/chart65.xml"/><Relationship Id="rId30" Type="http://schemas.openxmlformats.org/officeDocument/2006/relationships/chart" Target="../charts/chart68.xml"/><Relationship Id="rId35" Type="http://schemas.openxmlformats.org/officeDocument/2006/relationships/chart" Target="../charts/chart7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21</xdr:col>
      <xdr:colOff>257169</xdr:colOff>
      <xdr:row>15</xdr:row>
      <xdr:rowOff>114294</xdr:rowOff>
    </xdr:to>
    <xdr:graphicFrame macro="">
      <xdr:nvGraphicFramePr>
        <xdr:cNvPr id="42" name="グラフ 41">
          <a:extLst>
            <a:ext uri="{FF2B5EF4-FFF2-40B4-BE49-F238E27FC236}">
              <a16:creationId xmlns="" xmlns:a16="http://schemas.microsoft.com/office/drawing/2014/main" id="{173306A2-1279-4E23-8FDC-DB6E46B61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16</xdr:row>
      <xdr:rowOff>0</xdr:rowOff>
    </xdr:from>
    <xdr:to>
      <xdr:col>21</xdr:col>
      <xdr:colOff>257169</xdr:colOff>
      <xdr:row>30</xdr:row>
      <xdr:rowOff>114294</xdr:rowOff>
    </xdr:to>
    <xdr:graphicFrame macro="">
      <xdr:nvGraphicFramePr>
        <xdr:cNvPr id="43" name="グラフ 42">
          <a:extLst>
            <a:ext uri="{FF2B5EF4-FFF2-40B4-BE49-F238E27FC236}">
              <a16:creationId xmlns="" xmlns:a16="http://schemas.microsoft.com/office/drawing/2014/main" id="{F1CD1634-9847-4AEE-9419-B69E5C92E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31</xdr:row>
      <xdr:rowOff>0</xdr:rowOff>
    </xdr:from>
    <xdr:to>
      <xdr:col>21</xdr:col>
      <xdr:colOff>247644</xdr:colOff>
      <xdr:row>45</xdr:row>
      <xdr:rowOff>114294</xdr:rowOff>
    </xdr:to>
    <xdr:graphicFrame macro="">
      <xdr:nvGraphicFramePr>
        <xdr:cNvPr id="44" name="グラフ 43">
          <a:extLst>
            <a:ext uri="{FF2B5EF4-FFF2-40B4-BE49-F238E27FC236}">
              <a16:creationId xmlns="" xmlns:a16="http://schemas.microsoft.com/office/drawing/2014/main" id="{E4EF3676-E03B-4702-830B-71BE07260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46</xdr:row>
      <xdr:rowOff>0</xdr:rowOff>
    </xdr:from>
    <xdr:to>
      <xdr:col>21</xdr:col>
      <xdr:colOff>238119</xdr:colOff>
      <xdr:row>60</xdr:row>
      <xdr:rowOff>114294</xdr:rowOff>
    </xdr:to>
    <xdr:graphicFrame macro="">
      <xdr:nvGraphicFramePr>
        <xdr:cNvPr id="45" name="グラフ 44">
          <a:extLst>
            <a:ext uri="{FF2B5EF4-FFF2-40B4-BE49-F238E27FC236}">
              <a16:creationId xmlns="" xmlns:a16="http://schemas.microsoft.com/office/drawing/2014/main" id="{3DF19B67-8295-4274-BFA8-3173F2269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62</xdr:row>
      <xdr:rowOff>0</xdr:rowOff>
    </xdr:from>
    <xdr:to>
      <xdr:col>21</xdr:col>
      <xdr:colOff>228594</xdr:colOff>
      <xdr:row>76</xdr:row>
      <xdr:rowOff>114294</xdr:rowOff>
    </xdr:to>
    <xdr:graphicFrame macro="">
      <xdr:nvGraphicFramePr>
        <xdr:cNvPr id="46" name="グラフ 45">
          <a:extLst>
            <a:ext uri="{FF2B5EF4-FFF2-40B4-BE49-F238E27FC236}">
              <a16:creationId xmlns="" xmlns:a16="http://schemas.microsoft.com/office/drawing/2014/main" id="{19D020B1-349A-47D5-A7C4-13432BB54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77</xdr:row>
      <xdr:rowOff>0</xdr:rowOff>
    </xdr:from>
    <xdr:to>
      <xdr:col>21</xdr:col>
      <xdr:colOff>219069</xdr:colOff>
      <xdr:row>91</xdr:row>
      <xdr:rowOff>114294</xdr:rowOff>
    </xdr:to>
    <xdr:graphicFrame macro="">
      <xdr:nvGraphicFramePr>
        <xdr:cNvPr id="47" name="グラフ 46">
          <a:extLst>
            <a:ext uri="{FF2B5EF4-FFF2-40B4-BE49-F238E27FC236}">
              <a16:creationId xmlns="" xmlns:a16="http://schemas.microsoft.com/office/drawing/2014/main" id="{961F5681-4734-405E-91BC-DE02FC8E1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92</xdr:row>
      <xdr:rowOff>0</xdr:rowOff>
    </xdr:from>
    <xdr:to>
      <xdr:col>21</xdr:col>
      <xdr:colOff>228594</xdr:colOff>
      <xdr:row>106</xdr:row>
      <xdr:rowOff>114294</xdr:rowOff>
    </xdr:to>
    <xdr:graphicFrame macro="">
      <xdr:nvGraphicFramePr>
        <xdr:cNvPr id="48" name="グラフ 47">
          <a:extLst>
            <a:ext uri="{FF2B5EF4-FFF2-40B4-BE49-F238E27FC236}">
              <a16:creationId xmlns="" xmlns:a16="http://schemas.microsoft.com/office/drawing/2014/main" id="{0AA5C611-AF7C-4B6B-9BDC-EA90C1EC2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107</xdr:row>
      <xdr:rowOff>0</xdr:rowOff>
    </xdr:from>
    <xdr:to>
      <xdr:col>21</xdr:col>
      <xdr:colOff>228594</xdr:colOff>
      <xdr:row>121</xdr:row>
      <xdr:rowOff>114294</xdr:rowOff>
    </xdr:to>
    <xdr:graphicFrame macro="">
      <xdr:nvGraphicFramePr>
        <xdr:cNvPr id="49" name="グラフ 48">
          <a:extLst>
            <a:ext uri="{FF2B5EF4-FFF2-40B4-BE49-F238E27FC236}">
              <a16:creationId xmlns="" xmlns:a16="http://schemas.microsoft.com/office/drawing/2014/main" id="{870B30B9-4851-4961-8EED-3F940E0CC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123</xdr:row>
      <xdr:rowOff>0</xdr:rowOff>
    </xdr:from>
    <xdr:to>
      <xdr:col>21</xdr:col>
      <xdr:colOff>228594</xdr:colOff>
      <xdr:row>137</xdr:row>
      <xdr:rowOff>114294</xdr:rowOff>
    </xdr:to>
    <xdr:graphicFrame macro="">
      <xdr:nvGraphicFramePr>
        <xdr:cNvPr id="50" name="グラフ 49">
          <a:extLst>
            <a:ext uri="{FF2B5EF4-FFF2-40B4-BE49-F238E27FC236}">
              <a16:creationId xmlns="" xmlns:a16="http://schemas.microsoft.com/office/drawing/2014/main" id="{CD0658D0-5297-4764-960C-4FE6EB649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138</xdr:row>
      <xdr:rowOff>0</xdr:rowOff>
    </xdr:from>
    <xdr:to>
      <xdr:col>21</xdr:col>
      <xdr:colOff>219069</xdr:colOff>
      <xdr:row>152</xdr:row>
      <xdr:rowOff>114294</xdr:rowOff>
    </xdr:to>
    <xdr:graphicFrame macro="">
      <xdr:nvGraphicFramePr>
        <xdr:cNvPr id="51" name="グラフ 50">
          <a:extLst>
            <a:ext uri="{FF2B5EF4-FFF2-40B4-BE49-F238E27FC236}">
              <a16:creationId xmlns="" xmlns:a16="http://schemas.microsoft.com/office/drawing/2014/main" id="{EC8F976C-0220-4DC2-B51A-1132D5CD1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153</xdr:row>
      <xdr:rowOff>0</xdr:rowOff>
    </xdr:from>
    <xdr:to>
      <xdr:col>21</xdr:col>
      <xdr:colOff>219069</xdr:colOff>
      <xdr:row>167</xdr:row>
      <xdr:rowOff>114294</xdr:rowOff>
    </xdr:to>
    <xdr:graphicFrame macro="">
      <xdr:nvGraphicFramePr>
        <xdr:cNvPr id="52" name="グラフ 51">
          <a:extLst>
            <a:ext uri="{FF2B5EF4-FFF2-40B4-BE49-F238E27FC236}">
              <a16:creationId xmlns="" xmlns:a16="http://schemas.microsoft.com/office/drawing/2014/main" id="{784AC4A8-79A1-42C5-A8CC-07633D6DC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168</xdr:row>
      <xdr:rowOff>0</xdr:rowOff>
    </xdr:from>
    <xdr:to>
      <xdr:col>21</xdr:col>
      <xdr:colOff>209544</xdr:colOff>
      <xdr:row>182</xdr:row>
      <xdr:rowOff>114294</xdr:rowOff>
    </xdr:to>
    <xdr:graphicFrame macro="">
      <xdr:nvGraphicFramePr>
        <xdr:cNvPr id="53" name="グラフ 52">
          <a:extLst>
            <a:ext uri="{FF2B5EF4-FFF2-40B4-BE49-F238E27FC236}">
              <a16:creationId xmlns="" xmlns:a16="http://schemas.microsoft.com/office/drawing/2014/main" id="{E640965C-1060-4ECD-A35C-E9E5625BA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184</xdr:row>
      <xdr:rowOff>0</xdr:rowOff>
    </xdr:from>
    <xdr:to>
      <xdr:col>21</xdr:col>
      <xdr:colOff>219069</xdr:colOff>
      <xdr:row>198</xdr:row>
      <xdr:rowOff>114294</xdr:rowOff>
    </xdr:to>
    <xdr:graphicFrame macro="">
      <xdr:nvGraphicFramePr>
        <xdr:cNvPr id="54" name="グラフ 53">
          <a:extLst>
            <a:ext uri="{FF2B5EF4-FFF2-40B4-BE49-F238E27FC236}">
              <a16:creationId xmlns="" xmlns:a16="http://schemas.microsoft.com/office/drawing/2014/main" id="{4044BABB-D1C0-448A-A0A2-A2702F203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199</xdr:row>
      <xdr:rowOff>0</xdr:rowOff>
    </xdr:from>
    <xdr:to>
      <xdr:col>21</xdr:col>
      <xdr:colOff>219069</xdr:colOff>
      <xdr:row>213</xdr:row>
      <xdr:rowOff>114294</xdr:rowOff>
    </xdr:to>
    <xdr:graphicFrame macro="">
      <xdr:nvGraphicFramePr>
        <xdr:cNvPr id="55" name="グラフ 54">
          <a:extLst>
            <a:ext uri="{FF2B5EF4-FFF2-40B4-BE49-F238E27FC236}">
              <a16:creationId xmlns="" xmlns:a16="http://schemas.microsoft.com/office/drawing/2014/main" id="{44FF68A6-B450-48D6-B619-0BA9275E5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214</xdr:row>
      <xdr:rowOff>0</xdr:rowOff>
    </xdr:from>
    <xdr:to>
      <xdr:col>21</xdr:col>
      <xdr:colOff>209544</xdr:colOff>
      <xdr:row>228</xdr:row>
      <xdr:rowOff>114294</xdr:rowOff>
    </xdr:to>
    <xdr:graphicFrame macro="">
      <xdr:nvGraphicFramePr>
        <xdr:cNvPr id="56" name="グラフ 55">
          <a:extLst>
            <a:ext uri="{FF2B5EF4-FFF2-40B4-BE49-F238E27FC236}">
              <a16:creationId xmlns="" xmlns:a16="http://schemas.microsoft.com/office/drawing/2014/main" id="{0BAFE9FA-EF6D-404F-8F21-C0B54D18C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229</xdr:row>
      <xdr:rowOff>0</xdr:rowOff>
    </xdr:from>
    <xdr:to>
      <xdr:col>21</xdr:col>
      <xdr:colOff>209544</xdr:colOff>
      <xdr:row>243</xdr:row>
      <xdr:rowOff>152394</xdr:rowOff>
    </xdr:to>
    <xdr:graphicFrame macro="">
      <xdr:nvGraphicFramePr>
        <xdr:cNvPr id="57" name="グラフ 56">
          <a:extLst>
            <a:ext uri="{FF2B5EF4-FFF2-40B4-BE49-F238E27FC236}">
              <a16:creationId xmlns="" xmlns:a16="http://schemas.microsoft.com/office/drawing/2014/main" id="{723C3819-A35A-4449-AEA9-215DEE0E5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21</xdr:col>
      <xdr:colOff>209544</xdr:colOff>
      <xdr:row>259</xdr:row>
      <xdr:rowOff>114294</xdr:rowOff>
    </xdr:to>
    <xdr:graphicFrame macro="">
      <xdr:nvGraphicFramePr>
        <xdr:cNvPr id="58" name="グラフ 57">
          <a:extLst>
            <a:ext uri="{FF2B5EF4-FFF2-40B4-BE49-F238E27FC236}">
              <a16:creationId xmlns="" xmlns:a16="http://schemas.microsoft.com/office/drawing/2014/main" id="{4BBB028E-A8A5-4C76-889E-35425955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260</xdr:row>
      <xdr:rowOff>0</xdr:rowOff>
    </xdr:from>
    <xdr:to>
      <xdr:col>21</xdr:col>
      <xdr:colOff>219069</xdr:colOff>
      <xdr:row>274</xdr:row>
      <xdr:rowOff>114294</xdr:rowOff>
    </xdr:to>
    <xdr:graphicFrame macro="">
      <xdr:nvGraphicFramePr>
        <xdr:cNvPr id="59" name="グラフ 58">
          <a:extLst>
            <a:ext uri="{FF2B5EF4-FFF2-40B4-BE49-F238E27FC236}">
              <a16:creationId xmlns="" xmlns:a16="http://schemas.microsoft.com/office/drawing/2014/main" id="{09A3C4CE-565B-490D-AD25-CB8DDFB83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0</xdr:colOff>
      <xdr:row>275</xdr:row>
      <xdr:rowOff>0</xdr:rowOff>
    </xdr:from>
    <xdr:to>
      <xdr:col>21</xdr:col>
      <xdr:colOff>219069</xdr:colOff>
      <xdr:row>289</xdr:row>
      <xdr:rowOff>114294</xdr:rowOff>
    </xdr:to>
    <xdr:graphicFrame macro="">
      <xdr:nvGraphicFramePr>
        <xdr:cNvPr id="60" name="グラフ 59">
          <a:extLst>
            <a:ext uri="{FF2B5EF4-FFF2-40B4-BE49-F238E27FC236}">
              <a16:creationId xmlns="" xmlns:a16="http://schemas.microsoft.com/office/drawing/2014/main" id="{52DAE01B-1C72-4C1F-A5A2-4D39A4280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15</xdr:col>
      <xdr:colOff>0</xdr:colOff>
      <xdr:row>290</xdr:row>
      <xdr:rowOff>0</xdr:rowOff>
    </xdr:from>
    <xdr:to>
      <xdr:col>21</xdr:col>
      <xdr:colOff>219069</xdr:colOff>
      <xdr:row>304</xdr:row>
      <xdr:rowOff>114294</xdr:rowOff>
    </xdr:to>
    <xdr:graphicFrame macro="">
      <xdr:nvGraphicFramePr>
        <xdr:cNvPr id="61" name="グラフ 60">
          <a:extLst>
            <a:ext uri="{FF2B5EF4-FFF2-40B4-BE49-F238E27FC236}">
              <a16:creationId xmlns="" xmlns:a16="http://schemas.microsoft.com/office/drawing/2014/main" id="{21D92BBD-7892-4441-8050-C882106EB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0</xdr:colOff>
      <xdr:row>306</xdr:row>
      <xdr:rowOff>0</xdr:rowOff>
    </xdr:from>
    <xdr:to>
      <xdr:col>21</xdr:col>
      <xdr:colOff>190494</xdr:colOff>
      <xdr:row>320</xdr:row>
      <xdr:rowOff>114294</xdr:rowOff>
    </xdr:to>
    <xdr:graphicFrame macro="">
      <xdr:nvGraphicFramePr>
        <xdr:cNvPr id="62" name="グラフ 61">
          <a:extLst>
            <a:ext uri="{FF2B5EF4-FFF2-40B4-BE49-F238E27FC236}">
              <a16:creationId xmlns="" xmlns:a16="http://schemas.microsoft.com/office/drawing/2014/main" id="{8F3F9B0E-6238-43CD-96D3-EE253632B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15</xdr:col>
      <xdr:colOff>0</xdr:colOff>
      <xdr:row>321</xdr:row>
      <xdr:rowOff>0</xdr:rowOff>
    </xdr:from>
    <xdr:to>
      <xdr:col>21</xdr:col>
      <xdr:colOff>190494</xdr:colOff>
      <xdr:row>335</xdr:row>
      <xdr:rowOff>114294</xdr:rowOff>
    </xdr:to>
    <xdr:graphicFrame macro="">
      <xdr:nvGraphicFramePr>
        <xdr:cNvPr id="63" name="グラフ 62">
          <a:extLst>
            <a:ext uri="{FF2B5EF4-FFF2-40B4-BE49-F238E27FC236}">
              <a16:creationId xmlns="" xmlns:a16="http://schemas.microsoft.com/office/drawing/2014/main" id="{D9474BCD-C12D-4416-9E78-113B81058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15</xdr:col>
      <xdr:colOff>0</xdr:colOff>
      <xdr:row>336</xdr:row>
      <xdr:rowOff>0</xdr:rowOff>
    </xdr:from>
    <xdr:to>
      <xdr:col>21</xdr:col>
      <xdr:colOff>190494</xdr:colOff>
      <xdr:row>350</xdr:row>
      <xdr:rowOff>114294</xdr:rowOff>
    </xdr:to>
    <xdr:graphicFrame macro="">
      <xdr:nvGraphicFramePr>
        <xdr:cNvPr id="64" name="グラフ 63">
          <a:extLst>
            <a:ext uri="{FF2B5EF4-FFF2-40B4-BE49-F238E27FC236}">
              <a16:creationId xmlns="" xmlns:a16="http://schemas.microsoft.com/office/drawing/2014/main" id="{680546C4-80ED-4265-A2A9-61107A370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15</xdr:col>
      <xdr:colOff>0</xdr:colOff>
      <xdr:row>351</xdr:row>
      <xdr:rowOff>0</xdr:rowOff>
    </xdr:from>
    <xdr:to>
      <xdr:col>21</xdr:col>
      <xdr:colOff>171444</xdr:colOff>
      <xdr:row>365</xdr:row>
      <xdr:rowOff>152394</xdr:rowOff>
    </xdr:to>
    <xdr:graphicFrame macro="">
      <xdr:nvGraphicFramePr>
        <xdr:cNvPr id="65" name="グラフ 64">
          <a:extLst>
            <a:ext uri="{FF2B5EF4-FFF2-40B4-BE49-F238E27FC236}">
              <a16:creationId xmlns="" xmlns:a16="http://schemas.microsoft.com/office/drawing/2014/main" id="{B57D9E3D-3ABC-4270-9FE1-A2F7394F1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15</xdr:col>
      <xdr:colOff>0</xdr:colOff>
      <xdr:row>367</xdr:row>
      <xdr:rowOff>0</xdr:rowOff>
    </xdr:from>
    <xdr:to>
      <xdr:col>21</xdr:col>
      <xdr:colOff>171444</xdr:colOff>
      <xdr:row>381</xdr:row>
      <xdr:rowOff>114294</xdr:rowOff>
    </xdr:to>
    <xdr:graphicFrame macro="">
      <xdr:nvGraphicFramePr>
        <xdr:cNvPr id="66" name="グラフ 65">
          <a:extLst>
            <a:ext uri="{FF2B5EF4-FFF2-40B4-BE49-F238E27FC236}">
              <a16:creationId xmlns="" xmlns:a16="http://schemas.microsoft.com/office/drawing/2014/main" id="{82D91FA3-F771-4014-A7A2-8850F9053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0</xdr:colOff>
      <xdr:row>382</xdr:row>
      <xdr:rowOff>0</xdr:rowOff>
    </xdr:from>
    <xdr:to>
      <xdr:col>21</xdr:col>
      <xdr:colOff>180969</xdr:colOff>
      <xdr:row>396</xdr:row>
      <xdr:rowOff>114294</xdr:rowOff>
    </xdr:to>
    <xdr:graphicFrame macro="">
      <xdr:nvGraphicFramePr>
        <xdr:cNvPr id="67" name="グラフ 66">
          <a:extLst>
            <a:ext uri="{FF2B5EF4-FFF2-40B4-BE49-F238E27FC236}">
              <a16:creationId xmlns="" xmlns:a16="http://schemas.microsoft.com/office/drawing/2014/main" id="{087C8856-C04F-47D2-9EFA-B9D7BE66F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15</xdr:col>
      <xdr:colOff>0</xdr:colOff>
      <xdr:row>397</xdr:row>
      <xdr:rowOff>0</xdr:rowOff>
    </xdr:from>
    <xdr:to>
      <xdr:col>21</xdr:col>
      <xdr:colOff>180969</xdr:colOff>
      <xdr:row>411</xdr:row>
      <xdr:rowOff>114294</xdr:rowOff>
    </xdr:to>
    <xdr:graphicFrame macro="">
      <xdr:nvGraphicFramePr>
        <xdr:cNvPr id="68" name="グラフ 67">
          <a:extLst>
            <a:ext uri="{FF2B5EF4-FFF2-40B4-BE49-F238E27FC236}">
              <a16:creationId xmlns="" xmlns:a16="http://schemas.microsoft.com/office/drawing/2014/main" id="{B0D1DCEC-2EA3-4169-9F69-B31F98C81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</xdr:col>
      <xdr:colOff>0</xdr:colOff>
      <xdr:row>412</xdr:row>
      <xdr:rowOff>0</xdr:rowOff>
    </xdr:from>
    <xdr:to>
      <xdr:col>21</xdr:col>
      <xdr:colOff>180969</xdr:colOff>
      <xdr:row>426</xdr:row>
      <xdr:rowOff>152394</xdr:rowOff>
    </xdr:to>
    <xdr:graphicFrame macro="">
      <xdr:nvGraphicFramePr>
        <xdr:cNvPr id="69" name="グラフ 68">
          <a:extLst>
            <a:ext uri="{FF2B5EF4-FFF2-40B4-BE49-F238E27FC236}">
              <a16:creationId xmlns="" xmlns:a16="http://schemas.microsoft.com/office/drawing/2014/main" id="{5300D758-1684-495C-A804-663B3D5CD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15</xdr:col>
      <xdr:colOff>0</xdr:colOff>
      <xdr:row>428</xdr:row>
      <xdr:rowOff>0</xdr:rowOff>
    </xdr:from>
    <xdr:to>
      <xdr:col>21</xdr:col>
      <xdr:colOff>180969</xdr:colOff>
      <xdr:row>442</xdr:row>
      <xdr:rowOff>114294</xdr:rowOff>
    </xdr:to>
    <xdr:graphicFrame macro="">
      <xdr:nvGraphicFramePr>
        <xdr:cNvPr id="70" name="グラフ 69">
          <a:extLst>
            <a:ext uri="{FF2B5EF4-FFF2-40B4-BE49-F238E27FC236}">
              <a16:creationId xmlns="" xmlns:a16="http://schemas.microsoft.com/office/drawing/2014/main" id="{E45169EB-9A5C-4ED9-8232-E72373194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</xdr:col>
      <xdr:colOff>0</xdr:colOff>
      <xdr:row>443</xdr:row>
      <xdr:rowOff>0</xdr:rowOff>
    </xdr:from>
    <xdr:to>
      <xdr:col>21</xdr:col>
      <xdr:colOff>180969</xdr:colOff>
      <xdr:row>457</xdr:row>
      <xdr:rowOff>114294</xdr:rowOff>
    </xdr:to>
    <xdr:graphicFrame macro="">
      <xdr:nvGraphicFramePr>
        <xdr:cNvPr id="71" name="グラフ 70">
          <a:extLst>
            <a:ext uri="{FF2B5EF4-FFF2-40B4-BE49-F238E27FC236}">
              <a16:creationId xmlns="" xmlns:a16="http://schemas.microsoft.com/office/drawing/2014/main" id="{0640EAA2-1556-44CB-BC9B-BE59F6455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0</xdr:colOff>
      <xdr:row>458</xdr:row>
      <xdr:rowOff>0</xdr:rowOff>
    </xdr:from>
    <xdr:to>
      <xdr:col>21</xdr:col>
      <xdr:colOff>180969</xdr:colOff>
      <xdr:row>472</xdr:row>
      <xdr:rowOff>114294</xdr:rowOff>
    </xdr:to>
    <xdr:graphicFrame macro="">
      <xdr:nvGraphicFramePr>
        <xdr:cNvPr id="72" name="グラフ 71">
          <a:extLst>
            <a:ext uri="{FF2B5EF4-FFF2-40B4-BE49-F238E27FC236}">
              <a16:creationId xmlns="" xmlns:a16="http://schemas.microsoft.com/office/drawing/2014/main" id="{E2D16871-642B-4F3D-95C6-70DAB7EAB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</xdr:col>
      <xdr:colOff>0</xdr:colOff>
      <xdr:row>473</xdr:row>
      <xdr:rowOff>0</xdr:rowOff>
    </xdr:from>
    <xdr:to>
      <xdr:col>21</xdr:col>
      <xdr:colOff>190494</xdr:colOff>
      <xdr:row>487</xdr:row>
      <xdr:rowOff>114294</xdr:rowOff>
    </xdr:to>
    <xdr:graphicFrame macro="">
      <xdr:nvGraphicFramePr>
        <xdr:cNvPr id="73" name="グラフ 72">
          <a:extLst>
            <a:ext uri="{FF2B5EF4-FFF2-40B4-BE49-F238E27FC236}">
              <a16:creationId xmlns="" xmlns:a16="http://schemas.microsoft.com/office/drawing/2014/main" id="{0A0C66ED-7C66-4AA2-8EF1-793B0A409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15</xdr:col>
      <xdr:colOff>0</xdr:colOff>
      <xdr:row>489</xdr:row>
      <xdr:rowOff>0</xdr:rowOff>
    </xdr:from>
    <xdr:to>
      <xdr:col>21</xdr:col>
      <xdr:colOff>190494</xdr:colOff>
      <xdr:row>503</xdr:row>
      <xdr:rowOff>114294</xdr:rowOff>
    </xdr:to>
    <xdr:graphicFrame macro="">
      <xdr:nvGraphicFramePr>
        <xdr:cNvPr id="74" name="グラフ 73">
          <a:extLst>
            <a:ext uri="{FF2B5EF4-FFF2-40B4-BE49-F238E27FC236}">
              <a16:creationId xmlns="" xmlns:a16="http://schemas.microsoft.com/office/drawing/2014/main" id="{8813B15E-F4F5-4973-867D-620742AF0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15</xdr:col>
      <xdr:colOff>0</xdr:colOff>
      <xdr:row>504</xdr:row>
      <xdr:rowOff>0</xdr:rowOff>
    </xdr:from>
    <xdr:to>
      <xdr:col>21</xdr:col>
      <xdr:colOff>190494</xdr:colOff>
      <xdr:row>518</xdr:row>
      <xdr:rowOff>114294</xdr:rowOff>
    </xdr:to>
    <xdr:graphicFrame macro="">
      <xdr:nvGraphicFramePr>
        <xdr:cNvPr id="75" name="グラフ 74">
          <a:extLst>
            <a:ext uri="{FF2B5EF4-FFF2-40B4-BE49-F238E27FC236}">
              <a16:creationId xmlns="" xmlns:a16="http://schemas.microsoft.com/office/drawing/2014/main" id="{D909B723-6FDE-4098-882D-004A2D14C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15</xdr:col>
      <xdr:colOff>0</xdr:colOff>
      <xdr:row>519</xdr:row>
      <xdr:rowOff>0</xdr:rowOff>
    </xdr:from>
    <xdr:to>
      <xdr:col>21</xdr:col>
      <xdr:colOff>180969</xdr:colOff>
      <xdr:row>533</xdr:row>
      <xdr:rowOff>114294</xdr:rowOff>
    </xdr:to>
    <xdr:graphicFrame macro="">
      <xdr:nvGraphicFramePr>
        <xdr:cNvPr id="76" name="グラフ 75">
          <a:extLst>
            <a:ext uri="{FF2B5EF4-FFF2-40B4-BE49-F238E27FC236}">
              <a16:creationId xmlns="" xmlns:a16="http://schemas.microsoft.com/office/drawing/2014/main" id="{79A395EE-EF22-40A0-B6C0-A74843BB2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15</xdr:col>
      <xdr:colOff>0</xdr:colOff>
      <xdr:row>534</xdr:row>
      <xdr:rowOff>0</xdr:rowOff>
    </xdr:from>
    <xdr:to>
      <xdr:col>21</xdr:col>
      <xdr:colOff>180969</xdr:colOff>
      <xdr:row>548</xdr:row>
      <xdr:rowOff>114294</xdr:rowOff>
    </xdr:to>
    <xdr:graphicFrame macro="">
      <xdr:nvGraphicFramePr>
        <xdr:cNvPr id="77" name="グラフ 76">
          <a:extLst>
            <a:ext uri="{FF2B5EF4-FFF2-40B4-BE49-F238E27FC236}">
              <a16:creationId xmlns="" xmlns:a16="http://schemas.microsoft.com/office/drawing/2014/main" id="{FADF7CB7-C900-4253-9F93-BCAB50603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15</xdr:col>
      <xdr:colOff>0</xdr:colOff>
      <xdr:row>550</xdr:row>
      <xdr:rowOff>0</xdr:rowOff>
    </xdr:from>
    <xdr:to>
      <xdr:col>21</xdr:col>
      <xdr:colOff>180969</xdr:colOff>
      <xdr:row>564</xdr:row>
      <xdr:rowOff>114294</xdr:rowOff>
    </xdr:to>
    <xdr:graphicFrame macro="">
      <xdr:nvGraphicFramePr>
        <xdr:cNvPr id="78" name="グラフ 77">
          <a:extLst>
            <a:ext uri="{FF2B5EF4-FFF2-40B4-BE49-F238E27FC236}">
              <a16:creationId xmlns="" xmlns:a16="http://schemas.microsoft.com/office/drawing/2014/main" id="{1F7E59F7-C195-4B92-81B8-5ECFA3503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15</xdr:col>
      <xdr:colOff>0</xdr:colOff>
      <xdr:row>565</xdr:row>
      <xdr:rowOff>0</xdr:rowOff>
    </xdr:from>
    <xdr:to>
      <xdr:col>21</xdr:col>
      <xdr:colOff>171444</xdr:colOff>
      <xdr:row>579</xdr:row>
      <xdr:rowOff>114294</xdr:rowOff>
    </xdr:to>
    <xdr:graphicFrame macro="">
      <xdr:nvGraphicFramePr>
        <xdr:cNvPr id="79" name="グラフ 78">
          <a:extLst>
            <a:ext uri="{FF2B5EF4-FFF2-40B4-BE49-F238E27FC236}">
              <a16:creationId xmlns="" xmlns:a16="http://schemas.microsoft.com/office/drawing/2014/main" id="{3804EF08-E0A1-485E-9563-C361746F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12</xdr:col>
      <xdr:colOff>542919</xdr:colOff>
      <xdr:row>15</xdr:row>
      <xdr:rowOff>114294</xdr:rowOff>
    </xdr:to>
    <xdr:graphicFrame macro="">
      <xdr:nvGraphicFramePr>
        <xdr:cNvPr id="40" name="グラフ 39">
          <a:extLst>
            <a:ext uri="{FF2B5EF4-FFF2-40B4-BE49-F238E27FC236}">
              <a16:creationId xmlns="" xmlns:a16="http://schemas.microsoft.com/office/drawing/2014/main" id="{A9910EB2-2CAD-4825-A1D1-5CAFA48B2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16</xdr:row>
      <xdr:rowOff>0</xdr:rowOff>
    </xdr:from>
    <xdr:to>
      <xdr:col>12</xdr:col>
      <xdr:colOff>542919</xdr:colOff>
      <xdr:row>30</xdr:row>
      <xdr:rowOff>114294</xdr:rowOff>
    </xdr:to>
    <xdr:graphicFrame macro="">
      <xdr:nvGraphicFramePr>
        <xdr:cNvPr id="41" name="グラフ 40">
          <a:extLst>
            <a:ext uri="{FF2B5EF4-FFF2-40B4-BE49-F238E27FC236}">
              <a16:creationId xmlns="" xmlns:a16="http://schemas.microsoft.com/office/drawing/2014/main" id="{71648FB1-5FF3-4D62-BE5E-1C186D362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12</xdr:col>
      <xdr:colOff>542919</xdr:colOff>
      <xdr:row>45</xdr:row>
      <xdr:rowOff>114294</xdr:rowOff>
    </xdr:to>
    <xdr:graphicFrame macro="">
      <xdr:nvGraphicFramePr>
        <xdr:cNvPr id="42" name="グラフ 41">
          <a:extLst>
            <a:ext uri="{FF2B5EF4-FFF2-40B4-BE49-F238E27FC236}">
              <a16:creationId xmlns="" xmlns:a16="http://schemas.microsoft.com/office/drawing/2014/main" id="{B5C7B9ED-5901-4161-8A85-66B8F4323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12</xdr:col>
      <xdr:colOff>542919</xdr:colOff>
      <xdr:row>60</xdr:row>
      <xdr:rowOff>114294</xdr:rowOff>
    </xdr:to>
    <xdr:graphicFrame macro="">
      <xdr:nvGraphicFramePr>
        <xdr:cNvPr id="43" name="グラフ 42">
          <a:extLst>
            <a:ext uri="{FF2B5EF4-FFF2-40B4-BE49-F238E27FC236}">
              <a16:creationId xmlns="" xmlns:a16="http://schemas.microsoft.com/office/drawing/2014/main" id="{7194B12C-27E3-474C-92E0-3A7D6AC74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61</xdr:row>
      <xdr:rowOff>0</xdr:rowOff>
    </xdr:from>
    <xdr:to>
      <xdr:col>12</xdr:col>
      <xdr:colOff>542919</xdr:colOff>
      <xdr:row>75</xdr:row>
      <xdr:rowOff>114294</xdr:rowOff>
    </xdr:to>
    <xdr:graphicFrame macro="">
      <xdr:nvGraphicFramePr>
        <xdr:cNvPr id="44" name="グラフ 43">
          <a:extLst>
            <a:ext uri="{FF2B5EF4-FFF2-40B4-BE49-F238E27FC236}">
              <a16:creationId xmlns="" xmlns:a16="http://schemas.microsoft.com/office/drawing/2014/main" id="{D1EF4826-6C8B-45F8-886F-BCAB14FD5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77</xdr:row>
      <xdr:rowOff>0</xdr:rowOff>
    </xdr:from>
    <xdr:to>
      <xdr:col>12</xdr:col>
      <xdr:colOff>542919</xdr:colOff>
      <xdr:row>91</xdr:row>
      <xdr:rowOff>114294</xdr:rowOff>
    </xdr:to>
    <xdr:graphicFrame macro="">
      <xdr:nvGraphicFramePr>
        <xdr:cNvPr id="45" name="グラフ 44">
          <a:extLst>
            <a:ext uri="{FF2B5EF4-FFF2-40B4-BE49-F238E27FC236}">
              <a16:creationId xmlns="" xmlns:a16="http://schemas.microsoft.com/office/drawing/2014/main" id="{6632B0B2-4BE1-41B7-989E-F3869F1F3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92</xdr:row>
      <xdr:rowOff>0</xdr:rowOff>
    </xdr:from>
    <xdr:to>
      <xdr:col>12</xdr:col>
      <xdr:colOff>542919</xdr:colOff>
      <xdr:row>106</xdr:row>
      <xdr:rowOff>114294</xdr:rowOff>
    </xdr:to>
    <xdr:graphicFrame macro="">
      <xdr:nvGraphicFramePr>
        <xdr:cNvPr id="46" name="グラフ 45">
          <a:extLst>
            <a:ext uri="{FF2B5EF4-FFF2-40B4-BE49-F238E27FC236}">
              <a16:creationId xmlns="" xmlns:a16="http://schemas.microsoft.com/office/drawing/2014/main" id="{1C8340C5-EF16-4B3A-A86B-FD44CB65E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107</xdr:row>
      <xdr:rowOff>0</xdr:rowOff>
    </xdr:from>
    <xdr:to>
      <xdr:col>12</xdr:col>
      <xdr:colOff>542919</xdr:colOff>
      <xdr:row>121</xdr:row>
      <xdr:rowOff>114294</xdr:rowOff>
    </xdr:to>
    <xdr:graphicFrame macro="">
      <xdr:nvGraphicFramePr>
        <xdr:cNvPr id="47" name="グラフ 46">
          <a:extLst>
            <a:ext uri="{FF2B5EF4-FFF2-40B4-BE49-F238E27FC236}">
              <a16:creationId xmlns="" xmlns:a16="http://schemas.microsoft.com/office/drawing/2014/main" id="{02E1660F-C508-4A20-867F-646090AA2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122</xdr:row>
      <xdr:rowOff>0</xdr:rowOff>
    </xdr:from>
    <xdr:to>
      <xdr:col>12</xdr:col>
      <xdr:colOff>542919</xdr:colOff>
      <xdr:row>136</xdr:row>
      <xdr:rowOff>114294</xdr:rowOff>
    </xdr:to>
    <xdr:graphicFrame macro="">
      <xdr:nvGraphicFramePr>
        <xdr:cNvPr id="48" name="グラフ 47">
          <a:extLst>
            <a:ext uri="{FF2B5EF4-FFF2-40B4-BE49-F238E27FC236}">
              <a16:creationId xmlns="" xmlns:a16="http://schemas.microsoft.com/office/drawing/2014/main" id="{C04093EB-6AC6-499B-BFAE-1803119FD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137</xdr:row>
      <xdr:rowOff>0</xdr:rowOff>
    </xdr:from>
    <xdr:to>
      <xdr:col>12</xdr:col>
      <xdr:colOff>542919</xdr:colOff>
      <xdr:row>151</xdr:row>
      <xdr:rowOff>114294</xdr:rowOff>
    </xdr:to>
    <xdr:graphicFrame macro="">
      <xdr:nvGraphicFramePr>
        <xdr:cNvPr id="49" name="グラフ 48">
          <a:extLst>
            <a:ext uri="{FF2B5EF4-FFF2-40B4-BE49-F238E27FC236}">
              <a16:creationId xmlns="" xmlns:a16="http://schemas.microsoft.com/office/drawing/2014/main" id="{42737F66-FD8D-4E56-99F1-C30D077ED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153</xdr:row>
      <xdr:rowOff>0</xdr:rowOff>
    </xdr:from>
    <xdr:to>
      <xdr:col>12</xdr:col>
      <xdr:colOff>542919</xdr:colOff>
      <xdr:row>167</xdr:row>
      <xdr:rowOff>114294</xdr:rowOff>
    </xdr:to>
    <xdr:graphicFrame macro="">
      <xdr:nvGraphicFramePr>
        <xdr:cNvPr id="50" name="グラフ 49">
          <a:extLst>
            <a:ext uri="{FF2B5EF4-FFF2-40B4-BE49-F238E27FC236}">
              <a16:creationId xmlns="" xmlns:a16="http://schemas.microsoft.com/office/drawing/2014/main" id="{DD514EE2-29E4-4A45-83DC-5100ABDB4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0</xdr:colOff>
      <xdr:row>168</xdr:row>
      <xdr:rowOff>0</xdr:rowOff>
    </xdr:from>
    <xdr:to>
      <xdr:col>12</xdr:col>
      <xdr:colOff>542919</xdr:colOff>
      <xdr:row>182</xdr:row>
      <xdr:rowOff>114294</xdr:rowOff>
    </xdr:to>
    <xdr:graphicFrame macro="">
      <xdr:nvGraphicFramePr>
        <xdr:cNvPr id="51" name="グラフ 50">
          <a:extLst>
            <a:ext uri="{FF2B5EF4-FFF2-40B4-BE49-F238E27FC236}">
              <a16:creationId xmlns="" xmlns:a16="http://schemas.microsoft.com/office/drawing/2014/main" id="{93EF0BED-6FFF-4ED5-8B6D-154114E4C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0</xdr:colOff>
      <xdr:row>183</xdr:row>
      <xdr:rowOff>0</xdr:rowOff>
    </xdr:from>
    <xdr:to>
      <xdr:col>12</xdr:col>
      <xdr:colOff>542919</xdr:colOff>
      <xdr:row>197</xdr:row>
      <xdr:rowOff>114294</xdr:rowOff>
    </xdr:to>
    <xdr:graphicFrame macro="">
      <xdr:nvGraphicFramePr>
        <xdr:cNvPr id="52" name="グラフ 51">
          <a:extLst>
            <a:ext uri="{FF2B5EF4-FFF2-40B4-BE49-F238E27FC236}">
              <a16:creationId xmlns="" xmlns:a16="http://schemas.microsoft.com/office/drawing/2014/main" id="{DBF8773B-337F-43DB-8C24-D7E917072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0</xdr:colOff>
      <xdr:row>198</xdr:row>
      <xdr:rowOff>0</xdr:rowOff>
    </xdr:from>
    <xdr:to>
      <xdr:col>12</xdr:col>
      <xdr:colOff>542919</xdr:colOff>
      <xdr:row>212</xdr:row>
      <xdr:rowOff>114294</xdr:rowOff>
    </xdr:to>
    <xdr:graphicFrame macro="">
      <xdr:nvGraphicFramePr>
        <xdr:cNvPr id="53" name="グラフ 52">
          <a:extLst>
            <a:ext uri="{FF2B5EF4-FFF2-40B4-BE49-F238E27FC236}">
              <a16:creationId xmlns="" xmlns:a16="http://schemas.microsoft.com/office/drawing/2014/main" id="{EA11C94A-4892-4E96-A584-258268D8B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0</xdr:colOff>
      <xdr:row>213</xdr:row>
      <xdr:rowOff>0</xdr:rowOff>
    </xdr:from>
    <xdr:to>
      <xdr:col>12</xdr:col>
      <xdr:colOff>542919</xdr:colOff>
      <xdr:row>227</xdr:row>
      <xdr:rowOff>114294</xdr:rowOff>
    </xdr:to>
    <xdr:graphicFrame macro="">
      <xdr:nvGraphicFramePr>
        <xdr:cNvPr id="54" name="グラフ 53">
          <a:extLst>
            <a:ext uri="{FF2B5EF4-FFF2-40B4-BE49-F238E27FC236}">
              <a16:creationId xmlns="" xmlns:a16="http://schemas.microsoft.com/office/drawing/2014/main" id="{42F9B406-5982-4173-B5D2-2C84FFCE1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0</xdr:colOff>
      <xdr:row>229</xdr:row>
      <xdr:rowOff>0</xdr:rowOff>
    </xdr:from>
    <xdr:to>
      <xdr:col>12</xdr:col>
      <xdr:colOff>542919</xdr:colOff>
      <xdr:row>243</xdr:row>
      <xdr:rowOff>114294</xdr:rowOff>
    </xdr:to>
    <xdr:graphicFrame macro="">
      <xdr:nvGraphicFramePr>
        <xdr:cNvPr id="67" name="グラフ 66">
          <a:extLst>
            <a:ext uri="{FF2B5EF4-FFF2-40B4-BE49-F238E27FC236}">
              <a16:creationId xmlns="" xmlns:a16="http://schemas.microsoft.com/office/drawing/2014/main" id="{30DD7B16-70E6-4B20-9CE7-210E5657E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244</xdr:row>
      <xdr:rowOff>0</xdr:rowOff>
    </xdr:from>
    <xdr:to>
      <xdr:col>12</xdr:col>
      <xdr:colOff>542919</xdr:colOff>
      <xdr:row>258</xdr:row>
      <xdr:rowOff>114294</xdr:rowOff>
    </xdr:to>
    <xdr:graphicFrame macro="">
      <xdr:nvGraphicFramePr>
        <xdr:cNvPr id="68" name="グラフ 67">
          <a:extLst>
            <a:ext uri="{FF2B5EF4-FFF2-40B4-BE49-F238E27FC236}">
              <a16:creationId xmlns="" xmlns:a16="http://schemas.microsoft.com/office/drawing/2014/main" id="{BCA38724-FA6B-44D7-BEEC-538AEB034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0</xdr:colOff>
      <xdr:row>259</xdr:row>
      <xdr:rowOff>0</xdr:rowOff>
    </xdr:from>
    <xdr:to>
      <xdr:col>12</xdr:col>
      <xdr:colOff>542919</xdr:colOff>
      <xdr:row>273</xdr:row>
      <xdr:rowOff>114294</xdr:rowOff>
    </xdr:to>
    <xdr:graphicFrame macro="">
      <xdr:nvGraphicFramePr>
        <xdr:cNvPr id="69" name="グラフ 68">
          <a:extLst>
            <a:ext uri="{FF2B5EF4-FFF2-40B4-BE49-F238E27FC236}">
              <a16:creationId xmlns="" xmlns:a16="http://schemas.microsoft.com/office/drawing/2014/main" id="{98420323-4BA4-47A7-8513-4FCBF9B0D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0</xdr:colOff>
      <xdr:row>274</xdr:row>
      <xdr:rowOff>0</xdr:rowOff>
    </xdr:from>
    <xdr:to>
      <xdr:col>12</xdr:col>
      <xdr:colOff>542919</xdr:colOff>
      <xdr:row>288</xdr:row>
      <xdr:rowOff>114294</xdr:rowOff>
    </xdr:to>
    <xdr:graphicFrame macro="">
      <xdr:nvGraphicFramePr>
        <xdr:cNvPr id="70" name="グラフ 69">
          <a:extLst>
            <a:ext uri="{FF2B5EF4-FFF2-40B4-BE49-F238E27FC236}">
              <a16:creationId xmlns="" xmlns:a16="http://schemas.microsoft.com/office/drawing/2014/main" id="{F6581823-D68B-4E6F-A12A-8D0206AFD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0</xdr:colOff>
      <xdr:row>289</xdr:row>
      <xdr:rowOff>0</xdr:rowOff>
    </xdr:from>
    <xdr:to>
      <xdr:col>12</xdr:col>
      <xdr:colOff>542919</xdr:colOff>
      <xdr:row>303</xdr:row>
      <xdr:rowOff>114294</xdr:rowOff>
    </xdr:to>
    <xdr:graphicFrame macro="">
      <xdr:nvGraphicFramePr>
        <xdr:cNvPr id="71" name="グラフ 70">
          <a:extLst>
            <a:ext uri="{FF2B5EF4-FFF2-40B4-BE49-F238E27FC236}">
              <a16:creationId xmlns="" xmlns:a16="http://schemas.microsoft.com/office/drawing/2014/main" id="{277B5B73-34EF-40D6-BAE2-BFD072B7A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0</xdr:colOff>
      <xdr:row>305</xdr:row>
      <xdr:rowOff>0</xdr:rowOff>
    </xdr:from>
    <xdr:to>
      <xdr:col>12</xdr:col>
      <xdr:colOff>542919</xdr:colOff>
      <xdr:row>319</xdr:row>
      <xdr:rowOff>114294</xdr:rowOff>
    </xdr:to>
    <xdr:graphicFrame macro="">
      <xdr:nvGraphicFramePr>
        <xdr:cNvPr id="72" name="グラフ 71">
          <a:extLst>
            <a:ext uri="{FF2B5EF4-FFF2-40B4-BE49-F238E27FC236}">
              <a16:creationId xmlns="" xmlns:a16="http://schemas.microsoft.com/office/drawing/2014/main" id="{50651878-4DE4-4A85-B154-AD4262AD3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0</xdr:colOff>
      <xdr:row>320</xdr:row>
      <xdr:rowOff>0</xdr:rowOff>
    </xdr:from>
    <xdr:to>
      <xdr:col>12</xdr:col>
      <xdr:colOff>542919</xdr:colOff>
      <xdr:row>334</xdr:row>
      <xdr:rowOff>114294</xdr:rowOff>
    </xdr:to>
    <xdr:graphicFrame macro="">
      <xdr:nvGraphicFramePr>
        <xdr:cNvPr id="73" name="グラフ 72">
          <a:extLst>
            <a:ext uri="{FF2B5EF4-FFF2-40B4-BE49-F238E27FC236}">
              <a16:creationId xmlns="" xmlns:a16="http://schemas.microsoft.com/office/drawing/2014/main" id="{9987DF85-04B0-46FA-9BCA-1360ED444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0</xdr:colOff>
      <xdr:row>335</xdr:row>
      <xdr:rowOff>0</xdr:rowOff>
    </xdr:from>
    <xdr:to>
      <xdr:col>12</xdr:col>
      <xdr:colOff>542919</xdr:colOff>
      <xdr:row>349</xdr:row>
      <xdr:rowOff>114294</xdr:rowOff>
    </xdr:to>
    <xdr:graphicFrame macro="">
      <xdr:nvGraphicFramePr>
        <xdr:cNvPr id="74" name="グラフ 73">
          <a:extLst>
            <a:ext uri="{FF2B5EF4-FFF2-40B4-BE49-F238E27FC236}">
              <a16:creationId xmlns="" xmlns:a16="http://schemas.microsoft.com/office/drawing/2014/main" id="{8528D157-28D8-41C8-87DF-5AD78F08E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0</xdr:colOff>
      <xdr:row>350</xdr:row>
      <xdr:rowOff>0</xdr:rowOff>
    </xdr:from>
    <xdr:to>
      <xdr:col>12</xdr:col>
      <xdr:colOff>542919</xdr:colOff>
      <xdr:row>364</xdr:row>
      <xdr:rowOff>114294</xdr:rowOff>
    </xdr:to>
    <xdr:graphicFrame macro="">
      <xdr:nvGraphicFramePr>
        <xdr:cNvPr id="75" name="グラフ 74">
          <a:extLst>
            <a:ext uri="{FF2B5EF4-FFF2-40B4-BE49-F238E27FC236}">
              <a16:creationId xmlns="" xmlns:a16="http://schemas.microsoft.com/office/drawing/2014/main" id="{D1E2DBF9-F31D-4DB9-82C2-4D8C743EC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0</xdr:colOff>
      <xdr:row>365</xdr:row>
      <xdr:rowOff>0</xdr:rowOff>
    </xdr:from>
    <xdr:to>
      <xdr:col>12</xdr:col>
      <xdr:colOff>542919</xdr:colOff>
      <xdr:row>379</xdr:row>
      <xdr:rowOff>114294</xdr:rowOff>
    </xdr:to>
    <xdr:graphicFrame macro="">
      <xdr:nvGraphicFramePr>
        <xdr:cNvPr id="76" name="グラフ 75">
          <a:extLst>
            <a:ext uri="{FF2B5EF4-FFF2-40B4-BE49-F238E27FC236}">
              <a16:creationId xmlns="" xmlns:a16="http://schemas.microsoft.com/office/drawing/2014/main" id="{C28091B4-3541-4056-A7F4-D73E3A870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0</xdr:colOff>
      <xdr:row>381</xdr:row>
      <xdr:rowOff>0</xdr:rowOff>
    </xdr:from>
    <xdr:to>
      <xdr:col>12</xdr:col>
      <xdr:colOff>542919</xdr:colOff>
      <xdr:row>395</xdr:row>
      <xdr:rowOff>114294</xdr:rowOff>
    </xdr:to>
    <xdr:graphicFrame macro="">
      <xdr:nvGraphicFramePr>
        <xdr:cNvPr id="77" name="グラフ 76">
          <a:extLst>
            <a:ext uri="{FF2B5EF4-FFF2-40B4-BE49-F238E27FC236}">
              <a16:creationId xmlns="" xmlns:a16="http://schemas.microsoft.com/office/drawing/2014/main" id="{D6CA3C78-E559-40C0-83FE-7FB332EAF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0</xdr:colOff>
      <xdr:row>396</xdr:row>
      <xdr:rowOff>0</xdr:rowOff>
    </xdr:from>
    <xdr:to>
      <xdr:col>12</xdr:col>
      <xdr:colOff>542919</xdr:colOff>
      <xdr:row>410</xdr:row>
      <xdr:rowOff>114294</xdr:rowOff>
    </xdr:to>
    <xdr:graphicFrame macro="">
      <xdr:nvGraphicFramePr>
        <xdr:cNvPr id="78" name="グラフ 77">
          <a:extLst>
            <a:ext uri="{FF2B5EF4-FFF2-40B4-BE49-F238E27FC236}">
              <a16:creationId xmlns="" xmlns:a16="http://schemas.microsoft.com/office/drawing/2014/main" id="{03792DEE-DDEA-4B85-B3A2-AFF929789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0</xdr:colOff>
      <xdr:row>411</xdr:row>
      <xdr:rowOff>0</xdr:rowOff>
    </xdr:from>
    <xdr:to>
      <xdr:col>12</xdr:col>
      <xdr:colOff>542919</xdr:colOff>
      <xdr:row>425</xdr:row>
      <xdr:rowOff>114294</xdr:rowOff>
    </xdr:to>
    <xdr:graphicFrame macro="">
      <xdr:nvGraphicFramePr>
        <xdr:cNvPr id="79" name="グラフ 78">
          <a:extLst>
            <a:ext uri="{FF2B5EF4-FFF2-40B4-BE49-F238E27FC236}">
              <a16:creationId xmlns="" xmlns:a16="http://schemas.microsoft.com/office/drawing/2014/main" id="{0557CC9A-2402-435A-91FF-DDD681BBC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0</xdr:colOff>
      <xdr:row>426</xdr:row>
      <xdr:rowOff>0</xdr:rowOff>
    </xdr:from>
    <xdr:to>
      <xdr:col>12</xdr:col>
      <xdr:colOff>542919</xdr:colOff>
      <xdr:row>440</xdr:row>
      <xdr:rowOff>114294</xdr:rowOff>
    </xdr:to>
    <xdr:graphicFrame macro="">
      <xdr:nvGraphicFramePr>
        <xdr:cNvPr id="80" name="グラフ 79">
          <a:extLst>
            <a:ext uri="{FF2B5EF4-FFF2-40B4-BE49-F238E27FC236}">
              <a16:creationId xmlns="" xmlns:a16="http://schemas.microsoft.com/office/drawing/2014/main" id="{2A37DED7-6F9B-431E-A057-9A699B239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0</xdr:colOff>
      <xdr:row>441</xdr:row>
      <xdr:rowOff>0</xdr:rowOff>
    </xdr:from>
    <xdr:to>
      <xdr:col>12</xdr:col>
      <xdr:colOff>542919</xdr:colOff>
      <xdr:row>455</xdr:row>
      <xdr:rowOff>114294</xdr:rowOff>
    </xdr:to>
    <xdr:graphicFrame macro="">
      <xdr:nvGraphicFramePr>
        <xdr:cNvPr id="81" name="グラフ 80">
          <a:extLst>
            <a:ext uri="{FF2B5EF4-FFF2-40B4-BE49-F238E27FC236}">
              <a16:creationId xmlns="" xmlns:a16="http://schemas.microsoft.com/office/drawing/2014/main" id="{FB6D9BCE-E1BA-41DE-9305-61894F41A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0</xdr:colOff>
      <xdr:row>457</xdr:row>
      <xdr:rowOff>0</xdr:rowOff>
    </xdr:from>
    <xdr:to>
      <xdr:col>12</xdr:col>
      <xdr:colOff>542919</xdr:colOff>
      <xdr:row>471</xdr:row>
      <xdr:rowOff>114294</xdr:rowOff>
    </xdr:to>
    <xdr:graphicFrame macro="">
      <xdr:nvGraphicFramePr>
        <xdr:cNvPr id="82" name="グラフ 81">
          <a:extLst>
            <a:ext uri="{FF2B5EF4-FFF2-40B4-BE49-F238E27FC236}">
              <a16:creationId xmlns="" xmlns:a16="http://schemas.microsoft.com/office/drawing/2014/main" id="{793E0FE1-2145-4ECE-8506-ECAFDA731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0</xdr:colOff>
      <xdr:row>472</xdr:row>
      <xdr:rowOff>0</xdr:rowOff>
    </xdr:from>
    <xdr:to>
      <xdr:col>12</xdr:col>
      <xdr:colOff>542919</xdr:colOff>
      <xdr:row>486</xdr:row>
      <xdr:rowOff>114294</xdr:rowOff>
    </xdr:to>
    <xdr:graphicFrame macro="">
      <xdr:nvGraphicFramePr>
        <xdr:cNvPr id="83" name="グラフ 82">
          <a:extLst>
            <a:ext uri="{FF2B5EF4-FFF2-40B4-BE49-F238E27FC236}">
              <a16:creationId xmlns="" xmlns:a16="http://schemas.microsoft.com/office/drawing/2014/main" id="{BD1F87F9-6E88-4458-AE32-1A644CDC4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0</xdr:colOff>
      <xdr:row>487</xdr:row>
      <xdr:rowOff>0</xdr:rowOff>
    </xdr:from>
    <xdr:to>
      <xdr:col>12</xdr:col>
      <xdr:colOff>542919</xdr:colOff>
      <xdr:row>501</xdr:row>
      <xdr:rowOff>114294</xdr:rowOff>
    </xdr:to>
    <xdr:graphicFrame macro="">
      <xdr:nvGraphicFramePr>
        <xdr:cNvPr id="84" name="グラフ 83">
          <a:extLst>
            <a:ext uri="{FF2B5EF4-FFF2-40B4-BE49-F238E27FC236}">
              <a16:creationId xmlns="" xmlns:a16="http://schemas.microsoft.com/office/drawing/2014/main" id="{7EBD5139-931B-4FC7-9AAC-AD5804F37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0</xdr:colOff>
      <xdr:row>502</xdr:row>
      <xdr:rowOff>0</xdr:rowOff>
    </xdr:from>
    <xdr:to>
      <xdr:col>12</xdr:col>
      <xdr:colOff>542919</xdr:colOff>
      <xdr:row>516</xdr:row>
      <xdr:rowOff>114294</xdr:rowOff>
    </xdr:to>
    <xdr:graphicFrame macro="">
      <xdr:nvGraphicFramePr>
        <xdr:cNvPr id="85" name="グラフ 84">
          <a:extLst>
            <a:ext uri="{FF2B5EF4-FFF2-40B4-BE49-F238E27FC236}">
              <a16:creationId xmlns="" xmlns:a16="http://schemas.microsoft.com/office/drawing/2014/main" id="{E4107460-BD1F-4358-8715-CFDF446E9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0</xdr:colOff>
      <xdr:row>517</xdr:row>
      <xdr:rowOff>0</xdr:rowOff>
    </xdr:from>
    <xdr:to>
      <xdr:col>12</xdr:col>
      <xdr:colOff>542919</xdr:colOff>
      <xdr:row>531</xdr:row>
      <xdr:rowOff>114294</xdr:rowOff>
    </xdr:to>
    <xdr:graphicFrame macro="">
      <xdr:nvGraphicFramePr>
        <xdr:cNvPr id="86" name="グラフ 85">
          <a:extLst>
            <a:ext uri="{FF2B5EF4-FFF2-40B4-BE49-F238E27FC236}">
              <a16:creationId xmlns="" xmlns:a16="http://schemas.microsoft.com/office/drawing/2014/main" id="{95310F8F-DB09-44F6-B284-B3B86F1B0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0</xdr:colOff>
      <xdr:row>533</xdr:row>
      <xdr:rowOff>0</xdr:rowOff>
    </xdr:from>
    <xdr:to>
      <xdr:col>12</xdr:col>
      <xdr:colOff>542919</xdr:colOff>
      <xdr:row>547</xdr:row>
      <xdr:rowOff>114294</xdr:rowOff>
    </xdr:to>
    <xdr:graphicFrame macro="">
      <xdr:nvGraphicFramePr>
        <xdr:cNvPr id="87" name="グラフ 86">
          <a:extLst>
            <a:ext uri="{FF2B5EF4-FFF2-40B4-BE49-F238E27FC236}">
              <a16:creationId xmlns="" xmlns:a16="http://schemas.microsoft.com/office/drawing/2014/main" id="{2FB07999-7CB5-4525-8ABE-635E4602A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0</xdr:colOff>
      <xdr:row>548</xdr:row>
      <xdr:rowOff>0</xdr:rowOff>
    </xdr:from>
    <xdr:to>
      <xdr:col>12</xdr:col>
      <xdr:colOff>542919</xdr:colOff>
      <xdr:row>562</xdr:row>
      <xdr:rowOff>114294</xdr:rowOff>
    </xdr:to>
    <xdr:graphicFrame macro="">
      <xdr:nvGraphicFramePr>
        <xdr:cNvPr id="88" name="グラフ 87">
          <a:extLst>
            <a:ext uri="{FF2B5EF4-FFF2-40B4-BE49-F238E27FC236}">
              <a16:creationId xmlns="" xmlns:a16="http://schemas.microsoft.com/office/drawing/2014/main" id="{47F810B0-662A-4ABC-A8F2-FFBDB5F78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0</xdr:colOff>
      <xdr:row>563</xdr:row>
      <xdr:rowOff>0</xdr:rowOff>
    </xdr:from>
    <xdr:to>
      <xdr:col>12</xdr:col>
      <xdr:colOff>542919</xdr:colOff>
      <xdr:row>577</xdr:row>
      <xdr:rowOff>114294</xdr:rowOff>
    </xdr:to>
    <xdr:graphicFrame macro="">
      <xdr:nvGraphicFramePr>
        <xdr:cNvPr id="89" name="グラフ 88">
          <a:extLst>
            <a:ext uri="{FF2B5EF4-FFF2-40B4-BE49-F238E27FC236}">
              <a16:creationId xmlns="" xmlns:a16="http://schemas.microsoft.com/office/drawing/2014/main" id="{FF147865-99F2-44EC-AFC3-51A9BBD66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</xdr:row>
      <xdr:rowOff>0</xdr:rowOff>
    </xdr:from>
    <xdr:to>
      <xdr:col>22</xdr:col>
      <xdr:colOff>647700</xdr:colOff>
      <xdr:row>14</xdr:row>
      <xdr:rowOff>142875</xdr:rowOff>
    </xdr:to>
    <xdr:graphicFrame macro="">
      <xdr:nvGraphicFramePr>
        <xdr:cNvPr id="11" name="グラフ 10">
          <a:extLst>
            <a:ext uri="{FF2B5EF4-FFF2-40B4-BE49-F238E27FC236}">
              <a16:creationId xmlns="" xmlns:a16="http://schemas.microsoft.com/office/drawing/2014/main" id="{EE7407BE-E3EF-4B21-B6A0-59728A947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16</xdr:row>
      <xdr:rowOff>0</xdr:rowOff>
    </xdr:from>
    <xdr:to>
      <xdr:col>22</xdr:col>
      <xdr:colOff>647700</xdr:colOff>
      <xdr:row>29</xdr:row>
      <xdr:rowOff>142875</xdr:rowOff>
    </xdr:to>
    <xdr:graphicFrame macro="">
      <xdr:nvGraphicFramePr>
        <xdr:cNvPr id="12" name="グラフ 11">
          <a:extLst>
            <a:ext uri="{FF2B5EF4-FFF2-40B4-BE49-F238E27FC236}">
              <a16:creationId xmlns="" xmlns:a16="http://schemas.microsoft.com/office/drawing/2014/main" id="{0041090E-0457-44DB-A5F2-27F1FA210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31</xdr:row>
      <xdr:rowOff>0</xdr:rowOff>
    </xdr:from>
    <xdr:to>
      <xdr:col>22</xdr:col>
      <xdr:colOff>657225</xdr:colOff>
      <xdr:row>44</xdr:row>
      <xdr:rowOff>142875</xdr:rowOff>
    </xdr:to>
    <xdr:graphicFrame macro="">
      <xdr:nvGraphicFramePr>
        <xdr:cNvPr id="13" name="グラフ 12">
          <a:extLst>
            <a:ext uri="{FF2B5EF4-FFF2-40B4-BE49-F238E27FC236}">
              <a16:creationId xmlns="" xmlns:a16="http://schemas.microsoft.com/office/drawing/2014/main" id="{E965AC08-9745-49AA-8BEB-47D4A6857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46</xdr:row>
      <xdr:rowOff>0</xdr:rowOff>
    </xdr:from>
    <xdr:to>
      <xdr:col>22</xdr:col>
      <xdr:colOff>647700</xdr:colOff>
      <xdr:row>59</xdr:row>
      <xdr:rowOff>142875</xdr:rowOff>
    </xdr:to>
    <xdr:graphicFrame macro="">
      <xdr:nvGraphicFramePr>
        <xdr:cNvPr id="14" name="グラフ 13">
          <a:extLst>
            <a:ext uri="{FF2B5EF4-FFF2-40B4-BE49-F238E27FC236}">
              <a16:creationId xmlns="" xmlns:a16="http://schemas.microsoft.com/office/drawing/2014/main" id="{FC1E7391-9942-46B0-AB26-AFAC2ED6E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61</xdr:row>
      <xdr:rowOff>0</xdr:rowOff>
    </xdr:from>
    <xdr:to>
      <xdr:col>22</xdr:col>
      <xdr:colOff>676275</xdr:colOff>
      <xdr:row>74</xdr:row>
      <xdr:rowOff>142875</xdr:rowOff>
    </xdr:to>
    <xdr:graphicFrame macro="">
      <xdr:nvGraphicFramePr>
        <xdr:cNvPr id="15" name="グラフ 14">
          <a:extLst>
            <a:ext uri="{FF2B5EF4-FFF2-40B4-BE49-F238E27FC236}">
              <a16:creationId xmlns="" xmlns:a16="http://schemas.microsoft.com/office/drawing/2014/main" id="{DE826610-85CC-470F-9CD2-A21D26A5F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76</xdr:row>
      <xdr:rowOff>0</xdr:rowOff>
    </xdr:from>
    <xdr:to>
      <xdr:col>22</xdr:col>
      <xdr:colOff>676275</xdr:colOff>
      <xdr:row>89</xdr:row>
      <xdr:rowOff>142875</xdr:rowOff>
    </xdr:to>
    <xdr:graphicFrame macro="">
      <xdr:nvGraphicFramePr>
        <xdr:cNvPr id="16" name="グラフ 15">
          <a:extLst>
            <a:ext uri="{FF2B5EF4-FFF2-40B4-BE49-F238E27FC236}">
              <a16:creationId xmlns="" xmlns:a16="http://schemas.microsoft.com/office/drawing/2014/main" id="{67D4F7C5-2B77-4890-98BD-48AA74A8F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91</xdr:row>
      <xdr:rowOff>0</xdr:rowOff>
    </xdr:from>
    <xdr:to>
      <xdr:col>22</xdr:col>
      <xdr:colOff>676275</xdr:colOff>
      <xdr:row>104</xdr:row>
      <xdr:rowOff>142875</xdr:rowOff>
    </xdr:to>
    <xdr:graphicFrame macro="">
      <xdr:nvGraphicFramePr>
        <xdr:cNvPr id="17" name="グラフ 16">
          <a:extLst>
            <a:ext uri="{FF2B5EF4-FFF2-40B4-BE49-F238E27FC236}">
              <a16:creationId xmlns="" xmlns:a16="http://schemas.microsoft.com/office/drawing/2014/main" id="{2837D1DA-082C-41F9-8F39-DFFAD2900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106</xdr:row>
      <xdr:rowOff>0</xdr:rowOff>
    </xdr:from>
    <xdr:to>
      <xdr:col>22</xdr:col>
      <xdr:colOff>676275</xdr:colOff>
      <xdr:row>119</xdr:row>
      <xdr:rowOff>142875</xdr:rowOff>
    </xdr:to>
    <xdr:graphicFrame macro="">
      <xdr:nvGraphicFramePr>
        <xdr:cNvPr id="18" name="グラフ 17">
          <a:extLst>
            <a:ext uri="{FF2B5EF4-FFF2-40B4-BE49-F238E27FC236}">
              <a16:creationId xmlns="" xmlns:a16="http://schemas.microsoft.com/office/drawing/2014/main" id="{13427286-00B9-427D-9767-1657812B1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2"/>
  <sheetViews>
    <sheetView workbookViewId="0"/>
  </sheetViews>
  <sheetFormatPr defaultRowHeight="13.5"/>
  <sheetData>
    <row r="1" spans="1:256">
      <c r="A1">
        <v>2847</v>
      </c>
      <c r="B1" t="s">
        <v>543</v>
      </c>
      <c r="C1" t="s">
        <v>544</v>
      </c>
      <c r="D1" t="s">
        <v>545</v>
      </c>
      <c r="E1" t="s">
        <v>546</v>
      </c>
      <c r="F1" t="s">
        <v>547</v>
      </c>
      <c r="G1" t="s">
        <v>548</v>
      </c>
      <c r="H1" t="s">
        <v>549</v>
      </c>
      <c r="I1" t="s">
        <v>550</v>
      </c>
      <c r="J1" t="s">
        <v>551</v>
      </c>
      <c r="K1" t="s">
        <v>552</v>
      </c>
      <c r="L1" t="s">
        <v>553</v>
      </c>
      <c r="M1" t="s">
        <v>554</v>
      </c>
      <c r="N1" t="s">
        <v>555</v>
      </c>
      <c r="O1" t="s">
        <v>556</v>
      </c>
      <c r="P1" t="s">
        <v>557</v>
      </c>
      <c r="Q1" t="s">
        <v>558</v>
      </c>
      <c r="R1" t="s">
        <v>559</v>
      </c>
      <c r="S1" t="s">
        <v>560</v>
      </c>
      <c r="T1" t="s">
        <v>561</v>
      </c>
      <c r="U1" t="s">
        <v>562</v>
      </c>
      <c r="V1" t="s">
        <v>563</v>
      </c>
      <c r="W1" t="s">
        <v>564</v>
      </c>
      <c r="X1" t="s">
        <v>565</v>
      </c>
      <c r="Y1" t="s">
        <v>566</v>
      </c>
      <c r="Z1" t="s">
        <v>567</v>
      </c>
      <c r="AA1" t="s">
        <v>568</v>
      </c>
      <c r="AB1" t="s">
        <v>569</v>
      </c>
      <c r="AC1" t="s">
        <v>570</v>
      </c>
      <c r="AD1" t="s">
        <v>571</v>
      </c>
      <c r="AE1" t="s">
        <v>572</v>
      </c>
      <c r="AF1" t="s">
        <v>573</v>
      </c>
      <c r="AG1" t="s">
        <v>574</v>
      </c>
      <c r="AH1" t="s">
        <v>575</v>
      </c>
      <c r="AI1" t="s">
        <v>576</v>
      </c>
      <c r="AJ1" t="s">
        <v>577</v>
      </c>
      <c r="AK1" t="s">
        <v>578</v>
      </c>
      <c r="AL1" t="s">
        <v>579</v>
      </c>
      <c r="AM1" t="s">
        <v>580</v>
      </c>
      <c r="AN1" t="s">
        <v>581</v>
      </c>
      <c r="AO1" t="s">
        <v>582</v>
      </c>
      <c r="AP1" t="s">
        <v>583</v>
      </c>
      <c r="AQ1" t="s">
        <v>584</v>
      </c>
      <c r="AR1" t="s">
        <v>585</v>
      </c>
      <c r="AS1" t="s">
        <v>586</v>
      </c>
      <c r="AT1" t="s">
        <v>587</v>
      </c>
      <c r="AU1" t="s">
        <v>588</v>
      </c>
      <c r="AV1" t="s">
        <v>589</v>
      </c>
      <c r="AW1" t="s">
        <v>590</v>
      </c>
      <c r="AX1" t="s">
        <v>591</v>
      </c>
      <c r="AY1" t="s">
        <v>592</v>
      </c>
      <c r="AZ1" t="s">
        <v>593</v>
      </c>
      <c r="BA1" t="s">
        <v>594</v>
      </c>
      <c r="BB1" t="s">
        <v>595</v>
      </c>
      <c r="BC1" t="s">
        <v>596</v>
      </c>
      <c r="BD1" t="s">
        <v>597</v>
      </c>
      <c r="BE1" t="s">
        <v>598</v>
      </c>
      <c r="BF1" t="s">
        <v>599</v>
      </c>
      <c r="BG1" t="s">
        <v>600</v>
      </c>
      <c r="BH1" t="s">
        <v>601</v>
      </c>
      <c r="BI1" t="s">
        <v>602</v>
      </c>
      <c r="BJ1" t="s">
        <v>603</v>
      </c>
      <c r="BK1" t="s">
        <v>604</v>
      </c>
      <c r="BL1" t="s">
        <v>605</v>
      </c>
      <c r="BM1" t="s">
        <v>606</v>
      </c>
      <c r="BN1" t="s">
        <v>607</v>
      </c>
      <c r="BO1" t="s">
        <v>608</v>
      </c>
      <c r="BP1" t="s">
        <v>609</v>
      </c>
      <c r="BQ1" t="s">
        <v>610</v>
      </c>
      <c r="BR1" t="s">
        <v>611</v>
      </c>
      <c r="BS1" t="s">
        <v>612</v>
      </c>
      <c r="BT1" t="s">
        <v>613</v>
      </c>
      <c r="BU1" t="s">
        <v>614</v>
      </c>
      <c r="BV1" t="s">
        <v>615</v>
      </c>
      <c r="BW1" t="s">
        <v>616</v>
      </c>
      <c r="BX1" t="s">
        <v>617</v>
      </c>
      <c r="BY1" t="s">
        <v>618</v>
      </c>
      <c r="BZ1" t="s">
        <v>619</v>
      </c>
      <c r="CA1" t="s">
        <v>620</v>
      </c>
      <c r="CB1" t="s">
        <v>621</v>
      </c>
      <c r="CC1" t="s">
        <v>622</v>
      </c>
      <c r="CD1" t="s">
        <v>623</v>
      </c>
      <c r="CE1" t="s">
        <v>624</v>
      </c>
      <c r="CF1" t="s">
        <v>625</v>
      </c>
      <c r="CG1" t="s">
        <v>626</v>
      </c>
      <c r="CH1" t="s">
        <v>627</v>
      </c>
      <c r="CI1" t="s">
        <v>628</v>
      </c>
      <c r="CJ1" t="s">
        <v>629</v>
      </c>
      <c r="CK1" t="s">
        <v>630</v>
      </c>
      <c r="CL1" t="s">
        <v>631</v>
      </c>
      <c r="CM1" t="s">
        <v>632</v>
      </c>
      <c r="CN1" t="s">
        <v>633</v>
      </c>
      <c r="CO1" t="s">
        <v>634</v>
      </c>
      <c r="CP1" t="s">
        <v>635</v>
      </c>
      <c r="CQ1" t="s">
        <v>636</v>
      </c>
      <c r="CR1" t="s">
        <v>637</v>
      </c>
      <c r="CS1" t="s">
        <v>638</v>
      </c>
      <c r="CT1" t="s">
        <v>639</v>
      </c>
      <c r="CU1" t="s">
        <v>640</v>
      </c>
      <c r="CV1" t="s">
        <v>641</v>
      </c>
      <c r="CW1" t="s">
        <v>642</v>
      </c>
      <c r="CX1" t="s">
        <v>643</v>
      </c>
      <c r="CY1" t="s">
        <v>644</v>
      </c>
      <c r="CZ1" t="s">
        <v>645</v>
      </c>
      <c r="DA1" t="s">
        <v>646</v>
      </c>
      <c r="DB1" t="s">
        <v>647</v>
      </c>
      <c r="DC1" t="s">
        <v>648</v>
      </c>
      <c r="DD1" t="s">
        <v>649</v>
      </c>
      <c r="DE1" t="s">
        <v>650</v>
      </c>
      <c r="DF1" t="s">
        <v>651</v>
      </c>
      <c r="DG1" t="s">
        <v>652</v>
      </c>
      <c r="DH1" t="s">
        <v>653</v>
      </c>
      <c r="DI1" t="s">
        <v>654</v>
      </c>
      <c r="DJ1" t="s">
        <v>655</v>
      </c>
      <c r="DK1" t="s">
        <v>656</v>
      </c>
      <c r="DL1" t="s">
        <v>657</v>
      </c>
      <c r="DM1" t="s">
        <v>658</v>
      </c>
      <c r="DN1" t="s">
        <v>659</v>
      </c>
      <c r="DO1" t="s">
        <v>660</v>
      </c>
      <c r="DP1" t="s">
        <v>661</v>
      </c>
      <c r="DQ1" t="s">
        <v>662</v>
      </c>
      <c r="DR1" t="s">
        <v>663</v>
      </c>
      <c r="DS1" t="s">
        <v>664</v>
      </c>
      <c r="DT1" t="s">
        <v>665</v>
      </c>
      <c r="DU1" t="s">
        <v>666</v>
      </c>
      <c r="DV1" t="s">
        <v>667</v>
      </c>
      <c r="DW1" t="s">
        <v>668</v>
      </c>
      <c r="DX1" t="s">
        <v>669</v>
      </c>
      <c r="DY1" t="s">
        <v>670</v>
      </c>
      <c r="DZ1" t="s">
        <v>671</v>
      </c>
      <c r="EA1" t="s">
        <v>672</v>
      </c>
      <c r="EB1" t="s">
        <v>673</v>
      </c>
      <c r="EC1" t="s">
        <v>674</v>
      </c>
      <c r="ED1" t="s">
        <v>675</v>
      </c>
      <c r="EE1" t="s">
        <v>676</v>
      </c>
      <c r="EF1" t="s">
        <v>677</v>
      </c>
      <c r="EG1" t="s">
        <v>678</v>
      </c>
      <c r="EH1" t="s">
        <v>679</v>
      </c>
      <c r="EI1" t="s">
        <v>680</v>
      </c>
      <c r="EJ1" t="s">
        <v>681</v>
      </c>
      <c r="EK1" t="s">
        <v>682</v>
      </c>
      <c r="EL1" t="s">
        <v>683</v>
      </c>
      <c r="EM1" t="s">
        <v>684</v>
      </c>
      <c r="EN1" t="s">
        <v>685</v>
      </c>
      <c r="EO1" t="s">
        <v>686</v>
      </c>
      <c r="EP1" t="s">
        <v>687</v>
      </c>
      <c r="EQ1" t="s">
        <v>688</v>
      </c>
      <c r="ER1" t="s">
        <v>689</v>
      </c>
      <c r="ES1" t="s">
        <v>690</v>
      </c>
      <c r="ET1" t="s">
        <v>691</v>
      </c>
      <c r="EU1" t="s">
        <v>692</v>
      </c>
      <c r="EV1" t="s">
        <v>693</v>
      </c>
      <c r="EW1" t="s">
        <v>694</v>
      </c>
      <c r="EX1" t="s">
        <v>695</v>
      </c>
      <c r="EY1" t="s">
        <v>696</v>
      </c>
      <c r="EZ1" t="s">
        <v>697</v>
      </c>
      <c r="FA1" t="s">
        <v>698</v>
      </c>
      <c r="FB1" t="s">
        <v>699</v>
      </c>
      <c r="FC1" t="s">
        <v>700</v>
      </c>
      <c r="FD1" t="s">
        <v>701</v>
      </c>
      <c r="FE1" t="s">
        <v>702</v>
      </c>
      <c r="FF1" t="s">
        <v>703</v>
      </c>
      <c r="FG1" t="s">
        <v>704</v>
      </c>
      <c r="FH1" t="s">
        <v>705</v>
      </c>
      <c r="FI1" t="s">
        <v>706</v>
      </c>
      <c r="FJ1" t="s">
        <v>707</v>
      </c>
      <c r="FK1" t="s">
        <v>708</v>
      </c>
      <c r="FL1" t="s">
        <v>709</v>
      </c>
      <c r="FM1" t="s">
        <v>710</v>
      </c>
      <c r="FN1" t="s">
        <v>711</v>
      </c>
      <c r="FO1" t="s">
        <v>712</v>
      </c>
      <c r="FP1" t="s">
        <v>713</v>
      </c>
      <c r="FQ1" t="s">
        <v>714</v>
      </c>
      <c r="FR1" t="s">
        <v>715</v>
      </c>
      <c r="FS1" t="s">
        <v>716</v>
      </c>
      <c r="FT1" t="s">
        <v>717</v>
      </c>
      <c r="FU1" t="s">
        <v>718</v>
      </c>
      <c r="FV1" t="s">
        <v>719</v>
      </c>
      <c r="FW1" t="s">
        <v>720</v>
      </c>
      <c r="FX1" t="s">
        <v>721</v>
      </c>
      <c r="FY1" t="s">
        <v>722</v>
      </c>
      <c r="FZ1" t="s">
        <v>723</v>
      </c>
      <c r="GA1" t="s">
        <v>724</v>
      </c>
      <c r="GB1" t="s">
        <v>725</v>
      </c>
      <c r="GC1" t="s">
        <v>726</v>
      </c>
      <c r="GD1" t="s">
        <v>727</v>
      </c>
      <c r="GE1" t="s">
        <v>728</v>
      </c>
      <c r="GF1" t="s">
        <v>729</v>
      </c>
      <c r="GG1" t="s">
        <v>730</v>
      </c>
      <c r="GH1" t="s">
        <v>731</v>
      </c>
      <c r="GI1" t="s">
        <v>732</v>
      </c>
      <c r="GJ1" t="s">
        <v>733</v>
      </c>
      <c r="GK1" t="s">
        <v>734</v>
      </c>
      <c r="GL1" t="s">
        <v>735</v>
      </c>
      <c r="GM1" t="s">
        <v>736</v>
      </c>
      <c r="GN1" t="s">
        <v>737</v>
      </c>
      <c r="GO1" t="s">
        <v>738</v>
      </c>
      <c r="GP1" t="s">
        <v>739</v>
      </c>
      <c r="GQ1" t="s">
        <v>740</v>
      </c>
      <c r="GR1" t="s">
        <v>741</v>
      </c>
      <c r="GS1" t="s">
        <v>742</v>
      </c>
      <c r="GT1" t="s">
        <v>743</v>
      </c>
      <c r="GU1" t="s">
        <v>744</v>
      </c>
      <c r="GV1" t="s">
        <v>745</v>
      </c>
      <c r="GW1" t="s">
        <v>746</v>
      </c>
      <c r="GX1" t="s">
        <v>747</v>
      </c>
      <c r="GY1" t="s">
        <v>748</v>
      </c>
      <c r="GZ1" t="s">
        <v>749</v>
      </c>
      <c r="HA1" t="s">
        <v>750</v>
      </c>
      <c r="HB1" t="s">
        <v>751</v>
      </c>
      <c r="HC1" t="s">
        <v>752</v>
      </c>
      <c r="HD1" t="s">
        <v>753</v>
      </c>
      <c r="HE1" t="s">
        <v>754</v>
      </c>
      <c r="HF1" t="s">
        <v>755</v>
      </c>
      <c r="HG1" t="s">
        <v>756</v>
      </c>
      <c r="HH1" t="s">
        <v>757</v>
      </c>
      <c r="HI1" t="s">
        <v>758</v>
      </c>
      <c r="HJ1" t="s">
        <v>759</v>
      </c>
      <c r="HK1" t="s">
        <v>760</v>
      </c>
      <c r="HL1" t="s">
        <v>761</v>
      </c>
      <c r="HM1" t="s">
        <v>762</v>
      </c>
      <c r="HN1" t="s">
        <v>763</v>
      </c>
      <c r="HO1" t="s">
        <v>764</v>
      </c>
      <c r="HP1" t="s">
        <v>765</v>
      </c>
      <c r="HQ1" t="s">
        <v>766</v>
      </c>
      <c r="HR1" t="s">
        <v>767</v>
      </c>
      <c r="HS1" t="s">
        <v>768</v>
      </c>
      <c r="HT1" t="s">
        <v>769</v>
      </c>
      <c r="HU1" t="s">
        <v>770</v>
      </c>
      <c r="HV1" t="s">
        <v>771</v>
      </c>
      <c r="HW1" t="s">
        <v>772</v>
      </c>
      <c r="HX1" t="s">
        <v>773</v>
      </c>
      <c r="HY1" t="s">
        <v>774</v>
      </c>
      <c r="HZ1" t="s">
        <v>775</v>
      </c>
      <c r="IA1" t="s">
        <v>776</v>
      </c>
      <c r="IB1" t="s">
        <v>777</v>
      </c>
      <c r="IC1" t="s">
        <v>778</v>
      </c>
      <c r="ID1" t="s">
        <v>779</v>
      </c>
      <c r="IE1" t="s">
        <v>780</v>
      </c>
      <c r="IF1" t="s">
        <v>781</v>
      </c>
      <c r="IG1" t="s">
        <v>782</v>
      </c>
      <c r="IH1" t="s">
        <v>783</v>
      </c>
      <c r="II1" t="s">
        <v>784</v>
      </c>
      <c r="IJ1" t="s">
        <v>785</v>
      </c>
      <c r="IK1" t="s">
        <v>786</v>
      </c>
      <c r="IL1" t="s">
        <v>787</v>
      </c>
      <c r="IM1" t="s">
        <v>788</v>
      </c>
      <c r="IN1" t="s">
        <v>789</v>
      </c>
      <c r="IO1" t="s">
        <v>790</v>
      </c>
      <c r="IP1" t="s">
        <v>791</v>
      </c>
      <c r="IQ1" t="s">
        <v>792</v>
      </c>
      <c r="IR1" t="s">
        <v>793</v>
      </c>
      <c r="IS1" t="s">
        <v>794</v>
      </c>
      <c r="IT1" t="s">
        <v>795</v>
      </c>
      <c r="IU1" t="s">
        <v>796</v>
      </c>
      <c r="IV1" t="s">
        <v>797</v>
      </c>
    </row>
    <row r="2" spans="1:256">
      <c r="A2" t="s">
        <v>798</v>
      </c>
      <c r="B2" t="s">
        <v>799</v>
      </c>
      <c r="C2" t="s">
        <v>800</v>
      </c>
      <c r="D2" t="s">
        <v>801</v>
      </c>
      <c r="E2" t="s">
        <v>802</v>
      </c>
      <c r="F2" t="s">
        <v>803</v>
      </c>
      <c r="G2" t="s">
        <v>804</v>
      </c>
      <c r="H2" t="s">
        <v>805</v>
      </c>
      <c r="I2" t="s">
        <v>806</v>
      </c>
      <c r="J2" t="s">
        <v>807</v>
      </c>
      <c r="K2" t="s">
        <v>808</v>
      </c>
      <c r="L2" t="s">
        <v>809</v>
      </c>
      <c r="M2" t="s">
        <v>810</v>
      </c>
      <c r="N2" t="s">
        <v>811</v>
      </c>
      <c r="O2" t="s">
        <v>812</v>
      </c>
      <c r="P2" t="s">
        <v>813</v>
      </c>
      <c r="Q2" t="s">
        <v>814</v>
      </c>
      <c r="R2" t="s">
        <v>815</v>
      </c>
      <c r="S2" t="s">
        <v>816</v>
      </c>
      <c r="T2" t="s">
        <v>817</v>
      </c>
      <c r="U2" t="s">
        <v>818</v>
      </c>
      <c r="V2" t="s">
        <v>819</v>
      </c>
      <c r="W2" t="s">
        <v>820</v>
      </c>
      <c r="X2" t="s">
        <v>821</v>
      </c>
      <c r="Y2" t="s">
        <v>822</v>
      </c>
      <c r="Z2" t="s">
        <v>823</v>
      </c>
      <c r="AA2" t="s">
        <v>824</v>
      </c>
      <c r="AB2" t="s">
        <v>825</v>
      </c>
      <c r="AC2" t="s">
        <v>826</v>
      </c>
      <c r="AD2" t="s">
        <v>827</v>
      </c>
      <c r="AE2" t="s">
        <v>828</v>
      </c>
      <c r="AF2" t="s">
        <v>829</v>
      </c>
      <c r="AG2" t="s">
        <v>830</v>
      </c>
      <c r="AH2" t="s">
        <v>831</v>
      </c>
      <c r="AI2" t="s">
        <v>832</v>
      </c>
      <c r="AJ2" t="s">
        <v>833</v>
      </c>
      <c r="AK2" t="s">
        <v>834</v>
      </c>
      <c r="AL2" t="s">
        <v>835</v>
      </c>
      <c r="AM2" t="s">
        <v>836</v>
      </c>
      <c r="AN2" t="s">
        <v>837</v>
      </c>
      <c r="AO2" t="s">
        <v>838</v>
      </c>
      <c r="AP2" t="s">
        <v>839</v>
      </c>
      <c r="AQ2" t="s">
        <v>840</v>
      </c>
      <c r="AR2" t="s">
        <v>841</v>
      </c>
      <c r="AS2" t="s">
        <v>842</v>
      </c>
      <c r="AT2" t="s">
        <v>843</v>
      </c>
      <c r="AU2" t="s">
        <v>844</v>
      </c>
      <c r="AV2" t="s">
        <v>845</v>
      </c>
      <c r="AW2" t="s">
        <v>846</v>
      </c>
      <c r="AX2" t="s">
        <v>847</v>
      </c>
      <c r="AY2" t="s">
        <v>848</v>
      </c>
      <c r="AZ2" t="s">
        <v>849</v>
      </c>
      <c r="BA2" t="s">
        <v>850</v>
      </c>
      <c r="BB2" t="s">
        <v>851</v>
      </c>
      <c r="BC2" t="s">
        <v>852</v>
      </c>
      <c r="BD2" t="s">
        <v>853</v>
      </c>
      <c r="BE2" t="s">
        <v>854</v>
      </c>
      <c r="BF2" t="s">
        <v>855</v>
      </c>
      <c r="BG2" t="s">
        <v>856</v>
      </c>
      <c r="BH2" t="s">
        <v>857</v>
      </c>
      <c r="BI2" t="s">
        <v>858</v>
      </c>
      <c r="BJ2" t="s">
        <v>859</v>
      </c>
      <c r="BK2" t="s">
        <v>860</v>
      </c>
      <c r="BL2" t="s">
        <v>861</v>
      </c>
      <c r="BM2" t="s">
        <v>862</v>
      </c>
      <c r="BN2" t="s">
        <v>863</v>
      </c>
      <c r="BO2" t="s">
        <v>864</v>
      </c>
      <c r="BP2" t="s">
        <v>865</v>
      </c>
      <c r="BQ2" t="s">
        <v>866</v>
      </c>
      <c r="BR2" t="s">
        <v>867</v>
      </c>
      <c r="BS2" t="s">
        <v>868</v>
      </c>
      <c r="BT2" t="s">
        <v>869</v>
      </c>
      <c r="BU2" t="s">
        <v>870</v>
      </c>
      <c r="BV2" t="s">
        <v>871</v>
      </c>
      <c r="BW2" t="s">
        <v>872</v>
      </c>
      <c r="BX2" t="s">
        <v>873</v>
      </c>
      <c r="BY2" t="s">
        <v>874</v>
      </c>
      <c r="BZ2" t="s">
        <v>875</v>
      </c>
      <c r="CA2" t="s">
        <v>876</v>
      </c>
      <c r="CB2" t="s">
        <v>877</v>
      </c>
      <c r="CC2" t="s">
        <v>878</v>
      </c>
      <c r="CD2" t="s">
        <v>879</v>
      </c>
      <c r="CE2" t="s">
        <v>880</v>
      </c>
      <c r="CF2" t="s">
        <v>881</v>
      </c>
      <c r="CG2" t="s">
        <v>882</v>
      </c>
      <c r="CH2" t="s">
        <v>883</v>
      </c>
      <c r="CI2" t="s">
        <v>884</v>
      </c>
      <c r="CJ2" t="s">
        <v>885</v>
      </c>
      <c r="CK2" t="s">
        <v>886</v>
      </c>
      <c r="CL2" t="s">
        <v>887</v>
      </c>
      <c r="CM2" t="s">
        <v>888</v>
      </c>
      <c r="CN2" t="s">
        <v>889</v>
      </c>
      <c r="CO2" t="s">
        <v>890</v>
      </c>
      <c r="CP2" t="s">
        <v>891</v>
      </c>
      <c r="CQ2" t="s">
        <v>892</v>
      </c>
      <c r="CR2" t="s">
        <v>893</v>
      </c>
      <c r="CS2" t="s">
        <v>894</v>
      </c>
      <c r="CT2" t="s">
        <v>895</v>
      </c>
      <c r="CU2" t="s">
        <v>896</v>
      </c>
      <c r="CV2" t="s">
        <v>897</v>
      </c>
      <c r="CW2" t="s">
        <v>898</v>
      </c>
      <c r="CX2" t="s">
        <v>899</v>
      </c>
      <c r="CY2" t="s">
        <v>900</v>
      </c>
      <c r="CZ2" t="s">
        <v>901</v>
      </c>
      <c r="DA2" t="s">
        <v>902</v>
      </c>
      <c r="DB2" t="s">
        <v>903</v>
      </c>
      <c r="DC2" t="s">
        <v>904</v>
      </c>
      <c r="DD2" t="s">
        <v>905</v>
      </c>
      <c r="DE2" t="s">
        <v>906</v>
      </c>
      <c r="DF2" t="s">
        <v>907</v>
      </c>
      <c r="DG2" t="s">
        <v>908</v>
      </c>
      <c r="DH2" t="s">
        <v>909</v>
      </c>
      <c r="DI2" t="s">
        <v>910</v>
      </c>
      <c r="DJ2" t="s">
        <v>911</v>
      </c>
      <c r="DK2" t="s">
        <v>912</v>
      </c>
      <c r="DL2" t="s">
        <v>913</v>
      </c>
      <c r="DM2" t="s">
        <v>914</v>
      </c>
      <c r="DN2" t="s">
        <v>915</v>
      </c>
      <c r="DO2" t="s">
        <v>916</v>
      </c>
      <c r="DP2" t="s">
        <v>917</v>
      </c>
      <c r="DQ2" t="s">
        <v>918</v>
      </c>
      <c r="DR2" t="s">
        <v>919</v>
      </c>
      <c r="DS2" t="s">
        <v>920</v>
      </c>
      <c r="DT2" t="s">
        <v>921</v>
      </c>
      <c r="DU2" t="s">
        <v>922</v>
      </c>
      <c r="DV2" t="s">
        <v>923</v>
      </c>
      <c r="DW2" t="s">
        <v>924</v>
      </c>
      <c r="DX2" t="s">
        <v>925</v>
      </c>
      <c r="DY2" t="s">
        <v>926</v>
      </c>
      <c r="DZ2" t="s">
        <v>927</v>
      </c>
      <c r="EA2" t="s">
        <v>928</v>
      </c>
      <c r="EB2" t="s">
        <v>929</v>
      </c>
      <c r="EC2" t="s">
        <v>930</v>
      </c>
      <c r="ED2" t="s">
        <v>931</v>
      </c>
      <c r="EE2" t="s">
        <v>932</v>
      </c>
      <c r="EF2" t="s">
        <v>933</v>
      </c>
      <c r="EG2" t="s">
        <v>934</v>
      </c>
      <c r="EH2" t="s">
        <v>935</v>
      </c>
      <c r="EI2" t="s">
        <v>936</v>
      </c>
      <c r="EJ2" t="s">
        <v>937</v>
      </c>
      <c r="EK2" t="s">
        <v>938</v>
      </c>
      <c r="EL2" t="s">
        <v>939</v>
      </c>
      <c r="EM2" t="s">
        <v>940</v>
      </c>
      <c r="EN2" t="s">
        <v>941</v>
      </c>
      <c r="EO2" t="s">
        <v>942</v>
      </c>
      <c r="EP2" t="s">
        <v>943</v>
      </c>
      <c r="EQ2" t="s">
        <v>944</v>
      </c>
      <c r="ER2" t="s">
        <v>945</v>
      </c>
      <c r="ES2" t="s">
        <v>946</v>
      </c>
      <c r="ET2" t="s">
        <v>947</v>
      </c>
      <c r="EU2" t="s">
        <v>948</v>
      </c>
      <c r="EV2" t="s">
        <v>949</v>
      </c>
      <c r="EW2" t="s">
        <v>950</v>
      </c>
      <c r="EX2" t="s">
        <v>951</v>
      </c>
      <c r="EY2" t="s">
        <v>952</v>
      </c>
      <c r="EZ2" t="s">
        <v>953</v>
      </c>
      <c r="FA2" t="s">
        <v>954</v>
      </c>
      <c r="FB2" t="s">
        <v>955</v>
      </c>
      <c r="FC2" t="s">
        <v>956</v>
      </c>
      <c r="FD2" t="s">
        <v>957</v>
      </c>
      <c r="FE2" t="s">
        <v>958</v>
      </c>
      <c r="FF2" t="s">
        <v>959</v>
      </c>
      <c r="FG2" t="s">
        <v>960</v>
      </c>
      <c r="FH2" t="s">
        <v>961</v>
      </c>
      <c r="FI2" t="s">
        <v>962</v>
      </c>
      <c r="FJ2" t="s">
        <v>963</v>
      </c>
      <c r="FK2" t="s">
        <v>964</v>
      </c>
      <c r="FL2" t="s">
        <v>965</v>
      </c>
      <c r="FM2" t="s">
        <v>966</v>
      </c>
      <c r="FN2" t="s">
        <v>967</v>
      </c>
      <c r="FO2" t="s">
        <v>968</v>
      </c>
      <c r="FP2" t="s">
        <v>969</v>
      </c>
      <c r="FQ2" t="s">
        <v>970</v>
      </c>
      <c r="FR2" t="s">
        <v>971</v>
      </c>
      <c r="FS2" t="s">
        <v>972</v>
      </c>
      <c r="FT2" t="s">
        <v>973</v>
      </c>
      <c r="FU2" t="s">
        <v>974</v>
      </c>
      <c r="FV2" t="s">
        <v>975</v>
      </c>
      <c r="FW2" t="s">
        <v>976</v>
      </c>
      <c r="FX2" t="s">
        <v>977</v>
      </c>
      <c r="FY2" t="s">
        <v>978</v>
      </c>
      <c r="FZ2" t="s">
        <v>979</v>
      </c>
      <c r="GA2" t="s">
        <v>980</v>
      </c>
      <c r="GB2" t="s">
        <v>981</v>
      </c>
      <c r="GC2" t="s">
        <v>982</v>
      </c>
      <c r="GD2" t="s">
        <v>983</v>
      </c>
      <c r="GE2" t="s">
        <v>984</v>
      </c>
      <c r="GF2" t="s">
        <v>985</v>
      </c>
      <c r="GG2" t="s">
        <v>986</v>
      </c>
      <c r="GH2" t="s">
        <v>987</v>
      </c>
      <c r="GI2" t="s">
        <v>988</v>
      </c>
      <c r="GJ2" t="s">
        <v>989</v>
      </c>
      <c r="GK2" t="s">
        <v>990</v>
      </c>
      <c r="GL2" t="s">
        <v>991</v>
      </c>
      <c r="GM2" t="s">
        <v>992</v>
      </c>
      <c r="GN2" t="s">
        <v>993</v>
      </c>
      <c r="GO2" t="s">
        <v>994</v>
      </c>
      <c r="GP2" t="s">
        <v>995</v>
      </c>
      <c r="GQ2" t="s">
        <v>996</v>
      </c>
      <c r="GR2" t="s">
        <v>997</v>
      </c>
      <c r="GS2" t="s">
        <v>998</v>
      </c>
      <c r="GT2" t="s">
        <v>999</v>
      </c>
      <c r="GU2" t="s">
        <v>1000</v>
      </c>
      <c r="GV2" t="s">
        <v>1001</v>
      </c>
      <c r="GW2" t="s">
        <v>1002</v>
      </c>
      <c r="GX2" t="s">
        <v>1003</v>
      </c>
      <c r="GY2" t="s">
        <v>1004</v>
      </c>
      <c r="GZ2" t="s">
        <v>1005</v>
      </c>
      <c r="HA2" t="s">
        <v>1006</v>
      </c>
      <c r="HB2" t="s">
        <v>1007</v>
      </c>
      <c r="HC2" t="s">
        <v>1008</v>
      </c>
      <c r="HD2" t="s">
        <v>1009</v>
      </c>
      <c r="HE2" t="s">
        <v>1010</v>
      </c>
      <c r="HF2" t="s">
        <v>1011</v>
      </c>
      <c r="HG2" t="s">
        <v>1012</v>
      </c>
      <c r="HH2" t="s">
        <v>1013</v>
      </c>
      <c r="HI2" t="s">
        <v>1014</v>
      </c>
      <c r="HJ2" t="s">
        <v>1015</v>
      </c>
      <c r="HK2" t="s">
        <v>1016</v>
      </c>
      <c r="HL2" t="s">
        <v>1017</v>
      </c>
      <c r="HM2" t="s">
        <v>1018</v>
      </c>
      <c r="HN2" t="s">
        <v>1019</v>
      </c>
      <c r="HO2" t="s">
        <v>1020</v>
      </c>
      <c r="HP2" t="s">
        <v>1021</v>
      </c>
      <c r="HQ2" t="s">
        <v>1022</v>
      </c>
      <c r="HR2" t="s">
        <v>1023</v>
      </c>
      <c r="HS2" t="s">
        <v>1024</v>
      </c>
      <c r="HT2" t="s">
        <v>1025</v>
      </c>
      <c r="HU2" t="s">
        <v>1026</v>
      </c>
      <c r="HV2" t="s">
        <v>1027</v>
      </c>
      <c r="HW2" t="s">
        <v>1028</v>
      </c>
      <c r="HX2" t="s">
        <v>1029</v>
      </c>
      <c r="HY2" t="s">
        <v>1030</v>
      </c>
      <c r="HZ2" t="s">
        <v>1031</v>
      </c>
      <c r="IA2" t="s">
        <v>1032</v>
      </c>
      <c r="IB2" t="s">
        <v>1033</v>
      </c>
      <c r="IC2" t="s">
        <v>1034</v>
      </c>
      <c r="ID2" t="s">
        <v>1035</v>
      </c>
      <c r="IE2" t="s">
        <v>1036</v>
      </c>
      <c r="IF2" t="s">
        <v>1037</v>
      </c>
      <c r="IG2" t="s">
        <v>1038</v>
      </c>
      <c r="IH2" t="s">
        <v>1039</v>
      </c>
      <c r="II2" t="s">
        <v>1040</v>
      </c>
      <c r="IJ2" t="s">
        <v>1041</v>
      </c>
      <c r="IK2" t="s">
        <v>1042</v>
      </c>
      <c r="IL2" t="s">
        <v>1043</v>
      </c>
      <c r="IM2" t="s">
        <v>1044</v>
      </c>
      <c r="IN2" t="s">
        <v>1045</v>
      </c>
      <c r="IO2" t="s">
        <v>1046</v>
      </c>
      <c r="IP2" t="s">
        <v>1047</v>
      </c>
      <c r="IQ2" t="s">
        <v>1048</v>
      </c>
      <c r="IR2" t="s">
        <v>1049</v>
      </c>
      <c r="IS2" t="s">
        <v>1050</v>
      </c>
      <c r="IT2" t="s">
        <v>1051</v>
      </c>
      <c r="IU2" t="s">
        <v>1052</v>
      </c>
      <c r="IV2" t="s">
        <v>1053</v>
      </c>
    </row>
    <row r="3" spans="1:256">
      <c r="A3" t="s">
        <v>1054</v>
      </c>
      <c r="B3" t="s">
        <v>1055</v>
      </c>
      <c r="C3" t="s">
        <v>1056</v>
      </c>
      <c r="D3" t="s">
        <v>1057</v>
      </c>
      <c r="E3" t="s">
        <v>1058</v>
      </c>
      <c r="F3" t="s">
        <v>1059</v>
      </c>
      <c r="G3" t="s">
        <v>1060</v>
      </c>
      <c r="H3" t="s">
        <v>1061</v>
      </c>
      <c r="I3" t="s">
        <v>1062</v>
      </c>
      <c r="J3" t="s">
        <v>1063</v>
      </c>
      <c r="K3" t="s">
        <v>1064</v>
      </c>
      <c r="L3" t="s">
        <v>1065</v>
      </c>
      <c r="M3" t="s">
        <v>1066</v>
      </c>
      <c r="N3" t="s">
        <v>1067</v>
      </c>
      <c r="O3" t="s">
        <v>1068</v>
      </c>
      <c r="P3" t="s">
        <v>1069</v>
      </c>
      <c r="Q3" t="s">
        <v>1070</v>
      </c>
      <c r="R3" t="s">
        <v>1071</v>
      </c>
      <c r="S3" t="s">
        <v>1072</v>
      </c>
      <c r="T3" t="s">
        <v>1073</v>
      </c>
      <c r="U3" t="s">
        <v>1074</v>
      </c>
      <c r="V3" t="s">
        <v>1075</v>
      </c>
      <c r="W3" t="s">
        <v>1076</v>
      </c>
      <c r="X3" t="s">
        <v>1077</v>
      </c>
      <c r="Y3" t="s">
        <v>1078</v>
      </c>
      <c r="Z3" t="s">
        <v>1079</v>
      </c>
      <c r="AA3" t="s">
        <v>1080</v>
      </c>
      <c r="AB3" t="s">
        <v>1081</v>
      </c>
      <c r="AC3" t="s">
        <v>1082</v>
      </c>
      <c r="AD3" t="s">
        <v>1083</v>
      </c>
      <c r="AE3" t="s">
        <v>1084</v>
      </c>
      <c r="AF3" t="s">
        <v>1085</v>
      </c>
      <c r="AG3" t="s">
        <v>1086</v>
      </c>
      <c r="AH3" t="s">
        <v>1087</v>
      </c>
      <c r="AI3" t="s">
        <v>1088</v>
      </c>
      <c r="AJ3" t="s">
        <v>1089</v>
      </c>
      <c r="AK3" t="s">
        <v>1090</v>
      </c>
      <c r="AL3" t="s">
        <v>1091</v>
      </c>
      <c r="AM3" t="s">
        <v>1092</v>
      </c>
      <c r="AN3" t="s">
        <v>1093</v>
      </c>
      <c r="AO3" t="s">
        <v>1094</v>
      </c>
      <c r="AP3" t="s">
        <v>1095</v>
      </c>
      <c r="AQ3" t="s">
        <v>1096</v>
      </c>
      <c r="AR3" t="s">
        <v>1097</v>
      </c>
      <c r="AS3" t="s">
        <v>1098</v>
      </c>
      <c r="AT3" t="s">
        <v>1099</v>
      </c>
      <c r="AU3" t="s">
        <v>1100</v>
      </c>
      <c r="AV3" t="s">
        <v>1101</v>
      </c>
      <c r="AW3" t="s">
        <v>1102</v>
      </c>
      <c r="AX3" t="s">
        <v>1103</v>
      </c>
      <c r="AY3" t="s">
        <v>1104</v>
      </c>
      <c r="AZ3" t="s">
        <v>1105</v>
      </c>
      <c r="BA3" t="s">
        <v>1106</v>
      </c>
      <c r="BB3" t="s">
        <v>1107</v>
      </c>
      <c r="BC3" t="s">
        <v>1108</v>
      </c>
      <c r="BD3" t="s">
        <v>1109</v>
      </c>
      <c r="BE3" t="s">
        <v>1110</v>
      </c>
      <c r="BF3" t="s">
        <v>1111</v>
      </c>
      <c r="BG3" t="s">
        <v>1112</v>
      </c>
      <c r="BH3" t="s">
        <v>1113</v>
      </c>
      <c r="BI3" t="s">
        <v>1114</v>
      </c>
      <c r="BJ3" t="s">
        <v>1115</v>
      </c>
      <c r="BK3" t="s">
        <v>1116</v>
      </c>
      <c r="BL3" t="s">
        <v>1117</v>
      </c>
      <c r="BM3" t="s">
        <v>1118</v>
      </c>
      <c r="BN3" t="s">
        <v>1119</v>
      </c>
      <c r="BO3" t="s">
        <v>1120</v>
      </c>
      <c r="BP3" t="s">
        <v>1121</v>
      </c>
      <c r="BQ3" t="s">
        <v>1122</v>
      </c>
      <c r="BR3" t="s">
        <v>1123</v>
      </c>
      <c r="BS3" t="s">
        <v>1124</v>
      </c>
      <c r="BT3" t="s">
        <v>1125</v>
      </c>
      <c r="BU3" t="s">
        <v>1126</v>
      </c>
      <c r="BV3" t="s">
        <v>1127</v>
      </c>
      <c r="BW3" t="s">
        <v>1128</v>
      </c>
      <c r="BX3" t="s">
        <v>1129</v>
      </c>
      <c r="BY3" t="s">
        <v>1130</v>
      </c>
      <c r="BZ3" t="s">
        <v>1131</v>
      </c>
      <c r="CA3" t="s">
        <v>1132</v>
      </c>
      <c r="CB3" t="s">
        <v>1133</v>
      </c>
      <c r="CC3" t="s">
        <v>1134</v>
      </c>
      <c r="CD3" t="s">
        <v>1135</v>
      </c>
      <c r="CE3" t="s">
        <v>1136</v>
      </c>
      <c r="CF3" t="s">
        <v>1137</v>
      </c>
      <c r="CG3" t="s">
        <v>1138</v>
      </c>
      <c r="CH3" t="s">
        <v>1139</v>
      </c>
      <c r="CI3" t="s">
        <v>1140</v>
      </c>
      <c r="CJ3" t="s">
        <v>1141</v>
      </c>
      <c r="CK3" t="s">
        <v>1142</v>
      </c>
      <c r="CL3" t="s">
        <v>1143</v>
      </c>
      <c r="CM3" t="s">
        <v>1144</v>
      </c>
      <c r="CN3" t="s">
        <v>1145</v>
      </c>
      <c r="CO3" t="s">
        <v>1146</v>
      </c>
      <c r="CP3" t="s">
        <v>1147</v>
      </c>
      <c r="CQ3" t="s">
        <v>1148</v>
      </c>
      <c r="CR3" t="s">
        <v>1149</v>
      </c>
      <c r="CS3" t="s">
        <v>1150</v>
      </c>
      <c r="CT3" t="s">
        <v>1151</v>
      </c>
      <c r="CU3" t="s">
        <v>1152</v>
      </c>
      <c r="CV3" t="s">
        <v>1153</v>
      </c>
      <c r="CW3" t="s">
        <v>1154</v>
      </c>
      <c r="CX3" t="s">
        <v>1155</v>
      </c>
      <c r="CY3" t="s">
        <v>1156</v>
      </c>
      <c r="CZ3" t="s">
        <v>1157</v>
      </c>
      <c r="DA3" t="s">
        <v>1158</v>
      </c>
      <c r="DB3" t="s">
        <v>1159</v>
      </c>
      <c r="DC3" t="s">
        <v>1160</v>
      </c>
      <c r="DD3" t="s">
        <v>1161</v>
      </c>
      <c r="DE3" t="s">
        <v>1162</v>
      </c>
      <c r="DF3" t="s">
        <v>1163</v>
      </c>
      <c r="DG3" t="s">
        <v>1164</v>
      </c>
      <c r="DH3" t="s">
        <v>1165</v>
      </c>
      <c r="DI3" t="s">
        <v>1166</v>
      </c>
      <c r="DJ3" t="s">
        <v>1167</v>
      </c>
      <c r="DK3" t="s">
        <v>1168</v>
      </c>
      <c r="DL3" t="s">
        <v>1169</v>
      </c>
      <c r="DM3" t="s">
        <v>1170</v>
      </c>
      <c r="DN3" t="s">
        <v>1171</v>
      </c>
      <c r="DO3" t="s">
        <v>1172</v>
      </c>
      <c r="DP3" t="s">
        <v>1173</v>
      </c>
      <c r="DQ3" t="s">
        <v>1174</v>
      </c>
      <c r="DR3" t="s">
        <v>1175</v>
      </c>
      <c r="DS3" t="s">
        <v>1176</v>
      </c>
      <c r="DT3" t="s">
        <v>1177</v>
      </c>
      <c r="DU3" t="s">
        <v>1178</v>
      </c>
      <c r="DV3" t="s">
        <v>1179</v>
      </c>
      <c r="DW3" t="s">
        <v>1180</v>
      </c>
      <c r="DX3" t="s">
        <v>1181</v>
      </c>
      <c r="DY3" t="s">
        <v>1182</v>
      </c>
      <c r="DZ3" t="s">
        <v>1183</v>
      </c>
      <c r="EA3" t="s">
        <v>1184</v>
      </c>
      <c r="EB3" t="s">
        <v>1185</v>
      </c>
      <c r="EC3" t="s">
        <v>1186</v>
      </c>
      <c r="ED3" t="s">
        <v>1187</v>
      </c>
      <c r="EE3" t="s">
        <v>1188</v>
      </c>
      <c r="EF3" t="s">
        <v>1189</v>
      </c>
      <c r="EG3" t="s">
        <v>1190</v>
      </c>
      <c r="EH3" t="s">
        <v>1191</v>
      </c>
      <c r="EI3" t="s">
        <v>1192</v>
      </c>
      <c r="EJ3" t="s">
        <v>1193</v>
      </c>
      <c r="EK3" t="s">
        <v>1194</v>
      </c>
      <c r="EL3" t="s">
        <v>1195</v>
      </c>
      <c r="EM3" t="s">
        <v>1196</v>
      </c>
      <c r="EN3" t="s">
        <v>1197</v>
      </c>
      <c r="EO3" t="s">
        <v>1198</v>
      </c>
      <c r="EP3" t="s">
        <v>1199</v>
      </c>
      <c r="EQ3" t="s">
        <v>1200</v>
      </c>
      <c r="ER3" t="s">
        <v>1201</v>
      </c>
      <c r="ES3" t="s">
        <v>1202</v>
      </c>
      <c r="ET3" t="s">
        <v>1203</v>
      </c>
      <c r="EU3" t="s">
        <v>1204</v>
      </c>
      <c r="EV3" t="s">
        <v>1205</v>
      </c>
      <c r="EW3" t="s">
        <v>1206</v>
      </c>
      <c r="EX3" t="s">
        <v>1207</v>
      </c>
      <c r="EY3" t="s">
        <v>1208</v>
      </c>
      <c r="EZ3" t="s">
        <v>1209</v>
      </c>
      <c r="FA3" t="s">
        <v>1210</v>
      </c>
      <c r="FB3" t="s">
        <v>1211</v>
      </c>
      <c r="FC3" t="s">
        <v>1212</v>
      </c>
      <c r="FD3" t="s">
        <v>1213</v>
      </c>
      <c r="FE3" t="s">
        <v>1214</v>
      </c>
      <c r="FF3" t="s">
        <v>1215</v>
      </c>
      <c r="FG3" t="s">
        <v>1216</v>
      </c>
      <c r="FH3" t="s">
        <v>1217</v>
      </c>
      <c r="FI3" t="s">
        <v>1218</v>
      </c>
      <c r="FJ3" t="s">
        <v>1219</v>
      </c>
      <c r="FK3" t="s">
        <v>1220</v>
      </c>
      <c r="FL3" t="s">
        <v>1221</v>
      </c>
      <c r="FM3" t="s">
        <v>1222</v>
      </c>
      <c r="FN3" t="s">
        <v>1223</v>
      </c>
      <c r="FO3" t="s">
        <v>1224</v>
      </c>
      <c r="FP3" t="s">
        <v>1225</v>
      </c>
      <c r="FQ3" t="s">
        <v>1226</v>
      </c>
      <c r="FR3" t="s">
        <v>1227</v>
      </c>
      <c r="FS3" t="s">
        <v>1228</v>
      </c>
      <c r="FT3" t="s">
        <v>1229</v>
      </c>
      <c r="FU3" t="s">
        <v>1230</v>
      </c>
      <c r="FV3" t="s">
        <v>1231</v>
      </c>
      <c r="FW3" t="s">
        <v>1232</v>
      </c>
      <c r="FX3" t="s">
        <v>1233</v>
      </c>
      <c r="FY3" t="s">
        <v>1234</v>
      </c>
      <c r="FZ3" t="s">
        <v>1235</v>
      </c>
      <c r="GA3" t="s">
        <v>1236</v>
      </c>
      <c r="GB3" t="s">
        <v>1237</v>
      </c>
      <c r="GC3" t="s">
        <v>1238</v>
      </c>
      <c r="GD3" t="s">
        <v>1239</v>
      </c>
      <c r="GE3" t="s">
        <v>1240</v>
      </c>
      <c r="GF3" t="s">
        <v>1241</v>
      </c>
      <c r="GG3" t="s">
        <v>1242</v>
      </c>
      <c r="GH3" t="s">
        <v>1243</v>
      </c>
      <c r="GI3" t="s">
        <v>1244</v>
      </c>
      <c r="GJ3" t="s">
        <v>1245</v>
      </c>
      <c r="GK3" t="s">
        <v>1246</v>
      </c>
      <c r="GL3" t="s">
        <v>1247</v>
      </c>
      <c r="GM3" t="s">
        <v>1248</v>
      </c>
      <c r="GN3" t="s">
        <v>1249</v>
      </c>
      <c r="GO3" t="s">
        <v>1250</v>
      </c>
      <c r="GP3" t="s">
        <v>1251</v>
      </c>
      <c r="GQ3" t="s">
        <v>1252</v>
      </c>
      <c r="GR3" t="s">
        <v>1253</v>
      </c>
      <c r="GS3" t="s">
        <v>1254</v>
      </c>
      <c r="GT3" t="s">
        <v>1255</v>
      </c>
      <c r="GU3" t="s">
        <v>1256</v>
      </c>
      <c r="GV3" t="s">
        <v>1257</v>
      </c>
      <c r="GW3" t="s">
        <v>1258</v>
      </c>
      <c r="GX3" t="s">
        <v>1259</v>
      </c>
      <c r="GY3" t="s">
        <v>1260</v>
      </c>
      <c r="GZ3" t="s">
        <v>1261</v>
      </c>
      <c r="HA3" t="s">
        <v>1262</v>
      </c>
      <c r="HB3" t="s">
        <v>1263</v>
      </c>
      <c r="HC3" t="s">
        <v>1264</v>
      </c>
      <c r="HD3" t="s">
        <v>1265</v>
      </c>
      <c r="HE3" t="s">
        <v>1266</v>
      </c>
      <c r="HF3" t="s">
        <v>1267</v>
      </c>
      <c r="HG3" t="s">
        <v>1268</v>
      </c>
      <c r="HH3" t="s">
        <v>1269</v>
      </c>
      <c r="HI3" t="s">
        <v>1270</v>
      </c>
      <c r="HJ3" t="s">
        <v>1271</v>
      </c>
      <c r="HK3" t="s">
        <v>1272</v>
      </c>
      <c r="HL3" t="s">
        <v>1273</v>
      </c>
      <c r="HM3" t="s">
        <v>1274</v>
      </c>
      <c r="HN3" t="s">
        <v>1275</v>
      </c>
      <c r="HO3" t="s">
        <v>1276</v>
      </c>
      <c r="HP3" t="s">
        <v>1277</v>
      </c>
      <c r="HQ3" t="s">
        <v>1278</v>
      </c>
      <c r="HR3" t="s">
        <v>1279</v>
      </c>
      <c r="HS3" t="s">
        <v>1280</v>
      </c>
      <c r="HT3" t="s">
        <v>1281</v>
      </c>
      <c r="HU3" t="s">
        <v>1282</v>
      </c>
      <c r="HV3" t="s">
        <v>1283</v>
      </c>
      <c r="HW3" t="s">
        <v>1284</v>
      </c>
      <c r="HX3" t="s">
        <v>1285</v>
      </c>
      <c r="HY3" t="s">
        <v>1286</v>
      </c>
      <c r="HZ3" t="s">
        <v>1287</v>
      </c>
      <c r="IA3" t="s">
        <v>1288</v>
      </c>
      <c r="IB3" t="s">
        <v>1289</v>
      </c>
      <c r="IC3" t="s">
        <v>1290</v>
      </c>
      <c r="ID3" t="s">
        <v>1291</v>
      </c>
      <c r="IE3" t="s">
        <v>1292</v>
      </c>
      <c r="IF3" t="s">
        <v>1293</v>
      </c>
      <c r="IG3" t="s">
        <v>1294</v>
      </c>
      <c r="IH3" t="s">
        <v>1295</v>
      </c>
      <c r="II3" t="s">
        <v>1296</v>
      </c>
      <c r="IJ3" t="s">
        <v>1297</v>
      </c>
      <c r="IK3" t="s">
        <v>1298</v>
      </c>
      <c r="IL3" t="s">
        <v>1299</v>
      </c>
      <c r="IM3" t="s">
        <v>1300</v>
      </c>
      <c r="IN3" t="s">
        <v>1301</v>
      </c>
      <c r="IO3" t="s">
        <v>1302</v>
      </c>
      <c r="IP3" t="s">
        <v>1303</v>
      </c>
      <c r="IQ3" t="s">
        <v>1304</v>
      </c>
      <c r="IR3" t="s">
        <v>1305</v>
      </c>
      <c r="IS3" t="s">
        <v>1306</v>
      </c>
      <c r="IT3" t="s">
        <v>1307</v>
      </c>
      <c r="IU3" t="s">
        <v>1308</v>
      </c>
      <c r="IV3" t="s">
        <v>1309</v>
      </c>
    </row>
    <row r="4" spans="1:256">
      <c r="A4" t="s">
        <v>1310</v>
      </c>
      <c r="B4" t="s">
        <v>1311</v>
      </c>
      <c r="C4" t="s">
        <v>1312</v>
      </c>
      <c r="D4" t="s">
        <v>1313</v>
      </c>
      <c r="E4" t="s">
        <v>1314</v>
      </c>
      <c r="F4" t="s">
        <v>1315</v>
      </c>
      <c r="G4" t="s">
        <v>1316</v>
      </c>
      <c r="H4" t="s">
        <v>1317</v>
      </c>
      <c r="I4" t="s">
        <v>1318</v>
      </c>
      <c r="J4" t="s">
        <v>1319</v>
      </c>
      <c r="K4" t="s">
        <v>1320</v>
      </c>
      <c r="L4" t="s">
        <v>1321</v>
      </c>
      <c r="M4" t="s">
        <v>1322</v>
      </c>
      <c r="N4" t="s">
        <v>1323</v>
      </c>
      <c r="O4" t="s">
        <v>1324</v>
      </c>
      <c r="P4" t="s">
        <v>1325</v>
      </c>
      <c r="Q4" t="s">
        <v>1326</v>
      </c>
      <c r="R4" t="s">
        <v>1327</v>
      </c>
      <c r="S4" t="s">
        <v>1328</v>
      </c>
      <c r="T4" t="s">
        <v>1329</v>
      </c>
      <c r="U4" t="s">
        <v>1330</v>
      </c>
      <c r="V4" t="s">
        <v>1331</v>
      </c>
      <c r="W4" t="s">
        <v>1332</v>
      </c>
      <c r="X4" t="s">
        <v>1333</v>
      </c>
      <c r="Y4" t="s">
        <v>1334</v>
      </c>
      <c r="Z4" t="s">
        <v>1335</v>
      </c>
      <c r="AA4" t="s">
        <v>1336</v>
      </c>
      <c r="AB4" t="s">
        <v>1337</v>
      </c>
      <c r="AC4" t="s">
        <v>1338</v>
      </c>
      <c r="AD4" t="s">
        <v>1339</v>
      </c>
      <c r="AE4" t="s">
        <v>1340</v>
      </c>
      <c r="AF4" t="s">
        <v>1341</v>
      </c>
      <c r="AG4" t="s">
        <v>1342</v>
      </c>
      <c r="AH4" t="s">
        <v>1343</v>
      </c>
      <c r="AI4" t="s">
        <v>1344</v>
      </c>
      <c r="AJ4" t="s">
        <v>1345</v>
      </c>
      <c r="AK4" t="s">
        <v>1346</v>
      </c>
      <c r="AL4" t="s">
        <v>1347</v>
      </c>
      <c r="AM4" t="s">
        <v>1348</v>
      </c>
      <c r="AN4" t="s">
        <v>1349</v>
      </c>
      <c r="AO4" t="s">
        <v>1350</v>
      </c>
      <c r="AP4" t="s">
        <v>1351</v>
      </c>
      <c r="AQ4" t="s">
        <v>1352</v>
      </c>
      <c r="AR4" t="s">
        <v>1353</v>
      </c>
      <c r="AS4" t="s">
        <v>1354</v>
      </c>
      <c r="AT4" t="s">
        <v>1355</v>
      </c>
      <c r="AU4" t="s">
        <v>1356</v>
      </c>
      <c r="AV4" t="s">
        <v>1357</v>
      </c>
      <c r="AW4" t="s">
        <v>1358</v>
      </c>
      <c r="AX4" t="s">
        <v>1359</v>
      </c>
      <c r="AY4" t="s">
        <v>1360</v>
      </c>
      <c r="AZ4" t="s">
        <v>1361</v>
      </c>
      <c r="BA4" t="s">
        <v>1362</v>
      </c>
      <c r="BB4" t="s">
        <v>1363</v>
      </c>
      <c r="BC4" t="s">
        <v>1364</v>
      </c>
      <c r="BD4" t="s">
        <v>1365</v>
      </c>
      <c r="BE4" t="s">
        <v>1366</v>
      </c>
      <c r="BF4" t="s">
        <v>1367</v>
      </c>
      <c r="BG4" t="s">
        <v>1368</v>
      </c>
      <c r="BH4" t="s">
        <v>1369</v>
      </c>
      <c r="BI4" t="s">
        <v>1370</v>
      </c>
      <c r="BJ4" t="s">
        <v>1371</v>
      </c>
      <c r="BK4" t="s">
        <v>1372</v>
      </c>
      <c r="BL4" t="s">
        <v>1373</v>
      </c>
      <c r="BM4" t="s">
        <v>1374</v>
      </c>
      <c r="BN4" t="s">
        <v>1375</v>
      </c>
      <c r="BO4" t="s">
        <v>1376</v>
      </c>
      <c r="BP4" t="s">
        <v>1377</v>
      </c>
      <c r="BQ4" t="s">
        <v>1378</v>
      </c>
      <c r="BR4" t="s">
        <v>1379</v>
      </c>
      <c r="BS4" t="s">
        <v>1380</v>
      </c>
      <c r="BT4" t="s">
        <v>1381</v>
      </c>
      <c r="BU4" t="s">
        <v>1382</v>
      </c>
      <c r="BV4" t="s">
        <v>1383</v>
      </c>
      <c r="BW4" t="s">
        <v>1384</v>
      </c>
      <c r="BX4" t="s">
        <v>1385</v>
      </c>
      <c r="BY4" t="s">
        <v>1386</v>
      </c>
      <c r="BZ4" t="s">
        <v>1387</v>
      </c>
      <c r="CA4" t="s">
        <v>1388</v>
      </c>
      <c r="CB4" t="s">
        <v>1389</v>
      </c>
      <c r="CC4" t="s">
        <v>1390</v>
      </c>
      <c r="CD4" t="s">
        <v>1391</v>
      </c>
      <c r="CE4" t="s">
        <v>1392</v>
      </c>
      <c r="CF4" t="s">
        <v>1393</v>
      </c>
      <c r="CG4" t="s">
        <v>1394</v>
      </c>
      <c r="CH4" t="s">
        <v>1395</v>
      </c>
      <c r="CI4" t="s">
        <v>1396</v>
      </c>
      <c r="CJ4" t="s">
        <v>1397</v>
      </c>
      <c r="CK4" t="s">
        <v>1398</v>
      </c>
      <c r="CL4" t="s">
        <v>1399</v>
      </c>
      <c r="CM4" t="s">
        <v>1400</v>
      </c>
      <c r="CN4" t="s">
        <v>1401</v>
      </c>
      <c r="CO4" t="s">
        <v>1402</v>
      </c>
      <c r="CP4" t="s">
        <v>1403</v>
      </c>
      <c r="CQ4" t="s">
        <v>1404</v>
      </c>
      <c r="CR4" t="s">
        <v>1405</v>
      </c>
      <c r="CS4" t="s">
        <v>1406</v>
      </c>
      <c r="CT4" t="s">
        <v>1407</v>
      </c>
      <c r="CU4" t="s">
        <v>1408</v>
      </c>
      <c r="CV4" t="s">
        <v>1409</v>
      </c>
      <c r="CW4" t="s">
        <v>1410</v>
      </c>
      <c r="CX4" t="s">
        <v>1411</v>
      </c>
      <c r="CY4" t="s">
        <v>1412</v>
      </c>
      <c r="CZ4" t="s">
        <v>1413</v>
      </c>
      <c r="DA4" t="s">
        <v>1414</v>
      </c>
      <c r="DB4" t="s">
        <v>1415</v>
      </c>
      <c r="DC4" t="s">
        <v>1416</v>
      </c>
      <c r="DD4" t="s">
        <v>1417</v>
      </c>
      <c r="DE4" t="s">
        <v>1418</v>
      </c>
      <c r="DF4" t="s">
        <v>1419</v>
      </c>
      <c r="DG4" t="s">
        <v>1420</v>
      </c>
      <c r="DH4" t="s">
        <v>1421</v>
      </c>
      <c r="DI4" t="s">
        <v>1422</v>
      </c>
      <c r="DJ4" t="s">
        <v>1423</v>
      </c>
      <c r="DK4" t="s">
        <v>1424</v>
      </c>
      <c r="DL4" t="s">
        <v>1425</v>
      </c>
      <c r="DM4" t="s">
        <v>1426</v>
      </c>
      <c r="DN4" t="s">
        <v>1427</v>
      </c>
      <c r="DO4" t="s">
        <v>1428</v>
      </c>
      <c r="DP4" t="s">
        <v>1429</v>
      </c>
      <c r="DQ4" t="s">
        <v>1430</v>
      </c>
      <c r="DR4" t="s">
        <v>1431</v>
      </c>
      <c r="DS4" t="s">
        <v>1432</v>
      </c>
      <c r="DT4" t="s">
        <v>1433</v>
      </c>
      <c r="DU4" t="s">
        <v>1434</v>
      </c>
      <c r="DV4" t="s">
        <v>1435</v>
      </c>
      <c r="DW4" t="s">
        <v>1436</v>
      </c>
      <c r="DX4" t="s">
        <v>1437</v>
      </c>
      <c r="DY4" t="s">
        <v>1438</v>
      </c>
      <c r="DZ4" t="s">
        <v>1439</v>
      </c>
      <c r="EA4" t="s">
        <v>1440</v>
      </c>
      <c r="EB4" t="s">
        <v>1441</v>
      </c>
      <c r="EC4" t="s">
        <v>1442</v>
      </c>
      <c r="ED4" t="s">
        <v>1443</v>
      </c>
      <c r="EE4" t="s">
        <v>1444</v>
      </c>
      <c r="EF4" t="s">
        <v>1445</v>
      </c>
      <c r="EG4" t="s">
        <v>1446</v>
      </c>
      <c r="EH4" t="s">
        <v>1447</v>
      </c>
      <c r="EI4" t="s">
        <v>1448</v>
      </c>
      <c r="EJ4" t="s">
        <v>1449</v>
      </c>
      <c r="EK4" t="s">
        <v>1450</v>
      </c>
      <c r="EL4" t="s">
        <v>1451</v>
      </c>
      <c r="EM4" t="s">
        <v>1452</v>
      </c>
      <c r="EN4" t="s">
        <v>1453</v>
      </c>
      <c r="EO4" t="s">
        <v>1454</v>
      </c>
      <c r="EP4" t="s">
        <v>1455</v>
      </c>
      <c r="EQ4" t="s">
        <v>1456</v>
      </c>
      <c r="ER4" t="s">
        <v>1457</v>
      </c>
      <c r="ES4" t="s">
        <v>1458</v>
      </c>
      <c r="ET4" t="s">
        <v>1459</v>
      </c>
      <c r="EU4" t="s">
        <v>1460</v>
      </c>
      <c r="EV4" t="s">
        <v>1461</v>
      </c>
      <c r="EW4" t="s">
        <v>1462</v>
      </c>
      <c r="EX4" t="s">
        <v>1463</v>
      </c>
      <c r="EY4" t="s">
        <v>1464</v>
      </c>
      <c r="EZ4" t="s">
        <v>1465</v>
      </c>
      <c r="FA4" t="s">
        <v>1466</v>
      </c>
      <c r="FB4" t="s">
        <v>1467</v>
      </c>
      <c r="FC4" t="s">
        <v>1468</v>
      </c>
      <c r="FD4" t="s">
        <v>1469</v>
      </c>
      <c r="FE4" t="s">
        <v>1470</v>
      </c>
      <c r="FF4" t="s">
        <v>1471</v>
      </c>
      <c r="FG4" t="s">
        <v>1472</v>
      </c>
      <c r="FH4" t="s">
        <v>1473</v>
      </c>
      <c r="FI4" t="s">
        <v>1474</v>
      </c>
      <c r="FJ4" t="s">
        <v>1475</v>
      </c>
      <c r="FK4" t="s">
        <v>1476</v>
      </c>
      <c r="FL4" t="s">
        <v>1477</v>
      </c>
      <c r="FM4" t="s">
        <v>1478</v>
      </c>
      <c r="FN4" t="s">
        <v>1479</v>
      </c>
      <c r="FO4" t="s">
        <v>1480</v>
      </c>
      <c r="FP4" t="s">
        <v>1481</v>
      </c>
      <c r="FQ4" t="s">
        <v>1482</v>
      </c>
      <c r="FR4" t="s">
        <v>1483</v>
      </c>
      <c r="FS4" t="s">
        <v>1484</v>
      </c>
      <c r="FT4" t="s">
        <v>1485</v>
      </c>
      <c r="FU4" t="s">
        <v>1486</v>
      </c>
      <c r="FV4" t="s">
        <v>1487</v>
      </c>
      <c r="FW4" t="s">
        <v>1488</v>
      </c>
      <c r="FX4" t="s">
        <v>1489</v>
      </c>
      <c r="FY4" t="s">
        <v>1490</v>
      </c>
      <c r="FZ4" t="s">
        <v>1491</v>
      </c>
      <c r="GA4" t="s">
        <v>1492</v>
      </c>
      <c r="GB4" t="s">
        <v>1493</v>
      </c>
      <c r="GC4" t="s">
        <v>1494</v>
      </c>
      <c r="GD4" t="s">
        <v>1495</v>
      </c>
      <c r="GE4" t="s">
        <v>1496</v>
      </c>
      <c r="GF4" t="s">
        <v>1497</v>
      </c>
      <c r="GG4" t="s">
        <v>1498</v>
      </c>
      <c r="GH4" t="s">
        <v>1499</v>
      </c>
      <c r="GI4" t="s">
        <v>1500</v>
      </c>
      <c r="GJ4" t="s">
        <v>1501</v>
      </c>
      <c r="GK4" t="s">
        <v>1502</v>
      </c>
      <c r="GL4" t="s">
        <v>1503</v>
      </c>
      <c r="GM4" t="s">
        <v>1504</v>
      </c>
      <c r="GN4" t="s">
        <v>1505</v>
      </c>
      <c r="GO4" t="s">
        <v>1506</v>
      </c>
      <c r="GP4" t="s">
        <v>1507</v>
      </c>
      <c r="GQ4" t="s">
        <v>1508</v>
      </c>
      <c r="GR4" t="s">
        <v>1509</v>
      </c>
      <c r="GS4" t="s">
        <v>1510</v>
      </c>
      <c r="GT4" t="s">
        <v>1511</v>
      </c>
      <c r="GU4" t="s">
        <v>1512</v>
      </c>
      <c r="GV4" t="s">
        <v>1513</v>
      </c>
      <c r="GW4" t="s">
        <v>1514</v>
      </c>
      <c r="GX4" t="s">
        <v>1515</v>
      </c>
      <c r="GY4" t="s">
        <v>1516</v>
      </c>
      <c r="GZ4" t="s">
        <v>1517</v>
      </c>
      <c r="HA4" t="s">
        <v>1518</v>
      </c>
      <c r="HB4" t="s">
        <v>1519</v>
      </c>
      <c r="HC4" t="s">
        <v>1520</v>
      </c>
      <c r="HD4" t="s">
        <v>1521</v>
      </c>
      <c r="HE4" t="s">
        <v>1522</v>
      </c>
      <c r="HF4" t="s">
        <v>1523</v>
      </c>
      <c r="HG4" t="s">
        <v>1524</v>
      </c>
      <c r="HH4" t="s">
        <v>1525</v>
      </c>
      <c r="HI4" t="s">
        <v>1526</v>
      </c>
      <c r="HJ4" t="s">
        <v>1527</v>
      </c>
      <c r="HK4" t="s">
        <v>1528</v>
      </c>
      <c r="HL4" t="s">
        <v>1529</v>
      </c>
      <c r="HM4" t="s">
        <v>1530</v>
      </c>
      <c r="HN4" t="s">
        <v>1531</v>
      </c>
      <c r="HO4" t="s">
        <v>1532</v>
      </c>
      <c r="HP4" t="s">
        <v>1533</v>
      </c>
      <c r="HQ4" t="s">
        <v>1534</v>
      </c>
      <c r="HR4" t="s">
        <v>1535</v>
      </c>
      <c r="HS4" t="s">
        <v>1536</v>
      </c>
      <c r="HT4" t="s">
        <v>1537</v>
      </c>
      <c r="HU4" t="s">
        <v>1538</v>
      </c>
      <c r="HV4" t="s">
        <v>1539</v>
      </c>
      <c r="HW4" t="s">
        <v>1540</v>
      </c>
      <c r="HX4" t="s">
        <v>1541</v>
      </c>
      <c r="HY4" t="s">
        <v>1542</v>
      </c>
      <c r="HZ4" t="s">
        <v>1543</v>
      </c>
      <c r="IA4" t="s">
        <v>1544</v>
      </c>
      <c r="IB4" t="s">
        <v>1545</v>
      </c>
      <c r="IC4" t="s">
        <v>1546</v>
      </c>
      <c r="ID4" t="s">
        <v>1547</v>
      </c>
      <c r="IE4" t="s">
        <v>1548</v>
      </c>
      <c r="IF4" t="s">
        <v>1549</v>
      </c>
      <c r="IG4" t="s">
        <v>1550</v>
      </c>
      <c r="IH4" t="s">
        <v>1551</v>
      </c>
      <c r="II4" t="s">
        <v>1552</v>
      </c>
      <c r="IJ4" t="s">
        <v>1553</v>
      </c>
      <c r="IK4" t="s">
        <v>1554</v>
      </c>
      <c r="IL4" t="s">
        <v>1555</v>
      </c>
      <c r="IM4" t="s">
        <v>1556</v>
      </c>
      <c r="IN4" t="s">
        <v>1557</v>
      </c>
      <c r="IO4" t="s">
        <v>1558</v>
      </c>
      <c r="IP4" t="s">
        <v>1559</v>
      </c>
      <c r="IQ4" t="s">
        <v>1560</v>
      </c>
      <c r="IR4" t="s">
        <v>1561</v>
      </c>
      <c r="IS4" t="s">
        <v>1562</v>
      </c>
      <c r="IT4" t="s">
        <v>1563</v>
      </c>
      <c r="IU4" t="s">
        <v>1564</v>
      </c>
      <c r="IV4" t="s">
        <v>1565</v>
      </c>
    </row>
    <row r="5" spans="1:256">
      <c r="A5" t="s">
        <v>1566</v>
      </c>
      <c r="B5" t="s">
        <v>1567</v>
      </c>
      <c r="C5" t="s">
        <v>1568</v>
      </c>
      <c r="D5" t="s">
        <v>1569</v>
      </c>
      <c r="E5" t="s">
        <v>1570</v>
      </c>
      <c r="F5" t="s">
        <v>1571</v>
      </c>
      <c r="G5" t="s">
        <v>1572</v>
      </c>
      <c r="H5" t="s">
        <v>1573</v>
      </c>
      <c r="I5" t="s">
        <v>1574</v>
      </c>
      <c r="J5" t="s">
        <v>1575</v>
      </c>
      <c r="K5" t="s">
        <v>1576</v>
      </c>
      <c r="L5" t="s">
        <v>1577</v>
      </c>
      <c r="M5" t="s">
        <v>1578</v>
      </c>
      <c r="N5" t="s">
        <v>1579</v>
      </c>
      <c r="O5" t="s">
        <v>1580</v>
      </c>
      <c r="P5" t="s">
        <v>1581</v>
      </c>
      <c r="Q5" t="s">
        <v>1582</v>
      </c>
      <c r="R5" t="s">
        <v>1583</v>
      </c>
      <c r="S5" t="s">
        <v>1584</v>
      </c>
      <c r="T5" t="s">
        <v>1585</v>
      </c>
      <c r="U5" t="s">
        <v>1586</v>
      </c>
      <c r="V5" t="s">
        <v>1587</v>
      </c>
      <c r="W5" t="s">
        <v>1588</v>
      </c>
      <c r="X5" t="s">
        <v>1589</v>
      </c>
      <c r="Y5" t="s">
        <v>1590</v>
      </c>
      <c r="Z5" t="s">
        <v>1591</v>
      </c>
      <c r="AA5" t="s">
        <v>1592</v>
      </c>
      <c r="AB5" t="s">
        <v>1593</v>
      </c>
      <c r="AC5" t="s">
        <v>1594</v>
      </c>
      <c r="AD5" t="s">
        <v>1595</v>
      </c>
      <c r="AE5" t="s">
        <v>1596</v>
      </c>
      <c r="AF5" t="s">
        <v>1597</v>
      </c>
      <c r="AG5" t="s">
        <v>1598</v>
      </c>
      <c r="AH5" t="s">
        <v>1599</v>
      </c>
      <c r="AI5" t="s">
        <v>1600</v>
      </c>
      <c r="AJ5" t="s">
        <v>1601</v>
      </c>
      <c r="AK5" t="s">
        <v>1602</v>
      </c>
      <c r="AL5" t="s">
        <v>1603</v>
      </c>
      <c r="AM5" t="s">
        <v>1604</v>
      </c>
      <c r="AN5" t="s">
        <v>1605</v>
      </c>
      <c r="AO5" t="s">
        <v>1606</v>
      </c>
      <c r="AP5" t="s">
        <v>1607</v>
      </c>
      <c r="AQ5" t="s">
        <v>1608</v>
      </c>
      <c r="AR5" t="s">
        <v>1609</v>
      </c>
      <c r="AS5" t="s">
        <v>1610</v>
      </c>
      <c r="AT5" t="s">
        <v>1611</v>
      </c>
      <c r="AU5" t="s">
        <v>1612</v>
      </c>
      <c r="AV5" t="s">
        <v>1613</v>
      </c>
      <c r="AW5" t="s">
        <v>1614</v>
      </c>
      <c r="AX5" t="s">
        <v>1615</v>
      </c>
      <c r="AY5" t="s">
        <v>1616</v>
      </c>
      <c r="AZ5" t="s">
        <v>1617</v>
      </c>
      <c r="BA5" t="s">
        <v>1618</v>
      </c>
      <c r="BB5" t="s">
        <v>1619</v>
      </c>
      <c r="BC5" t="s">
        <v>1620</v>
      </c>
      <c r="BD5" t="s">
        <v>1621</v>
      </c>
      <c r="BE5" t="s">
        <v>1622</v>
      </c>
      <c r="BF5" t="s">
        <v>1623</v>
      </c>
      <c r="BG5" t="s">
        <v>1624</v>
      </c>
      <c r="BH5" t="s">
        <v>1625</v>
      </c>
      <c r="BI5" t="s">
        <v>1626</v>
      </c>
      <c r="BJ5" t="s">
        <v>1627</v>
      </c>
      <c r="BK5" t="s">
        <v>1628</v>
      </c>
      <c r="BL5" t="s">
        <v>1629</v>
      </c>
      <c r="BM5" t="s">
        <v>1630</v>
      </c>
      <c r="BN5" t="s">
        <v>1631</v>
      </c>
      <c r="BO5" t="s">
        <v>1632</v>
      </c>
      <c r="BP5" t="s">
        <v>1633</v>
      </c>
      <c r="BQ5" t="s">
        <v>1634</v>
      </c>
      <c r="BR5" t="s">
        <v>1635</v>
      </c>
      <c r="BS5" t="s">
        <v>1636</v>
      </c>
      <c r="BT5" t="s">
        <v>1637</v>
      </c>
      <c r="BU5" t="s">
        <v>1638</v>
      </c>
      <c r="BV5" t="s">
        <v>1639</v>
      </c>
      <c r="BW5" t="s">
        <v>1640</v>
      </c>
      <c r="BX5" t="s">
        <v>1641</v>
      </c>
      <c r="BY5" t="s">
        <v>1642</v>
      </c>
      <c r="BZ5" t="s">
        <v>1643</v>
      </c>
      <c r="CA5" t="s">
        <v>1644</v>
      </c>
      <c r="CB5" t="s">
        <v>1645</v>
      </c>
      <c r="CC5" t="s">
        <v>1646</v>
      </c>
      <c r="CD5" t="s">
        <v>1647</v>
      </c>
      <c r="CE5" t="s">
        <v>1648</v>
      </c>
      <c r="CF5" t="s">
        <v>1649</v>
      </c>
      <c r="CG5" t="s">
        <v>1650</v>
      </c>
      <c r="CH5" t="s">
        <v>1651</v>
      </c>
      <c r="CI5" t="s">
        <v>1652</v>
      </c>
      <c r="CJ5" t="s">
        <v>1653</v>
      </c>
      <c r="CK5" t="s">
        <v>1654</v>
      </c>
      <c r="CL5" t="s">
        <v>1655</v>
      </c>
      <c r="CM5" t="s">
        <v>1656</v>
      </c>
      <c r="CN5" t="s">
        <v>1657</v>
      </c>
      <c r="CO5" t="s">
        <v>1658</v>
      </c>
      <c r="CP5" t="s">
        <v>1659</v>
      </c>
      <c r="CQ5" t="s">
        <v>1660</v>
      </c>
      <c r="CR5" t="s">
        <v>1661</v>
      </c>
      <c r="CS5" t="s">
        <v>1662</v>
      </c>
      <c r="CT5" t="s">
        <v>1663</v>
      </c>
      <c r="CU5" t="s">
        <v>1664</v>
      </c>
      <c r="CV5" t="s">
        <v>1665</v>
      </c>
      <c r="CW5" t="s">
        <v>1666</v>
      </c>
      <c r="CX5" t="s">
        <v>1667</v>
      </c>
      <c r="CY5" t="s">
        <v>1668</v>
      </c>
      <c r="CZ5" t="s">
        <v>1669</v>
      </c>
      <c r="DA5" t="s">
        <v>1670</v>
      </c>
      <c r="DB5" t="s">
        <v>1671</v>
      </c>
      <c r="DC5" t="s">
        <v>1672</v>
      </c>
      <c r="DD5" t="s">
        <v>1673</v>
      </c>
      <c r="DE5" t="s">
        <v>1674</v>
      </c>
      <c r="DF5" t="s">
        <v>1675</v>
      </c>
      <c r="DG5" t="s">
        <v>1676</v>
      </c>
      <c r="DH5" t="s">
        <v>1677</v>
      </c>
      <c r="DI5" t="s">
        <v>1678</v>
      </c>
      <c r="DJ5" t="s">
        <v>1679</v>
      </c>
      <c r="DK5" t="s">
        <v>1680</v>
      </c>
      <c r="DL5" t="s">
        <v>1681</v>
      </c>
      <c r="DM5" t="s">
        <v>1682</v>
      </c>
      <c r="DN5" t="s">
        <v>1683</v>
      </c>
      <c r="DO5" t="s">
        <v>1684</v>
      </c>
      <c r="DP5" t="s">
        <v>1685</v>
      </c>
      <c r="DQ5" t="s">
        <v>1686</v>
      </c>
      <c r="DR5" t="s">
        <v>1687</v>
      </c>
      <c r="DS5" t="s">
        <v>1688</v>
      </c>
      <c r="DT5" t="s">
        <v>1689</v>
      </c>
      <c r="DU5" t="s">
        <v>1690</v>
      </c>
      <c r="DV5" t="s">
        <v>1691</v>
      </c>
      <c r="DW5" t="s">
        <v>1692</v>
      </c>
      <c r="DX5" t="s">
        <v>1693</v>
      </c>
      <c r="DY5" t="s">
        <v>1694</v>
      </c>
      <c r="DZ5" t="s">
        <v>1695</v>
      </c>
      <c r="EA5" t="s">
        <v>1696</v>
      </c>
      <c r="EB5" t="s">
        <v>1697</v>
      </c>
      <c r="EC5" t="s">
        <v>1698</v>
      </c>
      <c r="ED5" t="s">
        <v>1699</v>
      </c>
      <c r="EE5" t="s">
        <v>1700</v>
      </c>
      <c r="EF5" t="s">
        <v>1701</v>
      </c>
      <c r="EG5" t="s">
        <v>1702</v>
      </c>
      <c r="EH5" t="s">
        <v>1703</v>
      </c>
      <c r="EI5" t="s">
        <v>1704</v>
      </c>
      <c r="EJ5" t="s">
        <v>1705</v>
      </c>
      <c r="EK5" t="s">
        <v>1706</v>
      </c>
      <c r="EL5" t="s">
        <v>1707</v>
      </c>
      <c r="EM5" t="s">
        <v>1708</v>
      </c>
      <c r="EN5" t="s">
        <v>1709</v>
      </c>
      <c r="EO5" t="s">
        <v>1710</v>
      </c>
      <c r="EP5" t="s">
        <v>1711</v>
      </c>
      <c r="EQ5" t="s">
        <v>1712</v>
      </c>
      <c r="ER5" t="s">
        <v>1713</v>
      </c>
      <c r="ES5" t="s">
        <v>1714</v>
      </c>
      <c r="ET5" t="s">
        <v>1715</v>
      </c>
      <c r="EU5" t="s">
        <v>1716</v>
      </c>
      <c r="EV5" t="s">
        <v>1717</v>
      </c>
      <c r="EW5" t="s">
        <v>1718</v>
      </c>
      <c r="EX5" t="s">
        <v>1719</v>
      </c>
      <c r="EY5" t="s">
        <v>1720</v>
      </c>
      <c r="EZ5" t="s">
        <v>1721</v>
      </c>
      <c r="FA5" t="s">
        <v>1722</v>
      </c>
      <c r="FB5" t="s">
        <v>1723</v>
      </c>
      <c r="FC5" t="s">
        <v>1724</v>
      </c>
      <c r="FD5" t="s">
        <v>1725</v>
      </c>
      <c r="FE5" t="s">
        <v>1726</v>
      </c>
      <c r="FF5" t="s">
        <v>1727</v>
      </c>
      <c r="FG5" t="s">
        <v>1728</v>
      </c>
      <c r="FH5" t="s">
        <v>1729</v>
      </c>
      <c r="FI5" t="s">
        <v>1730</v>
      </c>
      <c r="FJ5" t="s">
        <v>1731</v>
      </c>
      <c r="FK5" t="s">
        <v>1732</v>
      </c>
      <c r="FL5" t="s">
        <v>1733</v>
      </c>
      <c r="FM5" t="s">
        <v>1734</v>
      </c>
      <c r="FN5" t="s">
        <v>1735</v>
      </c>
      <c r="FO5" t="s">
        <v>1736</v>
      </c>
      <c r="FP5" t="s">
        <v>1737</v>
      </c>
      <c r="FQ5" t="s">
        <v>1738</v>
      </c>
      <c r="FR5" t="s">
        <v>1739</v>
      </c>
      <c r="FS5" t="s">
        <v>1740</v>
      </c>
      <c r="FT5" t="s">
        <v>1741</v>
      </c>
      <c r="FU5" t="s">
        <v>1742</v>
      </c>
      <c r="FV5" t="s">
        <v>1743</v>
      </c>
      <c r="FW5" t="s">
        <v>1744</v>
      </c>
      <c r="FX5" t="s">
        <v>1745</v>
      </c>
      <c r="FY5" t="s">
        <v>1746</v>
      </c>
      <c r="FZ5" t="s">
        <v>1747</v>
      </c>
      <c r="GA5" t="s">
        <v>1748</v>
      </c>
      <c r="GB5" t="s">
        <v>1749</v>
      </c>
      <c r="GC5" t="s">
        <v>1750</v>
      </c>
      <c r="GD5" t="s">
        <v>1751</v>
      </c>
      <c r="GE5" t="s">
        <v>1752</v>
      </c>
      <c r="GF5" t="s">
        <v>1753</v>
      </c>
      <c r="GG5" t="s">
        <v>1754</v>
      </c>
      <c r="GH5" t="s">
        <v>1755</v>
      </c>
      <c r="GI5" t="s">
        <v>1756</v>
      </c>
      <c r="GJ5" t="s">
        <v>1757</v>
      </c>
      <c r="GK5" t="s">
        <v>1758</v>
      </c>
      <c r="GL5" t="s">
        <v>1759</v>
      </c>
      <c r="GM5" t="s">
        <v>1760</v>
      </c>
      <c r="GN5" t="s">
        <v>1761</v>
      </c>
      <c r="GO5" t="s">
        <v>1762</v>
      </c>
      <c r="GP5" t="s">
        <v>1763</v>
      </c>
      <c r="GQ5" t="s">
        <v>1764</v>
      </c>
      <c r="GR5" t="s">
        <v>1765</v>
      </c>
      <c r="GS5" t="s">
        <v>1766</v>
      </c>
      <c r="GT5" t="s">
        <v>1767</v>
      </c>
      <c r="GU5" t="s">
        <v>1768</v>
      </c>
      <c r="GV5" t="s">
        <v>1769</v>
      </c>
      <c r="GW5" t="s">
        <v>1770</v>
      </c>
      <c r="GX5" t="s">
        <v>1771</v>
      </c>
      <c r="GY5" t="s">
        <v>1772</v>
      </c>
      <c r="GZ5" t="s">
        <v>1773</v>
      </c>
      <c r="HA5" t="s">
        <v>1774</v>
      </c>
      <c r="HB5" t="s">
        <v>1775</v>
      </c>
      <c r="HC5" t="s">
        <v>1776</v>
      </c>
      <c r="HD5" t="s">
        <v>1777</v>
      </c>
      <c r="HE5" t="s">
        <v>1778</v>
      </c>
      <c r="HF5" t="s">
        <v>1779</v>
      </c>
      <c r="HG5" t="s">
        <v>1780</v>
      </c>
      <c r="HH5" t="s">
        <v>1781</v>
      </c>
      <c r="HI5" t="s">
        <v>1782</v>
      </c>
      <c r="HJ5" t="s">
        <v>1783</v>
      </c>
      <c r="HK5" t="s">
        <v>1784</v>
      </c>
      <c r="HL5" t="s">
        <v>1785</v>
      </c>
      <c r="HM5" t="s">
        <v>1786</v>
      </c>
      <c r="HN5" t="s">
        <v>1787</v>
      </c>
      <c r="HO5" t="s">
        <v>1788</v>
      </c>
      <c r="HP5" t="s">
        <v>1789</v>
      </c>
      <c r="HQ5" t="s">
        <v>1790</v>
      </c>
      <c r="HR5" t="s">
        <v>1791</v>
      </c>
      <c r="HS5" t="s">
        <v>1792</v>
      </c>
      <c r="HT5" t="s">
        <v>1793</v>
      </c>
      <c r="HU5" t="s">
        <v>1794</v>
      </c>
      <c r="HV5" t="s">
        <v>1795</v>
      </c>
      <c r="HW5" t="s">
        <v>1796</v>
      </c>
      <c r="HX5" t="s">
        <v>1797</v>
      </c>
      <c r="HY5" t="s">
        <v>1798</v>
      </c>
      <c r="HZ5" t="s">
        <v>1799</v>
      </c>
      <c r="IA5" t="s">
        <v>1800</v>
      </c>
      <c r="IB5" t="s">
        <v>1801</v>
      </c>
      <c r="IC5" t="s">
        <v>1802</v>
      </c>
      <c r="ID5" t="s">
        <v>1803</v>
      </c>
      <c r="IE5" t="s">
        <v>1804</v>
      </c>
      <c r="IF5" t="s">
        <v>1805</v>
      </c>
      <c r="IG5" t="s">
        <v>1806</v>
      </c>
      <c r="IH5" t="s">
        <v>1807</v>
      </c>
      <c r="II5" t="s">
        <v>1808</v>
      </c>
      <c r="IJ5" t="s">
        <v>1809</v>
      </c>
      <c r="IK5" t="s">
        <v>1810</v>
      </c>
      <c r="IL5" t="s">
        <v>1811</v>
      </c>
      <c r="IM5" t="s">
        <v>1812</v>
      </c>
      <c r="IN5" t="s">
        <v>1813</v>
      </c>
      <c r="IO5" t="s">
        <v>1814</v>
      </c>
      <c r="IP5" t="s">
        <v>1815</v>
      </c>
      <c r="IQ5" t="s">
        <v>1816</v>
      </c>
      <c r="IR5" t="s">
        <v>1817</v>
      </c>
      <c r="IS5" t="s">
        <v>1818</v>
      </c>
      <c r="IT5" t="s">
        <v>1819</v>
      </c>
      <c r="IU5" t="s">
        <v>1820</v>
      </c>
      <c r="IV5" t="s">
        <v>1821</v>
      </c>
    </row>
    <row r="6" spans="1:256">
      <c r="A6" t="s">
        <v>1822</v>
      </c>
      <c r="B6" t="s">
        <v>1823</v>
      </c>
      <c r="C6" t="s">
        <v>1824</v>
      </c>
      <c r="D6" t="s">
        <v>1825</v>
      </c>
      <c r="E6" t="s">
        <v>1826</v>
      </c>
      <c r="F6" t="s">
        <v>1827</v>
      </c>
      <c r="G6" t="s">
        <v>1828</v>
      </c>
      <c r="H6" t="s">
        <v>1829</v>
      </c>
      <c r="I6" t="s">
        <v>1830</v>
      </c>
      <c r="J6" t="s">
        <v>1831</v>
      </c>
      <c r="K6" t="s">
        <v>1832</v>
      </c>
      <c r="L6" t="s">
        <v>1833</v>
      </c>
      <c r="M6" t="s">
        <v>1834</v>
      </c>
      <c r="N6" t="s">
        <v>1835</v>
      </c>
      <c r="O6" t="s">
        <v>1836</v>
      </c>
      <c r="P6" t="s">
        <v>1837</v>
      </c>
      <c r="Q6" t="s">
        <v>1838</v>
      </c>
      <c r="R6" t="s">
        <v>1839</v>
      </c>
      <c r="S6" t="s">
        <v>1840</v>
      </c>
      <c r="T6" t="s">
        <v>1841</v>
      </c>
      <c r="U6" t="s">
        <v>1842</v>
      </c>
      <c r="V6" t="s">
        <v>1843</v>
      </c>
      <c r="W6" t="s">
        <v>1844</v>
      </c>
      <c r="X6" t="s">
        <v>1845</v>
      </c>
      <c r="Y6" t="s">
        <v>1846</v>
      </c>
      <c r="Z6" t="s">
        <v>1847</v>
      </c>
      <c r="AA6" t="s">
        <v>1848</v>
      </c>
      <c r="AB6" t="s">
        <v>1849</v>
      </c>
      <c r="AC6" t="s">
        <v>1850</v>
      </c>
      <c r="AD6" t="s">
        <v>1851</v>
      </c>
      <c r="AE6" t="s">
        <v>1852</v>
      </c>
      <c r="AF6" t="s">
        <v>1853</v>
      </c>
      <c r="AG6" t="s">
        <v>1854</v>
      </c>
      <c r="AH6" t="s">
        <v>1855</v>
      </c>
      <c r="AI6" t="s">
        <v>1856</v>
      </c>
      <c r="AJ6" t="s">
        <v>1857</v>
      </c>
      <c r="AK6" t="s">
        <v>1858</v>
      </c>
      <c r="AL6" t="s">
        <v>1859</v>
      </c>
      <c r="AM6" t="s">
        <v>1860</v>
      </c>
      <c r="AN6" t="s">
        <v>1861</v>
      </c>
      <c r="AO6" t="s">
        <v>1862</v>
      </c>
      <c r="AP6" t="s">
        <v>1863</v>
      </c>
      <c r="AQ6" t="s">
        <v>1864</v>
      </c>
      <c r="AR6" t="s">
        <v>1865</v>
      </c>
      <c r="AS6" t="s">
        <v>1866</v>
      </c>
      <c r="AT6" t="s">
        <v>1867</v>
      </c>
      <c r="AU6" t="s">
        <v>1868</v>
      </c>
      <c r="AV6" t="s">
        <v>1869</v>
      </c>
      <c r="AW6" t="s">
        <v>1870</v>
      </c>
      <c r="AX6" t="s">
        <v>1871</v>
      </c>
      <c r="AY6" t="s">
        <v>1872</v>
      </c>
      <c r="AZ6" t="s">
        <v>1873</v>
      </c>
      <c r="BA6" t="s">
        <v>1874</v>
      </c>
      <c r="BB6" t="s">
        <v>1875</v>
      </c>
      <c r="BC6" t="s">
        <v>1876</v>
      </c>
      <c r="BD6" t="s">
        <v>1877</v>
      </c>
      <c r="BE6" t="s">
        <v>1878</v>
      </c>
      <c r="BF6" t="s">
        <v>1879</v>
      </c>
      <c r="BG6" t="s">
        <v>1880</v>
      </c>
      <c r="BH6" t="s">
        <v>1881</v>
      </c>
      <c r="BI6" t="s">
        <v>1882</v>
      </c>
      <c r="BJ6" t="s">
        <v>1883</v>
      </c>
      <c r="BK6" t="s">
        <v>1884</v>
      </c>
      <c r="BL6" t="s">
        <v>1885</v>
      </c>
      <c r="BM6" t="s">
        <v>1886</v>
      </c>
      <c r="BN6" t="s">
        <v>1887</v>
      </c>
      <c r="BO6" t="s">
        <v>1888</v>
      </c>
      <c r="BP6" t="s">
        <v>1889</v>
      </c>
      <c r="BQ6" t="s">
        <v>1890</v>
      </c>
      <c r="BR6" t="s">
        <v>1891</v>
      </c>
      <c r="BS6" t="s">
        <v>1892</v>
      </c>
      <c r="BT6" t="s">
        <v>1893</v>
      </c>
      <c r="BU6" t="s">
        <v>1894</v>
      </c>
      <c r="BV6" t="s">
        <v>1895</v>
      </c>
      <c r="BW6" t="s">
        <v>1896</v>
      </c>
      <c r="BX6" t="s">
        <v>1897</v>
      </c>
      <c r="BY6" t="s">
        <v>1898</v>
      </c>
      <c r="BZ6" t="s">
        <v>1899</v>
      </c>
      <c r="CA6" t="s">
        <v>1900</v>
      </c>
      <c r="CB6" t="s">
        <v>1901</v>
      </c>
      <c r="CC6" t="s">
        <v>1902</v>
      </c>
      <c r="CD6" t="s">
        <v>1903</v>
      </c>
      <c r="CE6" t="s">
        <v>1904</v>
      </c>
      <c r="CF6" t="s">
        <v>1905</v>
      </c>
      <c r="CG6" t="s">
        <v>1906</v>
      </c>
      <c r="CH6" t="s">
        <v>1907</v>
      </c>
      <c r="CI6" t="s">
        <v>1908</v>
      </c>
      <c r="CJ6" t="s">
        <v>1909</v>
      </c>
      <c r="CK6" t="s">
        <v>1910</v>
      </c>
      <c r="CL6" t="s">
        <v>1911</v>
      </c>
      <c r="CM6" t="s">
        <v>1912</v>
      </c>
      <c r="CN6" t="s">
        <v>1913</v>
      </c>
      <c r="CO6" t="s">
        <v>1914</v>
      </c>
      <c r="CP6" t="s">
        <v>1915</v>
      </c>
      <c r="CQ6" t="s">
        <v>1916</v>
      </c>
      <c r="CR6" t="s">
        <v>1917</v>
      </c>
      <c r="CS6" t="s">
        <v>1918</v>
      </c>
      <c r="CT6" t="s">
        <v>1919</v>
      </c>
      <c r="CU6" t="s">
        <v>1920</v>
      </c>
      <c r="CV6" t="s">
        <v>1921</v>
      </c>
      <c r="CW6" t="s">
        <v>1922</v>
      </c>
      <c r="CX6" t="s">
        <v>1923</v>
      </c>
      <c r="CY6" t="s">
        <v>1924</v>
      </c>
      <c r="CZ6" t="s">
        <v>1925</v>
      </c>
      <c r="DA6" t="s">
        <v>1926</v>
      </c>
      <c r="DB6" t="s">
        <v>1927</v>
      </c>
      <c r="DC6" t="s">
        <v>1928</v>
      </c>
      <c r="DD6" t="s">
        <v>1929</v>
      </c>
      <c r="DE6" t="s">
        <v>1930</v>
      </c>
      <c r="DF6" t="s">
        <v>1931</v>
      </c>
      <c r="DG6" t="s">
        <v>1932</v>
      </c>
      <c r="DH6" t="s">
        <v>1933</v>
      </c>
      <c r="DI6" t="s">
        <v>1934</v>
      </c>
      <c r="DJ6" t="s">
        <v>1935</v>
      </c>
      <c r="DK6" t="s">
        <v>1936</v>
      </c>
      <c r="DL6" t="s">
        <v>1937</v>
      </c>
      <c r="DM6" t="s">
        <v>1938</v>
      </c>
      <c r="DN6" t="s">
        <v>1939</v>
      </c>
      <c r="DO6" t="s">
        <v>1940</v>
      </c>
      <c r="DP6" t="s">
        <v>1941</v>
      </c>
      <c r="DQ6" t="s">
        <v>1942</v>
      </c>
      <c r="DR6" t="s">
        <v>1943</v>
      </c>
      <c r="DS6" t="s">
        <v>1944</v>
      </c>
      <c r="DT6" t="s">
        <v>1945</v>
      </c>
      <c r="DU6" t="s">
        <v>1946</v>
      </c>
      <c r="DV6" t="s">
        <v>1947</v>
      </c>
      <c r="DW6" t="s">
        <v>1948</v>
      </c>
      <c r="DX6" t="s">
        <v>1949</v>
      </c>
      <c r="DY6" t="s">
        <v>1950</v>
      </c>
      <c r="DZ6" t="s">
        <v>1951</v>
      </c>
      <c r="EA6" t="s">
        <v>1952</v>
      </c>
      <c r="EB6" t="s">
        <v>1953</v>
      </c>
      <c r="EC6" t="s">
        <v>1954</v>
      </c>
      <c r="ED6" t="s">
        <v>1955</v>
      </c>
      <c r="EE6" t="s">
        <v>1956</v>
      </c>
      <c r="EF6" t="s">
        <v>1957</v>
      </c>
      <c r="EG6" t="s">
        <v>1958</v>
      </c>
      <c r="EH6" t="s">
        <v>1959</v>
      </c>
      <c r="EI6" t="s">
        <v>1960</v>
      </c>
      <c r="EJ6" t="s">
        <v>1961</v>
      </c>
      <c r="EK6" t="s">
        <v>1962</v>
      </c>
      <c r="EL6" t="s">
        <v>1963</v>
      </c>
      <c r="EM6" t="s">
        <v>1964</v>
      </c>
      <c r="EN6" t="s">
        <v>1965</v>
      </c>
      <c r="EO6" t="s">
        <v>1966</v>
      </c>
      <c r="EP6" t="s">
        <v>1967</v>
      </c>
      <c r="EQ6" t="s">
        <v>1968</v>
      </c>
      <c r="ER6" t="s">
        <v>1969</v>
      </c>
      <c r="ES6" t="s">
        <v>1970</v>
      </c>
      <c r="ET6" t="s">
        <v>1971</v>
      </c>
      <c r="EU6" t="s">
        <v>1972</v>
      </c>
      <c r="EV6" t="s">
        <v>1973</v>
      </c>
      <c r="EW6" t="s">
        <v>1974</v>
      </c>
      <c r="EX6" t="s">
        <v>1975</v>
      </c>
      <c r="EY6" t="s">
        <v>1976</v>
      </c>
      <c r="EZ6" t="s">
        <v>1977</v>
      </c>
      <c r="FA6" t="s">
        <v>1978</v>
      </c>
      <c r="FB6" t="s">
        <v>1979</v>
      </c>
      <c r="FC6" t="s">
        <v>1980</v>
      </c>
      <c r="FD6" t="s">
        <v>1981</v>
      </c>
      <c r="FE6" t="s">
        <v>1982</v>
      </c>
      <c r="FF6" t="s">
        <v>1983</v>
      </c>
      <c r="FG6" t="s">
        <v>1984</v>
      </c>
      <c r="FH6" t="s">
        <v>1985</v>
      </c>
      <c r="FI6" t="s">
        <v>1986</v>
      </c>
      <c r="FJ6" t="s">
        <v>1987</v>
      </c>
      <c r="FK6" t="s">
        <v>1988</v>
      </c>
      <c r="FL6" t="s">
        <v>1989</v>
      </c>
      <c r="FM6" t="s">
        <v>1990</v>
      </c>
      <c r="FN6" t="s">
        <v>1991</v>
      </c>
      <c r="FO6" t="s">
        <v>1992</v>
      </c>
      <c r="FP6" t="s">
        <v>1993</v>
      </c>
      <c r="FQ6" t="s">
        <v>1994</v>
      </c>
      <c r="FR6" t="s">
        <v>1995</v>
      </c>
      <c r="FS6" t="s">
        <v>1996</v>
      </c>
      <c r="FT6" t="s">
        <v>1997</v>
      </c>
      <c r="FU6" t="s">
        <v>1998</v>
      </c>
      <c r="FV6" t="s">
        <v>1999</v>
      </c>
      <c r="FW6" t="s">
        <v>2000</v>
      </c>
      <c r="FX6" t="s">
        <v>2001</v>
      </c>
      <c r="FY6" t="s">
        <v>2002</v>
      </c>
      <c r="FZ6" t="s">
        <v>2003</v>
      </c>
      <c r="GA6" t="s">
        <v>2004</v>
      </c>
      <c r="GB6" t="s">
        <v>2005</v>
      </c>
      <c r="GC6" t="s">
        <v>2006</v>
      </c>
      <c r="GD6" t="s">
        <v>2007</v>
      </c>
      <c r="GE6" t="s">
        <v>2008</v>
      </c>
      <c r="GF6" t="s">
        <v>2009</v>
      </c>
      <c r="GG6" t="s">
        <v>2010</v>
      </c>
      <c r="GH6" t="s">
        <v>2011</v>
      </c>
      <c r="GI6" t="s">
        <v>2012</v>
      </c>
      <c r="GJ6" t="s">
        <v>2013</v>
      </c>
      <c r="GK6" t="s">
        <v>2014</v>
      </c>
      <c r="GL6" t="s">
        <v>2015</v>
      </c>
      <c r="GM6" t="s">
        <v>2016</v>
      </c>
      <c r="GN6" t="s">
        <v>2017</v>
      </c>
      <c r="GO6" t="s">
        <v>2018</v>
      </c>
      <c r="GP6" t="s">
        <v>2019</v>
      </c>
      <c r="GQ6" t="s">
        <v>2020</v>
      </c>
      <c r="GR6" t="s">
        <v>2021</v>
      </c>
      <c r="GS6" t="s">
        <v>2022</v>
      </c>
      <c r="GT6" t="s">
        <v>2023</v>
      </c>
      <c r="GU6" t="s">
        <v>2024</v>
      </c>
      <c r="GV6" t="s">
        <v>2025</v>
      </c>
      <c r="GW6" t="s">
        <v>2026</v>
      </c>
      <c r="GX6" t="s">
        <v>2027</v>
      </c>
      <c r="GY6" t="s">
        <v>2028</v>
      </c>
      <c r="GZ6" t="s">
        <v>2029</v>
      </c>
      <c r="HA6" t="s">
        <v>2030</v>
      </c>
      <c r="HB6" t="s">
        <v>2031</v>
      </c>
      <c r="HC6" t="s">
        <v>2032</v>
      </c>
      <c r="HD6" t="s">
        <v>2033</v>
      </c>
      <c r="HE6" t="s">
        <v>2034</v>
      </c>
      <c r="HF6" t="s">
        <v>2035</v>
      </c>
      <c r="HG6" t="s">
        <v>2036</v>
      </c>
      <c r="HH6" t="s">
        <v>2037</v>
      </c>
      <c r="HI6" t="s">
        <v>2038</v>
      </c>
      <c r="HJ6" t="s">
        <v>2039</v>
      </c>
      <c r="HK6" t="s">
        <v>2040</v>
      </c>
      <c r="HL6" t="s">
        <v>2041</v>
      </c>
      <c r="HM6" t="s">
        <v>2042</v>
      </c>
      <c r="HN6" t="s">
        <v>2043</v>
      </c>
      <c r="HO6" t="s">
        <v>2044</v>
      </c>
      <c r="HP6" t="s">
        <v>2045</v>
      </c>
      <c r="HQ6" t="s">
        <v>2046</v>
      </c>
      <c r="HR6" t="s">
        <v>2047</v>
      </c>
      <c r="HS6" t="s">
        <v>2048</v>
      </c>
      <c r="HT6" t="s">
        <v>2049</v>
      </c>
      <c r="HU6" t="s">
        <v>2050</v>
      </c>
      <c r="HV6" t="s">
        <v>2051</v>
      </c>
      <c r="HW6" t="s">
        <v>2052</v>
      </c>
      <c r="HX6" t="s">
        <v>2053</v>
      </c>
      <c r="HY6" t="s">
        <v>2054</v>
      </c>
      <c r="HZ6" t="s">
        <v>2055</v>
      </c>
      <c r="IA6" t="s">
        <v>2056</v>
      </c>
      <c r="IB6" t="s">
        <v>2057</v>
      </c>
      <c r="IC6" t="s">
        <v>2058</v>
      </c>
      <c r="ID6" t="s">
        <v>2059</v>
      </c>
      <c r="IE6" t="s">
        <v>2060</v>
      </c>
      <c r="IF6" t="s">
        <v>2061</v>
      </c>
      <c r="IG6" t="s">
        <v>2062</v>
      </c>
      <c r="IH6" t="s">
        <v>2063</v>
      </c>
      <c r="II6" t="s">
        <v>2064</v>
      </c>
      <c r="IJ6" t="s">
        <v>2065</v>
      </c>
      <c r="IK6" t="s">
        <v>2066</v>
      </c>
      <c r="IL6" t="s">
        <v>2067</v>
      </c>
      <c r="IM6" t="s">
        <v>2068</v>
      </c>
      <c r="IN6" t="s">
        <v>2069</v>
      </c>
      <c r="IO6" t="s">
        <v>2070</v>
      </c>
      <c r="IP6" t="s">
        <v>2071</v>
      </c>
      <c r="IQ6" t="s">
        <v>2072</v>
      </c>
      <c r="IR6" t="s">
        <v>2073</v>
      </c>
      <c r="IS6" t="s">
        <v>2074</v>
      </c>
      <c r="IT6" t="s">
        <v>2075</v>
      </c>
      <c r="IU6" t="s">
        <v>2076</v>
      </c>
      <c r="IV6" t="s">
        <v>2077</v>
      </c>
    </row>
    <row r="7" spans="1:256">
      <c r="A7" t="s">
        <v>2078</v>
      </c>
      <c r="B7" t="s">
        <v>2079</v>
      </c>
      <c r="C7" t="s">
        <v>2080</v>
      </c>
      <c r="D7" t="s">
        <v>2081</v>
      </c>
      <c r="E7" t="s">
        <v>2082</v>
      </c>
      <c r="F7" t="s">
        <v>2083</v>
      </c>
      <c r="G7" t="s">
        <v>2084</v>
      </c>
      <c r="H7" t="s">
        <v>2085</v>
      </c>
      <c r="I7" t="s">
        <v>2086</v>
      </c>
      <c r="J7" t="s">
        <v>2087</v>
      </c>
      <c r="K7" t="s">
        <v>2088</v>
      </c>
      <c r="L7" t="s">
        <v>2089</v>
      </c>
      <c r="M7" t="s">
        <v>2090</v>
      </c>
      <c r="N7" t="s">
        <v>2091</v>
      </c>
      <c r="O7" t="s">
        <v>2092</v>
      </c>
      <c r="P7" t="s">
        <v>2093</v>
      </c>
      <c r="Q7" t="s">
        <v>2094</v>
      </c>
      <c r="R7" t="s">
        <v>2095</v>
      </c>
      <c r="S7" t="s">
        <v>2096</v>
      </c>
      <c r="T7" t="s">
        <v>2097</v>
      </c>
      <c r="U7" t="s">
        <v>2098</v>
      </c>
      <c r="V7" t="s">
        <v>2099</v>
      </c>
      <c r="W7" t="s">
        <v>2100</v>
      </c>
      <c r="X7" t="s">
        <v>2101</v>
      </c>
      <c r="Y7" t="s">
        <v>2102</v>
      </c>
      <c r="Z7" t="s">
        <v>2103</v>
      </c>
      <c r="AA7" t="s">
        <v>2104</v>
      </c>
      <c r="AB7" t="s">
        <v>2105</v>
      </c>
      <c r="AC7" t="s">
        <v>2106</v>
      </c>
      <c r="AD7" t="s">
        <v>2107</v>
      </c>
      <c r="AE7" t="s">
        <v>2108</v>
      </c>
      <c r="AF7" t="s">
        <v>2109</v>
      </c>
      <c r="AG7" t="s">
        <v>2110</v>
      </c>
      <c r="AH7" t="s">
        <v>2111</v>
      </c>
      <c r="AI7" t="s">
        <v>2112</v>
      </c>
      <c r="AJ7" t="s">
        <v>2113</v>
      </c>
      <c r="AK7" t="s">
        <v>2114</v>
      </c>
      <c r="AL7" t="s">
        <v>2115</v>
      </c>
      <c r="AM7" t="s">
        <v>2116</v>
      </c>
      <c r="AN7" t="s">
        <v>2117</v>
      </c>
      <c r="AO7" t="s">
        <v>2118</v>
      </c>
      <c r="AP7" t="s">
        <v>2119</v>
      </c>
      <c r="AQ7" t="s">
        <v>2120</v>
      </c>
      <c r="AR7" t="s">
        <v>2121</v>
      </c>
      <c r="AS7" t="s">
        <v>2122</v>
      </c>
      <c r="AT7" t="s">
        <v>2123</v>
      </c>
      <c r="AU7" t="s">
        <v>2124</v>
      </c>
      <c r="AV7" t="s">
        <v>2125</v>
      </c>
      <c r="AW7" t="s">
        <v>2126</v>
      </c>
      <c r="AX7" t="s">
        <v>2127</v>
      </c>
      <c r="AY7" t="s">
        <v>2128</v>
      </c>
      <c r="AZ7" t="s">
        <v>2129</v>
      </c>
      <c r="BA7" t="s">
        <v>2130</v>
      </c>
      <c r="BB7" t="s">
        <v>2131</v>
      </c>
      <c r="BC7" t="s">
        <v>2132</v>
      </c>
      <c r="BD7" t="s">
        <v>2133</v>
      </c>
      <c r="BE7" t="s">
        <v>2134</v>
      </c>
      <c r="BF7" t="s">
        <v>2135</v>
      </c>
      <c r="BG7" t="s">
        <v>2136</v>
      </c>
      <c r="BH7" t="s">
        <v>2137</v>
      </c>
      <c r="BI7" t="s">
        <v>2138</v>
      </c>
      <c r="BJ7" t="s">
        <v>2139</v>
      </c>
      <c r="BK7" t="s">
        <v>2140</v>
      </c>
      <c r="BL7" t="s">
        <v>2141</v>
      </c>
      <c r="BM7" t="s">
        <v>2142</v>
      </c>
      <c r="BN7" t="s">
        <v>2143</v>
      </c>
      <c r="BO7" t="s">
        <v>2144</v>
      </c>
      <c r="BP7" t="s">
        <v>2145</v>
      </c>
      <c r="BQ7" t="s">
        <v>2146</v>
      </c>
      <c r="BR7" t="s">
        <v>2147</v>
      </c>
      <c r="BS7" t="s">
        <v>2148</v>
      </c>
      <c r="BT7" t="s">
        <v>2149</v>
      </c>
      <c r="BU7" t="s">
        <v>2150</v>
      </c>
      <c r="BV7" t="s">
        <v>2151</v>
      </c>
      <c r="BW7" t="s">
        <v>2152</v>
      </c>
      <c r="BX7" t="s">
        <v>2153</v>
      </c>
      <c r="BY7" t="s">
        <v>2154</v>
      </c>
      <c r="BZ7" t="s">
        <v>2155</v>
      </c>
      <c r="CA7" t="s">
        <v>2156</v>
      </c>
      <c r="CB7" t="s">
        <v>2157</v>
      </c>
      <c r="CC7" t="s">
        <v>2158</v>
      </c>
      <c r="CD7" t="s">
        <v>2159</v>
      </c>
      <c r="CE7" t="s">
        <v>2160</v>
      </c>
      <c r="CF7" t="s">
        <v>2161</v>
      </c>
      <c r="CG7" t="s">
        <v>2162</v>
      </c>
      <c r="CH7" t="s">
        <v>2163</v>
      </c>
      <c r="CI7" t="s">
        <v>2164</v>
      </c>
      <c r="CJ7" t="s">
        <v>2165</v>
      </c>
      <c r="CK7" t="s">
        <v>2166</v>
      </c>
      <c r="CL7" t="s">
        <v>2167</v>
      </c>
      <c r="CM7" t="s">
        <v>2168</v>
      </c>
      <c r="CN7" t="s">
        <v>2169</v>
      </c>
      <c r="CO7" t="s">
        <v>2170</v>
      </c>
      <c r="CP7" t="s">
        <v>2171</v>
      </c>
      <c r="CQ7" t="s">
        <v>2172</v>
      </c>
      <c r="CR7" t="s">
        <v>2173</v>
      </c>
      <c r="CS7" t="s">
        <v>2174</v>
      </c>
      <c r="CT7" t="s">
        <v>2175</v>
      </c>
      <c r="CU7" t="s">
        <v>2176</v>
      </c>
      <c r="CV7" t="s">
        <v>2177</v>
      </c>
      <c r="CW7" t="s">
        <v>2178</v>
      </c>
      <c r="CX7" t="s">
        <v>2179</v>
      </c>
      <c r="CY7" t="s">
        <v>2180</v>
      </c>
      <c r="CZ7" t="s">
        <v>2181</v>
      </c>
      <c r="DA7" t="s">
        <v>2182</v>
      </c>
      <c r="DB7" t="s">
        <v>2183</v>
      </c>
      <c r="DC7" t="s">
        <v>2184</v>
      </c>
      <c r="DD7" t="s">
        <v>2185</v>
      </c>
      <c r="DE7" t="s">
        <v>2186</v>
      </c>
      <c r="DF7" t="s">
        <v>2187</v>
      </c>
      <c r="DG7" t="s">
        <v>2188</v>
      </c>
      <c r="DH7" t="s">
        <v>2189</v>
      </c>
      <c r="DI7" t="s">
        <v>2190</v>
      </c>
      <c r="DJ7" t="s">
        <v>2191</v>
      </c>
      <c r="DK7" t="s">
        <v>2192</v>
      </c>
      <c r="DL7" t="s">
        <v>2193</v>
      </c>
      <c r="DM7" t="s">
        <v>2194</v>
      </c>
      <c r="DN7" t="s">
        <v>2195</v>
      </c>
      <c r="DO7" t="s">
        <v>2196</v>
      </c>
      <c r="DP7" t="s">
        <v>2197</v>
      </c>
      <c r="DQ7" t="s">
        <v>2198</v>
      </c>
      <c r="DR7" t="s">
        <v>2199</v>
      </c>
      <c r="DS7" t="s">
        <v>2200</v>
      </c>
      <c r="DT7" t="s">
        <v>2201</v>
      </c>
      <c r="DU7" t="s">
        <v>2202</v>
      </c>
      <c r="DV7" t="s">
        <v>2203</v>
      </c>
      <c r="DW7" t="s">
        <v>2204</v>
      </c>
      <c r="DX7" t="s">
        <v>2205</v>
      </c>
      <c r="DY7" t="s">
        <v>2206</v>
      </c>
      <c r="DZ7" t="s">
        <v>2207</v>
      </c>
      <c r="EA7" t="s">
        <v>2208</v>
      </c>
      <c r="EB7" t="s">
        <v>2209</v>
      </c>
      <c r="EC7" t="s">
        <v>2210</v>
      </c>
      <c r="ED7" t="s">
        <v>2211</v>
      </c>
      <c r="EE7" t="s">
        <v>2212</v>
      </c>
      <c r="EF7" t="s">
        <v>2213</v>
      </c>
      <c r="EG7" t="s">
        <v>2214</v>
      </c>
      <c r="EH7" t="s">
        <v>2215</v>
      </c>
      <c r="EI7" t="s">
        <v>2216</v>
      </c>
      <c r="EJ7" t="s">
        <v>2217</v>
      </c>
      <c r="EK7" t="s">
        <v>2218</v>
      </c>
      <c r="EL7" t="s">
        <v>2219</v>
      </c>
      <c r="EM7" t="s">
        <v>2220</v>
      </c>
      <c r="EN7" t="s">
        <v>2221</v>
      </c>
      <c r="EO7" t="s">
        <v>2222</v>
      </c>
      <c r="EP7" t="s">
        <v>2223</v>
      </c>
      <c r="EQ7" t="s">
        <v>2224</v>
      </c>
      <c r="ER7" t="s">
        <v>2225</v>
      </c>
      <c r="ES7" t="s">
        <v>2226</v>
      </c>
      <c r="ET7" t="s">
        <v>2227</v>
      </c>
      <c r="EU7" t="s">
        <v>2228</v>
      </c>
      <c r="EV7" t="s">
        <v>2229</v>
      </c>
      <c r="EW7" t="s">
        <v>2230</v>
      </c>
      <c r="EX7" t="s">
        <v>2231</v>
      </c>
      <c r="EY7" t="s">
        <v>2232</v>
      </c>
      <c r="EZ7" t="s">
        <v>2233</v>
      </c>
      <c r="FA7" t="s">
        <v>2234</v>
      </c>
      <c r="FB7" t="s">
        <v>2235</v>
      </c>
      <c r="FC7" t="s">
        <v>2236</v>
      </c>
      <c r="FD7" t="s">
        <v>2237</v>
      </c>
      <c r="FE7" t="s">
        <v>2238</v>
      </c>
      <c r="FF7" t="s">
        <v>2239</v>
      </c>
      <c r="FG7" t="s">
        <v>2240</v>
      </c>
      <c r="FH7" t="s">
        <v>2241</v>
      </c>
      <c r="FI7" t="s">
        <v>2242</v>
      </c>
      <c r="FJ7" t="s">
        <v>2243</v>
      </c>
      <c r="FK7" t="s">
        <v>2244</v>
      </c>
      <c r="FL7" t="s">
        <v>2245</v>
      </c>
      <c r="FM7" t="s">
        <v>2246</v>
      </c>
      <c r="FN7" t="s">
        <v>2247</v>
      </c>
      <c r="FO7" t="s">
        <v>2248</v>
      </c>
      <c r="FP7" t="s">
        <v>2249</v>
      </c>
      <c r="FQ7" t="s">
        <v>2250</v>
      </c>
      <c r="FR7" t="s">
        <v>2251</v>
      </c>
      <c r="FS7" t="s">
        <v>2252</v>
      </c>
      <c r="FT7" t="s">
        <v>2253</v>
      </c>
      <c r="FU7" t="s">
        <v>2254</v>
      </c>
      <c r="FV7" t="s">
        <v>2255</v>
      </c>
      <c r="FW7" t="s">
        <v>2256</v>
      </c>
      <c r="FX7" t="s">
        <v>2257</v>
      </c>
      <c r="FY7" t="s">
        <v>2258</v>
      </c>
      <c r="FZ7" t="s">
        <v>2259</v>
      </c>
      <c r="GA7" t="s">
        <v>2260</v>
      </c>
      <c r="GB7" t="s">
        <v>2261</v>
      </c>
      <c r="GC7" t="s">
        <v>2262</v>
      </c>
      <c r="GD7" t="s">
        <v>2263</v>
      </c>
      <c r="GE7" t="s">
        <v>2264</v>
      </c>
      <c r="GF7" t="s">
        <v>2265</v>
      </c>
      <c r="GG7" t="s">
        <v>2266</v>
      </c>
      <c r="GH7" t="s">
        <v>2267</v>
      </c>
      <c r="GI7" t="s">
        <v>2268</v>
      </c>
      <c r="GJ7" t="s">
        <v>2269</v>
      </c>
      <c r="GK7" t="s">
        <v>2270</v>
      </c>
      <c r="GL7" t="s">
        <v>2271</v>
      </c>
      <c r="GM7" t="s">
        <v>2272</v>
      </c>
      <c r="GN7" t="s">
        <v>2273</v>
      </c>
      <c r="GO7" t="s">
        <v>2274</v>
      </c>
      <c r="GP7" t="s">
        <v>2275</v>
      </c>
      <c r="GQ7" t="s">
        <v>2276</v>
      </c>
      <c r="GR7" t="s">
        <v>2277</v>
      </c>
      <c r="GS7" t="s">
        <v>2278</v>
      </c>
      <c r="GT7" t="s">
        <v>2279</v>
      </c>
      <c r="GU7" t="s">
        <v>2280</v>
      </c>
      <c r="GV7" t="s">
        <v>2281</v>
      </c>
      <c r="GW7" t="s">
        <v>2282</v>
      </c>
      <c r="GX7" t="s">
        <v>2283</v>
      </c>
      <c r="GY7" t="s">
        <v>2284</v>
      </c>
      <c r="GZ7" t="s">
        <v>2285</v>
      </c>
      <c r="HA7" t="s">
        <v>2286</v>
      </c>
      <c r="HB7" t="s">
        <v>2287</v>
      </c>
      <c r="HC7" t="s">
        <v>2288</v>
      </c>
      <c r="HD7" t="s">
        <v>2289</v>
      </c>
      <c r="HE7" t="s">
        <v>2290</v>
      </c>
      <c r="HF7" t="s">
        <v>2291</v>
      </c>
      <c r="HG7" t="s">
        <v>2292</v>
      </c>
      <c r="HH7" t="s">
        <v>2293</v>
      </c>
      <c r="HI7" t="s">
        <v>2294</v>
      </c>
      <c r="HJ7" t="s">
        <v>2295</v>
      </c>
      <c r="HK7" t="s">
        <v>2296</v>
      </c>
      <c r="HL7" t="s">
        <v>2297</v>
      </c>
      <c r="HM7" t="s">
        <v>2298</v>
      </c>
      <c r="HN7" t="s">
        <v>2299</v>
      </c>
      <c r="HO7" t="s">
        <v>2300</v>
      </c>
      <c r="HP7" t="s">
        <v>2301</v>
      </c>
      <c r="HQ7" t="s">
        <v>2302</v>
      </c>
      <c r="HR7" t="s">
        <v>2303</v>
      </c>
      <c r="HS7" t="s">
        <v>2304</v>
      </c>
      <c r="HT7" t="s">
        <v>2305</v>
      </c>
      <c r="HU7" t="s">
        <v>2306</v>
      </c>
      <c r="HV7" t="s">
        <v>2307</v>
      </c>
      <c r="HW7" t="s">
        <v>2308</v>
      </c>
      <c r="HX7" t="s">
        <v>2309</v>
      </c>
      <c r="HY7" t="s">
        <v>2310</v>
      </c>
      <c r="HZ7" t="s">
        <v>2311</v>
      </c>
      <c r="IA7" t="s">
        <v>2312</v>
      </c>
      <c r="IB7" t="s">
        <v>2313</v>
      </c>
      <c r="IC7" t="s">
        <v>2314</v>
      </c>
      <c r="ID7" t="s">
        <v>2315</v>
      </c>
      <c r="IE7" t="s">
        <v>2316</v>
      </c>
      <c r="IF7" t="s">
        <v>2317</v>
      </c>
      <c r="IG7" t="s">
        <v>2318</v>
      </c>
      <c r="IH7" t="s">
        <v>2319</v>
      </c>
      <c r="II7" t="s">
        <v>2320</v>
      </c>
      <c r="IJ7" t="s">
        <v>2321</v>
      </c>
      <c r="IK7" t="s">
        <v>2322</v>
      </c>
      <c r="IL7" t="s">
        <v>2323</v>
      </c>
      <c r="IM7" t="s">
        <v>2324</v>
      </c>
      <c r="IN7" t="s">
        <v>2325</v>
      </c>
      <c r="IO7" t="s">
        <v>2326</v>
      </c>
      <c r="IP7" t="s">
        <v>2327</v>
      </c>
      <c r="IQ7" t="s">
        <v>2328</v>
      </c>
      <c r="IR7" t="s">
        <v>2329</v>
      </c>
      <c r="IS7" t="s">
        <v>2330</v>
      </c>
      <c r="IT7" t="s">
        <v>2331</v>
      </c>
      <c r="IU7" t="s">
        <v>2332</v>
      </c>
      <c r="IV7" t="s">
        <v>2333</v>
      </c>
    </row>
    <row r="8" spans="1:256">
      <c r="A8" t="s">
        <v>2334</v>
      </c>
      <c r="B8" t="s">
        <v>2335</v>
      </c>
      <c r="C8" t="s">
        <v>2336</v>
      </c>
      <c r="D8" t="s">
        <v>2337</v>
      </c>
      <c r="E8" t="s">
        <v>2338</v>
      </c>
      <c r="F8" t="s">
        <v>2339</v>
      </c>
      <c r="G8" t="s">
        <v>2340</v>
      </c>
      <c r="H8" t="s">
        <v>2341</v>
      </c>
      <c r="I8" t="s">
        <v>2342</v>
      </c>
      <c r="J8" t="s">
        <v>2343</v>
      </c>
      <c r="K8" t="s">
        <v>2344</v>
      </c>
      <c r="L8" t="s">
        <v>2345</v>
      </c>
      <c r="M8" t="s">
        <v>2346</v>
      </c>
      <c r="N8" t="s">
        <v>2347</v>
      </c>
      <c r="O8" t="s">
        <v>2348</v>
      </c>
      <c r="P8" t="s">
        <v>2349</v>
      </c>
      <c r="Q8" t="s">
        <v>2350</v>
      </c>
      <c r="R8" t="s">
        <v>2351</v>
      </c>
      <c r="S8" t="s">
        <v>2352</v>
      </c>
      <c r="T8" t="s">
        <v>2353</v>
      </c>
      <c r="U8" t="s">
        <v>2354</v>
      </c>
      <c r="V8" t="s">
        <v>2355</v>
      </c>
      <c r="W8" t="s">
        <v>2356</v>
      </c>
      <c r="X8" t="s">
        <v>2357</v>
      </c>
      <c r="Y8" t="s">
        <v>2358</v>
      </c>
      <c r="Z8" t="s">
        <v>2359</v>
      </c>
      <c r="AA8" t="s">
        <v>2360</v>
      </c>
      <c r="AB8" t="s">
        <v>2361</v>
      </c>
      <c r="AC8" t="s">
        <v>2362</v>
      </c>
      <c r="AD8" t="s">
        <v>2363</v>
      </c>
      <c r="AE8" t="s">
        <v>2364</v>
      </c>
      <c r="AF8" t="s">
        <v>2365</v>
      </c>
      <c r="AG8" t="s">
        <v>2366</v>
      </c>
      <c r="AH8" t="s">
        <v>2367</v>
      </c>
      <c r="AI8" t="s">
        <v>2368</v>
      </c>
      <c r="AJ8" t="s">
        <v>2369</v>
      </c>
      <c r="AK8" t="s">
        <v>2370</v>
      </c>
      <c r="AL8" t="s">
        <v>2371</v>
      </c>
      <c r="AM8" t="s">
        <v>2372</v>
      </c>
      <c r="AN8" t="s">
        <v>2373</v>
      </c>
      <c r="AO8" t="s">
        <v>2374</v>
      </c>
      <c r="AP8" t="s">
        <v>2375</v>
      </c>
      <c r="AQ8" t="s">
        <v>2376</v>
      </c>
      <c r="AR8" t="s">
        <v>2377</v>
      </c>
      <c r="AS8" t="s">
        <v>2378</v>
      </c>
      <c r="AT8" t="s">
        <v>2379</v>
      </c>
      <c r="AU8" t="s">
        <v>2380</v>
      </c>
      <c r="AV8" t="s">
        <v>2381</v>
      </c>
      <c r="AW8" t="s">
        <v>2382</v>
      </c>
      <c r="AX8" t="s">
        <v>2383</v>
      </c>
      <c r="AY8" t="s">
        <v>2384</v>
      </c>
      <c r="AZ8" t="s">
        <v>2385</v>
      </c>
      <c r="BA8" t="s">
        <v>2386</v>
      </c>
      <c r="BB8" t="s">
        <v>2387</v>
      </c>
      <c r="BC8" t="s">
        <v>2388</v>
      </c>
      <c r="BD8" t="s">
        <v>2389</v>
      </c>
      <c r="BE8" t="s">
        <v>2390</v>
      </c>
      <c r="BF8" t="s">
        <v>2391</v>
      </c>
      <c r="BG8" t="s">
        <v>2392</v>
      </c>
      <c r="BH8" t="s">
        <v>2393</v>
      </c>
      <c r="BI8" t="s">
        <v>2394</v>
      </c>
      <c r="BJ8" t="s">
        <v>2395</v>
      </c>
      <c r="BK8" t="s">
        <v>2396</v>
      </c>
      <c r="BL8" t="s">
        <v>2397</v>
      </c>
      <c r="BM8" t="s">
        <v>2398</v>
      </c>
      <c r="BN8" t="s">
        <v>2399</v>
      </c>
      <c r="BO8" t="s">
        <v>2400</v>
      </c>
      <c r="BP8" t="s">
        <v>2401</v>
      </c>
      <c r="BQ8" t="s">
        <v>2402</v>
      </c>
      <c r="BR8" t="s">
        <v>2403</v>
      </c>
      <c r="BS8" t="s">
        <v>2404</v>
      </c>
      <c r="BT8" t="s">
        <v>2405</v>
      </c>
      <c r="BU8" t="s">
        <v>2406</v>
      </c>
      <c r="BV8" t="s">
        <v>2407</v>
      </c>
      <c r="BW8" t="s">
        <v>2408</v>
      </c>
      <c r="BX8" t="s">
        <v>2409</v>
      </c>
      <c r="BY8" t="s">
        <v>2410</v>
      </c>
      <c r="BZ8" t="s">
        <v>2411</v>
      </c>
      <c r="CA8" t="s">
        <v>2412</v>
      </c>
      <c r="CB8" t="s">
        <v>2413</v>
      </c>
      <c r="CC8" t="s">
        <v>2414</v>
      </c>
      <c r="CD8" t="s">
        <v>2415</v>
      </c>
      <c r="CE8" t="s">
        <v>2416</v>
      </c>
      <c r="CF8" t="s">
        <v>2417</v>
      </c>
      <c r="CG8" t="s">
        <v>2418</v>
      </c>
      <c r="CH8" t="s">
        <v>2419</v>
      </c>
      <c r="CI8" t="s">
        <v>2420</v>
      </c>
      <c r="CJ8" t="s">
        <v>2421</v>
      </c>
      <c r="CK8" t="s">
        <v>2422</v>
      </c>
      <c r="CL8" t="s">
        <v>2423</v>
      </c>
      <c r="CM8" t="s">
        <v>2424</v>
      </c>
      <c r="CN8" t="s">
        <v>2425</v>
      </c>
      <c r="CO8" t="s">
        <v>2426</v>
      </c>
      <c r="CP8" t="s">
        <v>2427</v>
      </c>
      <c r="CQ8" t="s">
        <v>2428</v>
      </c>
      <c r="CR8" t="s">
        <v>2429</v>
      </c>
      <c r="CS8" t="s">
        <v>2430</v>
      </c>
      <c r="CT8" t="s">
        <v>2431</v>
      </c>
      <c r="CU8" t="s">
        <v>2432</v>
      </c>
      <c r="CV8" t="s">
        <v>2433</v>
      </c>
      <c r="CW8" t="s">
        <v>2434</v>
      </c>
      <c r="CX8" t="s">
        <v>2435</v>
      </c>
      <c r="CY8" t="s">
        <v>2436</v>
      </c>
      <c r="CZ8" t="s">
        <v>2437</v>
      </c>
      <c r="DA8" t="s">
        <v>2438</v>
      </c>
      <c r="DB8" t="s">
        <v>2439</v>
      </c>
      <c r="DC8" t="s">
        <v>2440</v>
      </c>
      <c r="DD8" t="s">
        <v>2441</v>
      </c>
      <c r="DE8" t="s">
        <v>2442</v>
      </c>
      <c r="DF8" t="s">
        <v>2443</v>
      </c>
      <c r="DG8" t="s">
        <v>2444</v>
      </c>
      <c r="DH8" t="s">
        <v>2445</v>
      </c>
      <c r="DI8" t="s">
        <v>2446</v>
      </c>
      <c r="DJ8" t="s">
        <v>2447</v>
      </c>
      <c r="DK8" t="s">
        <v>2448</v>
      </c>
      <c r="DL8" t="s">
        <v>2449</v>
      </c>
      <c r="DM8" t="s">
        <v>2450</v>
      </c>
      <c r="DN8" t="s">
        <v>2451</v>
      </c>
      <c r="DO8" t="s">
        <v>2452</v>
      </c>
      <c r="DP8" t="s">
        <v>2453</v>
      </c>
      <c r="DQ8" t="s">
        <v>2454</v>
      </c>
      <c r="DR8" t="s">
        <v>2455</v>
      </c>
      <c r="DS8" t="s">
        <v>2456</v>
      </c>
      <c r="DT8" t="s">
        <v>2457</v>
      </c>
      <c r="DU8" t="s">
        <v>2458</v>
      </c>
      <c r="DV8" t="s">
        <v>2459</v>
      </c>
      <c r="DW8" t="s">
        <v>2460</v>
      </c>
      <c r="DX8" t="s">
        <v>2461</v>
      </c>
      <c r="DY8" t="s">
        <v>2462</v>
      </c>
      <c r="DZ8" t="s">
        <v>2463</v>
      </c>
      <c r="EA8" t="s">
        <v>2464</v>
      </c>
      <c r="EB8" t="s">
        <v>2465</v>
      </c>
      <c r="EC8" t="s">
        <v>2466</v>
      </c>
      <c r="ED8" t="s">
        <v>2467</v>
      </c>
      <c r="EE8" t="s">
        <v>2468</v>
      </c>
      <c r="EF8" t="s">
        <v>2469</v>
      </c>
      <c r="EG8" t="s">
        <v>2470</v>
      </c>
      <c r="EH8" t="s">
        <v>2471</v>
      </c>
      <c r="EI8" t="s">
        <v>2472</v>
      </c>
      <c r="EJ8" t="s">
        <v>2473</v>
      </c>
      <c r="EK8" t="s">
        <v>2474</v>
      </c>
      <c r="EL8" t="s">
        <v>2475</v>
      </c>
      <c r="EM8" t="s">
        <v>2476</v>
      </c>
      <c r="EN8" t="s">
        <v>2477</v>
      </c>
      <c r="EO8" t="s">
        <v>2478</v>
      </c>
      <c r="EP8" t="s">
        <v>2479</v>
      </c>
      <c r="EQ8" t="s">
        <v>2480</v>
      </c>
      <c r="ER8" t="s">
        <v>2481</v>
      </c>
      <c r="ES8" t="s">
        <v>2482</v>
      </c>
      <c r="ET8" t="s">
        <v>2483</v>
      </c>
      <c r="EU8" t="s">
        <v>2484</v>
      </c>
      <c r="EV8" t="s">
        <v>2485</v>
      </c>
      <c r="EW8" t="s">
        <v>2486</v>
      </c>
      <c r="EX8" t="s">
        <v>2487</v>
      </c>
      <c r="EY8" t="s">
        <v>2488</v>
      </c>
      <c r="EZ8" t="s">
        <v>2489</v>
      </c>
      <c r="FA8" t="s">
        <v>2490</v>
      </c>
      <c r="FB8" t="s">
        <v>2491</v>
      </c>
      <c r="FC8" t="s">
        <v>2492</v>
      </c>
      <c r="FD8" t="s">
        <v>2493</v>
      </c>
      <c r="FE8" t="s">
        <v>2494</v>
      </c>
      <c r="FF8" t="s">
        <v>2495</v>
      </c>
      <c r="FG8" t="s">
        <v>2496</v>
      </c>
      <c r="FH8" t="s">
        <v>2497</v>
      </c>
      <c r="FI8" t="s">
        <v>2498</v>
      </c>
      <c r="FJ8" t="s">
        <v>2499</v>
      </c>
      <c r="FK8" t="s">
        <v>2500</v>
      </c>
      <c r="FL8" t="s">
        <v>2501</v>
      </c>
      <c r="FM8" t="s">
        <v>2502</v>
      </c>
      <c r="FN8" t="s">
        <v>2503</v>
      </c>
      <c r="FO8" t="s">
        <v>2504</v>
      </c>
      <c r="FP8" t="s">
        <v>2505</v>
      </c>
      <c r="FQ8" t="s">
        <v>2506</v>
      </c>
      <c r="FR8" t="s">
        <v>2507</v>
      </c>
      <c r="FS8" t="s">
        <v>2508</v>
      </c>
      <c r="FT8" t="s">
        <v>2509</v>
      </c>
      <c r="FU8" t="s">
        <v>2510</v>
      </c>
      <c r="FV8" t="s">
        <v>2511</v>
      </c>
      <c r="FW8" t="s">
        <v>2512</v>
      </c>
      <c r="FX8" t="s">
        <v>2513</v>
      </c>
      <c r="FY8" t="s">
        <v>2514</v>
      </c>
      <c r="FZ8" t="s">
        <v>2515</v>
      </c>
      <c r="GA8" t="s">
        <v>2516</v>
      </c>
      <c r="GB8" t="s">
        <v>2517</v>
      </c>
      <c r="GC8" t="s">
        <v>2518</v>
      </c>
      <c r="GD8" t="s">
        <v>2519</v>
      </c>
      <c r="GE8" t="s">
        <v>2520</v>
      </c>
      <c r="GF8" t="s">
        <v>2521</v>
      </c>
      <c r="GG8" t="s">
        <v>2522</v>
      </c>
      <c r="GH8" t="s">
        <v>2523</v>
      </c>
      <c r="GI8" t="s">
        <v>2524</v>
      </c>
      <c r="GJ8" t="s">
        <v>2525</v>
      </c>
      <c r="GK8" t="s">
        <v>2526</v>
      </c>
      <c r="GL8" t="s">
        <v>2527</v>
      </c>
      <c r="GM8" t="s">
        <v>2528</v>
      </c>
      <c r="GN8" t="s">
        <v>2529</v>
      </c>
      <c r="GO8" t="s">
        <v>2530</v>
      </c>
      <c r="GP8" t="s">
        <v>2531</v>
      </c>
      <c r="GQ8" t="s">
        <v>2532</v>
      </c>
      <c r="GR8" t="s">
        <v>2533</v>
      </c>
      <c r="GS8" t="s">
        <v>2534</v>
      </c>
      <c r="GT8" t="s">
        <v>2535</v>
      </c>
      <c r="GU8" t="s">
        <v>2536</v>
      </c>
      <c r="GV8" t="s">
        <v>2537</v>
      </c>
      <c r="GW8" t="s">
        <v>2538</v>
      </c>
      <c r="GX8" t="s">
        <v>2539</v>
      </c>
      <c r="GY8" t="s">
        <v>2540</v>
      </c>
      <c r="GZ8" t="s">
        <v>2541</v>
      </c>
      <c r="HA8" t="s">
        <v>2542</v>
      </c>
      <c r="HB8" t="s">
        <v>2543</v>
      </c>
      <c r="HC8" t="s">
        <v>2544</v>
      </c>
      <c r="HD8" t="s">
        <v>2545</v>
      </c>
      <c r="HE8" t="s">
        <v>2546</v>
      </c>
      <c r="HF8" t="s">
        <v>2547</v>
      </c>
      <c r="HG8" t="s">
        <v>2548</v>
      </c>
      <c r="HH8" t="s">
        <v>2549</v>
      </c>
      <c r="HI8" t="s">
        <v>2550</v>
      </c>
      <c r="HJ8" t="s">
        <v>2551</v>
      </c>
      <c r="HK8" t="s">
        <v>2552</v>
      </c>
      <c r="HL8" t="s">
        <v>2553</v>
      </c>
      <c r="HM8" t="s">
        <v>2554</v>
      </c>
      <c r="HN8" t="s">
        <v>2555</v>
      </c>
      <c r="HO8" t="s">
        <v>2556</v>
      </c>
      <c r="HP8" t="s">
        <v>2557</v>
      </c>
      <c r="HQ8" t="s">
        <v>2558</v>
      </c>
      <c r="HR8" t="s">
        <v>2559</v>
      </c>
      <c r="HS8" t="s">
        <v>2560</v>
      </c>
      <c r="HT8" t="s">
        <v>2561</v>
      </c>
      <c r="HU8" t="s">
        <v>2562</v>
      </c>
      <c r="HV8" t="s">
        <v>2563</v>
      </c>
      <c r="HW8" t="s">
        <v>2564</v>
      </c>
      <c r="HX8" t="s">
        <v>2565</v>
      </c>
      <c r="HY8" t="s">
        <v>2566</v>
      </c>
      <c r="HZ8" t="s">
        <v>2567</v>
      </c>
      <c r="IA8" t="s">
        <v>2568</v>
      </c>
      <c r="IB8" t="s">
        <v>2569</v>
      </c>
      <c r="IC8" t="s">
        <v>2570</v>
      </c>
      <c r="ID8" t="s">
        <v>2571</v>
      </c>
      <c r="IE8" t="s">
        <v>2572</v>
      </c>
      <c r="IF8" t="s">
        <v>2573</v>
      </c>
      <c r="IG8" t="s">
        <v>2574</v>
      </c>
      <c r="IH8" t="s">
        <v>2575</v>
      </c>
      <c r="II8" t="s">
        <v>2576</v>
      </c>
      <c r="IJ8" t="s">
        <v>2577</v>
      </c>
      <c r="IK8" t="s">
        <v>2578</v>
      </c>
      <c r="IL8" t="s">
        <v>2579</v>
      </c>
      <c r="IM8" t="s">
        <v>2580</v>
      </c>
      <c r="IN8" t="s">
        <v>2581</v>
      </c>
      <c r="IO8" t="s">
        <v>2582</v>
      </c>
      <c r="IP8" t="s">
        <v>2583</v>
      </c>
      <c r="IQ8" t="s">
        <v>2584</v>
      </c>
      <c r="IR8" t="s">
        <v>2585</v>
      </c>
      <c r="IS8" t="s">
        <v>2586</v>
      </c>
      <c r="IT8" t="s">
        <v>2587</v>
      </c>
      <c r="IU8" t="s">
        <v>2588</v>
      </c>
      <c r="IV8" t="s">
        <v>2589</v>
      </c>
    </row>
    <row r="9" spans="1:256">
      <c r="A9" t="s">
        <v>2590</v>
      </c>
      <c r="B9" t="s">
        <v>2591</v>
      </c>
      <c r="C9" t="s">
        <v>2592</v>
      </c>
      <c r="D9" t="s">
        <v>2593</v>
      </c>
      <c r="E9" t="s">
        <v>2594</v>
      </c>
      <c r="F9" t="s">
        <v>2595</v>
      </c>
      <c r="G9" t="s">
        <v>2596</v>
      </c>
      <c r="H9" t="s">
        <v>2597</v>
      </c>
      <c r="I9" t="s">
        <v>2598</v>
      </c>
      <c r="J9" t="s">
        <v>2599</v>
      </c>
      <c r="K9" t="s">
        <v>2600</v>
      </c>
      <c r="L9" t="s">
        <v>2601</v>
      </c>
      <c r="M9" t="s">
        <v>2602</v>
      </c>
      <c r="N9" t="s">
        <v>2603</v>
      </c>
      <c r="O9" t="s">
        <v>2604</v>
      </c>
      <c r="P9" t="s">
        <v>2605</v>
      </c>
      <c r="Q9" t="s">
        <v>2606</v>
      </c>
      <c r="R9" t="s">
        <v>2607</v>
      </c>
      <c r="S9" t="s">
        <v>2608</v>
      </c>
      <c r="T9" t="s">
        <v>2609</v>
      </c>
      <c r="U9" t="s">
        <v>2610</v>
      </c>
      <c r="V9" t="s">
        <v>2611</v>
      </c>
      <c r="W9" t="s">
        <v>2612</v>
      </c>
      <c r="X9" t="s">
        <v>2613</v>
      </c>
      <c r="Y9" t="s">
        <v>2614</v>
      </c>
      <c r="Z9" t="s">
        <v>2615</v>
      </c>
      <c r="AA9" t="s">
        <v>2616</v>
      </c>
      <c r="AB9" t="s">
        <v>2617</v>
      </c>
      <c r="AC9" t="s">
        <v>2618</v>
      </c>
      <c r="AD9" t="s">
        <v>2619</v>
      </c>
      <c r="AE9" t="s">
        <v>2620</v>
      </c>
      <c r="AF9" t="s">
        <v>2621</v>
      </c>
      <c r="AG9" t="s">
        <v>2622</v>
      </c>
      <c r="AH9" t="s">
        <v>2623</v>
      </c>
      <c r="AI9" t="s">
        <v>2624</v>
      </c>
      <c r="AJ9" t="s">
        <v>2625</v>
      </c>
      <c r="AK9" t="s">
        <v>2626</v>
      </c>
      <c r="AL9" t="s">
        <v>2627</v>
      </c>
      <c r="AM9" t="s">
        <v>2628</v>
      </c>
      <c r="AN9" t="s">
        <v>2629</v>
      </c>
      <c r="AO9" t="s">
        <v>2630</v>
      </c>
      <c r="AP9" t="s">
        <v>2631</v>
      </c>
      <c r="AQ9" t="s">
        <v>2632</v>
      </c>
      <c r="AR9" t="s">
        <v>2633</v>
      </c>
      <c r="AS9" t="s">
        <v>2634</v>
      </c>
      <c r="AT9" t="s">
        <v>2635</v>
      </c>
      <c r="AU9" t="s">
        <v>2636</v>
      </c>
      <c r="AV9" t="s">
        <v>2637</v>
      </c>
      <c r="AW9" t="s">
        <v>2638</v>
      </c>
      <c r="AX9" t="s">
        <v>2639</v>
      </c>
      <c r="AY9" t="s">
        <v>2640</v>
      </c>
      <c r="AZ9" t="s">
        <v>2641</v>
      </c>
      <c r="BA9" t="s">
        <v>2642</v>
      </c>
      <c r="BB9" t="s">
        <v>2643</v>
      </c>
      <c r="BC9" t="s">
        <v>2644</v>
      </c>
      <c r="BD9" t="s">
        <v>2645</v>
      </c>
      <c r="BE9" t="s">
        <v>2646</v>
      </c>
      <c r="BF9" t="s">
        <v>2647</v>
      </c>
      <c r="BG9" t="s">
        <v>2648</v>
      </c>
      <c r="BH9" t="s">
        <v>2649</v>
      </c>
      <c r="BI9" t="s">
        <v>2650</v>
      </c>
      <c r="BJ9" t="s">
        <v>2651</v>
      </c>
      <c r="BK9" t="s">
        <v>2652</v>
      </c>
      <c r="BL9" t="s">
        <v>2653</v>
      </c>
      <c r="BM9" t="s">
        <v>2654</v>
      </c>
      <c r="BN9" t="s">
        <v>2655</v>
      </c>
      <c r="BO9" t="s">
        <v>2656</v>
      </c>
      <c r="BP9" t="s">
        <v>2657</v>
      </c>
      <c r="BQ9" t="s">
        <v>2658</v>
      </c>
      <c r="BR9" t="s">
        <v>2659</v>
      </c>
      <c r="BS9" t="s">
        <v>2660</v>
      </c>
      <c r="BT9" t="s">
        <v>2661</v>
      </c>
      <c r="BU9" t="s">
        <v>2662</v>
      </c>
      <c r="BV9" t="s">
        <v>2663</v>
      </c>
      <c r="BW9" t="s">
        <v>2664</v>
      </c>
      <c r="BX9" t="s">
        <v>2665</v>
      </c>
      <c r="BY9" t="s">
        <v>2666</v>
      </c>
      <c r="BZ9" t="s">
        <v>2667</v>
      </c>
      <c r="CA9" t="s">
        <v>2668</v>
      </c>
      <c r="CB9" t="s">
        <v>2669</v>
      </c>
      <c r="CC9" t="s">
        <v>2670</v>
      </c>
      <c r="CD9" t="s">
        <v>2671</v>
      </c>
      <c r="CE9" t="s">
        <v>2672</v>
      </c>
      <c r="CF9" t="s">
        <v>2673</v>
      </c>
      <c r="CG9" t="s">
        <v>2674</v>
      </c>
      <c r="CH9" t="s">
        <v>2675</v>
      </c>
      <c r="CI9" t="s">
        <v>2676</v>
      </c>
      <c r="CJ9" t="s">
        <v>2677</v>
      </c>
      <c r="CK9" t="s">
        <v>2678</v>
      </c>
      <c r="CL9" t="s">
        <v>2679</v>
      </c>
      <c r="CM9" t="s">
        <v>2680</v>
      </c>
      <c r="CN9" t="s">
        <v>2681</v>
      </c>
      <c r="CO9" t="s">
        <v>2682</v>
      </c>
      <c r="CP9" t="s">
        <v>2683</v>
      </c>
      <c r="CQ9" t="s">
        <v>2684</v>
      </c>
      <c r="CR9" t="s">
        <v>2685</v>
      </c>
      <c r="CS9" t="s">
        <v>2686</v>
      </c>
      <c r="CT9" t="s">
        <v>2687</v>
      </c>
      <c r="CU9" t="s">
        <v>2688</v>
      </c>
      <c r="CV9" t="s">
        <v>2689</v>
      </c>
      <c r="CW9" t="s">
        <v>2690</v>
      </c>
      <c r="CX9" t="s">
        <v>2691</v>
      </c>
      <c r="CY9" t="s">
        <v>2692</v>
      </c>
      <c r="CZ9" t="s">
        <v>2693</v>
      </c>
      <c r="DA9" t="s">
        <v>2694</v>
      </c>
      <c r="DB9" t="s">
        <v>2695</v>
      </c>
      <c r="DC9" t="s">
        <v>2696</v>
      </c>
      <c r="DD9" t="s">
        <v>2697</v>
      </c>
      <c r="DE9" t="s">
        <v>2698</v>
      </c>
      <c r="DF9" t="s">
        <v>2699</v>
      </c>
      <c r="DG9" t="s">
        <v>2700</v>
      </c>
      <c r="DH9" t="s">
        <v>2701</v>
      </c>
      <c r="DI9" t="s">
        <v>2702</v>
      </c>
      <c r="DJ9" t="s">
        <v>2703</v>
      </c>
      <c r="DK9" t="s">
        <v>2704</v>
      </c>
      <c r="DL9" t="s">
        <v>2705</v>
      </c>
      <c r="DM9" t="s">
        <v>2706</v>
      </c>
      <c r="DN9" t="s">
        <v>2707</v>
      </c>
      <c r="DO9" t="s">
        <v>2708</v>
      </c>
      <c r="DP9" t="s">
        <v>2709</v>
      </c>
      <c r="DQ9" t="s">
        <v>2710</v>
      </c>
      <c r="DR9" t="s">
        <v>2711</v>
      </c>
      <c r="DS9" t="s">
        <v>2712</v>
      </c>
      <c r="DT9" t="s">
        <v>2713</v>
      </c>
      <c r="DU9" t="s">
        <v>2714</v>
      </c>
      <c r="DV9" t="s">
        <v>2715</v>
      </c>
      <c r="DW9" t="s">
        <v>2716</v>
      </c>
      <c r="DX9" t="s">
        <v>2717</v>
      </c>
      <c r="DY9" t="s">
        <v>2718</v>
      </c>
      <c r="DZ9" t="s">
        <v>2719</v>
      </c>
      <c r="EA9" t="s">
        <v>2720</v>
      </c>
      <c r="EB9" t="s">
        <v>2721</v>
      </c>
      <c r="EC9" t="s">
        <v>2722</v>
      </c>
      <c r="ED9" t="s">
        <v>2723</v>
      </c>
      <c r="EE9" t="s">
        <v>2724</v>
      </c>
      <c r="EF9" t="s">
        <v>2725</v>
      </c>
      <c r="EG9" t="s">
        <v>2726</v>
      </c>
      <c r="EH9" t="s">
        <v>2727</v>
      </c>
      <c r="EI9" t="s">
        <v>2728</v>
      </c>
      <c r="EJ9" t="s">
        <v>2729</v>
      </c>
      <c r="EK9" t="s">
        <v>2730</v>
      </c>
      <c r="EL9" t="s">
        <v>2731</v>
      </c>
      <c r="EM9" t="s">
        <v>2732</v>
      </c>
      <c r="EN9" t="s">
        <v>2733</v>
      </c>
      <c r="EO9" t="s">
        <v>2734</v>
      </c>
      <c r="EP9" t="s">
        <v>2735</v>
      </c>
      <c r="EQ9" t="s">
        <v>2736</v>
      </c>
      <c r="ER9" t="s">
        <v>2737</v>
      </c>
      <c r="ES9" t="s">
        <v>2738</v>
      </c>
      <c r="ET9" t="s">
        <v>2739</v>
      </c>
      <c r="EU9" t="s">
        <v>2740</v>
      </c>
      <c r="EV9" t="s">
        <v>2741</v>
      </c>
      <c r="EW9" t="s">
        <v>2742</v>
      </c>
      <c r="EX9" t="s">
        <v>2743</v>
      </c>
      <c r="EY9" t="s">
        <v>2744</v>
      </c>
      <c r="EZ9" t="s">
        <v>2745</v>
      </c>
      <c r="FA9" t="s">
        <v>2746</v>
      </c>
      <c r="FB9" t="s">
        <v>2747</v>
      </c>
      <c r="FC9" t="s">
        <v>2748</v>
      </c>
      <c r="FD9" t="s">
        <v>2749</v>
      </c>
      <c r="FE9" t="s">
        <v>2750</v>
      </c>
      <c r="FF9" t="s">
        <v>2751</v>
      </c>
      <c r="FG9" t="s">
        <v>2752</v>
      </c>
      <c r="FH9" t="s">
        <v>2753</v>
      </c>
      <c r="FI9" t="s">
        <v>2754</v>
      </c>
      <c r="FJ9" t="s">
        <v>2755</v>
      </c>
      <c r="FK9" t="s">
        <v>2756</v>
      </c>
      <c r="FL9" t="s">
        <v>2757</v>
      </c>
      <c r="FM9" t="s">
        <v>2758</v>
      </c>
      <c r="FN9" t="s">
        <v>2759</v>
      </c>
      <c r="FO9" t="s">
        <v>2760</v>
      </c>
      <c r="FP9" t="s">
        <v>2761</v>
      </c>
      <c r="FQ9" t="s">
        <v>2762</v>
      </c>
      <c r="FR9" t="s">
        <v>2763</v>
      </c>
      <c r="FS9" t="s">
        <v>2764</v>
      </c>
      <c r="FT9" t="s">
        <v>2765</v>
      </c>
      <c r="FU9" t="s">
        <v>2766</v>
      </c>
      <c r="FV9" t="s">
        <v>2767</v>
      </c>
      <c r="FW9" t="s">
        <v>2768</v>
      </c>
      <c r="FX9" t="s">
        <v>2769</v>
      </c>
      <c r="FY9" t="s">
        <v>2770</v>
      </c>
      <c r="FZ9" t="s">
        <v>2771</v>
      </c>
      <c r="GA9" t="s">
        <v>2772</v>
      </c>
      <c r="GB9" t="s">
        <v>2773</v>
      </c>
      <c r="GC9" t="s">
        <v>2774</v>
      </c>
      <c r="GD9" t="s">
        <v>2775</v>
      </c>
      <c r="GE9" t="s">
        <v>2776</v>
      </c>
      <c r="GF9" t="s">
        <v>2777</v>
      </c>
      <c r="GG9" t="s">
        <v>2778</v>
      </c>
      <c r="GH9" t="s">
        <v>2779</v>
      </c>
      <c r="GI9" t="s">
        <v>2780</v>
      </c>
      <c r="GJ9" t="s">
        <v>2781</v>
      </c>
      <c r="GK9" t="s">
        <v>2782</v>
      </c>
      <c r="GL9" t="s">
        <v>2783</v>
      </c>
      <c r="GM9" t="s">
        <v>2784</v>
      </c>
      <c r="GN9" t="s">
        <v>2785</v>
      </c>
      <c r="GO9" t="s">
        <v>2786</v>
      </c>
      <c r="GP9" t="s">
        <v>2787</v>
      </c>
      <c r="GQ9" t="s">
        <v>2788</v>
      </c>
      <c r="GR9" t="s">
        <v>2789</v>
      </c>
      <c r="GS9" t="s">
        <v>2790</v>
      </c>
      <c r="GT9" t="s">
        <v>2791</v>
      </c>
      <c r="GU9" t="s">
        <v>2792</v>
      </c>
      <c r="GV9" t="s">
        <v>2793</v>
      </c>
      <c r="GW9" t="s">
        <v>2794</v>
      </c>
      <c r="GX9" t="s">
        <v>2795</v>
      </c>
      <c r="GY9" t="s">
        <v>2796</v>
      </c>
      <c r="GZ9" t="s">
        <v>2797</v>
      </c>
      <c r="HA9" t="s">
        <v>2798</v>
      </c>
      <c r="HB9" t="s">
        <v>2799</v>
      </c>
      <c r="HC9" t="s">
        <v>2800</v>
      </c>
      <c r="HD9" t="s">
        <v>2801</v>
      </c>
      <c r="HE9" t="s">
        <v>2802</v>
      </c>
      <c r="HF9" t="s">
        <v>2803</v>
      </c>
      <c r="HG9" t="s">
        <v>2804</v>
      </c>
      <c r="HH9" t="s">
        <v>2805</v>
      </c>
      <c r="HI9" t="s">
        <v>2806</v>
      </c>
      <c r="HJ9" t="s">
        <v>2807</v>
      </c>
      <c r="HK9" t="s">
        <v>2808</v>
      </c>
      <c r="HL9" t="s">
        <v>2809</v>
      </c>
      <c r="HM9" t="s">
        <v>2810</v>
      </c>
      <c r="HN9" t="s">
        <v>2811</v>
      </c>
      <c r="HO9" t="s">
        <v>2812</v>
      </c>
      <c r="HP9" t="s">
        <v>2813</v>
      </c>
      <c r="HQ9" t="s">
        <v>2814</v>
      </c>
      <c r="HR9" t="s">
        <v>2815</v>
      </c>
      <c r="HS9" t="s">
        <v>2816</v>
      </c>
      <c r="HT9" t="s">
        <v>2817</v>
      </c>
      <c r="HU9" t="s">
        <v>2818</v>
      </c>
      <c r="HV9" t="s">
        <v>2819</v>
      </c>
      <c r="HW9" t="s">
        <v>2820</v>
      </c>
      <c r="HX9" t="s">
        <v>2821</v>
      </c>
      <c r="HY9" t="s">
        <v>2822</v>
      </c>
      <c r="HZ9" t="s">
        <v>2823</v>
      </c>
      <c r="IA9" t="s">
        <v>2824</v>
      </c>
      <c r="IB9" t="s">
        <v>2825</v>
      </c>
      <c r="IC9" t="s">
        <v>2826</v>
      </c>
      <c r="ID9" t="s">
        <v>2827</v>
      </c>
      <c r="IE9" t="s">
        <v>2828</v>
      </c>
      <c r="IF9" t="s">
        <v>2829</v>
      </c>
      <c r="IG9" t="s">
        <v>2830</v>
      </c>
      <c r="IH9" t="s">
        <v>2831</v>
      </c>
      <c r="II9" t="s">
        <v>2832</v>
      </c>
      <c r="IJ9" t="s">
        <v>2833</v>
      </c>
      <c r="IK9" t="s">
        <v>2834</v>
      </c>
      <c r="IL9" t="s">
        <v>2835</v>
      </c>
      <c r="IM9" t="s">
        <v>2836</v>
      </c>
      <c r="IN9" t="s">
        <v>2837</v>
      </c>
      <c r="IO9" t="s">
        <v>2838</v>
      </c>
      <c r="IP9" t="s">
        <v>2839</v>
      </c>
      <c r="IQ9" t="s">
        <v>2840</v>
      </c>
      <c r="IR9" t="s">
        <v>2841</v>
      </c>
      <c r="IS9" t="s">
        <v>2842</v>
      </c>
      <c r="IT9" t="s">
        <v>2843</v>
      </c>
      <c r="IU9" t="s">
        <v>2844</v>
      </c>
      <c r="IV9" t="s">
        <v>2845</v>
      </c>
    </row>
    <row r="10" spans="1:256">
      <c r="A10" t="s">
        <v>2846</v>
      </c>
      <c r="B10" t="s">
        <v>2847</v>
      </c>
      <c r="C10" t="s">
        <v>2848</v>
      </c>
      <c r="D10" t="s">
        <v>2849</v>
      </c>
      <c r="E10" t="s">
        <v>2850</v>
      </c>
      <c r="F10" t="s">
        <v>2851</v>
      </c>
      <c r="G10" t="s">
        <v>2852</v>
      </c>
      <c r="H10" t="s">
        <v>2853</v>
      </c>
      <c r="I10" t="s">
        <v>2854</v>
      </c>
      <c r="J10" t="s">
        <v>2855</v>
      </c>
      <c r="K10" t="s">
        <v>2856</v>
      </c>
      <c r="L10" t="s">
        <v>2857</v>
      </c>
      <c r="M10" t="s">
        <v>2858</v>
      </c>
      <c r="N10" t="s">
        <v>2859</v>
      </c>
      <c r="O10" t="s">
        <v>2860</v>
      </c>
      <c r="P10" t="s">
        <v>2861</v>
      </c>
      <c r="Q10" t="s">
        <v>2862</v>
      </c>
      <c r="R10" t="s">
        <v>2863</v>
      </c>
      <c r="S10" t="s">
        <v>2864</v>
      </c>
      <c r="T10" t="s">
        <v>2865</v>
      </c>
      <c r="U10" t="s">
        <v>2866</v>
      </c>
      <c r="V10" t="s">
        <v>2867</v>
      </c>
      <c r="W10" t="s">
        <v>2868</v>
      </c>
      <c r="X10" t="s">
        <v>2869</v>
      </c>
      <c r="Y10" t="s">
        <v>2870</v>
      </c>
      <c r="Z10" t="s">
        <v>2871</v>
      </c>
      <c r="AA10" t="s">
        <v>2872</v>
      </c>
      <c r="AB10" t="s">
        <v>2873</v>
      </c>
      <c r="AC10" t="s">
        <v>2874</v>
      </c>
      <c r="AD10" t="s">
        <v>2875</v>
      </c>
      <c r="AE10" t="s">
        <v>2876</v>
      </c>
      <c r="AF10" t="s">
        <v>2877</v>
      </c>
      <c r="AG10" t="s">
        <v>2878</v>
      </c>
      <c r="AH10" t="s">
        <v>2879</v>
      </c>
      <c r="AI10" t="s">
        <v>2880</v>
      </c>
      <c r="AJ10" t="s">
        <v>2881</v>
      </c>
      <c r="AK10" t="s">
        <v>2882</v>
      </c>
      <c r="AL10" t="s">
        <v>2883</v>
      </c>
      <c r="AM10" t="s">
        <v>2884</v>
      </c>
      <c r="AN10" t="s">
        <v>2885</v>
      </c>
      <c r="AO10" t="s">
        <v>2886</v>
      </c>
      <c r="AP10" t="s">
        <v>2887</v>
      </c>
      <c r="AQ10" t="s">
        <v>2888</v>
      </c>
      <c r="AR10" t="s">
        <v>2889</v>
      </c>
      <c r="AS10" t="s">
        <v>2890</v>
      </c>
      <c r="AT10" t="s">
        <v>2891</v>
      </c>
      <c r="AU10" t="s">
        <v>2892</v>
      </c>
      <c r="AV10" t="s">
        <v>2893</v>
      </c>
      <c r="AW10" t="s">
        <v>2894</v>
      </c>
      <c r="AX10" t="s">
        <v>2895</v>
      </c>
      <c r="AY10" t="s">
        <v>2896</v>
      </c>
      <c r="AZ10" t="s">
        <v>2897</v>
      </c>
      <c r="BA10" t="s">
        <v>2898</v>
      </c>
      <c r="BB10" t="s">
        <v>2899</v>
      </c>
      <c r="BC10" t="s">
        <v>2900</v>
      </c>
      <c r="BD10" t="s">
        <v>2901</v>
      </c>
      <c r="BE10" t="s">
        <v>2902</v>
      </c>
      <c r="BF10" t="s">
        <v>2903</v>
      </c>
      <c r="BG10" t="s">
        <v>2904</v>
      </c>
      <c r="BH10" t="s">
        <v>2905</v>
      </c>
      <c r="BI10" t="s">
        <v>2906</v>
      </c>
      <c r="BJ10" t="s">
        <v>2907</v>
      </c>
      <c r="BK10" t="s">
        <v>2908</v>
      </c>
      <c r="BL10" t="s">
        <v>2909</v>
      </c>
      <c r="BM10" t="s">
        <v>2910</v>
      </c>
      <c r="BN10" t="s">
        <v>2911</v>
      </c>
      <c r="BO10" t="s">
        <v>2912</v>
      </c>
      <c r="BP10" t="s">
        <v>2913</v>
      </c>
      <c r="BQ10" t="s">
        <v>2914</v>
      </c>
      <c r="BR10" t="s">
        <v>2915</v>
      </c>
      <c r="BS10" t="s">
        <v>2916</v>
      </c>
      <c r="BT10" t="s">
        <v>2917</v>
      </c>
      <c r="BU10" t="s">
        <v>2918</v>
      </c>
      <c r="BV10" t="s">
        <v>2919</v>
      </c>
      <c r="BW10" t="s">
        <v>2920</v>
      </c>
      <c r="BX10" t="s">
        <v>2921</v>
      </c>
      <c r="BY10" t="s">
        <v>2922</v>
      </c>
      <c r="BZ10" t="s">
        <v>2923</v>
      </c>
      <c r="CA10" t="s">
        <v>2924</v>
      </c>
      <c r="CB10" t="s">
        <v>2925</v>
      </c>
      <c r="CC10" t="s">
        <v>2926</v>
      </c>
      <c r="CD10" t="s">
        <v>2927</v>
      </c>
      <c r="CE10" t="s">
        <v>2928</v>
      </c>
      <c r="CF10" t="s">
        <v>2929</v>
      </c>
      <c r="CG10" t="s">
        <v>2930</v>
      </c>
      <c r="CH10" t="s">
        <v>2931</v>
      </c>
      <c r="CI10" t="s">
        <v>2932</v>
      </c>
      <c r="CJ10" t="s">
        <v>2933</v>
      </c>
      <c r="CK10" t="s">
        <v>2934</v>
      </c>
      <c r="CL10" t="s">
        <v>2935</v>
      </c>
      <c r="CM10" t="s">
        <v>2936</v>
      </c>
      <c r="CN10" t="s">
        <v>2937</v>
      </c>
      <c r="CO10" t="s">
        <v>2938</v>
      </c>
      <c r="CP10" t="s">
        <v>2939</v>
      </c>
      <c r="CQ10" t="s">
        <v>2940</v>
      </c>
      <c r="CR10" t="s">
        <v>2941</v>
      </c>
      <c r="CS10" t="s">
        <v>2942</v>
      </c>
      <c r="CT10" t="s">
        <v>2943</v>
      </c>
      <c r="CU10" t="s">
        <v>2944</v>
      </c>
      <c r="CV10" t="s">
        <v>2945</v>
      </c>
      <c r="CW10" t="s">
        <v>2946</v>
      </c>
      <c r="CX10" t="s">
        <v>2947</v>
      </c>
      <c r="CY10" t="s">
        <v>2948</v>
      </c>
      <c r="CZ10" t="s">
        <v>2949</v>
      </c>
      <c r="DA10" t="s">
        <v>2950</v>
      </c>
      <c r="DB10" t="s">
        <v>2951</v>
      </c>
      <c r="DC10" t="s">
        <v>2952</v>
      </c>
      <c r="DD10" t="s">
        <v>2953</v>
      </c>
      <c r="DE10" t="s">
        <v>2954</v>
      </c>
      <c r="DF10" t="s">
        <v>2955</v>
      </c>
      <c r="DG10" t="s">
        <v>2956</v>
      </c>
      <c r="DH10" t="s">
        <v>2957</v>
      </c>
      <c r="DI10" t="s">
        <v>2958</v>
      </c>
      <c r="DJ10" t="s">
        <v>2959</v>
      </c>
      <c r="DK10" t="s">
        <v>2960</v>
      </c>
      <c r="DL10" t="s">
        <v>2961</v>
      </c>
      <c r="DM10" t="s">
        <v>2962</v>
      </c>
      <c r="DN10" t="s">
        <v>2963</v>
      </c>
      <c r="DO10" t="s">
        <v>2964</v>
      </c>
      <c r="DP10" t="s">
        <v>2965</v>
      </c>
      <c r="DQ10" t="s">
        <v>2966</v>
      </c>
      <c r="DR10" t="s">
        <v>2967</v>
      </c>
      <c r="DS10" t="s">
        <v>2968</v>
      </c>
      <c r="DT10" t="s">
        <v>2969</v>
      </c>
      <c r="DU10" t="s">
        <v>2970</v>
      </c>
      <c r="DV10" t="s">
        <v>2971</v>
      </c>
      <c r="DW10" t="s">
        <v>2972</v>
      </c>
      <c r="DX10" t="s">
        <v>2973</v>
      </c>
      <c r="DY10" t="s">
        <v>2974</v>
      </c>
      <c r="DZ10" t="s">
        <v>2975</v>
      </c>
      <c r="EA10" t="s">
        <v>2976</v>
      </c>
      <c r="EB10" t="s">
        <v>2977</v>
      </c>
      <c r="EC10" t="s">
        <v>2978</v>
      </c>
      <c r="ED10" t="s">
        <v>2979</v>
      </c>
      <c r="EE10" t="s">
        <v>2980</v>
      </c>
      <c r="EF10" t="s">
        <v>2981</v>
      </c>
      <c r="EG10" t="s">
        <v>2982</v>
      </c>
      <c r="EH10" t="s">
        <v>2983</v>
      </c>
      <c r="EI10" t="s">
        <v>2984</v>
      </c>
      <c r="EJ10" t="s">
        <v>2985</v>
      </c>
      <c r="EK10" t="s">
        <v>2986</v>
      </c>
      <c r="EL10" t="s">
        <v>2987</v>
      </c>
      <c r="EM10" t="s">
        <v>2988</v>
      </c>
      <c r="EN10" t="s">
        <v>2989</v>
      </c>
      <c r="EO10" t="s">
        <v>2990</v>
      </c>
      <c r="EP10" t="s">
        <v>2991</v>
      </c>
      <c r="EQ10" t="s">
        <v>2992</v>
      </c>
      <c r="ER10" t="s">
        <v>2993</v>
      </c>
      <c r="ES10" t="s">
        <v>2994</v>
      </c>
      <c r="ET10" t="s">
        <v>2995</v>
      </c>
      <c r="EU10" t="s">
        <v>2996</v>
      </c>
      <c r="EV10" t="s">
        <v>2997</v>
      </c>
      <c r="EW10" t="s">
        <v>2998</v>
      </c>
      <c r="EX10" t="s">
        <v>2999</v>
      </c>
      <c r="EY10" t="s">
        <v>3000</v>
      </c>
      <c r="EZ10" t="s">
        <v>3001</v>
      </c>
      <c r="FA10" t="s">
        <v>3002</v>
      </c>
      <c r="FB10" t="s">
        <v>3003</v>
      </c>
      <c r="FC10" t="s">
        <v>3004</v>
      </c>
      <c r="FD10" t="s">
        <v>3005</v>
      </c>
      <c r="FE10" t="s">
        <v>3006</v>
      </c>
      <c r="FF10" t="s">
        <v>3007</v>
      </c>
      <c r="FG10" t="s">
        <v>3008</v>
      </c>
      <c r="FH10" t="s">
        <v>3009</v>
      </c>
      <c r="FI10" t="s">
        <v>3010</v>
      </c>
      <c r="FJ10" t="s">
        <v>3011</v>
      </c>
      <c r="FK10" t="s">
        <v>3012</v>
      </c>
      <c r="FL10" t="s">
        <v>3013</v>
      </c>
      <c r="FM10" t="s">
        <v>3014</v>
      </c>
      <c r="FN10" t="s">
        <v>3015</v>
      </c>
      <c r="FO10" t="s">
        <v>3016</v>
      </c>
      <c r="FP10" t="s">
        <v>3017</v>
      </c>
      <c r="FQ10" t="s">
        <v>3018</v>
      </c>
      <c r="FR10" t="s">
        <v>3019</v>
      </c>
      <c r="FS10" t="s">
        <v>3020</v>
      </c>
      <c r="FT10" t="s">
        <v>3021</v>
      </c>
      <c r="FU10" t="s">
        <v>3022</v>
      </c>
      <c r="FV10" t="s">
        <v>3023</v>
      </c>
      <c r="FW10" t="s">
        <v>3024</v>
      </c>
      <c r="FX10" t="s">
        <v>3025</v>
      </c>
      <c r="FY10" t="s">
        <v>3026</v>
      </c>
      <c r="FZ10" t="s">
        <v>3027</v>
      </c>
      <c r="GA10" t="s">
        <v>3028</v>
      </c>
      <c r="GB10" t="s">
        <v>3029</v>
      </c>
      <c r="GC10" t="s">
        <v>3030</v>
      </c>
      <c r="GD10" t="s">
        <v>3031</v>
      </c>
      <c r="GE10" t="s">
        <v>3032</v>
      </c>
      <c r="GF10" t="s">
        <v>3033</v>
      </c>
      <c r="GG10" t="s">
        <v>3034</v>
      </c>
      <c r="GH10" t="s">
        <v>3035</v>
      </c>
      <c r="GI10" t="s">
        <v>3036</v>
      </c>
      <c r="GJ10" t="s">
        <v>3037</v>
      </c>
      <c r="GK10" t="s">
        <v>3038</v>
      </c>
      <c r="GL10" t="s">
        <v>3039</v>
      </c>
      <c r="GM10" t="s">
        <v>3040</v>
      </c>
      <c r="GN10" t="s">
        <v>3041</v>
      </c>
      <c r="GO10" t="s">
        <v>3042</v>
      </c>
      <c r="GP10" t="s">
        <v>3043</v>
      </c>
      <c r="GQ10" t="s">
        <v>3044</v>
      </c>
      <c r="GR10" t="s">
        <v>3045</v>
      </c>
      <c r="GS10" t="s">
        <v>3046</v>
      </c>
      <c r="GT10" t="s">
        <v>3047</v>
      </c>
      <c r="GU10" t="s">
        <v>3048</v>
      </c>
      <c r="GV10" t="s">
        <v>3049</v>
      </c>
      <c r="GW10" t="s">
        <v>3050</v>
      </c>
      <c r="GX10" t="s">
        <v>3051</v>
      </c>
      <c r="GY10" t="s">
        <v>3052</v>
      </c>
      <c r="GZ10" t="s">
        <v>3053</v>
      </c>
      <c r="HA10" t="s">
        <v>3054</v>
      </c>
      <c r="HB10" t="s">
        <v>3055</v>
      </c>
      <c r="HC10" t="s">
        <v>3056</v>
      </c>
      <c r="HD10" t="s">
        <v>3057</v>
      </c>
      <c r="HE10" t="s">
        <v>3058</v>
      </c>
      <c r="HF10" t="s">
        <v>3059</v>
      </c>
      <c r="HG10" t="s">
        <v>3060</v>
      </c>
      <c r="HH10" t="s">
        <v>3061</v>
      </c>
      <c r="HI10" t="s">
        <v>3062</v>
      </c>
      <c r="HJ10" t="s">
        <v>3063</v>
      </c>
      <c r="HK10" t="s">
        <v>3064</v>
      </c>
      <c r="HL10" t="s">
        <v>3065</v>
      </c>
      <c r="HM10" t="s">
        <v>3066</v>
      </c>
      <c r="HN10" t="s">
        <v>3067</v>
      </c>
      <c r="HO10" t="s">
        <v>3068</v>
      </c>
      <c r="HP10" t="s">
        <v>3069</v>
      </c>
      <c r="HQ10" t="s">
        <v>3070</v>
      </c>
      <c r="HR10" t="s">
        <v>3071</v>
      </c>
      <c r="HS10" t="s">
        <v>3072</v>
      </c>
      <c r="HT10" t="s">
        <v>3073</v>
      </c>
      <c r="HU10" t="s">
        <v>3074</v>
      </c>
      <c r="HV10" t="s">
        <v>3075</v>
      </c>
      <c r="HW10" t="s">
        <v>3076</v>
      </c>
      <c r="HX10" t="s">
        <v>3077</v>
      </c>
      <c r="HY10" t="s">
        <v>3078</v>
      </c>
      <c r="HZ10" t="s">
        <v>3079</v>
      </c>
      <c r="IA10" t="s">
        <v>3080</v>
      </c>
      <c r="IB10" t="s">
        <v>3081</v>
      </c>
      <c r="IC10" t="s">
        <v>3082</v>
      </c>
      <c r="ID10" t="s">
        <v>3083</v>
      </c>
      <c r="IE10" t="s">
        <v>3084</v>
      </c>
      <c r="IF10" t="s">
        <v>3085</v>
      </c>
      <c r="IG10" t="s">
        <v>3086</v>
      </c>
      <c r="IH10" t="s">
        <v>3087</v>
      </c>
      <c r="II10" t="s">
        <v>3088</v>
      </c>
      <c r="IJ10" t="s">
        <v>3089</v>
      </c>
      <c r="IK10" t="s">
        <v>3090</v>
      </c>
      <c r="IL10" t="s">
        <v>3091</v>
      </c>
      <c r="IM10" t="s">
        <v>3092</v>
      </c>
      <c r="IN10" t="s">
        <v>3093</v>
      </c>
      <c r="IO10" t="s">
        <v>3094</v>
      </c>
      <c r="IP10" t="s">
        <v>3095</v>
      </c>
      <c r="IQ10" t="s">
        <v>3096</v>
      </c>
      <c r="IR10" t="s">
        <v>3097</v>
      </c>
      <c r="IS10" t="s">
        <v>3098</v>
      </c>
      <c r="IT10" t="s">
        <v>3099</v>
      </c>
      <c r="IU10" t="s">
        <v>3100</v>
      </c>
      <c r="IV10" t="s">
        <v>3101</v>
      </c>
    </row>
    <row r="11" spans="1:256">
      <c r="A11" t="s">
        <v>3102</v>
      </c>
      <c r="B11" t="s">
        <v>3103</v>
      </c>
      <c r="C11" t="s">
        <v>3104</v>
      </c>
      <c r="D11" t="s">
        <v>3105</v>
      </c>
      <c r="E11" t="s">
        <v>3106</v>
      </c>
      <c r="F11" t="s">
        <v>3107</v>
      </c>
      <c r="G11" t="s">
        <v>3108</v>
      </c>
      <c r="H11" t="s">
        <v>3109</v>
      </c>
      <c r="I11" t="s">
        <v>3110</v>
      </c>
      <c r="J11" t="s">
        <v>3111</v>
      </c>
      <c r="K11" t="s">
        <v>3112</v>
      </c>
      <c r="L11" t="s">
        <v>3113</v>
      </c>
      <c r="M11" t="s">
        <v>3114</v>
      </c>
      <c r="N11" t="s">
        <v>3115</v>
      </c>
      <c r="O11" t="s">
        <v>3116</v>
      </c>
      <c r="P11" t="s">
        <v>3117</v>
      </c>
      <c r="Q11" t="s">
        <v>3118</v>
      </c>
      <c r="R11" t="s">
        <v>3119</v>
      </c>
      <c r="S11" t="s">
        <v>3120</v>
      </c>
      <c r="T11" t="s">
        <v>3121</v>
      </c>
      <c r="U11" t="s">
        <v>3122</v>
      </c>
      <c r="V11" t="s">
        <v>3123</v>
      </c>
      <c r="W11" t="s">
        <v>3124</v>
      </c>
      <c r="X11" t="s">
        <v>3125</v>
      </c>
      <c r="Y11" t="s">
        <v>3126</v>
      </c>
      <c r="Z11" t="s">
        <v>3127</v>
      </c>
      <c r="AA11" t="s">
        <v>3128</v>
      </c>
      <c r="AB11" t="s">
        <v>3129</v>
      </c>
      <c r="AC11" t="s">
        <v>3130</v>
      </c>
      <c r="AD11" t="s">
        <v>3131</v>
      </c>
      <c r="AE11" t="s">
        <v>3132</v>
      </c>
      <c r="AF11" t="s">
        <v>3133</v>
      </c>
      <c r="AG11" t="s">
        <v>3134</v>
      </c>
      <c r="AH11" t="s">
        <v>3135</v>
      </c>
      <c r="AI11" t="s">
        <v>3136</v>
      </c>
      <c r="AJ11" t="s">
        <v>3137</v>
      </c>
      <c r="AK11" t="s">
        <v>3138</v>
      </c>
      <c r="AL11" t="s">
        <v>3139</v>
      </c>
      <c r="AM11" t="s">
        <v>3140</v>
      </c>
      <c r="AN11" t="s">
        <v>3141</v>
      </c>
      <c r="AO11" t="s">
        <v>3142</v>
      </c>
      <c r="AP11" t="s">
        <v>3143</v>
      </c>
      <c r="AQ11" t="s">
        <v>3144</v>
      </c>
      <c r="AR11" t="s">
        <v>3145</v>
      </c>
      <c r="AS11" t="s">
        <v>3146</v>
      </c>
      <c r="AT11" t="s">
        <v>3147</v>
      </c>
      <c r="AU11" t="s">
        <v>3148</v>
      </c>
      <c r="AV11" t="s">
        <v>3149</v>
      </c>
      <c r="AW11" t="s">
        <v>3150</v>
      </c>
      <c r="AX11" t="s">
        <v>3151</v>
      </c>
      <c r="AY11" t="s">
        <v>3152</v>
      </c>
      <c r="AZ11" t="s">
        <v>3153</v>
      </c>
      <c r="BA11" t="s">
        <v>3154</v>
      </c>
      <c r="BB11" t="s">
        <v>3155</v>
      </c>
      <c r="BC11" t="s">
        <v>3156</v>
      </c>
      <c r="BD11" t="s">
        <v>3157</v>
      </c>
      <c r="BE11" t="s">
        <v>3158</v>
      </c>
      <c r="BF11" t="s">
        <v>3159</v>
      </c>
      <c r="BG11" t="s">
        <v>3160</v>
      </c>
      <c r="BH11" t="s">
        <v>3161</v>
      </c>
      <c r="BI11" t="s">
        <v>3162</v>
      </c>
      <c r="BJ11" t="s">
        <v>3163</v>
      </c>
      <c r="BK11" t="s">
        <v>3164</v>
      </c>
      <c r="BL11" t="s">
        <v>3165</v>
      </c>
      <c r="BM11" t="s">
        <v>3166</v>
      </c>
      <c r="BN11" t="s">
        <v>3167</v>
      </c>
      <c r="BO11" t="s">
        <v>3168</v>
      </c>
      <c r="BP11" t="s">
        <v>3169</v>
      </c>
      <c r="BQ11" t="s">
        <v>3170</v>
      </c>
      <c r="BR11" t="s">
        <v>3171</v>
      </c>
      <c r="BS11" t="s">
        <v>3172</v>
      </c>
      <c r="BT11" t="s">
        <v>3173</v>
      </c>
      <c r="BU11" t="s">
        <v>3174</v>
      </c>
      <c r="BV11" t="s">
        <v>3175</v>
      </c>
      <c r="BW11" t="s">
        <v>3176</v>
      </c>
      <c r="BX11" t="s">
        <v>3177</v>
      </c>
      <c r="BY11" t="s">
        <v>3178</v>
      </c>
      <c r="BZ11" t="s">
        <v>3179</v>
      </c>
      <c r="CA11" t="s">
        <v>3180</v>
      </c>
      <c r="CB11" t="s">
        <v>3181</v>
      </c>
      <c r="CC11" t="s">
        <v>3182</v>
      </c>
      <c r="CD11" t="s">
        <v>3183</v>
      </c>
      <c r="CE11" t="s">
        <v>3184</v>
      </c>
      <c r="CF11" t="s">
        <v>3185</v>
      </c>
      <c r="CG11" t="s">
        <v>3186</v>
      </c>
      <c r="CH11" t="s">
        <v>3187</v>
      </c>
      <c r="CI11" t="s">
        <v>3188</v>
      </c>
      <c r="CJ11" t="s">
        <v>3189</v>
      </c>
      <c r="CK11" t="s">
        <v>3190</v>
      </c>
      <c r="CL11" t="s">
        <v>3191</v>
      </c>
      <c r="CM11" t="s">
        <v>3192</v>
      </c>
      <c r="CN11" t="s">
        <v>3193</v>
      </c>
      <c r="CO11" t="s">
        <v>3194</v>
      </c>
      <c r="CP11" t="s">
        <v>3195</v>
      </c>
      <c r="CQ11" t="s">
        <v>3196</v>
      </c>
      <c r="CR11" t="s">
        <v>3197</v>
      </c>
      <c r="CS11" t="s">
        <v>3198</v>
      </c>
      <c r="CT11" t="s">
        <v>3199</v>
      </c>
      <c r="CU11" t="s">
        <v>3200</v>
      </c>
      <c r="CV11" t="s">
        <v>3201</v>
      </c>
      <c r="CW11" t="s">
        <v>3202</v>
      </c>
      <c r="CX11" t="s">
        <v>3203</v>
      </c>
      <c r="CY11" t="s">
        <v>3204</v>
      </c>
      <c r="CZ11" t="s">
        <v>3205</v>
      </c>
      <c r="DA11" t="s">
        <v>3206</v>
      </c>
      <c r="DB11" t="s">
        <v>3207</v>
      </c>
      <c r="DC11" t="s">
        <v>3208</v>
      </c>
      <c r="DD11" t="s">
        <v>3209</v>
      </c>
      <c r="DE11" t="s">
        <v>3210</v>
      </c>
      <c r="DF11" t="s">
        <v>3211</v>
      </c>
      <c r="DG11" t="s">
        <v>3212</v>
      </c>
      <c r="DH11" t="s">
        <v>3213</v>
      </c>
      <c r="DI11" t="s">
        <v>3214</v>
      </c>
      <c r="DJ11" t="s">
        <v>3215</v>
      </c>
      <c r="DK11" t="s">
        <v>3216</v>
      </c>
      <c r="DL11" t="s">
        <v>3217</v>
      </c>
      <c r="DM11" t="s">
        <v>3218</v>
      </c>
      <c r="DN11" t="s">
        <v>3219</v>
      </c>
      <c r="DO11" t="s">
        <v>3220</v>
      </c>
      <c r="DP11" t="s">
        <v>3221</v>
      </c>
      <c r="DQ11" t="s">
        <v>3222</v>
      </c>
      <c r="DR11" t="s">
        <v>3223</v>
      </c>
      <c r="DS11" t="s">
        <v>3224</v>
      </c>
      <c r="DT11" t="s">
        <v>3225</v>
      </c>
      <c r="DU11" t="s">
        <v>3226</v>
      </c>
      <c r="DV11" t="s">
        <v>3227</v>
      </c>
      <c r="DW11" t="s">
        <v>3228</v>
      </c>
      <c r="DX11" t="s">
        <v>3229</v>
      </c>
      <c r="DY11" t="s">
        <v>3230</v>
      </c>
      <c r="DZ11" t="s">
        <v>3231</v>
      </c>
      <c r="EA11" t="s">
        <v>3232</v>
      </c>
      <c r="EB11" t="s">
        <v>3233</v>
      </c>
      <c r="EC11" t="s">
        <v>3234</v>
      </c>
      <c r="ED11" t="s">
        <v>3235</v>
      </c>
      <c r="EE11" t="s">
        <v>3236</v>
      </c>
      <c r="EF11" t="s">
        <v>3237</v>
      </c>
      <c r="EG11" t="s">
        <v>3238</v>
      </c>
      <c r="EH11" t="s">
        <v>3239</v>
      </c>
      <c r="EI11" t="s">
        <v>3240</v>
      </c>
      <c r="EJ11" t="s">
        <v>3241</v>
      </c>
      <c r="EK11" t="s">
        <v>3242</v>
      </c>
      <c r="EL11" t="s">
        <v>3243</v>
      </c>
      <c r="EM11" t="s">
        <v>3244</v>
      </c>
      <c r="EN11" t="s">
        <v>3245</v>
      </c>
      <c r="EO11" t="s">
        <v>3246</v>
      </c>
      <c r="EP11" t="s">
        <v>3247</v>
      </c>
      <c r="EQ11" t="s">
        <v>3248</v>
      </c>
      <c r="ER11" t="s">
        <v>3249</v>
      </c>
      <c r="ES11" t="s">
        <v>3250</v>
      </c>
      <c r="ET11" t="s">
        <v>3251</v>
      </c>
      <c r="EU11" t="s">
        <v>3252</v>
      </c>
      <c r="EV11" t="s">
        <v>3253</v>
      </c>
      <c r="EW11" t="s">
        <v>3254</v>
      </c>
      <c r="EX11" t="s">
        <v>3255</v>
      </c>
      <c r="EY11" t="s">
        <v>3256</v>
      </c>
      <c r="EZ11" t="s">
        <v>3257</v>
      </c>
      <c r="FA11" t="s">
        <v>3258</v>
      </c>
      <c r="FB11" t="s">
        <v>3259</v>
      </c>
      <c r="FC11" t="s">
        <v>3260</v>
      </c>
      <c r="FD11" t="s">
        <v>3261</v>
      </c>
      <c r="FE11" t="s">
        <v>3262</v>
      </c>
      <c r="FF11" t="s">
        <v>3263</v>
      </c>
      <c r="FG11" t="s">
        <v>3264</v>
      </c>
      <c r="FH11" t="s">
        <v>3265</v>
      </c>
      <c r="FI11" t="s">
        <v>3266</v>
      </c>
      <c r="FJ11" t="s">
        <v>3267</v>
      </c>
      <c r="FK11" t="s">
        <v>3268</v>
      </c>
      <c r="FL11" t="s">
        <v>3269</v>
      </c>
      <c r="FM11" t="s">
        <v>3270</v>
      </c>
      <c r="FN11" t="s">
        <v>3271</v>
      </c>
      <c r="FO11" t="s">
        <v>3272</v>
      </c>
      <c r="FP11" t="s">
        <v>3273</v>
      </c>
      <c r="FQ11" t="s">
        <v>3274</v>
      </c>
      <c r="FR11" t="s">
        <v>3275</v>
      </c>
      <c r="FS11" t="s">
        <v>3276</v>
      </c>
      <c r="FT11" t="s">
        <v>3277</v>
      </c>
      <c r="FU11" t="s">
        <v>3278</v>
      </c>
      <c r="FV11" t="s">
        <v>3279</v>
      </c>
      <c r="FW11" t="s">
        <v>3280</v>
      </c>
      <c r="FX11" t="s">
        <v>3281</v>
      </c>
      <c r="FY11" t="s">
        <v>3282</v>
      </c>
      <c r="FZ11" t="s">
        <v>3283</v>
      </c>
      <c r="GA11" t="s">
        <v>3284</v>
      </c>
      <c r="GB11" t="s">
        <v>3285</v>
      </c>
      <c r="GC11" t="s">
        <v>3286</v>
      </c>
      <c r="GD11" t="s">
        <v>3287</v>
      </c>
      <c r="GE11" t="s">
        <v>3288</v>
      </c>
      <c r="GF11" t="s">
        <v>3289</v>
      </c>
      <c r="GG11" t="s">
        <v>3290</v>
      </c>
      <c r="GH11" t="s">
        <v>3291</v>
      </c>
      <c r="GI11" t="s">
        <v>3292</v>
      </c>
      <c r="GJ11" t="s">
        <v>3293</v>
      </c>
      <c r="GK11" t="s">
        <v>3294</v>
      </c>
      <c r="GL11" t="s">
        <v>3295</v>
      </c>
      <c r="GM11" t="s">
        <v>3296</v>
      </c>
      <c r="GN11" t="s">
        <v>3297</v>
      </c>
      <c r="GO11" t="s">
        <v>3298</v>
      </c>
      <c r="GP11" t="s">
        <v>3299</v>
      </c>
      <c r="GQ11" t="s">
        <v>3300</v>
      </c>
      <c r="GR11" t="s">
        <v>3301</v>
      </c>
      <c r="GS11" t="s">
        <v>3302</v>
      </c>
      <c r="GT11" t="s">
        <v>3303</v>
      </c>
      <c r="GU11" t="s">
        <v>3304</v>
      </c>
      <c r="GV11" t="s">
        <v>3305</v>
      </c>
      <c r="GW11" t="s">
        <v>3306</v>
      </c>
      <c r="GX11" t="s">
        <v>3307</v>
      </c>
      <c r="GY11" t="s">
        <v>3308</v>
      </c>
      <c r="GZ11" t="s">
        <v>3309</v>
      </c>
      <c r="HA11" t="s">
        <v>3310</v>
      </c>
      <c r="HB11" t="s">
        <v>3311</v>
      </c>
      <c r="HC11" t="s">
        <v>3312</v>
      </c>
      <c r="HD11" t="s">
        <v>3313</v>
      </c>
      <c r="HE11" t="s">
        <v>3314</v>
      </c>
      <c r="HF11" t="s">
        <v>3315</v>
      </c>
      <c r="HG11" t="s">
        <v>3316</v>
      </c>
      <c r="HH11" t="s">
        <v>3317</v>
      </c>
      <c r="HI11" t="s">
        <v>3318</v>
      </c>
      <c r="HJ11" t="s">
        <v>3319</v>
      </c>
      <c r="HK11" t="s">
        <v>3320</v>
      </c>
      <c r="HL11" t="s">
        <v>3321</v>
      </c>
      <c r="HM11" t="s">
        <v>3322</v>
      </c>
      <c r="HN11" t="s">
        <v>3323</v>
      </c>
      <c r="HO11" t="s">
        <v>3324</v>
      </c>
      <c r="HP11" t="s">
        <v>3325</v>
      </c>
      <c r="HQ11" t="s">
        <v>3326</v>
      </c>
      <c r="HR11" t="s">
        <v>3327</v>
      </c>
      <c r="HS11" t="s">
        <v>3328</v>
      </c>
      <c r="HT11" t="s">
        <v>3329</v>
      </c>
      <c r="HU11" t="s">
        <v>3330</v>
      </c>
      <c r="HV11" t="s">
        <v>3331</v>
      </c>
      <c r="HW11" t="s">
        <v>3332</v>
      </c>
      <c r="HX11" t="s">
        <v>3333</v>
      </c>
      <c r="HY11" t="s">
        <v>3334</v>
      </c>
      <c r="HZ11" t="s">
        <v>3335</v>
      </c>
      <c r="IA11" t="s">
        <v>3336</v>
      </c>
      <c r="IB11" t="s">
        <v>3337</v>
      </c>
      <c r="IC11" t="s">
        <v>3338</v>
      </c>
      <c r="ID11" t="s">
        <v>3339</v>
      </c>
      <c r="IE11" t="s">
        <v>3340</v>
      </c>
      <c r="IF11" t="s">
        <v>3341</v>
      </c>
      <c r="IG11" t="s">
        <v>3342</v>
      </c>
      <c r="IH11" t="s">
        <v>3343</v>
      </c>
      <c r="II11" t="s">
        <v>3344</v>
      </c>
      <c r="IJ11" t="s">
        <v>3345</v>
      </c>
      <c r="IK11" t="s">
        <v>3346</v>
      </c>
      <c r="IL11" t="s">
        <v>3347</v>
      </c>
      <c r="IM11" t="s">
        <v>3348</v>
      </c>
      <c r="IN11" t="s">
        <v>3349</v>
      </c>
      <c r="IO11" t="s">
        <v>3350</v>
      </c>
      <c r="IP11" t="s">
        <v>3351</v>
      </c>
      <c r="IQ11" t="s">
        <v>3352</v>
      </c>
      <c r="IR11" t="s">
        <v>3353</v>
      </c>
      <c r="IS11" t="s">
        <v>3354</v>
      </c>
      <c r="IT11" t="s">
        <v>3355</v>
      </c>
      <c r="IU11" t="s">
        <v>3356</v>
      </c>
      <c r="IV11" t="s">
        <v>3357</v>
      </c>
    </row>
    <row r="12" spans="1:256">
      <c r="A12" t="s">
        <v>3358</v>
      </c>
      <c r="B12" t="s">
        <v>3359</v>
      </c>
      <c r="C12" t="s">
        <v>3360</v>
      </c>
      <c r="D12" t="s">
        <v>3361</v>
      </c>
      <c r="E12" t="s">
        <v>3362</v>
      </c>
      <c r="F12" t="s">
        <v>3363</v>
      </c>
      <c r="G12" t="s">
        <v>3364</v>
      </c>
      <c r="H12" t="s">
        <v>3365</v>
      </c>
      <c r="I12" t="s">
        <v>3366</v>
      </c>
      <c r="J12" t="s">
        <v>3367</v>
      </c>
      <c r="K12" t="s">
        <v>3368</v>
      </c>
      <c r="L12" t="s">
        <v>3369</v>
      </c>
      <c r="M12" t="s">
        <v>3370</v>
      </c>
      <c r="N12" t="s">
        <v>3371</v>
      </c>
      <c r="O12" t="s">
        <v>3372</v>
      </c>
      <c r="P12" t="s">
        <v>3373</v>
      </c>
      <c r="Q12" t="s">
        <v>3374</v>
      </c>
      <c r="R12" t="s">
        <v>3375</v>
      </c>
      <c r="S12" t="s">
        <v>3376</v>
      </c>
      <c r="T12" t="s">
        <v>3377</v>
      </c>
      <c r="U12" t="s">
        <v>3378</v>
      </c>
      <c r="V12" t="s">
        <v>3379</v>
      </c>
      <c r="W12" t="s">
        <v>3380</v>
      </c>
      <c r="X12" t="s">
        <v>3381</v>
      </c>
      <c r="Y12" t="s">
        <v>3382</v>
      </c>
      <c r="Z12" t="s">
        <v>3383</v>
      </c>
      <c r="AA12" t="s">
        <v>3384</v>
      </c>
      <c r="AB12" t="s">
        <v>3385</v>
      </c>
      <c r="AC12" t="s">
        <v>3386</v>
      </c>
      <c r="AD12" t="s">
        <v>3387</v>
      </c>
      <c r="AE12" t="s">
        <v>3388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17"/>
  <sheetViews>
    <sheetView tabSelected="1" workbookViewId="0">
      <selection activeCell="A2" sqref="A2:D13"/>
    </sheetView>
  </sheetViews>
  <sheetFormatPr defaultRowHeight="13.5"/>
  <cols>
    <col min="1" max="1" width="41.5" bestFit="1" customWidth="1"/>
    <col min="2" max="4" width="12.75" customWidth="1"/>
    <col min="5" max="5" width="13.375" customWidth="1"/>
  </cols>
  <sheetData>
    <row r="1" spans="1:5">
      <c r="A1" s="6" t="s">
        <v>161</v>
      </c>
      <c r="B1" s="6" t="s">
        <v>162</v>
      </c>
      <c r="C1" s="6" t="s">
        <v>183</v>
      </c>
      <c r="D1" s="6" t="s">
        <v>240</v>
      </c>
    </row>
    <row r="2" spans="1:5">
      <c r="A2" s="56" t="s">
        <v>498</v>
      </c>
      <c r="B2" s="56" t="s">
        <v>499</v>
      </c>
      <c r="C2" s="56" t="s">
        <v>500</v>
      </c>
      <c r="D2" s="56" t="s">
        <v>497</v>
      </c>
      <c r="E2" s="11">
        <v>43555</v>
      </c>
    </row>
    <row r="3" spans="1:5">
      <c r="A3" s="56" t="s">
        <v>501</v>
      </c>
      <c r="B3" s="56" t="s">
        <v>502</v>
      </c>
      <c r="C3" s="56" t="s">
        <v>503</v>
      </c>
      <c r="D3" s="56" t="s">
        <v>497</v>
      </c>
      <c r="E3" s="11">
        <v>43555</v>
      </c>
    </row>
    <row r="4" spans="1:5">
      <c r="A4" s="56" t="s">
        <v>504</v>
      </c>
      <c r="B4" s="56" t="s">
        <v>505</v>
      </c>
      <c r="C4" s="56" t="s">
        <v>506</v>
      </c>
      <c r="D4" s="56" t="s">
        <v>496</v>
      </c>
      <c r="E4" s="11">
        <v>43190</v>
      </c>
    </row>
    <row r="5" spans="1:5">
      <c r="A5" s="56" t="s">
        <v>507</v>
      </c>
      <c r="B5" s="56" t="s">
        <v>508</v>
      </c>
      <c r="C5" s="56" t="s">
        <v>509</v>
      </c>
      <c r="D5" s="56" t="s">
        <v>497</v>
      </c>
      <c r="E5" s="11">
        <v>43555</v>
      </c>
    </row>
    <row r="6" spans="1:5">
      <c r="A6" s="56" t="s">
        <v>510</v>
      </c>
      <c r="B6" s="56" t="s">
        <v>511</v>
      </c>
      <c r="C6" s="56" t="s">
        <v>512</v>
      </c>
      <c r="D6" s="56" t="s">
        <v>497</v>
      </c>
      <c r="E6" s="11">
        <v>43555</v>
      </c>
    </row>
    <row r="7" spans="1:5">
      <c r="A7" s="56" t="s">
        <v>513</v>
      </c>
      <c r="B7" s="56" t="s">
        <v>514</v>
      </c>
      <c r="C7" s="56" t="s">
        <v>533</v>
      </c>
      <c r="D7" s="56" t="s">
        <v>497</v>
      </c>
      <c r="E7" s="11">
        <v>43555</v>
      </c>
    </row>
    <row r="8" spans="1:5">
      <c r="A8" s="56" t="s">
        <v>515</v>
      </c>
      <c r="B8" s="56" t="s">
        <v>516</v>
      </c>
      <c r="C8" s="56" t="s">
        <v>517</v>
      </c>
      <c r="D8" s="56" t="s">
        <v>497</v>
      </c>
      <c r="E8" s="11">
        <v>43555</v>
      </c>
    </row>
    <row r="9" spans="1:5">
      <c r="A9" s="56" t="s">
        <v>518</v>
      </c>
      <c r="B9" s="56" t="s">
        <v>519</v>
      </c>
      <c r="C9" s="56" t="s">
        <v>520</v>
      </c>
      <c r="D9" s="56" t="s">
        <v>496</v>
      </c>
      <c r="E9" s="11">
        <v>43463</v>
      </c>
    </row>
    <row r="10" spans="1:5">
      <c r="A10" s="56" t="s">
        <v>521</v>
      </c>
      <c r="B10" s="56" t="s">
        <v>522</v>
      </c>
      <c r="C10" s="56" t="s">
        <v>523</v>
      </c>
      <c r="D10" s="56" t="s">
        <v>496</v>
      </c>
      <c r="E10" s="11">
        <v>43465</v>
      </c>
    </row>
    <row r="11" spans="1:5">
      <c r="A11" s="56" t="s">
        <v>530</v>
      </c>
      <c r="B11" s="56" t="s">
        <v>531</v>
      </c>
      <c r="C11" s="56" t="s">
        <v>532</v>
      </c>
      <c r="D11" s="56" t="s">
        <v>496</v>
      </c>
      <c r="E11" s="11">
        <v>43373</v>
      </c>
    </row>
    <row r="12" spans="1:5">
      <c r="A12" s="56" t="s">
        <v>524</v>
      </c>
      <c r="B12" s="56" t="s">
        <v>525</v>
      </c>
      <c r="C12" s="56" t="s">
        <v>526</v>
      </c>
      <c r="D12" s="56" t="s">
        <v>496</v>
      </c>
      <c r="E12" s="11">
        <v>43465</v>
      </c>
    </row>
    <row r="13" spans="1:5">
      <c r="A13" s="56" t="s">
        <v>527</v>
      </c>
      <c r="B13" s="56" t="s">
        <v>528</v>
      </c>
      <c r="C13" s="56" t="s">
        <v>529</v>
      </c>
      <c r="D13" s="56" t="s">
        <v>496</v>
      </c>
      <c r="E13" s="11">
        <v>43407</v>
      </c>
    </row>
    <row r="14" spans="1:5">
      <c r="D14" s="7"/>
      <c r="E14" s="11"/>
    </row>
    <row r="15" spans="1:5">
      <c r="D15" s="7"/>
      <c r="E15" s="11"/>
    </row>
    <row r="16" spans="1:5">
      <c r="D16" s="7"/>
      <c r="E16" s="11"/>
    </row>
    <row r="17" spans="4:5">
      <c r="D17" s="7"/>
      <c r="E17" s="11"/>
    </row>
  </sheetData>
  <phoneticPr fontId="2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GD242"/>
  <sheetViews>
    <sheetView workbookViewId="0">
      <pane xSplit="6" ySplit="3" topLeftCell="FU4" activePane="bottomRight" state="frozen"/>
      <selection pane="topRight" activeCell="E1" sqref="E1"/>
      <selection pane="bottomLeft" activeCell="A3" sqref="A3"/>
      <selection pane="bottomRight"/>
    </sheetView>
  </sheetViews>
  <sheetFormatPr defaultRowHeight="13.5"/>
  <cols>
    <col min="4" max="4" width="9" style="7"/>
    <col min="53" max="53" width="10.5" bestFit="1" customWidth="1"/>
    <col min="125" max="126" width="9" style="7"/>
    <col min="176" max="176" width="10.5" bestFit="1" customWidth="1"/>
    <col min="183" max="183" width="10.5" bestFit="1" customWidth="1"/>
  </cols>
  <sheetData>
    <row r="1" spans="1:186" s="12" customFormat="1" ht="52.5">
      <c r="A1" s="12" t="s">
        <v>241</v>
      </c>
      <c r="B1" s="12" t="s">
        <v>242</v>
      </c>
      <c r="C1" s="12" t="s">
        <v>243</v>
      </c>
      <c r="D1" s="12" t="s">
        <v>244</v>
      </c>
      <c r="E1" s="12" t="s">
        <v>245</v>
      </c>
      <c r="F1" s="12" t="s">
        <v>246</v>
      </c>
      <c r="G1" s="12" t="s">
        <v>247</v>
      </c>
      <c r="H1" s="12" t="s">
        <v>248</v>
      </c>
      <c r="I1" s="12" t="s">
        <v>249</v>
      </c>
      <c r="J1" s="12" t="s">
        <v>250</v>
      </c>
      <c r="K1" s="12" t="s">
        <v>251</v>
      </c>
      <c r="L1" s="12" t="s">
        <v>252</v>
      </c>
      <c r="M1" s="12" t="s">
        <v>253</v>
      </c>
      <c r="N1" s="12" t="s">
        <v>254</v>
      </c>
      <c r="O1" s="12" t="s">
        <v>255</v>
      </c>
      <c r="P1" s="12" t="s">
        <v>256</v>
      </c>
      <c r="Q1" s="12" t="s">
        <v>257</v>
      </c>
      <c r="R1" s="12" t="s">
        <v>258</v>
      </c>
      <c r="S1" s="12" t="s">
        <v>259</v>
      </c>
      <c r="T1" s="12" t="s">
        <v>260</v>
      </c>
      <c r="U1" s="12" t="s">
        <v>261</v>
      </c>
      <c r="V1" s="12" t="s">
        <v>262</v>
      </c>
      <c r="W1" s="12" t="s">
        <v>263</v>
      </c>
      <c r="X1" s="12" t="s">
        <v>264</v>
      </c>
      <c r="Y1" s="12" t="s">
        <v>265</v>
      </c>
      <c r="Z1" s="12" t="s">
        <v>266</v>
      </c>
      <c r="AA1" s="12" t="s">
        <v>267</v>
      </c>
      <c r="AB1" s="12" t="s">
        <v>268</v>
      </c>
      <c r="AC1" s="12" t="s">
        <v>269</v>
      </c>
      <c r="AD1" s="12" t="s">
        <v>270</v>
      </c>
      <c r="AE1" s="12" t="s">
        <v>271</v>
      </c>
      <c r="AF1" s="12" t="s">
        <v>272</v>
      </c>
      <c r="AG1" s="12" t="s">
        <v>273</v>
      </c>
      <c r="AH1" s="12" t="s">
        <v>274</v>
      </c>
      <c r="AI1" s="12" t="s">
        <v>275</v>
      </c>
      <c r="AJ1" s="12" t="s">
        <v>276</v>
      </c>
      <c r="AK1" s="12" t="s">
        <v>277</v>
      </c>
      <c r="AL1" s="12" t="s">
        <v>278</v>
      </c>
      <c r="AN1" s="12" t="s">
        <v>279</v>
      </c>
      <c r="AO1" s="12" t="s">
        <v>282</v>
      </c>
      <c r="AP1" s="12" t="s">
        <v>280</v>
      </c>
      <c r="AQ1" s="12" t="s">
        <v>281</v>
      </c>
      <c r="AR1" s="12" t="s">
        <v>283</v>
      </c>
      <c r="AT1" s="12" t="s">
        <v>284</v>
      </c>
      <c r="AU1" s="12" t="s">
        <v>285</v>
      </c>
      <c r="AZ1" s="12" t="s">
        <v>286</v>
      </c>
      <c r="BA1" s="12" t="s">
        <v>287</v>
      </c>
      <c r="BC1" s="12" t="s">
        <v>288</v>
      </c>
      <c r="BD1" s="12" t="s">
        <v>289</v>
      </c>
      <c r="BE1" s="12" t="s">
        <v>290</v>
      </c>
      <c r="BF1" s="12" t="s">
        <v>252</v>
      </c>
      <c r="BG1" s="12" t="s">
        <v>291</v>
      </c>
      <c r="BH1" s="12" t="s">
        <v>292</v>
      </c>
      <c r="BI1" s="12" t="s">
        <v>293</v>
      </c>
      <c r="BL1" s="12" t="s">
        <v>294</v>
      </c>
      <c r="BM1" s="12" t="s">
        <v>295</v>
      </c>
      <c r="BN1" s="12" t="s">
        <v>296</v>
      </c>
      <c r="BO1" s="12" t="s">
        <v>297</v>
      </c>
      <c r="BP1" s="12" t="s">
        <v>298</v>
      </c>
      <c r="BQ1" s="12" t="s">
        <v>299</v>
      </c>
      <c r="BR1" s="12" t="s">
        <v>300</v>
      </c>
      <c r="BS1" s="12" t="s">
        <v>301</v>
      </c>
      <c r="BT1" s="12" t="s">
        <v>302</v>
      </c>
      <c r="BU1" s="12" t="s">
        <v>304</v>
      </c>
      <c r="BV1" s="12" t="s">
        <v>303</v>
      </c>
      <c r="BW1" s="12" t="s">
        <v>305</v>
      </c>
      <c r="BX1" s="12" t="s">
        <v>306</v>
      </c>
      <c r="BY1" s="12" t="s">
        <v>307</v>
      </c>
      <c r="BZ1" s="12" t="s">
        <v>308</v>
      </c>
      <c r="CA1" s="12" t="s">
        <v>309</v>
      </c>
      <c r="CB1" s="12" t="s">
        <v>310</v>
      </c>
      <c r="CC1" s="12" t="s">
        <v>311</v>
      </c>
      <c r="CD1" s="12" t="s">
        <v>312</v>
      </c>
      <c r="CF1" s="12" t="s">
        <v>313</v>
      </c>
      <c r="CG1" s="12" t="s">
        <v>314</v>
      </c>
      <c r="CH1" s="12" t="s">
        <v>315</v>
      </c>
      <c r="CI1" s="12" t="s">
        <v>316</v>
      </c>
      <c r="CJ1" s="12" t="s">
        <v>317</v>
      </c>
      <c r="CK1" s="12" t="s">
        <v>318</v>
      </c>
      <c r="CL1" s="12" t="s">
        <v>319</v>
      </c>
      <c r="CM1" s="12" t="s">
        <v>320</v>
      </c>
      <c r="CN1" s="12" t="s">
        <v>321</v>
      </c>
      <c r="CO1" s="12" t="s">
        <v>322</v>
      </c>
      <c r="CP1" s="12" t="s">
        <v>323</v>
      </c>
      <c r="CQ1" s="12" t="s">
        <v>324</v>
      </c>
      <c r="CR1" s="12" t="s">
        <v>325</v>
      </c>
      <c r="CS1" s="12" t="s">
        <v>326</v>
      </c>
      <c r="CT1" s="12" t="s">
        <v>327</v>
      </c>
      <c r="CU1" s="12" t="s">
        <v>328</v>
      </c>
      <c r="CV1" s="12" t="s">
        <v>329</v>
      </c>
      <c r="CW1" s="12" t="s">
        <v>330</v>
      </c>
      <c r="CX1" s="12" t="s">
        <v>331</v>
      </c>
      <c r="CY1" s="12" t="s">
        <v>332</v>
      </c>
      <c r="CZ1" s="12" t="s">
        <v>333</v>
      </c>
      <c r="DA1" s="12" t="s">
        <v>334</v>
      </c>
      <c r="DB1" s="12" t="s">
        <v>335</v>
      </c>
      <c r="DD1" s="12" t="s">
        <v>336</v>
      </c>
      <c r="DE1" s="12" t="s">
        <v>336</v>
      </c>
      <c r="DF1" s="12" t="s">
        <v>337</v>
      </c>
      <c r="DG1" s="12" t="s">
        <v>338</v>
      </c>
      <c r="DH1" s="12" t="s">
        <v>339</v>
      </c>
      <c r="DI1" s="12" t="s">
        <v>340</v>
      </c>
      <c r="DJ1" s="12" t="s">
        <v>341</v>
      </c>
      <c r="DK1" s="12" t="s">
        <v>342</v>
      </c>
      <c r="DL1" s="12" t="s">
        <v>343</v>
      </c>
      <c r="DM1" s="12" t="s">
        <v>344</v>
      </c>
      <c r="DN1" s="12" t="s">
        <v>345</v>
      </c>
      <c r="DO1" s="12" t="s">
        <v>346</v>
      </c>
      <c r="DP1" s="12" t="s">
        <v>347</v>
      </c>
      <c r="DQ1" s="12" t="s">
        <v>348</v>
      </c>
      <c r="DR1" s="12" t="s">
        <v>349</v>
      </c>
      <c r="DS1" s="12" t="s">
        <v>350</v>
      </c>
      <c r="DT1" s="12" t="s">
        <v>351</v>
      </c>
      <c r="DU1" s="12" t="s">
        <v>352</v>
      </c>
      <c r="DW1" s="12" t="s">
        <v>353</v>
      </c>
      <c r="DX1" s="12" t="s">
        <v>253</v>
      </c>
      <c r="DY1" s="12" t="s">
        <v>354</v>
      </c>
      <c r="DZ1" s="12" t="s">
        <v>355</v>
      </c>
      <c r="EA1" s="12" t="s">
        <v>356</v>
      </c>
      <c r="EB1" s="12" t="s">
        <v>267</v>
      </c>
      <c r="EC1" s="12" t="s">
        <v>266</v>
      </c>
      <c r="ED1" s="12" t="s">
        <v>357</v>
      </c>
      <c r="EE1" s="12" t="s">
        <v>261</v>
      </c>
      <c r="EF1" s="12" t="s">
        <v>358</v>
      </c>
      <c r="EG1" s="12" t="s">
        <v>359</v>
      </c>
      <c r="EH1" s="12" t="s">
        <v>360</v>
      </c>
      <c r="EI1" s="12" t="s">
        <v>361</v>
      </c>
      <c r="EJ1" s="12" t="s">
        <v>362</v>
      </c>
      <c r="EK1" s="12" t="s">
        <v>363</v>
      </c>
      <c r="EL1" s="12" t="s">
        <v>364</v>
      </c>
      <c r="EM1" s="12" t="s">
        <v>365</v>
      </c>
      <c r="EN1" s="12" t="s">
        <v>366</v>
      </c>
      <c r="EO1" s="12" t="s">
        <v>367</v>
      </c>
      <c r="EP1" s="12" t="s">
        <v>368</v>
      </c>
      <c r="EQ1" s="12" t="s">
        <v>369</v>
      </c>
      <c r="ER1" s="12" t="s">
        <v>370</v>
      </c>
      <c r="ES1" s="12" t="s">
        <v>371</v>
      </c>
      <c r="ET1" s="12" t="s">
        <v>372</v>
      </c>
      <c r="EU1" s="12" t="s">
        <v>373</v>
      </c>
      <c r="EV1" s="12" t="s">
        <v>374</v>
      </c>
      <c r="EW1" s="12" t="s">
        <v>375</v>
      </c>
      <c r="EX1" s="12" t="s">
        <v>376</v>
      </c>
      <c r="EY1" s="12" t="s">
        <v>377</v>
      </c>
      <c r="EZ1" s="12" t="s">
        <v>378</v>
      </c>
      <c r="FA1" s="12" t="s">
        <v>379</v>
      </c>
      <c r="FB1" s="12" t="s">
        <v>380</v>
      </c>
      <c r="FC1" s="12" t="s">
        <v>381</v>
      </c>
      <c r="FD1" s="12" t="s">
        <v>382</v>
      </c>
      <c r="FE1" s="12" t="s">
        <v>383</v>
      </c>
      <c r="FF1" s="12" t="s">
        <v>384</v>
      </c>
      <c r="FG1" s="12" t="s">
        <v>385</v>
      </c>
      <c r="FH1" s="12" t="s">
        <v>386</v>
      </c>
      <c r="FI1" s="12" t="s">
        <v>387</v>
      </c>
      <c r="FJ1" s="12" t="s">
        <v>388</v>
      </c>
      <c r="FK1" s="12" t="s">
        <v>389</v>
      </c>
      <c r="FM1" s="12" t="s">
        <v>390</v>
      </c>
      <c r="FN1" s="12" t="s">
        <v>391</v>
      </c>
      <c r="FO1" s="12" t="s">
        <v>393</v>
      </c>
      <c r="FP1" s="12" t="s">
        <v>394</v>
      </c>
      <c r="FQ1" s="12" t="s">
        <v>395</v>
      </c>
      <c r="FR1" s="12" t="s">
        <v>396</v>
      </c>
      <c r="FS1" s="12" t="s">
        <v>397</v>
      </c>
      <c r="FT1" s="12" t="s">
        <v>287</v>
      </c>
      <c r="FU1" s="12" t="s">
        <v>398</v>
      </c>
      <c r="FV1" s="12" t="s">
        <v>399</v>
      </c>
      <c r="FW1" s="12" t="s">
        <v>400</v>
      </c>
      <c r="FX1" s="12" t="s">
        <v>401</v>
      </c>
      <c r="FY1" s="12" t="s">
        <v>402</v>
      </c>
      <c r="FZ1" s="12" t="s">
        <v>403</v>
      </c>
      <c r="GA1" s="12" t="s">
        <v>404</v>
      </c>
      <c r="GB1" s="12" t="s">
        <v>405</v>
      </c>
      <c r="GC1" s="12" t="s">
        <v>495</v>
      </c>
      <c r="GD1" s="12" t="s">
        <v>449</v>
      </c>
    </row>
    <row r="2" spans="1:186" s="6" customFormat="1" ht="60">
      <c r="A2" s="6" t="s">
        <v>161</v>
      </c>
      <c r="B2" s="6" t="s">
        <v>162</v>
      </c>
      <c r="C2" s="6" t="s">
        <v>160</v>
      </c>
      <c r="D2" s="6" t="s">
        <v>227</v>
      </c>
      <c r="E2" s="5" t="s">
        <v>0</v>
      </c>
      <c r="F2" s="5" t="s">
        <v>1</v>
      </c>
      <c r="G2" s="4" t="s">
        <v>2</v>
      </c>
      <c r="H2" s="5" t="s">
        <v>3</v>
      </c>
      <c r="I2" s="4" t="s">
        <v>4</v>
      </c>
      <c r="J2" s="5" t="s">
        <v>5</v>
      </c>
      <c r="K2" s="5" t="s">
        <v>6</v>
      </c>
      <c r="L2" s="5" t="s">
        <v>7</v>
      </c>
      <c r="M2" s="5" t="s">
        <v>8</v>
      </c>
      <c r="N2" s="5" t="s">
        <v>9</v>
      </c>
      <c r="O2" s="5" t="s">
        <v>10</v>
      </c>
      <c r="P2" s="4" t="s">
        <v>11</v>
      </c>
      <c r="Q2" s="4" t="s">
        <v>12</v>
      </c>
      <c r="R2" s="5" t="s">
        <v>13</v>
      </c>
      <c r="S2" s="5" t="s">
        <v>14</v>
      </c>
      <c r="T2" s="4" t="s">
        <v>15</v>
      </c>
      <c r="U2" s="5" t="s">
        <v>16</v>
      </c>
      <c r="V2" s="5" t="s">
        <v>17</v>
      </c>
      <c r="W2" s="5" t="s">
        <v>18</v>
      </c>
      <c r="X2" s="4" t="s">
        <v>19</v>
      </c>
      <c r="Y2" s="5" t="s">
        <v>20</v>
      </c>
      <c r="Z2" s="5" t="s">
        <v>21</v>
      </c>
      <c r="AA2" s="5" t="s">
        <v>22</v>
      </c>
      <c r="AB2" s="5" t="s">
        <v>23</v>
      </c>
      <c r="AC2" s="5" t="s">
        <v>24</v>
      </c>
      <c r="AD2" s="4" t="s">
        <v>25</v>
      </c>
      <c r="AE2" s="5" t="s">
        <v>26</v>
      </c>
      <c r="AF2" s="4" t="s">
        <v>27</v>
      </c>
      <c r="AG2" s="5" t="s">
        <v>28</v>
      </c>
      <c r="AH2" s="5" t="s">
        <v>29</v>
      </c>
      <c r="AI2" s="4" t="s">
        <v>30</v>
      </c>
      <c r="AJ2" s="5" t="s">
        <v>31</v>
      </c>
      <c r="AK2" s="4" t="s">
        <v>32</v>
      </c>
      <c r="AL2" s="5" t="s">
        <v>33</v>
      </c>
      <c r="AM2" s="4" t="s">
        <v>34</v>
      </c>
      <c r="AN2" s="5" t="s">
        <v>35</v>
      </c>
      <c r="AO2" s="5" t="s">
        <v>36</v>
      </c>
      <c r="AP2" s="5" t="s">
        <v>37</v>
      </c>
      <c r="AQ2" s="5" t="s">
        <v>38</v>
      </c>
      <c r="AR2" s="5" t="s">
        <v>39</v>
      </c>
      <c r="AS2" s="5" t="s">
        <v>40</v>
      </c>
      <c r="AT2" s="5" t="s">
        <v>41</v>
      </c>
      <c r="AU2" s="5" t="s">
        <v>42</v>
      </c>
      <c r="AV2" s="4" t="s">
        <v>43</v>
      </c>
      <c r="AW2" s="5" t="s">
        <v>44</v>
      </c>
      <c r="AX2" s="5" t="s">
        <v>45</v>
      </c>
      <c r="AY2" s="5" t="s">
        <v>46</v>
      </c>
      <c r="AZ2" s="5" t="s">
        <v>47</v>
      </c>
      <c r="BA2" s="5" t="s">
        <v>165</v>
      </c>
      <c r="BB2" s="4" t="s">
        <v>48</v>
      </c>
      <c r="BC2" s="5" t="s">
        <v>49</v>
      </c>
      <c r="BD2" s="5" t="s">
        <v>50</v>
      </c>
      <c r="BE2" s="5" t="s">
        <v>51</v>
      </c>
      <c r="BF2" s="5" t="s">
        <v>52</v>
      </c>
      <c r="BG2" s="5" t="s">
        <v>53</v>
      </c>
      <c r="BH2" s="5" t="s">
        <v>54</v>
      </c>
      <c r="BI2" s="5" t="s">
        <v>55</v>
      </c>
      <c r="BJ2" s="4" t="s">
        <v>166</v>
      </c>
      <c r="BK2" s="6" t="s">
        <v>56</v>
      </c>
      <c r="BL2" s="6" t="s">
        <v>57</v>
      </c>
      <c r="BM2" s="6" t="s">
        <v>58</v>
      </c>
      <c r="BN2" s="6" t="s">
        <v>59</v>
      </c>
      <c r="BO2" s="6" t="s">
        <v>60</v>
      </c>
      <c r="BP2" s="6" t="s">
        <v>61</v>
      </c>
      <c r="BQ2" s="6" t="s">
        <v>62</v>
      </c>
      <c r="BR2" s="6" t="s">
        <v>63</v>
      </c>
      <c r="BS2" s="6" t="s">
        <v>64</v>
      </c>
      <c r="BT2" s="6" t="s">
        <v>65</v>
      </c>
      <c r="BU2" s="6" t="s">
        <v>66</v>
      </c>
      <c r="BV2" s="6" t="s">
        <v>67</v>
      </c>
      <c r="BW2" s="6" t="s">
        <v>68</v>
      </c>
      <c r="BX2" s="6" t="s">
        <v>69</v>
      </c>
      <c r="BY2" s="6" t="s">
        <v>70</v>
      </c>
      <c r="BZ2" s="6" t="s">
        <v>71</v>
      </c>
      <c r="CA2" s="6" t="s">
        <v>72</v>
      </c>
      <c r="CB2" s="6" t="s">
        <v>73</v>
      </c>
      <c r="CC2" s="6" t="s">
        <v>74</v>
      </c>
      <c r="CD2" s="6" t="s">
        <v>75</v>
      </c>
      <c r="CE2" s="6" t="s">
        <v>76</v>
      </c>
      <c r="CF2" s="6" t="s">
        <v>77</v>
      </c>
      <c r="CG2" s="6" t="s">
        <v>78</v>
      </c>
      <c r="CH2" s="6" t="s">
        <v>79</v>
      </c>
      <c r="CI2" s="6" t="s">
        <v>80</v>
      </c>
      <c r="CJ2" s="6" t="s">
        <v>81</v>
      </c>
      <c r="CK2" s="6" t="s">
        <v>82</v>
      </c>
      <c r="CL2" s="6" t="s">
        <v>83</v>
      </c>
      <c r="CM2" s="6" t="s">
        <v>84</v>
      </c>
      <c r="CN2" s="6" t="s">
        <v>85</v>
      </c>
      <c r="CO2" s="6" t="s">
        <v>86</v>
      </c>
      <c r="CP2" s="6" t="s">
        <v>87</v>
      </c>
      <c r="CQ2" s="6" t="s">
        <v>88</v>
      </c>
      <c r="CR2" s="6" t="s">
        <v>89</v>
      </c>
      <c r="CS2" s="6" t="s">
        <v>90</v>
      </c>
      <c r="CT2" s="6" t="s">
        <v>91</v>
      </c>
      <c r="CU2" s="6" t="s">
        <v>92</v>
      </c>
      <c r="CV2" s="6" t="s">
        <v>93</v>
      </c>
      <c r="CW2" s="6" t="s">
        <v>94</v>
      </c>
      <c r="CX2" s="6" t="s">
        <v>95</v>
      </c>
      <c r="CY2" s="6" t="s">
        <v>96</v>
      </c>
      <c r="CZ2" s="6" t="s">
        <v>97</v>
      </c>
      <c r="DA2" s="6" t="s">
        <v>98</v>
      </c>
      <c r="DB2" s="6" t="s">
        <v>99</v>
      </c>
      <c r="DC2" s="6" t="s">
        <v>43</v>
      </c>
      <c r="DD2" s="6" t="s">
        <v>100</v>
      </c>
      <c r="DE2" s="6" t="s">
        <v>101</v>
      </c>
      <c r="DF2" s="6" t="s">
        <v>102</v>
      </c>
      <c r="DG2" s="6" t="s">
        <v>103</v>
      </c>
      <c r="DH2" s="6" t="s">
        <v>104</v>
      </c>
      <c r="DI2" s="6" t="s">
        <v>105</v>
      </c>
      <c r="DJ2" s="6" t="s">
        <v>106</v>
      </c>
      <c r="DK2" s="6" t="s">
        <v>107</v>
      </c>
      <c r="DL2" s="6" t="s">
        <v>108</v>
      </c>
      <c r="DM2" s="6" t="s">
        <v>109</v>
      </c>
      <c r="DN2" s="6" t="s">
        <v>110</v>
      </c>
      <c r="DO2" s="6" t="s">
        <v>111</v>
      </c>
      <c r="DP2" s="6" t="s">
        <v>112</v>
      </c>
      <c r="DQ2" s="6" t="s">
        <v>113</v>
      </c>
      <c r="DR2" s="6" t="s">
        <v>114</v>
      </c>
      <c r="DS2" s="6" t="s">
        <v>115</v>
      </c>
      <c r="DT2" s="6" t="s">
        <v>116</v>
      </c>
      <c r="DU2" s="6" t="s">
        <v>168</v>
      </c>
      <c r="DV2" s="6" t="s">
        <v>167</v>
      </c>
      <c r="DW2" s="6" t="s">
        <v>117</v>
      </c>
      <c r="DX2" s="6" t="s">
        <v>8</v>
      </c>
      <c r="DY2" s="6" t="s">
        <v>9</v>
      </c>
      <c r="DZ2" s="6" t="s">
        <v>118</v>
      </c>
      <c r="EA2" s="6" t="s">
        <v>31</v>
      </c>
      <c r="EB2" s="6" t="s">
        <v>119</v>
      </c>
      <c r="EC2" s="6" t="s">
        <v>120</v>
      </c>
      <c r="ED2" s="6" t="s">
        <v>121</v>
      </c>
      <c r="EE2" s="6" t="s">
        <v>122</v>
      </c>
      <c r="EF2" s="6" t="s">
        <v>123</v>
      </c>
      <c r="EG2" s="6" t="s">
        <v>124</v>
      </c>
      <c r="EH2" s="6" t="s">
        <v>125</v>
      </c>
      <c r="EI2" s="6" t="s">
        <v>126</v>
      </c>
      <c r="EJ2" s="6" t="s">
        <v>127</v>
      </c>
      <c r="EK2" s="6" t="s">
        <v>128</v>
      </c>
      <c r="EL2" s="6" t="s">
        <v>129</v>
      </c>
      <c r="EM2" s="6" t="s">
        <v>130</v>
      </c>
      <c r="EN2" s="6" t="s">
        <v>131</v>
      </c>
      <c r="EO2" s="6" t="s">
        <v>132</v>
      </c>
      <c r="EP2" s="6" t="s">
        <v>133</v>
      </c>
      <c r="EQ2" s="6" t="s">
        <v>134</v>
      </c>
      <c r="ER2" s="6" t="s">
        <v>135</v>
      </c>
      <c r="ES2" s="6" t="s">
        <v>136</v>
      </c>
      <c r="ET2" s="6" t="s">
        <v>137</v>
      </c>
      <c r="EU2" s="6" t="s">
        <v>138</v>
      </c>
      <c r="EV2" s="6" t="s">
        <v>139</v>
      </c>
      <c r="EW2" s="6" t="s">
        <v>140</v>
      </c>
      <c r="EX2" s="6" t="s">
        <v>141</v>
      </c>
      <c r="EY2" s="6" t="s">
        <v>142</v>
      </c>
      <c r="EZ2" s="6" t="s">
        <v>143</v>
      </c>
      <c r="FA2" s="6" t="s">
        <v>144</v>
      </c>
      <c r="FB2" s="6" t="s">
        <v>145</v>
      </c>
      <c r="FC2" s="6" t="s">
        <v>146</v>
      </c>
      <c r="FD2" s="6" t="s">
        <v>147</v>
      </c>
      <c r="FE2" s="6" t="s">
        <v>148</v>
      </c>
      <c r="FF2" s="6" t="s">
        <v>149</v>
      </c>
      <c r="FG2" s="6" t="s">
        <v>150</v>
      </c>
      <c r="FH2" s="6" t="s">
        <v>151</v>
      </c>
      <c r="FI2" s="6" t="s">
        <v>152</v>
      </c>
      <c r="FJ2" s="6" t="s">
        <v>153</v>
      </c>
      <c r="FK2" s="6" t="s">
        <v>154</v>
      </c>
      <c r="FL2" s="6" t="s">
        <v>43</v>
      </c>
      <c r="FM2" s="6" t="s">
        <v>155</v>
      </c>
      <c r="FN2" s="6" t="s">
        <v>156</v>
      </c>
      <c r="FO2" s="6" t="s">
        <v>392</v>
      </c>
      <c r="FP2" s="6" t="s">
        <v>157</v>
      </c>
      <c r="FQ2" s="6" t="s">
        <v>158</v>
      </c>
      <c r="FR2" s="6" t="s">
        <v>159</v>
      </c>
      <c r="FS2" s="6" t="s">
        <v>169</v>
      </c>
      <c r="FT2" s="6" t="s">
        <v>165</v>
      </c>
      <c r="FU2" s="6" t="s">
        <v>170</v>
      </c>
      <c r="FV2" s="6" t="s">
        <v>164</v>
      </c>
      <c r="FW2" s="6" t="s">
        <v>171</v>
      </c>
      <c r="FX2" s="6" t="s">
        <v>172</v>
      </c>
      <c r="FY2" s="6" t="s">
        <v>173</v>
      </c>
      <c r="FZ2" s="6" t="s">
        <v>174</v>
      </c>
      <c r="GA2" s="6" t="s">
        <v>229</v>
      </c>
      <c r="GB2" s="6" t="s">
        <v>228</v>
      </c>
      <c r="GC2" s="6" t="s">
        <v>173</v>
      </c>
      <c r="GD2" s="6" t="s">
        <v>173</v>
      </c>
    </row>
    <row r="3" spans="1:186">
      <c r="A3" s="10" t="str">
        <f>Assumptions!C2</f>
        <v>日本電産</v>
      </c>
      <c r="B3" s="10" t="str">
        <f>Assumptions!B2</f>
        <v>TSE:6594</v>
      </c>
      <c r="C3" s="8" t="str">
        <f>CONCATENATE("FY",RIGHT(Assumptions!D$2,4)-11)</f>
        <v>FY2008</v>
      </c>
      <c r="D3" s="10">
        <f t="shared" ref="D3:D66" si="0">IF(GB3&gt;6,RIGHT(C3,4)*1,RIGHT(C3,4)*1-1)</f>
        <v>2007</v>
      </c>
      <c r="E3" s="10">
        <v>724361</v>
      </c>
      <c r="F3" s="8">
        <v>0</v>
      </c>
      <c r="G3" s="8">
        <v>724361</v>
      </c>
      <c r="H3" s="8">
        <v>567679</v>
      </c>
      <c r="I3" s="8">
        <v>156682</v>
      </c>
      <c r="J3" s="8">
        <v>49702</v>
      </c>
      <c r="K3" s="8">
        <v>0</v>
      </c>
      <c r="L3" s="8">
        <v>29583</v>
      </c>
      <c r="M3" s="8">
        <v>0</v>
      </c>
      <c r="N3" s="8">
        <v>0</v>
      </c>
      <c r="O3" s="8">
        <v>0</v>
      </c>
      <c r="P3" s="8">
        <v>79285</v>
      </c>
      <c r="Q3" s="8">
        <v>77397</v>
      </c>
      <c r="R3" s="8">
        <v>-2366</v>
      </c>
      <c r="S3" s="8">
        <v>2859</v>
      </c>
      <c r="T3" s="8">
        <v>493</v>
      </c>
      <c r="U3" s="8">
        <v>39</v>
      </c>
      <c r="V3" s="8">
        <v>-13216</v>
      </c>
      <c r="W3" s="8">
        <v>-1039</v>
      </c>
      <c r="X3" s="8">
        <v>63674</v>
      </c>
      <c r="Y3" s="8">
        <v>0</v>
      </c>
      <c r="Z3" s="8">
        <v>454</v>
      </c>
      <c r="AA3" s="8">
        <v>0</v>
      </c>
      <c r="AB3" s="8">
        <v>0</v>
      </c>
      <c r="AC3" s="8">
        <v>0</v>
      </c>
      <c r="AD3" s="8">
        <v>64128</v>
      </c>
      <c r="AE3" s="8">
        <v>15858</v>
      </c>
      <c r="AF3" s="8">
        <v>48270</v>
      </c>
      <c r="AG3" s="8">
        <v>-1032</v>
      </c>
      <c r="AH3" s="8">
        <v>0</v>
      </c>
      <c r="AI3" s="8">
        <v>47238</v>
      </c>
      <c r="AJ3" s="8">
        <v>-6082</v>
      </c>
      <c r="AK3" s="8">
        <v>41156</v>
      </c>
      <c r="AL3" s="8">
        <v>0</v>
      </c>
      <c r="AM3" s="8"/>
      <c r="AN3" s="8">
        <v>142.00146000000001</v>
      </c>
      <c r="AO3" s="8">
        <v>145.56219999999999</v>
      </c>
      <c r="AP3" s="8">
        <v>289.82799999999997</v>
      </c>
      <c r="AQ3" s="8">
        <v>138.14500000000001</v>
      </c>
      <c r="AR3" s="8">
        <v>141.60897</v>
      </c>
      <c r="AS3" s="8">
        <v>297.92399999999998</v>
      </c>
      <c r="AT3" s="8">
        <v>27.5</v>
      </c>
      <c r="AU3" s="1">
        <v>0.175964622412285</v>
      </c>
      <c r="AV3" s="8"/>
      <c r="AW3" s="8">
        <v>115369</v>
      </c>
      <c r="AX3" s="8">
        <v>79035</v>
      </c>
      <c r="AY3" s="8">
        <v>77397</v>
      </c>
      <c r="AZ3" s="1">
        <v>0.24728600000000001</v>
      </c>
      <c r="BA3" s="9">
        <v>39538</v>
      </c>
      <c r="BB3" s="8"/>
      <c r="BC3" s="8">
        <v>372</v>
      </c>
      <c r="BD3" s="8">
        <v>0</v>
      </c>
      <c r="BE3" s="8">
        <v>0</v>
      </c>
      <c r="BF3" s="8">
        <v>29583</v>
      </c>
      <c r="BG3" s="8">
        <v>0</v>
      </c>
      <c r="BH3" s="8">
        <v>198.68593999999999</v>
      </c>
      <c r="BI3" s="8">
        <v>930.31406000000004</v>
      </c>
      <c r="BJ3" s="8"/>
      <c r="BK3" s="8"/>
      <c r="BL3" s="8">
        <v>100809</v>
      </c>
      <c r="BM3" s="8">
        <v>3851</v>
      </c>
      <c r="BN3" s="8">
        <v>104660</v>
      </c>
      <c r="BO3" s="8">
        <v>166133</v>
      </c>
      <c r="BP3" s="8">
        <v>170404</v>
      </c>
      <c r="BQ3" s="8">
        <v>69818</v>
      </c>
      <c r="BR3" s="8">
        <v>6896</v>
      </c>
      <c r="BS3" s="8">
        <v>5220</v>
      </c>
      <c r="BT3" s="8">
        <v>356998</v>
      </c>
      <c r="BU3" s="8">
        <v>424975</v>
      </c>
      <c r="BV3" s="8">
        <v>-226146</v>
      </c>
      <c r="BW3" s="8">
        <v>198829</v>
      </c>
      <c r="BX3" s="8">
        <v>17375</v>
      </c>
      <c r="BY3" s="8">
        <v>71223</v>
      </c>
      <c r="BZ3" s="8">
        <v>13132</v>
      </c>
      <c r="CA3" s="8">
        <v>0</v>
      </c>
      <c r="CB3" s="8">
        <v>11098</v>
      </c>
      <c r="CC3" s="8">
        <v>3059</v>
      </c>
      <c r="CD3" s="8">
        <v>671714</v>
      </c>
      <c r="CE3" s="8"/>
      <c r="CF3" s="8">
        <v>121698</v>
      </c>
      <c r="CG3" s="8">
        <v>17533</v>
      </c>
      <c r="CH3" s="8">
        <v>68854</v>
      </c>
      <c r="CI3" s="8">
        <v>29196</v>
      </c>
      <c r="CJ3" s="8">
        <v>0</v>
      </c>
      <c r="CK3" s="8">
        <v>5942</v>
      </c>
      <c r="CL3" s="8">
        <v>9876</v>
      </c>
      <c r="CM3" s="8">
        <v>253099</v>
      </c>
      <c r="CN3" s="8">
        <v>3430</v>
      </c>
      <c r="CO3" s="8">
        <v>0</v>
      </c>
      <c r="CP3" s="8">
        <v>14953</v>
      </c>
      <c r="CQ3" s="8">
        <v>4157</v>
      </c>
      <c r="CR3" s="8">
        <v>6942</v>
      </c>
      <c r="CS3" s="8">
        <v>283944</v>
      </c>
      <c r="CT3" s="8">
        <v>66248</v>
      </c>
      <c r="CU3" s="8">
        <v>68859</v>
      </c>
      <c r="CV3" s="8">
        <v>193407</v>
      </c>
      <c r="CW3" s="8">
        <v>-281</v>
      </c>
      <c r="CX3" s="8">
        <v>-8649</v>
      </c>
      <c r="CY3" s="8">
        <v>319584</v>
      </c>
      <c r="CZ3" s="8">
        <v>68186</v>
      </c>
      <c r="DA3" s="8">
        <v>387770</v>
      </c>
      <c r="DB3" s="8">
        <v>671714</v>
      </c>
      <c r="DC3" s="8"/>
      <c r="DD3" s="8">
        <v>289.87999000000002</v>
      </c>
      <c r="DE3" s="8">
        <v>289.87999000000002</v>
      </c>
      <c r="DF3" s="8">
        <v>1102.47001</v>
      </c>
      <c r="DG3" s="8">
        <v>101480</v>
      </c>
      <c r="DH3" s="8">
        <v>-3180</v>
      </c>
      <c r="DI3" s="8">
        <v>14953</v>
      </c>
      <c r="DJ3" s="8">
        <v>9032</v>
      </c>
      <c r="DK3" s="8">
        <v>68186</v>
      </c>
      <c r="DL3" s="8">
        <v>2102</v>
      </c>
      <c r="DM3" s="8">
        <v>17849</v>
      </c>
      <c r="DN3" s="8">
        <v>16980</v>
      </c>
      <c r="DO3" s="8">
        <v>32735</v>
      </c>
      <c r="DP3" s="8">
        <v>39389</v>
      </c>
      <c r="DQ3" s="8">
        <v>110258</v>
      </c>
      <c r="DR3" s="8">
        <v>264019</v>
      </c>
      <c r="DS3" s="8">
        <v>11309</v>
      </c>
      <c r="DT3" s="8">
        <v>96897</v>
      </c>
      <c r="DU3" s="8">
        <v>0</v>
      </c>
      <c r="DV3" s="8"/>
      <c r="DW3" s="8">
        <v>41156</v>
      </c>
      <c r="DX3" s="8">
        <v>36334</v>
      </c>
      <c r="DY3" s="8">
        <v>1638</v>
      </c>
      <c r="DZ3" s="8">
        <v>37972</v>
      </c>
      <c r="EA3" s="8">
        <v>0</v>
      </c>
      <c r="EB3" s="8">
        <v>1636</v>
      </c>
      <c r="EC3" s="8">
        <v>-454</v>
      </c>
      <c r="ED3" s="8">
        <v>0</v>
      </c>
      <c r="EE3" s="8">
        <v>-39</v>
      </c>
      <c r="EF3" s="8">
        <v>0</v>
      </c>
      <c r="EG3" s="8">
        <v>17746</v>
      </c>
      <c r="EH3" s="8">
        <v>26</v>
      </c>
      <c r="EI3" s="8">
        <v>-5575</v>
      </c>
      <c r="EJ3" s="8">
        <v>5949</v>
      </c>
      <c r="EK3" s="8">
        <v>0</v>
      </c>
      <c r="EL3" s="8">
        <v>94816</v>
      </c>
      <c r="EM3" s="8">
        <v>-35660</v>
      </c>
      <c r="EN3" s="8">
        <v>2010</v>
      </c>
      <c r="EO3" s="8">
        <v>-2619</v>
      </c>
      <c r="EP3" s="8">
        <v>0</v>
      </c>
      <c r="EQ3" s="8">
        <v>0</v>
      </c>
      <c r="ER3" s="8">
        <v>2530</v>
      </c>
      <c r="ES3" s="8">
        <v>0</v>
      </c>
      <c r="ET3" s="8">
        <v>-1942</v>
      </c>
      <c r="EU3" s="8">
        <v>-35681</v>
      </c>
      <c r="EV3" s="8">
        <v>0</v>
      </c>
      <c r="EW3" s="8">
        <v>0</v>
      </c>
      <c r="EX3" s="8">
        <v>0</v>
      </c>
      <c r="EY3" s="8">
        <v>-15123</v>
      </c>
      <c r="EZ3" s="8">
        <v>-3966</v>
      </c>
      <c r="FA3" s="8">
        <v>-19089</v>
      </c>
      <c r="FB3" s="8">
        <v>761</v>
      </c>
      <c r="FC3" s="8">
        <v>-19</v>
      </c>
      <c r="FD3" s="8">
        <v>-7242</v>
      </c>
      <c r="FE3" s="8">
        <v>0</v>
      </c>
      <c r="FF3" s="8">
        <v>-7242</v>
      </c>
      <c r="FG3" s="8">
        <v>0</v>
      </c>
      <c r="FH3" s="8">
        <v>-9734</v>
      </c>
      <c r="FI3" s="8">
        <v>-35323</v>
      </c>
      <c r="FJ3" s="8">
        <v>-11787</v>
      </c>
      <c r="FK3" s="8">
        <v>12025</v>
      </c>
      <c r="FL3" s="8"/>
      <c r="FM3" s="8">
        <v>2501</v>
      </c>
      <c r="FN3" s="8">
        <v>17019</v>
      </c>
      <c r="FO3" s="8">
        <v>44949.375</v>
      </c>
      <c r="FP3" s="8">
        <v>46428.125</v>
      </c>
      <c r="FQ3" s="8">
        <v>4257</v>
      </c>
      <c r="FR3" s="8">
        <v>-19089</v>
      </c>
      <c r="FS3" s="8" t="s">
        <v>534</v>
      </c>
      <c r="FT3" s="9">
        <v>39538</v>
      </c>
      <c r="FU3" s="8">
        <v>12</v>
      </c>
      <c r="FV3" s="8">
        <v>888483.56698999996</v>
      </c>
      <c r="FW3" s="8">
        <v>0.84806000000000004</v>
      </c>
      <c r="FX3" s="8">
        <v>0.93006</v>
      </c>
      <c r="FY3" s="8">
        <v>0.87433000000000005</v>
      </c>
      <c r="FZ3" s="8">
        <v>1.0076000000000001</v>
      </c>
      <c r="GA3" s="31">
        <f>YEAR(FT3)</f>
        <v>2008</v>
      </c>
      <c r="GB3" s="10">
        <f>MONTH(FT3)</f>
        <v>3</v>
      </c>
      <c r="GC3" s="10">
        <v>0.55103999999999997</v>
      </c>
      <c r="GD3" s="10">
        <v>0.63087000000000004</v>
      </c>
    </row>
    <row r="4" spans="1:186">
      <c r="A4" s="10" t="str">
        <f>A3</f>
        <v>日本電産</v>
      </c>
      <c r="B4" s="10" t="str">
        <f>B3</f>
        <v>TSE:6594</v>
      </c>
      <c r="C4" s="8" t="str">
        <f>CONCATENATE("FY",RIGHT(Assumptions!D$2,4)-10)</f>
        <v>FY2009</v>
      </c>
      <c r="D4" s="10">
        <f t="shared" si="0"/>
        <v>2008</v>
      </c>
      <c r="E4" s="8">
        <v>610803</v>
      </c>
      <c r="F4" s="8">
        <v>0</v>
      </c>
      <c r="G4" s="8">
        <v>610803</v>
      </c>
      <c r="H4" s="8">
        <v>480475</v>
      </c>
      <c r="I4" s="8">
        <v>130328</v>
      </c>
      <c r="J4" s="8">
        <v>51488</v>
      </c>
      <c r="K4" s="8">
        <v>0</v>
      </c>
      <c r="L4" s="8">
        <v>26825</v>
      </c>
      <c r="M4" s="8">
        <v>0</v>
      </c>
      <c r="N4" s="8">
        <v>0</v>
      </c>
      <c r="O4" s="8">
        <v>0</v>
      </c>
      <c r="P4" s="8">
        <v>78313</v>
      </c>
      <c r="Q4" s="8">
        <v>52015</v>
      </c>
      <c r="R4" s="8">
        <v>-1403</v>
      </c>
      <c r="S4" s="8">
        <v>2536</v>
      </c>
      <c r="T4" s="8">
        <v>1133</v>
      </c>
      <c r="U4" s="8">
        <v>-48</v>
      </c>
      <c r="V4" s="8">
        <v>-3690</v>
      </c>
      <c r="W4" s="8">
        <v>-883</v>
      </c>
      <c r="X4" s="8">
        <v>48527</v>
      </c>
      <c r="Y4" s="8">
        <v>0</v>
      </c>
      <c r="Z4" s="8">
        <v>-1305</v>
      </c>
      <c r="AA4" s="8">
        <v>0</v>
      </c>
      <c r="AB4" s="8">
        <v>0</v>
      </c>
      <c r="AC4" s="8">
        <v>0</v>
      </c>
      <c r="AD4" s="8">
        <v>47222</v>
      </c>
      <c r="AE4" s="8">
        <v>12475</v>
      </c>
      <c r="AF4" s="8">
        <v>34747</v>
      </c>
      <c r="AG4" s="8">
        <v>-3512</v>
      </c>
      <c r="AH4" s="8">
        <v>0</v>
      </c>
      <c r="AI4" s="8">
        <v>31235</v>
      </c>
      <c r="AJ4" s="8">
        <v>-2882</v>
      </c>
      <c r="AK4" s="8">
        <v>28353</v>
      </c>
      <c r="AL4" s="8">
        <v>0</v>
      </c>
      <c r="AM4" s="8"/>
      <c r="AN4" s="8">
        <v>98.711150000000004</v>
      </c>
      <c r="AO4" s="8">
        <v>110.93819999999999</v>
      </c>
      <c r="AP4" s="8">
        <v>287.23200000000003</v>
      </c>
      <c r="AQ4" s="8">
        <v>97.060680000000005</v>
      </c>
      <c r="AR4" s="8">
        <v>109.10325</v>
      </c>
      <c r="AS4" s="8">
        <v>291.63200000000001</v>
      </c>
      <c r="AT4" s="8">
        <v>30</v>
      </c>
      <c r="AU4" s="1">
        <v>0.30681056678305602</v>
      </c>
      <c r="AV4" s="8"/>
      <c r="AW4" s="8">
        <v>86095</v>
      </c>
      <c r="AX4" s="8">
        <v>53948</v>
      </c>
      <c r="AY4" s="8">
        <v>52015</v>
      </c>
      <c r="AZ4" s="1">
        <v>0.264177</v>
      </c>
      <c r="BA4" s="9">
        <v>39903</v>
      </c>
      <c r="BB4" s="8"/>
      <c r="BC4" s="8">
        <v>300</v>
      </c>
      <c r="BD4" s="8">
        <v>0</v>
      </c>
      <c r="BE4" s="8">
        <v>0</v>
      </c>
      <c r="BF4" s="8">
        <v>26825</v>
      </c>
      <c r="BG4" s="8">
        <v>0</v>
      </c>
      <c r="BH4" s="8">
        <v>92.656980000000004</v>
      </c>
      <c r="BI4" s="8">
        <v>1258.34302</v>
      </c>
      <c r="BJ4" s="8"/>
      <c r="BK4" s="8"/>
      <c r="BL4" s="8">
        <v>200966</v>
      </c>
      <c r="BM4" s="8">
        <v>2932</v>
      </c>
      <c r="BN4" s="8">
        <v>203898</v>
      </c>
      <c r="BO4" s="8">
        <v>123211</v>
      </c>
      <c r="BP4" s="8">
        <v>128952</v>
      </c>
      <c r="BQ4" s="8">
        <v>57475</v>
      </c>
      <c r="BR4" s="8">
        <v>7409</v>
      </c>
      <c r="BS4" s="8">
        <v>4282</v>
      </c>
      <c r="BT4" s="8">
        <v>402016</v>
      </c>
      <c r="BU4" s="8">
        <v>420042</v>
      </c>
      <c r="BV4" s="8">
        <v>-230357</v>
      </c>
      <c r="BW4" s="8">
        <v>189685</v>
      </c>
      <c r="BX4" s="8">
        <v>14893</v>
      </c>
      <c r="BY4" s="8">
        <v>71060</v>
      </c>
      <c r="BZ4" s="8">
        <v>10952</v>
      </c>
      <c r="CA4" s="8">
        <v>0</v>
      </c>
      <c r="CB4" s="8">
        <v>11264</v>
      </c>
      <c r="CC4" s="8">
        <v>3014</v>
      </c>
      <c r="CD4" s="8">
        <v>702884</v>
      </c>
      <c r="CE4" s="8"/>
      <c r="CF4" s="8">
        <v>70398</v>
      </c>
      <c r="CG4" s="8">
        <v>13995</v>
      </c>
      <c r="CH4" s="8">
        <v>221342</v>
      </c>
      <c r="CI4" s="8">
        <v>1883</v>
      </c>
      <c r="CJ4" s="8">
        <v>0</v>
      </c>
      <c r="CK4" s="8">
        <v>3008</v>
      </c>
      <c r="CL4" s="8">
        <v>7117</v>
      </c>
      <c r="CM4" s="8">
        <v>317743</v>
      </c>
      <c r="CN4" s="8">
        <v>2578</v>
      </c>
      <c r="CO4" s="8">
        <v>0</v>
      </c>
      <c r="CP4" s="8">
        <v>15684</v>
      </c>
      <c r="CQ4" s="8">
        <v>2388</v>
      </c>
      <c r="CR4" s="8">
        <v>6804</v>
      </c>
      <c r="CS4" s="8">
        <v>345197</v>
      </c>
      <c r="CT4" s="8">
        <v>66551</v>
      </c>
      <c r="CU4" s="8">
        <v>69162</v>
      </c>
      <c r="CV4" s="8">
        <v>212955</v>
      </c>
      <c r="CW4" s="8">
        <v>-24056</v>
      </c>
      <c r="CX4" s="8">
        <v>-27464</v>
      </c>
      <c r="CY4" s="8">
        <v>297148</v>
      </c>
      <c r="CZ4" s="8">
        <v>60539</v>
      </c>
      <c r="DA4" s="8">
        <v>357687</v>
      </c>
      <c r="DB4" s="8">
        <v>702884</v>
      </c>
      <c r="DC4" s="8"/>
      <c r="DD4" s="8">
        <v>278.58442000000002</v>
      </c>
      <c r="DE4" s="8">
        <v>278.58442000000002</v>
      </c>
      <c r="DF4" s="8">
        <v>1066.6353899999999</v>
      </c>
      <c r="DG4" s="8">
        <v>225803</v>
      </c>
      <c r="DH4" s="8">
        <v>21905</v>
      </c>
      <c r="DI4" s="8">
        <v>15684</v>
      </c>
      <c r="DJ4" s="8">
        <v>10808</v>
      </c>
      <c r="DK4" s="8">
        <v>60539</v>
      </c>
      <c r="DL4" s="8">
        <v>1549</v>
      </c>
      <c r="DM4" s="8">
        <v>13004</v>
      </c>
      <c r="DN4" s="8">
        <v>15691</v>
      </c>
      <c r="DO4" s="8">
        <v>26521</v>
      </c>
      <c r="DP4" s="8">
        <v>39386</v>
      </c>
      <c r="DQ4" s="8">
        <v>112934</v>
      </c>
      <c r="DR4" s="8">
        <v>255887</v>
      </c>
      <c r="DS4" s="8">
        <v>11835</v>
      </c>
      <c r="DT4" s="8">
        <v>76574</v>
      </c>
      <c r="DU4" s="8">
        <v>0</v>
      </c>
      <c r="DV4" s="8"/>
      <c r="DW4" s="8">
        <v>28353</v>
      </c>
      <c r="DX4" s="8">
        <v>32147</v>
      </c>
      <c r="DY4" s="8">
        <v>1933</v>
      </c>
      <c r="DZ4" s="8">
        <v>34080</v>
      </c>
      <c r="EA4" s="8">
        <v>0</v>
      </c>
      <c r="EB4" s="8">
        <v>1282</v>
      </c>
      <c r="EC4" s="8">
        <v>1305</v>
      </c>
      <c r="ED4" s="8">
        <v>0</v>
      </c>
      <c r="EE4" s="8">
        <v>48</v>
      </c>
      <c r="EF4" s="8">
        <v>0</v>
      </c>
      <c r="EG4" s="8">
        <v>1984</v>
      </c>
      <c r="EH4" s="8">
        <v>38041</v>
      </c>
      <c r="EI4" s="8">
        <v>11238</v>
      </c>
      <c r="EJ4" s="8">
        <v>-46469</v>
      </c>
      <c r="EK4" s="8">
        <v>0</v>
      </c>
      <c r="EL4" s="8">
        <v>66231</v>
      </c>
      <c r="EM4" s="8">
        <v>-38501</v>
      </c>
      <c r="EN4" s="8">
        <v>865</v>
      </c>
      <c r="EO4" s="8">
        <v>-756</v>
      </c>
      <c r="EP4" s="8">
        <v>0</v>
      </c>
      <c r="EQ4" s="8">
        <v>0</v>
      </c>
      <c r="ER4" s="8">
        <v>-3609</v>
      </c>
      <c r="ES4" s="8">
        <v>0</v>
      </c>
      <c r="ET4" s="8">
        <v>-1372</v>
      </c>
      <c r="EU4" s="8">
        <v>-43373</v>
      </c>
      <c r="EV4" s="8">
        <v>153934</v>
      </c>
      <c r="EW4" s="8">
        <v>0</v>
      </c>
      <c r="EX4" s="8">
        <v>153934</v>
      </c>
      <c r="EY4" s="8">
        <v>0</v>
      </c>
      <c r="EZ4" s="8">
        <v>-28479</v>
      </c>
      <c r="FA4" s="8">
        <v>-28479</v>
      </c>
      <c r="FB4" s="8">
        <v>0</v>
      </c>
      <c r="FC4" s="8">
        <v>-23775</v>
      </c>
      <c r="FD4" s="8">
        <v>-8699</v>
      </c>
      <c r="FE4" s="8">
        <v>0</v>
      </c>
      <c r="FF4" s="8">
        <v>-8699</v>
      </c>
      <c r="FG4" s="8">
        <v>0</v>
      </c>
      <c r="FH4" s="8">
        <v>-11107</v>
      </c>
      <c r="FI4" s="8">
        <v>81874</v>
      </c>
      <c r="FJ4" s="8">
        <v>-4575</v>
      </c>
      <c r="FK4" s="8">
        <v>100157</v>
      </c>
      <c r="FL4" s="8"/>
      <c r="FM4" s="8">
        <v>1441</v>
      </c>
      <c r="FN4" s="8">
        <v>13315</v>
      </c>
      <c r="FO4" s="8">
        <v>20900.5</v>
      </c>
      <c r="FP4" s="8">
        <v>21777.375</v>
      </c>
      <c r="FQ4" s="8">
        <v>6311</v>
      </c>
      <c r="FR4" s="8">
        <v>125455</v>
      </c>
      <c r="FS4" s="8" t="s">
        <v>534</v>
      </c>
      <c r="FT4" s="9">
        <v>39903</v>
      </c>
      <c r="FU4" s="8">
        <v>12</v>
      </c>
      <c r="FV4" s="8">
        <v>612886.74479999999</v>
      </c>
      <c r="FW4" s="8">
        <v>0.96277999999999997</v>
      </c>
      <c r="FX4" s="8">
        <v>0.68694</v>
      </c>
      <c r="FY4" s="8">
        <v>0.91413999999999995</v>
      </c>
      <c r="FZ4" s="8">
        <v>0.91373000000000004</v>
      </c>
      <c r="GA4" s="31">
        <f t="shared" ref="GA4:GA67" si="1">YEAR(FT4)</f>
        <v>2009</v>
      </c>
      <c r="GB4" s="10">
        <f t="shared" ref="GB4:GB67" si="2">MONTH(FT4)</f>
        <v>3</v>
      </c>
      <c r="GC4" s="10">
        <v>0.95360999999999996</v>
      </c>
      <c r="GD4" s="10">
        <v>0.74717</v>
      </c>
    </row>
    <row r="5" spans="1:186">
      <c r="A5" s="8" t="str">
        <f t="shared" ref="A5:A14" si="3">A4</f>
        <v>日本電産</v>
      </c>
      <c r="B5" s="8" t="str">
        <f t="shared" ref="B5:B14" si="4">B4</f>
        <v>TSE:6594</v>
      </c>
      <c r="C5" s="8" t="str">
        <f>CONCATENATE("FY",RIGHT(Assumptions!D$2,4)-9)</f>
        <v>FY2010</v>
      </c>
      <c r="D5" s="10">
        <f t="shared" si="0"/>
        <v>2009</v>
      </c>
      <c r="E5" s="8">
        <v>571552</v>
      </c>
      <c r="F5" s="8">
        <v>0</v>
      </c>
      <c r="G5" s="8">
        <v>571552</v>
      </c>
      <c r="H5" s="8">
        <v>421190</v>
      </c>
      <c r="I5" s="8">
        <v>150362</v>
      </c>
      <c r="J5" s="8">
        <v>46809</v>
      </c>
      <c r="K5" s="8">
        <v>0</v>
      </c>
      <c r="L5" s="8">
        <v>24271</v>
      </c>
      <c r="M5" s="8">
        <v>0</v>
      </c>
      <c r="N5" s="8">
        <v>0</v>
      </c>
      <c r="O5" s="8">
        <v>0</v>
      </c>
      <c r="P5" s="8">
        <v>71080</v>
      </c>
      <c r="Q5" s="8">
        <v>79282</v>
      </c>
      <c r="R5" s="8">
        <v>-690</v>
      </c>
      <c r="S5" s="8">
        <v>822</v>
      </c>
      <c r="T5" s="8">
        <v>132</v>
      </c>
      <c r="U5" s="8">
        <v>-45</v>
      </c>
      <c r="V5" s="8">
        <v>-2961</v>
      </c>
      <c r="W5" s="8">
        <v>-534</v>
      </c>
      <c r="X5" s="8">
        <v>75874</v>
      </c>
      <c r="Y5" s="8">
        <v>0</v>
      </c>
      <c r="Z5" s="8">
        <v>52</v>
      </c>
      <c r="AA5" s="8">
        <v>0</v>
      </c>
      <c r="AB5" s="8">
        <v>0</v>
      </c>
      <c r="AC5" s="8">
        <v>0</v>
      </c>
      <c r="AD5" s="8">
        <v>75926</v>
      </c>
      <c r="AE5" s="8">
        <v>17568</v>
      </c>
      <c r="AF5" s="8">
        <v>58358</v>
      </c>
      <c r="AG5" s="8">
        <v>-2207</v>
      </c>
      <c r="AH5" s="8">
        <v>0</v>
      </c>
      <c r="AI5" s="8">
        <v>56151</v>
      </c>
      <c r="AJ5" s="8">
        <v>-4190</v>
      </c>
      <c r="AK5" s="8">
        <v>51961</v>
      </c>
      <c r="AL5" s="8">
        <v>0</v>
      </c>
      <c r="AM5" s="8"/>
      <c r="AN5" s="8">
        <v>186.51958999999999</v>
      </c>
      <c r="AO5" s="8">
        <v>194.44184999999999</v>
      </c>
      <c r="AP5" s="8">
        <v>278.58199999999999</v>
      </c>
      <c r="AQ5" s="8">
        <v>186.51958999999999</v>
      </c>
      <c r="AR5" s="8">
        <v>194.44184999999999</v>
      </c>
      <c r="AS5" s="8">
        <v>278.58199999999999</v>
      </c>
      <c r="AT5" s="8">
        <v>32.5</v>
      </c>
      <c r="AU5" s="1">
        <v>0.14743750120282501</v>
      </c>
      <c r="AV5" s="8"/>
      <c r="AW5" s="8">
        <v>110421</v>
      </c>
      <c r="AX5" s="8">
        <v>81236</v>
      </c>
      <c r="AY5" s="8">
        <v>79282</v>
      </c>
      <c r="AZ5" s="1">
        <v>0.23138300000000001</v>
      </c>
      <c r="BA5" s="9">
        <v>40268</v>
      </c>
      <c r="BB5" s="8"/>
      <c r="BC5" s="8">
        <v>156</v>
      </c>
      <c r="BD5" s="8">
        <v>0</v>
      </c>
      <c r="BE5" s="8">
        <v>0</v>
      </c>
      <c r="BF5" s="8">
        <v>24271</v>
      </c>
      <c r="BG5" s="8">
        <v>0</v>
      </c>
      <c r="BH5" s="8">
        <v>53.63496</v>
      </c>
      <c r="BI5" s="8">
        <v>1620.3650399999999</v>
      </c>
      <c r="BJ5" s="8"/>
      <c r="BK5" s="8"/>
      <c r="BL5" s="8">
        <v>123309</v>
      </c>
      <c r="BM5" s="8">
        <v>3891</v>
      </c>
      <c r="BN5" s="8">
        <v>127200</v>
      </c>
      <c r="BO5" s="8">
        <v>162398</v>
      </c>
      <c r="BP5" s="8">
        <v>167223</v>
      </c>
      <c r="BQ5" s="8">
        <v>69503</v>
      </c>
      <c r="BR5" s="8">
        <v>5651</v>
      </c>
      <c r="BS5" s="8">
        <v>5306</v>
      </c>
      <c r="BT5" s="8">
        <v>374883</v>
      </c>
      <c r="BU5" s="8">
        <v>448401</v>
      </c>
      <c r="BV5" s="8">
        <v>-247094</v>
      </c>
      <c r="BW5" s="8">
        <v>201307</v>
      </c>
      <c r="BX5" s="8">
        <v>17876</v>
      </c>
      <c r="BY5" s="8">
        <v>72231</v>
      </c>
      <c r="BZ5" s="8">
        <v>11136</v>
      </c>
      <c r="CA5" s="8">
        <v>0</v>
      </c>
      <c r="CB5" s="8">
        <v>12153</v>
      </c>
      <c r="CC5" s="8">
        <v>3205</v>
      </c>
      <c r="CD5" s="8">
        <v>692791</v>
      </c>
      <c r="CE5" s="8"/>
      <c r="CF5" s="8">
        <v>109143</v>
      </c>
      <c r="CG5" s="8">
        <v>18455</v>
      </c>
      <c r="CH5" s="8">
        <v>115467</v>
      </c>
      <c r="CI5" s="8">
        <v>1497</v>
      </c>
      <c r="CJ5" s="8">
        <v>0</v>
      </c>
      <c r="CK5" s="8">
        <v>8479</v>
      </c>
      <c r="CL5" s="8">
        <v>9224</v>
      </c>
      <c r="CM5" s="8">
        <v>262265</v>
      </c>
      <c r="CN5" s="8">
        <v>1745</v>
      </c>
      <c r="CO5" s="8">
        <v>0</v>
      </c>
      <c r="CP5" s="8">
        <v>15542</v>
      </c>
      <c r="CQ5" s="8">
        <v>3426</v>
      </c>
      <c r="CR5" s="8">
        <v>8282</v>
      </c>
      <c r="CS5" s="8">
        <v>291260</v>
      </c>
      <c r="CT5" s="8">
        <v>66551</v>
      </c>
      <c r="CU5" s="8">
        <v>69090</v>
      </c>
      <c r="CV5" s="8">
        <v>257255</v>
      </c>
      <c r="CW5" s="8">
        <v>-24067</v>
      </c>
      <c r="CX5" s="8">
        <v>-28520</v>
      </c>
      <c r="CY5" s="8">
        <v>340309</v>
      </c>
      <c r="CZ5" s="8">
        <v>61222</v>
      </c>
      <c r="DA5" s="8">
        <v>401531</v>
      </c>
      <c r="DB5" s="8">
        <v>692791</v>
      </c>
      <c r="DC5" s="8"/>
      <c r="DD5" s="8">
        <v>278.58134999999999</v>
      </c>
      <c r="DE5" s="8">
        <v>278.58134999999999</v>
      </c>
      <c r="DF5" s="8">
        <v>1221.57855</v>
      </c>
      <c r="DG5" s="8">
        <v>118709</v>
      </c>
      <c r="DH5" s="8">
        <v>-8491</v>
      </c>
      <c r="DI5" s="8">
        <v>15542</v>
      </c>
      <c r="DJ5" s="8">
        <v>13392</v>
      </c>
      <c r="DK5" s="8">
        <v>61222</v>
      </c>
      <c r="DL5" s="8">
        <v>614</v>
      </c>
      <c r="DM5" s="8">
        <v>19428</v>
      </c>
      <c r="DN5" s="8">
        <v>18648</v>
      </c>
      <c r="DO5" s="8">
        <v>28323</v>
      </c>
      <c r="DP5" s="8">
        <v>39605</v>
      </c>
      <c r="DQ5" s="8">
        <v>127152</v>
      </c>
      <c r="DR5" s="8">
        <v>269208</v>
      </c>
      <c r="DS5" s="8">
        <v>12436</v>
      </c>
      <c r="DT5" s="8">
        <v>96482</v>
      </c>
      <c r="DU5" s="8">
        <v>0</v>
      </c>
      <c r="DV5" s="8"/>
      <c r="DW5" s="8">
        <v>51961</v>
      </c>
      <c r="DX5" s="8">
        <v>29185</v>
      </c>
      <c r="DY5" s="8">
        <v>1954</v>
      </c>
      <c r="DZ5" s="8">
        <v>31139</v>
      </c>
      <c r="EA5" s="8">
        <v>0</v>
      </c>
      <c r="EB5" s="8">
        <v>1088</v>
      </c>
      <c r="EC5" s="8">
        <v>-52</v>
      </c>
      <c r="ED5" s="8">
        <v>0</v>
      </c>
      <c r="EE5" s="8">
        <v>45</v>
      </c>
      <c r="EF5" s="8">
        <v>0</v>
      </c>
      <c r="EG5" s="8">
        <v>11084</v>
      </c>
      <c r="EH5" s="8">
        <v>-32537</v>
      </c>
      <c r="EI5" s="8">
        <v>-8442</v>
      </c>
      <c r="EJ5" s="8">
        <v>29799</v>
      </c>
      <c r="EK5" s="8">
        <v>0</v>
      </c>
      <c r="EL5" s="8">
        <v>90080</v>
      </c>
      <c r="EM5" s="8">
        <v>-36608</v>
      </c>
      <c r="EN5" s="8">
        <v>633</v>
      </c>
      <c r="EO5" s="8">
        <v>-4396</v>
      </c>
      <c r="EP5" s="8">
        <v>0</v>
      </c>
      <c r="EQ5" s="8">
        <v>0</v>
      </c>
      <c r="ER5" s="8">
        <v>84</v>
      </c>
      <c r="ES5" s="8">
        <v>0</v>
      </c>
      <c r="ET5" s="8">
        <v>-227</v>
      </c>
      <c r="EU5" s="8">
        <v>-40514</v>
      </c>
      <c r="EV5" s="8">
        <v>0</v>
      </c>
      <c r="EW5" s="8">
        <v>0</v>
      </c>
      <c r="EX5" s="8">
        <v>0</v>
      </c>
      <c r="EY5" s="8">
        <v>-109100</v>
      </c>
      <c r="EZ5" s="8">
        <v>-1733</v>
      </c>
      <c r="FA5" s="8">
        <v>-110833</v>
      </c>
      <c r="FB5" s="8">
        <v>0</v>
      </c>
      <c r="FC5" s="8">
        <v>-11</v>
      </c>
      <c r="FD5" s="8">
        <v>-7661</v>
      </c>
      <c r="FE5" s="8">
        <v>0</v>
      </c>
      <c r="FF5" s="8">
        <v>-7661</v>
      </c>
      <c r="FG5" s="8">
        <v>0</v>
      </c>
      <c r="FH5" s="8">
        <v>-4274</v>
      </c>
      <c r="FI5" s="8">
        <v>-122779</v>
      </c>
      <c r="FJ5" s="8">
        <v>-4444</v>
      </c>
      <c r="FK5" s="8">
        <v>-77657</v>
      </c>
      <c r="FL5" s="8"/>
      <c r="FM5" s="8">
        <v>706</v>
      </c>
      <c r="FN5" s="8">
        <v>11504</v>
      </c>
      <c r="FO5" s="8">
        <v>44869</v>
      </c>
      <c r="FP5" s="8">
        <v>45300.25</v>
      </c>
      <c r="FQ5" s="8">
        <v>-1218</v>
      </c>
      <c r="FR5" s="8">
        <v>-110833</v>
      </c>
      <c r="FS5" s="8" t="s">
        <v>534</v>
      </c>
      <c r="FT5" s="9">
        <v>40268</v>
      </c>
      <c r="FU5" s="8">
        <v>12</v>
      </c>
      <c r="FV5" s="8">
        <v>1395697.49334</v>
      </c>
      <c r="FW5" s="8">
        <v>0.93567</v>
      </c>
      <c r="FX5" s="8">
        <v>0.79513</v>
      </c>
      <c r="FY5" s="8">
        <v>0.84526999999999997</v>
      </c>
      <c r="FZ5" s="8">
        <v>0.50485999999999998</v>
      </c>
      <c r="GA5" s="31">
        <f t="shared" si="1"/>
        <v>2010</v>
      </c>
      <c r="GB5" s="10">
        <f t="shared" si="2"/>
        <v>3</v>
      </c>
      <c r="GC5" s="10">
        <v>0.88924000000000003</v>
      </c>
      <c r="GD5" s="10">
        <v>0.73028000000000004</v>
      </c>
    </row>
    <row r="6" spans="1:186">
      <c r="A6" s="8" t="str">
        <f t="shared" si="3"/>
        <v>日本電産</v>
      </c>
      <c r="B6" s="8" t="str">
        <f t="shared" si="4"/>
        <v>TSE:6594</v>
      </c>
      <c r="C6" s="8" t="str">
        <f>CONCATENATE("FY",RIGHT(Assumptions!D$2,4)-8)</f>
        <v>FY2011</v>
      </c>
      <c r="D6" s="10">
        <f t="shared" si="0"/>
        <v>2010</v>
      </c>
      <c r="E6" s="8">
        <v>675988</v>
      </c>
      <c r="F6" s="8">
        <v>0</v>
      </c>
      <c r="G6" s="8">
        <v>675988</v>
      </c>
      <c r="H6" s="8">
        <v>500034</v>
      </c>
      <c r="I6" s="8">
        <v>175954</v>
      </c>
      <c r="J6" s="8">
        <v>55348</v>
      </c>
      <c r="K6" s="8">
        <v>0</v>
      </c>
      <c r="L6" s="8">
        <v>27737</v>
      </c>
      <c r="M6" s="8">
        <v>0</v>
      </c>
      <c r="N6" s="8">
        <v>0</v>
      </c>
      <c r="O6" s="8">
        <v>0</v>
      </c>
      <c r="P6" s="8">
        <v>83085</v>
      </c>
      <c r="Q6" s="8">
        <v>92869</v>
      </c>
      <c r="R6" s="8">
        <v>-355</v>
      </c>
      <c r="S6" s="8">
        <v>1049</v>
      </c>
      <c r="T6" s="8">
        <v>694</v>
      </c>
      <c r="U6" s="8">
        <v>6</v>
      </c>
      <c r="V6" s="8">
        <v>-9108</v>
      </c>
      <c r="W6" s="8">
        <v>-2251</v>
      </c>
      <c r="X6" s="8">
        <v>82210</v>
      </c>
      <c r="Y6" s="8">
        <v>0</v>
      </c>
      <c r="Z6" s="8">
        <v>-238</v>
      </c>
      <c r="AA6" s="8">
        <v>0</v>
      </c>
      <c r="AB6" s="8">
        <v>0</v>
      </c>
      <c r="AC6" s="8">
        <v>0</v>
      </c>
      <c r="AD6" s="8">
        <v>81972</v>
      </c>
      <c r="AE6" s="8">
        <v>18309</v>
      </c>
      <c r="AF6" s="8">
        <v>63663</v>
      </c>
      <c r="AG6" s="8">
        <v>-6171</v>
      </c>
      <c r="AH6" s="8">
        <v>0</v>
      </c>
      <c r="AI6" s="8">
        <v>57492</v>
      </c>
      <c r="AJ6" s="8">
        <v>-5159</v>
      </c>
      <c r="AK6" s="8">
        <v>52333</v>
      </c>
      <c r="AL6" s="8">
        <v>0</v>
      </c>
      <c r="AM6" s="8"/>
      <c r="AN6" s="8">
        <v>187.95613</v>
      </c>
      <c r="AO6" s="8">
        <v>210.11953</v>
      </c>
      <c r="AP6" s="8">
        <v>278.43200000000002</v>
      </c>
      <c r="AQ6" s="8">
        <v>181.40199000000001</v>
      </c>
      <c r="AR6" s="8">
        <v>202.80440999999999</v>
      </c>
      <c r="AS6" s="8">
        <v>288.33199999999999</v>
      </c>
      <c r="AT6" s="8">
        <v>42.5</v>
      </c>
      <c r="AU6" s="1">
        <v>0.21292492308868199</v>
      </c>
      <c r="AV6" s="8"/>
      <c r="AW6" s="8">
        <v>128579</v>
      </c>
      <c r="AX6" s="8">
        <v>95598</v>
      </c>
      <c r="AY6" s="8">
        <v>92869</v>
      </c>
      <c r="AZ6" s="1">
        <v>0.223356</v>
      </c>
      <c r="BA6" s="9">
        <v>40633</v>
      </c>
      <c r="BB6" s="8"/>
      <c r="BC6" s="8">
        <v>246</v>
      </c>
      <c r="BD6" s="8">
        <v>0</v>
      </c>
      <c r="BE6" s="8">
        <v>0</v>
      </c>
      <c r="BF6" s="8">
        <v>27737</v>
      </c>
      <c r="BG6" s="8">
        <v>0</v>
      </c>
      <c r="BH6" s="8">
        <v>30.546939999999999</v>
      </c>
      <c r="BI6" s="8">
        <v>1441.4530600000001</v>
      </c>
      <c r="BJ6" s="8"/>
      <c r="BK6" s="8"/>
      <c r="BL6" s="8">
        <v>94321</v>
      </c>
      <c r="BM6" s="8">
        <v>2745</v>
      </c>
      <c r="BN6" s="8">
        <v>97066</v>
      </c>
      <c r="BO6" s="8">
        <v>165577</v>
      </c>
      <c r="BP6" s="8">
        <v>172253</v>
      </c>
      <c r="BQ6" s="8">
        <v>90377</v>
      </c>
      <c r="BR6" s="8">
        <v>6963</v>
      </c>
      <c r="BS6" s="8">
        <v>6438</v>
      </c>
      <c r="BT6" s="8">
        <v>373097</v>
      </c>
      <c r="BU6" s="8">
        <v>484655</v>
      </c>
      <c r="BV6" s="8">
        <v>-250246</v>
      </c>
      <c r="BW6" s="8">
        <v>234409</v>
      </c>
      <c r="BX6" s="8">
        <v>15726</v>
      </c>
      <c r="BY6" s="8">
        <v>82107</v>
      </c>
      <c r="BZ6" s="8">
        <v>24292</v>
      </c>
      <c r="CA6" s="8">
        <v>0</v>
      </c>
      <c r="CB6" s="8">
        <v>15526</v>
      </c>
      <c r="CC6" s="8">
        <v>3048</v>
      </c>
      <c r="CD6" s="8">
        <v>748205</v>
      </c>
      <c r="CE6" s="8"/>
      <c r="CF6" s="8">
        <v>112759</v>
      </c>
      <c r="CG6" s="8">
        <v>22039</v>
      </c>
      <c r="CH6" s="8">
        <v>52018</v>
      </c>
      <c r="CI6" s="8">
        <v>1124</v>
      </c>
      <c r="CJ6" s="8">
        <v>0</v>
      </c>
      <c r="CK6" s="8">
        <v>8117</v>
      </c>
      <c r="CL6" s="8">
        <v>10778</v>
      </c>
      <c r="CM6" s="8">
        <v>206835</v>
      </c>
      <c r="CN6" s="8">
        <v>101819</v>
      </c>
      <c r="CO6" s="8">
        <v>0</v>
      </c>
      <c r="CP6" s="8">
        <v>12824</v>
      </c>
      <c r="CQ6" s="8">
        <v>3430</v>
      </c>
      <c r="CR6" s="8">
        <v>12791</v>
      </c>
      <c r="CS6" s="8">
        <v>337699</v>
      </c>
      <c r="CT6" s="8">
        <v>66551</v>
      </c>
      <c r="CU6" s="8">
        <v>66960</v>
      </c>
      <c r="CV6" s="8">
        <v>298445</v>
      </c>
      <c r="CW6" s="8">
        <v>-32285</v>
      </c>
      <c r="CX6" s="8">
        <v>-44421</v>
      </c>
      <c r="CY6" s="8">
        <v>355250</v>
      </c>
      <c r="CZ6" s="8">
        <v>55256</v>
      </c>
      <c r="DA6" s="8">
        <v>410506</v>
      </c>
      <c r="DB6" s="8">
        <v>748205</v>
      </c>
      <c r="DC6" s="8"/>
      <c r="DD6" s="8">
        <v>276.96287000000001</v>
      </c>
      <c r="DE6" s="8">
        <v>276.96287000000001</v>
      </c>
      <c r="DF6" s="8">
        <v>1282.66293</v>
      </c>
      <c r="DG6" s="8">
        <v>154961</v>
      </c>
      <c r="DH6" s="8">
        <v>57895</v>
      </c>
      <c r="DI6" s="8">
        <v>12824</v>
      </c>
      <c r="DJ6" s="8">
        <v>11776</v>
      </c>
      <c r="DK6" s="8">
        <v>55256</v>
      </c>
      <c r="DL6" s="8">
        <v>588</v>
      </c>
      <c r="DM6" s="8">
        <v>23303</v>
      </c>
      <c r="DN6" s="8">
        <v>24513</v>
      </c>
      <c r="DO6" s="8">
        <v>39477</v>
      </c>
      <c r="DP6" s="8">
        <v>41763</v>
      </c>
      <c r="DQ6" s="8">
        <v>135794</v>
      </c>
      <c r="DR6" s="8">
        <v>291664</v>
      </c>
      <c r="DS6" s="8">
        <v>15434</v>
      </c>
      <c r="DT6" s="8">
        <v>105873</v>
      </c>
      <c r="DU6" s="8">
        <v>0</v>
      </c>
      <c r="DV6" s="8"/>
      <c r="DW6" s="8">
        <v>52333</v>
      </c>
      <c r="DX6" s="8">
        <v>32981</v>
      </c>
      <c r="DY6" s="8">
        <v>2729</v>
      </c>
      <c r="DZ6" s="8">
        <v>35710</v>
      </c>
      <c r="EA6" s="8">
        <v>0</v>
      </c>
      <c r="EB6" s="8">
        <v>545</v>
      </c>
      <c r="EC6" s="8">
        <v>238</v>
      </c>
      <c r="ED6" s="8">
        <v>0</v>
      </c>
      <c r="EE6" s="8">
        <v>-6</v>
      </c>
      <c r="EF6" s="8">
        <v>0</v>
      </c>
      <c r="EG6" s="8">
        <v>9307</v>
      </c>
      <c r="EH6" s="8">
        <v>3995</v>
      </c>
      <c r="EI6" s="8">
        <v>-15856</v>
      </c>
      <c r="EJ6" s="8">
        <v>-3058</v>
      </c>
      <c r="EK6" s="8">
        <v>0</v>
      </c>
      <c r="EL6" s="8">
        <v>83084</v>
      </c>
      <c r="EM6" s="8">
        <v>-55010</v>
      </c>
      <c r="EN6" s="8">
        <v>960</v>
      </c>
      <c r="EO6" s="8">
        <v>-51594</v>
      </c>
      <c r="EP6" s="8">
        <v>0</v>
      </c>
      <c r="EQ6" s="8">
        <v>0</v>
      </c>
      <c r="ER6" s="8">
        <v>60</v>
      </c>
      <c r="ES6" s="8">
        <v>0</v>
      </c>
      <c r="ET6" s="8">
        <v>-1358</v>
      </c>
      <c r="EU6" s="8">
        <v>-106942</v>
      </c>
      <c r="EV6" s="8">
        <v>0</v>
      </c>
      <c r="EW6" s="8">
        <v>100778</v>
      </c>
      <c r="EX6" s="8">
        <v>100778</v>
      </c>
      <c r="EY6" s="8">
        <v>-63205</v>
      </c>
      <c r="EZ6" s="8">
        <v>-2016</v>
      </c>
      <c r="FA6" s="8">
        <v>-65221</v>
      </c>
      <c r="FB6" s="8">
        <v>0</v>
      </c>
      <c r="FC6" s="8">
        <v>-11226</v>
      </c>
      <c r="FD6" s="8">
        <v>-11143</v>
      </c>
      <c r="FE6" s="8">
        <v>0</v>
      </c>
      <c r="FF6" s="8">
        <v>-11143</v>
      </c>
      <c r="FG6" s="8">
        <v>0</v>
      </c>
      <c r="FH6" s="8">
        <v>-9424</v>
      </c>
      <c r="FI6" s="8">
        <v>3764</v>
      </c>
      <c r="FJ6" s="8">
        <v>-8894</v>
      </c>
      <c r="FK6" s="8">
        <v>-28988</v>
      </c>
      <c r="FL6" s="8"/>
      <c r="FM6" s="8">
        <v>372</v>
      </c>
      <c r="FN6" s="8">
        <v>22088</v>
      </c>
      <c r="FO6" s="8">
        <v>18565.25</v>
      </c>
      <c r="FP6" s="8">
        <v>18787.125</v>
      </c>
      <c r="FQ6" s="8">
        <v>19956</v>
      </c>
      <c r="FR6" s="8">
        <v>35557</v>
      </c>
      <c r="FS6" s="8" t="s">
        <v>534</v>
      </c>
      <c r="FT6" s="9">
        <v>40633</v>
      </c>
      <c r="FU6" s="8">
        <v>12</v>
      </c>
      <c r="FV6" s="8">
        <v>1001890.008</v>
      </c>
      <c r="FW6" s="8">
        <v>1.02966</v>
      </c>
      <c r="FX6" s="8">
        <v>0.68905000000000005</v>
      </c>
      <c r="FY6" s="8">
        <v>0.48099999999999998</v>
      </c>
      <c r="FZ6" s="8">
        <v>0.38725999999999999</v>
      </c>
      <c r="GA6" s="31">
        <f t="shared" si="1"/>
        <v>2011</v>
      </c>
      <c r="GB6" s="10">
        <f t="shared" si="2"/>
        <v>3</v>
      </c>
      <c r="GC6" s="10">
        <v>0.88660000000000005</v>
      </c>
      <c r="GD6" s="10">
        <v>0.88292000000000004</v>
      </c>
    </row>
    <row r="7" spans="1:186">
      <c r="A7" s="8" t="str">
        <f t="shared" si="3"/>
        <v>日本電産</v>
      </c>
      <c r="B7" s="8" t="str">
        <f t="shared" si="4"/>
        <v>TSE:6594</v>
      </c>
      <c r="C7" s="8" t="str">
        <f>CONCATENATE("FY",RIGHT(Assumptions!D$2,4)-7)</f>
        <v>FY2012</v>
      </c>
      <c r="D7" s="10">
        <f t="shared" si="0"/>
        <v>2011</v>
      </c>
      <c r="E7" s="8">
        <v>682320</v>
      </c>
      <c r="F7" s="8">
        <v>0</v>
      </c>
      <c r="G7" s="8">
        <v>682320</v>
      </c>
      <c r="H7" s="8">
        <v>523729</v>
      </c>
      <c r="I7" s="8">
        <v>158591</v>
      </c>
      <c r="J7" s="8">
        <v>55471</v>
      </c>
      <c r="K7" s="8">
        <v>0</v>
      </c>
      <c r="L7" s="8">
        <v>30050</v>
      </c>
      <c r="M7" s="8">
        <v>0</v>
      </c>
      <c r="N7" s="8">
        <v>0</v>
      </c>
      <c r="O7" s="8">
        <v>0</v>
      </c>
      <c r="P7" s="8">
        <v>85521</v>
      </c>
      <c r="Q7" s="8">
        <v>73070</v>
      </c>
      <c r="R7" s="8">
        <v>-299</v>
      </c>
      <c r="S7" s="8">
        <v>1634</v>
      </c>
      <c r="T7" s="8">
        <v>1335</v>
      </c>
      <c r="U7" s="8">
        <v>0</v>
      </c>
      <c r="V7" s="8">
        <v>-1756</v>
      </c>
      <c r="W7" s="8">
        <v>-1591</v>
      </c>
      <c r="X7" s="8">
        <v>71058</v>
      </c>
      <c r="Y7" s="8">
        <v>0</v>
      </c>
      <c r="Z7" s="8">
        <v>-202</v>
      </c>
      <c r="AA7" s="8">
        <v>0</v>
      </c>
      <c r="AB7" s="8">
        <v>0</v>
      </c>
      <c r="AC7" s="8">
        <v>0</v>
      </c>
      <c r="AD7" s="8">
        <v>70856</v>
      </c>
      <c r="AE7" s="8">
        <v>18801</v>
      </c>
      <c r="AF7" s="8">
        <v>52055</v>
      </c>
      <c r="AG7" s="8">
        <v>-7768</v>
      </c>
      <c r="AH7" s="8">
        <v>0</v>
      </c>
      <c r="AI7" s="8">
        <v>44287</v>
      </c>
      <c r="AJ7" s="8">
        <v>-3556</v>
      </c>
      <c r="AK7" s="8">
        <v>40731</v>
      </c>
      <c r="AL7" s="8">
        <v>0</v>
      </c>
      <c r="AM7" s="8"/>
      <c r="AN7" s="8">
        <v>148.12296000000001</v>
      </c>
      <c r="AO7" s="8">
        <v>176.37218999999999</v>
      </c>
      <c r="AP7" s="8">
        <v>274.98099999999999</v>
      </c>
      <c r="AQ7" s="8">
        <v>138.44698</v>
      </c>
      <c r="AR7" s="8">
        <v>164.88656</v>
      </c>
      <c r="AS7" s="8">
        <v>293.80200000000002</v>
      </c>
      <c r="AT7" s="8">
        <v>45</v>
      </c>
      <c r="AU7" s="1">
        <v>0.30441187302054901</v>
      </c>
      <c r="AV7" s="8"/>
      <c r="AW7" s="8">
        <v>107400</v>
      </c>
      <c r="AX7" s="8">
        <v>75889</v>
      </c>
      <c r="AY7" s="8">
        <v>73070</v>
      </c>
      <c r="AZ7" s="1">
        <v>0.26534000000000002</v>
      </c>
      <c r="BA7" s="9">
        <v>40999</v>
      </c>
      <c r="BB7" s="8"/>
      <c r="BC7" s="8">
        <v>228</v>
      </c>
      <c r="BD7" s="8">
        <v>0</v>
      </c>
      <c r="BE7" s="8">
        <v>0</v>
      </c>
      <c r="BF7" s="8">
        <v>30050</v>
      </c>
      <c r="BG7" s="8">
        <v>0</v>
      </c>
      <c r="BH7" s="8">
        <v>21.25413</v>
      </c>
      <c r="BI7" s="8">
        <v>1504.74587</v>
      </c>
      <c r="BJ7" s="8"/>
      <c r="BK7" s="8"/>
      <c r="BL7" s="8">
        <v>130290</v>
      </c>
      <c r="BM7" s="8">
        <v>7810</v>
      </c>
      <c r="BN7" s="8">
        <v>138100</v>
      </c>
      <c r="BO7" s="8">
        <v>182462</v>
      </c>
      <c r="BP7" s="8">
        <v>193264</v>
      </c>
      <c r="BQ7" s="8">
        <v>91453</v>
      </c>
      <c r="BR7" s="8">
        <v>6448</v>
      </c>
      <c r="BS7" s="8">
        <v>10022</v>
      </c>
      <c r="BT7" s="8">
        <v>439287</v>
      </c>
      <c r="BU7" s="8">
        <v>485242</v>
      </c>
      <c r="BV7" s="8">
        <v>-254411</v>
      </c>
      <c r="BW7" s="8">
        <v>230831</v>
      </c>
      <c r="BX7" s="8">
        <v>15271</v>
      </c>
      <c r="BY7" s="8">
        <v>80525</v>
      </c>
      <c r="BZ7" s="8">
        <v>23325</v>
      </c>
      <c r="CA7" s="8">
        <v>0</v>
      </c>
      <c r="CB7" s="8">
        <v>5482</v>
      </c>
      <c r="CC7" s="8">
        <v>5680</v>
      </c>
      <c r="CD7" s="8">
        <v>800401</v>
      </c>
      <c r="CE7" s="8"/>
      <c r="CF7" s="8">
        <v>107345</v>
      </c>
      <c r="CG7" s="8">
        <v>22983</v>
      </c>
      <c r="CH7" s="8">
        <v>86608</v>
      </c>
      <c r="CI7" s="8">
        <v>22</v>
      </c>
      <c r="CJ7" s="8">
        <v>652</v>
      </c>
      <c r="CK7" s="8">
        <v>0</v>
      </c>
      <c r="CL7" s="8">
        <v>34750</v>
      </c>
      <c r="CM7" s="8">
        <v>252360</v>
      </c>
      <c r="CN7" s="8">
        <v>100580</v>
      </c>
      <c r="CO7" s="8">
        <v>656</v>
      </c>
      <c r="CP7" s="8">
        <v>12715</v>
      </c>
      <c r="CQ7" s="8">
        <v>2943</v>
      </c>
      <c r="CR7" s="8">
        <v>5536</v>
      </c>
      <c r="CS7" s="8">
        <v>374790</v>
      </c>
      <c r="CT7" s="8">
        <v>66551</v>
      </c>
      <c r="CU7" s="8">
        <v>66762</v>
      </c>
      <c r="CV7" s="8">
        <v>326777</v>
      </c>
      <c r="CW7" s="8">
        <v>-42440</v>
      </c>
      <c r="CX7" s="8">
        <v>-47468</v>
      </c>
      <c r="CY7" s="8">
        <v>370182</v>
      </c>
      <c r="CZ7" s="8">
        <v>55429</v>
      </c>
      <c r="DA7" s="8">
        <v>425611</v>
      </c>
      <c r="DB7" s="8">
        <v>800401</v>
      </c>
      <c r="DC7" s="8"/>
      <c r="DD7" s="8">
        <v>273.66917000000001</v>
      </c>
      <c r="DE7" s="8">
        <v>273.66917000000001</v>
      </c>
      <c r="DF7" s="8">
        <v>1352.6624200000001</v>
      </c>
      <c r="DG7" s="8">
        <v>188518</v>
      </c>
      <c r="DH7" s="8">
        <v>50418</v>
      </c>
      <c r="DI7" s="8">
        <v>12715</v>
      </c>
      <c r="DJ7" s="8">
        <v>12208</v>
      </c>
      <c r="DK7" s="8">
        <v>55429</v>
      </c>
      <c r="DL7" s="8">
        <v>754</v>
      </c>
      <c r="DM7" s="8">
        <v>25363</v>
      </c>
      <c r="DN7" s="8">
        <v>22362</v>
      </c>
      <c r="DO7" s="8">
        <v>40069</v>
      </c>
      <c r="DP7" s="8">
        <v>39996</v>
      </c>
      <c r="DQ7" s="8">
        <v>133911</v>
      </c>
      <c r="DR7" s="8">
        <v>289139</v>
      </c>
      <c r="DS7" s="8">
        <v>22196</v>
      </c>
      <c r="DT7" s="8">
        <v>107489</v>
      </c>
      <c r="DU7" s="8">
        <v>0</v>
      </c>
      <c r="DV7" s="8"/>
      <c r="DW7" s="8">
        <v>40731</v>
      </c>
      <c r="DX7" s="8">
        <v>31511</v>
      </c>
      <c r="DY7" s="8">
        <v>2819</v>
      </c>
      <c r="DZ7" s="8">
        <v>34330</v>
      </c>
      <c r="EA7" s="8">
        <v>0</v>
      </c>
      <c r="EB7" s="8">
        <v>15705</v>
      </c>
      <c r="EC7" s="8">
        <v>200</v>
      </c>
      <c r="ED7" s="8">
        <v>0</v>
      </c>
      <c r="EE7" s="8">
        <v>0</v>
      </c>
      <c r="EF7" s="8">
        <v>0</v>
      </c>
      <c r="EG7" s="8">
        <v>-8858</v>
      </c>
      <c r="EH7" s="8">
        <v>-14819</v>
      </c>
      <c r="EI7" s="8">
        <v>-257</v>
      </c>
      <c r="EJ7" s="8">
        <v>-8061</v>
      </c>
      <c r="EK7" s="8">
        <v>0</v>
      </c>
      <c r="EL7" s="8">
        <v>56712</v>
      </c>
      <c r="EM7" s="8">
        <v>-41446</v>
      </c>
      <c r="EN7" s="8">
        <v>2725</v>
      </c>
      <c r="EO7" s="8">
        <v>5201</v>
      </c>
      <c r="EP7" s="8">
        <v>0</v>
      </c>
      <c r="EQ7" s="8">
        <v>0</v>
      </c>
      <c r="ER7" s="8">
        <v>201</v>
      </c>
      <c r="ES7" s="8">
        <v>0</v>
      </c>
      <c r="ET7" s="8">
        <v>13401</v>
      </c>
      <c r="EU7" s="8">
        <v>-19918</v>
      </c>
      <c r="EV7" s="8">
        <v>26060</v>
      </c>
      <c r="EW7" s="8">
        <v>0</v>
      </c>
      <c r="EX7" s="8">
        <v>26060</v>
      </c>
      <c r="EY7" s="8">
        <v>0</v>
      </c>
      <c r="EZ7" s="8">
        <v>-1229</v>
      </c>
      <c r="FA7" s="8">
        <v>-1229</v>
      </c>
      <c r="FB7" s="8">
        <v>0</v>
      </c>
      <c r="FC7" s="8">
        <v>-10155</v>
      </c>
      <c r="FD7" s="8">
        <v>-12399</v>
      </c>
      <c r="FE7" s="8">
        <v>0</v>
      </c>
      <c r="FF7" s="8">
        <v>-12399</v>
      </c>
      <c r="FG7" s="8">
        <v>0</v>
      </c>
      <c r="FH7" s="8">
        <v>-3091</v>
      </c>
      <c r="FI7" s="8">
        <v>-814</v>
      </c>
      <c r="FJ7" s="8">
        <v>-11</v>
      </c>
      <c r="FK7" s="8">
        <v>35969</v>
      </c>
      <c r="FL7" s="8"/>
      <c r="FM7" s="8">
        <v>327</v>
      </c>
      <c r="FN7" s="8">
        <v>8197</v>
      </c>
      <c r="FO7" s="8">
        <v>24594.875</v>
      </c>
      <c r="FP7" s="8">
        <v>24781.75</v>
      </c>
      <c r="FQ7" s="8">
        <v>13771</v>
      </c>
      <c r="FR7" s="8">
        <v>24831</v>
      </c>
      <c r="FS7" s="8" t="s">
        <v>534</v>
      </c>
      <c r="FT7" s="9">
        <v>40999</v>
      </c>
      <c r="FU7" s="8">
        <v>12</v>
      </c>
      <c r="FV7" s="8">
        <v>1031733.09512</v>
      </c>
      <c r="FW7" s="8">
        <v>1.1856100000000001</v>
      </c>
      <c r="FX7" s="8">
        <v>0.70469999999999999</v>
      </c>
      <c r="FY7" s="8">
        <v>0.55289999999999995</v>
      </c>
      <c r="FZ7" s="8">
        <v>0.66930000000000001</v>
      </c>
      <c r="GA7" s="31">
        <f t="shared" si="1"/>
        <v>2012</v>
      </c>
      <c r="GB7" s="10">
        <f t="shared" si="2"/>
        <v>3</v>
      </c>
      <c r="GC7" s="10">
        <v>0.81023000000000001</v>
      </c>
      <c r="GD7" s="10">
        <v>0.77193999999999996</v>
      </c>
    </row>
    <row r="8" spans="1:186">
      <c r="A8" s="8" t="str">
        <f t="shared" si="3"/>
        <v>日本電産</v>
      </c>
      <c r="B8" s="8" t="str">
        <f t="shared" si="4"/>
        <v>TSE:6594</v>
      </c>
      <c r="C8" s="8" t="str">
        <f>CONCATENATE("FY",RIGHT(Assumptions!D$2,4)-6)</f>
        <v>FY2013</v>
      </c>
      <c r="D8" s="10">
        <f t="shared" si="0"/>
        <v>2012</v>
      </c>
      <c r="E8" s="8">
        <v>709270</v>
      </c>
      <c r="F8" s="8">
        <v>0</v>
      </c>
      <c r="G8" s="8">
        <v>709270</v>
      </c>
      <c r="H8" s="8">
        <v>572634</v>
      </c>
      <c r="I8" s="8">
        <v>136636</v>
      </c>
      <c r="J8" s="8">
        <v>84760</v>
      </c>
      <c r="K8" s="8">
        <v>0</v>
      </c>
      <c r="L8" s="8">
        <v>34278</v>
      </c>
      <c r="M8" s="8">
        <v>0</v>
      </c>
      <c r="N8" s="8">
        <v>0</v>
      </c>
      <c r="O8" s="8">
        <v>0</v>
      </c>
      <c r="P8" s="8">
        <v>119038</v>
      </c>
      <c r="Q8" s="8">
        <v>17598</v>
      </c>
      <c r="R8" s="8">
        <v>-679</v>
      </c>
      <c r="S8" s="8">
        <v>1831</v>
      </c>
      <c r="T8" s="8">
        <v>1152</v>
      </c>
      <c r="U8" s="8">
        <v>13</v>
      </c>
      <c r="V8" s="8">
        <v>-2973</v>
      </c>
      <c r="W8" s="8">
        <v>-2292</v>
      </c>
      <c r="X8" s="8">
        <v>13498</v>
      </c>
      <c r="Y8" s="8">
        <v>0</v>
      </c>
      <c r="Z8" s="8">
        <v>-87</v>
      </c>
      <c r="AA8" s="8">
        <v>0</v>
      </c>
      <c r="AB8" s="8">
        <v>0</v>
      </c>
      <c r="AC8" s="8">
        <v>0</v>
      </c>
      <c r="AD8" s="8">
        <v>13411</v>
      </c>
      <c r="AE8" s="8">
        <v>6562</v>
      </c>
      <c r="AF8" s="8">
        <v>6849</v>
      </c>
      <c r="AG8" s="8">
        <v>0</v>
      </c>
      <c r="AH8" s="8">
        <v>0</v>
      </c>
      <c r="AI8" s="8">
        <v>6849</v>
      </c>
      <c r="AJ8" s="8">
        <v>1137</v>
      </c>
      <c r="AK8" s="8">
        <v>7986</v>
      </c>
      <c r="AL8" s="8">
        <v>0</v>
      </c>
      <c r="AM8" s="8"/>
      <c r="AN8" s="8">
        <v>29.640460000000001</v>
      </c>
      <c r="AO8" s="8">
        <v>29.640460000000001</v>
      </c>
      <c r="AP8" s="8">
        <v>269.42899999999997</v>
      </c>
      <c r="AQ8" s="8">
        <v>27.493500000000001</v>
      </c>
      <c r="AR8" s="8">
        <v>27.493500000000001</v>
      </c>
      <c r="AS8" s="8">
        <v>288.25</v>
      </c>
      <c r="AT8" s="8">
        <v>42.5</v>
      </c>
      <c r="AU8" s="1">
        <v>1.51828199348861</v>
      </c>
      <c r="AV8" s="8"/>
      <c r="AW8" s="8">
        <v>57318</v>
      </c>
      <c r="AX8" s="8">
        <v>22383</v>
      </c>
      <c r="AY8" s="8">
        <v>17598</v>
      </c>
      <c r="AZ8" s="1">
        <v>0.48929899999999998</v>
      </c>
      <c r="BA8" s="9">
        <v>41364</v>
      </c>
      <c r="BB8" s="8"/>
      <c r="BC8" s="8">
        <v>296</v>
      </c>
      <c r="BD8" s="8">
        <v>0</v>
      </c>
      <c r="BE8" s="8">
        <v>0</v>
      </c>
      <c r="BF8" s="8">
        <v>34278</v>
      </c>
      <c r="BG8" s="8">
        <v>0</v>
      </c>
      <c r="BH8" s="8">
        <v>58.926169999999999</v>
      </c>
      <c r="BI8" s="8">
        <v>2660.0738299999998</v>
      </c>
      <c r="BJ8" s="8"/>
      <c r="BK8" s="8"/>
      <c r="BL8" s="8">
        <v>193420</v>
      </c>
      <c r="BM8" s="8">
        <v>0</v>
      </c>
      <c r="BN8" s="8">
        <v>193420</v>
      </c>
      <c r="BO8" s="8">
        <v>159085</v>
      </c>
      <c r="BP8" s="8">
        <v>172825</v>
      </c>
      <c r="BQ8" s="8">
        <v>99826</v>
      </c>
      <c r="BR8" s="8">
        <v>12787</v>
      </c>
      <c r="BS8" s="8">
        <v>17753</v>
      </c>
      <c r="BT8" s="8">
        <v>500690</v>
      </c>
      <c r="BU8" s="8">
        <v>555055</v>
      </c>
      <c r="BV8" s="8">
        <v>-277078</v>
      </c>
      <c r="BW8" s="8">
        <v>277977</v>
      </c>
      <c r="BX8" s="8">
        <v>16759</v>
      </c>
      <c r="BY8" s="8">
        <v>132775</v>
      </c>
      <c r="BZ8" s="8">
        <v>63989</v>
      </c>
      <c r="CA8" s="8">
        <v>0</v>
      </c>
      <c r="CB8" s="8">
        <v>7116</v>
      </c>
      <c r="CC8" s="8">
        <v>6111</v>
      </c>
      <c r="CD8" s="8">
        <v>1005417</v>
      </c>
      <c r="CE8" s="8"/>
      <c r="CF8" s="8">
        <v>134165</v>
      </c>
      <c r="CG8" s="8">
        <v>31854</v>
      </c>
      <c r="CH8" s="8">
        <v>32798</v>
      </c>
      <c r="CI8" s="8">
        <v>132088</v>
      </c>
      <c r="CJ8" s="8">
        <v>1540</v>
      </c>
      <c r="CK8" s="8">
        <v>4013</v>
      </c>
      <c r="CL8" s="8">
        <v>28419</v>
      </c>
      <c r="CM8" s="8">
        <v>364877</v>
      </c>
      <c r="CN8" s="8">
        <v>142184</v>
      </c>
      <c r="CO8" s="8">
        <v>4087</v>
      </c>
      <c r="CP8" s="8">
        <v>19235</v>
      </c>
      <c r="CQ8" s="8">
        <v>14715</v>
      </c>
      <c r="CR8" s="8">
        <v>6502</v>
      </c>
      <c r="CS8" s="8">
        <v>551600</v>
      </c>
      <c r="CT8" s="8">
        <v>66551</v>
      </c>
      <c r="CU8" s="8">
        <v>70518</v>
      </c>
      <c r="CV8" s="8">
        <v>322638</v>
      </c>
      <c r="CW8" s="8">
        <v>-57007</v>
      </c>
      <c r="CX8" s="8">
        <v>12953</v>
      </c>
      <c r="CY8" s="8">
        <v>415653</v>
      </c>
      <c r="CZ8" s="8">
        <v>38164</v>
      </c>
      <c r="DA8" s="8">
        <v>453817</v>
      </c>
      <c r="DB8" s="8">
        <v>1005417</v>
      </c>
      <c r="DC8" s="8"/>
      <c r="DD8" s="8">
        <v>269.36311999999998</v>
      </c>
      <c r="DE8" s="8">
        <v>269.36311999999998</v>
      </c>
      <c r="DF8" s="8">
        <v>1543.09545</v>
      </c>
      <c r="DG8" s="8">
        <v>312697</v>
      </c>
      <c r="DH8" s="8">
        <v>119277</v>
      </c>
      <c r="DI8" s="8">
        <v>19204</v>
      </c>
      <c r="DJ8" s="8">
        <v>21752</v>
      </c>
      <c r="DK8" s="8">
        <v>38164</v>
      </c>
      <c r="DL8" s="8">
        <v>1160</v>
      </c>
      <c r="DM8" s="8">
        <v>30839</v>
      </c>
      <c r="DN8" s="8">
        <v>23526</v>
      </c>
      <c r="DO8" s="8">
        <v>42599</v>
      </c>
      <c r="DP8" s="8">
        <v>43523</v>
      </c>
      <c r="DQ8" s="8">
        <v>159270</v>
      </c>
      <c r="DR8" s="8">
        <v>330425</v>
      </c>
      <c r="DS8" s="8">
        <v>21837</v>
      </c>
      <c r="DT8" s="8">
        <v>104497</v>
      </c>
      <c r="DU8" s="8">
        <v>0</v>
      </c>
      <c r="DV8" s="8"/>
      <c r="DW8" s="8">
        <v>7986</v>
      </c>
      <c r="DX8" s="8">
        <v>34935</v>
      </c>
      <c r="DY8" s="8">
        <v>4785</v>
      </c>
      <c r="DZ8" s="8">
        <v>39720</v>
      </c>
      <c r="EA8" s="8">
        <v>0</v>
      </c>
      <c r="EB8" s="8">
        <v>10300</v>
      </c>
      <c r="EC8" s="8">
        <v>87</v>
      </c>
      <c r="ED8" s="8">
        <v>0</v>
      </c>
      <c r="EE8" s="8">
        <v>-13</v>
      </c>
      <c r="EF8" s="8">
        <v>0</v>
      </c>
      <c r="EG8" s="8">
        <v>-6585</v>
      </c>
      <c r="EH8" s="8">
        <v>53221</v>
      </c>
      <c r="EI8" s="8">
        <v>14090</v>
      </c>
      <c r="EJ8" s="8">
        <v>-1257</v>
      </c>
      <c r="EK8" s="8">
        <v>0</v>
      </c>
      <c r="EL8" s="8">
        <v>110286</v>
      </c>
      <c r="EM8" s="8">
        <v>-61368</v>
      </c>
      <c r="EN8" s="8">
        <v>1036</v>
      </c>
      <c r="EO8" s="8">
        <v>-79884</v>
      </c>
      <c r="EP8" s="8">
        <v>332</v>
      </c>
      <c r="EQ8" s="8">
        <v>0</v>
      </c>
      <c r="ER8" s="8">
        <v>545</v>
      </c>
      <c r="ES8" s="8">
        <v>0</v>
      </c>
      <c r="ET8" s="8">
        <v>5485</v>
      </c>
      <c r="EU8" s="8">
        <v>-133854</v>
      </c>
      <c r="EV8" s="8">
        <v>0</v>
      </c>
      <c r="EW8" s="8">
        <v>171307</v>
      </c>
      <c r="EX8" s="8">
        <v>171307</v>
      </c>
      <c r="EY8" s="8">
        <v>-52199</v>
      </c>
      <c r="EZ8" s="8">
        <v>-12392</v>
      </c>
      <c r="FA8" s="8">
        <v>-64591</v>
      </c>
      <c r="FB8" s="8">
        <v>0</v>
      </c>
      <c r="FC8" s="8">
        <v>-31277</v>
      </c>
      <c r="FD8" s="8">
        <v>-12125</v>
      </c>
      <c r="FE8" s="8">
        <v>0</v>
      </c>
      <c r="FF8" s="8">
        <v>-12125</v>
      </c>
      <c r="FG8" s="8">
        <v>0</v>
      </c>
      <c r="FH8" s="8">
        <v>-2197</v>
      </c>
      <c r="FI8" s="8">
        <v>61117</v>
      </c>
      <c r="FJ8" s="8">
        <v>25581</v>
      </c>
      <c r="FK8" s="8">
        <v>63130</v>
      </c>
      <c r="FL8" s="8"/>
      <c r="FM8" s="8">
        <v>395</v>
      </c>
      <c r="FN8" s="8">
        <v>25879</v>
      </c>
      <c r="FO8" s="8">
        <v>16216.375</v>
      </c>
      <c r="FP8" s="8">
        <v>16640.75</v>
      </c>
      <c r="FQ8" s="8">
        <v>-27290</v>
      </c>
      <c r="FR8" s="8">
        <v>106716</v>
      </c>
      <c r="FS8" s="8" t="s">
        <v>534</v>
      </c>
      <c r="FT8" s="9">
        <v>41364</v>
      </c>
      <c r="FU8" s="8">
        <v>12</v>
      </c>
      <c r="FV8" s="8">
        <v>763036.62491999997</v>
      </c>
      <c r="FW8" s="8">
        <v>1.3876900000000001</v>
      </c>
      <c r="FX8" s="8">
        <v>0.63414999999999999</v>
      </c>
      <c r="FY8" s="8">
        <v>0.48759000000000002</v>
      </c>
      <c r="FZ8" s="8">
        <v>1.2959999999999999E-2</v>
      </c>
      <c r="GA8" s="31">
        <f t="shared" si="1"/>
        <v>2013</v>
      </c>
      <c r="GB8" s="10">
        <f t="shared" si="2"/>
        <v>3</v>
      </c>
      <c r="GC8" s="10">
        <v>0.41125</v>
      </c>
      <c r="GD8" s="10">
        <v>0.44248999999999999</v>
      </c>
    </row>
    <row r="9" spans="1:186">
      <c r="A9" s="8" t="str">
        <f t="shared" si="3"/>
        <v>日本電産</v>
      </c>
      <c r="B9" s="8" t="str">
        <f t="shared" si="4"/>
        <v>TSE:6594</v>
      </c>
      <c r="C9" s="8" t="str">
        <f>CONCATENATE("FY",RIGHT(Assumptions!D$2,4)-5)</f>
        <v>FY2014</v>
      </c>
      <c r="D9" s="10">
        <f t="shared" si="0"/>
        <v>2013</v>
      </c>
      <c r="E9" s="8">
        <v>875109</v>
      </c>
      <c r="F9" s="8">
        <v>0</v>
      </c>
      <c r="G9" s="8">
        <v>875109</v>
      </c>
      <c r="H9" s="8">
        <v>674903</v>
      </c>
      <c r="I9" s="8">
        <v>200206</v>
      </c>
      <c r="J9" s="8">
        <v>77534</v>
      </c>
      <c r="K9" s="8">
        <v>0</v>
      </c>
      <c r="L9" s="8">
        <v>37808</v>
      </c>
      <c r="M9" s="8">
        <v>0</v>
      </c>
      <c r="N9" s="8">
        <v>0</v>
      </c>
      <c r="O9" s="8">
        <v>0</v>
      </c>
      <c r="P9" s="8">
        <v>115342</v>
      </c>
      <c r="Q9" s="8">
        <v>84864</v>
      </c>
      <c r="R9" s="8">
        <v>-1526</v>
      </c>
      <c r="S9" s="8">
        <v>2376</v>
      </c>
      <c r="T9" s="8">
        <v>850</v>
      </c>
      <c r="U9" s="8">
        <v>-25</v>
      </c>
      <c r="V9" s="8">
        <v>-56</v>
      </c>
      <c r="W9" s="8">
        <v>-1443</v>
      </c>
      <c r="X9" s="8">
        <v>84190</v>
      </c>
      <c r="Y9" s="8">
        <v>0</v>
      </c>
      <c r="Z9" s="8">
        <v>245</v>
      </c>
      <c r="AA9" s="8">
        <v>0</v>
      </c>
      <c r="AB9" s="8">
        <v>0</v>
      </c>
      <c r="AC9" s="8">
        <v>0</v>
      </c>
      <c r="AD9" s="8">
        <v>84435</v>
      </c>
      <c r="AE9" s="8">
        <v>25658</v>
      </c>
      <c r="AF9" s="8">
        <v>58777</v>
      </c>
      <c r="AG9" s="8">
        <v>0</v>
      </c>
      <c r="AH9" s="8">
        <v>0</v>
      </c>
      <c r="AI9" s="8">
        <v>58777</v>
      </c>
      <c r="AJ9" s="8">
        <v>-2505</v>
      </c>
      <c r="AK9" s="8">
        <v>56272</v>
      </c>
      <c r="AL9" s="8">
        <v>0</v>
      </c>
      <c r="AM9" s="8"/>
      <c r="AN9" s="8">
        <v>206.82303999999999</v>
      </c>
      <c r="AO9" s="8">
        <v>206.82303999999999</v>
      </c>
      <c r="AP9" s="8">
        <v>272.07799999999997</v>
      </c>
      <c r="AQ9" s="8">
        <v>193.50174999999999</v>
      </c>
      <c r="AR9" s="8">
        <v>193.50174999999999</v>
      </c>
      <c r="AS9" s="8">
        <v>290.47800000000001</v>
      </c>
      <c r="AT9" s="8">
        <v>50</v>
      </c>
      <c r="AU9" s="1">
        <v>0.203031703156099</v>
      </c>
      <c r="AV9" s="8"/>
      <c r="AW9" s="8">
        <v>131175</v>
      </c>
      <c r="AX9" s="8">
        <v>91678</v>
      </c>
      <c r="AY9" s="8">
        <v>84864</v>
      </c>
      <c r="AZ9" s="1">
        <v>0.30387799999999998</v>
      </c>
      <c r="BA9" s="9">
        <v>41729</v>
      </c>
      <c r="BB9" s="8"/>
      <c r="BC9" s="8">
        <v>477</v>
      </c>
      <c r="BD9" s="8">
        <v>0</v>
      </c>
      <c r="BE9" s="8">
        <v>0</v>
      </c>
      <c r="BF9" s="8">
        <v>37808</v>
      </c>
      <c r="BG9" s="8">
        <v>0</v>
      </c>
      <c r="BH9" s="8">
        <v>95.082049999999995</v>
      </c>
      <c r="BI9" s="8">
        <v>2490.91795</v>
      </c>
      <c r="BJ9" s="8"/>
      <c r="BK9" s="8"/>
      <c r="BL9" s="8">
        <v>247740</v>
      </c>
      <c r="BM9" s="8">
        <v>0</v>
      </c>
      <c r="BN9" s="8">
        <v>247740</v>
      </c>
      <c r="BO9" s="8">
        <v>196284</v>
      </c>
      <c r="BP9" s="8">
        <v>210190</v>
      </c>
      <c r="BQ9" s="8">
        <v>124325</v>
      </c>
      <c r="BR9" s="8">
        <v>10438</v>
      </c>
      <c r="BS9" s="8">
        <v>18498</v>
      </c>
      <c r="BT9" s="8">
        <v>616416</v>
      </c>
      <c r="BU9" s="8">
        <v>606736</v>
      </c>
      <c r="BV9" s="8">
        <v>-308063</v>
      </c>
      <c r="BW9" s="8">
        <v>298673</v>
      </c>
      <c r="BX9" s="8">
        <v>18055</v>
      </c>
      <c r="BY9" s="8">
        <v>152368</v>
      </c>
      <c r="BZ9" s="8">
        <v>71868</v>
      </c>
      <c r="CA9" s="8">
        <v>0</v>
      </c>
      <c r="CB9" s="8">
        <v>1559</v>
      </c>
      <c r="CC9" s="8">
        <v>7999</v>
      </c>
      <c r="CD9" s="8">
        <v>1166938</v>
      </c>
      <c r="CE9" s="8"/>
      <c r="CF9" s="8">
        <v>166383</v>
      </c>
      <c r="CG9" s="8">
        <v>31045</v>
      </c>
      <c r="CH9" s="8">
        <v>22600</v>
      </c>
      <c r="CI9" s="8">
        <v>27578</v>
      </c>
      <c r="CJ9" s="8">
        <v>1667</v>
      </c>
      <c r="CK9" s="8">
        <v>4557</v>
      </c>
      <c r="CL9" s="8">
        <v>28728</v>
      </c>
      <c r="CM9" s="8">
        <v>282558</v>
      </c>
      <c r="CN9" s="8">
        <v>296217</v>
      </c>
      <c r="CO9" s="8">
        <v>3194</v>
      </c>
      <c r="CP9" s="8">
        <v>17912</v>
      </c>
      <c r="CQ9" s="8">
        <v>18159</v>
      </c>
      <c r="CR9" s="8">
        <v>8105</v>
      </c>
      <c r="CS9" s="8">
        <v>626145</v>
      </c>
      <c r="CT9" s="8">
        <v>66551</v>
      </c>
      <c r="CU9" s="8">
        <v>65197</v>
      </c>
      <c r="CV9" s="8">
        <v>367485</v>
      </c>
      <c r="CW9" s="8">
        <v>-39640</v>
      </c>
      <c r="CX9" s="8">
        <v>58378</v>
      </c>
      <c r="CY9" s="8">
        <v>517971</v>
      </c>
      <c r="CZ9" s="8">
        <v>22822</v>
      </c>
      <c r="DA9" s="8">
        <v>540793</v>
      </c>
      <c r="DB9" s="8">
        <v>1166938</v>
      </c>
      <c r="DC9" s="8"/>
      <c r="DD9" s="8">
        <v>275.80621000000002</v>
      </c>
      <c r="DE9" s="8">
        <v>275.80621000000002</v>
      </c>
      <c r="DF9" s="8">
        <v>1878.0251699999999</v>
      </c>
      <c r="DG9" s="8">
        <v>351256</v>
      </c>
      <c r="DH9" s="8">
        <v>103516</v>
      </c>
      <c r="DI9" s="8">
        <v>17742</v>
      </c>
      <c r="DJ9" s="8">
        <v>20688</v>
      </c>
      <c r="DK9" s="8">
        <v>22822</v>
      </c>
      <c r="DL9" s="8">
        <v>2018</v>
      </c>
      <c r="DM9" s="8">
        <v>39974</v>
      </c>
      <c r="DN9" s="8">
        <v>29011</v>
      </c>
      <c r="DO9" s="8">
        <v>51671</v>
      </c>
      <c r="DP9" s="8">
        <v>46328</v>
      </c>
      <c r="DQ9" s="8">
        <v>177583</v>
      </c>
      <c r="DR9" s="8">
        <v>357117</v>
      </c>
      <c r="DS9" s="8">
        <v>18372</v>
      </c>
      <c r="DT9" s="8">
        <v>100394</v>
      </c>
      <c r="DU9" s="8">
        <v>0</v>
      </c>
      <c r="DV9" s="8"/>
      <c r="DW9" s="8">
        <v>56272</v>
      </c>
      <c r="DX9" s="8">
        <v>39497</v>
      </c>
      <c r="DY9" s="8">
        <v>6814</v>
      </c>
      <c r="DZ9" s="8">
        <v>46311</v>
      </c>
      <c r="EA9" s="8">
        <v>0</v>
      </c>
      <c r="EB9" s="8">
        <v>534</v>
      </c>
      <c r="EC9" s="8">
        <v>-245</v>
      </c>
      <c r="ED9" s="8">
        <v>0</v>
      </c>
      <c r="EE9" s="8">
        <v>25</v>
      </c>
      <c r="EF9" s="8">
        <v>0</v>
      </c>
      <c r="EG9" s="8">
        <v>-3849</v>
      </c>
      <c r="EH9" s="8">
        <v>-19957</v>
      </c>
      <c r="EI9" s="8">
        <v>-10070</v>
      </c>
      <c r="EJ9" s="8">
        <v>14299</v>
      </c>
      <c r="EK9" s="8">
        <v>0</v>
      </c>
      <c r="EL9" s="8">
        <v>87219</v>
      </c>
      <c r="EM9" s="8">
        <v>-40297</v>
      </c>
      <c r="EN9" s="8">
        <v>2601</v>
      </c>
      <c r="EO9" s="8">
        <v>-23350</v>
      </c>
      <c r="EP9" s="8">
        <v>210</v>
      </c>
      <c r="EQ9" s="8">
        <v>0</v>
      </c>
      <c r="ER9" s="8">
        <v>750</v>
      </c>
      <c r="ES9" s="8">
        <v>0</v>
      </c>
      <c r="ET9" s="8">
        <v>-3092</v>
      </c>
      <c r="EU9" s="8">
        <v>-63178</v>
      </c>
      <c r="EV9" s="8">
        <v>0</v>
      </c>
      <c r="EW9" s="8">
        <v>80000</v>
      </c>
      <c r="EX9" s="8">
        <v>80000</v>
      </c>
      <c r="EY9" s="8">
        <v>-11821</v>
      </c>
      <c r="EZ9" s="8">
        <v>-38573</v>
      </c>
      <c r="FA9" s="8">
        <v>-50394</v>
      </c>
      <c r="FB9" s="8">
        <v>0</v>
      </c>
      <c r="FC9" s="8">
        <v>-2838</v>
      </c>
      <c r="FD9" s="8">
        <v>-11425</v>
      </c>
      <c r="FE9" s="8">
        <v>0</v>
      </c>
      <c r="FF9" s="8">
        <v>-11425</v>
      </c>
      <c r="FG9" s="8">
        <v>0</v>
      </c>
      <c r="FH9" s="8">
        <v>-1872</v>
      </c>
      <c r="FI9" s="8">
        <v>13471</v>
      </c>
      <c r="FJ9" s="8">
        <v>16808</v>
      </c>
      <c r="FK9" s="8">
        <v>54320</v>
      </c>
      <c r="FL9" s="8"/>
      <c r="FM9" s="8">
        <v>1636</v>
      </c>
      <c r="FN9" s="8">
        <v>12613</v>
      </c>
      <c r="FO9" s="8">
        <v>28956.25</v>
      </c>
      <c r="FP9" s="8">
        <v>29910</v>
      </c>
      <c r="FQ9" s="8">
        <v>29144</v>
      </c>
      <c r="FR9" s="8">
        <v>29606</v>
      </c>
      <c r="FS9" s="8" t="s">
        <v>534</v>
      </c>
      <c r="FT9" s="9">
        <v>41729</v>
      </c>
      <c r="FU9" s="8">
        <v>12</v>
      </c>
      <c r="FV9" s="8">
        <v>1731808.83002</v>
      </c>
      <c r="FW9" s="8">
        <v>1.4251799999999999</v>
      </c>
      <c r="FX9" s="8">
        <v>0.76729999999999998</v>
      </c>
      <c r="FY9" s="8">
        <v>0.54737000000000002</v>
      </c>
      <c r="FZ9" s="8">
        <v>1.1750700000000001</v>
      </c>
      <c r="GA9" s="31">
        <f t="shared" si="1"/>
        <v>2014</v>
      </c>
      <c r="GB9" s="10">
        <f t="shared" si="2"/>
        <v>3</v>
      </c>
      <c r="GC9" s="10">
        <v>0.31818999999999997</v>
      </c>
      <c r="GD9" s="10">
        <v>0.25675999999999999</v>
      </c>
    </row>
    <row r="10" spans="1:186">
      <c r="A10" s="8" t="str">
        <f t="shared" si="3"/>
        <v>日本電産</v>
      </c>
      <c r="B10" s="8" t="str">
        <f t="shared" si="4"/>
        <v>TSE:6594</v>
      </c>
      <c r="C10" s="8" t="str">
        <f>CONCATENATE("FY",RIGHT(Assumptions!D$2,4)-4)</f>
        <v>FY2015</v>
      </c>
      <c r="D10" s="10">
        <f t="shared" si="0"/>
        <v>2014</v>
      </c>
      <c r="E10" s="8">
        <v>1028385</v>
      </c>
      <c r="F10" s="8">
        <v>0</v>
      </c>
      <c r="G10" s="8">
        <v>1028385</v>
      </c>
      <c r="H10" s="8">
        <v>786486</v>
      </c>
      <c r="I10" s="8">
        <v>241899</v>
      </c>
      <c r="J10" s="8">
        <v>85781</v>
      </c>
      <c r="K10" s="8">
        <v>0</v>
      </c>
      <c r="L10" s="8">
        <v>45179</v>
      </c>
      <c r="M10" s="8">
        <v>0</v>
      </c>
      <c r="N10" s="8">
        <v>0</v>
      </c>
      <c r="O10" s="8">
        <v>0</v>
      </c>
      <c r="P10" s="8">
        <v>130960</v>
      </c>
      <c r="Q10" s="8">
        <v>110939</v>
      </c>
      <c r="R10" s="8">
        <v>-1487</v>
      </c>
      <c r="S10" s="8">
        <v>2359</v>
      </c>
      <c r="T10" s="8">
        <v>872</v>
      </c>
      <c r="U10" s="8">
        <v>29</v>
      </c>
      <c r="V10" s="8">
        <v>804</v>
      </c>
      <c r="W10" s="8">
        <v>-5593</v>
      </c>
      <c r="X10" s="8">
        <v>107051</v>
      </c>
      <c r="Y10" s="8">
        <v>0</v>
      </c>
      <c r="Z10" s="8">
        <v>70</v>
      </c>
      <c r="AA10" s="8">
        <v>0</v>
      </c>
      <c r="AB10" s="8">
        <v>0</v>
      </c>
      <c r="AC10" s="8">
        <v>0</v>
      </c>
      <c r="AD10" s="8">
        <v>107121</v>
      </c>
      <c r="AE10" s="8">
        <v>29033</v>
      </c>
      <c r="AF10" s="8">
        <v>78088</v>
      </c>
      <c r="AG10" s="8">
        <v>0</v>
      </c>
      <c r="AH10" s="8">
        <v>0</v>
      </c>
      <c r="AI10" s="8">
        <v>78088</v>
      </c>
      <c r="AJ10" s="8">
        <v>-2073</v>
      </c>
      <c r="AK10" s="8">
        <v>76015</v>
      </c>
      <c r="AL10" s="8">
        <v>0</v>
      </c>
      <c r="AM10" s="8"/>
      <c r="AN10" s="8">
        <v>271.60534000000001</v>
      </c>
      <c r="AO10" s="8">
        <v>271.60534000000001</v>
      </c>
      <c r="AP10" s="8">
        <v>279.87299999999999</v>
      </c>
      <c r="AQ10" s="8">
        <v>256.04827</v>
      </c>
      <c r="AR10" s="8">
        <v>256.04827</v>
      </c>
      <c r="AS10" s="8">
        <v>296.65499999999997</v>
      </c>
      <c r="AT10" s="8">
        <v>70</v>
      </c>
      <c r="AU10" s="1">
        <v>0.20862987568243099</v>
      </c>
      <c r="AV10" s="8"/>
      <c r="AW10" s="8">
        <v>164343</v>
      </c>
      <c r="AX10" s="8">
        <v>119256</v>
      </c>
      <c r="AY10" s="8">
        <v>110939</v>
      </c>
      <c r="AZ10" s="1">
        <v>0.27102900000000002</v>
      </c>
      <c r="BA10" s="9">
        <v>42094</v>
      </c>
      <c r="BB10" s="8"/>
      <c r="BC10" s="8">
        <v>525</v>
      </c>
      <c r="BD10" s="8">
        <v>0</v>
      </c>
      <c r="BE10" s="8">
        <v>0</v>
      </c>
      <c r="BF10" s="8">
        <v>45179</v>
      </c>
      <c r="BG10" s="8">
        <v>0</v>
      </c>
      <c r="BH10" s="8">
        <v>109.26730000000001</v>
      </c>
      <c r="BI10" s="8">
        <v>2801.7327</v>
      </c>
      <c r="BJ10" s="8"/>
      <c r="BK10" s="8"/>
      <c r="BL10" s="8">
        <v>269902</v>
      </c>
      <c r="BM10" s="8">
        <v>0</v>
      </c>
      <c r="BN10" s="8">
        <v>269902</v>
      </c>
      <c r="BO10" s="8">
        <v>237617</v>
      </c>
      <c r="BP10" s="8">
        <v>257518</v>
      </c>
      <c r="BQ10" s="8">
        <v>170874</v>
      </c>
      <c r="BR10" s="8">
        <v>9159</v>
      </c>
      <c r="BS10" s="8">
        <v>14950</v>
      </c>
      <c r="BT10" s="8">
        <v>729015</v>
      </c>
      <c r="BU10" s="8">
        <v>701019</v>
      </c>
      <c r="BV10" s="8">
        <v>-358897</v>
      </c>
      <c r="BW10" s="8">
        <v>342122</v>
      </c>
      <c r="BX10" s="8">
        <v>23283</v>
      </c>
      <c r="BY10" s="8">
        <v>162959</v>
      </c>
      <c r="BZ10" s="8">
        <v>83931</v>
      </c>
      <c r="CA10" s="8">
        <v>0</v>
      </c>
      <c r="CB10" s="8">
        <v>4710</v>
      </c>
      <c r="CC10" s="8">
        <v>11320</v>
      </c>
      <c r="CD10" s="8">
        <v>1357340</v>
      </c>
      <c r="CE10" s="8"/>
      <c r="CF10" s="8">
        <v>194998</v>
      </c>
      <c r="CG10" s="8">
        <v>33375</v>
      </c>
      <c r="CH10" s="8">
        <v>52401</v>
      </c>
      <c r="CI10" s="8">
        <v>43561</v>
      </c>
      <c r="CJ10" s="8">
        <v>1924</v>
      </c>
      <c r="CK10" s="8">
        <v>6039</v>
      </c>
      <c r="CL10" s="8">
        <v>30650</v>
      </c>
      <c r="CM10" s="8">
        <v>362948</v>
      </c>
      <c r="CN10" s="8">
        <v>183055</v>
      </c>
      <c r="CO10" s="8">
        <v>1557</v>
      </c>
      <c r="CP10" s="8">
        <v>19576</v>
      </c>
      <c r="CQ10" s="8">
        <v>30512</v>
      </c>
      <c r="CR10" s="8">
        <v>6593</v>
      </c>
      <c r="CS10" s="8">
        <v>604241</v>
      </c>
      <c r="CT10" s="8">
        <v>77071</v>
      </c>
      <c r="CU10" s="8">
        <v>105459</v>
      </c>
      <c r="CV10" s="8">
        <v>427641</v>
      </c>
      <c r="CW10" s="8">
        <v>-27</v>
      </c>
      <c r="CX10" s="8">
        <v>134828</v>
      </c>
      <c r="CY10" s="8">
        <v>744972</v>
      </c>
      <c r="CZ10" s="8">
        <v>8127</v>
      </c>
      <c r="DA10" s="8">
        <v>753099</v>
      </c>
      <c r="DB10" s="8">
        <v>1357340</v>
      </c>
      <c r="DC10" s="8"/>
      <c r="DD10" s="8">
        <v>294.09877999999998</v>
      </c>
      <c r="DE10" s="8">
        <v>294.09877999999998</v>
      </c>
      <c r="DF10" s="8">
        <v>2533.06729</v>
      </c>
      <c r="DG10" s="8">
        <v>282498</v>
      </c>
      <c r="DH10" s="8">
        <v>12596</v>
      </c>
      <c r="DI10" s="8">
        <v>17555</v>
      </c>
      <c r="DJ10" s="8">
        <v>23288</v>
      </c>
      <c r="DK10" s="8">
        <v>8127</v>
      </c>
      <c r="DL10" s="8">
        <v>2167</v>
      </c>
      <c r="DM10" s="8">
        <v>51182</v>
      </c>
      <c r="DN10" s="8">
        <v>39187</v>
      </c>
      <c r="DO10" s="8">
        <v>75398</v>
      </c>
      <c r="DP10" s="8">
        <v>47427</v>
      </c>
      <c r="DQ10" s="8">
        <v>189742</v>
      </c>
      <c r="DR10" s="8">
        <v>422697</v>
      </c>
      <c r="DS10" s="8">
        <v>33831</v>
      </c>
      <c r="DT10" s="8">
        <v>98439</v>
      </c>
      <c r="DU10" s="8">
        <v>0</v>
      </c>
      <c r="DV10" s="8"/>
      <c r="DW10" s="8">
        <v>76015</v>
      </c>
      <c r="DX10" s="8">
        <v>45087</v>
      </c>
      <c r="DY10" s="8">
        <v>8317</v>
      </c>
      <c r="DZ10" s="8">
        <v>53404</v>
      </c>
      <c r="EA10" s="8">
        <v>0</v>
      </c>
      <c r="EB10" s="8">
        <v>-275</v>
      </c>
      <c r="EC10" s="8">
        <v>-70</v>
      </c>
      <c r="ED10" s="8">
        <v>0</v>
      </c>
      <c r="EE10" s="8">
        <v>-29</v>
      </c>
      <c r="EF10" s="8">
        <v>0</v>
      </c>
      <c r="EG10" s="8">
        <v>2230</v>
      </c>
      <c r="EH10" s="8">
        <v>-20109</v>
      </c>
      <c r="EI10" s="8">
        <v>-29565</v>
      </c>
      <c r="EJ10" s="8">
        <v>10054</v>
      </c>
      <c r="EK10" s="8">
        <v>0</v>
      </c>
      <c r="EL10" s="8">
        <v>91875</v>
      </c>
      <c r="EM10" s="8">
        <v>-58042</v>
      </c>
      <c r="EN10" s="8">
        <v>3110</v>
      </c>
      <c r="EO10" s="8">
        <v>-27343</v>
      </c>
      <c r="EP10" s="8">
        <v>3381</v>
      </c>
      <c r="EQ10" s="8">
        <v>0</v>
      </c>
      <c r="ER10" s="8">
        <v>62</v>
      </c>
      <c r="ES10" s="8">
        <v>0</v>
      </c>
      <c r="ET10" s="8">
        <v>-2398</v>
      </c>
      <c r="EU10" s="8">
        <v>-81230</v>
      </c>
      <c r="EV10" s="8">
        <v>29592</v>
      </c>
      <c r="EW10" s="8">
        <v>78</v>
      </c>
      <c r="EX10" s="8">
        <v>29670</v>
      </c>
      <c r="EY10" s="8">
        <v>0</v>
      </c>
      <c r="EZ10" s="8">
        <v>-30104</v>
      </c>
      <c r="FA10" s="8">
        <v>-30104</v>
      </c>
      <c r="FB10" s="8">
        <v>0</v>
      </c>
      <c r="FC10" s="8">
        <v>-2159</v>
      </c>
      <c r="FD10" s="8">
        <v>-15859</v>
      </c>
      <c r="FE10" s="8">
        <v>0</v>
      </c>
      <c r="FF10" s="8">
        <v>-15859</v>
      </c>
      <c r="FG10" s="8">
        <v>0</v>
      </c>
      <c r="FH10" s="8">
        <v>-1056</v>
      </c>
      <c r="FI10" s="8">
        <v>-19508</v>
      </c>
      <c r="FJ10" s="8">
        <v>31025</v>
      </c>
      <c r="FK10" s="8">
        <v>22162</v>
      </c>
      <c r="FL10" s="8"/>
      <c r="FM10" s="8">
        <v>1463</v>
      </c>
      <c r="FN10" s="8">
        <v>22290</v>
      </c>
      <c r="FO10" s="8">
        <v>7681.5</v>
      </c>
      <c r="FP10" s="8">
        <v>8610.875</v>
      </c>
      <c r="FQ10" s="8">
        <v>56088</v>
      </c>
      <c r="FR10" s="8">
        <v>-434</v>
      </c>
      <c r="FS10" s="8" t="s">
        <v>534</v>
      </c>
      <c r="FT10" s="9">
        <v>42094</v>
      </c>
      <c r="FU10" s="8">
        <v>12</v>
      </c>
      <c r="FV10" s="8">
        <v>2247747.0419399999</v>
      </c>
      <c r="FW10" s="8">
        <v>1.6542600000000001</v>
      </c>
      <c r="FX10" s="8">
        <v>0.58716000000000002</v>
      </c>
      <c r="FY10" s="8">
        <v>1.1371500000000001</v>
      </c>
      <c r="FZ10" s="8">
        <v>1.05135</v>
      </c>
      <c r="GA10" s="31">
        <f t="shared" si="1"/>
        <v>2015</v>
      </c>
      <c r="GB10" s="10">
        <f t="shared" si="2"/>
        <v>3</v>
      </c>
      <c r="GC10" s="10">
        <v>0.32188</v>
      </c>
      <c r="GD10" s="10">
        <v>0.21401999999999999</v>
      </c>
    </row>
    <row r="11" spans="1:186">
      <c r="A11" s="8" t="str">
        <f t="shared" si="3"/>
        <v>日本電産</v>
      </c>
      <c r="B11" s="8" t="str">
        <f t="shared" si="4"/>
        <v>TSE:6594</v>
      </c>
      <c r="C11" s="8" t="str">
        <f>CONCATENATE("FY",RIGHT(Assumptions!D$2,4)-3)</f>
        <v>FY2016</v>
      </c>
      <c r="D11" s="10">
        <f t="shared" si="0"/>
        <v>2015</v>
      </c>
      <c r="E11" s="8">
        <v>1178290</v>
      </c>
      <c r="F11" s="8">
        <v>0</v>
      </c>
      <c r="G11" s="8">
        <v>1178290</v>
      </c>
      <c r="H11" s="8">
        <v>909953</v>
      </c>
      <c r="I11" s="8">
        <v>268337</v>
      </c>
      <c r="J11" s="8">
        <v>98460</v>
      </c>
      <c r="K11" s="8">
        <v>0</v>
      </c>
      <c r="L11" s="8">
        <v>51978</v>
      </c>
      <c r="M11" s="8">
        <v>0</v>
      </c>
      <c r="N11" s="8">
        <v>0</v>
      </c>
      <c r="O11" s="8">
        <v>0</v>
      </c>
      <c r="P11" s="8">
        <v>150438</v>
      </c>
      <c r="Q11" s="8">
        <v>117899</v>
      </c>
      <c r="R11" s="8">
        <v>-2335</v>
      </c>
      <c r="S11" s="8">
        <v>1912</v>
      </c>
      <c r="T11" s="8">
        <v>-423</v>
      </c>
      <c r="U11" s="8">
        <v>1</v>
      </c>
      <c r="V11" s="8">
        <v>-144</v>
      </c>
      <c r="W11" s="8">
        <v>68</v>
      </c>
      <c r="X11" s="8">
        <v>117401</v>
      </c>
      <c r="Y11" s="8">
        <v>0</v>
      </c>
      <c r="Z11" s="8">
        <v>0</v>
      </c>
      <c r="AA11" s="8">
        <v>0</v>
      </c>
      <c r="AB11" s="8">
        <v>-237</v>
      </c>
      <c r="AC11" s="8">
        <v>0</v>
      </c>
      <c r="AD11" s="8">
        <v>117164</v>
      </c>
      <c r="AE11" s="8">
        <v>26166</v>
      </c>
      <c r="AF11" s="8">
        <v>90998</v>
      </c>
      <c r="AG11" s="8">
        <v>0</v>
      </c>
      <c r="AH11" s="8">
        <v>0</v>
      </c>
      <c r="AI11" s="8">
        <v>90998</v>
      </c>
      <c r="AJ11" s="8">
        <v>-1053</v>
      </c>
      <c r="AK11" s="8">
        <v>89945</v>
      </c>
      <c r="AL11" s="8">
        <v>0</v>
      </c>
      <c r="AM11" s="8"/>
      <c r="AN11" s="8">
        <v>303.04102</v>
      </c>
      <c r="AO11" s="8">
        <v>303.04102</v>
      </c>
      <c r="AP11" s="8">
        <v>296.80799999999999</v>
      </c>
      <c r="AQ11" s="8">
        <v>301.92923000000002</v>
      </c>
      <c r="AR11" s="8">
        <v>301.92923000000002</v>
      </c>
      <c r="AS11" s="8">
        <v>297.89100000000002</v>
      </c>
      <c r="AT11" s="8">
        <v>80</v>
      </c>
      <c r="AU11" s="1">
        <v>0.26338317860915</v>
      </c>
      <c r="AV11" s="8"/>
      <c r="AW11" s="8">
        <v>178863</v>
      </c>
      <c r="AX11" s="8">
        <v>123304</v>
      </c>
      <c r="AY11" s="8">
        <v>117899</v>
      </c>
      <c r="AZ11" s="1">
        <v>0.223327</v>
      </c>
      <c r="BA11" s="9">
        <v>42460</v>
      </c>
      <c r="BB11" s="8"/>
      <c r="BC11" s="8">
        <v>0</v>
      </c>
      <c r="BD11" s="8">
        <v>0</v>
      </c>
      <c r="BE11" s="8">
        <v>0</v>
      </c>
      <c r="BF11" s="8">
        <v>51978</v>
      </c>
      <c r="BG11" s="8">
        <v>0</v>
      </c>
      <c r="BH11" s="8">
        <v>184.63245000000001</v>
      </c>
      <c r="BI11" s="8">
        <v>2697.3675499999999</v>
      </c>
      <c r="BJ11" s="8"/>
      <c r="BK11" s="8"/>
      <c r="BL11" s="8">
        <v>305942</v>
      </c>
      <c r="BM11" s="8">
        <v>2010</v>
      </c>
      <c r="BN11" s="8">
        <v>307952</v>
      </c>
      <c r="BO11" s="8">
        <v>234989</v>
      </c>
      <c r="BP11" s="8">
        <v>253373</v>
      </c>
      <c r="BQ11" s="8">
        <v>170874</v>
      </c>
      <c r="BR11" s="8">
        <v>0</v>
      </c>
      <c r="BS11" s="8">
        <v>18150</v>
      </c>
      <c r="BT11" s="8">
        <v>755091</v>
      </c>
      <c r="BU11" s="8">
        <v>728741</v>
      </c>
      <c r="BV11" s="8">
        <v>-381809</v>
      </c>
      <c r="BW11" s="8">
        <v>346932</v>
      </c>
      <c r="BX11" s="8">
        <v>18797</v>
      </c>
      <c r="BY11" s="8">
        <v>162043</v>
      </c>
      <c r="BZ11" s="8">
        <v>77049</v>
      </c>
      <c r="CA11" s="8">
        <v>0</v>
      </c>
      <c r="CB11" s="8">
        <v>11545</v>
      </c>
      <c r="CC11" s="8">
        <v>5179</v>
      </c>
      <c r="CD11" s="8">
        <v>1376636</v>
      </c>
      <c r="CE11" s="8"/>
      <c r="CF11" s="8">
        <v>177297</v>
      </c>
      <c r="CG11" s="8">
        <v>20030</v>
      </c>
      <c r="CH11" s="8">
        <v>81092</v>
      </c>
      <c r="CI11" s="8">
        <v>80504</v>
      </c>
      <c r="CJ11" s="8">
        <v>2273</v>
      </c>
      <c r="CK11" s="8">
        <v>5831</v>
      </c>
      <c r="CL11" s="8">
        <v>52632</v>
      </c>
      <c r="CM11" s="8">
        <v>419659</v>
      </c>
      <c r="CN11" s="8">
        <v>130323</v>
      </c>
      <c r="CO11" s="8">
        <v>6475</v>
      </c>
      <c r="CP11" s="8">
        <v>19488</v>
      </c>
      <c r="CQ11" s="8">
        <v>22641</v>
      </c>
      <c r="CR11" s="8">
        <v>6681</v>
      </c>
      <c r="CS11" s="8">
        <v>605267</v>
      </c>
      <c r="CT11" s="8">
        <v>87784</v>
      </c>
      <c r="CU11" s="8">
        <v>118341</v>
      </c>
      <c r="CV11" s="8">
        <v>625168</v>
      </c>
      <c r="CW11" s="8">
        <v>-12111</v>
      </c>
      <c r="CX11" s="8">
        <v>-56159</v>
      </c>
      <c r="CY11" s="8">
        <v>763023</v>
      </c>
      <c r="CZ11" s="8">
        <v>8346</v>
      </c>
      <c r="DA11" s="8">
        <v>771369</v>
      </c>
      <c r="DB11" s="8">
        <v>1376636</v>
      </c>
      <c r="DC11" s="8"/>
      <c r="DD11" s="8">
        <v>296.60102000000001</v>
      </c>
      <c r="DE11" s="8">
        <v>296.60102000000001</v>
      </c>
      <c r="DF11" s="8">
        <v>2572.5568600000001</v>
      </c>
      <c r="DG11" s="8">
        <v>300667</v>
      </c>
      <c r="DH11" s="8">
        <v>-7285</v>
      </c>
      <c r="DI11" s="8">
        <v>18383</v>
      </c>
      <c r="DJ11" s="8">
        <v>23056</v>
      </c>
      <c r="DK11" s="8">
        <v>8346</v>
      </c>
      <c r="DL11" s="8">
        <v>1896</v>
      </c>
      <c r="DM11" s="8">
        <v>52261</v>
      </c>
      <c r="DN11" s="8">
        <v>36251</v>
      </c>
      <c r="DO11" s="8">
        <v>77713</v>
      </c>
      <c r="DP11" s="8">
        <v>48418</v>
      </c>
      <c r="DQ11" s="8">
        <v>193346</v>
      </c>
      <c r="DR11" s="8">
        <v>440162</v>
      </c>
      <c r="DS11" s="8">
        <v>33426</v>
      </c>
      <c r="DT11" s="8">
        <v>96602</v>
      </c>
      <c r="DU11" s="8">
        <v>0</v>
      </c>
      <c r="DV11" s="8"/>
      <c r="DW11" s="8">
        <v>89945</v>
      </c>
      <c r="DX11" s="8">
        <v>55559</v>
      </c>
      <c r="DY11" s="8">
        <v>5405</v>
      </c>
      <c r="DZ11" s="8">
        <v>60964</v>
      </c>
      <c r="EA11" s="8">
        <v>0</v>
      </c>
      <c r="EB11" s="8">
        <v>-392</v>
      </c>
      <c r="EC11" s="8">
        <v>0</v>
      </c>
      <c r="ED11" s="8">
        <v>237</v>
      </c>
      <c r="EE11" s="8">
        <v>-1</v>
      </c>
      <c r="EF11" s="8">
        <v>0</v>
      </c>
      <c r="EG11" s="8">
        <v>10939</v>
      </c>
      <c r="EH11" s="8">
        <v>-5163</v>
      </c>
      <c r="EI11" s="8">
        <v>-6176</v>
      </c>
      <c r="EJ11" s="8">
        <v>-6897</v>
      </c>
      <c r="EK11" s="8">
        <v>217</v>
      </c>
      <c r="EL11" s="8">
        <v>147659</v>
      </c>
      <c r="EM11" s="8">
        <v>-81898</v>
      </c>
      <c r="EN11" s="8">
        <v>1417</v>
      </c>
      <c r="EO11" s="8">
        <v>-9665</v>
      </c>
      <c r="EP11" s="8">
        <v>0</v>
      </c>
      <c r="EQ11" s="8">
        <v>0</v>
      </c>
      <c r="ER11" s="8">
        <v>1319</v>
      </c>
      <c r="ES11" s="8">
        <v>0</v>
      </c>
      <c r="ET11" s="8">
        <v>-6550</v>
      </c>
      <c r="EU11" s="8">
        <v>-95377</v>
      </c>
      <c r="EV11" s="8">
        <v>32412</v>
      </c>
      <c r="EW11" s="8">
        <v>37903</v>
      </c>
      <c r="EX11" s="8">
        <v>70315</v>
      </c>
      <c r="EY11" s="8">
        <v>0</v>
      </c>
      <c r="EZ11" s="8">
        <v>-26210</v>
      </c>
      <c r="FA11" s="8">
        <v>-26210</v>
      </c>
      <c r="FB11" s="8">
        <v>0</v>
      </c>
      <c r="FC11" s="8">
        <v>-12133</v>
      </c>
      <c r="FD11" s="8">
        <v>-23690</v>
      </c>
      <c r="FE11" s="8">
        <v>0</v>
      </c>
      <c r="FF11" s="8">
        <v>-23690</v>
      </c>
      <c r="FG11" s="8">
        <v>0</v>
      </c>
      <c r="FH11" s="8">
        <v>-507</v>
      </c>
      <c r="FI11" s="8">
        <v>7775</v>
      </c>
      <c r="FJ11" s="8">
        <v>-24017</v>
      </c>
      <c r="FK11" s="8">
        <v>36040</v>
      </c>
      <c r="FL11" s="8"/>
      <c r="FM11" s="8">
        <v>1797</v>
      </c>
      <c r="FN11" s="8">
        <v>24468</v>
      </c>
      <c r="FO11" s="8">
        <v>57981.5</v>
      </c>
      <c r="FP11" s="8">
        <v>59440.875</v>
      </c>
      <c r="FQ11" s="8">
        <v>-2702</v>
      </c>
      <c r="FR11" s="8">
        <v>44105</v>
      </c>
      <c r="FS11" s="8" t="s">
        <v>534</v>
      </c>
      <c r="FT11" s="9">
        <v>42460</v>
      </c>
      <c r="FU11" s="8">
        <v>12</v>
      </c>
      <c r="FV11" s="8">
        <v>2291057.2879699999</v>
      </c>
      <c r="FW11" s="8">
        <v>1.6289499999999999</v>
      </c>
      <c r="FX11" s="8">
        <v>0.82928999999999997</v>
      </c>
      <c r="FY11" s="8">
        <v>1.1976899999999999</v>
      </c>
      <c r="FZ11" s="8">
        <v>1.26705</v>
      </c>
      <c r="GA11" s="31">
        <f t="shared" si="1"/>
        <v>2016</v>
      </c>
      <c r="GB11" s="10">
        <f t="shared" si="2"/>
        <v>3</v>
      </c>
      <c r="GC11" s="10">
        <v>1.20835</v>
      </c>
      <c r="GD11" s="10">
        <v>1.2477499999999999</v>
      </c>
    </row>
    <row r="12" spans="1:186">
      <c r="A12" s="8" t="str">
        <f t="shared" si="3"/>
        <v>日本電産</v>
      </c>
      <c r="B12" s="8" t="str">
        <f t="shared" si="4"/>
        <v>TSE:6594</v>
      </c>
      <c r="C12" s="8" t="str">
        <f>CONCATENATE("FY",RIGHT(Assumptions!D$2,4)-2)</f>
        <v>FY2017</v>
      </c>
      <c r="D12" s="10">
        <f t="shared" si="0"/>
        <v>2016</v>
      </c>
      <c r="E12" s="8">
        <v>1199311</v>
      </c>
      <c r="F12" s="8">
        <v>0</v>
      </c>
      <c r="G12" s="8">
        <v>1199311</v>
      </c>
      <c r="H12" s="8">
        <v>913680</v>
      </c>
      <c r="I12" s="8">
        <v>285631</v>
      </c>
      <c r="J12" s="8">
        <v>92897</v>
      </c>
      <c r="K12" s="8">
        <v>0</v>
      </c>
      <c r="L12" s="8">
        <v>52807</v>
      </c>
      <c r="M12" s="8">
        <v>0</v>
      </c>
      <c r="N12" s="8">
        <v>0</v>
      </c>
      <c r="O12" s="8">
        <v>0</v>
      </c>
      <c r="P12" s="8">
        <v>145704</v>
      </c>
      <c r="Q12" s="8">
        <v>139927</v>
      </c>
      <c r="R12" s="8">
        <v>-2684</v>
      </c>
      <c r="S12" s="8">
        <v>3261</v>
      </c>
      <c r="T12" s="8">
        <v>577</v>
      </c>
      <c r="U12" s="8">
        <v>-534</v>
      </c>
      <c r="V12" s="8">
        <v>2243</v>
      </c>
      <c r="W12" s="8">
        <v>-339</v>
      </c>
      <c r="X12" s="8">
        <v>141874</v>
      </c>
      <c r="Y12" s="8">
        <v>0</v>
      </c>
      <c r="Z12" s="8">
        <v>0</v>
      </c>
      <c r="AA12" s="8">
        <v>0</v>
      </c>
      <c r="AB12" s="8">
        <v>-561</v>
      </c>
      <c r="AC12" s="8">
        <v>0</v>
      </c>
      <c r="AD12" s="8">
        <v>141313</v>
      </c>
      <c r="AE12" s="8">
        <v>29356</v>
      </c>
      <c r="AF12" s="8">
        <v>111957</v>
      </c>
      <c r="AG12" s="8">
        <v>0</v>
      </c>
      <c r="AH12" s="8">
        <v>0</v>
      </c>
      <c r="AI12" s="8">
        <v>111957</v>
      </c>
      <c r="AJ12" s="8">
        <v>-950</v>
      </c>
      <c r="AK12" s="8">
        <v>111007</v>
      </c>
      <c r="AL12" s="8">
        <v>0</v>
      </c>
      <c r="AM12" s="8"/>
      <c r="AN12" s="8">
        <v>374.26573999999999</v>
      </c>
      <c r="AO12" s="8">
        <v>374.26573999999999</v>
      </c>
      <c r="AP12" s="8">
        <v>296.59940999999998</v>
      </c>
      <c r="AQ12" s="8">
        <v>374.26573999999999</v>
      </c>
      <c r="AR12" s="8">
        <v>374.26573999999999</v>
      </c>
      <c r="AS12" s="8">
        <v>296.59940999999998</v>
      </c>
      <c r="AT12" s="8">
        <v>85</v>
      </c>
      <c r="AU12" s="1">
        <v>0.213752285891881</v>
      </c>
      <c r="AV12" s="8"/>
      <c r="AW12" s="8">
        <v>195555</v>
      </c>
      <c r="AX12" s="8">
        <v>145025</v>
      </c>
      <c r="AY12" s="8">
        <v>139927</v>
      </c>
      <c r="AZ12" s="1">
        <v>0.207737</v>
      </c>
      <c r="BA12" s="9">
        <v>42825</v>
      </c>
      <c r="BB12" s="8"/>
      <c r="BC12" s="8">
        <v>0</v>
      </c>
      <c r="BD12" s="8">
        <v>0</v>
      </c>
      <c r="BE12" s="8">
        <v>0</v>
      </c>
      <c r="BF12" s="8">
        <v>52807</v>
      </c>
      <c r="BG12" s="8">
        <v>0</v>
      </c>
      <c r="BH12" s="8">
        <v>165.59399999999999</v>
      </c>
      <c r="BI12" s="8">
        <v>2584.4059999999999</v>
      </c>
      <c r="BJ12" s="8"/>
      <c r="BK12" s="8"/>
      <c r="BL12" s="8">
        <v>321580</v>
      </c>
      <c r="BM12" s="8">
        <v>2951</v>
      </c>
      <c r="BN12" s="8">
        <v>324531</v>
      </c>
      <c r="BO12" s="8">
        <v>324522</v>
      </c>
      <c r="BP12" s="8">
        <v>350573</v>
      </c>
      <c r="BQ12" s="8">
        <v>196827</v>
      </c>
      <c r="BR12" s="8">
        <v>0</v>
      </c>
      <c r="BS12" s="8">
        <v>19920</v>
      </c>
      <c r="BT12" s="8">
        <v>900233</v>
      </c>
      <c r="BU12" s="8">
        <v>808543</v>
      </c>
      <c r="BV12" s="8">
        <v>-408804</v>
      </c>
      <c r="BW12" s="8">
        <v>399739</v>
      </c>
      <c r="BX12" s="8">
        <v>23771</v>
      </c>
      <c r="BY12" s="8">
        <v>218786</v>
      </c>
      <c r="BZ12" s="8">
        <v>121056</v>
      </c>
      <c r="CA12" s="8">
        <v>0</v>
      </c>
      <c r="CB12" s="8">
        <v>9986</v>
      </c>
      <c r="CC12" s="8">
        <v>5426</v>
      </c>
      <c r="CD12" s="8">
        <v>1678997</v>
      </c>
      <c r="CE12" s="8"/>
      <c r="CF12" s="8">
        <v>234052</v>
      </c>
      <c r="CG12" s="8">
        <v>48810</v>
      </c>
      <c r="CH12" s="8">
        <v>166606</v>
      </c>
      <c r="CI12" s="8">
        <v>77715</v>
      </c>
      <c r="CJ12" s="8">
        <v>6325</v>
      </c>
      <c r="CK12" s="8">
        <v>6690</v>
      </c>
      <c r="CL12" s="8">
        <v>58826</v>
      </c>
      <c r="CM12" s="8">
        <v>599024</v>
      </c>
      <c r="CN12" s="8">
        <v>160820</v>
      </c>
      <c r="CO12" s="8">
        <v>965</v>
      </c>
      <c r="CP12" s="8">
        <v>22656</v>
      </c>
      <c r="CQ12" s="8">
        <v>31498</v>
      </c>
      <c r="CR12" s="8">
        <v>8228</v>
      </c>
      <c r="CS12" s="8">
        <v>823191</v>
      </c>
      <c r="CT12" s="8">
        <v>87784</v>
      </c>
      <c r="CU12" s="8">
        <v>118340</v>
      </c>
      <c r="CV12" s="8">
        <v>715911</v>
      </c>
      <c r="CW12" s="8">
        <v>-12143</v>
      </c>
      <c r="CX12" s="8">
        <v>-63320</v>
      </c>
      <c r="CY12" s="8">
        <v>846572</v>
      </c>
      <c r="CZ12" s="8">
        <v>9234</v>
      </c>
      <c r="DA12" s="8">
        <v>855806</v>
      </c>
      <c r="DB12" s="8">
        <v>1678997</v>
      </c>
      <c r="DC12" s="8"/>
      <c r="DD12" s="8">
        <v>296.5976</v>
      </c>
      <c r="DE12" s="8">
        <v>296.5976</v>
      </c>
      <c r="DF12" s="8">
        <v>2854.2779799999998</v>
      </c>
      <c r="DG12" s="8">
        <v>412431</v>
      </c>
      <c r="DH12" s="8">
        <v>87900</v>
      </c>
      <c r="DI12" s="8">
        <v>20920</v>
      </c>
      <c r="DJ12" s="8">
        <v>22000</v>
      </c>
      <c r="DK12" s="8">
        <v>9234</v>
      </c>
      <c r="DL12" s="8">
        <v>1125</v>
      </c>
      <c r="DM12" s="8">
        <v>65241</v>
      </c>
      <c r="DN12" s="8">
        <v>46103</v>
      </c>
      <c r="DO12" s="8">
        <v>79088</v>
      </c>
      <c r="DP12" s="8">
        <v>53906</v>
      </c>
      <c r="DQ12" s="8">
        <v>222488</v>
      </c>
      <c r="DR12" s="8">
        <v>478850</v>
      </c>
      <c r="DS12" s="8">
        <v>41563</v>
      </c>
      <c r="DT12" s="8">
        <v>107062</v>
      </c>
      <c r="DU12" s="8">
        <v>0</v>
      </c>
      <c r="DV12" s="8"/>
      <c r="DW12" s="8">
        <v>111007</v>
      </c>
      <c r="DX12" s="8">
        <v>50530</v>
      </c>
      <c r="DY12" s="8">
        <v>5098</v>
      </c>
      <c r="DZ12" s="8">
        <v>55628</v>
      </c>
      <c r="EA12" s="8">
        <v>0</v>
      </c>
      <c r="EB12" s="8">
        <v>-1732</v>
      </c>
      <c r="EC12" s="8">
        <v>0</v>
      </c>
      <c r="ED12" s="8">
        <v>508</v>
      </c>
      <c r="EE12" s="8">
        <v>534</v>
      </c>
      <c r="EF12" s="8">
        <v>0</v>
      </c>
      <c r="EG12" s="8">
        <v>-7812</v>
      </c>
      <c r="EH12" s="8">
        <v>-65582</v>
      </c>
      <c r="EI12" s="8">
        <v>-5942</v>
      </c>
      <c r="EJ12" s="8">
        <v>39229</v>
      </c>
      <c r="EK12" s="8">
        <v>-94</v>
      </c>
      <c r="EL12" s="8">
        <v>129853</v>
      </c>
      <c r="EM12" s="8">
        <v>-68718</v>
      </c>
      <c r="EN12" s="8">
        <v>1786</v>
      </c>
      <c r="EO12" s="8">
        <v>-139862</v>
      </c>
      <c r="EP12" s="8">
        <v>0</v>
      </c>
      <c r="EQ12" s="8">
        <v>-3494</v>
      </c>
      <c r="ER12" s="8">
        <v>0</v>
      </c>
      <c r="ES12" s="8">
        <v>0</v>
      </c>
      <c r="ET12" s="8">
        <v>-1188</v>
      </c>
      <c r="EU12" s="8">
        <v>-211476</v>
      </c>
      <c r="EV12" s="8">
        <v>93784</v>
      </c>
      <c r="EW12" s="8">
        <v>108708</v>
      </c>
      <c r="EX12" s="8">
        <v>202492</v>
      </c>
      <c r="EY12" s="8">
        <v>0</v>
      </c>
      <c r="EZ12" s="8">
        <v>-82782</v>
      </c>
      <c r="FA12" s="8">
        <v>-82782</v>
      </c>
      <c r="FB12" s="8">
        <v>0</v>
      </c>
      <c r="FC12" s="8">
        <v>-33</v>
      </c>
      <c r="FD12" s="8">
        <v>-23728</v>
      </c>
      <c r="FE12" s="8">
        <v>0</v>
      </c>
      <c r="FF12" s="8">
        <v>-23728</v>
      </c>
      <c r="FG12" s="8">
        <v>0</v>
      </c>
      <c r="FH12" s="8">
        <v>-101</v>
      </c>
      <c r="FI12" s="8">
        <v>95848</v>
      </c>
      <c r="FJ12" s="8">
        <v>1413</v>
      </c>
      <c r="FK12" s="8">
        <v>15638</v>
      </c>
      <c r="FL12" s="8"/>
      <c r="FM12" s="8">
        <v>3052</v>
      </c>
      <c r="FN12" s="8">
        <v>24961</v>
      </c>
      <c r="FO12" s="8">
        <v>37326.875</v>
      </c>
      <c r="FP12" s="8">
        <v>39004.375</v>
      </c>
      <c r="FQ12" s="8">
        <v>35975</v>
      </c>
      <c r="FR12" s="8">
        <v>119710</v>
      </c>
      <c r="FS12" s="8" t="s">
        <v>534</v>
      </c>
      <c r="FT12" s="9">
        <v>42825</v>
      </c>
      <c r="FU12" s="8">
        <v>12</v>
      </c>
      <c r="FV12" s="8">
        <v>3142458.94612</v>
      </c>
      <c r="FW12" s="8">
        <v>1.6361699999999999</v>
      </c>
      <c r="FX12" s="8">
        <v>1.0122100000000001</v>
      </c>
      <c r="FY12" s="8">
        <v>1.2050099999999999</v>
      </c>
      <c r="FZ12" s="8">
        <v>1.0434699999999999</v>
      </c>
      <c r="GA12" s="31">
        <f t="shared" si="1"/>
        <v>2017</v>
      </c>
      <c r="GB12" s="10">
        <f t="shared" si="2"/>
        <v>3</v>
      </c>
      <c r="GC12" s="10">
        <v>1.2922</v>
      </c>
      <c r="GD12" s="10">
        <v>1.2605500000000001</v>
      </c>
    </row>
    <row r="13" spans="1:186">
      <c r="A13" s="8" t="str">
        <f t="shared" si="3"/>
        <v>日本電産</v>
      </c>
      <c r="B13" s="8" t="str">
        <f t="shared" si="4"/>
        <v>TSE:6594</v>
      </c>
      <c r="C13" s="8" t="str">
        <f>CONCATENATE("FY",RIGHT(Assumptions!D$2,4)-1)</f>
        <v>FY2018</v>
      </c>
      <c r="D13" s="10">
        <f t="shared" si="0"/>
        <v>2017</v>
      </c>
      <c r="E13" s="8">
        <v>1488090</v>
      </c>
      <c r="F13" s="8">
        <v>0</v>
      </c>
      <c r="G13" s="8">
        <v>1488090</v>
      </c>
      <c r="H13" s="8">
        <v>1131557</v>
      </c>
      <c r="I13" s="8">
        <v>356533</v>
      </c>
      <c r="J13" s="8">
        <v>133610</v>
      </c>
      <c r="K13" s="8">
        <v>0</v>
      </c>
      <c r="L13" s="8">
        <v>55438</v>
      </c>
      <c r="M13" s="8">
        <v>0</v>
      </c>
      <c r="N13" s="8">
        <v>0</v>
      </c>
      <c r="O13" s="8">
        <v>0</v>
      </c>
      <c r="P13" s="8">
        <v>189048</v>
      </c>
      <c r="Q13" s="8">
        <v>167485</v>
      </c>
      <c r="R13" s="8">
        <v>-5075</v>
      </c>
      <c r="S13" s="8">
        <v>6491</v>
      </c>
      <c r="T13" s="8">
        <v>1416</v>
      </c>
      <c r="U13" s="8">
        <v>118</v>
      </c>
      <c r="V13" s="8">
        <v>-3195</v>
      </c>
      <c r="W13" s="8">
        <v>-1516</v>
      </c>
      <c r="X13" s="8">
        <v>164308</v>
      </c>
      <c r="Y13" s="8">
        <v>0</v>
      </c>
      <c r="Z13" s="8">
        <v>0</v>
      </c>
      <c r="AA13" s="8">
        <v>0</v>
      </c>
      <c r="AB13" s="8">
        <v>-643</v>
      </c>
      <c r="AC13" s="8">
        <v>0</v>
      </c>
      <c r="AD13" s="8">
        <v>163665</v>
      </c>
      <c r="AE13" s="8">
        <v>32144</v>
      </c>
      <c r="AF13" s="8">
        <v>131521</v>
      </c>
      <c r="AG13" s="8">
        <v>0</v>
      </c>
      <c r="AH13" s="8">
        <v>0</v>
      </c>
      <c r="AI13" s="8">
        <v>131521</v>
      </c>
      <c r="AJ13" s="8">
        <v>-687</v>
      </c>
      <c r="AK13" s="8">
        <v>130834</v>
      </c>
      <c r="AL13" s="8">
        <v>0</v>
      </c>
      <c r="AM13" s="8"/>
      <c r="AN13" s="8">
        <v>441.90980000000002</v>
      </c>
      <c r="AO13" s="8">
        <v>441.90980000000002</v>
      </c>
      <c r="AP13" s="8">
        <v>296.06493999999998</v>
      </c>
      <c r="AQ13" s="8">
        <v>441.90980000000002</v>
      </c>
      <c r="AR13" s="8">
        <v>441.90980000000002</v>
      </c>
      <c r="AS13" s="8">
        <v>296.06493999999998</v>
      </c>
      <c r="AT13" s="8">
        <v>95</v>
      </c>
      <c r="AU13" s="1">
        <v>0.203846095051745</v>
      </c>
      <c r="AV13" s="8"/>
      <c r="AW13" s="8">
        <v>231556</v>
      </c>
      <c r="AX13" s="8">
        <v>173905</v>
      </c>
      <c r="AY13" s="8">
        <v>167485</v>
      </c>
      <c r="AZ13" s="1">
        <v>0.19640099999999999</v>
      </c>
      <c r="BA13" s="9">
        <v>43190</v>
      </c>
      <c r="BB13" s="8"/>
      <c r="BC13" s="8">
        <v>0</v>
      </c>
      <c r="BD13" s="8">
        <v>0</v>
      </c>
      <c r="BE13" s="8">
        <v>0</v>
      </c>
      <c r="BF13" s="8">
        <v>55438</v>
      </c>
      <c r="BG13" s="8">
        <v>0</v>
      </c>
      <c r="BH13" s="8">
        <v>239.43088</v>
      </c>
      <c r="BI13" s="8">
        <v>1996.5691200000001</v>
      </c>
      <c r="BJ13" s="8"/>
      <c r="BK13" s="8"/>
      <c r="BL13" s="8">
        <v>265947</v>
      </c>
      <c r="BM13" s="8">
        <v>1718</v>
      </c>
      <c r="BN13" s="8">
        <v>267665</v>
      </c>
      <c r="BO13" s="8">
        <v>360988</v>
      </c>
      <c r="BP13" s="8">
        <v>391143</v>
      </c>
      <c r="BQ13" s="8">
        <v>227766</v>
      </c>
      <c r="BR13" s="8">
        <v>0</v>
      </c>
      <c r="BS13" s="8">
        <v>19313</v>
      </c>
      <c r="BT13" s="8">
        <v>916729</v>
      </c>
      <c r="BU13" s="8">
        <v>893336</v>
      </c>
      <c r="BV13" s="8">
        <v>-442848</v>
      </c>
      <c r="BW13" s="8">
        <v>450488</v>
      </c>
      <c r="BX13" s="8">
        <v>28171</v>
      </c>
      <c r="BY13" s="8">
        <v>234915</v>
      </c>
      <c r="BZ13" s="8">
        <v>115888</v>
      </c>
      <c r="CA13" s="8">
        <v>0</v>
      </c>
      <c r="CB13" s="8">
        <v>11055</v>
      </c>
      <c r="CC13" s="8">
        <v>7428</v>
      </c>
      <c r="CD13" s="8">
        <v>1773199</v>
      </c>
      <c r="CE13" s="8"/>
      <c r="CF13" s="8">
        <v>290012</v>
      </c>
      <c r="CG13" s="8">
        <v>41634</v>
      </c>
      <c r="CH13" s="8">
        <v>1657</v>
      </c>
      <c r="CI13" s="8">
        <v>29295</v>
      </c>
      <c r="CJ13" s="8">
        <v>243</v>
      </c>
      <c r="CK13" s="8">
        <v>7582</v>
      </c>
      <c r="CL13" s="8">
        <v>81535</v>
      </c>
      <c r="CM13" s="8">
        <v>451958</v>
      </c>
      <c r="CN13" s="8">
        <v>313854</v>
      </c>
      <c r="CO13" s="8">
        <v>777</v>
      </c>
      <c r="CP13" s="8">
        <v>24178</v>
      </c>
      <c r="CQ13" s="8">
        <v>28922</v>
      </c>
      <c r="CR13" s="8">
        <v>11119</v>
      </c>
      <c r="CS13" s="8">
        <v>830808</v>
      </c>
      <c r="CT13" s="8">
        <v>87784</v>
      </c>
      <c r="CU13" s="8">
        <v>118136</v>
      </c>
      <c r="CV13" s="8">
        <v>822589</v>
      </c>
      <c r="CW13" s="8">
        <v>-19151</v>
      </c>
      <c r="CX13" s="8">
        <v>-76857</v>
      </c>
      <c r="CY13" s="8">
        <v>932501</v>
      </c>
      <c r="CZ13" s="8">
        <v>9890</v>
      </c>
      <c r="DA13" s="8">
        <v>942391</v>
      </c>
      <c r="DB13" s="8">
        <v>1773199</v>
      </c>
      <c r="DC13" s="8"/>
      <c r="DD13" s="8">
        <v>295.96003000000002</v>
      </c>
      <c r="DE13" s="8">
        <v>295.96003000000002</v>
      </c>
      <c r="DF13" s="8">
        <v>3150.7667299999998</v>
      </c>
      <c r="DG13" s="8">
        <v>345826</v>
      </c>
      <c r="DH13" s="8">
        <v>78161</v>
      </c>
      <c r="DI13" s="8">
        <v>22371</v>
      </c>
      <c r="DJ13" s="8">
        <v>17888</v>
      </c>
      <c r="DK13" s="8">
        <v>9890</v>
      </c>
      <c r="DL13" s="8">
        <v>1112</v>
      </c>
      <c r="DM13" s="8">
        <v>79648</v>
      </c>
      <c r="DN13" s="8">
        <v>53818</v>
      </c>
      <c r="DO13" s="8">
        <v>87698</v>
      </c>
      <c r="DP13" s="8">
        <v>53582</v>
      </c>
      <c r="DQ13" s="8">
        <v>237317</v>
      </c>
      <c r="DR13" s="8">
        <v>535319</v>
      </c>
      <c r="DS13" s="8">
        <v>56883</v>
      </c>
      <c r="DT13" s="8">
        <v>107554</v>
      </c>
      <c r="DU13" s="8">
        <v>0</v>
      </c>
      <c r="DV13" s="8"/>
      <c r="DW13" s="8">
        <v>130834</v>
      </c>
      <c r="DX13" s="8">
        <v>57651</v>
      </c>
      <c r="DY13" s="8">
        <v>6420</v>
      </c>
      <c r="DZ13" s="8">
        <v>64071</v>
      </c>
      <c r="EA13" s="8">
        <v>0</v>
      </c>
      <c r="EB13" s="8">
        <v>-229</v>
      </c>
      <c r="EC13" s="8">
        <v>0</v>
      </c>
      <c r="ED13" s="8">
        <v>601</v>
      </c>
      <c r="EE13" s="8">
        <v>-118</v>
      </c>
      <c r="EF13" s="8">
        <v>0</v>
      </c>
      <c r="EG13" s="8">
        <v>-8964</v>
      </c>
      <c r="EH13" s="8">
        <v>-30632</v>
      </c>
      <c r="EI13" s="8">
        <v>-24398</v>
      </c>
      <c r="EJ13" s="8">
        <v>47809</v>
      </c>
      <c r="EK13" s="8">
        <v>-8075</v>
      </c>
      <c r="EL13" s="8">
        <v>175568</v>
      </c>
      <c r="EM13" s="8">
        <v>-90841</v>
      </c>
      <c r="EN13" s="8">
        <v>6856</v>
      </c>
      <c r="EO13" s="8">
        <v>-20071</v>
      </c>
      <c r="EP13" s="8">
        <v>0</v>
      </c>
      <c r="EQ13" s="8">
        <v>-9544</v>
      </c>
      <c r="ER13" s="8">
        <v>0</v>
      </c>
      <c r="ES13" s="8">
        <v>0</v>
      </c>
      <c r="ET13" s="8">
        <v>-315</v>
      </c>
      <c r="EU13" s="8">
        <v>-113915</v>
      </c>
      <c r="EV13" s="8">
        <v>0</v>
      </c>
      <c r="EW13" s="8">
        <v>199063</v>
      </c>
      <c r="EX13" s="8">
        <v>199063</v>
      </c>
      <c r="EY13" s="8">
        <v>-178724</v>
      </c>
      <c r="EZ13" s="8">
        <v>-103023</v>
      </c>
      <c r="FA13" s="8">
        <v>-281747</v>
      </c>
      <c r="FB13" s="8">
        <v>0</v>
      </c>
      <c r="FC13" s="8">
        <v>-7008</v>
      </c>
      <c r="FD13" s="8">
        <v>-26670</v>
      </c>
      <c r="FE13" s="8">
        <v>0</v>
      </c>
      <c r="FF13" s="8">
        <v>-26670</v>
      </c>
      <c r="FG13" s="8">
        <v>0</v>
      </c>
      <c r="FH13" s="8">
        <v>-496</v>
      </c>
      <c r="FI13" s="8">
        <v>-116858</v>
      </c>
      <c r="FJ13" s="8">
        <v>-428</v>
      </c>
      <c r="FK13" s="8">
        <v>-55633</v>
      </c>
      <c r="FL13" s="8"/>
      <c r="FM13" s="8">
        <v>6647</v>
      </c>
      <c r="FN13" s="8">
        <v>34511</v>
      </c>
      <c r="FO13" s="8">
        <v>68884.25</v>
      </c>
      <c r="FP13" s="8">
        <v>72056.125</v>
      </c>
      <c r="FQ13" s="8">
        <v>977</v>
      </c>
      <c r="FR13" s="8">
        <v>-82684</v>
      </c>
      <c r="FS13" s="8" t="s">
        <v>534</v>
      </c>
      <c r="FT13" s="9">
        <v>43190</v>
      </c>
      <c r="FU13" s="8">
        <v>12</v>
      </c>
      <c r="FV13" s="8">
        <v>4852430.95579</v>
      </c>
      <c r="FW13" s="8">
        <v>1.63591</v>
      </c>
      <c r="FX13" s="8">
        <v>1.2576099999999999</v>
      </c>
      <c r="FY13" s="8">
        <v>0.92864999999999998</v>
      </c>
      <c r="FZ13" s="8">
        <v>0.81389999999999996</v>
      </c>
      <c r="GA13" s="31">
        <f t="shared" si="1"/>
        <v>2018</v>
      </c>
      <c r="GB13" s="10">
        <f t="shared" si="2"/>
        <v>3</v>
      </c>
      <c r="GC13" s="10">
        <v>1.3358399999999999</v>
      </c>
      <c r="GD13" s="10">
        <v>1.1149100000000001</v>
      </c>
    </row>
    <row r="14" spans="1:186">
      <c r="A14" s="8" t="str">
        <f t="shared" si="3"/>
        <v>日本電産</v>
      </c>
      <c r="B14" s="8" t="str">
        <f t="shared" si="4"/>
        <v>TSE:6594</v>
      </c>
      <c r="C14" s="8" t="str">
        <f>CONCATENATE("FY",RIGHT(Assumptions!D$2,4))</f>
        <v>FY2019</v>
      </c>
      <c r="D14" s="10">
        <f>IF(GB14&gt;6,RIGHT(C14,4)*1,RIGHT(C14,4)*1-1)</f>
        <v>2018</v>
      </c>
      <c r="E14" s="8">
        <v>1518320</v>
      </c>
      <c r="F14" s="8">
        <v>0</v>
      </c>
      <c r="G14" s="8">
        <v>1518320</v>
      </c>
      <c r="H14" s="8">
        <v>1174362</v>
      </c>
      <c r="I14" s="8">
        <v>343958</v>
      </c>
      <c r="J14" s="8">
        <v>140820</v>
      </c>
      <c r="K14" s="8">
        <v>0</v>
      </c>
      <c r="L14" s="8">
        <v>62912</v>
      </c>
      <c r="M14" s="8">
        <v>0</v>
      </c>
      <c r="N14" s="8">
        <v>0</v>
      </c>
      <c r="O14" s="8">
        <v>0</v>
      </c>
      <c r="P14" s="8">
        <v>203732</v>
      </c>
      <c r="Q14" s="8">
        <v>140226</v>
      </c>
      <c r="R14" s="8">
        <v>-5384</v>
      </c>
      <c r="S14" s="8">
        <v>10371</v>
      </c>
      <c r="T14" s="8">
        <v>4987</v>
      </c>
      <c r="U14" s="8">
        <v>-633</v>
      </c>
      <c r="V14" s="8">
        <v>-110</v>
      </c>
      <c r="W14" s="8">
        <v>-3850</v>
      </c>
      <c r="X14" s="8">
        <v>140620</v>
      </c>
      <c r="Y14" s="8">
        <v>0</v>
      </c>
      <c r="Z14" s="8">
        <v>0</v>
      </c>
      <c r="AA14" s="8">
        <v>0</v>
      </c>
      <c r="AB14" s="8">
        <v>-1606</v>
      </c>
      <c r="AC14" s="8">
        <v>0</v>
      </c>
      <c r="AD14" s="8">
        <v>139014</v>
      </c>
      <c r="AE14" s="8">
        <v>27509</v>
      </c>
      <c r="AF14" s="8">
        <v>111505</v>
      </c>
      <c r="AG14" s="8">
        <v>0</v>
      </c>
      <c r="AH14" s="8">
        <v>0</v>
      </c>
      <c r="AI14" s="8">
        <v>111505</v>
      </c>
      <c r="AJ14" s="8">
        <v>-707</v>
      </c>
      <c r="AK14" s="8">
        <v>110798</v>
      </c>
      <c r="AL14" s="8">
        <v>0</v>
      </c>
      <c r="AM14" s="8"/>
      <c r="AN14" s="8">
        <v>375.83035999999998</v>
      </c>
      <c r="AO14" s="8">
        <v>375.83035999999998</v>
      </c>
      <c r="AP14" s="8">
        <v>294.80853999999999</v>
      </c>
      <c r="AQ14" s="8">
        <v>375.83035999999998</v>
      </c>
      <c r="AR14" s="8">
        <v>375.83035999999998</v>
      </c>
      <c r="AS14" s="8">
        <v>294.80853999999999</v>
      </c>
      <c r="AT14" s="8">
        <v>105</v>
      </c>
      <c r="AU14" s="1">
        <v>0.266367623964332</v>
      </c>
      <c r="AV14" s="8"/>
      <c r="AW14" s="8">
        <v>205862</v>
      </c>
      <c r="AX14" s="8">
        <v>146772</v>
      </c>
      <c r="AY14" s="8">
        <v>140226</v>
      </c>
      <c r="AZ14" s="1">
        <v>0.19788600000000001</v>
      </c>
      <c r="BA14" s="9">
        <v>43555</v>
      </c>
      <c r="BB14" s="8"/>
      <c r="BC14" s="8">
        <v>0</v>
      </c>
      <c r="BD14" s="8">
        <v>0</v>
      </c>
      <c r="BE14" s="8">
        <v>0</v>
      </c>
      <c r="BF14" s="8">
        <v>62912</v>
      </c>
      <c r="BG14" s="8">
        <v>0</v>
      </c>
      <c r="BH14" s="8">
        <v>453.95526000000001</v>
      </c>
      <c r="BI14" s="8">
        <v>3333.0447399999998</v>
      </c>
      <c r="BJ14" s="8"/>
      <c r="BK14" s="8"/>
      <c r="BL14" s="8">
        <v>242267</v>
      </c>
      <c r="BM14" s="8">
        <v>695</v>
      </c>
      <c r="BN14" s="8">
        <v>242962</v>
      </c>
      <c r="BO14" s="8">
        <v>342450</v>
      </c>
      <c r="BP14" s="8">
        <v>383307</v>
      </c>
      <c r="BQ14" s="8">
        <v>255656</v>
      </c>
      <c r="BR14" s="8">
        <v>0</v>
      </c>
      <c r="BS14" s="8">
        <v>27202</v>
      </c>
      <c r="BT14" s="8">
        <v>919472</v>
      </c>
      <c r="BU14" s="8">
        <v>1003765</v>
      </c>
      <c r="BV14" s="8">
        <v>-486286</v>
      </c>
      <c r="BW14" s="8">
        <v>517479</v>
      </c>
      <c r="BX14" s="8">
        <v>27243</v>
      </c>
      <c r="BY14" s="8">
        <v>262311</v>
      </c>
      <c r="BZ14" s="8">
        <v>111621</v>
      </c>
      <c r="CA14" s="8">
        <v>0</v>
      </c>
      <c r="CB14" s="8">
        <v>11968</v>
      </c>
      <c r="CC14" s="8">
        <v>10091</v>
      </c>
      <c r="CD14" s="8">
        <v>1875068</v>
      </c>
      <c r="CE14" s="8"/>
      <c r="CF14" s="8">
        <v>275576</v>
      </c>
      <c r="CG14" s="8">
        <v>42518</v>
      </c>
      <c r="CH14" s="8">
        <v>17394</v>
      </c>
      <c r="CI14" s="8">
        <v>95048</v>
      </c>
      <c r="CJ14" s="8">
        <v>291</v>
      </c>
      <c r="CK14" s="8">
        <v>13434</v>
      </c>
      <c r="CL14" s="8">
        <v>85733</v>
      </c>
      <c r="CM14" s="8">
        <v>529994</v>
      </c>
      <c r="CN14" s="8">
        <v>259199</v>
      </c>
      <c r="CO14" s="8">
        <v>829</v>
      </c>
      <c r="CP14" s="8">
        <v>28886</v>
      </c>
      <c r="CQ14" s="8">
        <v>31751</v>
      </c>
      <c r="CR14" s="8">
        <v>8695</v>
      </c>
      <c r="CS14" s="8">
        <v>859354</v>
      </c>
      <c r="CT14" s="8">
        <v>87784</v>
      </c>
      <c r="CU14" s="8">
        <v>118314</v>
      </c>
      <c r="CV14" s="8">
        <v>901606</v>
      </c>
      <c r="CW14" s="8">
        <v>-45296</v>
      </c>
      <c r="CX14" s="8">
        <v>-64780</v>
      </c>
      <c r="CY14" s="8">
        <v>997628</v>
      </c>
      <c r="CZ14" s="8">
        <v>18086</v>
      </c>
      <c r="DA14" s="8">
        <v>1015714</v>
      </c>
      <c r="DB14" s="8">
        <v>1875068</v>
      </c>
      <c r="DC14" s="8"/>
      <c r="DD14" s="8">
        <v>294.29367999999999</v>
      </c>
      <c r="DE14" s="8">
        <v>294.29392000000001</v>
      </c>
      <c r="DF14" s="8">
        <v>3389.9035100000001</v>
      </c>
      <c r="DG14" s="8">
        <v>372761</v>
      </c>
      <c r="DH14" s="8">
        <v>129799</v>
      </c>
      <c r="DI14" s="8">
        <v>27746</v>
      </c>
      <c r="DJ14" s="8">
        <v>30296</v>
      </c>
      <c r="DK14" s="8">
        <v>18086</v>
      </c>
      <c r="DL14" s="8">
        <v>2785</v>
      </c>
      <c r="DM14" s="8">
        <v>86936</v>
      </c>
      <c r="DN14" s="8">
        <v>53245</v>
      </c>
      <c r="DO14" s="8">
        <v>107851</v>
      </c>
      <c r="DP14" s="8">
        <v>54651</v>
      </c>
      <c r="DQ14" s="8">
        <v>252002</v>
      </c>
      <c r="DR14" s="8">
        <v>610770</v>
      </c>
      <c r="DS14" s="8">
        <v>76908</v>
      </c>
      <c r="DT14" s="8">
        <v>108906</v>
      </c>
      <c r="DU14" s="8">
        <v>0</v>
      </c>
      <c r="DV14" s="8"/>
      <c r="DW14" s="8">
        <v>110798</v>
      </c>
      <c r="DX14" s="8">
        <v>59090</v>
      </c>
      <c r="DY14" s="8">
        <v>6546</v>
      </c>
      <c r="DZ14" s="8">
        <v>65636</v>
      </c>
      <c r="EA14" s="8">
        <v>0</v>
      </c>
      <c r="EB14" s="8">
        <v>481</v>
      </c>
      <c r="EC14" s="8">
        <v>0</v>
      </c>
      <c r="ED14" s="8">
        <v>1017</v>
      </c>
      <c r="EE14" s="8">
        <v>633</v>
      </c>
      <c r="EF14" s="8">
        <v>0</v>
      </c>
      <c r="EG14" s="8">
        <v>2050</v>
      </c>
      <c r="EH14" s="8">
        <v>33280</v>
      </c>
      <c r="EI14" s="8">
        <v>-13885</v>
      </c>
      <c r="EJ14" s="8">
        <v>-27391</v>
      </c>
      <c r="EK14" s="8">
        <v>-7487</v>
      </c>
      <c r="EL14" s="8">
        <v>170233</v>
      </c>
      <c r="EM14" s="8">
        <v>-120555</v>
      </c>
      <c r="EN14" s="8">
        <v>2961</v>
      </c>
      <c r="EO14" s="8">
        <v>-27675</v>
      </c>
      <c r="EP14" s="8">
        <v>0</v>
      </c>
      <c r="EQ14" s="8">
        <v>-10894</v>
      </c>
      <c r="ER14" s="8">
        <v>0</v>
      </c>
      <c r="ES14" s="8">
        <v>0</v>
      </c>
      <c r="ET14" s="8">
        <v>-4681</v>
      </c>
      <c r="EU14" s="8">
        <v>-160844</v>
      </c>
      <c r="EV14" s="8">
        <v>14022</v>
      </c>
      <c r="EW14" s="8">
        <v>39679</v>
      </c>
      <c r="EX14" s="8">
        <v>53701</v>
      </c>
      <c r="EY14" s="8">
        <v>0</v>
      </c>
      <c r="EZ14" s="8">
        <v>-30456</v>
      </c>
      <c r="FA14" s="8">
        <v>-30456</v>
      </c>
      <c r="FB14" s="8">
        <v>0</v>
      </c>
      <c r="FC14" s="8">
        <v>-26145</v>
      </c>
      <c r="FD14" s="8">
        <v>-29513</v>
      </c>
      <c r="FE14" s="8">
        <v>0</v>
      </c>
      <c r="FF14" s="8">
        <v>-29513</v>
      </c>
      <c r="FG14" s="8">
        <v>0</v>
      </c>
      <c r="FH14" s="8">
        <v>-270</v>
      </c>
      <c r="FI14" s="8">
        <v>-32683</v>
      </c>
      <c r="FJ14" s="8">
        <v>-386</v>
      </c>
      <c r="FK14" s="8">
        <v>-23680</v>
      </c>
      <c r="FL14" s="8"/>
      <c r="FM14" s="8">
        <v>8046</v>
      </c>
      <c r="FN14" s="8">
        <v>33563</v>
      </c>
      <c r="FO14" s="8">
        <v>-7361.75</v>
      </c>
      <c r="FP14" s="8">
        <v>-3996.75</v>
      </c>
      <c r="FQ14" s="8">
        <v>30948</v>
      </c>
      <c r="FR14" s="8">
        <v>23245</v>
      </c>
      <c r="FS14" s="8" t="s">
        <v>534</v>
      </c>
      <c r="FT14" s="9">
        <v>43555</v>
      </c>
      <c r="FU14" s="8">
        <v>12</v>
      </c>
      <c r="FV14" s="8">
        <v>4127484.2193800001</v>
      </c>
      <c r="FW14" s="8">
        <v>1.8765700000000001</v>
      </c>
      <c r="FX14" s="8">
        <v>1.3348100000000001</v>
      </c>
      <c r="FY14" s="8">
        <v>1.16832</v>
      </c>
      <c r="FZ14" s="8">
        <v>1.4497</v>
      </c>
      <c r="GA14" s="31">
        <f t="shared" si="1"/>
        <v>2019</v>
      </c>
      <c r="GB14" s="10">
        <f t="shared" si="2"/>
        <v>3</v>
      </c>
      <c r="GC14" s="10">
        <v>1.3909100000000001</v>
      </c>
      <c r="GD14" s="10">
        <v>1.2337400000000001</v>
      </c>
    </row>
    <row r="15" spans="1:186">
      <c r="A15" s="10" t="str">
        <f>Assumptions!C3</f>
        <v>村田製作所</v>
      </c>
      <c r="B15" s="10" t="str">
        <f>Assumptions!B3</f>
        <v>TSE:6981</v>
      </c>
      <c r="C15" s="8" t="str">
        <f>CONCATENATE("FY",RIGHT(Assumptions!D$3,4)-11)</f>
        <v>FY2008</v>
      </c>
      <c r="D15" s="10">
        <f t="shared" si="0"/>
        <v>2007</v>
      </c>
      <c r="E15" s="8">
        <v>631655</v>
      </c>
      <c r="F15" s="8">
        <v>0</v>
      </c>
      <c r="G15" s="8">
        <v>631655</v>
      </c>
      <c r="H15" s="8">
        <v>387842</v>
      </c>
      <c r="I15" s="8">
        <v>243813</v>
      </c>
      <c r="J15" s="8">
        <v>85780</v>
      </c>
      <c r="K15" s="8">
        <v>0</v>
      </c>
      <c r="L15" s="8">
        <v>42281</v>
      </c>
      <c r="M15" s="8">
        <v>0</v>
      </c>
      <c r="N15" s="8">
        <v>0</v>
      </c>
      <c r="O15" s="8">
        <v>0</v>
      </c>
      <c r="P15" s="8">
        <v>128061</v>
      </c>
      <c r="Q15" s="8">
        <v>115752</v>
      </c>
      <c r="R15" s="8">
        <v>-537</v>
      </c>
      <c r="S15" s="8">
        <v>4866</v>
      </c>
      <c r="T15" s="8">
        <v>4329</v>
      </c>
      <c r="U15" s="8">
        <v>0</v>
      </c>
      <c r="V15" s="8">
        <v>-32</v>
      </c>
      <c r="W15" s="8">
        <v>1781</v>
      </c>
      <c r="X15" s="8">
        <v>121830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121830</v>
      </c>
      <c r="AE15" s="8">
        <v>44417</v>
      </c>
      <c r="AF15" s="8">
        <v>77413</v>
      </c>
      <c r="AG15" s="8">
        <v>0</v>
      </c>
      <c r="AH15" s="8">
        <v>0</v>
      </c>
      <c r="AI15" s="8">
        <v>77413</v>
      </c>
      <c r="AJ15" s="8">
        <v>0</v>
      </c>
      <c r="AK15" s="8">
        <v>77413</v>
      </c>
      <c r="AL15" s="8">
        <v>0</v>
      </c>
      <c r="AM15" s="8"/>
      <c r="AN15" s="8">
        <v>116.36457</v>
      </c>
      <c r="AO15" s="8">
        <v>116.36457</v>
      </c>
      <c r="AP15" s="8">
        <v>665.26261999999997</v>
      </c>
      <c r="AQ15" s="8">
        <v>116.35</v>
      </c>
      <c r="AR15" s="8">
        <v>116.35</v>
      </c>
      <c r="AS15" s="8">
        <v>665.35031000000004</v>
      </c>
      <c r="AT15" s="8">
        <v>33.333300000000001</v>
      </c>
      <c r="AU15" s="1">
        <v>0.28677353932802002</v>
      </c>
      <c r="AV15" s="8"/>
      <c r="AW15" s="8">
        <v>180886</v>
      </c>
      <c r="AX15" s="8">
        <v>115752</v>
      </c>
      <c r="AY15" s="8">
        <v>115752</v>
      </c>
      <c r="AZ15" s="1">
        <v>0.36458099999999999</v>
      </c>
      <c r="BA15" s="9">
        <v>39538</v>
      </c>
      <c r="BB15" s="8"/>
      <c r="BC15" s="8">
        <v>2354</v>
      </c>
      <c r="BD15" s="8">
        <v>0</v>
      </c>
      <c r="BE15" s="8">
        <v>0</v>
      </c>
      <c r="BF15" s="8">
        <v>42281</v>
      </c>
      <c r="BG15" s="8">
        <v>0</v>
      </c>
      <c r="BH15" s="8">
        <v>0</v>
      </c>
      <c r="BI15" s="8">
        <v>0</v>
      </c>
      <c r="BJ15" s="8"/>
      <c r="BK15" s="8"/>
      <c r="BL15" s="8">
        <v>36783</v>
      </c>
      <c r="BM15" s="8">
        <v>317776</v>
      </c>
      <c r="BN15" s="8">
        <v>354559</v>
      </c>
      <c r="BO15" s="8">
        <v>127471</v>
      </c>
      <c r="BP15" s="8">
        <v>127471</v>
      </c>
      <c r="BQ15" s="8">
        <v>114647</v>
      </c>
      <c r="BR15" s="8">
        <v>21169</v>
      </c>
      <c r="BS15" s="8">
        <v>129</v>
      </c>
      <c r="BT15" s="8">
        <v>627555</v>
      </c>
      <c r="BU15" s="8">
        <v>869675</v>
      </c>
      <c r="BV15" s="8">
        <v>-523526</v>
      </c>
      <c r="BW15" s="8">
        <v>346149</v>
      </c>
      <c r="BX15" s="8">
        <v>11493</v>
      </c>
      <c r="BY15" s="8">
        <v>11702</v>
      </c>
      <c r="BZ15" s="8">
        <v>15044</v>
      </c>
      <c r="CA15" s="8">
        <v>0</v>
      </c>
      <c r="CB15" s="8">
        <v>7713</v>
      </c>
      <c r="CC15" s="8">
        <v>10693</v>
      </c>
      <c r="CD15" s="8">
        <v>1030349</v>
      </c>
      <c r="CE15" s="8"/>
      <c r="CF15" s="8">
        <v>43741</v>
      </c>
      <c r="CG15" s="8">
        <v>50556</v>
      </c>
      <c r="CH15" s="8">
        <v>17999</v>
      </c>
      <c r="CI15" s="8">
        <v>2</v>
      </c>
      <c r="CJ15" s="8">
        <v>0</v>
      </c>
      <c r="CK15" s="8">
        <v>12612</v>
      </c>
      <c r="CL15" s="8">
        <v>0</v>
      </c>
      <c r="CM15" s="8">
        <v>124910</v>
      </c>
      <c r="CN15" s="8">
        <v>19</v>
      </c>
      <c r="CO15" s="8">
        <v>0</v>
      </c>
      <c r="CP15" s="8">
        <v>44820</v>
      </c>
      <c r="CQ15" s="8">
        <v>15748</v>
      </c>
      <c r="CR15" s="8">
        <v>622</v>
      </c>
      <c r="CS15" s="8">
        <v>186119</v>
      </c>
      <c r="CT15" s="8">
        <v>69377</v>
      </c>
      <c r="CU15" s="8">
        <v>102403</v>
      </c>
      <c r="CV15" s="8">
        <v>710453</v>
      </c>
      <c r="CW15" s="8">
        <v>-33101</v>
      </c>
      <c r="CX15" s="8">
        <v>-4902</v>
      </c>
      <c r="CY15" s="8">
        <v>844230</v>
      </c>
      <c r="CZ15" s="8">
        <v>0</v>
      </c>
      <c r="DA15" s="8">
        <v>844230</v>
      </c>
      <c r="DB15" s="8">
        <v>1030349</v>
      </c>
      <c r="DC15" s="8"/>
      <c r="DD15" s="8">
        <v>658.26187000000004</v>
      </c>
      <c r="DE15" s="8">
        <v>658.26187000000004</v>
      </c>
      <c r="DF15" s="8">
        <v>1282.5138999999999</v>
      </c>
      <c r="DG15" s="8">
        <v>18020</v>
      </c>
      <c r="DH15" s="8">
        <v>-336539</v>
      </c>
      <c r="DI15" s="8">
        <v>44149</v>
      </c>
      <c r="DJ15" s="8">
        <v>0</v>
      </c>
      <c r="DK15" s="8">
        <v>0</v>
      </c>
      <c r="DL15" s="8">
        <v>0</v>
      </c>
      <c r="DM15" s="8">
        <v>22569</v>
      </c>
      <c r="DN15" s="8">
        <v>37748</v>
      </c>
      <c r="DO15" s="8">
        <v>54330</v>
      </c>
      <c r="DP15" s="8">
        <v>41284</v>
      </c>
      <c r="DQ15" s="8">
        <v>258588</v>
      </c>
      <c r="DR15" s="8">
        <v>536292</v>
      </c>
      <c r="DS15" s="8">
        <v>33511</v>
      </c>
      <c r="DT15" s="8">
        <v>34067</v>
      </c>
      <c r="DU15" s="8">
        <v>0</v>
      </c>
      <c r="DV15" s="8"/>
      <c r="DW15" s="8">
        <v>77413</v>
      </c>
      <c r="DX15" s="8">
        <v>65134</v>
      </c>
      <c r="DY15" s="8">
        <v>0</v>
      </c>
      <c r="DZ15" s="8">
        <v>65134</v>
      </c>
      <c r="EA15" s="8">
        <v>0</v>
      </c>
      <c r="EB15" s="8">
        <v>740</v>
      </c>
      <c r="EC15" s="8">
        <v>-8</v>
      </c>
      <c r="ED15" s="8">
        <v>0</v>
      </c>
      <c r="EE15" s="8">
        <v>0</v>
      </c>
      <c r="EF15" s="8">
        <v>0</v>
      </c>
      <c r="EG15" s="8">
        <v>3245</v>
      </c>
      <c r="EH15" s="8">
        <v>-280</v>
      </c>
      <c r="EI15" s="8">
        <v>-25628</v>
      </c>
      <c r="EJ15" s="8">
        <v>3730</v>
      </c>
      <c r="EK15" s="8">
        <v>-1285</v>
      </c>
      <c r="EL15" s="8">
        <v>106357</v>
      </c>
      <c r="EM15" s="8">
        <v>-125557</v>
      </c>
      <c r="EN15" s="8">
        <v>0</v>
      </c>
      <c r="EO15" s="8">
        <v>-9623</v>
      </c>
      <c r="EP15" s="8">
        <v>0</v>
      </c>
      <c r="EQ15" s="8">
        <v>0</v>
      </c>
      <c r="ER15" s="8">
        <v>69931</v>
      </c>
      <c r="ES15" s="8">
        <v>0</v>
      </c>
      <c r="ET15" s="8">
        <v>-342</v>
      </c>
      <c r="EU15" s="8">
        <v>-65591</v>
      </c>
      <c r="EV15" s="8">
        <v>4517</v>
      </c>
      <c r="EW15" s="8">
        <v>0</v>
      </c>
      <c r="EX15" s="8">
        <v>4517</v>
      </c>
      <c r="EY15" s="8">
        <v>0</v>
      </c>
      <c r="EZ15" s="8">
        <v>0</v>
      </c>
      <c r="FA15" s="8">
        <v>0</v>
      </c>
      <c r="FB15" s="8">
        <v>0</v>
      </c>
      <c r="FC15" s="8">
        <v>-15035</v>
      </c>
      <c r="FD15" s="8">
        <v>-22200</v>
      </c>
      <c r="FE15" s="8">
        <v>0</v>
      </c>
      <c r="FF15" s="8">
        <v>-22200</v>
      </c>
      <c r="FG15" s="8">
        <v>0</v>
      </c>
      <c r="FH15" s="8">
        <v>226</v>
      </c>
      <c r="FI15" s="8">
        <v>-32492</v>
      </c>
      <c r="FJ15" s="8">
        <v>-4293</v>
      </c>
      <c r="FK15" s="8">
        <v>3981</v>
      </c>
      <c r="FL15" s="8"/>
      <c r="FM15" s="8">
        <v>505</v>
      </c>
      <c r="FN15" s="8">
        <v>56611</v>
      </c>
      <c r="FO15" s="8">
        <v>-27449.625</v>
      </c>
      <c r="FP15" s="8">
        <v>-27114</v>
      </c>
      <c r="FQ15" s="8">
        <v>39036</v>
      </c>
      <c r="FR15" s="8">
        <v>4517</v>
      </c>
      <c r="FS15" s="8" t="s">
        <v>534</v>
      </c>
      <c r="FT15" s="9">
        <v>39538</v>
      </c>
      <c r="FU15" s="8">
        <v>12</v>
      </c>
      <c r="FV15" s="8">
        <v>1098946.7874</v>
      </c>
      <c r="FW15" s="8">
        <v>0.76898</v>
      </c>
      <c r="FX15" s="8">
        <v>1.0865800000000001</v>
      </c>
      <c r="FY15" s="8">
        <v>1.1026100000000001</v>
      </c>
      <c r="FZ15" s="8">
        <v>0.93125999999999998</v>
      </c>
      <c r="GA15" s="31">
        <f t="shared" si="1"/>
        <v>2008</v>
      </c>
      <c r="GB15" s="10">
        <f t="shared" si="2"/>
        <v>3</v>
      </c>
      <c r="GC15" s="10">
        <v>1.39242</v>
      </c>
      <c r="GD15" s="10">
        <v>1.3895500000000001</v>
      </c>
    </row>
    <row r="16" spans="1:186">
      <c r="A16" s="8" t="str">
        <f t="shared" ref="A16:A26" si="5">A15</f>
        <v>村田製作所</v>
      </c>
      <c r="B16" s="8" t="str">
        <f t="shared" ref="B16:B26" si="6">B15</f>
        <v>TSE:6981</v>
      </c>
      <c r="C16" s="8" t="str">
        <f>CONCATENATE("FY",RIGHT(Assumptions!D$3,4)-10)</f>
        <v>FY2009</v>
      </c>
      <c r="D16" s="10">
        <f t="shared" si="0"/>
        <v>2008</v>
      </c>
      <c r="E16" s="8">
        <v>523946</v>
      </c>
      <c r="F16" s="8">
        <v>0</v>
      </c>
      <c r="G16" s="8">
        <v>523946</v>
      </c>
      <c r="H16" s="8">
        <v>398112</v>
      </c>
      <c r="I16" s="8">
        <v>125834</v>
      </c>
      <c r="J16" s="8">
        <v>94783</v>
      </c>
      <c r="K16" s="8">
        <v>0</v>
      </c>
      <c r="L16" s="8">
        <v>46832</v>
      </c>
      <c r="M16" s="8">
        <v>0</v>
      </c>
      <c r="N16" s="8">
        <v>0</v>
      </c>
      <c r="O16" s="8">
        <v>0</v>
      </c>
      <c r="P16" s="8">
        <v>141615</v>
      </c>
      <c r="Q16" s="8">
        <v>-15781</v>
      </c>
      <c r="R16" s="8">
        <v>-478</v>
      </c>
      <c r="S16" s="8">
        <v>4061</v>
      </c>
      <c r="T16" s="8">
        <v>3583</v>
      </c>
      <c r="U16" s="8">
        <v>0</v>
      </c>
      <c r="V16" s="8">
        <v>1396</v>
      </c>
      <c r="W16" s="8">
        <v>1527</v>
      </c>
      <c r="X16" s="8">
        <v>-9275</v>
      </c>
      <c r="Y16" s="8">
        <v>0</v>
      </c>
      <c r="Z16" s="8">
        <v>-538</v>
      </c>
      <c r="AA16" s="8">
        <v>0</v>
      </c>
      <c r="AB16" s="8">
        <v>-506</v>
      </c>
      <c r="AC16" s="8">
        <v>0</v>
      </c>
      <c r="AD16" s="8">
        <v>-10319</v>
      </c>
      <c r="AE16" s="8">
        <v>-13907</v>
      </c>
      <c r="AF16" s="8">
        <v>3588</v>
      </c>
      <c r="AG16" s="8">
        <v>0</v>
      </c>
      <c r="AH16" s="8">
        <v>0</v>
      </c>
      <c r="AI16" s="8">
        <v>3588</v>
      </c>
      <c r="AJ16" s="8">
        <v>0</v>
      </c>
      <c r="AK16" s="8">
        <v>3588</v>
      </c>
      <c r="AL16" s="8">
        <v>0</v>
      </c>
      <c r="AM16" s="8"/>
      <c r="AN16" s="8">
        <v>5.4922500000000003</v>
      </c>
      <c r="AO16" s="8">
        <v>5.4922500000000003</v>
      </c>
      <c r="AP16" s="8">
        <v>653.28378999999995</v>
      </c>
      <c r="AQ16" s="8">
        <v>5.4922500000000003</v>
      </c>
      <c r="AR16" s="8">
        <v>5.4922500000000003</v>
      </c>
      <c r="AS16" s="8">
        <v>653.28378999999995</v>
      </c>
      <c r="AT16" s="8">
        <v>33.333300000000001</v>
      </c>
      <c r="AU16" s="1">
        <v>6.1153846153846203</v>
      </c>
      <c r="AV16" s="8"/>
      <c r="AW16" s="8">
        <v>65197</v>
      </c>
      <c r="AX16" s="8">
        <v>-15781</v>
      </c>
      <c r="AY16" s="8">
        <v>-15781</v>
      </c>
      <c r="AZ16" s="1">
        <v>-2146826273</v>
      </c>
      <c r="BA16" s="9">
        <v>39903</v>
      </c>
      <c r="BB16" s="8"/>
      <c r="BC16" s="8">
        <v>2536</v>
      </c>
      <c r="BD16" s="8">
        <v>0</v>
      </c>
      <c r="BE16" s="8">
        <v>0</v>
      </c>
      <c r="BF16" s="8">
        <v>46832</v>
      </c>
      <c r="BG16" s="8">
        <v>0</v>
      </c>
      <c r="BH16" s="8">
        <v>0</v>
      </c>
      <c r="BI16" s="8">
        <v>0</v>
      </c>
      <c r="BJ16" s="8"/>
      <c r="BK16" s="8"/>
      <c r="BL16" s="8">
        <v>46296</v>
      </c>
      <c r="BM16" s="8">
        <v>177132</v>
      </c>
      <c r="BN16" s="8">
        <v>223428</v>
      </c>
      <c r="BO16" s="8">
        <v>83059</v>
      </c>
      <c r="BP16" s="8">
        <v>83059</v>
      </c>
      <c r="BQ16" s="8">
        <v>94104</v>
      </c>
      <c r="BR16" s="8">
        <v>16363</v>
      </c>
      <c r="BS16" s="8">
        <v>129</v>
      </c>
      <c r="BT16" s="8">
        <v>440707</v>
      </c>
      <c r="BU16" s="8">
        <v>899914</v>
      </c>
      <c r="BV16" s="8">
        <v>-571632</v>
      </c>
      <c r="BW16" s="8">
        <v>328282</v>
      </c>
      <c r="BX16" s="8">
        <v>90138</v>
      </c>
      <c r="BY16" s="8">
        <v>1925</v>
      </c>
      <c r="BZ16" s="8">
        <v>22697</v>
      </c>
      <c r="CA16" s="8">
        <v>0</v>
      </c>
      <c r="CB16" s="8">
        <v>20496</v>
      </c>
      <c r="CC16" s="8">
        <v>5082</v>
      </c>
      <c r="CD16" s="8">
        <v>909327</v>
      </c>
      <c r="CE16" s="8"/>
      <c r="CF16" s="8">
        <v>20411</v>
      </c>
      <c r="CG16" s="8">
        <v>38399</v>
      </c>
      <c r="CH16" s="8">
        <v>9240</v>
      </c>
      <c r="CI16" s="8">
        <v>0</v>
      </c>
      <c r="CJ16" s="8">
        <v>0</v>
      </c>
      <c r="CK16" s="8">
        <v>1405</v>
      </c>
      <c r="CL16" s="8">
        <v>0</v>
      </c>
      <c r="CM16" s="8">
        <v>69455</v>
      </c>
      <c r="CN16" s="8">
        <v>17</v>
      </c>
      <c r="CO16" s="8">
        <v>0</v>
      </c>
      <c r="CP16" s="8">
        <v>53593</v>
      </c>
      <c r="CQ16" s="8">
        <v>889</v>
      </c>
      <c r="CR16" s="8">
        <v>1031</v>
      </c>
      <c r="CS16" s="8">
        <v>124985</v>
      </c>
      <c r="CT16" s="8">
        <v>69377</v>
      </c>
      <c r="CU16" s="8">
        <v>102388</v>
      </c>
      <c r="CV16" s="8">
        <v>692099</v>
      </c>
      <c r="CW16" s="8">
        <v>-48060</v>
      </c>
      <c r="CX16" s="8">
        <v>-31462</v>
      </c>
      <c r="CY16" s="8">
        <v>784342</v>
      </c>
      <c r="CZ16" s="8">
        <v>0</v>
      </c>
      <c r="DA16" s="8">
        <v>784342</v>
      </c>
      <c r="DB16" s="8">
        <v>909327</v>
      </c>
      <c r="DC16" s="8"/>
      <c r="DD16" s="8">
        <v>643.89928999999995</v>
      </c>
      <c r="DE16" s="8">
        <v>643.89928999999995</v>
      </c>
      <c r="DF16" s="8">
        <v>1218.11285</v>
      </c>
      <c r="DG16" s="8">
        <v>9257</v>
      </c>
      <c r="DH16" s="8">
        <v>-214171</v>
      </c>
      <c r="DI16" s="8">
        <v>54539</v>
      </c>
      <c r="DJ16" s="8">
        <v>0</v>
      </c>
      <c r="DK16" s="8">
        <v>0</v>
      </c>
      <c r="DL16" s="8">
        <v>0</v>
      </c>
      <c r="DM16" s="8">
        <v>21082</v>
      </c>
      <c r="DN16" s="8">
        <v>31119</v>
      </c>
      <c r="DO16" s="8">
        <v>41903</v>
      </c>
      <c r="DP16" s="8">
        <v>43899</v>
      </c>
      <c r="DQ16" s="8">
        <v>267737</v>
      </c>
      <c r="DR16" s="8">
        <v>567299</v>
      </c>
      <c r="DS16" s="8">
        <v>20979</v>
      </c>
      <c r="DT16" s="8">
        <v>33431</v>
      </c>
      <c r="DU16" s="8">
        <v>0</v>
      </c>
      <c r="DV16" s="8"/>
      <c r="DW16" s="8">
        <v>3588</v>
      </c>
      <c r="DX16" s="8">
        <v>80978</v>
      </c>
      <c r="DY16" s="8">
        <v>0</v>
      </c>
      <c r="DZ16" s="8">
        <v>80978</v>
      </c>
      <c r="EA16" s="8">
        <v>0</v>
      </c>
      <c r="EB16" s="8">
        <v>411</v>
      </c>
      <c r="EC16" s="8">
        <v>-47</v>
      </c>
      <c r="ED16" s="8">
        <v>10283</v>
      </c>
      <c r="EE16" s="8">
        <v>0</v>
      </c>
      <c r="EF16" s="8">
        <v>0</v>
      </c>
      <c r="EG16" s="8">
        <v>-17302</v>
      </c>
      <c r="EH16" s="8">
        <v>39183</v>
      </c>
      <c r="EI16" s="8">
        <v>18189</v>
      </c>
      <c r="EJ16" s="8">
        <v>-23012</v>
      </c>
      <c r="EK16" s="8">
        <v>-24777</v>
      </c>
      <c r="EL16" s="8">
        <v>76521</v>
      </c>
      <c r="EM16" s="8">
        <v>-65427</v>
      </c>
      <c r="EN16" s="8">
        <v>0</v>
      </c>
      <c r="EO16" s="8">
        <v>0</v>
      </c>
      <c r="EP16" s="8">
        <v>0</v>
      </c>
      <c r="EQ16" s="8">
        <v>0</v>
      </c>
      <c r="ER16" s="8">
        <v>43751</v>
      </c>
      <c r="ES16" s="8">
        <v>0</v>
      </c>
      <c r="ET16" s="8">
        <v>3570</v>
      </c>
      <c r="EU16" s="8">
        <v>-18106</v>
      </c>
      <c r="EV16" s="8">
        <v>0</v>
      </c>
      <c r="EW16" s="8">
        <v>0</v>
      </c>
      <c r="EX16" s="8">
        <v>0</v>
      </c>
      <c r="EY16" s="8">
        <v>-6821</v>
      </c>
      <c r="EZ16" s="8">
        <v>0</v>
      </c>
      <c r="FA16" s="8">
        <v>-6821</v>
      </c>
      <c r="FB16" s="8">
        <v>0</v>
      </c>
      <c r="FC16" s="8">
        <v>-15025</v>
      </c>
      <c r="FD16" s="8">
        <v>-21942</v>
      </c>
      <c r="FE16" s="8">
        <v>0</v>
      </c>
      <c r="FF16" s="8">
        <v>-21942</v>
      </c>
      <c r="FG16" s="8">
        <v>0</v>
      </c>
      <c r="FH16" s="8">
        <v>-26</v>
      </c>
      <c r="FI16" s="8">
        <v>-43814</v>
      </c>
      <c r="FJ16" s="8">
        <v>-7235</v>
      </c>
      <c r="FK16" s="8">
        <v>7366</v>
      </c>
      <c r="FL16" s="8"/>
      <c r="FM16" s="8">
        <v>534</v>
      </c>
      <c r="FN16" s="8">
        <v>32571</v>
      </c>
      <c r="FO16" s="8">
        <v>14412.125</v>
      </c>
      <c r="FP16" s="8">
        <v>14710.875</v>
      </c>
      <c r="FQ16" s="8">
        <v>-9023</v>
      </c>
      <c r="FR16" s="8">
        <v>-6821</v>
      </c>
      <c r="FS16" s="8" t="s">
        <v>534</v>
      </c>
      <c r="FT16" s="9">
        <v>39903</v>
      </c>
      <c r="FU16" s="8">
        <v>12</v>
      </c>
      <c r="FV16" s="8">
        <v>811262.71548000001</v>
      </c>
      <c r="FW16" s="8">
        <v>0.78390000000000004</v>
      </c>
      <c r="FX16" s="8">
        <v>0.89571999999999996</v>
      </c>
      <c r="FY16" s="8">
        <v>0.61158000000000001</v>
      </c>
      <c r="FZ16" s="8">
        <v>0.57262999999999997</v>
      </c>
      <c r="GA16" s="31">
        <f t="shared" si="1"/>
        <v>2009</v>
      </c>
      <c r="GB16" s="10">
        <f t="shared" si="2"/>
        <v>3</v>
      </c>
      <c r="GC16" s="10">
        <v>0.98111999999999999</v>
      </c>
      <c r="GD16" s="10">
        <v>0.88736999999999999</v>
      </c>
    </row>
    <row r="17" spans="1:186">
      <c r="A17" s="8" t="str">
        <f t="shared" si="5"/>
        <v>村田製作所</v>
      </c>
      <c r="B17" s="8" t="str">
        <f t="shared" si="6"/>
        <v>TSE:6981</v>
      </c>
      <c r="C17" s="8" t="str">
        <f>CONCATENATE("FY",RIGHT(Assumptions!D$3,4)-9)</f>
        <v>FY2010</v>
      </c>
      <c r="D17" s="10">
        <f t="shared" si="0"/>
        <v>2009</v>
      </c>
      <c r="E17" s="8">
        <v>530819</v>
      </c>
      <c r="F17" s="8">
        <v>0</v>
      </c>
      <c r="G17" s="8">
        <v>530819</v>
      </c>
      <c r="H17" s="8">
        <v>382877</v>
      </c>
      <c r="I17" s="8">
        <v>147942</v>
      </c>
      <c r="J17" s="8">
        <v>79563</v>
      </c>
      <c r="K17" s="8">
        <v>0</v>
      </c>
      <c r="L17" s="8">
        <v>41649</v>
      </c>
      <c r="M17" s="8">
        <v>0</v>
      </c>
      <c r="N17" s="8">
        <v>0</v>
      </c>
      <c r="O17" s="8">
        <v>0</v>
      </c>
      <c r="P17" s="8">
        <v>121212</v>
      </c>
      <c r="Q17" s="8">
        <v>26730</v>
      </c>
      <c r="R17" s="8">
        <v>-67</v>
      </c>
      <c r="S17" s="8">
        <v>3254</v>
      </c>
      <c r="T17" s="8">
        <v>3187</v>
      </c>
      <c r="U17" s="8">
        <v>0</v>
      </c>
      <c r="V17" s="8">
        <v>1443</v>
      </c>
      <c r="W17" s="8">
        <v>3298</v>
      </c>
      <c r="X17" s="8">
        <v>34658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34658</v>
      </c>
      <c r="AE17" s="8">
        <v>9901</v>
      </c>
      <c r="AF17" s="8">
        <v>24757</v>
      </c>
      <c r="AG17" s="8">
        <v>0</v>
      </c>
      <c r="AH17" s="8">
        <v>0</v>
      </c>
      <c r="AI17" s="8">
        <v>24757</v>
      </c>
      <c r="AJ17" s="8">
        <v>0</v>
      </c>
      <c r="AK17" s="8">
        <v>24757</v>
      </c>
      <c r="AL17" s="8">
        <v>0</v>
      </c>
      <c r="AM17" s="8"/>
      <c r="AN17" s="8">
        <v>38.448860000000003</v>
      </c>
      <c r="AO17" s="8">
        <v>38.448860000000003</v>
      </c>
      <c r="AP17" s="8">
        <v>643.89430000000004</v>
      </c>
      <c r="AQ17" s="8">
        <v>38.448860000000003</v>
      </c>
      <c r="AR17" s="8">
        <v>38.448860000000003</v>
      </c>
      <c r="AS17" s="8">
        <v>643.89430000000004</v>
      </c>
      <c r="AT17" s="8">
        <v>23.333300000000001</v>
      </c>
      <c r="AU17" s="1">
        <v>0.73688249787938798</v>
      </c>
      <c r="AV17" s="8"/>
      <c r="AW17" s="8">
        <v>96626</v>
      </c>
      <c r="AX17" s="8">
        <v>26730</v>
      </c>
      <c r="AY17" s="8">
        <v>26730</v>
      </c>
      <c r="AZ17" s="1">
        <v>0.28567700000000001</v>
      </c>
      <c r="BA17" s="9">
        <v>40268</v>
      </c>
      <c r="BB17" s="8"/>
      <c r="BC17" s="8">
        <v>1964</v>
      </c>
      <c r="BD17" s="8">
        <v>0</v>
      </c>
      <c r="BE17" s="8">
        <v>0</v>
      </c>
      <c r="BF17" s="8">
        <v>41649</v>
      </c>
      <c r="BG17" s="8">
        <v>0</v>
      </c>
      <c r="BH17" s="8">
        <v>0</v>
      </c>
      <c r="BI17" s="8">
        <v>0</v>
      </c>
      <c r="BJ17" s="8"/>
      <c r="BK17" s="8"/>
      <c r="BL17" s="8">
        <v>66688</v>
      </c>
      <c r="BM17" s="8">
        <v>96779</v>
      </c>
      <c r="BN17" s="8">
        <v>163467</v>
      </c>
      <c r="BO17" s="8">
        <v>111009</v>
      </c>
      <c r="BP17" s="8">
        <v>111009</v>
      </c>
      <c r="BQ17" s="8">
        <v>89216</v>
      </c>
      <c r="BR17" s="8">
        <v>17378</v>
      </c>
      <c r="BS17" s="8">
        <v>10</v>
      </c>
      <c r="BT17" s="8">
        <v>388141</v>
      </c>
      <c r="BU17" s="8">
        <v>898762</v>
      </c>
      <c r="BV17" s="8">
        <v>-613497</v>
      </c>
      <c r="BW17" s="8">
        <v>285265</v>
      </c>
      <c r="BX17" s="8">
        <v>207958</v>
      </c>
      <c r="BY17" s="8">
        <v>1925</v>
      </c>
      <c r="BZ17" s="8">
        <v>29170</v>
      </c>
      <c r="CA17" s="8">
        <v>0</v>
      </c>
      <c r="CB17" s="8">
        <v>9654</v>
      </c>
      <c r="CC17" s="8">
        <v>6677</v>
      </c>
      <c r="CD17" s="8">
        <v>928790</v>
      </c>
      <c r="CE17" s="8"/>
      <c r="CF17" s="8">
        <v>29638</v>
      </c>
      <c r="CG17" s="8">
        <v>40406</v>
      </c>
      <c r="CH17" s="8">
        <v>5476</v>
      </c>
      <c r="CI17" s="8">
        <v>0</v>
      </c>
      <c r="CJ17" s="8">
        <v>0</v>
      </c>
      <c r="CK17" s="8">
        <v>3226</v>
      </c>
      <c r="CL17" s="8">
        <v>0</v>
      </c>
      <c r="CM17" s="8">
        <v>78746</v>
      </c>
      <c r="CN17" s="8">
        <v>11</v>
      </c>
      <c r="CO17" s="8">
        <v>0</v>
      </c>
      <c r="CP17" s="8">
        <v>46496</v>
      </c>
      <c r="CQ17" s="8">
        <v>1812</v>
      </c>
      <c r="CR17" s="8">
        <v>868</v>
      </c>
      <c r="CS17" s="8">
        <v>127933</v>
      </c>
      <c r="CT17" s="8">
        <v>69377</v>
      </c>
      <c r="CU17" s="8">
        <v>102388</v>
      </c>
      <c r="CV17" s="8">
        <v>698613</v>
      </c>
      <c r="CW17" s="8">
        <v>-48074</v>
      </c>
      <c r="CX17" s="8">
        <v>-21447</v>
      </c>
      <c r="CY17" s="8">
        <v>800857</v>
      </c>
      <c r="CZ17" s="8">
        <v>0</v>
      </c>
      <c r="DA17" s="8">
        <v>800857</v>
      </c>
      <c r="DB17" s="8">
        <v>928790</v>
      </c>
      <c r="DC17" s="8"/>
      <c r="DD17" s="8">
        <v>643.88949000000002</v>
      </c>
      <c r="DE17" s="8">
        <v>643.88949000000002</v>
      </c>
      <c r="DF17" s="8">
        <v>1243.7802099999999</v>
      </c>
      <c r="DG17" s="8">
        <v>5487</v>
      </c>
      <c r="DH17" s="8">
        <v>-157980</v>
      </c>
      <c r="DI17" s="8">
        <v>44826</v>
      </c>
      <c r="DJ17" s="8">
        <v>0</v>
      </c>
      <c r="DK17" s="8">
        <v>0</v>
      </c>
      <c r="DL17" s="8">
        <v>0</v>
      </c>
      <c r="DM17" s="8">
        <v>20884</v>
      </c>
      <c r="DN17" s="8">
        <v>31165</v>
      </c>
      <c r="DO17" s="8">
        <v>37167</v>
      </c>
      <c r="DP17" s="8">
        <v>43829</v>
      </c>
      <c r="DQ17" s="8">
        <v>272070</v>
      </c>
      <c r="DR17" s="8">
        <v>570701</v>
      </c>
      <c r="DS17" s="8">
        <v>12162</v>
      </c>
      <c r="DT17" s="8">
        <v>34090</v>
      </c>
      <c r="DU17" s="8">
        <v>0</v>
      </c>
      <c r="DV17" s="8"/>
      <c r="DW17" s="8">
        <v>24757</v>
      </c>
      <c r="DX17" s="8">
        <v>69896</v>
      </c>
      <c r="DY17" s="8">
        <v>0</v>
      </c>
      <c r="DZ17" s="8">
        <v>69896</v>
      </c>
      <c r="EA17" s="8">
        <v>0</v>
      </c>
      <c r="EB17" s="8">
        <v>181</v>
      </c>
      <c r="EC17" s="8">
        <v>0</v>
      </c>
      <c r="ED17" s="8">
        <v>0</v>
      </c>
      <c r="EE17" s="8">
        <v>0</v>
      </c>
      <c r="EF17" s="8">
        <v>0</v>
      </c>
      <c r="EG17" s="8">
        <v>6578</v>
      </c>
      <c r="EH17" s="8">
        <v>-28870</v>
      </c>
      <c r="EI17" s="8">
        <v>4616</v>
      </c>
      <c r="EJ17" s="8">
        <v>9259</v>
      </c>
      <c r="EK17" s="8">
        <v>18708</v>
      </c>
      <c r="EL17" s="8">
        <v>107303</v>
      </c>
      <c r="EM17" s="8">
        <v>-22868</v>
      </c>
      <c r="EN17" s="8">
        <v>0</v>
      </c>
      <c r="EO17" s="8">
        <v>0</v>
      </c>
      <c r="EP17" s="8">
        <v>0</v>
      </c>
      <c r="EQ17" s="8">
        <v>0</v>
      </c>
      <c r="ER17" s="8">
        <v>-72012</v>
      </c>
      <c r="ES17" s="8">
        <v>0</v>
      </c>
      <c r="ET17" s="8">
        <v>1619</v>
      </c>
      <c r="EU17" s="8">
        <v>-93261</v>
      </c>
      <c r="EV17" s="8">
        <v>0</v>
      </c>
      <c r="EW17" s="8">
        <v>0</v>
      </c>
      <c r="EX17" s="8">
        <v>0</v>
      </c>
      <c r="EY17" s="8">
        <v>-3977</v>
      </c>
      <c r="EZ17" s="8">
        <v>0</v>
      </c>
      <c r="FA17" s="8">
        <v>-3977</v>
      </c>
      <c r="FB17" s="8">
        <v>0</v>
      </c>
      <c r="FC17" s="8">
        <v>0</v>
      </c>
      <c r="FD17" s="8">
        <v>-18243</v>
      </c>
      <c r="FE17" s="8">
        <v>0</v>
      </c>
      <c r="FF17" s="8">
        <v>-18243</v>
      </c>
      <c r="FG17" s="8">
        <v>0</v>
      </c>
      <c r="FH17" s="8">
        <v>-159</v>
      </c>
      <c r="FI17" s="8">
        <v>-22379</v>
      </c>
      <c r="FJ17" s="8">
        <v>-388</v>
      </c>
      <c r="FK17" s="8">
        <v>-8725</v>
      </c>
      <c r="FL17" s="8"/>
      <c r="FM17" s="8">
        <v>70</v>
      </c>
      <c r="FN17" s="8">
        <v>-11349</v>
      </c>
      <c r="FO17" s="8">
        <v>69352.375</v>
      </c>
      <c r="FP17" s="8">
        <v>69394.25</v>
      </c>
      <c r="FQ17" s="8">
        <v>-5660</v>
      </c>
      <c r="FR17" s="8">
        <v>-3977</v>
      </c>
      <c r="FS17" s="8" t="s">
        <v>534</v>
      </c>
      <c r="FT17" s="9">
        <v>40268</v>
      </c>
      <c r="FU17" s="8">
        <v>12</v>
      </c>
      <c r="FV17" s="8">
        <v>1139689.2134700001</v>
      </c>
      <c r="FW17" s="8">
        <v>0.88078999999999996</v>
      </c>
      <c r="FX17" s="8">
        <v>0.79871999999999999</v>
      </c>
      <c r="FY17" s="8">
        <v>0.57359000000000004</v>
      </c>
      <c r="FZ17" s="8">
        <v>0.57501000000000002</v>
      </c>
      <c r="GA17" s="31">
        <f t="shared" si="1"/>
        <v>2010</v>
      </c>
      <c r="GB17" s="10">
        <f t="shared" si="2"/>
        <v>3</v>
      </c>
      <c r="GC17" s="10">
        <v>0.91420000000000001</v>
      </c>
      <c r="GD17" s="10">
        <v>0.77468000000000004</v>
      </c>
    </row>
    <row r="18" spans="1:186">
      <c r="A18" s="8" t="str">
        <f t="shared" si="5"/>
        <v>村田製作所</v>
      </c>
      <c r="B18" s="8" t="str">
        <f t="shared" si="6"/>
        <v>TSE:6981</v>
      </c>
      <c r="C18" s="8" t="str">
        <f>CONCATENATE("FY",RIGHT(Assumptions!D$3,4)-8)</f>
        <v>FY2011</v>
      </c>
      <c r="D18" s="10">
        <f t="shared" si="0"/>
        <v>2010</v>
      </c>
      <c r="E18" s="8">
        <v>617954</v>
      </c>
      <c r="F18" s="8">
        <v>0</v>
      </c>
      <c r="G18" s="8">
        <v>617954</v>
      </c>
      <c r="H18" s="8">
        <v>415059</v>
      </c>
      <c r="I18" s="8">
        <v>202895</v>
      </c>
      <c r="J18" s="8">
        <v>85632</v>
      </c>
      <c r="K18" s="8">
        <v>0</v>
      </c>
      <c r="L18" s="8">
        <v>39778</v>
      </c>
      <c r="M18" s="8">
        <v>0</v>
      </c>
      <c r="N18" s="8">
        <v>0</v>
      </c>
      <c r="O18" s="8">
        <v>0</v>
      </c>
      <c r="P18" s="8">
        <v>125410</v>
      </c>
      <c r="Q18" s="8">
        <v>77485</v>
      </c>
      <c r="R18" s="8">
        <v>-48</v>
      </c>
      <c r="S18" s="8">
        <v>4502</v>
      </c>
      <c r="T18" s="8">
        <v>4454</v>
      </c>
      <c r="U18" s="8">
        <v>0</v>
      </c>
      <c r="V18" s="8">
        <v>-827</v>
      </c>
      <c r="W18" s="8">
        <v>950</v>
      </c>
      <c r="X18" s="8">
        <v>82062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82062</v>
      </c>
      <c r="AE18" s="8">
        <v>28570</v>
      </c>
      <c r="AF18" s="8">
        <v>53492</v>
      </c>
      <c r="AG18" s="8">
        <v>0</v>
      </c>
      <c r="AH18" s="8">
        <v>0</v>
      </c>
      <c r="AI18" s="8">
        <v>53492</v>
      </c>
      <c r="AJ18" s="8">
        <v>0</v>
      </c>
      <c r="AK18" s="8">
        <v>53492</v>
      </c>
      <c r="AL18" s="8">
        <v>0</v>
      </c>
      <c r="AM18" s="8"/>
      <c r="AN18" s="8">
        <v>83.076509999999999</v>
      </c>
      <c r="AO18" s="8">
        <v>83.076509999999999</v>
      </c>
      <c r="AP18" s="8">
        <v>643.88836000000003</v>
      </c>
      <c r="AQ18" s="8">
        <v>83.076509999999999</v>
      </c>
      <c r="AR18" s="8">
        <v>83.076509999999999</v>
      </c>
      <c r="AS18" s="8">
        <v>643.88836000000003</v>
      </c>
      <c r="AT18" s="8">
        <v>0</v>
      </c>
      <c r="AU18" s="1">
        <v>0.34104165108801299</v>
      </c>
      <c r="AV18" s="8"/>
      <c r="AW18" s="8">
        <v>139280</v>
      </c>
      <c r="AX18" s="8">
        <v>77485</v>
      </c>
      <c r="AY18" s="8">
        <v>77485</v>
      </c>
      <c r="AZ18" s="1">
        <v>0.34815099999999999</v>
      </c>
      <c r="BA18" s="9">
        <v>40633</v>
      </c>
      <c r="BB18" s="8"/>
      <c r="BC18" s="8">
        <v>2234</v>
      </c>
      <c r="BD18" s="8">
        <v>0</v>
      </c>
      <c r="BE18" s="8">
        <v>0</v>
      </c>
      <c r="BF18" s="8">
        <v>39778</v>
      </c>
      <c r="BG18" s="8">
        <v>0</v>
      </c>
      <c r="BH18" s="8">
        <v>0</v>
      </c>
      <c r="BI18" s="8">
        <v>0</v>
      </c>
      <c r="BJ18" s="8"/>
      <c r="BK18" s="8"/>
      <c r="BL18" s="8">
        <v>48880</v>
      </c>
      <c r="BM18" s="8">
        <v>101566</v>
      </c>
      <c r="BN18" s="8">
        <v>150446</v>
      </c>
      <c r="BO18" s="8">
        <v>123303</v>
      </c>
      <c r="BP18" s="8">
        <v>123303</v>
      </c>
      <c r="BQ18" s="8">
        <v>110450</v>
      </c>
      <c r="BR18" s="8">
        <v>19743</v>
      </c>
      <c r="BS18" s="8">
        <v>44</v>
      </c>
      <c r="BT18" s="8">
        <v>412233</v>
      </c>
      <c r="BU18" s="8">
        <v>927751</v>
      </c>
      <c r="BV18" s="8">
        <v>-643763</v>
      </c>
      <c r="BW18" s="8">
        <v>283988</v>
      </c>
      <c r="BX18" s="8">
        <v>244609</v>
      </c>
      <c r="BY18" s="8">
        <v>1925</v>
      </c>
      <c r="BZ18" s="8">
        <v>24321</v>
      </c>
      <c r="CA18" s="8">
        <v>0</v>
      </c>
      <c r="CB18" s="8">
        <v>9680</v>
      </c>
      <c r="CC18" s="8">
        <v>11752</v>
      </c>
      <c r="CD18" s="8">
        <v>988508</v>
      </c>
      <c r="CE18" s="8"/>
      <c r="CF18" s="8">
        <v>33598</v>
      </c>
      <c r="CG18" s="8">
        <v>44435</v>
      </c>
      <c r="CH18" s="8">
        <v>7841</v>
      </c>
      <c r="CI18" s="8">
        <v>0</v>
      </c>
      <c r="CJ18" s="8">
        <v>0</v>
      </c>
      <c r="CK18" s="8">
        <v>24623</v>
      </c>
      <c r="CL18" s="8">
        <v>92</v>
      </c>
      <c r="CM18" s="8">
        <v>110589</v>
      </c>
      <c r="CN18" s="8">
        <v>1047</v>
      </c>
      <c r="CO18" s="8">
        <v>0</v>
      </c>
      <c r="CP18" s="8">
        <v>53755</v>
      </c>
      <c r="CQ18" s="8">
        <v>767</v>
      </c>
      <c r="CR18" s="8">
        <v>1206</v>
      </c>
      <c r="CS18" s="8">
        <v>167364</v>
      </c>
      <c r="CT18" s="8">
        <v>69377</v>
      </c>
      <c r="CU18" s="8">
        <v>102396</v>
      </c>
      <c r="CV18" s="8">
        <v>733862</v>
      </c>
      <c r="CW18" s="8">
        <v>-48059</v>
      </c>
      <c r="CX18" s="8">
        <v>-36432</v>
      </c>
      <c r="CY18" s="8">
        <v>821144</v>
      </c>
      <c r="CZ18" s="8">
        <v>0</v>
      </c>
      <c r="DA18" s="8">
        <v>821144</v>
      </c>
      <c r="DB18" s="8">
        <v>988508</v>
      </c>
      <c r="DC18" s="8"/>
      <c r="DD18" s="8">
        <v>643.90065000000004</v>
      </c>
      <c r="DE18" s="8">
        <v>643.90065000000004</v>
      </c>
      <c r="DF18" s="8">
        <v>1275.26505</v>
      </c>
      <c r="DG18" s="8">
        <v>8888</v>
      </c>
      <c r="DH18" s="8">
        <v>-141558</v>
      </c>
      <c r="DI18" s="8">
        <v>52613</v>
      </c>
      <c r="DJ18" s="8">
        <v>0</v>
      </c>
      <c r="DK18" s="8">
        <v>0</v>
      </c>
      <c r="DL18" s="8">
        <v>0</v>
      </c>
      <c r="DM18" s="8">
        <v>26231</v>
      </c>
      <c r="DN18" s="8">
        <v>32030</v>
      </c>
      <c r="DO18" s="8">
        <v>52189</v>
      </c>
      <c r="DP18" s="8">
        <v>44125</v>
      </c>
      <c r="DQ18" s="8">
        <v>274188</v>
      </c>
      <c r="DR18" s="8">
        <v>586831</v>
      </c>
      <c r="DS18" s="8">
        <v>22607</v>
      </c>
      <c r="DT18" s="8">
        <v>0</v>
      </c>
      <c r="DU18" s="8">
        <v>0</v>
      </c>
      <c r="DV18" s="8"/>
      <c r="DW18" s="8">
        <v>53492</v>
      </c>
      <c r="DX18" s="8">
        <v>61795</v>
      </c>
      <c r="DY18" s="8">
        <v>0</v>
      </c>
      <c r="DZ18" s="8">
        <v>61795</v>
      </c>
      <c r="EA18" s="8">
        <v>0</v>
      </c>
      <c r="EB18" s="8">
        <v>344</v>
      </c>
      <c r="EC18" s="8">
        <v>0</v>
      </c>
      <c r="ED18" s="8">
        <v>0</v>
      </c>
      <c r="EE18" s="8">
        <v>0</v>
      </c>
      <c r="EF18" s="8">
        <v>0</v>
      </c>
      <c r="EG18" s="8">
        <v>930</v>
      </c>
      <c r="EH18" s="8">
        <v>-17798</v>
      </c>
      <c r="EI18" s="8">
        <v>-23062</v>
      </c>
      <c r="EJ18" s="8">
        <v>4249</v>
      </c>
      <c r="EK18" s="8">
        <v>4235</v>
      </c>
      <c r="EL18" s="8">
        <v>105610</v>
      </c>
      <c r="EM18" s="8">
        <v>-56752</v>
      </c>
      <c r="EN18" s="8">
        <v>0</v>
      </c>
      <c r="EO18" s="8">
        <v>0</v>
      </c>
      <c r="EP18" s="8">
        <v>0</v>
      </c>
      <c r="EQ18" s="8">
        <v>0</v>
      </c>
      <c r="ER18" s="8">
        <v>-71474</v>
      </c>
      <c r="ES18" s="8">
        <v>0</v>
      </c>
      <c r="ET18" s="8">
        <v>-5773</v>
      </c>
      <c r="EU18" s="8">
        <v>-133999</v>
      </c>
      <c r="EV18" s="8">
        <v>2758</v>
      </c>
      <c r="EW18" s="8">
        <v>1053</v>
      </c>
      <c r="EX18" s="8">
        <v>3811</v>
      </c>
      <c r="EY18" s="8">
        <v>0</v>
      </c>
      <c r="EZ18" s="8">
        <v>0</v>
      </c>
      <c r="FA18" s="8">
        <v>0</v>
      </c>
      <c r="FB18" s="8">
        <v>0</v>
      </c>
      <c r="FC18" s="8">
        <v>-18</v>
      </c>
      <c r="FD18" s="8">
        <v>-18243</v>
      </c>
      <c r="FE18" s="8">
        <v>0</v>
      </c>
      <c r="FF18" s="8">
        <v>-18243</v>
      </c>
      <c r="FG18" s="8">
        <v>0</v>
      </c>
      <c r="FH18" s="8">
        <v>-111</v>
      </c>
      <c r="FI18" s="8">
        <v>-14561</v>
      </c>
      <c r="FJ18" s="8">
        <v>-2807</v>
      </c>
      <c r="FK18" s="8">
        <v>-45757</v>
      </c>
      <c r="FL18" s="8"/>
      <c r="FM18" s="8">
        <v>48</v>
      </c>
      <c r="FN18" s="8">
        <v>8164</v>
      </c>
      <c r="FO18" s="8">
        <v>45806.125</v>
      </c>
      <c r="FP18" s="8">
        <v>45836.125</v>
      </c>
      <c r="FQ18" s="8">
        <v>7635</v>
      </c>
      <c r="FR18" s="8">
        <v>3811</v>
      </c>
      <c r="FS18" s="8" t="s">
        <v>534</v>
      </c>
      <c r="FT18" s="9">
        <v>40633</v>
      </c>
      <c r="FU18" s="8">
        <v>12</v>
      </c>
      <c r="FV18" s="8">
        <v>1285614.1961300001</v>
      </c>
      <c r="FW18" s="8">
        <v>0.87944999999999995</v>
      </c>
      <c r="FX18" s="8">
        <v>0.73399000000000003</v>
      </c>
      <c r="FY18" s="8">
        <v>0.57940000000000003</v>
      </c>
      <c r="FZ18" s="8">
        <v>0.57428000000000001</v>
      </c>
      <c r="GA18" s="31">
        <f t="shared" si="1"/>
        <v>2011</v>
      </c>
      <c r="GB18" s="10">
        <f t="shared" si="2"/>
        <v>3</v>
      </c>
      <c r="GC18" s="10">
        <v>1.1883999999999999</v>
      </c>
      <c r="GD18" s="10">
        <v>1.04284</v>
      </c>
    </row>
    <row r="19" spans="1:186">
      <c r="A19" s="8" t="str">
        <f t="shared" si="5"/>
        <v>村田製作所</v>
      </c>
      <c r="B19" s="8" t="str">
        <f t="shared" si="6"/>
        <v>TSE:6981</v>
      </c>
      <c r="C19" s="8" t="str">
        <f>CONCATENATE("FY",RIGHT(Assumptions!D$3,4)-7)</f>
        <v>FY2012</v>
      </c>
      <c r="D19" s="10">
        <f t="shared" si="0"/>
        <v>2011</v>
      </c>
      <c r="E19" s="8">
        <v>584662</v>
      </c>
      <c r="F19" s="8">
        <v>0</v>
      </c>
      <c r="G19" s="8">
        <v>584662</v>
      </c>
      <c r="H19" s="8">
        <v>413784</v>
      </c>
      <c r="I19" s="8">
        <v>170878</v>
      </c>
      <c r="J19" s="8">
        <v>84312</v>
      </c>
      <c r="K19" s="8">
        <v>0</v>
      </c>
      <c r="L19" s="8">
        <v>40978</v>
      </c>
      <c r="M19" s="8">
        <v>0</v>
      </c>
      <c r="N19" s="8">
        <v>0</v>
      </c>
      <c r="O19" s="8">
        <v>0</v>
      </c>
      <c r="P19" s="8">
        <v>125290</v>
      </c>
      <c r="Q19" s="8">
        <v>45588</v>
      </c>
      <c r="R19" s="8">
        <v>-105</v>
      </c>
      <c r="S19" s="8">
        <v>4769</v>
      </c>
      <c r="T19" s="8">
        <v>4664</v>
      </c>
      <c r="U19" s="8">
        <v>271</v>
      </c>
      <c r="V19" s="8">
        <v>110</v>
      </c>
      <c r="W19" s="8">
        <v>913</v>
      </c>
      <c r="X19" s="8">
        <v>51546</v>
      </c>
      <c r="Y19" s="8">
        <v>0</v>
      </c>
      <c r="Z19" s="8">
        <v>271</v>
      </c>
      <c r="AA19" s="8">
        <v>0</v>
      </c>
      <c r="AB19" s="8">
        <v>0</v>
      </c>
      <c r="AC19" s="8">
        <v>0</v>
      </c>
      <c r="AD19" s="8">
        <v>51202</v>
      </c>
      <c r="AE19" s="8">
        <v>20395</v>
      </c>
      <c r="AF19" s="8">
        <v>30807</v>
      </c>
      <c r="AG19" s="8">
        <v>0</v>
      </c>
      <c r="AH19" s="8">
        <v>0</v>
      </c>
      <c r="AI19" s="8">
        <v>30807</v>
      </c>
      <c r="AJ19" s="8">
        <v>0</v>
      </c>
      <c r="AK19" s="8">
        <v>30807</v>
      </c>
      <c r="AL19" s="8">
        <v>0</v>
      </c>
      <c r="AM19" s="8"/>
      <c r="AN19" s="8">
        <v>48.117370000000001</v>
      </c>
      <c r="AO19" s="8">
        <v>48.117370000000001</v>
      </c>
      <c r="AP19" s="8">
        <v>640.24693000000002</v>
      </c>
      <c r="AQ19" s="8">
        <v>48.117370000000001</v>
      </c>
      <c r="AR19" s="8">
        <v>48.117370000000001</v>
      </c>
      <c r="AS19" s="8">
        <v>640.24693000000002</v>
      </c>
      <c r="AT19" s="8">
        <v>33.333300000000001</v>
      </c>
      <c r="AU19" s="1">
        <v>0.69669231018924305</v>
      </c>
      <c r="AV19" s="8"/>
      <c r="AW19" s="8">
        <v>106596</v>
      </c>
      <c r="AX19" s="8">
        <v>50804</v>
      </c>
      <c r="AY19" s="8">
        <v>45588</v>
      </c>
      <c r="AZ19" s="1">
        <v>0.39832400000000001</v>
      </c>
      <c r="BA19" s="9">
        <v>40999</v>
      </c>
      <c r="BB19" s="8"/>
      <c r="BC19" s="8">
        <v>2339</v>
      </c>
      <c r="BD19" s="8">
        <v>0</v>
      </c>
      <c r="BE19" s="8">
        <v>0</v>
      </c>
      <c r="BF19" s="8">
        <v>40978</v>
      </c>
      <c r="BG19" s="8">
        <v>0</v>
      </c>
      <c r="BH19" s="8">
        <v>0</v>
      </c>
      <c r="BI19" s="8">
        <v>0</v>
      </c>
      <c r="BJ19" s="8"/>
      <c r="BK19" s="8"/>
      <c r="BL19" s="8">
        <v>54460</v>
      </c>
      <c r="BM19" s="8">
        <v>89606</v>
      </c>
      <c r="BN19" s="8">
        <v>144066</v>
      </c>
      <c r="BO19" s="8">
        <v>122329</v>
      </c>
      <c r="BP19" s="8">
        <v>122329</v>
      </c>
      <c r="BQ19" s="8">
        <v>132037</v>
      </c>
      <c r="BR19" s="8">
        <v>16927</v>
      </c>
      <c r="BS19" s="8">
        <v>23</v>
      </c>
      <c r="BT19" s="8">
        <v>431850</v>
      </c>
      <c r="BU19" s="8">
        <v>984627</v>
      </c>
      <c r="BV19" s="8">
        <v>-679693</v>
      </c>
      <c r="BW19" s="8">
        <v>304934</v>
      </c>
      <c r="BX19" s="8">
        <v>197843</v>
      </c>
      <c r="BY19" s="8">
        <v>11741</v>
      </c>
      <c r="BZ19" s="8">
        <v>32668</v>
      </c>
      <c r="CA19" s="8">
        <v>0</v>
      </c>
      <c r="CB19" s="8">
        <v>10002</v>
      </c>
      <c r="CC19" s="8">
        <v>11847</v>
      </c>
      <c r="CD19" s="8">
        <v>1000885</v>
      </c>
      <c r="CE19" s="8"/>
      <c r="CF19" s="8">
        <v>36940</v>
      </c>
      <c r="CG19" s="8">
        <v>50927</v>
      </c>
      <c r="CH19" s="8">
        <v>30392</v>
      </c>
      <c r="CI19" s="8">
        <v>0</v>
      </c>
      <c r="CJ19" s="8">
        <v>0</v>
      </c>
      <c r="CK19" s="8">
        <v>2712</v>
      </c>
      <c r="CL19" s="8">
        <v>474</v>
      </c>
      <c r="CM19" s="8">
        <v>121445</v>
      </c>
      <c r="CN19" s="8">
        <v>6804</v>
      </c>
      <c r="CO19" s="8">
        <v>0</v>
      </c>
      <c r="CP19" s="8">
        <v>62303</v>
      </c>
      <c r="CQ19" s="8">
        <v>535</v>
      </c>
      <c r="CR19" s="8">
        <v>1256</v>
      </c>
      <c r="CS19" s="8">
        <v>192343</v>
      </c>
      <c r="CT19" s="8">
        <v>69377</v>
      </c>
      <c r="CU19" s="8">
        <v>102396</v>
      </c>
      <c r="CV19" s="8">
        <v>743206</v>
      </c>
      <c r="CW19" s="8">
        <v>-63064</v>
      </c>
      <c r="CX19" s="8">
        <v>-43373</v>
      </c>
      <c r="CY19" s="8">
        <v>808542</v>
      </c>
      <c r="CZ19" s="8">
        <v>0</v>
      </c>
      <c r="DA19" s="8">
        <v>808542</v>
      </c>
      <c r="DB19" s="8">
        <v>1000885</v>
      </c>
      <c r="DC19" s="8"/>
      <c r="DD19" s="8">
        <v>633.23185000000001</v>
      </c>
      <c r="DE19" s="8">
        <v>633.23185000000001</v>
      </c>
      <c r="DF19" s="8">
        <v>1276.84986</v>
      </c>
      <c r="DG19" s="8">
        <v>37196</v>
      </c>
      <c r="DH19" s="8">
        <v>-106870</v>
      </c>
      <c r="DI19" s="8">
        <v>61426</v>
      </c>
      <c r="DJ19" s="8">
        <v>0</v>
      </c>
      <c r="DK19" s="8">
        <v>0</v>
      </c>
      <c r="DL19" s="8">
        <v>2070</v>
      </c>
      <c r="DM19" s="8">
        <v>34396</v>
      </c>
      <c r="DN19" s="8">
        <v>37592</v>
      </c>
      <c r="DO19" s="8">
        <v>60049</v>
      </c>
      <c r="DP19" s="8">
        <v>46512</v>
      </c>
      <c r="DQ19" s="8">
        <v>284023</v>
      </c>
      <c r="DR19" s="8">
        <v>627961</v>
      </c>
      <c r="DS19" s="8">
        <v>26131</v>
      </c>
      <c r="DT19" s="8">
        <v>36967</v>
      </c>
      <c r="DU19" s="8">
        <v>0</v>
      </c>
      <c r="DV19" s="8"/>
      <c r="DW19" s="8">
        <v>30807</v>
      </c>
      <c r="DX19" s="8">
        <v>55792</v>
      </c>
      <c r="DY19" s="8">
        <v>5216</v>
      </c>
      <c r="DZ19" s="8">
        <v>61008</v>
      </c>
      <c r="EA19" s="8">
        <v>0</v>
      </c>
      <c r="EB19" s="8">
        <v>670</v>
      </c>
      <c r="EC19" s="8">
        <v>0</v>
      </c>
      <c r="ED19" s="8">
        <v>0</v>
      </c>
      <c r="EE19" s="8">
        <v>-271</v>
      </c>
      <c r="EF19" s="8">
        <v>0</v>
      </c>
      <c r="EG19" s="8">
        <v>8383</v>
      </c>
      <c r="EH19" s="8">
        <v>1491</v>
      </c>
      <c r="EI19" s="8">
        <v>-19032</v>
      </c>
      <c r="EJ19" s="8">
        <v>2401</v>
      </c>
      <c r="EK19" s="8">
        <v>-6001</v>
      </c>
      <c r="EL19" s="8">
        <v>57589</v>
      </c>
      <c r="EM19" s="8">
        <v>-68445</v>
      </c>
      <c r="EN19" s="8">
        <v>0</v>
      </c>
      <c r="EO19" s="8">
        <v>-28850</v>
      </c>
      <c r="EP19" s="8">
        <v>0</v>
      </c>
      <c r="EQ19" s="8">
        <v>0</v>
      </c>
      <c r="ER19" s="8">
        <v>50260</v>
      </c>
      <c r="ES19" s="8">
        <v>0</v>
      </c>
      <c r="ET19" s="8">
        <v>548</v>
      </c>
      <c r="EU19" s="8">
        <v>-46487</v>
      </c>
      <c r="EV19" s="8">
        <v>22151</v>
      </c>
      <c r="EW19" s="8">
        <v>5517</v>
      </c>
      <c r="EX19" s="8">
        <v>27668</v>
      </c>
      <c r="EY19" s="8">
        <v>0</v>
      </c>
      <c r="EZ19" s="8">
        <v>0</v>
      </c>
      <c r="FA19" s="8">
        <v>0</v>
      </c>
      <c r="FB19" s="8">
        <v>0</v>
      </c>
      <c r="FC19" s="8">
        <v>-15005</v>
      </c>
      <c r="FD19" s="8">
        <v>-21463</v>
      </c>
      <c r="FE19" s="8">
        <v>0</v>
      </c>
      <c r="FF19" s="8">
        <v>-21463</v>
      </c>
      <c r="FG19" s="8">
        <v>0</v>
      </c>
      <c r="FH19" s="8">
        <v>-348</v>
      </c>
      <c r="FI19" s="8">
        <v>-9148</v>
      </c>
      <c r="FJ19" s="8">
        <v>328</v>
      </c>
      <c r="FK19" s="8">
        <v>2282</v>
      </c>
      <c r="FL19" s="8"/>
      <c r="FM19" s="8">
        <v>105</v>
      </c>
      <c r="FN19" s="8">
        <v>34251</v>
      </c>
      <c r="FO19" s="8">
        <v>-16702.125</v>
      </c>
      <c r="FP19" s="8">
        <v>-16636.5</v>
      </c>
      <c r="FQ19" s="8">
        <v>37692</v>
      </c>
      <c r="FR19" s="8">
        <v>27668</v>
      </c>
      <c r="FS19" s="8" t="s">
        <v>534</v>
      </c>
      <c r="FT19" s="9">
        <v>40999</v>
      </c>
      <c r="FU19" s="8">
        <v>12</v>
      </c>
      <c r="FV19" s="8">
        <v>1035336.0204</v>
      </c>
      <c r="FW19" s="8">
        <v>0.85407999999999995</v>
      </c>
      <c r="FX19" s="8">
        <v>0.74256999999999995</v>
      </c>
      <c r="FY19" s="8">
        <v>0.48314000000000001</v>
      </c>
      <c r="FZ19" s="8">
        <v>0.40953000000000001</v>
      </c>
      <c r="GA19" s="31">
        <f t="shared" si="1"/>
        <v>2012</v>
      </c>
      <c r="GB19" s="10">
        <f t="shared" si="2"/>
        <v>3</v>
      </c>
      <c r="GC19" s="10">
        <v>1.25787</v>
      </c>
      <c r="GD19" s="10">
        <v>1.15293</v>
      </c>
    </row>
    <row r="20" spans="1:186">
      <c r="A20" s="8" t="str">
        <f t="shared" si="5"/>
        <v>村田製作所</v>
      </c>
      <c r="B20" s="8" t="str">
        <f t="shared" si="6"/>
        <v>TSE:6981</v>
      </c>
      <c r="C20" s="8" t="str">
        <f>CONCATENATE("FY",RIGHT(Assumptions!D$3,4)-6)</f>
        <v>FY2013</v>
      </c>
      <c r="D20" s="10">
        <f t="shared" si="0"/>
        <v>2012</v>
      </c>
      <c r="E20" s="8">
        <v>681021</v>
      </c>
      <c r="F20" s="8">
        <v>0</v>
      </c>
      <c r="G20" s="8">
        <v>681021</v>
      </c>
      <c r="H20" s="8">
        <v>478824</v>
      </c>
      <c r="I20" s="8">
        <v>202197</v>
      </c>
      <c r="J20" s="8">
        <v>93399</v>
      </c>
      <c r="K20" s="8">
        <v>0</v>
      </c>
      <c r="L20" s="8">
        <v>48766</v>
      </c>
      <c r="M20" s="8">
        <v>0</v>
      </c>
      <c r="N20" s="8">
        <v>0</v>
      </c>
      <c r="O20" s="8">
        <v>0</v>
      </c>
      <c r="P20" s="8">
        <v>142165</v>
      </c>
      <c r="Q20" s="8">
        <v>60032</v>
      </c>
      <c r="R20" s="8">
        <v>-320</v>
      </c>
      <c r="S20" s="8">
        <v>3531</v>
      </c>
      <c r="T20" s="8">
        <v>3211</v>
      </c>
      <c r="U20" s="8">
        <v>155</v>
      </c>
      <c r="V20" s="8">
        <v>-1583</v>
      </c>
      <c r="W20" s="8">
        <v>-730</v>
      </c>
      <c r="X20" s="8">
        <v>61085</v>
      </c>
      <c r="Y20" s="8">
        <v>-1396</v>
      </c>
      <c r="Z20" s="8">
        <v>0</v>
      </c>
      <c r="AA20" s="8">
        <v>0</v>
      </c>
      <c r="AB20" s="8">
        <v>0</v>
      </c>
      <c r="AC20" s="8">
        <v>0</v>
      </c>
      <c r="AD20" s="8">
        <v>59689</v>
      </c>
      <c r="AE20" s="8">
        <v>17303</v>
      </c>
      <c r="AF20" s="8">
        <v>42386</v>
      </c>
      <c r="AG20" s="8">
        <v>0</v>
      </c>
      <c r="AH20" s="8">
        <v>0</v>
      </c>
      <c r="AI20" s="8">
        <v>42386</v>
      </c>
      <c r="AJ20" s="8">
        <v>0</v>
      </c>
      <c r="AK20" s="8">
        <v>42386</v>
      </c>
      <c r="AL20" s="8">
        <v>0</v>
      </c>
      <c r="AM20" s="8"/>
      <c r="AN20" s="8">
        <v>66.93629</v>
      </c>
      <c r="AO20" s="8">
        <v>66.93629</v>
      </c>
      <c r="AP20" s="8">
        <v>633.22897999999998</v>
      </c>
      <c r="AQ20" s="8">
        <v>66.93629</v>
      </c>
      <c r="AR20" s="8">
        <v>66.93629</v>
      </c>
      <c r="AS20" s="8">
        <v>633.22897999999998</v>
      </c>
      <c r="AT20" s="8">
        <v>33.333300000000001</v>
      </c>
      <c r="AU20" s="1">
        <v>0.49797102816967898</v>
      </c>
      <c r="AV20" s="8"/>
      <c r="AW20" s="8">
        <v>132355</v>
      </c>
      <c r="AX20" s="8">
        <v>66860</v>
      </c>
      <c r="AY20" s="8">
        <v>60032</v>
      </c>
      <c r="AZ20" s="1">
        <v>0.289885</v>
      </c>
      <c r="BA20" s="9">
        <v>41364</v>
      </c>
      <c r="BB20" s="8"/>
      <c r="BC20" s="8">
        <v>2733</v>
      </c>
      <c r="BD20" s="8">
        <v>0</v>
      </c>
      <c r="BE20" s="8">
        <v>0</v>
      </c>
      <c r="BF20" s="8">
        <v>48766</v>
      </c>
      <c r="BG20" s="8">
        <v>0</v>
      </c>
      <c r="BH20" s="8">
        <v>0</v>
      </c>
      <c r="BI20" s="8">
        <v>0</v>
      </c>
      <c r="BJ20" s="8"/>
      <c r="BK20" s="8"/>
      <c r="BL20" s="8">
        <v>77444</v>
      </c>
      <c r="BM20" s="8">
        <v>107273</v>
      </c>
      <c r="BN20" s="8">
        <v>184717</v>
      </c>
      <c r="BO20" s="8">
        <v>163939</v>
      </c>
      <c r="BP20" s="8">
        <v>163939</v>
      </c>
      <c r="BQ20" s="8">
        <v>160934</v>
      </c>
      <c r="BR20" s="8">
        <v>19173</v>
      </c>
      <c r="BS20" s="8">
        <v>51</v>
      </c>
      <c r="BT20" s="8">
        <v>538098</v>
      </c>
      <c r="BU20" s="8">
        <v>1043692</v>
      </c>
      <c r="BV20" s="8">
        <v>-719770</v>
      </c>
      <c r="BW20" s="8">
        <v>323922</v>
      </c>
      <c r="BX20" s="8">
        <v>160083</v>
      </c>
      <c r="BY20" s="8">
        <v>12765</v>
      </c>
      <c r="BZ20" s="8">
        <v>31701</v>
      </c>
      <c r="CA20" s="8">
        <v>0</v>
      </c>
      <c r="CB20" s="8">
        <v>7499</v>
      </c>
      <c r="CC20" s="8">
        <v>13076</v>
      </c>
      <c r="CD20" s="8">
        <v>1087144</v>
      </c>
      <c r="CE20" s="8"/>
      <c r="CF20" s="8">
        <v>38935</v>
      </c>
      <c r="CG20" s="8">
        <v>54196</v>
      </c>
      <c r="CH20" s="8">
        <v>47061</v>
      </c>
      <c r="CI20" s="8">
        <v>1102</v>
      </c>
      <c r="CJ20" s="8">
        <v>0</v>
      </c>
      <c r="CK20" s="8">
        <v>11555</v>
      </c>
      <c r="CL20" s="8">
        <v>276</v>
      </c>
      <c r="CM20" s="8">
        <v>153125</v>
      </c>
      <c r="CN20" s="8">
        <v>7443</v>
      </c>
      <c r="CO20" s="8">
        <v>0</v>
      </c>
      <c r="CP20" s="8">
        <v>63562</v>
      </c>
      <c r="CQ20" s="8">
        <v>879</v>
      </c>
      <c r="CR20" s="8">
        <v>1172</v>
      </c>
      <c r="CS20" s="8">
        <v>226181</v>
      </c>
      <c r="CT20" s="8">
        <v>69377</v>
      </c>
      <c r="CU20" s="8">
        <v>102396</v>
      </c>
      <c r="CV20" s="8">
        <v>764485</v>
      </c>
      <c r="CW20" s="8">
        <v>-63074</v>
      </c>
      <c r="CX20" s="8">
        <v>-12221</v>
      </c>
      <c r="CY20" s="8">
        <v>860963</v>
      </c>
      <c r="CZ20" s="8">
        <v>0</v>
      </c>
      <c r="DA20" s="8">
        <v>860963</v>
      </c>
      <c r="DB20" s="8">
        <v>1087144</v>
      </c>
      <c r="DC20" s="8"/>
      <c r="DD20" s="8">
        <v>633.22519</v>
      </c>
      <c r="DE20" s="8">
        <v>633.22519</v>
      </c>
      <c r="DF20" s="8">
        <v>1359.64743</v>
      </c>
      <c r="DG20" s="8">
        <v>55606</v>
      </c>
      <c r="DH20" s="8">
        <v>-129111</v>
      </c>
      <c r="DI20" s="8">
        <v>62405</v>
      </c>
      <c r="DJ20" s="8">
        <v>0</v>
      </c>
      <c r="DK20" s="8">
        <v>0</v>
      </c>
      <c r="DL20" s="8">
        <v>2225</v>
      </c>
      <c r="DM20" s="8">
        <v>39017</v>
      </c>
      <c r="DN20" s="8">
        <v>48375</v>
      </c>
      <c r="DO20" s="8">
        <v>73542</v>
      </c>
      <c r="DP20" s="8">
        <v>46887</v>
      </c>
      <c r="DQ20" s="8">
        <v>297558</v>
      </c>
      <c r="DR20" s="8">
        <v>679204</v>
      </c>
      <c r="DS20" s="8">
        <v>20043</v>
      </c>
      <c r="DT20" s="8">
        <v>0</v>
      </c>
      <c r="DU20" s="8">
        <v>0</v>
      </c>
      <c r="DV20" s="8"/>
      <c r="DW20" s="8">
        <v>42386</v>
      </c>
      <c r="DX20" s="8">
        <v>65495</v>
      </c>
      <c r="DY20" s="8">
        <v>6828</v>
      </c>
      <c r="DZ20" s="8">
        <v>72323</v>
      </c>
      <c r="EA20" s="8">
        <v>0</v>
      </c>
      <c r="EB20" s="8">
        <v>1507</v>
      </c>
      <c r="EC20" s="8">
        <v>0</v>
      </c>
      <c r="ED20" s="8">
        <v>0</v>
      </c>
      <c r="EE20" s="8">
        <v>-155</v>
      </c>
      <c r="EF20" s="8">
        <v>0</v>
      </c>
      <c r="EG20" s="8">
        <v>-1729</v>
      </c>
      <c r="EH20" s="8">
        <v>-25801</v>
      </c>
      <c r="EI20" s="8">
        <v>-22161</v>
      </c>
      <c r="EJ20" s="8">
        <v>403</v>
      </c>
      <c r="EK20" s="8">
        <v>13086</v>
      </c>
      <c r="EL20" s="8">
        <v>88537</v>
      </c>
      <c r="EM20" s="8">
        <v>-77662</v>
      </c>
      <c r="EN20" s="8">
        <v>0</v>
      </c>
      <c r="EO20" s="8">
        <v>-1860</v>
      </c>
      <c r="EP20" s="8">
        <v>0</v>
      </c>
      <c r="EQ20" s="8">
        <v>0</v>
      </c>
      <c r="ER20" s="8">
        <v>22330</v>
      </c>
      <c r="ES20" s="8">
        <v>0</v>
      </c>
      <c r="ET20" s="8">
        <v>1019</v>
      </c>
      <c r="EU20" s="8">
        <v>-56173</v>
      </c>
      <c r="EV20" s="8">
        <v>10865</v>
      </c>
      <c r="EW20" s="8">
        <v>672</v>
      </c>
      <c r="EX20" s="8">
        <v>11537</v>
      </c>
      <c r="EY20" s="8">
        <v>0</v>
      </c>
      <c r="EZ20" s="8">
        <v>0</v>
      </c>
      <c r="FA20" s="8">
        <v>0</v>
      </c>
      <c r="FB20" s="8">
        <v>0</v>
      </c>
      <c r="FC20" s="8">
        <v>-10</v>
      </c>
      <c r="FD20" s="8">
        <v>-21107</v>
      </c>
      <c r="FE20" s="8">
        <v>0</v>
      </c>
      <c r="FF20" s="8">
        <v>-21107</v>
      </c>
      <c r="FG20" s="8">
        <v>0</v>
      </c>
      <c r="FH20" s="8">
        <v>-75</v>
      </c>
      <c r="FI20" s="8">
        <v>-9655</v>
      </c>
      <c r="FJ20" s="8">
        <v>2057</v>
      </c>
      <c r="FK20" s="8">
        <v>24766</v>
      </c>
      <c r="FL20" s="8"/>
      <c r="FM20" s="8">
        <v>317</v>
      </c>
      <c r="FN20" s="8">
        <v>12164</v>
      </c>
      <c r="FO20" s="8">
        <v>-19707</v>
      </c>
      <c r="FP20" s="8">
        <v>-19507</v>
      </c>
      <c r="FQ20" s="8">
        <v>51688</v>
      </c>
      <c r="FR20" s="8">
        <v>11537</v>
      </c>
      <c r="FS20" s="8" t="s">
        <v>534</v>
      </c>
      <c r="FT20" s="9">
        <v>41364</v>
      </c>
      <c r="FU20" s="8">
        <v>12</v>
      </c>
      <c r="FV20" s="8">
        <v>1479641.3295400001</v>
      </c>
      <c r="FW20" s="8">
        <v>0.75527999999999995</v>
      </c>
      <c r="FX20" s="8">
        <v>0.75897999999999999</v>
      </c>
      <c r="FY20" s="8">
        <v>0.60984000000000005</v>
      </c>
      <c r="FZ20" s="8">
        <v>1.13371</v>
      </c>
      <c r="GA20" s="31">
        <f t="shared" si="1"/>
        <v>2013</v>
      </c>
      <c r="GB20" s="10">
        <f t="shared" si="2"/>
        <v>3</v>
      </c>
      <c r="GC20" s="10">
        <v>1.2370000000000001</v>
      </c>
      <c r="GD20" s="10">
        <v>1.2612399999999999</v>
      </c>
    </row>
    <row r="21" spans="1:186">
      <c r="A21" s="8" t="str">
        <f t="shared" si="5"/>
        <v>村田製作所</v>
      </c>
      <c r="B21" s="8" t="str">
        <f t="shared" si="6"/>
        <v>TSE:6981</v>
      </c>
      <c r="C21" s="8" t="str">
        <f>CONCATENATE("FY",RIGHT(Assumptions!D$3,4)-5)</f>
        <v>FY2014</v>
      </c>
      <c r="D21" s="10">
        <f t="shared" si="0"/>
        <v>2013</v>
      </c>
      <c r="E21" s="8">
        <v>846716</v>
      </c>
      <c r="F21" s="8">
        <v>0</v>
      </c>
      <c r="G21" s="8">
        <v>846716</v>
      </c>
      <c r="H21" s="8">
        <v>554278</v>
      </c>
      <c r="I21" s="8">
        <v>292438</v>
      </c>
      <c r="J21" s="8">
        <v>111898</v>
      </c>
      <c r="K21" s="8">
        <v>0</v>
      </c>
      <c r="L21" s="8">
        <v>54649</v>
      </c>
      <c r="M21" s="8">
        <v>0</v>
      </c>
      <c r="N21" s="8">
        <v>0</v>
      </c>
      <c r="O21" s="8">
        <v>0</v>
      </c>
      <c r="P21" s="8">
        <v>166547</v>
      </c>
      <c r="Q21" s="8">
        <v>125891</v>
      </c>
      <c r="R21" s="8">
        <v>-371</v>
      </c>
      <c r="S21" s="8">
        <v>4149</v>
      </c>
      <c r="T21" s="8">
        <v>3778</v>
      </c>
      <c r="U21" s="8">
        <v>-81</v>
      </c>
      <c r="V21" s="8">
        <v>-849</v>
      </c>
      <c r="W21" s="8">
        <v>3516</v>
      </c>
      <c r="X21" s="8">
        <v>132255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132255</v>
      </c>
      <c r="AE21" s="8">
        <v>39064</v>
      </c>
      <c r="AF21" s="8">
        <v>93191</v>
      </c>
      <c r="AG21" s="8">
        <v>0</v>
      </c>
      <c r="AH21" s="8">
        <v>0</v>
      </c>
      <c r="AI21" s="8">
        <v>93191</v>
      </c>
      <c r="AJ21" s="8">
        <v>0</v>
      </c>
      <c r="AK21" s="8">
        <v>93191</v>
      </c>
      <c r="AL21" s="8">
        <v>0</v>
      </c>
      <c r="AM21" s="8"/>
      <c r="AN21" s="8">
        <v>146.87506999999999</v>
      </c>
      <c r="AO21" s="8">
        <v>146.87506999999999</v>
      </c>
      <c r="AP21" s="8">
        <v>634.49158999999997</v>
      </c>
      <c r="AQ21" s="8">
        <v>146.87506999999999</v>
      </c>
      <c r="AR21" s="8">
        <v>146.87506999999999</v>
      </c>
      <c r="AS21" s="8">
        <v>634.49158999999997</v>
      </c>
      <c r="AT21" s="8">
        <v>43.333300000000001</v>
      </c>
      <c r="AU21" s="1">
        <v>0.24956272601431501</v>
      </c>
      <c r="AV21" s="8"/>
      <c r="AW21" s="8">
        <v>202775</v>
      </c>
      <c r="AX21" s="8">
        <v>125891</v>
      </c>
      <c r="AY21" s="8">
        <v>125891</v>
      </c>
      <c r="AZ21" s="1">
        <v>0.29536800000000002</v>
      </c>
      <c r="BA21" s="9">
        <v>41729</v>
      </c>
      <c r="BB21" s="8"/>
      <c r="BC21" s="8">
        <v>0</v>
      </c>
      <c r="BD21" s="8">
        <v>0</v>
      </c>
      <c r="BE21" s="8">
        <v>0</v>
      </c>
      <c r="BF21" s="8">
        <v>54649</v>
      </c>
      <c r="BG21" s="8">
        <v>0</v>
      </c>
      <c r="BH21" s="8">
        <v>0</v>
      </c>
      <c r="BI21" s="8">
        <v>0</v>
      </c>
      <c r="BJ21" s="8"/>
      <c r="BK21" s="8"/>
      <c r="BL21" s="8">
        <v>104467</v>
      </c>
      <c r="BM21" s="8">
        <v>177934</v>
      </c>
      <c r="BN21" s="8">
        <v>282401</v>
      </c>
      <c r="BO21" s="8">
        <v>187871</v>
      </c>
      <c r="BP21" s="8">
        <v>187871</v>
      </c>
      <c r="BQ21" s="8">
        <v>170603</v>
      </c>
      <c r="BR21" s="8">
        <v>22566</v>
      </c>
      <c r="BS21" s="8">
        <v>9540</v>
      </c>
      <c r="BT21" s="8">
        <v>672981</v>
      </c>
      <c r="BU21" s="8">
        <v>0</v>
      </c>
      <c r="BV21" s="8">
        <v>0</v>
      </c>
      <c r="BW21" s="8">
        <v>346473</v>
      </c>
      <c r="BX21" s="8">
        <v>140161</v>
      </c>
      <c r="BY21" s="8">
        <v>23257</v>
      </c>
      <c r="BZ21" s="8">
        <v>51319</v>
      </c>
      <c r="CA21" s="8">
        <v>0</v>
      </c>
      <c r="CB21" s="8">
        <v>9496</v>
      </c>
      <c r="CC21" s="8">
        <v>0</v>
      </c>
      <c r="CD21" s="8">
        <v>1243687</v>
      </c>
      <c r="CE21" s="8"/>
      <c r="CF21" s="8">
        <v>43387</v>
      </c>
      <c r="CG21" s="8">
        <v>30078</v>
      </c>
      <c r="CH21" s="8">
        <v>37885</v>
      </c>
      <c r="CI21" s="8">
        <v>0</v>
      </c>
      <c r="CJ21" s="8">
        <v>0</v>
      </c>
      <c r="CK21" s="8">
        <v>27909</v>
      </c>
      <c r="CL21" s="8">
        <v>34454</v>
      </c>
      <c r="CM21" s="8">
        <v>173713</v>
      </c>
      <c r="CN21" s="8">
        <v>16312</v>
      </c>
      <c r="CO21" s="8">
        <v>0</v>
      </c>
      <c r="CP21" s="8">
        <v>70346</v>
      </c>
      <c r="CQ21" s="8">
        <v>9673</v>
      </c>
      <c r="CR21" s="8">
        <v>2011</v>
      </c>
      <c r="CS21" s="8">
        <v>272055</v>
      </c>
      <c r="CT21" s="8">
        <v>69377</v>
      </c>
      <c r="CU21" s="8">
        <v>103864</v>
      </c>
      <c r="CV21" s="8">
        <v>834419</v>
      </c>
      <c r="CW21" s="8">
        <v>-60285</v>
      </c>
      <c r="CX21" s="8">
        <v>8385</v>
      </c>
      <c r="CY21" s="8">
        <v>955760</v>
      </c>
      <c r="CZ21" s="8">
        <v>15872</v>
      </c>
      <c r="DA21" s="8">
        <v>971632</v>
      </c>
      <c r="DB21" s="8">
        <v>1243687</v>
      </c>
      <c r="DC21" s="8"/>
      <c r="DD21" s="8">
        <v>635.12219000000005</v>
      </c>
      <c r="DE21" s="8">
        <v>635.12316999999996</v>
      </c>
      <c r="DF21" s="8">
        <v>1504.8419799999999</v>
      </c>
      <c r="DG21" s="8">
        <v>54197</v>
      </c>
      <c r="DH21" s="8">
        <v>-228204</v>
      </c>
      <c r="DI21" s="8">
        <v>69086</v>
      </c>
      <c r="DJ21" s="8">
        <v>0</v>
      </c>
      <c r="DK21" s="8">
        <v>15872</v>
      </c>
      <c r="DL21" s="8">
        <v>0</v>
      </c>
      <c r="DM21" s="8">
        <v>42498</v>
      </c>
      <c r="DN21" s="8">
        <v>48214</v>
      </c>
      <c r="DO21" s="8">
        <v>79891</v>
      </c>
      <c r="DP21" s="8">
        <v>0</v>
      </c>
      <c r="DQ21" s="8">
        <v>0</v>
      </c>
      <c r="DR21" s="8">
        <v>0</v>
      </c>
      <c r="DS21" s="8">
        <v>0</v>
      </c>
      <c r="DT21" s="8">
        <v>48288</v>
      </c>
      <c r="DU21" s="8">
        <v>0</v>
      </c>
      <c r="DV21" s="8"/>
      <c r="DW21" s="8">
        <v>93191</v>
      </c>
      <c r="DX21" s="8">
        <v>76884</v>
      </c>
      <c r="DY21" s="8">
        <v>0</v>
      </c>
      <c r="DZ21" s="8">
        <v>76884</v>
      </c>
      <c r="EA21" s="8">
        <v>0</v>
      </c>
      <c r="EB21" s="8">
        <v>4045</v>
      </c>
      <c r="EC21" s="8">
        <v>0</v>
      </c>
      <c r="ED21" s="8">
        <v>0</v>
      </c>
      <c r="EE21" s="8">
        <v>0</v>
      </c>
      <c r="EF21" s="8">
        <v>0</v>
      </c>
      <c r="EG21" s="8">
        <v>0</v>
      </c>
      <c r="EH21" s="8">
        <v>-2545</v>
      </c>
      <c r="EI21" s="8">
        <v>3649</v>
      </c>
      <c r="EJ21" s="8">
        <v>17400</v>
      </c>
      <c r="EK21" s="8">
        <v>-6873</v>
      </c>
      <c r="EL21" s="8">
        <v>185751</v>
      </c>
      <c r="EM21" s="8">
        <v>-68197</v>
      </c>
      <c r="EN21" s="8">
        <v>0</v>
      </c>
      <c r="EO21" s="8">
        <v>0</v>
      </c>
      <c r="EP21" s="8">
        <v>0</v>
      </c>
      <c r="EQ21" s="8">
        <v>0</v>
      </c>
      <c r="ER21" s="8">
        <v>-43758</v>
      </c>
      <c r="ES21" s="8">
        <v>0</v>
      </c>
      <c r="ET21" s="8">
        <v>-5195</v>
      </c>
      <c r="EU21" s="8">
        <v>-117150</v>
      </c>
      <c r="EV21" s="8">
        <v>0</v>
      </c>
      <c r="EW21" s="8">
        <v>1517</v>
      </c>
      <c r="EX21" s="8">
        <v>1517</v>
      </c>
      <c r="EY21" s="8">
        <v>-17964</v>
      </c>
      <c r="EZ21" s="8">
        <v>-1339</v>
      </c>
      <c r="FA21" s="8">
        <v>-19303</v>
      </c>
      <c r="FB21" s="8">
        <v>0</v>
      </c>
      <c r="FC21" s="8">
        <v>0</v>
      </c>
      <c r="FD21" s="8">
        <v>0</v>
      </c>
      <c r="FE21" s="8">
        <v>-23257</v>
      </c>
      <c r="FF21" s="8">
        <v>-23257</v>
      </c>
      <c r="FG21" s="8">
        <v>0</v>
      </c>
      <c r="FH21" s="8">
        <v>144</v>
      </c>
      <c r="FI21" s="8">
        <v>-40899</v>
      </c>
      <c r="FJ21" s="8">
        <v>1114</v>
      </c>
      <c r="FK21" s="8">
        <v>28816</v>
      </c>
      <c r="FL21" s="8"/>
      <c r="FM21" s="8">
        <v>0</v>
      </c>
      <c r="FN21" s="8">
        <v>0</v>
      </c>
      <c r="FO21" s="8">
        <v>80804</v>
      </c>
      <c r="FP21" s="8">
        <v>81035.875</v>
      </c>
      <c r="FQ21" s="8">
        <v>6333</v>
      </c>
      <c r="FR21" s="8">
        <v>-17786</v>
      </c>
      <c r="FS21" s="8" t="s">
        <v>534</v>
      </c>
      <c r="FT21" s="9">
        <v>41729</v>
      </c>
      <c r="FU21" s="8">
        <v>12</v>
      </c>
      <c r="FV21" s="8">
        <v>2060981.6342</v>
      </c>
      <c r="FW21" s="8">
        <v>0.84733999999999998</v>
      </c>
      <c r="FX21" s="8">
        <v>0.75348000000000004</v>
      </c>
      <c r="FY21" s="8">
        <v>1.0309999999999999</v>
      </c>
      <c r="FZ21" s="8">
        <v>0.90720000000000001</v>
      </c>
      <c r="GA21" s="31">
        <f t="shared" si="1"/>
        <v>2014</v>
      </c>
      <c r="GB21" s="10">
        <f t="shared" si="2"/>
        <v>3</v>
      </c>
      <c r="GC21" s="10">
        <v>1.1091599999999999</v>
      </c>
      <c r="GD21" s="10">
        <v>1.09657</v>
      </c>
    </row>
    <row r="22" spans="1:186">
      <c r="A22" s="8" t="str">
        <f t="shared" si="5"/>
        <v>村田製作所</v>
      </c>
      <c r="B22" s="8" t="str">
        <f t="shared" si="6"/>
        <v>TSE:6981</v>
      </c>
      <c r="C22" s="8" t="str">
        <f>CONCATENATE("FY",RIGHT(Assumptions!D$3,4)-4)</f>
        <v>FY2015</v>
      </c>
      <c r="D22" s="10">
        <f t="shared" si="0"/>
        <v>2014</v>
      </c>
      <c r="E22" s="8">
        <v>1043542</v>
      </c>
      <c r="F22" s="8">
        <v>0</v>
      </c>
      <c r="G22" s="8">
        <v>1043542</v>
      </c>
      <c r="H22" s="8">
        <v>629206</v>
      </c>
      <c r="I22" s="8">
        <v>414336</v>
      </c>
      <c r="J22" s="8">
        <v>134811</v>
      </c>
      <c r="K22" s="8">
        <v>0</v>
      </c>
      <c r="L22" s="8">
        <v>64990</v>
      </c>
      <c r="M22" s="8">
        <v>0</v>
      </c>
      <c r="N22" s="8">
        <v>0</v>
      </c>
      <c r="O22" s="8">
        <v>0</v>
      </c>
      <c r="P22" s="8">
        <v>199801</v>
      </c>
      <c r="Q22" s="8">
        <v>214535</v>
      </c>
      <c r="R22" s="8">
        <v>-425</v>
      </c>
      <c r="S22" s="8">
        <v>3360</v>
      </c>
      <c r="T22" s="8">
        <v>2935</v>
      </c>
      <c r="U22" s="8">
        <v>0</v>
      </c>
      <c r="V22" s="8">
        <v>18101</v>
      </c>
      <c r="W22" s="8">
        <v>2829</v>
      </c>
      <c r="X22" s="8">
        <v>238400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238400</v>
      </c>
      <c r="AE22" s="8">
        <v>71095</v>
      </c>
      <c r="AF22" s="8">
        <v>167305</v>
      </c>
      <c r="AG22" s="8">
        <v>0</v>
      </c>
      <c r="AH22" s="8">
        <v>0</v>
      </c>
      <c r="AI22" s="8">
        <v>167305</v>
      </c>
      <c r="AJ22" s="8">
        <v>406</v>
      </c>
      <c r="AK22" s="8">
        <v>167711</v>
      </c>
      <c r="AL22" s="8">
        <v>0</v>
      </c>
      <c r="AM22" s="8"/>
      <c r="AN22" s="8">
        <v>264.06222000000002</v>
      </c>
      <c r="AO22" s="8">
        <v>264.06222000000002</v>
      </c>
      <c r="AP22" s="8">
        <v>635.11926000000005</v>
      </c>
      <c r="AQ22" s="8">
        <v>264.06222000000002</v>
      </c>
      <c r="AR22" s="8">
        <v>264.06222000000002</v>
      </c>
      <c r="AS22" s="8">
        <v>635.11926000000005</v>
      </c>
      <c r="AT22" s="8">
        <v>60</v>
      </c>
      <c r="AU22" s="1">
        <v>0.18934953580862299</v>
      </c>
      <c r="AV22" s="8"/>
      <c r="AW22" s="8">
        <v>299470</v>
      </c>
      <c r="AX22" s="8">
        <v>214535</v>
      </c>
      <c r="AY22" s="8">
        <v>214535</v>
      </c>
      <c r="AZ22" s="1">
        <v>0.29821700000000001</v>
      </c>
      <c r="BA22" s="9">
        <v>42094</v>
      </c>
      <c r="BB22" s="8"/>
      <c r="BC22" s="8">
        <v>0</v>
      </c>
      <c r="BD22" s="8">
        <v>0</v>
      </c>
      <c r="BE22" s="8">
        <v>0</v>
      </c>
      <c r="BF22" s="8">
        <v>64990</v>
      </c>
      <c r="BG22" s="8">
        <v>0</v>
      </c>
      <c r="BH22" s="8">
        <v>0</v>
      </c>
      <c r="BI22" s="8">
        <v>0</v>
      </c>
      <c r="BJ22" s="8"/>
      <c r="BK22" s="8"/>
      <c r="BL22" s="8">
        <v>139685</v>
      </c>
      <c r="BM22" s="8">
        <v>218612</v>
      </c>
      <c r="BN22" s="8">
        <v>358297</v>
      </c>
      <c r="BO22" s="8">
        <v>232663</v>
      </c>
      <c r="BP22" s="8">
        <v>232663</v>
      </c>
      <c r="BQ22" s="8">
        <v>186299</v>
      </c>
      <c r="BR22" s="8">
        <v>28296</v>
      </c>
      <c r="BS22" s="8">
        <v>10294</v>
      </c>
      <c r="BT22" s="8">
        <v>815849</v>
      </c>
      <c r="BU22" s="8">
        <v>0</v>
      </c>
      <c r="BV22" s="8">
        <v>0</v>
      </c>
      <c r="BW22" s="8">
        <v>385986</v>
      </c>
      <c r="BX22" s="8">
        <v>105826</v>
      </c>
      <c r="BY22" s="8">
        <v>56102</v>
      </c>
      <c r="BZ22" s="8">
        <v>59915</v>
      </c>
      <c r="CA22" s="8">
        <v>0</v>
      </c>
      <c r="CB22" s="8">
        <v>7625</v>
      </c>
      <c r="CC22" s="8">
        <v>0</v>
      </c>
      <c r="CD22" s="8">
        <v>1431303</v>
      </c>
      <c r="CE22" s="8"/>
      <c r="CF22" s="8">
        <v>54535</v>
      </c>
      <c r="CG22" s="8">
        <v>36256</v>
      </c>
      <c r="CH22" s="8">
        <v>11154</v>
      </c>
      <c r="CI22" s="8">
        <v>0</v>
      </c>
      <c r="CJ22" s="8">
        <v>0</v>
      </c>
      <c r="CK22" s="8">
        <v>49960</v>
      </c>
      <c r="CL22" s="8">
        <v>46629</v>
      </c>
      <c r="CM22" s="8">
        <v>198534</v>
      </c>
      <c r="CN22" s="8">
        <v>9652</v>
      </c>
      <c r="CO22" s="8">
        <v>0</v>
      </c>
      <c r="CP22" s="8">
        <v>68679</v>
      </c>
      <c r="CQ22" s="8">
        <v>13957</v>
      </c>
      <c r="CR22" s="8">
        <v>1550</v>
      </c>
      <c r="CS22" s="8">
        <v>292372</v>
      </c>
      <c r="CT22" s="8">
        <v>69377</v>
      </c>
      <c r="CU22" s="8">
        <v>103864</v>
      </c>
      <c r="CV22" s="8">
        <v>970374</v>
      </c>
      <c r="CW22" s="8">
        <v>-60318</v>
      </c>
      <c r="CX22" s="8">
        <v>39793</v>
      </c>
      <c r="CY22" s="8">
        <v>1123090</v>
      </c>
      <c r="CZ22" s="8">
        <v>15841</v>
      </c>
      <c r="DA22" s="8">
        <v>1138931</v>
      </c>
      <c r="DB22" s="8">
        <v>1431303</v>
      </c>
      <c r="DC22" s="8"/>
      <c r="DD22" s="8">
        <v>635.11362999999994</v>
      </c>
      <c r="DE22" s="8">
        <v>635.11478</v>
      </c>
      <c r="DF22" s="8">
        <v>1768.3260399999999</v>
      </c>
      <c r="DG22" s="8">
        <v>20806</v>
      </c>
      <c r="DH22" s="8">
        <v>-337491</v>
      </c>
      <c r="DI22" s="8">
        <v>65841</v>
      </c>
      <c r="DJ22" s="8">
        <v>0</v>
      </c>
      <c r="DK22" s="8">
        <v>15841</v>
      </c>
      <c r="DL22" s="8">
        <v>0</v>
      </c>
      <c r="DM22" s="8">
        <v>44760</v>
      </c>
      <c r="DN22" s="8">
        <v>55209</v>
      </c>
      <c r="DO22" s="8">
        <v>86330</v>
      </c>
      <c r="DP22" s="8">
        <v>0</v>
      </c>
      <c r="DQ22" s="8">
        <v>0</v>
      </c>
      <c r="DR22" s="8">
        <v>0</v>
      </c>
      <c r="DS22" s="8">
        <v>0</v>
      </c>
      <c r="DT22" s="8">
        <v>51794</v>
      </c>
      <c r="DU22" s="8">
        <v>0</v>
      </c>
      <c r="DV22" s="8"/>
      <c r="DW22" s="8">
        <v>167305</v>
      </c>
      <c r="DX22" s="8">
        <v>84935</v>
      </c>
      <c r="DY22" s="8">
        <v>0</v>
      </c>
      <c r="DZ22" s="8">
        <v>84935</v>
      </c>
      <c r="EA22" s="8">
        <v>0</v>
      </c>
      <c r="EB22" s="8">
        <v>5402</v>
      </c>
      <c r="EC22" s="8">
        <v>0</v>
      </c>
      <c r="ED22" s="8">
        <v>0</v>
      </c>
      <c r="EE22" s="8">
        <v>0</v>
      </c>
      <c r="EF22" s="8">
        <v>0</v>
      </c>
      <c r="EG22" s="8">
        <v>0</v>
      </c>
      <c r="EH22" s="8">
        <v>-19295</v>
      </c>
      <c r="EI22" s="8">
        <v>-3431</v>
      </c>
      <c r="EJ22" s="8">
        <v>23119</v>
      </c>
      <c r="EK22" s="8">
        <v>1901</v>
      </c>
      <c r="EL22" s="8">
        <v>259936</v>
      </c>
      <c r="EM22" s="8">
        <v>-101184</v>
      </c>
      <c r="EN22" s="8">
        <v>0</v>
      </c>
      <c r="EO22" s="8">
        <v>0</v>
      </c>
      <c r="EP22" s="8">
        <v>0</v>
      </c>
      <c r="EQ22" s="8">
        <v>0</v>
      </c>
      <c r="ER22" s="8">
        <v>57986</v>
      </c>
      <c r="ES22" s="8">
        <v>0</v>
      </c>
      <c r="ET22" s="8">
        <v>-48181</v>
      </c>
      <c r="EU22" s="8">
        <v>-91379</v>
      </c>
      <c r="EV22" s="8">
        <v>0</v>
      </c>
      <c r="EW22" s="8">
        <v>1055</v>
      </c>
      <c r="EX22" s="8">
        <v>1055</v>
      </c>
      <c r="EY22" s="8">
        <v>-28847</v>
      </c>
      <c r="EZ22" s="8">
        <v>-6907</v>
      </c>
      <c r="FA22" s="8">
        <v>-35754</v>
      </c>
      <c r="FB22" s="8">
        <v>0</v>
      </c>
      <c r="FC22" s="8">
        <v>0</v>
      </c>
      <c r="FD22" s="8">
        <v>0</v>
      </c>
      <c r="FE22" s="8">
        <v>-31756</v>
      </c>
      <c r="FF22" s="8">
        <v>-31756</v>
      </c>
      <c r="FG22" s="8">
        <v>0</v>
      </c>
      <c r="FH22" s="8">
        <v>-511</v>
      </c>
      <c r="FI22" s="8">
        <v>-66966</v>
      </c>
      <c r="FJ22" s="8">
        <v>-7539</v>
      </c>
      <c r="FK22" s="8">
        <v>94052</v>
      </c>
      <c r="FL22" s="8"/>
      <c r="FM22" s="8">
        <v>0</v>
      </c>
      <c r="FN22" s="8">
        <v>0</v>
      </c>
      <c r="FO22" s="8">
        <v>102149.75</v>
      </c>
      <c r="FP22" s="8">
        <v>102415.375</v>
      </c>
      <c r="FQ22" s="8">
        <v>15420</v>
      </c>
      <c r="FR22" s="8">
        <v>-34699</v>
      </c>
      <c r="FS22" s="8" t="s">
        <v>534</v>
      </c>
      <c r="FT22" s="9">
        <v>42094</v>
      </c>
      <c r="FU22" s="8">
        <v>12</v>
      </c>
      <c r="FV22" s="8">
        <v>3500553.3026299998</v>
      </c>
      <c r="FW22" s="8">
        <v>1.0301</v>
      </c>
      <c r="FX22" s="8">
        <v>0.79478000000000004</v>
      </c>
      <c r="FY22" s="8">
        <v>0.84533000000000003</v>
      </c>
      <c r="FZ22" s="8">
        <v>0.80249000000000004</v>
      </c>
      <c r="GA22" s="31">
        <f t="shared" si="1"/>
        <v>2015</v>
      </c>
      <c r="GB22" s="10">
        <f t="shared" si="2"/>
        <v>3</v>
      </c>
      <c r="GC22" s="10">
        <v>1.48475</v>
      </c>
      <c r="GD22" s="10">
        <v>1.2783100000000001</v>
      </c>
    </row>
    <row r="23" spans="1:186">
      <c r="A23" s="8" t="str">
        <f t="shared" si="5"/>
        <v>村田製作所</v>
      </c>
      <c r="B23" s="8" t="str">
        <f t="shared" si="6"/>
        <v>TSE:6981</v>
      </c>
      <c r="C23" s="8" t="str">
        <f>CONCATENATE("FY",RIGHT(Assumptions!D$3,4)-3)</f>
        <v>FY2016</v>
      </c>
      <c r="D23" s="10">
        <f t="shared" si="0"/>
        <v>2015</v>
      </c>
      <c r="E23" s="8">
        <v>1210841</v>
      </c>
      <c r="F23" s="8">
        <v>0</v>
      </c>
      <c r="G23" s="8">
        <v>1210841</v>
      </c>
      <c r="H23" s="8">
        <v>712054</v>
      </c>
      <c r="I23" s="8">
        <v>498787</v>
      </c>
      <c r="J23" s="8">
        <v>145399</v>
      </c>
      <c r="K23" s="8">
        <v>0</v>
      </c>
      <c r="L23" s="8">
        <v>77982</v>
      </c>
      <c r="M23" s="8">
        <v>0</v>
      </c>
      <c r="N23" s="8">
        <v>0</v>
      </c>
      <c r="O23" s="8">
        <v>0</v>
      </c>
      <c r="P23" s="8">
        <v>223381</v>
      </c>
      <c r="Q23" s="8">
        <v>275406</v>
      </c>
      <c r="R23" s="8">
        <v>-138</v>
      </c>
      <c r="S23" s="8">
        <v>2430</v>
      </c>
      <c r="T23" s="8">
        <v>2292</v>
      </c>
      <c r="U23" s="8">
        <v>0</v>
      </c>
      <c r="V23" s="8">
        <v>-2127</v>
      </c>
      <c r="W23" s="8">
        <v>3602</v>
      </c>
      <c r="X23" s="8">
        <v>279173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279173</v>
      </c>
      <c r="AE23" s="8">
        <v>74952</v>
      </c>
      <c r="AF23" s="8">
        <v>204221</v>
      </c>
      <c r="AG23" s="8">
        <v>0</v>
      </c>
      <c r="AH23" s="8">
        <v>0</v>
      </c>
      <c r="AI23" s="8">
        <v>204221</v>
      </c>
      <c r="AJ23" s="8">
        <v>-445</v>
      </c>
      <c r="AK23" s="8">
        <v>203776</v>
      </c>
      <c r="AL23" s="8">
        <v>0</v>
      </c>
      <c r="AM23" s="8"/>
      <c r="AN23" s="8">
        <v>320.85109</v>
      </c>
      <c r="AO23" s="8">
        <v>320.85109</v>
      </c>
      <c r="AP23" s="8">
        <v>635.11081999999999</v>
      </c>
      <c r="AQ23" s="8">
        <v>320.85109</v>
      </c>
      <c r="AR23" s="8">
        <v>320.85109</v>
      </c>
      <c r="AS23" s="8">
        <v>635.11081999999999</v>
      </c>
      <c r="AT23" s="8">
        <v>70</v>
      </c>
      <c r="AU23" s="1">
        <v>0.207782074434673</v>
      </c>
      <c r="AV23" s="8"/>
      <c r="AW23" s="8">
        <v>374511</v>
      </c>
      <c r="AX23" s="8">
        <v>275406</v>
      </c>
      <c r="AY23" s="8">
        <v>275406</v>
      </c>
      <c r="AZ23" s="1">
        <v>0.26847799999999999</v>
      </c>
      <c r="BA23" s="9">
        <v>42460</v>
      </c>
      <c r="BB23" s="8"/>
      <c r="BC23" s="8">
        <v>0</v>
      </c>
      <c r="BD23" s="8">
        <v>0</v>
      </c>
      <c r="BE23" s="8">
        <v>0</v>
      </c>
      <c r="BF23" s="8">
        <v>77982</v>
      </c>
      <c r="BG23" s="8">
        <v>0</v>
      </c>
      <c r="BH23" s="8">
        <v>0</v>
      </c>
      <c r="BI23" s="8">
        <v>0</v>
      </c>
      <c r="BJ23" s="8"/>
      <c r="BK23" s="8"/>
      <c r="BL23" s="8">
        <v>150627</v>
      </c>
      <c r="BM23" s="8">
        <v>219416</v>
      </c>
      <c r="BN23" s="8">
        <v>370043</v>
      </c>
      <c r="BO23" s="8">
        <v>194103</v>
      </c>
      <c r="BP23" s="8">
        <v>194103</v>
      </c>
      <c r="BQ23" s="8">
        <v>217462</v>
      </c>
      <c r="BR23" s="8">
        <v>31365</v>
      </c>
      <c r="BS23" s="8">
        <v>22396</v>
      </c>
      <c r="BT23" s="8">
        <v>835369</v>
      </c>
      <c r="BU23" s="8">
        <v>0</v>
      </c>
      <c r="BV23" s="8">
        <v>0</v>
      </c>
      <c r="BW23" s="8">
        <v>455862</v>
      </c>
      <c r="BX23" s="8">
        <v>109849</v>
      </c>
      <c r="BY23" s="8">
        <v>53738</v>
      </c>
      <c r="BZ23" s="8">
        <v>51708</v>
      </c>
      <c r="CA23" s="8">
        <v>0</v>
      </c>
      <c r="CB23" s="8">
        <v>11258</v>
      </c>
      <c r="CC23" s="8">
        <v>0</v>
      </c>
      <c r="CD23" s="8">
        <v>1517784</v>
      </c>
      <c r="CE23" s="8"/>
      <c r="CF23" s="8">
        <v>56380</v>
      </c>
      <c r="CG23" s="8">
        <v>36456</v>
      </c>
      <c r="CH23" s="8">
        <v>6446</v>
      </c>
      <c r="CI23" s="8">
        <v>0</v>
      </c>
      <c r="CJ23" s="8">
        <v>0</v>
      </c>
      <c r="CK23" s="8">
        <v>28734</v>
      </c>
      <c r="CL23" s="8">
        <v>57607</v>
      </c>
      <c r="CM23" s="8">
        <v>185623</v>
      </c>
      <c r="CN23" s="8">
        <v>3301</v>
      </c>
      <c r="CO23" s="8">
        <v>0</v>
      </c>
      <c r="CP23" s="8">
        <v>71884</v>
      </c>
      <c r="CQ23" s="8">
        <v>11643</v>
      </c>
      <c r="CR23" s="8">
        <v>1354</v>
      </c>
      <c r="CS23" s="8">
        <v>273805</v>
      </c>
      <c r="CT23" s="8">
        <v>69377</v>
      </c>
      <c r="CU23" s="8">
        <v>103865</v>
      </c>
      <c r="CV23" s="8">
        <v>1131809</v>
      </c>
      <c r="CW23" s="8">
        <v>-60360</v>
      </c>
      <c r="CX23" s="8">
        <v>-15532</v>
      </c>
      <c r="CY23" s="8">
        <v>1229159</v>
      </c>
      <c r="CZ23" s="8">
        <v>14820</v>
      </c>
      <c r="DA23" s="8">
        <v>1243979</v>
      </c>
      <c r="DB23" s="8">
        <v>1517784</v>
      </c>
      <c r="DC23" s="8"/>
      <c r="DD23" s="8">
        <v>638.22118</v>
      </c>
      <c r="DE23" s="8">
        <v>635.10803999999996</v>
      </c>
      <c r="DF23" s="8">
        <v>1935.35418</v>
      </c>
      <c r="DG23" s="8">
        <v>9747</v>
      </c>
      <c r="DH23" s="8">
        <v>-360296</v>
      </c>
      <c r="DI23" s="8">
        <v>76880</v>
      </c>
      <c r="DJ23" s="8">
        <v>0</v>
      </c>
      <c r="DK23" s="8">
        <v>14820</v>
      </c>
      <c r="DL23" s="8">
        <v>0</v>
      </c>
      <c r="DM23" s="8">
        <v>47324</v>
      </c>
      <c r="DN23" s="8">
        <v>63648</v>
      </c>
      <c r="DO23" s="8">
        <v>106490</v>
      </c>
      <c r="DP23" s="8">
        <v>0</v>
      </c>
      <c r="DQ23" s="8">
        <v>0</v>
      </c>
      <c r="DR23" s="8">
        <v>0</v>
      </c>
      <c r="DS23" s="8">
        <v>0</v>
      </c>
      <c r="DT23" s="8">
        <v>54674</v>
      </c>
      <c r="DU23" s="8">
        <v>0</v>
      </c>
      <c r="DV23" s="8"/>
      <c r="DW23" s="8">
        <v>204221</v>
      </c>
      <c r="DX23" s="8">
        <v>99105</v>
      </c>
      <c r="DY23" s="8">
        <v>0</v>
      </c>
      <c r="DZ23" s="8">
        <v>99105</v>
      </c>
      <c r="EA23" s="8">
        <v>0</v>
      </c>
      <c r="EB23" s="8">
        <v>1712</v>
      </c>
      <c r="EC23" s="8">
        <v>0</v>
      </c>
      <c r="ED23" s="8">
        <v>0</v>
      </c>
      <c r="EE23" s="8">
        <v>0</v>
      </c>
      <c r="EF23" s="8">
        <v>0</v>
      </c>
      <c r="EG23" s="8">
        <v>0</v>
      </c>
      <c r="EH23" s="8">
        <v>19507</v>
      </c>
      <c r="EI23" s="8">
        <v>-38549</v>
      </c>
      <c r="EJ23" s="8">
        <v>-4396</v>
      </c>
      <c r="EK23" s="8">
        <v>-29149</v>
      </c>
      <c r="EL23" s="8">
        <v>252451</v>
      </c>
      <c r="EM23" s="8">
        <v>-172540</v>
      </c>
      <c r="EN23" s="8">
        <v>0</v>
      </c>
      <c r="EO23" s="8">
        <v>0</v>
      </c>
      <c r="EP23" s="8">
        <v>0</v>
      </c>
      <c r="EQ23" s="8">
        <v>0</v>
      </c>
      <c r="ER23" s="8">
        <v>-34365</v>
      </c>
      <c r="ES23" s="8">
        <v>0</v>
      </c>
      <c r="ET23" s="8">
        <v>1589</v>
      </c>
      <c r="EU23" s="8">
        <v>-205316</v>
      </c>
      <c r="EV23" s="8">
        <v>0</v>
      </c>
      <c r="EW23" s="8">
        <v>1000</v>
      </c>
      <c r="EX23" s="8">
        <v>1000</v>
      </c>
      <c r="EY23" s="8">
        <v>-4671</v>
      </c>
      <c r="EZ23" s="8">
        <v>-10494</v>
      </c>
      <c r="FA23" s="8">
        <v>-15165</v>
      </c>
      <c r="FB23" s="8">
        <v>0</v>
      </c>
      <c r="FC23" s="8">
        <v>0</v>
      </c>
      <c r="FD23" s="8">
        <v>0</v>
      </c>
      <c r="FE23" s="8">
        <v>-42341</v>
      </c>
      <c r="FF23" s="8">
        <v>-42341</v>
      </c>
      <c r="FG23" s="8">
        <v>0</v>
      </c>
      <c r="FH23" s="8">
        <v>-108</v>
      </c>
      <c r="FI23" s="8">
        <v>-56614</v>
      </c>
      <c r="FJ23" s="8">
        <v>9113</v>
      </c>
      <c r="FK23" s="8">
        <v>-366</v>
      </c>
      <c r="FL23" s="8"/>
      <c r="FM23" s="8">
        <v>0</v>
      </c>
      <c r="FN23" s="8">
        <v>0</v>
      </c>
      <c r="FO23" s="8">
        <v>82630.5</v>
      </c>
      <c r="FP23" s="8">
        <v>82716.75</v>
      </c>
      <c r="FQ23" s="8">
        <v>15977</v>
      </c>
      <c r="FR23" s="8">
        <v>-14165</v>
      </c>
      <c r="FS23" s="8" t="s">
        <v>534</v>
      </c>
      <c r="FT23" s="9">
        <v>42460</v>
      </c>
      <c r="FU23" s="8">
        <v>12</v>
      </c>
      <c r="FV23" s="8">
        <v>2872817.6346700001</v>
      </c>
      <c r="FW23" s="8">
        <v>0.97306999999999999</v>
      </c>
      <c r="FX23" s="8">
        <v>0.85724</v>
      </c>
      <c r="FY23" s="8">
        <v>1.13751</v>
      </c>
      <c r="FZ23" s="8">
        <v>1.2849699999999999</v>
      </c>
      <c r="GA23" s="31">
        <f t="shared" si="1"/>
        <v>2016</v>
      </c>
      <c r="GB23" s="10">
        <f t="shared" si="2"/>
        <v>3</v>
      </c>
      <c r="GC23" s="10">
        <v>1.4077500000000001</v>
      </c>
      <c r="GD23" s="10">
        <v>1.50349</v>
      </c>
    </row>
    <row r="24" spans="1:186">
      <c r="A24" s="8" t="str">
        <f t="shared" si="5"/>
        <v>村田製作所</v>
      </c>
      <c r="B24" s="8" t="str">
        <f t="shared" si="6"/>
        <v>TSE:6981</v>
      </c>
      <c r="C24" s="8" t="str">
        <f>CONCATENATE("FY",RIGHT(Assumptions!D$3,4)-2)</f>
        <v>FY2017</v>
      </c>
      <c r="D24" s="10">
        <f t="shared" si="0"/>
        <v>2016</v>
      </c>
      <c r="E24" s="8">
        <v>1135524</v>
      </c>
      <c r="F24" s="8">
        <v>0</v>
      </c>
      <c r="G24" s="8">
        <v>1135524</v>
      </c>
      <c r="H24" s="8">
        <v>703129</v>
      </c>
      <c r="I24" s="8">
        <v>432395</v>
      </c>
      <c r="J24" s="8">
        <v>149371</v>
      </c>
      <c r="K24" s="8">
        <v>0</v>
      </c>
      <c r="L24" s="8">
        <v>81809</v>
      </c>
      <c r="M24" s="8">
        <v>0</v>
      </c>
      <c r="N24" s="8">
        <v>0</v>
      </c>
      <c r="O24" s="8">
        <v>0</v>
      </c>
      <c r="P24" s="8">
        <v>231180</v>
      </c>
      <c r="Q24" s="8">
        <v>201215</v>
      </c>
      <c r="R24" s="8">
        <v>-272</v>
      </c>
      <c r="S24" s="8">
        <v>2449</v>
      </c>
      <c r="T24" s="8">
        <v>2177</v>
      </c>
      <c r="U24" s="8">
        <v>0</v>
      </c>
      <c r="V24" s="8">
        <v>-4815</v>
      </c>
      <c r="W24" s="8">
        <v>1841</v>
      </c>
      <c r="X24" s="8">
        <v>200418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200418</v>
      </c>
      <c r="AE24" s="8">
        <v>44342</v>
      </c>
      <c r="AF24" s="8">
        <v>156076</v>
      </c>
      <c r="AG24" s="8">
        <v>0</v>
      </c>
      <c r="AH24" s="8">
        <v>0</v>
      </c>
      <c r="AI24" s="8">
        <v>156076</v>
      </c>
      <c r="AJ24" s="8">
        <v>-16</v>
      </c>
      <c r="AK24" s="8">
        <v>156060</v>
      </c>
      <c r="AL24" s="8">
        <v>0</v>
      </c>
      <c r="AM24" s="8"/>
      <c r="AN24" s="8">
        <v>244.62201999999999</v>
      </c>
      <c r="AO24" s="8">
        <v>244.62201999999999</v>
      </c>
      <c r="AP24" s="8">
        <v>637.96383000000003</v>
      </c>
      <c r="AQ24" s="8">
        <v>244.62201999999999</v>
      </c>
      <c r="AR24" s="8">
        <v>244.62201999999999</v>
      </c>
      <c r="AS24" s="8">
        <v>637.96383000000003</v>
      </c>
      <c r="AT24" s="8">
        <v>73.333299999999994</v>
      </c>
      <c r="AU24" s="1">
        <v>0.29917339484813499</v>
      </c>
      <c r="AV24" s="8"/>
      <c r="AW24" s="8">
        <v>314738</v>
      </c>
      <c r="AX24" s="8">
        <v>201215</v>
      </c>
      <c r="AY24" s="8">
        <v>201215</v>
      </c>
      <c r="AZ24" s="1">
        <v>0.221247</v>
      </c>
      <c r="BA24" s="9">
        <v>42825</v>
      </c>
      <c r="BB24" s="8"/>
      <c r="BC24" s="8">
        <v>0</v>
      </c>
      <c r="BD24" s="8">
        <v>0</v>
      </c>
      <c r="BE24" s="8">
        <v>0</v>
      </c>
      <c r="BF24" s="8">
        <v>81809</v>
      </c>
      <c r="BG24" s="8">
        <v>0</v>
      </c>
      <c r="BH24" s="8">
        <v>0</v>
      </c>
      <c r="BI24" s="8">
        <v>0</v>
      </c>
      <c r="BJ24" s="8"/>
      <c r="BK24" s="8"/>
      <c r="BL24" s="8">
        <v>170929</v>
      </c>
      <c r="BM24" s="8">
        <v>226444</v>
      </c>
      <c r="BN24" s="8">
        <v>397373</v>
      </c>
      <c r="BO24" s="8">
        <v>208962</v>
      </c>
      <c r="BP24" s="8">
        <v>208962</v>
      </c>
      <c r="BQ24" s="8">
        <v>211447</v>
      </c>
      <c r="BR24" s="8">
        <v>25890</v>
      </c>
      <c r="BS24" s="8">
        <v>27759</v>
      </c>
      <c r="BT24" s="8">
        <v>871431</v>
      </c>
      <c r="BU24" s="8">
        <v>0</v>
      </c>
      <c r="BV24" s="8">
        <v>0</v>
      </c>
      <c r="BW24" s="8">
        <v>507969</v>
      </c>
      <c r="BX24" s="8">
        <v>139355</v>
      </c>
      <c r="BY24" s="8">
        <v>62102</v>
      </c>
      <c r="BZ24" s="8">
        <v>48883</v>
      </c>
      <c r="CA24" s="8">
        <v>0</v>
      </c>
      <c r="CB24" s="8">
        <v>5259</v>
      </c>
      <c r="CC24" s="8">
        <v>0</v>
      </c>
      <c r="CD24" s="8">
        <v>1634999</v>
      </c>
      <c r="CE24" s="8"/>
      <c r="CF24" s="8">
        <v>57918</v>
      </c>
      <c r="CG24" s="8">
        <v>34075</v>
      </c>
      <c r="CH24" s="8">
        <v>46118</v>
      </c>
      <c r="CI24" s="8">
        <v>0</v>
      </c>
      <c r="CJ24" s="8">
        <v>0</v>
      </c>
      <c r="CK24" s="8">
        <v>7240</v>
      </c>
      <c r="CL24" s="8">
        <v>63383</v>
      </c>
      <c r="CM24" s="8">
        <v>208734</v>
      </c>
      <c r="CN24" s="8">
        <v>545</v>
      </c>
      <c r="CO24" s="8">
        <v>0</v>
      </c>
      <c r="CP24" s="8">
        <v>59324</v>
      </c>
      <c r="CQ24" s="8">
        <v>9677</v>
      </c>
      <c r="CR24" s="8">
        <v>1385</v>
      </c>
      <c r="CS24" s="8">
        <v>279665</v>
      </c>
      <c r="CT24" s="8">
        <v>69377</v>
      </c>
      <c r="CU24" s="8">
        <v>114290</v>
      </c>
      <c r="CV24" s="8">
        <v>1241180</v>
      </c>
      <c r="CW24" s="8">
        <v>-55809</v>
      </c>
      <c r="CX24" s="8">
        <v>-14219</v>
      </c>
      <c r="CY24" s="8">
        <v>1354819</v>
      </c>
      <c r="CZ24" s="8">
        <v>515</v>
      </c>
      <c r="DA24" s="8">
        <v>1355334</v>
      </c>
      <c r="DB24" s="8">
        <v>1634999</v>
      </c>
      <c r="DC24" s="8"/>
      <c r="DD24" s="8">
        <v>638.21428000000003</v>
      </c>
      <c r="DE24" s="8">
        <v>638.21486000000004</v>
      </c>
      <c r="DF24" s="8">
        <v>2122.8258500000002</v>
      </c>
      <c r="DG24" s="8">
        <v>46663</v>
      </c>
      <c r="DH24" s="8">
        <v>-350710</v>
      </c>
      <c r="DI24" s="8">
        <v>62663</v>
      </c>
      <c r="DJ24" s="8">
        <v>0</v>
      </c>
      <c r="DK24" s="8">
        <v>515</v>
      </c>
      <c r="DL24" s="8">
        <v>0</v>
      </c>
      <c r="DM24" s="8">
        <v>46732</v>
      </c>
      <c r="DN24" s="8">
        <v>71264</v>
      </c>
      <c r="DO24" s="8">
        <v>93451</v>
      </c>
      <c r="DP24" s="8">
        <v>0</v>
      </c>
      <c r="DQ24" s="8">
        <v>0</v>
      </c>
      <c r="DR24" s="8">
        <v>0</v>
      </c>
      <c r="DS24" s="8">
        <v>0</v>
      </c>
      <c r="DT24" s="8">
        <v>59985</v>
      </c>
      <c r="DU24" s="8">
        <v>0</v>
      </c>
      <c r="DV24" s="8"/>
      <c r="DW24" s="8">
        <v>156076</v>
      </c>
      <c r="DX24" s="8">
        <v>113523</v>
      </c>
      <c r="DY24" s="8">
        <v>0</v>
      </c>
      <c r="DZ24" s="8">
        <v>113523</v>
      </c>
      <c r="EA24" s="8">
        <v>0</v>
      </c>
      <c r="EB24" s="8">
        <v>1867</v>
      </c>
      <c r="EC24" s="8">
        <v>0</v>
      </c>
      <c r="ED24" s="8">
        <v>0</v>
      </c>
      <c r="EE24" s="8">
        <v>0</v>
      </c>
      <c r="EF24" s="8">
        <v>0</v>
      </c>
      <c r="EG24" s="8">
        <v>0</v>
      </c>
      <c r="EH24" s="8">
        <v>-14317</v>
      </c>
      <c r="EI24" s="8">
        <v>5032</v>
      </c>
      <c r="EJ24" s="8">
        <v>-16836</v>
      </c>
      <c r="EK24" s="8">
        <v>-1425</v>
      </c>
      <c r="EL24" s="8">
        <v>243920</v>
      </c>
      <c r="EM24" s="8">
        <v>-158579</v>
      </c>
      <c r="EN24" s="8">
        <v>0</v>
      </c>
      <c r="EO24" s="8">
        <v>0</v>
      </c>
      <c r="EP24" s="8">
        <v>0</v>
      </c>
      <c r="EQ24" s="8">
        <v>0</v>
      </c>
      <c r="ER24" s="8">
        <v>-30384</v>
      </c>
      <c r="ES24" s="8">
        <v>0</v>
      </c>
      <c r="ET24" s="8">
        <v>-13734</v>
      </c>
      <c r="EU24" s="8">
        <v>-202697</v>
      </c>
      <c r="EV24" s="8">
        <v>39673</v>
      </c>
      <c r="EW24" s="8">
        <v>0</v>
      </c>
      <c r="EX24" s="8">
        <v>39673</v>
      </c>
      <c r="EY24" s="8">
        <v>0</v>
      </c>
      <c r="EZ24" s="8">
        <v>-4662</v>
      </c>
      <c r="FA24" s="8">
        <v>-4662</v>
      </c>
      <c r="FB24" s="8">
        <v>0</v>
      </c>
      <c r="FC24" s="8">
        <v>0</v>
      </c>
      <c r="FD24" s="8">
        <v>0</v>
      </c>
      <c r="FE24" s="8">
        <v>-46689</v>
      </c>
      <c r="FF24" s="8">
        <v>-46689</v>
      </c>
      <c r="FG24" s="8">
        <v>0</v>
      </c>
      <c r="FH24" s="8">
        <v>-51</v>
      </c>
      <c r="FI24" s="8">
        <v>-11729</v>
      </c>
      <c r="FJ24" s="8">
        <v>-2880</v>
      </c>
      <c r="FK24" s="8">
        <v>26614</v>
      </c>
      <c r="FL24" s="8"/>
      <c r="FM24" s="8">
        <v>0</v>
      </c>
      <c r="FN24" s="8">
        <v>0</v>
      </c>
      <c r="FO24" s="8">
        <v>55240.375</v>
      </c>
      <c r="FP24" s="8">
        <v>55410.375</v>
      </c>
      <c r="FQ24" s="8">
        <v>25293</v>
      </c>
      <c r="FR24" s="8">
        <v>35011</v>
      </c>
      <c r="FS24" s="8" t="s">
        <v>534</v>
      </c>
      <c r="FT24" s="9">
        <v>42825</v>
      </c>
      <c r="FU24" s="8">
        <v>12</v>
      </c>
      <c r="FV24" s="8">
        <v>3368722.5398400002</v>
      </c>
      <c r="FW24" s="8">
        <v>0.90952</v>
      </c>
      <c r="FX24" s="8">
        <v>0.82096000000000002</v>
      </c>
      <c r="FY24" s="8">
        <v>1.4720200000000001</v>
      </c>
      <c r="FZ24" s="8">
        <v>1.8167899999999999</v>
      </c>
      <c r="GA24" s="31">
        <f t="shared" si="1"/>
        <v>2017</v>
      </c>
      <c r="GB24" s="10">
        <f t="shared" si="2"/>
        <v>3</v>
      </c>
      <c r="GC24" s="10">
        <v>1.24834</v>
      </c>
      <c r="GD24" s="10">
        <v>1.28878</v>
      </c>
    </row>
    <row r="25" spans="1:186">
      <c r="A25" s="8" t="str">
        <f t="shared" si="5"/>
        <v>村田製作所</v>
      </c>
      <c r="B25" s="8" t="str">
        <f t="shared" si="6"/>
        <v>TSE:6981</v>
      </c>
      <c r="C25" s="8" t="str">
        <f>CONCATENATE("FY",RIGHT(Assumptions!D$3,4)-1)</f>
        <v>FY2018</v>
      </c>
      <c r="D25" s="10">
        <f t="shared" si="0"/>
        <v>2017</v>
      </c>
      <c r="E25" s="8">
        <v>1371842</v>
      </c>
      <c r="F25" s="8">
        <v>0</v>
      </c>
      <c r="G25" s="8">
        <v>1371842</v>
      </c>
      <c r="H25" s="8">
        <v>927565</v>
      </c>
      <c r="I25" s="8">
        <v>444277</v>
      </c>
      <c r="J25" s="8">
        <v>187950</v>
      </c>
      <c r="K25" s="8">
        <v>0</v>
      </c>
      <c r="L25" s="8">
        <v>94181</v>
      </c>
      <c r="M25" s="8">
        <v>0</v>
      </c>
      <c r="N25" s="8">
        <v>0</v>
      </c>
      <c r="O25" s="8">
        <v>0</v>
      </c>
      <c r="P25" s="8">
        <v>282131</v>
      </c>
      <c r="Q25" s="8">
        <v>162146</v>
      </c>
      <c r="R25" s="8">
        <v>-581</v>
      </c>
      <c r="S25" s="8">
        <v>2854</v>
      </c>
      <c r="T25" s="8">
        <v>2273</v>
      </c>
      <c r="U25" s="8">
        <v>0</v>
      </c>
      <c r="V25" s="8">
        <v>-7299</v>
      </c>
      <c r="W25" s="8">
        <v>10681</v>
      </c>
      <c r="X25" s="8">
        <v>167801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167801</v>
      </c>
      <c r="AE25" s="8">
        <v>21749</v>
      </c>
      <c r="AF25" s="8">
        <v>146052</v>
      </c>
      <c r="AG25" s="8">
        <v>0</v>
      </c>
      <c r="AH25" s="8">
        <v>0</v>
      </c>
      <c r="AI25" s="8">
        <v>146052</v>
      </c>
      <c r="AJ25" s="8">
        <v>34</v>
      </c>
      <c r="AK25" s="8">
        <v>146086</v>
      </c>
      <c r="AL25" s="8">
        <v>3</v>
      </c>
      <c r="AM25" s="8"/>
      <c r="AN25" s="8">
        <v>228.61929000000001</v>
      </c>
      <c r="AO25" s="8">
        <v>228.61929000000001</v>
      </c>
      <c r="AP25" s="8">
        <v>638.97933</v>
      </c>
      <c r="AQ25" s="8">
        <v>228.61929000000001</v>
      </c>
      <c r="AR25" s="8">
        <v>228.61929000000001</v>
      </c>
      <c r="AS25" s="8">
        <v>638.97933</v>
      </c>
      <c r="AT25" s="8">
        <v>86.666700000000006</v>
      </c>
      <c r="AU25" s="1">
        <v>0.34950645510178902</v>
      </c>
      <c r="AV25" s="8"/>
      <c r="AW25" s="8">
        <v>303771</v>
      </c>
      <c r="AX25" s="8">
        <v>162146</v>
      </c>
      <c r="AY25" s="8">
        <v>162146</v>
      </c>
      <c r="AZ25" s="1">
        <v>0.129611</v>
      </c>
      <c r="BA25" s="9">
        <v>43190</v>
      </c>
      <c r="BB25" s="8"/>
      <c r="BC25" s="8">
        <v>0</v>
      </c>
      <c r="BD25" s="8">
        <v>0</v>
      </c>
      <c r="BE25" s="8">
        <v>0</v>
      </c>
      <c r="BF25" s="8">
        <v>94181</v>
      </c>
      <c r="BG25" s="8">
        <v>0</v>
      </c>
      <c r="BH25" s="8">
        <v>0</v>
      </c>
      <c r="BI25" s="8">
        <v>0</v>
      </c>
      <c r="BJ25" s="8"/>
      <c r="BK25" s="8"/>
      <c r="BL25" s="8">
        <v>168902</v>
      </c>
      <c r="BM25" s="8">
        <v>51537</v>
      </c>
      <c r="BN25" s="8">
        <v>220439</v>
      </c>
      <c r="BO25" s="8">
        <v>257876</v>
      </c>
      <c r="BP25" s="8">
        <v>257876</v>
      </c>
      <c r="BQ25" s="8">
        <v>290257</v>
      </c>
      <c r="BR25" s="8">
        <v>0</v>
      </c>
      <c r="BS25" s="8">
        <v>41688</v>
      </c>
      <c r="BT25" s="8">
        <v>810260</v>
      </c>
      <c r="BU25" s="8">
        <v>0</v>
      </c>
      <c r="BV25" s="8">
        <v>0</v>
      </c>
      <c r="BW25" s="8">
        <v>705229</v>
      </c>
      <c r="BX25" s="8">
        <v>113917</v>
      </c>
      <c r="BY25" s="8">
        <v>76914</v>
      </c>
      <c r="BZ25" s="8">
        <v>54347</v>
      </c>
      <c r="CA25" s="8">
        <v>0</v>
      </c>
      <c r="CB25" s="8">
        <v>36346</v>
      </c>
      <c r="CC25" s="8">
        <v>0</v>
      </c>
      <c r="CD25" s="8">
        <v>1797013</v>
      </c>
      <c r="CE25" s="8"/>
      <c r="CF25" s="8">
        <v>94074</v>
      </c>
      <c r="CG25" s="8">
        <v>38041</v>
      </c>
      <c r="CH25" s="8">
        <v>13500</v>
      </c>
      <c r="CI25" s="8">
        <v>0</v>
      </c>
      <c r="CJ25" s="8">
        <v>0</v>
      </c>
      <c r="CK25" s="8">
        <v>24968</v>
      </c>
      <c r="CL25" s="8">
        <v>91229</v>
      </c>
      <c r="CM25" s="8">
        <v>261812</v>
      </c>
      <c r="CN25" s="8">
        <v>742</v>
      </c>
      <c r="CO25" s="8">
        <v>0</v>
      </c>
      <c r="CP25" s="8">
        <v>67843</v>
      </c>
      <c r="CQ25" s="8">
        <v>7675</v>
      </c>
      <c r="CR25" s="8">
        <v>1725</v>
      </c>
      <c r="CS25" s="8">
        <v>339797</v>
      </c>
      <c r="CT25" s="8">
        <v>69444</v>
      </c>
      <c r="CU25" s="8">
        <v>120596</v>
      </c>
      <c r="CV25" s="8">
        <v>1336208</v>
      </c>
      <c r="CW25" s="8">
        <v>-53596</v>
      </c>
      <c r="CX25" s="8">
        <v>-16052</v>
      </c>
      <c r="CY25" s="8">
        <v>1456600</v>
      </c>
      <c r="CZ25" s="8">
        <v>616</v>
      </c>
      <c r="DA25" s="8">
        <v>1457216</v>
      </c>
      <c r="DB25" s="8">
        <v>1797013</v>
      </c>
      <c r="DC25" s="8"/>
      <c r="DD25" s="8">
        <v>639.75046999999995</v>
      </c>
      <c r="DE25" s="8">
        <v>639.75315999999998</v>
      </c>
      <c r="DF25" s="8">
        <v>2276.8156399999998</v>
      </c>
      <c r="DG25" s="8">
        <v>14242</v>
      </c>
      <c r="DH25" s="8">
        <v>-206197</v>
      </c>
      <c r="DI25" s="8">
        <v>72450</v>
      </c>
      <c r="DJ25" s="8">
        <v>0</v>
      </c>
      <c r="DK25" s="8">
        <v>616</v>
      </c>
      <c r="DL25" s="8">
        <v>0</v>
      </c>
      <c r="DM25" s="8">
        <v>66077</v>
      </c>
      <c r="DN25" s="8">
        <v>102104</v>
      </c>
      <c r="DO25" s="8">
        <v>122076</v>
      </c>
      <c r="DP25" s="8">
        <v>0</v>
      </c>
      <c r="DQ25" s="8">
        <v>0</v>
      </c>
      <c r="DR25" s="8">
        <v>0</v>
      </c>
      <c r="DS25" s="8">
        <v>0</v>
      </c>
      <c r="DT25" s="8">
        <v>75326</v>
      </c>
      <c r="DU25" s="8">
        <v>0</v>
      </c>
      <c r="DV25" s="8"/>
      <c r="DW25" s="8">
        <v>146052</v>
      </c>
      <c r="DX25" s="8">
        <v>141625</v>
      </c>
      <c r="DY25" s="8">
        <v>0</v>
      </c>
      <c r="DZ25" s="8">
        <v>141625</v>
      </c>
      <c r="EA25" s="8">
        <v>0</v>
      </c>
      <c r="EB25" s="8">
        <v>8889</v>
      </c>
      <c r="EC25" s="8">
        <v>0</v>
      </c>
      <c r="ED25" s="8">
        <v>0</v>
      </c>
      <c r="EE25" s="8">
        <v>0</v>
      </c>
      <c r="EF25" s="8">
        <v>0</v>
      </c>
      <c r="EG25" s="8">
        <v>0</v>
      </c>
      <c r="EH25" s="8">
        <v>-30135</v>
      </c>
      <c r="EI25" s="8">
        <v>-47268</v>
      </c>
      <c r="EJ25" s="8">
        <v>54060</v>
      </c>
      <c r="EK25" s="8">
        <v>-47974</v>
      </c>
      <c r="EL25" s="8">
        <v>225249</v>
      </c>
      <c r="EM25" s="8">
        <v>-306608</v>
      </c>
      <c r="EN25" s="8">
        <v>0</v>
      </c>
      <c r="EO25" s="8">
        <v>0</v>
      </c>
      <c r="EP25" s="8">
        <v>0</v>
      </c>
      <c r="EQ25" s="8">
        <v>0</v>
      </c>
      <c r="ER25" s="8">
        <v>143620</v>
      </c>
      <c r="ES25" s="8">
        <v>0</v>
      </c>
      <c r="ET25" s="8">
        <v>-31177</v>
      </c>
      <c r="EU25" s="8">
        <v>-194165</v>
      </c>
      <c r="EV25" s="8">
        <v>0</v>
      </c>
      <c r="EW25" s="8">
        <v>403</v>
      </c>
      <c r="EX25" s="8">
        <v>403</v>
      </c>
      <c r="EY25" s="8">
        <v>-32618</v>
      </c>
      <c r="EZ25" s="8">
        <v>-353</v>
      </c>
      <c r="FA25" s="8">
        <v>-32971</v>
      </c>
      <c r="FB25" s="8">
        <v>0</v>
      </c>
      <c r="FC25" s="8">
        <v>0</v>
      </c>
      <c r="FD25" s="8">
        <v>0</v>
      </c>
      <c r="FE25" s="8">
        <v>-51058</v>
      </c>
      <c r="FF25" s="8">
        <v>-51058</v>
      </c>
      <c r="FG25" s="8">
        <v>0</v>
      </c>
      <c r="FH25" s="8">
        <v>41</v>
      </c>
      <c r="FI25" s="8">
        <v>-83585</v>
      </c>
      <c r="FJ25" s="8">
        <v>1227</v>
      </c>
      <c r="FK25" s="8">
        <v>-51274</v>
      </c>
      <c r="FL25" s="8"/>
      <c r="FM25" s="8">
        <v>0</v>
      </c>
      <c r="FN25" s="8">
        <v>0</v>
      </c>
      <c r="FO25" s="8">
        <v>-94071.875</v>
      </c>
      <c r="FP25" s="8">
        <v>-93708.75</v>
      </c>
      <c r="FQ25" s="8">
        <v>30067</v>
      </c>
      <c r="FR25" s="8">
        <v>-32568</v>
      </c>
      <c r="FS25" s="8" t="s">
        <v>534</v>
      </c>
      <c r="FT25" s="9">
        <v>43190</v>
      </c>
      <c r="FU25" s="8">
        <v>12</v>
      </c>
      <c r="FV25" s="8">
        <v>3107076.5983500001</v>
      </c>
      <c r="FW25" s="8">
        <v>1.07043</v>
      </c>
      <c r="FX25" s="8">
        <v>0.65922000000000003</v>
      </c>
      <c r="FY25" s="8">
        <v>1.36608</v>
      </c>
      <c r="FZ25" s="8">
        <v>0.91910999999999998</v>
      </c>
      <c r="GA25" s="31">
        <f t="shared" si="1"/>
        <v>2018</v>
      </c>
      <c r="GB25" s="10">
        <f t="shared" si="2"/>
        <v>3</v>
      </c>
      <c r="GC25" s="10">
        <v>1.3019400000000001</v>
      </c>
      <c r="GD25" s="10">
        <v>1.08806</v>
      </c>
    </row>
    <row r="26" spans="1:186">
      <c r="A26" s="8" t="str">
        <f t="shared" si="5"/>
        <v>村田製作所</v>
      </c>
      <c r="B26" s="8" t="str">
        <f t="shared" si="6"/>
        <v>TSE:6981</v>
      </c>
      <c r="C26" s="8" t="str">
        <f>CONCATENATE("FY",RIGHT(Assumptions!D$3,4))</f>
        <v>FY2019</v>
      </c>
      <c r="D26" s="10">
        <f t="shared" si="0"/>
        <v>2018</v>
      </c>
      <c r="E26" s="8">
        <v>1575026</v>
      </c>
      <c r="F26" s="8">
        <v>0</v>
      </c>
      <c r="G26" s="8">
        <v>1575026</v>
      </c>
      <c r="H26" s="8">
        <v>974808</v>
      </c>
      <c r="I26" s="8">
        <v>600218</v>
      </c>
      <c r="J26" s="8">
        <v>231822</v>
      </c>
      <c r="K26" s="8">
        <v>0</v>
      </c>
      <c r="L26" s="8">
        <v>101589</v>
      </c>
      <c r="M26" s="8">
        <v>0</v>
      </c>
      <c r="N26" s="8">
        <v>0</v>
      </c>
      <c r="O26" s="8">
        <v>0</v>
      </c>
      <c r="P26" s="8">
        <v>333411</v>
      </c>
      <c r="Q26" s="8">
        <v>266807</v>
      </c>
      <c r="R26" s="8">
        <v>-422</v>
      </c>
      <c r="S26" s="8">
        <v>3519</v>
      </c>
      <c r="T26" s="8">
        <v>3097</v>
      </c>
      <c r="U26" s="8">
        <v>0</v>
      </c>
      <c r="V26" s="8">
        <v>-2401</v>
      </c>
      <c r="W26" s="8">
        <v>-187</v>
      </c>
      <c r="X26" s="8">
        <v>267316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267316</v>
      </c>
      <c r="AE26" s="8">
        <v>60357</v>
      </c>
      <c r="AF26" s="8">
        <v>206959</v>
      </c>
      <c r="AG26" s="8">
        <v>0</v>
      </c>
      <c r="AH26" s="8">
        <v>0</v>
      </c>
      <c r="AI26" s="8">
        <v>206959</v>
      </c>
      <c r="AJ26" s="8">
        <v>-29</v>
      </c>
      <c r="AK26" s="8">
        <v>206930</v>
      </c>
      <c r="AL26" s="8">
        <v>4</v>
      </c>
      <c r="AM26" s="8"/>
      <c r="AN26" s="8">
        <v>323.44558999999998</v>
      </c>
      <c r="AO26" s="8">
        <v>323.44558999999998</v>
      </c>
      <c r="AP26" s="8">
        <v>639.75521000000003</v>
      </c>
      <c r="AQ26" s="8">
        <v>323.44558999999998</v>
      </c>
      <c r="AR26" s="8">
        <v>323.44558999999998</v>
      </c>
      <c r="AS26" s="8">
        <v>639.75521000000003</v>
      </c>
      <c r="AT26" s="8">
        <v>93.333299999999994</v>
      </c>
      <c r="AU26" s="1">
        <v>0.27825351568163098</v>
      </c>
      <c r="AV26" s="8"/>
      <c r="AW26" s="8">
        <v>391226</v>
      </c>
      <c r="AX26" s="8">
        <v>266807</v>
      </c>
      <c r="AY26" s="8">
        <v>266807</v>
      </c>
      <c r="AZ26" s="1">
        <v>0.22578799999999999</v>
      </c>
      <c r="BA26" s="9">
        <v>43555</v>
      </c>
      <c r="BB26" s="8"/>
      <c r="BC26" s="8">
        <v>0</v>
      </c>
      <c r="BD26" s="8">
        <v>0</v>
      </c>
      <c r="BE26" s="8">
        <v>0</v>
      </c>
      <c r="BF26" s="8">
        <v>101589</v>
      </c>
      <c r="BG26" s="8">
        <v>0</v>
      </c>
      <c r="BH26" s="8">
        <v>0</v>
      </c>
      <c r="BI26" s="8">
        <v>0</v>
      </c>
      <c r="BJ26" s="8"/>
      <c r="BK26" s="8"/>
      <c r="BL26" s="8">
        <v>181956</v>
      </c>
      <c r="BM26" s="8">
        <v>97145</v>
      </c>
      <c r="BN26" s="8">
        <v>279101</v>
      </c>
      <c r="BO26" s="8">
        <v>274109</v>
      </c>
      <c r="BP26" s="8">
        <v>274109</v>
      </c>
      <c r="BQ26" s="8">
        <v>349315</v>
      </c>
      <c r="BR26" s="8">
        <v>0</v>
      </c>
      <c r="BS26" s="8">
        <v>31416</v>
      </c>
      <c r="BT26" s="8">
        <v>933941</v>
      </c>
      <c r="BU26" s="8">
        <v>0</v>
      </c>
      <c r="BV26" s="8">
        <v>0</v>
      </c>
      <c r="BW26" s="8">
        <v>856453</v>
      </c>
      <c r="BX26" s="8">
        <v>90519</v>
      </c>
      <c r="BY26" s="8">
        <v>78389</v>
      </c>
      <c r="BZ26" s="8">
        <v>47526</v>
      </c>
      <c r="CA26" s="8">
        <v>0</v>
      </c>
      <c r="CB26" s="8">
        <v>42065</v>
      </c>
      <c r="CC26" s="8">
        <v>0</v>
      </c>
      <c r="CD26" s="8">
        <v>2048893</v>
      </c>
      <c r="CE26" s="8"/>
      <c r="CF26" s="8">
        <v>75491</v>
      </c>
      <c r="CG26" s="8">
        <v>43485</v>
      </c>
      <c r="CH26" s="8">
        <v>23007</v>
      </c>
      <c r="CI26" s="8">
        <v>0</v>
      </c>
      <c r="CJ26" s="8">
        <v>0</v>
      </c>
      <c r="CK26" s="8">
        <v>38315</v>
      </c>
      <c r="CL26" s="8">
        <v>79473</v>
      </c>
      <c r="CM26" s="8">
        <v>259771</v>
      </c>
      <c r="CN26" s="8">
        <v>100407</v>
      </c>
      <c r="CO26" s="8">
        <v>0</v>
      </c>
      <c r="CP26" s="8">
        <v>75789</v>
      </c>
      <c r="CQ26" s="8">
        <v>6673</v>
      </c>
      <c r="CR26" s="8">
        <v>1713</v>
      </c>
      <c r="CS26" s="8">
        <v>444353</v>
      </c>
      <c r="CT26" s="8">
        <v>69444</v>
      </c>
      <c r="CU26" s="8">
        <v>120702</v>
      </c>
      <c r="CV26" s="8">
        <v>1493697</v>
      </c>
      <c r="CW26" s="8">
        <v>-53594</v>
      </c>
      <c r="CX26" s="8">
        <v>-26273</v>
      </c>
      <c r="CY26" s="8">
        <v>1603976</v>
      </c>
      <c r="CZ26" s="8">
        <v>564</v>
      </c>
      <c r="DA26" s="8">
        <v>1604540</v>
      </c>
      <c r="DB26" s="8">
        <v>2048893</v>
      </c>
      <c r="DC26" s="8"/>
      <c r="DD26" s="8">
        <v>639.76930000000004</v>
      </c>
      <c r="DE26" s="8">
        <v>567.68151</v>
      </c>
      <c r="DF26" s="8">
        <v>2825.4857099999999</v>
      </c>
      <c r="DG26" s="8">
        <v>123414</v>
      </c>
      <c r="DH26" s="8">
        <v>-155687</v>
      </c>
      <c r="DI26" s="8">
        <v>78377</v>
      </c>
      <c r="DJ26" s="8">
        <v>0</v>
      </c>
      <c r="DK26" s="8">
        <v>564</v>
      </c>
      <c r="DL26" s="8">
        <v>0</v>
      </c>
      <c r="DM26" s="8">
        <v>67931</v>
      </c>
      <c r="DN26" s="8">
        <v>128287</v>
      </c>
      <c r="DO26" s="8">
        <v>153097</v>
      </c>
      <c r="DP26" s="8">
        <v>0</v>
      </c>
      <c r="DQ26" s="8">
        <v>0</v>
      </c>
      <c r="DR26" s="8">
        <v>0</v>
      </c>
      <c r="DS26" s="8">
        <v>0</v>
      </c>
      <c r="DT26" s="8">
        <v>77571</v>
      </c>
      <c r="DU26" s="8">
        <v>0</v>
      </c>
      <c r="DV26" s="8"/>
      <c r="DW26" s="8">
        <v>206959</v>
      </c>
      <c r="DX26" s="8">
        <v>124419</v>
      </c>
      <c r="DY26" s="8">
        <v>0</v>
      </c>
      <c r="DZ26" s="8">
        <v>124419</v>
      </c>
      <c r="EA26" s="8">
        <v>0</v>
      </c>
      <c r="EB26" s="8">
        <v>28795</v>
      </c>
      <c r="EC26" s="8">
        <v>0</v>
      </c>
      <c r="ED26" s="8">
        <v>0</v>
      </c>
      <c r="EE26" s="8">
        <v>0</v>
      </c>
      <c r="EF26" s="8">
        <v>0</v>
      </c>
      <c r="EG26" s="8">
        <v>0</v>
      </c>
      <c r="EH26" s="8">
        <v>-16852</v>
      </c>
      <c r="EI26" s="8">
        <v>-59250</v>
      </c>
      <c r="EJ26" s="8">
        <v>-9824</v>
      </c>
      <c r="EK26" s="8">
        <v>5595</v>
      </c>
      <c r="EL26" s="8">
        <v>279842</v>
      </c>
      <c r="EM26" s="8">
        <v>-291581</v>
      </c>
      <c r="EN26" s="8">
        <v>0</v>
      </c>
      <c r="EO26" s="8">
        <v>0</v>
      </c>
      <c r="EP26" s="8">
        <v>0</v>
      </c>
      <c r="EQ26" s="8">
        <v>0</v>
      </c>
      <c r="ER26" s="8">
        <v>-14525</v>
      </c>
      <c r="ES26" s="8">
        <v>0</v>
      </c>
      <c r="ET26" s="8">
        <v>2365</v>
      </c>
      <c r="EU26" s="8">
        <v>-303741</v>
      </c>
      <c r="EV26" s="8">
        <v>9507</v>
      </c>
      <c r="EW26" s="8">
        <v>99855</v>
      </c>
      <c r="EX26" s="8">
        <v>109362</v>
      </c>
      <c r="EY26" s="8">
        <v>0</v>
      </c>
      <c r="EZ26" s="8">
        <v>-259</v>
      </c>
      <c r="FA26" s="8">
        <v>-259</v>
      </c>
      <c r="FB26" s="8">
        <v>0</v>
      </c>
      <c r="FC26" s="8">
        <v>0</v>
      </c>
      <c r="FD26" s="8">
        <v>0</v>
      </c>
      <c r="FE26" s="8">
        <v>-57579</v>
      </c>
      <c r="FF26" s="8">
        <v>-57579</v>
      </c>
      <c r="FG26" s="8">
        <v>0</v>
      </c>
      <c r="FH26" s="8">
        <v>22</v>
      </c>
      <c r="FI26" s="8">
        <v>51546</v>
      </c>
      <c r="FJ26" s="8">
        <v>2248</v>
      </c>
      <c r="FK26" s="8">
        <v>29895</v>
      </c>
      <c r="FL26" s="8"/>
      <c r="FM26" s="8">
        <v>0</v>
      </c>
      <c r="FN26" s="8">
        <v>0</v>
      </c>
      <c r="FO26" s="8">
        <v>-77238.375</v>
      </c>
      <c r="FP26" s="8">
        <v>-76974.625</v>
      </c>
      <c r="FQ26" s="8">
        <v>76567</v>
      </c>
      <c r="FR26" s="8">
        <v>109103</v>
      </c>
      <c r="FS26" s="8" t="s">
        <v>534</v>
      </c>
      <c r="FT26" s="9">
        <v>43555</v>
      </c>
      <c r="FU26" s="8">
        <v>12</v>
      </c>
      <c r="FV26" s="8">
        <v>3526416.3133700001</v>
      </c>
      <c r="FW26" s="8">
        <v>1.8613599999999999</v>
      </c>
      <c r="FX26" s="8">
        <v>0.68752000000000002</v>
      </c>
      <c r="FY26" s="8">
        <v>1.09674</v>
      </c>
      <c r="FZ26" s="8">
        <v>1.31613</v>
      </c>
      <c r="GA26" s="31">
        <f t="shared" si="1"/>
        <v>2019</v>
      </c>
      <c r="GB26" s="10">
        <f t="shared" si="2"/>
        <v>3</v>
      </c>
      <c r="GC26" s="10">
        <v>0.56725999999999999</v>
      </c>
      <c r="GD26" s="10">
        <v>0.505</v>
      </c>
    </row>
    <row r="27" spans="1:186">
      <c r="A27" s="10" t="str">
        <f>Assumptions!C4</f>
        <v>TDK</v>
      </c>
      <c r="B27" s="10" t="str">
        <f>Assumptions!B4</f>
        <v>TSE:6762</v>
      </c>
      <c r="C27" s="8" t="str">
        <f>CONCATENATE("FY",RIGHT(Assumptions!D$4,4)-11)</f>
        <v>FY2007</v>
      </c>
      <c r="D27" s="10">
        <f t="shared" si="0"/>
        <v>2006</v>
      </c>
      <c r="E27" s="8">
        <v>862025</v>
      </c>
      <c r="F27" s="8">
        <v>0</v>
      </c>
      <c r="G27" s="8">
        <v>862025</v>
      </c>
      <c r="H27" s="8">
        <v>636313</v>
      </c>
      <c r="I27" s="8">
        <v>225712</v>
      </c>
      <c r="J27" s="8">
        <v>145612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145612</v>
      </c>
      <c r="Q27" s="8">
        <v>80100</v>
      </c>
      <c r="R27" s="8">
        <v>-200</v>
      </c>
      <c r="S27" s="8">
        <v>7025</v>
      </c>
      <c r="T27" s="8">
        <v>6825</v>
      </c>
      <c r="U27" s="8">
        <v>1489</v>
      </c>
      <c r="V27" s="8">
        <v>973</v>
      </c>
      <c r="W27" s="8">
        <v>0</v>
      </c>
      <c r="X27" s="8">
        <v>89387</v>
      </c>
      <c r="Y27" s="8">
        <v>0</v>
      </c>
      <c r="Z27" s="8">
        <v>-212</v>
      </c>
      <c r="AA27" s="8">
        <v>0</v>
      </c>
      <c r="AB27" s="8">
        <v>0</v>
      </c>
      <c r="AC27" s="8">
        <v>0</v>
      </c>
      <c r="AD27" s="8">
        <v>88665</v>
      </c>
      <c r="AE27" s="8">
        <v>16985</v>
      </c>
      <c r="AF27" s="8">
        <v>71680</v>
      </c>
      <c r="AG27" s="8">
        <v>0</v>
      </c>
      <c r="AH27" s="8">
        <v>0</v>
      </c>
      <c r="AI27" s="8">
        <v>71680</v>
      </c>
      <c r="AJ27" s="8">
        <v>-1555</v>
      </c>
      <c r="AK27" s="8">
        <v>70125</v>
      </c>
      <c r="AL27" s="8">
        <v>0</v>
      </c>
      <c r="AM27" s="8"/>
      <c r="AN27" s="8">
        <v>529.87714000000005</v>
      </c>
      <c r="AO27" s="8">
        <v>529.87714000000005</v>
      </c>
      <c r="AP27" s="8">
        <v>132.34200000000001</v>
      </c>
      <c r="AQ27" s="8">
        <v>529.29</v>
      </c>
      <c r="AR27" s="8">
        <v>529.29</v>
      </c>
      <c r="AS27" s="8">
        <v>132.488</v>
      </c>
      <c r="AT27" s="8">
        <v>110</v>
      </c>
      <c r="AU27" s="1">
        <v>0.18866310160427799</v>
      </c>
      <c r="AV27" s="8"/>
      <c r="AW27" s="8">
        <v>145437</v>
      </c>
      <c r="AX27" s="8">
        <v>84042</v>
      </c>
      <c r="AY27" s="8">
        <v>80100</v>
      </c>
      <c r="AZ27" s="1">
        <v>0.19156300000000001</v>
      </c>
      <c r="BA27" s="9">
        <v>39172</v>
      </c>
      <c r="BB27" s="8"/>
      <c r="BC27" s="8">
        <v>4570</v>
      </c>
      <c r="BD27" s="8">
        <v>4570</v>
      </c>
      <c r="BE27" s="8">
        <v>0</v>
      </c>
      <c r="BF27" s="8">
        <v>50058</v>
      </c>
      <c r="BG27" s="8">
        <v>0</v>
      </c>
      <c r="BH27" s="8">
        <v>2583.8179</v>
      </c>
      <c r="BI27" s="8">
        <v>6210.1821</v>
      </c>
      <c r="BJ27" s="8"/>
      <c r="BK27" s="8"/>
      <c r="BL27" s="8">
        <v>289169</v>
      </c>
      <c r="BM27" s="8">
        <v>12134</v>
      </c>
      <c r="BN27" s="8">
        <v>301303</v>
      </c>
      <c r="BO27" s="8">
        <v>178314</v>
      </c>
      <c r="BP27" s="8">
        <v>178590</v>
      </c>
      <c r="BQ27" s="8">
        <v>89789</v>
      </c>
      <c r="BR27" s="8">
        <v>9615</v>
      </c>
      <c r="BS27" s="8">
        <v>2125</v>
      </c>
      <c r="BT27" s="8">
        <v>615370</v>
      </c>
      <c r="BU27" s="8">
        <v>739278</v>
      </c>
      <c r="BV27" s="8">
        <v>-492575</v>
      </c>
      <c r="BW27" s="8">
        <v>246703</v>
      </c>
      <c r="BX27" s="8">
        <v>32641</v>
      </c>
      <c r="BY27" s="8">
        <v>17539</v>
      </c>
      <c r="BZ27" s="8">
        <v>31005</v>
      </c>
      <c r="CA27" s="8">
        <v>0</v>
      </c>
      <c r="CB27" s="8">
        <v>9666</v>
      </c>
      <c r="CC27" s="8">
        <v>36380</v>
      </c>
      <c r="CD27" s="8">
        <v>989304</v>
      </c>
      <c r="CE27" s="8"/>
      <c r="CF27" s="8">
        <v>81771</v>
      </c>
      <c r="CG27" s="8">
        <v>61117</v>
      </c>
      <c r="CH27" s="8">
        <v>3013</v>
      </c>
      <c r="CI27" s="8">
        <v>514</v>
      </c>
      <c r="CJ27" s="8">
        <v>0</v>
      </c>
      <c r="CK27" s="8">
        <v>13245</v>
      </c>
      <c r="CL27" s="8">
        <v>5880</v>
      </c>
      <c r="CM27" s="8">
        <v>165540</v>
      </c>
      <c r="CN27" s="8">
        <v>532</v>
      </c>
      <c r="CO27" s="8">
        <v>0</v>
      </c>
      <c r="CP27" s="8">
        <v>32290</v>
      </c>
      <c r="CQ27" s="8">
        <v>7526</v>
      </c>
      <c r="CR27" s="8">
        <v>6501</v>
      </c>
      <c r="CS27" s="8">
        <v>212389</v>
      </c>
      <c r="CT27" s="8">
        <v>32641</v>
      </c>
      <c r="CU27" s="8">
        <v>63695</v>
      </c>
      <c r="CV27" s="8">
        <v>690194</v>
      </c>
      <c r="CW27" s="8">
        <v>-5972</v>
      </c>
      <c r="CX27" s="8">
        <v>-17846</v>
      </c>
      <c r="CY27" s="8">
        <v>762712</v>
      </c>
      <c r="CZ27" s="8">
        <v>14203</v>
      </c>
      <c r="DA27" s="8">
        <v>776915</v>
      </c>
      <c r="DB27" s="8">
        <v>989304</v>
      </c>
      <c r="DC27" s="8"/>
      <c r="DD27" s="8">
        <v>132.43421000000001</v>
      </c>
      <c r="DE27" s="8">
        <v>132.43421000000001</v>
      </c>
      <c r="DF27" s="8">
        <v>5759.1767900000004</v>
      </c>
      <c r="DG27" s="8">
        <v>4059</v>
      </c>
      <c r="DH27" s="8">
        <v>-297244</v>
      </c>
      <c r="DI27" s="8">
        <v>5924</v>
      </c>
      <c r="DJ27" s="8">
        <v>70352</v>
      </c>
      <c r="DK27" s="8">
        <v>14203</v>
      </c>
      <c r="DL27" s="8">
        <v>0</v>
      </c>
      <c r="DM27" s="8">
        <v>29085</v>
      </c>
      <c r="DN27" s="8">
        <v>22158</v>
      </c>
      <c r="DO27" s="8">
        <v>38546</v>
      </c>
      <c r="DP27" s="8">
        <v>21696</v>
      </c>
      <c r="DQ27" s="8">
        <v>194005</v>
      </c>
      <c r="DR27" s="8">
        <v>508972</v>
      </c>
      <c r="DS27" s="8">
        <v>14605</v>
      </c>
      <c r="DT27" s="8">
        <v>51614</v>
      </c>
      <c r="DU27" s="8">
        <v>0</v>
      </c>
      <c r="DV27" s="8"/>
      <c r="DW27" s="8">
        <v>70125</v>
      </c>
      <c r="DX27" s="8">
        <v>61395</v>
      </c>
      <c r="DY27" s="8">
        <v>3942</v>
      </c>
      <c r="DZ27" s="8">
        <v>65337</v>
      </c>
      <c r="EA27" s="8">
        <v>0</v>
      </c>
      <c r="EB27" s="8">
        <v>2649</v>
      </c>
      <c r="EC27" s="8">
        <v>212</v>
      </c>
      <c r="ED27" s="8">
        <v>0</v>
      </c>
      <c r="EE27" s="8">
        <v>0</v>
      </c>
      <c r="EF27" s="8">
        <v>0</v>
      </c>
      <c r="EG27" s="8">
        <v>-957</v>
      </c>
      <c r="EH27" s="8">
        <v>11241</v>
      </c>
      <c r="EI27" s="8">
        <v>892</v>
      </c>
      <c r="EJ27" s="8">
        <v>-5272</v>
      </c>
      <c r="EK27" s="8">
        <v>-2748</v>
      </c>
      <c r="EL27" s="8">
        <v>145483</v>
      </c>
      <c r="EM27" s="8">
        <v>-70440</v>
      </c>
      <c r="EN27" s="8">
        <v>3678</v>
      </c>
      <c r="EO27" s="8">
        <v>-6</v>
      </c>
      <c r="EP27" s="8">
        <v>0</v>
      </c>
      <c r="EQ27" s="8">
        <v>0</v>
      </c>
      <c r="ER27" s="8">
        <v>-14658</v>
      </c>
      <c r="ES27" s="8">
        <v>0</v>
      </c>
      <c r="ET27" s="8">
        <v>-62</v>
      </c>
      <c r="EU27" s="8">
        <v>-81488</v>
      </c>
      <c r="EV27" s="8">
        <v>0</v>
      </c>
      <c r="EW27" s="8">
        <v>0</v>
      </c>
      <c r="EX27" s="8">
        <v>0</v>
      </c>
      <c r="EY27" s="8">
        <v>-1456</v>
      </c>
      <c r="EZ27" s="8">
        <v>-2143</v>
      </c>
      <c r="FA27" s="8">
        <v>-3599</v>
      </c>
      <c r="FB27" s="8">
        <v>1159</v>
      </c>
      <c r="FC27" s="8">
        <v>-32</v>
      </c>
      <c r="FD27" s="8">
        <v>-13230</v>
      </c>
      <c r="FE27" s="8">
        <v>0</v>
      </c>
      <c r="FF27" s="8">
        <v>-13230</v>
      </c>
      <c r="FG27" s="8">
        <v>0</v>
      </c>
      <c r="FH27" s="8">
        <v>-160</v>
      </c>
      <c r="FI27" s="8">
        <v>-15862</v>
      </c>
      <c r="FJ27" s="8">
        <v>2019</v>
      </c>
      <c r="FK27" s="8">
        <v>50152</v>
      </c>
      <c r="FL27" s="8"/>
      <c r="FM27" s="8">
        <v>239</v>
      </c>
      <c r="FN27" s="8">
        <v>15364</v>
      </c>
      <c r="FO27" s="8">
        <v>57723.5</v>
      </c>
      <c r="FP27" s="8">
        <v>57848.5</v>
      </c>
      <c r="FQ27" s="8">
        <v>-12431</v>
      </c>
      <c r="FR27" s="8">
        <v>-3599</v>
      </c>
      <c r="FS27" s="8" t="s">
        <v>534</v>
      </c>
      <c r="FT27" s="9">
        <v>39172</v>
      </c>
      <c r="FU27" s="8">
        <v>12</v>
      </c>
      <c r="FV27" s="8">
        <v>1352512.6844599999</v>
      </c>
      <c r="FW27" s="8">
        <v>1.16784</v>
      </c>
      <c r="FX27" s="8">
        <v>0.90602000000000005</v>
      </c>
      <c r="FY27" s="8">
        <v>0.77183999999999997</v>
      </c>
      <c r="FZ27" s="8">
        <v>0.67149000000000003</v>
      </c>
      <c r="GA27" s="31">
        <f t="shared" si="1"/>
        <v>2007</v>
      </c>
      <c r="GB27" s="10">
        <f t="shared" si="2"/>
        <v>3</v>
      </c>
      <c r="GC27" s="10">
        <v>0.30247000000000002</v>
      </c>
      <c r="GD27" s="10">
        <v>0.51446000000000003</v>
      </c>
    </row>
    <row r="28" spans="1:186">
      <c r="A28" s="8" t="str">
        <f t="shared" ref="A28:A38" si="7">A27</f>
        <v>TDK</v>
      </c>
      <c r="B28" s="8" t="str">
        <f t="shared" ref="B28:B38" si="8">B27</f>
        <v>TSE:6762</v>
      </c>
      <c r="C28" s="8" t="str">
        <f>CONCATENATE("FY",RIGHT(Assumptions!D$4,4)-10)</f>
        <v>FY2008</v>
      </c>
      <c r="D28" s="10">
        <f t="shared" si="0"/>
        <v>2007</v>
      </c>
      <c r="E28" s="8">
        <v>866285</v>
      </c>
      <c r="F28" s="8">
        <v>0</v>
      </c>
      <c r="G28" s="8">
        <v>866285</v>
      </c>
      <c r="H28" s="8">
        <v>635529</v>
      </c>
      <c r="I28" s="8">
        <v>230756</v>
      </c>
      <c r="J28" s="8">
        <v>158921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158921</v>
      </c>
      <c r="Q28" s="8">
        <v>71835</v>
      </c>
      <c r="R28" s="8">
        <v>-218</v>
      </c>
      <c r="S28" s="8">
        <v>8284</v>
      </c>
      <c r="T28" s="8">
        <v>8066</v>
      </c>
      <c r="U28" s="8">
        <v>1969</v>
      </c>
      <c r="V28" s="8">
        <v>-3670</v>
      </c>
      <c r="W28" s="8">
        <v>46</v>
      </c>
      <c r="X28" s="8">
        <v>78246</v>
      </c>
      <c r="Y28" s="8">
        <v>0</v>
      </c>
      <c r="Z28" s="8">
        <v>-2081</v>
      </c>
      <c r="AA28" s="8">
        <v>15340</v>
      </c>
      <c r="AB28" s="8">
        <v>0</v>
      </c>
      <c r="AC28" s="8">
        <v>0</v>
      </c>
      <c r="AD28" s="8">
        <v>91505</v>
      </c>
      <c r="AE28" s="8">
        <v>19948</v>
      </c>
      <c r="AF28" s="8">
        <v>71557</v>
      </c>
      <c r="AG28" s="8">
        <v>0</v>
      </c>
      <c r="AH28" s="8">
        <v>0</v>
      </c>
      <c r="AI28" s="8">
        <v>71557</v>
      </c>
      <c r="AJ28" s="8">
        <v>-96</v>
      </c>
      <c r="AK28" s="8">
        <v>71461</v>
      </c>
      <c r="AL28" s="8">
        <v>0</v>
      </c>
      <c r="AM28" s="8"/>
      <c r="AN28" s="8">
        <v>551.71587999999997</v>
      </c>
      <c r="AO28" s="8">
        <v>551.71587999999997</v>
      </c>
      <c r="AP28" s="8">
        <v>129.52500000000001</v>
      </c>
      <c r="AQ28" s="8">
        <v>551.19000000000005</v>
      </c>
      <c r="AR28" s="8">
        <v>551.19000000000005</v>
      </c>
      <c r="AS28" s="8">
        <v>129.649</v>
      </c>
      <c r="AT28" s="8">
        <v>130</v>
      </c>
      <c r="AU28" s="1">
        <v>0.219462364086705</v>
      </c>
      <c r="AV28" s="8"/>
      <c r="AW28" s="8">
        <v>143132</v>
      </c>
      <c r="AX28" s="8">
        <v>77606</v>
      </c>
      <c r="AY28" s="8">
        <v>71835</v>
      </c>
      <c r="AZ28" s="1">
        <v>0.217999</v>
      </c>
      <c r="BA28" s="9">
        <v>39538</v>
      </c>
      <c r="BB28" s="8"/>
      <c r="BC28" s="8">
        <v>3639</v>
      </c>
      <c r="BD28" s="8">
        <v>3639</v>
      </c>
      <c r="BE28" s="8">
        <v>0</v>
      </c>
      <c r="BF28" s="8">
        <v>57387</v>
      </c>
      <c r="BG28" s="8">
        <v>0</v>
      </c>
      <c r="BH28" s="8">
        <v>2339.8178400000002</v>
      </c>
      <c r="BI28" s="8">
        <v>6651.1821600000003</v>
      </c>
      <c r="BJ28" s="8"/>
      <c r="BK28" s="8"/>
      <c r="BL28" s="8">
        <v>166105</v>
      </c>
      <c r="BM28" s="8">
        <v>5165</v>
      </c>
      <c r="BN28" s="8">
        <v>171270</v>
      </c>
      <c r="BO28" s="8">
        <v>157118</v>
      </c>
      <c r="BP28" s="8">
        <v>158458</v>
      </c>
      <c r="BQ28" s="8">
        <v>88816</v>
      </c>
      <c r="BR28" s="8">
        <v>10031</v>
      </c>
      <c r="BS28" s="8">
        <v>937</v>
      </c>
      <c r="BT28" s="8">
        <v>462820</v>
      </c>
      <c r="BU28" s="8">
        <v>786000</v>
      </c>
      <c r="BV28" s="8">
        <v>-518851</v>
      </c>
      <c r="BW28" s="8">
        <v>267149</v>
      </c>
      <c r="BX28" s="8">
        <v>68714</v>
      </c>
      <c r="BY28" s="8">
        <v>30020</v>
      </c>
      <c r="BZ28" s="8">
        <v>63322</v>
      </c>
      <c r="CA28" s="8">
        <v>0</v>
      </c>
      <c r="CB28" s="8">
        <v>11257</v>
      </c>
      <c r="CC28" s="8">
        <v>32251</v>
      </c>
      <c r="CD28" s="8">
        <v>935533</v>
      </c>
      <c r="CE28" s="8"/>
      <c r="CF28" s="8">
        <v>76391</v>
      </c>
      <c r="CG28" s="8">
        <v>63834</v>
      </c>
      <c r="CH28" s="8">
        <v>8898</v>
      </c>
      <c r="CI28" s="8">
        <v>294</v>
      </c>
      <c r="CJ28" s="8">
        <v>0</v>
      </c>
      <c r="CK28" s="8">
        <v>7660</v>
      </c>
      <c r="CL28" s="8">
        <v>4832</v>
      </c>
      <c r="CM28" s="8">
        <v>161961</v>
      </c>
      <c r="CN28" s="8">
        <v>152</v>
      </c>
      <c r="CO28" s="8">
        <v>0</v>
      </c>
      <c r="CP28" s="8">
        <v>33990</v>
      </c>
      <c r="CQ28" s="8">
        <v>5998</v>
      </c>
      <c r="CR28" s="8">
        <v>13171</v>
      </c>
      <c r="CS28" s="8">
        <v>215272</v>
      </c>
      <c r="CT28" s="8">
        <v>32641</v>
      </c>
      <c r="CU28" s="8">
        <v>63887</v>
      </c>
      <c r="CV28" s="8">
        <v>708229</v>
      </c>
      <c r="CW28" s="8">
        <v>-6597</v>
      </c>
      <c r="CX28" s="8">
        <v>-81583</v>
      </c>
      <c r="CY28" s="8">
        <v>716577</v>
      </c>
      <c r="CZ28" s="8">
        <v>3684</v>
      </c>
      <c r="DA28" s="8">
        <v>720261</v>
      </c>
      <c r="DB28" s="8">
        <v>935533</v>
      </c>
      <c r="DC28" s="8"/>
      <c r="DD28" s="8">
        <v>128.95573999999999</v>
      </c>
      <c r="DE28" s="8">
        <v>128.95573999999999</v>
      </c>
      <c r="DF28" s="8">
        <v>5556.7671700000001</v>
      </c>
      <c r="DG28" s="8">
        <v>9344</v>
      </c>
      <c r="DH28" s="8">
        <v>-161926</v>
      </c>
      <c r="DI28" s="8">
        <v>10853</v>
      </c>
      <c r="DJ28" s="8">
        <v>71928</v>
      </c>
      <c r="DK28" s="8">
        <v>3684</v>
      </c>
      <c r="DL28" s="8">
        <v>46262</v>
      </c>
      <c r="DM28" s="8">
        <v>30890</v>
      </c>
      <c r="DN28" s="8">
        <v>23070</v>
      </c>
      <c r="DO28" s="8">
        <v>34856</v>
      </c>
      <c r="DP28" s="8">
        <v>23161</v>
      </c>
      <c r="DQ28" s="8">
        <v>194248</v>
      </c>
      <c r="DR28" s="8">
        <v>546362</v>
      </c>
      <c r="DS28" s="8">
        <v>22229</v>
      </c>
      <c r="DT28" s="8">
        <v>60212</v>
      </c>
      <c r="DU28" s="8">
        <v>0</v>
      </c>
      <c r="DV28" s="8"/>
      <c r="DW28" s="8">
        <v>71461</v>
      </c>
      <c r="DX28" s="8">
        <v>65526</v>
      </c>
      <c r="DY28" s="8">
        <v>5771</v>
      </c>
      <c r="DZ28" s="8">
        <v>71297</v>
      </c>
      <c r="EA28" s="8">
        <v>0</v>
      </c>
      <c r="EB28" s="8">
        <v>-13852</v>
      </c>
      <c r="EC28" s="8">
        <v>2081</v>
      </c>
      <c r="ED28" s="8">
        <v>1193</v>
      </c>
      <c r="EE28" s="8">
        <v>-1256</v>
      </c>
      <c r="EF28" s="8">
        <v>0</v>
      </c>
      <c r="EG28" s="8">
        <v>1962</v>
      </c>
      <c r="EH28" s="8">
        <v>-13791</v>
      </c>
      <c r="EI28" s="8">
        <v>-14952</v>
      </c>
      <c r="EJ28" s="8">
        <v>16723</v>
      </c>
      <c r="EK28" s="8">
        <v>-604</v>
      </c>
      <c r="EL28" s="8">
        <v>119413</v>
      </c>
      <c r="EM28" s="8">
        <v>-121467</v>
      </c>
      <c r="EN28" s="8">
        <v>3000</v>
      </c>
      <c r="EO28" s="8">
        <v>-18182</v>
      </c>
      <c r="EP28" s="8">
        <v>3264</v>
      </c>
      <c r="EQ28" s="8">
        <v>0</v>
      </c>
      <c r="ER28" s="8">
        <v>-8895</v>
      </c>
      <c r="ES28" s="8">
        <v>0</v>
      </c>
      <c r="ET28" s="8">
        <v>388</v>
      </c>
      <c r="EU28" s="8">
        <v>-141892</v>
      </c>
      <c r="EV28" s="8">
        <v>3574</v>
      </c>
      <c r="EW28" s="8">
        <v>0</v>
      </c>
      <c r="EX28" s="8">
        <v>3574</v>
      </c>
      <c r="EY28" s="8">
        <v>0</v>
      </c>
      <c r="EZ28" s="8">
        <v>-9242</v>
      </c>
      <c r="FA28" s="8">
        <v>-9242</v>
      </c>
      <c r="FB28" s="8">
        <v>882</v>
      </c>
      <c r="FC28" s="8">
        <v>-39250</v>
      </c>
      <c r="FD28" s="8">
        <v>-15683</v>
      </c>
      <c r="FE28" s="8">
        <v>0</v>
      </c>
      <c r="FF28" s="8">
        <v>-15683</v>
      </c>
      <c r="FG28" s="8">
        <v>0</v>
      </c>
      <c r="FH28" s="8">
        <v>-16222</v>
      </c>
      <c r="FI28" s="8">
        <v>-75941</v>
      </c>
      <c r="FJ28" s="8">
        <v>-24644</v>
      </c>
      <c r="FK28" s="8">
        <v>-123064</v>
      </c>
      <c r="FL28" s="8"/>
      <c r="FM28" s="8">
        <v>227</v>
      </c>
      <c r="FN28" s="8">
        <v>26613</v>
      </c>
      <c r="FO28" s="8">
        <v>8238.625</v>
      </c>
      <c r="FP28" s="8">
        <v>8374.875</v>
      </c>
      <c r="FQ28" s="8">
        <v>-13273</v>
      </c>
      <c r="FR28" s="8">
        <v>-5668</v>
      </c>
      <c r="FS28" s="8" t="s">
        <v>534</v>
      </c>
      <c r="FT28" s="9">
        <v>39538</v>
      </c>
      <c r="FU28" s="8">
        <v>12</v>
      </c>
      <c r="FV28" s="8">
        <v>759537.63462000003</v>
      </c>
      <c r="FW28" s="8">
        <v>1.1373</v>
      </c>
      <c r="FX28" s="8">
        <v>1.0582499999999999</v>
      </c>
      <c r="FY28" s="8">
        <v>0.93947999999999998</v>
      </c>
      <c r="FZ28" s="8">
        <v>1.12337</v>
      </c>
      <c r="GA28" s="31">
        <f t="shared" si="1"/>
        <v>2008</v>
      </c>
      <c r="GB28" s="10">
        <f t="shared" si="2"/>
        <v>3</v>
      </c>
      <c r="GC28" s="10">
        <v>1.5860700000000001</v>
      </c>
      <c r="GD28" s="10">
        <v>1.60548</v>
      </c>
    </row>
    <row r="29" spans="1:186">
      <c r="A29" s="8" t="str">
        <f t="shared" si="7"/>
        <v>TDK</v>
      </c>
      <c r="B29" s="8" t="str">
        <f t="shared" si="8"/>
        <v>TSE:6762</v>
      </c>
      <c r="C29" s="8" t="str">
        <f>CONCATENATE("FY",RIGHT(Assumptions!D$4,4)-9)</f>
        <v>FY2009</v>
      </c>
      <c r="D29" s="10">
        <f t="shared" si="0"/>
        <v>2008</v>
      </c>
      <c r="E29" s="8">
        <v>727400</v>
      </c>
      <c r="F29" s="8">
        <v>0</v>
      </c>
      <c r="G29" s="8">
        <v>727400</v>
      </c>
      <c r="H29" s="8">
        <v>605943</v>
      </c>
      <c r="I29" s="8">
        <v>121457</v>
      </c>
      <c r="J29" s="8">
        <v>151719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151719</v>
      </c>
      <c r="Q29" s="8">
        <v>-30262</v>
      </c>
      <c r="R29" s="8">
        <v>-2336</v>
      </c>
      <c r="S29" s="8">
        <v>3980</v>
      </c>
      <c r="T29" s="8">
        <v>1644</v>
      </c>
      <c r="U29" s="8">
        <v>-17011</v>
      </c>
      <c r="V29" s="8">
        <v>-5392</v>
      </c>
      <c r="W29" s="8">
        <v>-178</v>
      </c>
      <c r="X29" s="8">
        <v>-51199</v>
      </c>
      <c r="Y29" s="8">
        <v>0</v>
      </c>
      <c r="Z29" s="8">
        <v>-6388</v>
      </c>
      <c r="AA29" s="8">
        <v>0</v>
      </c>
      <c r="AB29" s="8">
        <v>-8159</v>
      </c>
      <c r="AC29" s="8">
        <v>0</v>
      </c>
      <c r="AD29" s="8">
        <v>-81630</v>
      </c>
      <c r="AE29" s="8">
        <v>-17041</v>
      </c>
      <c r="AF29" s="8">
        <v>-64589</v>
      </c>
      <c r="AG29" s="8">
        <v>0</v>
      </c>
      <c r="AH29" s="8">
        <v>0</v>
      </c>
      <c r="AI29" s="8">
        <v>-64589</v>
      </c>
      <c r="AJ29" s="8">
        <v>1429</v>
      </c>
      <c r="AK29" s="8">
        <v>-63160</v>
      </c>
      <c r="AL29" s="8">
        <v>0</v>
      </c>
      <c r="AM29" s="8"/>
      <c r="AN29" s="8">
        <v>-489.71109999999999</v>
      </c>
      <c r="AO29" s="8">
        <v>-489.71109999999999</v>
      </c>
      <c r="AP29" s="8">
        <v>128.97399999999999</v>
      </c>
      <c r="AQ29" s="8">
        <v>-489.71109999999999</v>
      </c>
      <c r="AR29" s="8">
        <v>-489.71109999999999</v>
      </c>
      <c r="AS29" s="8">
        <v>128.97399999999999</v>
      </c>
      <c r="AT29" s="8">
        <v>130</v>
      </c>
      <c r="AU29" s="1">
        <v>-0.28587713742875198</v>
      </c>
      <c r="AV29" s="8"/>
      <c r="AW29" s="8">
        <v>59305</v>
      </c>
      <c r="AX29" s="8">
        <v>-18496</v>
      </c>
      <c r="AY29" s="8">
        <v>-30262</v>
      </c>
      <c r="AZ29" s="1">
        <v>-2146826273</v>
      </c>
      <c r="BA29" s="9">
        <v>39903</v>
      </c>
      <c r="BB29" s="8"/>
      <c r="BC29" s="8">
        <v>3178</v>
      </c>
      <c r="BD29" s="8">
        <v>3178</v>
      </c>
      <c r="BE29" s="8">
        <v>0</v>
      </c>
      <c r="BF29" s="8">
        <v>57645</v>
      </c>
      <c r="BG29" s="8">
        <v>0</v>
      </c>
      <c r="BH29" s="8">
        <v>1071.27658</v>
      </c>
      <c r="BI29" s="8">
        <v>7359.7234200000003</v>
      </c>
      <c r="BJ29" s="8"/>
      <c r="BK29" s="8"/>
      <c r="BL29" s="8">
        <v>165705</v>
      </c>
      <c r="BM29" s="8">
        <v>41961</v>
      </c>
      <c r="BN29" s="8">
        <v>207666</v>
      </c>
      <c r="BO29" s="8">
        <v>122711</v>
      </c>
      <c r="BP29" s="8">
        <v>135796</v>
      </c>
      <c r="BQ29" s="8">
        <v>105684</v>
      </c>
      <c r="BR29" s="8">
        <v>10239</v>
      </c>
      <c r="BS29" s="8">
        <v>1581</v>
      </c>
      <c r="BT29" s="8">
        <v>481157</v>
      </c>
      <c r="BU29" s="8">
        <v>916216</v>
      </c>
      <c r="BV29" s="8">
        <v>-567571</v>
      </c>
      <c r="BW29" s="8">
        <v>348645</v>
      </c>
      <c r="BX29" s="8">
        <v>35047</v>
      </c>
      <c r="BY29" s="8">
        <v>55198</v>
      </c>
      <c r="BZ29" s="8">
        <v>87938</v>
      </c>
      <c r="CA29" s="8">
        <v>0</v>
      </c>
      <c r="CB29" s="8">
        <v>75556</v>
      </c>
      <c r="CC29" s="8">
        <v>17495</v>
      </c>
      <c r="CD29" s="8">
        <v>1101036</v>
      </c>
      <c r="CE29" s="8"/>
      <c r="CF29" s="8">
        <v>50970</v>
      </c>
      <c r="CG29" s="8">
        <v>63314</v>
      </c>
      <c r="CH29" s="8">
        <v>71049</v>
      </c>
      <c r="CI29" s="8">
        <v>3497</v>
      </c>
      <c r="CJ29" s="8">
        <v>0</v>
      </c>
      <c r="CK29" s="8">
        <v>1942</v>
      </c>
      <c r="CL29" s="8">
        <v>8230</v>
      </c>
      <c r="CM29" s="8">
        <v>199621</v>
      </c>
      <c r="CN29" s="8">
        <v>210247</v>
      </c>
      <c r="CO29" s="8">
        <v>0</v>
      </c>
      <c r="CP29" s="8">
        <v>98007</v>
      </c>
      <c r="CQ29" s="8">
        <v>14284</v>
      </c>
      <c r="CR29" s="8">
        <v>15836</v>
      </c>
      <c r="CS29" s="8">
        <v>537995</v>
      </c>
      <c r="CT29" s="8">
        <v>32641</v>
      </c>
      <c r="CU29" s="8">
        <v>64257</v>
      </c>
      <c r="CV29" s="8">
        <v>626394</v>
      </c>
      <c r="CW29" s="8">
        <v>-6333</v>
      </c>
      <c r="CX29" s="8">
        <v>-162741</v>
      </c>
      <c r="CY29" s="8">
        <v>554218</v>
      </c>
      <c r="CZ29" s="8">
        <v>8823</v>
      </c>
      <c r="DA29" s="8">
        <v>563041</v>
      </c>
      <c r="DB29" s="8">
        <v>1101036</v>
      </c>
      <c r="DC29" s="8"/>
      <c r="DD29" s="8">
        <v>128.97939</v>
      </c>
      <c r="DE29" s="8">
        <v>128.97939</v>
      </c>
      <c r="DF29" s="8">
        <v>4296.9501799999998</v>
      </c>
      <c r="DG29" s="8">
        <v>284793</v>
      </c>
      <c r="DH29" s="8">
        <v>77127</v>
      </c>
      <c r="DI29" s="8">
        <v>100377</v>
      </c>
      <c r="DJ29" s="8">
        <v>67448</v>
      </c>
      <c r="DK29" s="8">
        <v>8823</v>
      </c>
      <c r="DL29" s="8">
        <v>23491</v>
      </c>
      <c r="DM29" s="8">
        <v>29771</v>
      </c>
      <c r="DN29" s="8">
        <v>25440</v>
      </c>
      <c r="DO29" s="8">
        <v>50473</v>
      </c>
      <c r="DP29" s="8">
        <v>27800</v>
      </c>
      <c r="DQ29" s="8">
        <v>240454</v>
      </c>
      <c r="DR29" s="8">
        <v>624164</v>
      </c>
      <c r="DS29" s="8">
        <v>23798</v>
      </c>
      <c r="DT29" s="8">
        <v>66429</v>
      </c>
      <c r="DU29" s="8">
        <v>0</v>
      </c>
      <c r="DV29" s="8"/>
      <c r="DW29" s="8">
        <v>-63160</v>
      </c>
      <c r="DX29" s="8">
        <v>77801</v>
      </c>
      <c r="DY29" s="8">
        <v>11766</v>
      </c>
      <c r="DZ29" s="8">
        <v>89567</v>
      </c>
      <c r="EA29" s="8">
        <v>0</v>
      </c>
      <c r="EB29" s="8">
        <v>2387</v>
      </c>
      <c r="EC29" s="8">
        <v>6388</v>
      </c>
      <c r="ED29" s="8">
        <v>17922</v>
      </c>
      <c r="EE29" s="8">
        <v>17654</v>
      </c>
      <c r="EF29" s="8">
        <v>0</v>
      </c>
      <c r="EG29" s="8">
        <v>-24897</v>
      </c>
      <c r="EH29" s="8">
        <v>55746</v>
      </c>
      <c r="EI29" s="8">
        <v>13458</v>
      </c>
      <c r="EJ29" s="8">
        <v>-39595</v>
      </c>
      <c r="EK29" s="8">
        <v>991</v>
      </c>
      <c r="EL29" s="8">
        <v>59189</v>
      </c>
      <c r="EM29" s="8">
        <v>-98818</v>
      </c>
      <c r="EN29" s="8">
        <v>1351</v>
      </c>
      <c r="EO29" s="8">
        <v>-136146</v>
      </c>
      <c r="EP29" s="8">
        <v>624</v>
      </c>
      <c r="EQ29" s="8">
        <v>0</v>
      </c>
      <c r="ER29" s="8">
        <v>-42842</v>
      </c>
      <c r="ES29" s="8">
        <v>0</v>
      </c>
      <c r="ET29" s="8">
        <v>421</v>
      </c>
      <c r="EU29" s="8">
        <v>-275410</v>
      </c>
      <c r="EV29" s="8">
        <v>39531</v>
      </c>
      <c r="EW29" s="8">
        <v>204906</v>
      </c>
      <c r="EX29" s="8">
        <v>244437</v>
      </c>
      <c r="EY29" s="8">
        <v>0</v>
      </c>
      <c r="EZ29" s="8">
        <v>-2428</v>
      </c>
      <c r="FA29" s="8">
        <v>-2428</v>
      </c>
      <c r="FB29" s="8">
        <v>125</v>
      </c>
      <c r="FC29" s="8">
        <v>-15</v>
      </c>
      <c r="FD29" s="8">
        <v>-18056</v>
      </c>
      <c r="FE29" s="8">
        <v>0</v>
      </c>
      <c r="FF29" s="8">
        <v>-18056</v>
      </c>
      <c r="FG29" s="8">
        <v>0</v>
      </c>
      <c r="FH29" s="8">
        <v>-426</v>
      </c>
      <c r="FI29" s="8">
        <v>223637</v>
      </c>
      <c r="FJ29" s="8">
        <v>-7816</v>
      </c>
      <c r="FK29" s="8">
        <v>-400</v>
      </c>
      <c r="FL29" s="8"/>
      <c r="FM29" s="8">
        <v>2106</v>
      </c>
      <c r="FN29" s="8">
        <v>22539</v>
      </c>
      <c r="FO29" s="8">
        <v>-38926.75</v>
      </c>
      <c r="FP29" s="8">
        <v>-37466.75</v>
      </c>
      <c r="FQ29" s="8">
        <v>9635</v>
      </c>
      <c r="FR29" s="8">
        <v>242009</v>
      </c>
      <c r="FS29" s="8" t="s">
        <v>534</v>
      </c>
      <c r="FT29" s="9">
        <v>39903</v>
      </c>
      <c r="FU29" s="8">
        <v>12</v>
      </c>
      <c r="FV29" s="8">
        <v>470776.36855000001</v>
      </c>
      <c r="FW29" s="8">
        <v>1.0819799999999999</v>
      </c>
      <c r="FX29" s="8">
        <v>1.15174</v>
      </c>
      <c r="FY29" s="8">
        <v>1.1260600000000001</v>
      </c>
      <c r="FZ29" s="8">
        <v>1.14923</v>
      </c>
      <c r="GA29" s="31">
        <f t="shared" si="1"/>
        <v>2009</v>
      </c>
      <c r="GB29" s="10">
        <f t="shared" si="2"/>
        <v>3</v>
      </c>
      <c r="GC29" s="10">
        <v>1.7263999999999999</v>
      </c>
      <c r="GD29" s="10">
        <v>1.5567500000000001</v>
      </c>
    </row>
    <row r="30" spans="1:186">
      <c r="A30" s="8" t="str">
        <f t="shared" si="7"/>
        <v>TDK</v>
      </c>
      <c r="B30" s="8" t="str">
        <f t="shared" si="8"/>
        <v>TSE:6762</v>
      </c>
      <c r="C30" s="8" t="str">
        <f>CONCATENATE("FY",RIGHT(Assumptions!D$4,4)-8)</f>
        <v>FY2010</v>
      </c>
      <c r="D30" s="10">
        <f t="shared" si="0"/>
        <v>2009</v>
      </c>
      <c r="E30" s="8">
        <v>808858</v>
      </c>
      <c r="F30" s="8">
        <v>0</v>
      </c>
      <c r="G30" s="8">
        <v>808858</v>
      </c>
      <c r="H30" s="8">
        <v>617776</v>
      </c>
      <c r="I30" s="8">
        <v>191082</v>
      </c>
      <c r="J30" s="8">
        <v>157342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157342</v>
      </c>
      <c r="Q30" s="8">
        <v>33740</v>
      </c>
      <c r="R30" s="8">
        <v>-4010</v>
      </c>
      <c r="S30" s="8">
        <v>3130</v>
      </c>
      <c r="T30" s="8">
        <v>-880</v>
      </c>
      <c r="U30" s="8">
        <v>-1678</v>
      </c>
      <c r="V30" s="8">
        <v>-1118</v>
      </c>
      <c r="W30" s="8">
        <v>1172</v>
      </c>
      <c r="X30" s="8">
        <v>31236</v>
      </c>
      <c r="Y30" s="8">
        <v>0</v>
      </c>
      <c r="Z30" s="8">
        <v>-1363</v>
      </c>
      <c r="AA30" s="8">
        <v>0</v>
      </c>
      <c r="AB30" s="8">
        <v>-3044</v>
      </c>
      <c r="AC30" s="8">
        <v>0</v>
      </c>
      <c r="AD30" s="8">
        <v>21907</v>
      </c>
      <c r="AE30" s="8">
        <v>9025</v>
      </c>
      <c r="AF30" s="8">
        <v>12882</v>
      </c>
      <c r="AG30" s="8">
        <v>0</v>
      </c>
      <c r="AH30" s="8">
        <v>0</v>
      </c>
      <c r="AI30" s="8">
        <v>12882</v>
      </c>
      <c r="AJ30" s="8">
        <v>638</v>
      </c>
      <c r="AK30" s="8">
        <v>13520</v>
      </c>
      <c r="AL30" s="8">
        <v>0</v>
      </c>
      <c r="AM30" s="8"/>
      <c r="AN30" s="8">
        <v>104.81676</v>
      </c>
      <c r="AO30" s="8">
        <v>104.81676</v>
      </c>
      <c r="AP30" s="8">
        <v>128.98699999999999</v>
      </c>
      <c r="AQ30" s="8">
        <v>104.74</v>
      </c>
      <c r="AR30" s="8">
        <v>104.74</v>
      </c>
      <c r="AS30" s="8">
        <v>129.084</v>
      </c>
      <c r="AT30" s="8">
        <v>60</v>
      </c>
      <c r="AU30" s="1">
        <v>0.85865384615384599</v>
      </c>
      <c r="AV30" s="8"/>
      <c r="AW30" s="8">
        <v>117528</v>
      </c>
      <c r="AX30" s="8">
        <v>47712</v>
      </c>
      <c r="AY30" s="8">
        <v>33740</v>
      </c>
      <c r="AZ30" s="1">
        <v>0.411968</v>
      </c>
      <c r="BA30" s="9">
        <v>40268</v>
      </c>
      <c r="BB30" s="8"/>
      <c r="BC30" s="8">
        <v>2363</v>
      </c>
      <c r="BD30" s="8">
        <v>2363</v>
      </c>
      <c r="BE30" s="8">
        <v>0</v>
      </c>
      <c r="BF30" s="8">
        <v>53942</v>
      </c>
      <c r="BG30" s="8">
        <v>0</v>
      </c>
      <c r="BH30" s="8">
        <v>912.68338000000006</v>
      </c>
      <c r="BI30" s="8">
        <v>6980.3166199999996</v>
      </c>
      <c r="BJ30" s="8"/>
      <c r="BK30" s="8"/>
      <c r="BL30" s="8">
        <v>132984</v>
      </c>
      <c r="BM30" s="8">
        <v>90278</v>
      </c>
      <c r="BN30" s="8">
        <v>223262</v>
      </c>
      <c r="BO30" s="8">
        <v>169349</v>
      </c>
      <c r="BP30" s="8">
        <v>175265</v>
      </c>
      <c r="BQ30" s="8">
        <v>105069</v>
      </c>
      <c r="BR30" s="8">
        <v>9620</v>
      </c>
      <c r="BS30" s="8">
        <v>318</v>
      </c>
      <c r="BT30" s="8">
        <v>537747</v>
      </c>
      <c r="BU30" s="8">
        <v>906335</v>
      </c>
      <c r="BV30" s="8">
        <v>-588130</v>
      </c>
      <c r="BW30" s="8">
        <v>318205</v>
      </c>
      <c r="BX30" s="8">
        <v>38324</v>
      </c>
      <c r="BY30" s="8">
        <v>52051</v>
      </c>
      <c r="BZ30" s="8">
        <v>79987</v>
      </c>
      <c r="CA30" s="8">
        <v>0</v>
      </c>
      <c r="CB30" s="8">
        <v>53716</v>
      </c>
      <c r="CC30" s="8">
        <v>11428</v>
      </c>
      <c r="CD30" s="8">
        <v>1091458</v>
      </c>
      <c r="CE30" s="8"/>
      <c r="CF30" s="8">
        <v>84988</v>
      </c>
      <c r="CG30" s="8">
        <v>63249</v>
      </c>
      <c r="CH30" s="8">
        <v>79946</v>
      </c>
      <c r="CI30" s="8">
        <v>10032</v>
      </c>
      <c r="CJ30" s="8">
        <v>522</v>
      </c>
      <c r="CK30" s="8">
        <v>3541</v>
      </c>
      <c r="CL30" s="8">
        <v>7618</v>
      </c>
      <c r="CM30" s="8">
        <v>251377</v>
      </c>
      <c r="CN30" s="8">
        <v>175074</v>
      </c>
      <c r="CO30" s="8">
        <v>4480</v>
      </c>
      <c r="CP30" s="8">
        <v>84304</v>
      </c>
      <c r="CQ30" s="8">
        <v>11312</v>
      </c>
      <c r="CR30" s="8">
        <v>15242</v>
      </c>
      <c r="CS30" s="8">
        <v>541789</v>
      </c>
      <c r="CT30" s="8">
        <v>32641</v>
      </c>
      <c r="CU30" s="8">
        <v>61124</v>
      </c>
      <c r="CV30" s="8">
        <v>628268</v>
      </c>
      <c r="CW30" s="8">
        <v>-6185</v>
      </c>
      <c r="CX30" s="8">
        <v>-172092</v>
      </c>
      <c r="CY30" s="8">
        <v>543756</v>
      </c>
      <c r="CZ30" s="8">
        <v>5913</v>
      </c>
      <c r="DA30" s="8">
        <v>549669</v>
      </c>
      <c r="DB30" s="8">
        <v>1091458</v>
      </c>
      <c r="DC30" s="8"/>
      <c r="DD30" s="8">
        <v>128.99223000000001</v>
      </c>
      <c r="DE30" s="8">
        <v>128.99223000000001</v>
      </c>
      <c r="DF30" s="8">
        <v>4215.4165999999996</v>
      </c>
      <c r="DG30" s="8">
        <v>270054</v>
      </c>
      <c r="DH30" s="8">
        <v>46792</v>
      </c>
      <c r="DI30" s="8">
        <v>85394</v>
      </c>
      <c r="DJ30" s="8">
        <v>63144</v>
      </c>
      <c r="DK30" s="8">
        <v>5913</v>
      </c>
      <c r="DL30" s="8">
        <v>21844</v>
      </c>
      <c r="DM30" s="8">
        <v>33856</v>
      </c>
      <c r="DN30" s="8">
        <v>27215</v>
      </c>
      <c r="DO30" s="8">
        <v>43998</v>
      </c>
      <c r="DP30" s="8">
        <v>26213</v>
      </c>
      <c r="DQ30" s="8">
        <v>237646</v>
      </c>
      <c r="DR30" s="8">
        <v>619885</v>
      </c>
      <c r="DS30" s="8">
        <v>22591</v>
      </c>
      <c r="DT30" s="8">
        <v>80590</v>
      </c>
      <c r="DU30" s="8">
        <v>0</v>
      </c>
      <c r="DV30" s="8"/>
      <c r="DW30" s="8">
        <v>13520</v>
      </c>
      <c r="DX30" s="8">
        <v>69816</v>
      </c>
      <c r="DY30" s="8">
        <v>13972</v>
      </c>
      <c r="DZ30" s="8">
        <v>83788</v>
      </c>
      <c r="EA30" s="8">
        <v>0</v>
      </c>
      <c r="EB30" s="8">
        <v>2154</v>
      </c>
      <c r="EC30" s="8">
        <v>1363</v>
      </c>
      <c r="ED30" s="8">
        <v>4674</v>
      </c>
      <c r="EE30" s="8">
        <v>1811</v>
      </c>
      <c r="EF30" s="8">
        <v>0</v>
      </c>
      <c r="EG30" s="8">
        <v>9888</v>
      </c>
      <c r="EH30" s="8">
        <v>-51137</v>
      </c>
      <c r="EI30" s="8">
        <v>-1947</v>
      </c>
      <c r="EJ30" s="8">
        <v>36029</v>
      </c>
      <c r="EK30" s="8">
        <v>9603</v>
      </c>
      <c r="EL30" s="8">
        <v>118247</v>
      </c>
      <c r="EM30" s="8">
        <v>-64370</v>
      </c>
      <c r="EN30" s="8">
        <v>1262</v>
      </c>
      <c r="EO30" s="8">
        <v>0</v>
      </c>
      <c r="EP30" s="8">
        <v>780</v>
      </c>
      <c r="EQ30" s="8">
        <v>0</v>
      </c>
      <c r="ER30" s="8">
        <v>-49675</v>
      </c>
      <c r="ES30" s="8">
        <v>0</v>
      </c>
      <c r="ET30" s="8">
        <v>6040</v>
      </c>
      <c r="EU30" s="8">
        <v>-105963</v>
      </c>
      <c r="EV30" s="8">
        <v>7653</v>
      </c>
      <c r="EW30" s="8">
        <v>519</v>
      </c>
      <c r="EX30" s="8">
        <v>8172</v>
      </c>
      <c r="EY30" s="8">
        <v>0</v>
      </c>
      <c r="EZ30" s="8">
        <v>-28277</v>
      </c>
      <c r="FA30" s="8">
        <v>-28277</v>
      </c>
      <c r="FB30" s="8">
        <v>0</v>
      </c>
      <c r="FC30" s="8">
        <v>-16</v>
      </c>
      <c r="FD30" s="8">
        <v>-11609</v>
      </c>
      <c r="FE30" s="8">
        <v>0</v>
      </c>
      <c r="FF30" s="8">
        <v>-11609</v>
      </c>
      <c r="FG30" s="8">
        <v>0</v>
      </c>
      <c r="FH30" s="8">
        <v>-6639</v>
      </c>
      <c r="FI30" s="8">
        <v>-38369</v>
      </c>
      <c r="FJ30" s="8">
        <v>-6636</v>
      </c>
      <c r="FK30" s="8">
        <v>-32721</v>
      </c>
      <c r="FL30" s="8"/>
      <c r="FM30" s="8">
        <v>4039</v>
      </c>
      <c r="FN30" s="8">
        <v>-9733</v>
      </c>
      <c r="FO30" s="8">
        <v>33109.25</v>
      </c>
      <c r="FP30" s="8">
        <v>35615.5</v>
      </c>
      <c r="FQ30" s="8">
        <v>5192</v>
      </c>
      <c r="FR30" s="8">
        <v>-20105</v>
      </c>
      <c r="FS30" s="8" t="s">
        <v>534</v>
      </c>
      <c r="FT30" s="9">
        <v>40268</v>
      </c>
      <c r="FU30" s="8">
        <v>12</v>
      </c>
      <c r="FV30" s="8">
        <v>802330.06584000005</v>
      </c>
      <c r="FW30" s="8">
        <v>1.1378299999999999</v>
      </c>
      <c r="FX30" s="8">
        <v>1.1209199999999999</v>
      </c>
      <c r="FY30" s="8">
        <v>1.12262</v>
      </c>
      <c r="FZ30" s="8">
        <v>1.06542</v>
      </c>
      <c r="GA30" s="31">
        <f t="shared" si="1"/>
        <v>2010</v>
      </c>
      <c r="GB30" s="10">
        <f t="shared" si="2"/>
        <v>3</v>
      </c>
      <c r="GC30" s="10">
        <v>1.60989</v>
      </c>
      <c r="GD30" s="10">
        <v>1.39897</v>
      </c>
    </row>
    <row r="31" spans="1:186">
      <c r="A31" s="8" t="str">
        <f t="shared" si="7"/>
        <v>TDK</v>
      </c>
      <c r="B31" s="8" t="str">
        <f t="shared" si="8"/>
        <v>TSE:6762</v>
      </c>
      <c r="C31" s="8" t="str">
        <f>CONCATENATE("FY",RIGHT(Assumptions!D$4,4)-7)</f>
        <v>FY2011</v>
      </c>
      <c r="D31" s="10">
        <f t="shared" si="0"/>
        <v>2010</v>
      </c>
      <c r="E31" s="8">
        <v>875737</v>
      </c>
      <c r="F31" s="8">
        <v>0</v>
      </c>
      <c r="G31" s="8">
        <v>875737</v>
      </c>
      <c r="H31" s="8">
        <v>657600</v>
      </c>
      <c r="I31" s="8">
        <v>218137</v>
      </c>
      <c r="J31" s="8">
        <v>101322</v>
      </c>
      <c r="K31" s="8">
        <v>0</v>
      </c>
      <c r="L31" s="8">
        <v>52973</v>
      </c>
      <c r="M31" s="8">
        <v>0</v>
      </c>
      <c r="N31" s="8">
        <v>0</v>
      </c>
      <c r="O31" s="8">
        <v>0</v>
      </c>
      <c r="P31" s="8">
        <v>154295</v>
      </c>
      <c r="Q31" s="8">
        <v>63842</v>
      </c>
      <c r="R31" s="8">
        <v>-2849</v>
      </c>
      <c r="S31" s="8">
        <v>1354</v>
      </c>
      <c r="T31" s="8">
        <v>-1495</v>
      </c>
      <c r="U31" s="8">
        <v>-780</v>
      </c>
      <c r="V31" s="8">
        <v>-2286</v>
      </c>
      <c r="W31" s="8">
        <v>893</v>
      </c>
      <c r="X31" s="8">
        <v>60174</v>
      </c>
      <c r="Y31" s="8">
        <v>0</v>
      </c>
      <c r="Z31" s="8">
        <v>-109</v>
      </c>
      <c r="AA31" s="8">
        <v>0</v>
      </c>
      <c r="AB31" s="8">
        <v>0</v>
      </c>
      <c r="AC31" s="8">
        <v>0</v>
      </c>
      <c r="AD31" s="8">
        <v>60065</v>
      </c>
      <c r="AE31" s="8">
        <v>15061</v>
      </c>
      <c r="AF31" s="8">
        <v>45004</v>
      </c>
      <c r="AG31" s="8">
        <v>0</v>
      </c>
      <c r="AH31" s="8">
        <v>0</v>
      </c>
      <c r="AI31" s="8">
        <v>45004</v>
      </c>
      <c r="AJ31" s="8">
        <v>260</v>
      </c>
      <c r="AK31" s="8">
        <v>45264</v>
      </c>
      <c r="AL31" s="8">
        <v>0</v>
      </c>
      <c r="AM31" s="8"/>
      <c r="AN31" s="8">
        <v>350.90276</v>
      </c>
      <c r="AO31" s="8">
        <v>350.90276</v>
      </c>
      <c r="AP31" s="8">
        <v>128.99299999999999</v>
      </c>
      <c r="AQ31" s="8">
        <v>350.57</v>
      </c>
      <c r="AR31" s="8">
        <v>350.57</v>
      </c>
      <c r="AS31" s="8">
        <v>129.11600000000001</v>
      </c>
      <c r="AT31" s="8">
        <v>80</v>
      </c>
      <c r="AU31" s="1">
        <v>0.19960675150229801</v>
      </c>
      <c r="AV31" s="8"/>
      <c r="AW31" s="8">
        <v>141436</v>
      </c>
      <c r="AX31" s="8">
        <v>63842</v>
      </c>
      <c r="AY31" s="8">
        <v>63842</v>
      </c>
      <c r="AZ31" s="1">
        <v>0.250745</v>
      </c>
      <c r="BA31" s="9">
        <v>40633</v>
      </c>
      <c r="BB31" s="8"/>
      <c r="BC31" s="8">
        <v>2966</v>
      </c>
      <c r="BD31" s="8">
        <v>26354</v>
      </c>
      <c r="BE31" s="8">
        <v>0</v>
      </c>
      <c r="BF31" s="8">
        <v>52973</v>
      </c>
      <c r="BG31" s="8">
        <v>7232</v>
      </c>
      <c r="BH31" s="8">
        <v>640.06092999999998</v>
      </c>
      <c r="BI31" s="8">
        <v>6591.9390700000004</v>
      </c>
      <c r="BJ31" s="8"/>
      <c r="BK31" s="8"/>
      <c r="BL31" s="8">
        <v>129091</v>
      </c>
      <c r="BM31" s="8">
        <v>68539</v>
      </c>
      <c r="BN31" s="8">
        <v>197630</v>
      </c>
      <c r="BO31" s="8">
        <v>165242</v>
      </c>
      <c r="BP31" s="8">
        <v>168821</v>
      </c>
      <c r="BQ31" s="8">
        <v>121679</v>
      </c>
      <c r="BR31" s="8">
        <v>9085</v>
      </c>
      <c r="BS31" s="8">
        <v>29667</v>
      </c>
      <c r="BT31" s="8">
        <v>526882</v>
      </c>
      <c r="BU31" s="8">
        <v>0</v>
      </c>
      <c r="BV31" s="8">
        <v>0</v>
      </c>
      <c r="BW31" s="8">
        <v>318403</v>
      </c>
      <c r="BX31" s="8">
        <v>44462</v>
      </c>
      <c r="BY31" s="8">
        <v>48488</v>
      </c>
      <c r="BZ31" s="8">
        <v>69688</v>
      </c>
      <c r="CA31" s="8">
        <v>0</v>
      </c>
      <c r="CB31" s="8">
        <v>52930</v>
      </c>
      <c r="CC31" s="8">
        <v>0</v>
      </c>
      <c r="CD31" s="8">
        <v>1060853</v>
      </c>
      <c r="CE31" s="8"/>
      <c r="CF31" s="8">
        <v>83555</v>
      </c>
      <c r="CG31" s="8">
        <v>40346</v>
      </c>
      <c r="CH31" s="8">
        <v>98294</v>
      </c>
      <c r="CI31" s="8">
        <v>55968</v>
      </c>
      <c r="CJ31" s="8">
        <v>0</v>
      </c>
      <c r="CK31" s="8">
        <v>37165</v>
      </c>
      <c r="CL31" s="8">
        <v>10641</v>
      </c>
      <c r="CM31" s="8">
        <v>327696</v>
      </c>
      <c r="CN31" s="8">
        <v>90707</v>
      </c>
      <c r="CO31" s="8">
        <v>0</v>
      </c>
      <c r="CP31" s="8">
        <v>80036</v>
      </c>
      <c r="CQ31" s="8">
        <v>9511</v>
      </c>
      <c r="CR31" s="8">
        <v>13137</v>
      </c>
      <c r="CS31" s="8">
        <v>521087</v>
      </c>
      <c r="CT31" s="8">
        <v>32641</v>
      </c>
      <c r="CU31" s="8">
        <v>61258</v>
      </c>
      <c r="CV31" s="8">
        <v>664484</v>
      </c>
      <c r="CW31" s="8">
        <v>-6131</v>
      </c>
      <c r="CX31" s="8">
        <v>-217979</v>
      </c>
      <c r="CY31" s="8">
        <v>534273</v>
      </c>
      <c r="CZ31" s="8">
        <v>5493</v>
      </c>
      <c r="DA31" s="8">
        <v>539766</v>
      </c>
      <c r="DB31" s="8">
        <v>1060853</v>
      </c>
      <c r="DC31" s="8"/>
      <c r="DD31" s="8">
        <v>128.99812</v>
      </c>
      <c r="DE31" s="8">
        <v>128.99592000000001</v>
      </c>
      <c r="DF31" s="8">
        <v>4141.7821299999996</v>
      </c>
      <c r="DG31" s="8">
        <v>244969</v>
      </c>
      <c r="DH31" s="8">
        <v>47339</v>
      </c>
      <c r="DI31" s="8">
        <v>81149</v>
      </c>
      <c r="DJ31" s="8">
        <v>57856</v>
      </c>
      <c r="DK31" s="8">
        <v>5493</v>
      </c>
      <c r="DL31" s="8">
        <v>0</v>
      </c>
      <c r="DM31" s="8">
        <v>43363</v>
      </c>
      <c r="DN31" s="8">
        <v>27242</v>
      </c>
      <c r="DO31" s="8">
        <v>51074</v>
      </c>
      <c r="DP31" s="8">
        <v>0</v>
      </c>
      <c r="DQ31" s="8">
        <v>0</v>
      </c>
      <c r="DR31" s="8">
        <v>0</v>
      </c>
      <c r="DS31" s="8">
        <v>0</v>
      </c>
      <c r="DT31" s="8">
        <v>87809</v>
      </c>
      <c r="DU31" s="8">
        <v>0</v>
      </c>
      <c r="DV31" s="8"/>
      <c r="DW31" s="8">
        <v>45004</v>
      </c>
      <c r="DX31" s="8">
        <v>77594</v>
      </c>
      <c r="DY31" s="8">
        <v>0</v>
      </c>
      <c r="DZ31" s="8">
        <v>77594</v>
      </c>
      <c r="EA31" s="8">
        <v>0</v>
      </c>
      <c r="EB31" s="8">
        <v>2740</v>
      </c>
      <c r="EC31" s="8">
        <v>109</v>
      </c>
      <c r="ED31" s="8">
        <v>0</v>
      </c>
      <c r="EE31" s="8">
        <v>827</v>
      </c>
      <c r="EF31" s="8">
        <v>0</v>
      </c>
      <c r="EG31" s="8">
        <v>0</v>
      </c>
      <c r="EH31" s="8">
        <v>-10601</v>
      </c>
      <c r="EI31" s="8">
        <v>-22782</v>
      </c>
      <c r="EJ31" s="8">
        <v>19383</v>
      </c>
      <c r="EK31" s="8">
        <v>-10395</v>
      </c>
      <c r="EL31" s="8">
        <v>101879</v>
      </c>
      <c r="EM31" s="8">
        <v>-78638</v>
      </c>
      <c r="EN31" s="8">
        <v>1203</v>
      </c>
      <c r="EO31" s="8">
        <v>0</v>
      </c>
      <c r="EP31" s="8">
        <v>0</v>
      </c>
      <c r="EQ31" s="8">
        <v>0</v>
      </c>
      <c r="ER31" s="8">
        <v>14340</v>
      </c>
      <c r="ES31" s="8">
        <v>0</v>
      </c>
      <c r="ET31" s="8">
        <v>1754</v>
      </c>
      <c r="EU31" s="8">
        <v>-61341</v>
      </c>
      <c r="EV31" s="8">
        <v>19616</v>
      </c>
      <c r="EW31" s="8">
        <v>6340</v>
      </c>
      <c r="EX31" s="8">
        <v>25956</v>
      </c>
      <c r="EY31" s="8">
        <v>0</v>
      </c>
      <c r="EZ31" s="8">
        <v>-49522</v>
      </c>
      <c r="FA31" s="8">
        <v>-49522</v>
      </c>
      <c r="FB31" s="8">
        <v>0</v>
      </c>
      <c r="FC31" s="8">
        <v>0</v>
      </c>
      <c r="FD31" s="8">
        <v>0</v>
      </c>
      <c r="FE31" s="8">
        <v>-9035</v>
      </c>
      <c r="FF31" s="8">
        <v>-9035</v>
      </c>
      <c r="FG31" s="8">
        <v>0</v>
      </c>
      <c r="FH31" s="8">
        <v>741</v>
      </c>
      <c r="FI31" s="8">
        <v>-31860</v>
      </c>
      <c r="FJ31" s="8">
        <v>-12571</v>
      </c>
      <c r="FK31" s="8">
        <v>-3893</v>
      </c>
      <c r="FL31" s="8"/>
      <c r="FM31" s="8">
        <v>0</v>
      </c>
      <c r="FN31" s="8">
        <v>0</v>
      </c>
      <c r="FO31" s="8">
        <v>34866.625</v>
      </c>
      <c r="FP31" s="8">
        <v>36647.25</v>
      </c>
      <c r="FQ31" s="8">
        <v>2210</v>
      </c>
      <c r="FR31" s="8">
        <v>-23566</v>
      </c>
      <c r="FS31" s="8" t="s">
        <v>534</v>
      </c>
      <c r="FT31" s="9">
        <v>40633</v>
      </c>
      <c r="FU31" s="8">
        <v>12</v>
      </c>
      <c r="FV31" s="8">
        <v>633997.36584999994</v>
      </c>
      <c r="FW31" s="8">
        <v>1.28016</v>
      </c>
      <c r="FX31" s="8">
        <v>1.0637300000000001</v>
      </c>
      <c r="FY31" s="8">
        <v>0.91769000000000001</v>
      </c>
      <c r="FZ31" s="8">
        <v>0.74119999999999997</v>
      </c>
      <c r="GA31" s="31">
        <f t="shared" si="1"/>
        <v>2011</v>
      </c>
      <c r="GB31" s="10">
        <f t="shared" si="2"/>
        <v>3</v>
      </c>
      <c r="GC31" s="10">
        <v>1.5263100000000001</v>
      </c>
      <c r="GD31" s="10">
        <v>1.4359500000000001</v>
      </c>
    </row>
    <row r="32" spans="1:186">
      <c r="A32" s="8" t="str">
        <f t="shared" si="7"/>
        <v>TDK</v>
      </c>
      <c r="B32" s="8" t="str">
        <f t="shared" si="8"/>
        <v>TSE:6762</v>
      </c>
      <c r="C32" s="8" t="str">
        <f>CONCATENATE("FY",RIGHT(Assumptions!D$4,4)-6)</f>
        <v>FY2012</v>
      </c>
      <c r="D32" s="10">
        <f t="shared" si="0"/>
        <v>2011</v>
      </c>
      <c r="E32" s="8">
        <v>814497</v>
      </c>
      <c r="F32" s="8">
        <v>0</v>
      </c>
      <c r="G32" s="8">
        <v>814497</v>
      </c>
      <c r="H32" s="8">
        <v>634257</v>
      </c>
      <c r="I32" s="8">
        <v>180240</v>
      </c>
      <c r="J32" s="8">
        <v>109002</v>
      </c>
      <c r="K32" s="8">
        <v>0</v>
      </c>
      <c r="L32" s="8">
        <v>52551</v>
      </c>
      <c r="M32" s="8">
        <v>0</v>
      </c>
      <c r="N32" s="8">
        <v>0</v>
      </c>
      <c r="O32" s="8">
        <v>0</v>
      </c>
      <c r="P32" s="8">
        <v>161553</v>
      </c>
      <c r="Q32" s="8">
        <v>18687</v>
      </c>
      <c r="R32" s="8">
        <v>-2977</v>
      </c>
      <c r="S32" s="8">
        <v>1986</v>
      </c>
      <c r="T32" s="8">
        <v>-991</v>
      </c>
      <c r="U32" s="8">
        <v>-557</v>
      </c>
      <c r="V32" s="8">
        <v>-802</v>
      </c>
      <c r="W32" s="8">
        <v>144</v>
      </c>
      <c r="X32" s="8">
        <v>16481</v>
      </c>
      <c r="Y32" s="8">
        <v>0</v>
      </c>
      <c r="Z32" s="8">
        <v>-4236</v>
      </c>
      <c r="AA32" s="8">
        <v>0</v>
      </c>
      <c r="AB32" s="8">
        <v>0</v>
      </c>
      <c r="AC32" s="8">
        <v>0</v>
      </c>
      <c r="AD32" s="8">
        <v>12245</v>
      </c>
      <c r="AE32" s="8">
        <v>11486</v>
      </c>
      <c r="AF32" s="8">
        <v>759</v>
      </c>
      <c r="AG32" s="8">
        <v>-2460</v>
      </c>
      <c r="AH32" s="8">
        <v>0</v>
      </c>
      <c r="AI32" s="8">
        <v>-1701</v>
      </c>
      <c r="AJ32" s="8">
        <v>-753</v>
      </c>
      <c r="AK32" s="8">
        <v>-2454</v>
      </c>
      <c r="AL32" s="8">
        <v>0</v>
      </c>
      <c r="AM32" s="8"/>
      <c r="AN32" s="8">
        <v>-19.060639999999999</v>
      </c>
      <c r="AO32" s="8">
        <v>4.6600000000000003E-2</v>
      </c>
      <c r="AP32" s="8">
        <v>128.74700000000001</v>
      </c>
      <c r="AQ32" s="8">
        <v>-21.421859999999999</v>
      </c>
      <c r="AR32" s="8">
        <v>-2.3146200000000001</v>
      </c>
      <c r="AS32" s="8">
        <v>128.74700000000001</v>
      </c>
      <c r="AT32" s="8">
        <v>80</v>
      </c>
      <c r="AU32" s="1">
        <v>-4.2057864710676398</v>
      </c>
      <c r="AV32" s="8"/>
      <c r="AW32" s="8">
        <v>98884</v>
      </c>
      <c r="AX32" s="8">
        <v>18687</v>
      </c>
      <c r="AY32" s="8">
        <v>18687</v>
      </c>
      <c r="AZ32" s="1">
        <v>0.93801500000000004</v>
      </c>
      <c r="BA32" s="9">
        <v>40999</v>
      </c>
      <c r="BB32" s="8"/>
      <c r="BC32" s="8">
        <v>3005</v>
      </c>
      <c r="BD32" s="8">
        <v>22936</v>
      </c>
      <c r="BE32" s="8">
        <v>0</v>
      </c>
      <c r="BF32" s="8">
        <v>52551</v>
      </c>
      <c r="BG32" s="8">
        <v>6376</v>
      </c>
      <c r="BH32" s="8">
        <v>586.48997999999995</v>
      </c>
      <c r="BI32" s="8">
        <v>5789.5100199999997</v>
      </c>
      <c r="BJ32" s="8"/>
      <c r="BK32" s="8"/>
      <c r="BL32" s="8">
        <v>167015</v>
      </c>
      <c r="BM32" s="8">
        <v>7195</v>
      </c>
      <c r="BN32" s="8">
        <v>174210</v>
      </c>
      <c r="BO32" s="8">
        <v>177861</v>
      </c>
      <c r="BP32" s="8">
        <v>183071</v>
      </c>
      <c r="BQ32" s="8">
        <v>137231</v>
      </c>
      <c r="BR32" s="8">
        <v>13282</v>
      </c>
      <c r="BS32" s="8">
        <v>38027</v>
      </c>
      <c r="BT32" s="8">
        <v>545821</v>
      </c>
      <c r="BU32" s="8">
        <v>0</v>
      </c>
      <c r="BV32" s="8">
        <v>0</v>
      </c>
      <c r="BW32" s="8">
        <v>332325</v>
      </c>
      <c r="BX32" s="8">
        <v>47306</v>
      </c>
      <c r="BY32" s="8">
        <v>47313</v>
      </c>
      <c r="BZ32" s="8">
        <v>61262</v>
      </c>
      <c r="CA32" s="8">
        <v>0</v>
      </c>
      <c r="CB32" s="8">
        <v>38802</v>
      </c>
      <c r="CC32" s="8">
        <v>0</v>
      </c>
      <c r="CD32" s="8">
        <v>1072829</v>
      </c>
      <c r="CE32" s="8"/>
      <c r="CF32" s="8">
        <v>87666</v>
      </c>
      <c r="CG32" s="8">
        <v>42622</v>
      </c>
      <c r="CH32" s="8">
        <v>131168</v>
      </c>
      <c r="CI32" s="8">
        <v>11729</v>
      </c>
      <c r="CJ32" s="8">
        <v>0</v>
      </c>
      <c r="CK32" s="8">
        <v>35782</v>
      </c>
      <c r="CL32" s="8">
        <v>15545</v>
      </c>
      <c r="CM32" s="8">
        <v>325903</v>
      </c>
      <c r="CN32" s="8">
        <v>129943</v>
      </c>
      <c r="CO32" s="8">
        <v>0</v>
      </c>
      <c r="CP32" s="8">
        <v>88254</v>
      </c>
      <c r="CQ32" s="8">
        <v>4048</v>
      </c>
      <c r="CR32" s="8">
        <v>12635</v>
      </c>
      <c r="CS32" s="8">
        <v>560783</v>
      </c>
      <c r="CT32" s="8">
        <v>32641</v>
      </c>
      <c r="CU32" s="8">
        <v>63927</v>
      </c>
      <c r="CV32" s="8">
        <v>651664</v>
      </c>
      <c r="CW32" s="8">
        <v>-19224</v>
      </c>
      <c r="CX32" s="8">
        <v>-230849</v>
      </c>
      <c r="CY32" s="8">
        <v>498159</v>
      </c>
      <c r="CZ32" s="8">
        <v>13887</v>
      </c>
      <c r="DA32" s="8">
        <v>512046</v>
      </c>
      <c r="DB32" s="8">
        <v>1072829</v>
      </c>
      <c r="DC32" s="8"/>
      <c r="DD32" s="8">
        <v>125.8865</v>
      </c>
      <c r="DE32" s="8">
        <v>125.88683</v>
      </c>
      <c r="DF32" s="8">
        <v>3957.1972099999998</v>
      </c>
      <c r="DG32" s="8">
        <v>272840</v>
      </c>
      <c r="DH32" s="8">
        <v>98630</v>
      </c>
      <c r="DI32" s="8">
        <v>89410</v>
      </c>
      <c r="DJ32" s="8">
        <v>51008</v>
      </c>
      <c r="DK32" s="8">
        <v>13887</v>
      </c>
      <c r="DL32" s="8">
        <v>0</v>
      </c>
      <c r="DM32" s="8">
        <v>51427</v>
      </c>
      <c r="DN32" s="8">
        <v>31943</v>
      </c>
      <c r="DO32" s="8">
        <v>53861</v>
      </c>
      <c r="DP32" s="8">
        <v>0</v>
      </c>
      <c r="DQ32" s="8">
        <v>0</v>
      </c>
      <c r="DR32" s="8">
        <v>0</v>
      </c>
      <c r="DS32" s="8">
        <v>0</v>
      </c>
      <c r="DT32" s="8">
        <v>79175</v>
      </c>
      <c r="DU32" s="8">
        <v>0</v>
      </c>
      <c r="DV32" s="8"/>
      <c r="DW32" s="8">
        <v>-1701</v>
      </c>
      <c r="DX32" s="8">
        <v>80197</v>
      </c>
      <c r="DY32" s="8">
        <v>0</v>
      </c>
      <c r="DZ32" s="8">
        <v>80197</v>
      </c>
      <c r="EA32" s="8">
        <v>0</v>
      </c>
      <c r="EB32" s="8">
        <v>-272</v>
      </c>
      <c r="EC32" s="8">
        <v>4236</v>
      </c>
      <c r="ED32" s="8">
        <v>0</v>
      </c>
      <c r="EE32" s="8">
        <v>0</v>
      </c>
      <c r="EF32" s="8">
        <v>0</v>
      </c>
      <c r="EG32" s="8">
        <v>0</v>
      </c>
      <c r="EH32" s="8">
        <v>-14805</v>
      </c>
      <c r="EI32" s="8">
        <v>-18075</v>
      </c>
      <c r="EJ32" s="8">
        <v>3704</v>
      </c>
      <c r="EK32" s="8">
        <v>2050</v>
      </c>
      <c r="EL32" s="8">
        <v>55334</v>
      </c>
      <c r="EM32" s="8">
        <v>-99653</v>
      </c>
      <c r="EN32" s="8">
        <v>12029</v>
      </c>
      <c r="EO32" s="8">
        <v>0</v>
      </c>
      <c r="EP32" s="8">
        <v>0</v>
      </c>
      <c r="EQ32" s="8">
        <v>0</v>
      </c>
      <c r="ER32" s="8">
        <v>59287</v>
      </c>
      <c r="ES32" s="8">
        <v>0</v>
      </c>
      <c r="ET32" s="8">
        <v>-1561</v>
      </c>
      <c r="EU32" s="8">
        <v>-29898</v>
      </c>
      <c r="EV32" s="8">
        <v>32487</v>
      </c>
      <c r="EW32" s="8">
        <v>50306</v>
      </c>
      <c r="EX32" s="8">
        <v>82793</v>
      </c>
      <c r="EY32" s="8">
        <v>0</v>
      </c>
      <c r="EZ32" s="8">
        <v>-56046</v>
      </c>
      <c r="FA32" s="8">
        <v>-56046</v>
      </c>
      <c r="FB32" s="8">
        <v>0</v>
      </c>
      <c r="FC32" s="8">
        <v>-13260</v>
      </c>
      <c r="FD32" s="8">
        <v>0</v>
      </c>
      <c r="FE32" s="8">
        <v>-10321</v>
      </c>
      <c r="FF32" s="8">
        <v>-10321</v>
      </c>
      <c r="FG32" s="8">
        <v>0</v>
      </c>
      <c r="FH32" s="8">
        <v>9763</v>
      </c>
      <c r="FI32" s="8">
        <v>12929</v>
      </c>
      <c r="FJ32" s="8">
        <v>-441</v>
      </c>
      <c r="FK32" s="8">
        <v>37924</v>
      </c>
      <c r="FL32" s="8"/>
      <c r="FM32" s="8">
        <v>0</v>
      </c>
      <c r="FN32" s="8">
        <v>0</v>
      </c>
      <c r="FO32" s="8">
        <v>-42424.25</v>
      </c>
      <c r="FP32" s="8">
        <v>-40563.625</v>
      </c>
      <c r="FQ32" s="8">
        <v>32787</v>
      </c>
      <c r="FR32" s="8">
        <v>26747</v>
      </c>
      <c r="FS32" s="8" t="s">
        <v>534</v>
      </c>
      <c r="FT32" s="9">
        <v>40999</v>
      </c>
      <c r="FU32" s="8">
        <v>12</v>
      </c>
      <c r="FV32" s="8">
        <v>590400.55619999999</v>
      </c>
      <c r="FW32" s="8">
        <v>1.3024899999999999</v>
      </c>
      <c r="FX32" s="8">
        <v>1.0887199999999999</v>
      </c>
      <c r="FY32" s="8">
        <v>0.76539999999999997</v>
      </c>
      <c r="FZ32" s="8">
        <v>0.79185000000000005</v>
      </c>
      <c r="GA32" s="31">
        <f t="shared" si="1"/>
        <v>2012</v>
      </c>
      <c r="GB32" s="10">
        <f t="shared" si="2"/>
        <v>3</v>
      </c>
      <c r="GC32" s="10">
        <v>1.50204</v>
      </c>
      <c r="GD32" s="10">
        <v>1.4023399999999999</v>
      </c>
    </row>
    <row r="33" spans="1:186">
      <c r="A33" s="8" t="str">
        <f t="shared" si="7"/>
        <v>TDK</v>
      </c>
      <c r="B33" s="8" t="str">
        <f t="shared" si="8"/>
        <v>TSE:6762</v>
      </c>
      <c r="C33" s="8" t="str">
        <f>CONCATENATE("FY",RIGHT(Assumptions!D$4,4)-5)</f>
        <v>FY2013</v>
      </c>
      <c r="D33" s="10">
        <f t="shared" si="0"/>
        <v>2012</v>
      </c>
      <c r="E33" s="8">
        <v>851575</v>
      </c>
      <c r="F33" s="8">
        <v>0</v>
      </c>
      <c r="G33" s="8">
        <v>851575</v>
      </c>
      <c r="H33" s="8">
        <v>676079</v>
      </c>
      <c r="I33" s="8">
        <v>175496</v>
      </c>
      <c r="J33" s="8">
        <v>99905</v>
      </c>
      <c r="K33" s="8">
        <v>0</v>
      </c>
      <c r="L33" s="8">
        <v>53943</v>
      </c>
      <c r="M33" s="8">
        <v>0</v>
      </c>
      <c r="N33" s="8">
        <v>0</v>
      </c>
      <c r="O33" s="8">
        <v>0</v>
      </c>
      <c r="P33" s="8">
        <v>153848</v>
      </c>
      <c r="Q33" s="8">
        <v>21648</v>
      </c>
      <c r="R33" s="8">
        <v>-2842</v>
      </c>
      <c r="S33" s="8">
        <v>2896</v>
      </c>
      <c r="T33" s="8">
        <v>54</v>
      </c>
      <c r="U33" s="8">
        <v>-2388</v>
      </c>
      <c r="V33" s="8">
        <v>-132</v>
      </c>
      <c r="W33" s="8">
        <v>390</v>
      </c>
      <c r="X33" s="8">
        <v>19572</v>
      </c>
      <c r="Y33" s="8">
        <v>0</v>
      </c>
      <c r="Z33" s="8">
        <v>-714</v>
      </c>
      <c r="AA33" s="8">
        <v>0</v>
      </c>
      <c r="AB33" s="8">
        <v>0</v>
      </c>
      <c r="AC33" s="8">
        <v>0</v>
      </c>
      <c r="AD33" s="8">
        <v>18858</v>
      </c>
      <c r="AE33" s="8">
        <v>14328</v>
      </c>
      <c r="AF33" s="8">
        <v>4530</v>
      </c>
      <c r="AG33" s="8">
        <v>0</v>
      </c>
      <c r="AH33" s="8">
        <v>0</v>
      </c>
      <c r="AI33" s="8">
        <v>4530</v>
      </c>
      <c r="AJ33" s="8">
        <v>-3335</v>
      </c>
      <c r="AK33" s="8">
        <v>1195</v>
      </c>
      <c r="AL33" s="8">
        <v>0</v>
      </c>
      <c r="AM33" s="8"/>
      <c r="AN33" s="8">
        <v>9.4952799999999993</v>
      </c>
      <c r="AO33" s="8">
        <v>9.4952799999999993</v>
      </c>
      <c r="AP33" s="8">
        <v>125.852</v>
      </c>
      <c r="AQ33" s="8">
        <v>5.3558700000000004</v>
      </c>
      <c r="AR33" s="8">
        <v>5.3558700000000004</v>
      </c>
      <c r="AS33" s="8">
        <v>126.03</v>
      </c>
      <c r="AT33" s="8">
        <v>70</v>
      </c>
      <c r="AU33" s="1">
        <v>8.4267782426778304</v>
      </c>
      <c r="AV33" s="8"/>
      <c r="AW33" s="8">
        <v>99586</v>
      </c>
      <c r="AX33" s="8">
        <v>21648</v>
      </c>
      <c r="AY33" s="8">
        <v>21648</v>
      </c>
      <c r="AZ33" s="1">
        <v>0.75978299999999999</v>
      </c>
      <c r="BA33" s="9">
        <v>41364</v>
      </c>
      <c r="BB33" s="8"/>
      <c r="BC33" s="8">
        <v>3111</v>
      </c>
      <c r="BD33" s="8">
        <v>16562</v>
      </c>
      <c r="BE33" s="8">
        <v>0</v>
      </c>
      <c r="BF33" s="8">
        <v>53943</v>
      </c>
      <c r="BG33" s="8">
        <v>7421</v>
      </c>
      <c r="BH33" s="8">
        <v>593.56125999999995</v>
      </c>
      <c r="BI33" s="8">
        <v>6827.4387399999996</v>
      </c>
      <c r="BJ33" s="8"/>
      <c r="BK33" s="8"/>
      <c r="BL33" s="8">
        <v>213687</v>
      </c>
      <c r="BM33" s="8">
        <v>10730</v>
      </c>
      <c r="BN33" s="8">
        <v>224417</v>
      </c>
      <c r="BO33" s="8">
        <v>190080</v>
      </c>
      <c r="BP33" s="8">
        <v>195055</v>
      </c>
      <c r="BQ33" s="8">
        <v>137868</v>
      </c>
      <c r="BR33" s="8">
        <v>18504</v>
      </c>
      <c r="BS33" s="8">
        <v>34784</v>
      </c>
      <c r="BT33" s="8">
        <v>610628</v>
      </c>
      <c r="BU33" s="8">
        <v>0</v>
      </c>
      <c r="BV33" s="8">
        <v>0</v>
      </c>
      <c r="BW33" s="8">
        <v>365901</v>
      </c>
      <c r="BX33" s="8">
        <v>49397</v>
      </c>
      <c r="BY33" s="8">
        <v>56438</v>
      </c>
      <c r="BZ33" s="8">
        <v>57604</v>
      </c>
      <c r="CA33" s="8">
        <v>0</v>
      </c>
      <c r="CB33" s="8">
        <v>29674</v>
      </c>
      <c r="CC33" s="8">
        <v>0</v>
      </c>
      <c r="CD33" s="8">
        <v>1169642</v>
      </c>
      <c r="CE33" s="8"/>
      <c r="CF33" s="8">
        <v>85015</v>
      </c>
      <c r="CG33" s="8">
        <v>39870</v>
      </c>
      <c r="CH33" s="8">
        <v>146624</v>
      </c>
      <c r="CI33" s="8">
        <v>51515</v>
      </c>
      <c r="CJ33" s="8">
        <v>0</v>
      </c>
      <c r="CK33" s="8">
        <v>40889</v>
      </c>
      <c r="CL33" s="8">
        <v>11921</v>
      </c>
      <c r="CM33" s="8">
        <v>377935</v>
      </c>
      <c r="CN33" s="8">
        <v>97481</v>
      </c>
      <c r="CO33" s="8">
        <v>0</v>
      </c>
      <c r="CP33" s="8">
        <v>94521</v>
      </c>
      <c r="CQ33" s="8">
        <v>4808</v>
      </c>
      <c r="CR33" s="8">
        <v>14281</v>
      </c>
      <c r="CS33" s="8">
        <v>589026</v>
      </c>
      <c r="CT33" s="8">
        <v>32641</v>
      </c>
      <c r="CU33" s="8">
        <v>64199</v>
      </c>
      <c r="CV33" s="8">
        <v>642803</v>
      </c>
      <c r="CW33" s="8">
        <v>-19458</v>
      </c>
      <c r="CX33" s="8">
        <v>-159016</v>
      </c>
      <c r="CY33" s="8">
        <v>561169</v>
      </c>
      <c r="CZ33" s="8">
        <v>19447</v>
      </c>
      <c r="DA33" s="8">
        <v>580616</v>
      </c>
      <c r="DB33" s="8">
        <v>1169642</v>
      </c>
      <c r="DC33" s="8"/>
      <c r="DD33" s="8">
        <v>125.80148</v>
      </c>
      <c r="DE33" s="8">
        <v>125.80032</v>
      </c>
      <c r="DF33" s="8">
        <v>4460.79151</v>
      </c>
      <c r="DG33" s="8">
        <v>295620</v>
      </c>
      <c r="DH33" s="8">
        <v>71203</v>
      </c>
      <c r="DI33" s="8">
        <v>95135</v>
      </c>
      <c r="DJ33" s="8">
        <v>59368</v>
      </c>
      <c r="DK33" s="8">
        <v>19447</v>
      </c>
      <c r="DL33" s="8">
        <v>0</v>
      </c>
      <c r="DM33" s="8">
        <v>46711</v>
      </c>
      <c r="DN33" s="8">
        <v>31016</v>
      </c>
      <c r="DO33" s="8">
        <v>60141</v>
      </c>
      <c r="DP33" s="8">
        <v>0</v>
      </c>
      <c r="DQ33" s="8">
        <v>0</v>
      </c>
      <c r="DR33" s="8">
        <v>0</v>
      </c>
      <c r="DS33" s="8">
        <v>0</v>
      </c>
      <c r="DT33" s="8">
        <v>79863</v>
      </c>
      <c r="DU33" s="8">
        <v>0</v>
      </c>
      <c r="DV33" s="8"/>
      <c r="DW33" s="8">
        <v>4530</v>
      </c>
      <c r="DX33" s="8">
        <v>77938</v>
      </c>
      <c r="DY33" s="8">
        <v>0</v>
      </c>
      <c r="DZ33" s="8">
        <v>77938</v>
      </c>
      <c r="EA33" s="8">
        <v>0</v>
      </c>
      <c r="EB33" s="8">
        <v>2478</v>
      </c>
      <c r="EC33" s="8">
        <v>714</v>
      </c>
      <c r="ED33" s="8">
        <v>0</v>
      </c>
      <c r="EE33" s="8">
        <v>2393</v>
      </c>
      <c r="EF33" s="8">
        <v>0</v>
      </c>
      <c r="EG33" s="8">
        <v>0</v>
      </c>
      <c r="EH33" s="8">
        <v>14487</v>
      </c>
      <c r="EI33" s="8">
        <v>13493</v>
      </c>
      <c r="EJ33" s="8">
        <v>-19063</v>
      </c>
      <c r="EK33" s="8">
        <v>11972</v>
      </c>
      <c r="EL33" s="8">
        <v>108942</v>
      </c>
      <c r="EM33" s="8">
        <v>-85606</v>
      </c>
      <c r="EN33" s="8">
        <v>4246</v>
      </c>
      <c r="EO33" s="8">
        <v>-5633</v>
      </c>
      <c r="EP33" s="8">
        <v>0</v>
      </c>
      <c r="EQ33" s="8">
        <v>0</v>
      </c>
      <c r="ER33" s="8">
        <v>-546</v>
      </c>
      <c r="ES33" s="8">
        <v>0</v>
      </c>
      <c r="ET33" s="8">
        <v>-2617</v>
      </c>
      <c r="EU33" s="8">
        <v>-90156</v>
      </c>
      <c r="EV33" s="8">
        <v>12124</v>
      </c>
      <c r="EW33" s="8">
        <v>40416</v>
      </c>
      <c r="EX33" s="8">
        <v>52540</v>
      </c>
      <c r="EY33" s="8">
        <v>0</v>
      </c>
      <c r="EZ33" s="8">
        <v>-37710</v>
      </c>
      <c r="FA33" s="8">
        <v>-37710</v>
      </c>
      <c r="FB33" s="8">
        <v>0</v>
      </c>
      <c r="FC33" s="8">
        <v>-277</v>
      </c>
      <c r="FD33" s="8">
        <v>0</v>
      </c>
      <c r="FE33" s="8">
        <v>-10070</v>
      </c>
      <c r="FF33" s="8">
        <v>-10070</v>
      </c>
      <c r="FG33" s="8">
        <v>0</v>
      </c>
      <c r="FH33" s="8">
        <v>-88</v>
      </c>
      <c r="FI33" s="8">
        <v>4395</v>
      </c>
      <c r="FJ33" s="8">
        <v>23491</v>
      </c>
      <c r="FK33" s="8">
        <v>46672</v>
      </c>
      <c r="FL33" s="8"/>
      <c r="FM33" s="8">
        <v>0</v>
      </c>
      <c r="FN33" s="8">
        <v>0</v>
      </c>
      <c r="FO33" s="8">
        <v>-13724.25</v>
      </c>
      <c r="FP33" s="8">
        <v>-11948</v>
      </c>
      <c r="FQ33" s="8">
        <v>17810</v>
      </c>
      <c r="FR33" s="8">
        <v>14830</v>
      </c>
      <c r="FS33" s="8" t="s">
        <v>534</v>
      </c>
      <c r="FT33" s="9">
        <v>41364</v>
      </c>
      <c r="FU33" s="8">
        <v>12</v>
      </c>
      <c r="FV33" s="8">
        <v>411358.70789999998</v>
      </c>
      <c r="FW33" s="8">
        <v>1.38524</v>
      </c>
      <c r="FX33" s="8">
        <v>1.04186</v>
      </c>
      <c r="FY33" s="8">
        <v>0.83542000000000005</v>
      </c>
      <c r="FZ33" s="8">
        <v>0.98814999999999997</v>
      </c>
      <c r="GA33" s="31">
        <f t="shared" si="1"/>
        <v>2013</v>
      </c>
      <c r="GB33" s="10">
        <f t="shared" si="2"/>
        <v>3</v>
      </c>
      <c r="GC33" s="10">
        <v>0.96018000000000003</v>
      </c>
      <c r="GD33" s="10">
        <v>1.0511200000000001</v>
      </c>
    </row>
    <row r="34" spans="1:186">
      <c r="A34" s="8" t="str">
        <f t="shared" si="7"/>
        <v>TDK</v>
      </c>
      <c r="B34" s="8" t="str">
        <f t="shared" si="8"/>
        <v>TSE:6762</v>
      </c>
      <c r="C34" s="8" t="str">
        <f>CONCATENATE("FY",RIGHT(Assumptions!D$4,4)-4)</f>
        <v>FY2014</v>
      </c>
      <c r="D34" s="10">
        <f t="shared" si="0"/>
        <v>2013</v>
      </c>
      <c r="E34" s="8">
        <v>984525</v>
      </c>
      <c r="F34" s="8">
        <v>0</v>
      </c>
      <c r="G34" s="8">
        <v>984525</v>
      </c>
      <c r="H34" s="8">
        <v>763572</v>
      </c>
      <c r="I34" s="8">
        <v>220953</v>
      </c>
      <c r="J34" s="8">
        <v>120952</v>
      </c>
      <c r="K34" s="8">
        <v>0</v>
      </c>
      <c r="L34" s="8">
        <v>63385</v>
      </c>
      <c r="M34" s="8">
        <v>0</v>
      </c>
      <c r="N34" s="8">
        <v>0</v>
      </c>
      <c r="O34" s="8">
        <v>0</v>
      </c>
      <c r="P34" s="8">
        <v>184337</v>
      </c>
      <c r="Q34" s="8">
        <v>36616</v>
      </c>
      <c r="R34" s="8">
        <v>-3457</v>
      </c>
      <c r="S34" s="8">
        <v>3365</v>
      </c>
      <c r="T34" s="8">
        <v>-92</v>
      </c>
      <c r="U34" s="8">
        <v>1444</v>
      </c>
      <c r="V34" s="8">
        <v>-1302</v>
      </c>
      <c r="W34" s="8">
        <v>970</v>
      </c>
      <c r="X34" s="8">
        <v>37636</v>
      </c>
      <c r="Y34" s="8">
        <v>0</v>
      </c>
      <c r="Z34" s="8">
        <v>2136</v>
      </c>
      <c r="AA34" s="8">
        <v>0</v>
      </c>
      <c r="AB34" s="8">
        <v>0</v>
      </c>
      <c r="AC34" s="8">
        <v>0</v>
      </c>
      <c r="AD34" s="8">
        <v>39772</v>
      </c>
      <c r="AE34" s="8">
        <v>17936</v>
      </c>
      <c r="AF34" s="8">
        <v>21836</v>
      </c>
      <c r="AG34" s="8">
        <v>-3602</v>
      </c>
      <c r="AH34" s="8">
        <v>0</v>
      </c>
      <c r="AI34" s="8">
        <v>18234</v>
      </c>
      <c r="AJ34" s="8">
        <v>-1946</v>
      </c>
      <c r="AK34" s="8">
        <v>16288</v>
      </c>
      <c r="AL34" s="8">
        <v>0</v>
      </c>
      <c r="AM34" s="8"/>
      <c r="AN34" s="8">
        <v>129.46711999999999</v>
      </c>
      <c r="AO34" s="8">
        <v>158.09805</v>
      </c>
      <c r="AP34" s="8">
        <v>125.80800000000001</v>
      </c>
      <c r="AQ34" s="8">
        <v>120.96973</v>
      </c>
      <c r="AR34" s="8">
        <v>149.55362</v>
      </c>
      <c r="AS34" s="8">
        <v>126.015</v>
      </c>
      <c r="AT34" s="8">
        <v>70</v>
      </c>
      <c r="AU34" s="1">
        <v>0.463777013752456</v>
      </c>
      <c r="AV34" s="8"/>
      <c r="AW34" s="8">
        <v>119725</v>
      </c>
      <c r="AX34" s="8">
        <v>36616</v>
      </c>
      <c r="AY34" s="8">
        <v>36616</v>
      </c>
      <c r="AZ34" s="1">
        <v>0.45096999999999998</v>
      </c>
      <c r="BA34" s="9">
        <v>41729</v>
      </c>
      <c r="BB34" s="8"/>
      <c r="BC34" s="8">
        <v>3513</v>
      </c>
      <c r="BD34" s="8">
        <v>18667</v>
      </c>
      <c r="BE34" s="8">
        <v>0</v>
      </c>
      <c r="BF34" s="8">
        <v>63385</v>
      </c>
      <c r="BG34" s="8">
        <v>7925</v>
      </c>
      <c r="BH34" s="8">
        <v>779.05920000000003</v>
      </c>
      <c r="BI34" s="8">
        <v>7145.9408000000003</v>
      </c>
      <c r="BJ34" s="8"/>
      <c r="BK34" s="8"/>
      <c r="BL34" s="8">
        <v>250848</v>
      </c>
      <c r="BM34" s="8">
        <v>8691</v>
      </c>
      <c r="BN34" s="8">
        <v>259539</v>
      </c>
      <c r="BO34" s="8">
        <v>206472</v>
      </c>
      <c r="BP34" s="8">
        <v>211783</v>
      </c>
      <c r="BQ34" s="8">
        <v>136387</v>
      </c>
      <c r="BR34" s="8">
        <v>10138</v>
      </c>
      <c r="BS34" s="8">
        <v>35438</v>
      </c>
      <c r="BT34" s="8">
        <v>653285</v>
      </c>
      <c r="BU34" s="8">
        <v>0</v>
      </c>
      <c r="BV34" s="8">
        <v>0</v>
      </c>
      <c r="BW34" s="8">
        <v>374032</v>
      </c>
      <c r="BX34" s="8">
        <v>65604</v>
      </c>
      <c r="BY34" s="8">
        <v>63891</v>
      </c>
      <c r="BZ34" s="8">
        <v>54214</v>
      </c>
      <c r="CA34" s="8">
        <v>0</v>
      </c>
      <c r="CB34" s="8">
        <v>28563</v>
      </c>
      <c r="CC34" s="8">
        <v>0</v>
      </c>
      <c r="CD34" s="8">
        <v>1239589</v>
      </c>
      <c r="CE34" s="8"/>
      <c r="CF34" s="8">
        <v>95688</v>
      </c>
      <c r="CG34" s="8">
        <v>44365</v>
      </c>
      <c r="CH34" s="8">
        <v>132237</v>
      </c>
      <c r="CI34" s="8">
        <v>37147</v>
      </c>
      <c r="CJ34" s="8">
        <v>0</v>
      </c>
      <c r="CK34" s="8">
        <v>50221</v>
      </c>
      <c r="CL34" s="8">
        <v>12232</v>
      </c>
      <c r="CM34" s="8">
        <v>373781</v>
      </c>
      <c r="CN34" s="8">
        <v>97623</v>
      </c>
      <c r="CO34" s="8">
        <v>0</v>
      </c>
      <c r="CP34" s="8">
        <v>93777</v>
      </c>
      <c r="CQ34" s="8">
        <v>5202</v>
      </c>
      <c r="CR34" s="8">
        <v>16963</v>
      </c>
      <c r="CS34" s="8">
        <v>587346</v>
      </c>
      <c r="CT34" s="8">
        <v>32641</v>
      </c>
      <c r="CU34" s="8">
        <v>57635</v>
      </c>
      <c r="CV34" s="8">
        <v>651570</v>
      </c>
      <c r="CW34" s="8">
        <v>-19385</v>
      </c>
      <c r="CX34" s="8">
        <v>-87134</v>
      </c>
      <c r="CY34" s="8">
        <v>635327</v>
      </c>
      <c r="CZ34" s="8">
        <v>16916</v>
      </c>
      <c r="DA34" s="8">
        <v>652243</v>
      </c>
      <c r="DB34" s="8">
        <v>1239589</v>
      </c>
      <c r="DC34" s="8"/>
      <c r="DD34" s="8">
        <v>125.81738</v>
      </c>
      <c r="DE34" s="8">
        <v>125.81434</v>
      </c>
      <c r="DF34" s="8">
        <v>5049.7185799999997</v>
      </c>
      <c r="DG34" s="8">
        <v>267007</v>
      </c>
      <c r="DH34" s="8">
        <v>7468</v>
      </c>
      <c r="DI34" s="8">
        <v>95103</v>
      </c>
      <c r="DJ34" s="8">
        <v>63400</v>
      </c>
      <c r="DK34" s="8">
        <v>16916</v>
      </c>
      <c r="DL34" s="8">
        <v>0</v>
      </c>
      <c r="DM34" s="8">
        <v>45207</v>
      </c>
      <c r="DN34" s="8">
        <v>31434</v>
      </c>
      <c r="DO34" s="8">
        <v>59746</v>
      </c>
      <c r="DP34" s="8">
        <v>0</v>
      </c>
      <c r="DQ34" s="8">
        <v>0</v>
      </c>
      <c r="DR34" s="8">
        <v>0</v>
      </c>
      <c r="DS34" s="8">
        <v>0</v>
      </c>
      <c r="DT34" s="8">
        <v>83581</v>
      </c>
      <c r="DU34" s="8">
        <v>0</v>
      </c>
      <c r="DV34" s="8"/>
      <c r="DW34" s="8">
        <v>18234</v>
      </c>
      <c r="DX34" s="8">
        <v>83109</v>
      </c>
      <c r="DY34" s="8">
        <v>0</v>
      </c>
      <c r="DZ34" s="8">
        <v>83109</v>
      </c>
      <c r="EA34" s="8">
        <v>0</v>
      </c>
      <c r="EB34" s="8">
        <v>4630</v>
      </c>
      <c r="EC34" s="8">
        <v>-2136</v>
      </c>
      <c r="ED34" s="8">
        <v>0</v>
      </c>
      <c r="EE34" s="8">
        <v>-1424</v>
      </c>
      <c r="EF34" s="8">
        <v>0</v>
      </c>
      <c r="EG34" s="8">
        <v>0</v>
      </c>
      <c r="EH34" s="8">
        <v>4349</v>
      </c>
      <c r="EI34" s="8">
        <v>13011</v>
      </c>
      <c r="EJ34" s="8">
        <v>2143</v>
      </c>
      <c r="EK34" s="8">
        <v>5392</v>
      </c>
      <c r="EL34" s="8">
        <v>127308</v>
      </c>
      <c r="EM34" s="8">
        <v>-68606</v>
      </c>
      <c r="EN34" s="8">
        <v>5206</v>
      </c>
      <c r="EO34" s="8">
        <v>-922</v>
      </c>
      <c r="EP34" s="8">
        <v>0</v>
      </c>
      <c r="EQ34" s="8">
        <v>0</v>
      </c>
      <c r="ER34" s="8">
        <v>5135</v>
      </c>
      <c r="ES34" s="8">
        <v>0</v>
      </c>
      <c r="ET34" s="8">
        <v>3749</v>
      </c>
      <c r="EU34" s="8">
        <v>-55438</v>
      </c>
      <c r="EV34" s="8">
        <v>0</v>
      </c>
      <c r="EW34" s="8">
        <v>33747</v>
      </c>
      <c r="EX34" s="8">
        <v>33747</v>
      </c>
      <c r="EY34" s="8">
        <v>-16634</v>
      </c>
      <c r="EZ34" s="8">
        <v>-51867</v>
      </c>
      <c r="FA34" s="8">
        <v>-68501</v>
      </c>
      <c r="FB34" s="8">
        <v>0</v>
      </c>
      <c r="FC34" s="8">
        <v>0</v>
      </c>
      <c r="FD34" s="8">
        <v>0</v>
      </c>
      <c r="FE34" s="8">
        <v>-7554</v>
      </c>
      <c r="FF34" s="8">
        <v>-7554</v>
      </c>
      <c r="FG34" s="8">
        <v>0</v>
      </c>
      <c r="FH34" s="8">
        <v>-13810</v>
      </c>
      <c r="FI34" s="8">
        <v>-56118</v>
      </c>
      <c r="FJ34" s="8">
        <v>21409</v>
      </c>
      <c r="FK34" s="8">
        <v>37161</v>
      </c>
      <c r="FL34" s="8"/>
      <c r="FM34" s="8">
        <v>0</v>
      </c>
      <c r="FN34" s="8">
        <v>0</v>
      </c>
      <c r="FO34" s="8">
        <v>52293.375</v>
      </c>
      <c r="FP34" s="8">
        <v>54454</v>
      </c>
      <c r="FQ34" s="8">
        <v>-17066</v>
      </c>
      <c r="FR34" s="8">
        <v>-34754</v>
      </c>
      <c r="FS34" s="8" t="s">
        <v>534</v>
      </c>
      <c r="FT34" s="9">
        <v>41729</v>
      </c>
      <c r="FU34" s="8">
        <v>12</v>
      </c>
      <c r="FV34" s="8">
        <v>542238.01404000004</v>
      </c>
      <c r="FW34" s="8">
        <v>1.5294000000000001</v>
      </c>
      <c r="FX34" s="8">
        <v>0.92223999999999995</v>
      </c>
      <c r="FY34" s="8">
        <v>1.12653</v>
      </c>
      <c r="FZ34" s="8">
        <v>1.2804800000000001</v>
      </c>
      <c r="GA34" s="31">
        <f t="shared" si="1"/>
        <v>2014</v>
      </c>
      <c r="GB34" s="10">
        <f t="shared" si="2"/>
        <v>3</v>
      </c>
      <c r="GC34" s="10">
        <v>0.81442000000000003</v>
      </c>
      <c r="GD34" s="10">
        <v>0.91008999999999995</v>
      </c>
    </row>
    <row r="35" spans="1:186">
      <c r="A35" s="8" t="str">
        <f t="shared" si="7"/>
        <v>TDK</v>
      </c>
      <c r="B35" s="8" t="str">
        <f t="shared" si="8"/>
        <v>TSE:6762</v>
      </c>
      <c r="C35" s="8" t="str">
        <f>CONCATENATE("FY",RIGHT(Assumptions!D$4,4)-3)</f>
        <v>FY2015</v>
      </c>
      <c r="D35" s="10">
        <f t="shared" si="0"/>
        <v>2014</v>
      </c>
      <c r="E35" s="8">
        <v>1082560</v>
      </c>
      <c r="F35" s="8">
        <v>0</v>
      </c>
      <c r="G35" s="8">
        <v>1082560</v>
      </c>
      <c r="H35" s="8">
        <v>802225</v>
      </c>
      <c r="I35" s="8">
        <v>280335</v>
      </c>
      <c r="J35" s="8">
        <v>137232</v>
      </c>
      <c r="K35" s="8">
        <v>0</v>
      </c>
      <c r="L35" s="8">
        <v>70644</v>
      </c>
      <c r="M35" s="8">
        <v>0</v>
      </c>
      <c r="N35" s="8">
        <v>0</v>
      </c>
      <c r="O35" s="8">
        <v>0</v>
      </c>
      <c r="P35" s="8">
        <v>207876</v>
      </c>
      <c r="Q35" s="8">
        <v>72459</v>
      </c>
      <c r="R35" s="8">
        <v>-2992</v>
      </c>
      <c r="S35" s="8">
        <v>4075</v>
      </c>
      <c r="T35" s="8">
        <v>1083</v>
      </c>
      <c r="U35" s="8">
        <v>725</v>
      </c>
      <c r="V35" s="8">
        <v>-1846</v>
      </c>
      <c r="W35" s="8">
        <v>824</v>
      </c>
      <c r="X35" s="8">
        <v>73245</v>
      </c>
      <c r="Y35" s="8">
        <v>0</v>
      </c>
      <c r="Z35" s="8">
        <v>1272</v>
      </c>
      <c r="AA35" s="8">
        <v>0</v>
      </c>
      <c r="AB35" s="8">
        <v>0</v>
      </c>
      <c r="AC35" s="8">
        <v>0</v>
      </c>
      <c r="AD35" s="8">
        <v>74517</v>
      </c>
      <c r="AE35" s="8">
        <v>21738</v>
      </c>
      <c r="AF35" s="8">
        <v>52779</v>
      </c>
      <c r="AG35" s="8">
        <v>0</v>
      </c>
      <c r="AH35" s="8">
        <v>0</v>
      </c>
      <c r="AI35" s="8">
        <v>52779</v>
      </c>
      <c r="AJ35" s="8">
        <v>-3339</v>
      </c>
      <c r="AK35" s="8">
        <v>49440</v>
      </c>
      <c r="AL35" s="8">
        <v>0</v>
      </c>
      <c r="AM35" s="8"/>
      <c r="AN35" s="8">
        <v>392.77685000000002</v>
      </c>
      <c r="AO35" s="8">
        <v>392.77685000000002</v>
      </c>
      <c r="AP35" s="8">
        <v>125.873</v>
      </c>
      <c r="AQ35" s="8">
        <v>377.98027000000002</v>
      </c>
      <c r="AR35" s="8">
        <v>377.98027000000002</v>
      </c>
      <c r="AS35" s="8">
        <v>126.205</v>
      </c>
      <c r="AT35" s="8">
        <v>90</v>
      </c>
      <c r="AU35" s="1">
        <v>0.203661003236246</v>
      </c>
      <c r="AV35" s="8"/>
      <c r="AW35" s="8">
        <v>152708</v>
      </c>
      <c r="AX35" s="8">
        <v>72459</v>
      </c>
      <c r="AY35" s="8">
        <v>72459</v>
      </c>
      <c r="AZ35" s="1">
        <v>0.29171799999999998</v>
      </c>
      <c r="BA35" s="9">
        <v>42094</v>
      </c>
      <c r="BB35" s="8"/>
      <c r="BC35" s="8">
        <v>3506</v>
      </c>
      <c r="BD35" s="8">
        <v>20030</v>
      </c>
      <c r="BE35" s="8">
        <v>0</v>
      </c>
      <c r="BF35" s="8">
        <v>70644</v>
      </c>
      <c r="BG35" s="8">
        <v>9580</v>
      </c>
      <c r="BH35" s="8">
        <v>856.60527999999999</v>
      </c>
      <c r="BI35" s="8">
        <v>8723.3947200000002</v>
      </c>
      <c r="BJ35" s="8"/>
      <c r="BK35" s="8"/>
      <c r="BL35" s="8">
        <v>265104</v>
      </c>
      <c r="BM35" s="8">
        <v>21392</v>
      </c>
      <c r="BN35" s="8">
        <v>286496</v>
      </c>
      <c r="BO35" s="8">
        <v>238089</v>
      </c>
      <c r="BP35" s="8">
        <v>242855</v>
      </c>
      <c r="BQ35" s="8">
        <v>151012</v>
      </c>
      <c r="BR35" s="8">
        <v>8341</v>
      </c>
      <c r="BS35" s="8">
        <v>51537</v>
      </c>
      <c r="BT35" s="8">
        <v>740241</v>
      </c>
      <c r="BU35" s="8">
        <v>0</v>
      </c>
      <c r="BV35" s="8">
        <v>0</v>
      </c>
      <c r="BW35" s="8">
        <v>427254</v>
      </c>
      <c r="BX35" s="8">
        <v>101696</v>
      </c>
      <c r="BY35" s="8">
        <v>63230</v>
      </c>
      <c r="BZ35" s="8">
        <v>47776</v>
      </c>
      <c r="CA35" s="8">
        <v>0</v>
      </c>
      <c r="CB35" s="8">
        <v>24085</v>
      </c>
      <c r="CC35" s="8">
        <v>0</v>
      </c>
      <c r="CD35" s="8">
        <v>1404282</v>
      </c>
      <c r="CE35" s="8"/>
      <c r="CF35" s="8">
        <v>111591</v>
      </c>
      <c r="CG35" s="8">
        <v>66615</v>
      </c>
      <c r="CH35" s="8">
        <v>136098</v>
      </c>
      <c r="CI35" s="8">
        <v>751</v>
      </c>
      <c r="CJ35" s="8">
        <v>0</v>
      </c>
      <c r="CK35" s="8">
        <v>58231</v>
      </c>
      <c r="CL35" s="8">
        <v>13383</v>
      </c>
      <c r="CM35" s="8">
        <v>387877</v>
      </c>
      <c r="CN35" s="8">
        <v>131483</v>
      </c>
      <c r="CO35" s="8">
        <v>0</v>
      </c>
      <c r="CP35" s="8">
        <v>105687</v>
      </c>
      <c r="CQ35" s="8">
        <v>5422</v>
      </c>
      <c r="CR35" s="8">
        <v>15806</v>
      </c>
      <c r="CS35" s="8">
        <v>646275</v>
      </c>
      <c r="CT35" s="8">
        <v>32641</v>
      </c>
      <c r="CU35" s="8">
        <v>39755</v>
      </c>
      <c r="CV35" s="8">
        <v>690844</v>
      </c>
      <c r="CW35" s="8">
        <v>-18497</v>
      </c>
      <c r="CX35" s="8">
        <v>-5882</v>
      </c>
      <c r="CY35" s="8">
        <v>738861</v>
      </c>
      <c r="CZ35" s="8">
        <v>19146</v>
      </c>
      <c r="DA35" s="8">
        <v>758007</v>
      </c>
      <c r="DB35" s="8">
        <v>1404282</v>
      </c>
      <c r="DC35" s="8"/>
      <c r="DD35" s="8">
        <v>126.01081000000001</v>
      </c>
      <c r="DE35" s="8">
        <v>125.98747</v>
      </c>
      <c r="DF35" s="8">
        <v>5864.5592999999999</v>
      </c>
      <c r="DG35" s="8">
        <v>268332</v>
      </c>
      <c r="DH35" s="8">
        <v>-18164</v>
      </c>
      <c r="DI35" s="8">
        <v>107862</v>
      </c>
      <c r="DJ35" s="8">
        <v>76640</v>
      </c>
      <c r="DK35" s="8">
        <v>19146</v>
      </c>
      <c r="DL35" s="8">
        <v>0</v>
      </c>
      <c r="DM35" s="8">
        <v>49156</v>
      </c>
      <c r="DN35" s="8">
        <v>37680</v>
      </c>
      <c r="DO35" s="8">
        <v>64176</v>
      </c>
      <c r="DP35" s="8">
        <v>0</v>
      </c>
      <c r="DQ35" s="8">
        <v>0</v>
      </c>
      <c r="DR35" s="8">
        <v>0</v>
      </c>
      <c r="DS35" s="8">
        <v>0</v>
      </c>
      <c r="DT35" s="8">
        <v>88076</v>
      </c>
      <c r="DU35" s="8">
        <v>0</v>
      </c>
      <c r="DV35" s="8"/>
      <c r="DW35" s="8">
        <v>52779</v>
      </c>
      <c r="DX35" s="8">
        <v>80249</v>
      </c>
      <c r="DY35" s="8">
        <v>0</v>
      </c>
      <c r="DZ35" s="8">
        <v>80249</v>
      </c>
      <c r="EA35" s="8">
        <v>0</v>
      </c>
      <c r="EB35" s="8">
        <v>8941</v>
      </c>
      <c r="EC35" s="8">
        <v>-1272</v>
      </c>
      <c r="ED35" s="8">
        <v>0</v>
      </c>
      <c r="EE35" s="8">
        <v>-669</v>
      </c>
      <c r="EF35" s="8">
        <v>0</v>
      </c>
      <c r="EG35" s="8">
        <v>0</v>
      </c>
      <c r="EH35" s="8">
        <v>4919</v>
      </c>
      <c r="EI35" s="8">
        <v>-4368</v>
      </c>
      <c r="EJ35" s="8">
        <v>-4483</v>
      </c>
      <c r="EK35" s="8">
        <v>6754</v>
      </c>
      <c r="EL35" s="8">
        <v>142850</v>
      </c>
      <c r="EM35" s="8">
        <v>-102525</v>
      </c>
      <c r="EN35" s="8">
        <v>7698</v>
      </c>
      <c r="EO35" s="8">
        <v>0</v>
      </c>
      <c r="EP35" s="8">
        <v>0</v>
      </c>
      <c r="EQ35" s="8">
        <v>0</v>
      </c>
      <c r="ER35" s="8">
        <v>-8574</v>
      </c>
      <c r="ES35" s="8">
        <v>-26321</v>
      </c>
      <c r="ET35" s="8">
        <v>2410</v>
      </c>
      <c r="EU35" s="8">
        <v>-127312</v>
      </c>
      <c r="EV35" s="8">
        <v>0</v>
      </c>
      <c r="EW35" s="8">
        <v>34777</v>
      </c>
      <c r="EX35" s="8">
        <v>34777</v>
      </c>
      <c r="EY35" s="8">
        <v>-916</v>
      </c>
      <c r="EZ35" s="8">
        <v>-37320</v>
      </c>
      <c r="FA35" s="8">
        <v>-38236</v>
      </c>
      <c r="FB35" s="8">
        <v>0</v>
      </c>
      <c r="FC35" s="8">
        <v>0</v>
      </c>
      <c r="FD35" s="8">
        <v>0</v>
      </c>
      <c r="FE35" s="8">
        <v>-10069</v>
      </c>
      <c r="FF35" s="8">
        <v>-10069</v>
      </c>
      <c r="FG35" s="8">
        <v>0</v>
      </c>
      <c r="FH35" s="8">
        <v>-21715</v>
      </c>
      <c r="FI35" s="8">
        <v>-35243</v>
      </c>
      <c r="FJ35" s="8">
        <v>33961</v>
      </c>
      <c r="FK35" s="8">
        <v>14256</v>
      </c>
      <c r="FL35" s="8"/>
      <c r="FM35" s="8">
        <v>0</v>
      </c>
      <c r="FN35" s="8">
        <v>0</v>
      </c>
      <c r="FO35" s="8">
        <v>7772.875</v>
      </c>
      <c r="FP35" s="8">
        <v>9642.875</v>
      </c>
      <c r="FQ35" s="8">
        <v>13368</v>
      </c>
      <c r="FR35" s="8">
        <v>-3459</v>
      </c>
      <c r="FS35" s="8" t="s">
        <v>534</v>
      </c>
      <c r="FT35" s="9">
        <v>42094</v>
      </c>
      <c r="FU35" s="8">
        <v>12</v>
      </c>
      <c r="FV35" s="8">
        <v>1075470.35638</v>
      </c>
      <c r="FW35" s="8">
        <v>1.67544</v>
      </c>
      <c r="FX35" s="8">
        <v>0.87300999999999995</v>
      </c>
      <c r="FY35" s="8">
        <v>1.1830799999999999</v>
      </c>
      <c r="FZ35" s="8">
        <v>1.1196200000000001</v>
      </c>
      <c r="GA35" s="31">
        <f t="shared" si="1"/>
        <v>2015</v>
      </c>
      <c r="GB35" s="10">
        <f t="shared" si="2"/>
        <v>3</v>
      </c>
      <c r="GC35" s="10">
        <v>1.36511</v>
      </c>
      <c r="GD35" s="10">
        <v>1.33413</v>
      </c>
    </row>
    <row r="36" spans="1:186">
      <c r="A36" s="8" t="str">
        <f t="shared" si="7"/>
        <v>TDK</v>
      </c>
      <c r="B36" s="8" t="str">
        <f t="shared" si="8"/>
        <v>TSE:6762</v>
      </c>
      <c r="C36" s="8" t="str">
        <f>CONCATENATE("FY",RIGHT(Assumptions!D$4,4)-2)</f>
        <v>FY2016</v>
      </c>
      <c r="D36" s="10">
        <f t="shared" si="0"/>
        <v>2015</v>
      </c>
      <c r="E36" s="8">
        <v>1152255</v>
      </c>
      <c r="F36" s="8">
        <v>0</v>
      </c>
      <c r="G36" s="8">
        <v>1152255</v>
      </c>
      <c r="H36" s="8">
        <v>831123</v>
      </c>
      <c r="I36" s="8">
        <v>321132</v>
      </c>
      <c r="J36" s="8">
        <v>142798</v>
      </c>
      <c r="K36" s="8">
        <v>0</v>
      </c>
      <c r="L36" s="8">
        <v>84920</v>
      </c>
      <c r="M36" s="8">
        <v>0</v>
      </c>
      <c r="N36" s="8">
        <v>0</v>
      </c>
      <c r="O36" s="8">
        <v>0</v>
      </c>
      <c r="P36" s="8">
        <v>227718</v>
      </c>
      <c r="Q36" s="8">
        <v>93414</v>
      </c>
      <c r="R36" s="8">
        <v>-3116</v>
      </c>
      <c r="S36" s="8">
        <v>4496</v>
      </c>
      <c r="T36" s="8">
        <v>1380</v>
      </c>
      <c r="U36" s="8">
        <v>1462</v>
      </c>
      <c r="V36" s="8">
        <v>-2394</v>
      </c>
      <c r="W36" s="8">
        <v>1122</v>
      </c>
      <c r="X36" s="8">
        <v>94984</v>
      </c>
      <c r="Y36" s="8">
        <v>0</v>
      </c>
      <c r="Z36" s="8">
        <v>-3145</v>
      </c>
      <c r="AA36" s="8">
        <v>0</v>
      </c>
      <c r="AB36" s="8">
        <v>0</v>
      </c>
      <c r="AC36" s="8">
        <v>0</v>
      </c>
      <c r="AD36" s="8">
        <v>91839</v>
      </c>
      <c r="AE36" s="8">
        <v>25216</v>
      </c>
      <c r="AF36" s="8">
        <v>66623</v>
      </c>
      <c r="AG36" s="8">
        <v>0</v>
      </c>
      <c r="AH36" s="8">
        <v>0</v>
      </c>
      <c r="AI36" s="8">
        <v>66623</v>
      </c>
      <c r="AJ36" s="8">
        <v>-1795</v>
      </c>
      <c r="AK36" s="8">
        <v>64828</v>
      </c>
      <c r="AL36" s="8">
        <v>0</v>
      </c>
      <c r="AM36" s="8"/>
      <c r="AN36" s="8">
        <v>514.23041999999998</v>
      </c>
      <c r="AO36" s="8">
        <v>514.23041999999998</v>
      </c>
      <c r="AP36" s="8">
        <v>126.068</v>
      </c>
      <c r="AQ36" s="8">
        <v>504.66018000000003</v>
      </c>
      <c r="AR36" s="8">
        <v>504.66018000000003</v>
      </c>
      <c r="AS36" s="8">
        <v>126.39</v>
      </c>
      <c r="AT36" s="8">
        <v>120</v>
      </c>
      <c r="AU36" s="1">
        <v>0.21385820941568501</v>
      </c>
      <c r="AV36" s="8"/>
      <c r="AW36" s="8">
        <v>176638</v>
      </c>
      <c r="AX36" s="8">
        <v>93414</v>
      </c>
      <c r="AY36" s="8">
        <v>93414</v>
      </c>
      <c r="AZ36" s="1">
        <v>0.27456700000000001</v>
      </c>
      <c r="BA36" s="9">
        <v>42460</v>
      </c>
      <c r="BB36" s="8"/>
      <c r="BC36" s="8">
        <v>4286</v>
      </c>
      <c r="BD36" s="8">
        <v>20442</v>
      </c>
      <c r="BE36" s="8">
        <v>0</v>
      </c>
      <c r="BF36" s="8">
        <v>84920</v>
      </c>
      <c r="BG36" s="8">
        <v>11861</v>
      </c>
      <c r="BH36" s="8">
        <v>978.86460999999997</v>
      </c>
      <c r="BI36" s="8">
        <v>10882.135389999999</v>
      </c>
      <c r="BJ36" s="8"/>
      <c r="BK36" s="8"/>
      <c r="BL36" s="8">
        <v>285468</v>
      </c>
      <c r="BM36" s="8">
        <v>21964</v>
      </c>
      <c r="BN36" s="8">
        <v>307432</v>
      </c>
      <c r="BO36" s="8">
        <v>226218</v>
      </c>
      <c r="BP36" s="8">
        <v>230878</v>
      </c>
      <c r="BQ36" s="8">
        <v>157129</v>
      </c>
      <c r="BR36" s="8">
        <v>0</v>
      </c>
      <c r="BS36" s="8">
        <v>45555</v>
      </c>
      <c r="BT36" s="8">
        <v>740994</v>
      </c>
      <c r="BU36" s="8">
        <v>0</v>
      </c>
      <c r="BV36" s="8">
        <v>0</v>
      </c>
      <c r="BW36" s="8">
        <v>487639</v>
      </c>
      <c r="BX36" s="8">
        <v>65340</v>
      </c>
      <c r="BY36" s="8">
        <v>73012</v>
      </c>
      <c r="BZ36" s="8">
        <v>45824</v>
      </c>
      <c r="CA36" s="8">
        <v>0</v>
      </c>
      <c r="CB36" s="8">
        <v>37776</v>
      </c>
      <c r="CC36" s="8">
        <v>0</v>
      </c>
      <c r="CD36" s="8">
        <v>1450585</v>
      </c>
      <c r="CE36" s="8"/>
      <c r="CF36" s="8">
        <v>112664</v>
      </c>
      <c r="CG36" s="8">
        <v>73777</v>
      </c>
      <c r="CH36" s="8">
        <v>158683</v>
      </c>
      <c r="CI36" s="8">
        <v>36228</v>
      </c>
      <c r="CJ36" s="8">
        <v>0</v>
      </c>
      <c r="CK36" s="8">
        <v>55382</v>
      </c>
      <c r="CL36" s="8">
        <v>14500</v>
      </c>
      <c r="CM36" s="8">
        <v>451234</v>
      </c>
      <c r="CN36" s="8">
        <v>140847</v>
      </c>
      <c r="CO36" s="8">
        <v>0</v>
      </c>
      <c r="CP36" s="8">
        <v>147136</v>
      </c>
      <c r="CQ36" s="8">
        <v>9562</v>
      </c>
      <c r="CR36" s="8">
        <v>17173</v>
      </c>
      <c r="CS36" s="8">
        <v>765952</v>
      </c>
      <c r="CT36" s="8">
        <v>32641</v>
      </c>
      <c r="CU36" s="8">
        <v>21083</v>
      </c>
      <c r="CV36" s="8">
        <v>741729</v>
      </c>
      <c r="CW36" s="8">
        <v>-17807</v>
      </c>
      <c r="CX36" s="8">
        <v>-102285</v>
      </c>
      <c r="CY36" s="8">
        <v>675361</v>
      </c>
      <c r="CZ36" s="8">
        <v>9272</v>
      </c>
      <c r="DA36" s="8">
        <v>684633</v>
      </c>
      <c r="DB36" s="8">
        <v>1450585</v>
      </c>
      <c r="DC36" s="8"/>
      <c r="DD36" s="8">
        <v>126.13369</v>
      </c>
      <c r="DE36" s="8">
        <v>126.12281</v>
      </c>
      <c r="DF36" s="8">
        <v>5354.7885500000002</v>
      </c>
      <c r="DG36" s="8">
        <v>335758</v>
      </c>
      <c r="DH36" s="8">
        <v>28326</v>
      </c>
      <c r="DI36" s="8">
        <v>150250</v>
      </c>
      <c r="DJ36" s="8">
        <v>94888</v>
      </c>
      <c r="DK36" s="8">
        <v>9272</v>
      </c>
      <c r="DL36" s="8">
        <v>0</v>
      </c>
      <c r="DM36" s="8">
        <v>48455</v>
      </c>
      <c r="DN36" s="8">
        <v>39943</v>
      </c>
      <c r="DO36" s="8">
        <v>68731</v>
      </c>
      <c r="DP36" s="8">
        <v>0</v>
      </c>
      <c r="DQ36" s="8">
        <v>0</v>
      </c>
      <c r="DR36" s="8">
        <v>0</v>
      </c>
      <c r="DS36" s="8">
        <v>0</v>
      </c>
      <c r="DT36" s="8">
        <v>91648</v>
      </c>
      <c r="DU36" s="8">
        <v>0</v>
      </c>
      <c r="DV36" s="8"/>
      <c r="DW36" s="8">
        <v>66623</v>
      </c>
      <c r="DX36" s="8">
        <v>83224</v>
      </c>
      <c r="DY36" s="8">
        <v>0</v>
      </c>
      <c r="DZ36" s="8">
        <v>83224</v>
      </c>
      <c r="EA36" s="8">
        <v>0</v>
      </c>
      <c r="EB36" s="8">
        <v>1638</v>
      </c>
      <c r="EC36" s="8">
        <v>3145</v>
      </c>
      <c r="ED36" s="8">
        <v>0</v>
      </c>
      <c r="EE36" s="8">
        <v>-1417</v>
      </c>
      <c r="EF36" s="8">
        <v>0</v>
      </c>
      <c r="EG36" s="8">
        <v>0</v>
      </c>
      <c r="EH36" s="8">
        <v>-7262</v>
      </c>
      <c r="EI36" s="8">
        <v>-10591</v>
      </c>
      <c r="EJ36" s="8">
        <v>15951</v>
      </c>
      <c r="EK36" s="8">
        <v>252</v>
      </c>
      <c r="EL36" s="8">
        <v>151563</v>
      </c>
      <c r="EM36" s="8">
        <v>-160674</v>
      </c>
      <c r="EN36" s="8">
        <v>3918</v>
      </c>
      <c r="EO36" s="8">
        <v>-15165</v>
      </c>
      <c r="EP36" s="8">
        <v>0</v>
      </c>
      <c r="EQ36" s="8">
        <v>0</v>
      </c>
      <c r="ER36" s="8">
        <v>6717</v>
      </c>
      <c r="ES36" s="8">
        <v>21457</v>
      </c>
      <c r="ET36" s="8">
        <v>3162</v>
      </c>
      <c r="EU36" s="8">
        <v>-140585</v>
      </c>
      <c r="EV36" s="8">
        <v>50213</v>
      </c>
      <c r="EW36" s="8">
        <v>22700</v>
      </c>
      <c r="EX36" s="8">
        <v>72913</v>
      </c>
      <c r="EY36" s="8">
        <v>0</v>
      </c>
      <c r="EZ36" s="8">
        <v>-1289</v>
      </c>
      <c r="FA36" s="8">
        <v>-1289</v>
      </c>
      <c r="FB36" s="8">
        <v>0</v>
      </c>
      <c r="FC36" s="8">
        <v>0</v>
      </c>
      <c r="FD36" s="8">
        <v>0</v>
      </c>
      <c r="FE36" s="8">
        <v>-13864</v>
      </c>
      <c r="FF36" s="8">
        <v>-13864</v>
      </c>
      <c r="FG36" s="8">
        <v>0</v>
      </c>
      <c r="FH36" s="8">
        <v>-28455</v>
      </c>
      <c r="FI36" s="8">
        <v>29305</v>
      </c>
      <c r="FJ36" s="8">
        <v>-19919</v>
      </c>
      <c r="FK36" s="8">
        <v>20364</v>
      </c>
      <c r="FL36" s="8"/>
      <c r="FM36" s="8">
        <v>0</v>
      </c>
      <c r="FN36" s="8">
        <v>0</v>
      </c>
      <c r="FO36" s="8">
        <v>4464.25</v>
      </c>
      <c r="FP36" s="8">
        <v>6411.75</v>
      </c>
      <c r="FQ36" s="8">
        <v>-25478</v>
      </c>
      <c r="FR36" s="8">
        <v>71624</v>
      </c>
      <c r="FS36" s="8" t="s">
        <v>534</v>
      </c>
      <c r="FT36" s="9">
        <v>42460</v>
      </c>
      <c r="FU36" s="8">
        <v>12</v>
      </c>
      <c r="FV36" s="8">
        <v>788202.28749999998</v>
      </c>
      <c r="FW36" s="8">
        <v>1.69693</v>
      </c>
      <c r="FX36" s="8">
        <v>1.1406799999999999</v>
      </c>
      <c r="FY36" s="8">
        <v>1.3301499999999999</v>
      </c>
      <c r="FZ36" s="8">
        <v>1.4036900000000001</v>
      </c>
      <c r="GA36" s="31">
        <f t="shared" si="1"/>
        <v>2016</v>
      </c>
      <c r="GB36" s="10">
        <f t="shared" si="2"/>
        <v>3</v>
      </c>
      <c r="GC36" s="10">
        <v>1.72634</v>
      </c>
      <c r="GD36" s="10">
        <v>1.8317600000000001</v>
      </c>
    </row>
    <row r="37" spans="1:186">
      <c r="A37" s="8" t="str">
        <f t="shared" si="7"/>
        <v>TDK</v>
      </c>
      <c r="B37" s="8" t="str">
        <f t="shared" si="8"/>
        <v>TSE:6762</v>
      </c>
      <c r="C37" s="8" t="str">
        <f>CONCATENATE("FY",RIGHT(Assumptions!D$4,4)-1)</f>
        <v>FY2017</v>
      </c>
      <c r="D37" s="10">
        <f t="shared" si="0"/>
        <v>2016</v>
      </c>
      <c r="E37" s="8">
        <v>1178257</v>
      </c>
      <c r="F37" s="8">
        <v>0</v>
      </c>
      <c r="G37" s="8">
        <v>1178257</v>
      </c>
      <c r="H37" s="8">
        <v>855948</v>
      </c>
      <c r="I37" s="8">
        <v>322309</v>
      </c>
      <c r="J37" s="8">
        <v>113649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113649</v>
      </c>
      <c r="Q37" s="8">
        <v>208660</v>
      </c>
      <c r="R37" s="8">
        <v>-3428</v>
      </c>
      <c r="S37" s="8">
        <v>4152</v>
      </c>
      <c r="T37" s="8">
        <v>724</v>
      </c>
      <c r="U37" s="8">
        <v>1396</v>
      </c>
      <c r="V37" s="8">
        <v>368</v>
      </c>
      <c r="W37" s="8">
        <v>489</v>
      </c>
      <c r="X37" s="8">
        <v>211637</v>
      </c>
      <c r="Y37" s="8">
        <v>0</v>
      </c>
      <c r="Z37" s="8">
        <v>80</v>
      </c>
      <c r="AA37" s="8">
        <v>0</v>
      </c>
      <c r="AB37" s="8">
        <v>0</v>
      </c>
      <c r="AC37" s="8">
        <v>0</v>
      </c>
      <c r="AD37" s="8">
        <v>211717</v>
      </c>
      <c r="AE37" s="8">
        <v>66157</v>
      </c>
      <c r="AF37" s="8">
        <v>145560</v>
      </c>
      <c r="AG37" s="8">
        <v>0</v>
      </c>
      <c r="AH37" s="8">
        <v>0</v>
      </c>
      <c r="AI37" s="8">
        <v>145560</v>
      </c>
      <c r="AJ37" s="8">
        <v>-461</v>
      </c>
      <c r="AK37" s="8">
        <v>145099</v>
      </c>
      <c r="AL37" s="8">
        <v>0</v>
      </c>
      <c r="AM37" s="8"/>
      <c r="AN37" s="8">
        <v>1150.15536</v>
      </c>
      <c r="AO37" s="8">
        <v>1150.15536</v>
      </c>
      <c r="AP37" s="8">
        <v>126.15600000000001</v>
      </c>
      <c r="AQ37" s="8">
        <v>1147.57</v>
      </c>
      <c r="AR37" s="8">
        <v>1147.57</v>
      </c>
      <c r="AS37" s="8">
        <v>126.44</v>
      </c>
      <c r="AT37" s="8">
        <v>120</v>
      </c>
      <c r="AU37" s="1">
        <v>0.10428741755628899</v>
      </c>
      <c r="AV37" s="8"/>
      <c r="AW37" s="8">
        <v>296151</v>
      </c>
      <c r="AX37" s="8">
        <v>208660</v>
      </c>
      <c r="AY37" s="8">
        <v>208660</v>
      </c>
      <c r="AZ37" s="1">
        <v>0.31247799999999998</v>
      </c>
      <c r="BA37" s="9">
        <v>42825</v>
      </c>
      <c r="BB37" s="8"/>
      <c r="BC37" s="8">
        <v>0</v>
      </c>
      <c r="BD37" s="8">
        <v>0</v>
      </c>
      <c r="BE37" s="8">
        <v>0</v>
      </c>
      <c r="BF37" s="8">
        <v>91254</v>
      </c>
      <c r="BG37" s="8">
        <v>0</v>
      </c>
      <c r="BH37" s="8">
        <v>0</v>
      </c>
      <c r="BI37" s="8">
        <v>0</v>
      </c>
      <c r="BJ37" s="8"/>
      <c r="BK37" s="8"/>
      <c r="BL37" s="8">
        <v>330388</v>
      </c>
      <c r="BM37" s="8">
        <v>56131</v>
      </c>
      <c r="BN37" s="8">
        <v>386519</v>
      </c>
      <c r="BO37" s="8">
        <v>254909</v>
      </c>
      <c r="BP37" s="8">
        <v>261062</v>
      </c>
      <c r="BQ37" s="8">
        <v>154499</v>
      </c>
      <c r="BR37" s="8">
        <v>0</v>
      </c>
      <c r="BS37" s="8">
        <v>64056</v>
      </c>
      <c r="BT37" s="8">
        <v>866136</v>
      </c>
      <c r="BU37" s="8">
        <v>0</v>
      </c>
      <c r="BV37" s="8">
        <v>0</v>
      </c>
      <c r="BW37" s="8">
        <v>464667</v>
      </c>
      <c r="BX37" s="8">
        <v>191132</v>
      </c>
      <c r="BY37" s="8">
        <v>61031</v>
      </c>
      <c r="BZ37" s="8">
        <v>51821</v>
      </c>
      <c r="CA37" s="8">
        <v>0</v>
      </c>
      <c r="CB37" s="8">
        <v>29546</v>
      </c>
      <c r="CC37" s="8">
        <v>0</v>
      </c>
      <c r="CD37" s="8">
        <v>1664333</v>
      </c>
      <c r="CE37" s="8"/>
      <c r="CF37" s="8">
        <v>176644</v>
      </c>
      <c r="CG37" s="8">
        <v>91058</v>
      </c>
      <c r="CH37" s="8">
        <v>77680</v>
      </c>
      <c r="CI37" s="8">
        <v>42517</v>
      </c>
      <c r="CJ37" s="8">
        <v>0</v>
      </c>
      <c r="CK37" s="8">
        <v>74201</v>
      </c>
      <c r="CL37" s="8">
        <v>15494</v>
      </c>
      <c r="CM37" s="8">
        <v>477594</v>
      </c>
      <c r="CN37" s="8">
        <v>213935</v>
      </c>
      <c r="CO37" s="8">
        <v>0</v>
      </c>
      <c r="CP37" s="8">
        <v>125202</v>
      </c>
      <c r="CQ37" s="8">
        <v>29786</v>
      </c>
      <c r="CR37" s="8">
        <v>15698</v>
      </c>
      <c r="CS37" s="8">
        <v>862215</v>
      </c>
      <c r="CT37" s="8">
        <v>32641</v>
      </c>
      <c r="CU37" s="8">
        <v>15349</v>
      </c>
      <c r="CV37" s="8">
        <v>871611</v>
      </c>
      <c r="CW37" s="8">
        <v>-17412</v>
      </c>
      <c r="CX37" s="8">
        <v>-108575</v>
      </c>
      <c r="CY37" s="8">
        <v>793614</v>
      </c>
      <c r="CZ37" s="8">
        <v>8504</v>
      </c>
      <c r="DA37" s="8">
        <v>802118</v>
      </c>
      <c r="DB37" s="8">
        <v>1664333</v>
      </c>
      <c r="DC37" s="8"/>
      <c r="DD37" s="8">
        <v>126.20321</v>
      </c>
      <c r="DE37" s="8">
        <v>126.19982</v>
      </c>
      <c r="DF37" s="8">
        <v>6288.5512200000003</v>
      </c>
      <c r="DG37" s="8">
        <v>334132</v>
      </c>
      <c r="DH37" s="8">
        <v>-52387</v>
      </c>
      <c r="DI37" s="8">
        <v>128747</v>
      </c>
      <c r="DJ37" s="8">
        <v>0</v>
      </c>
      <c r="DK37" s="8">
        <v>8504</v>
      </c>
      <c r="DL37" s="8">
        <v>149057</v>
      </c>
      <c r="DM37" s="8">
        <v>53639</v>
      </c>
      <c r="DN37" s="8">
        <v>38582</v>
      </c>
      <c r="DO37" s="8">
        <v>62278</v>
      </c>
      <c r="DP37" s="8">
        <v>0</v>
      </c>
      <c r="DQ37" s="8">
        <v>0</v>
      </c>
      <c r="DR37" s="8">
        <v>0</v>
      </c>
      <c r="DS37" s="8">
        <v>0</v>
      </c>
      <c r="DT37" s="8">
        <v>99693</v>
      </c>
      <c r="DU37" s="8">
        <v>0</v>
      </c>
      <c r="DV37" s="8"/>
      <c r="DW37" s="8">
        <v>145560</v>
      </c>
      <c r="DX37" s="8">
        <v>87491</v>
      </c>
      <c r="DY37" s="8">
        <v>0</v>
      </c>
      <c r="DZ37" s="8">
        <v>87491</v>
      </c>
      <c r="EA37" s="8">
        <v>0</v>
      </c>
      <c r="EB37" s="8">
        <v>20012</v>
      </c>
      <c r="EC37" s="8">
        <v>-80</v>
      </c>
      <c r="ED37" s="8">
        <v>0</v>
      </c>
      <c r="EE37" s="8">
        <v>-1280</v>
      </c>
      <c r="EF37" s="8">
        <v>0</v>
      </c>
      <c r="EG37" s="8">
        <v>0</v>
      </c>
      <c r="EH37" s="8">
        <v>-59152</v>
      </c>
      <c r="EI37" s="8">
        <v>-21709</v>
      </c>
      <c r="EJ37" s="8">
        <v>91477</v>
      </c>
      <c r="EK37" s="8">
        <v>-102183</v>
      </c>
      <c r="EL37" s="8">
        <v>160136</v>
      </c>
      <c r="EM37" s="8">
        <v>-167631</v>
      </c>
      <c r="EN37" s="8">
        <v>21085</v>
      </c>
      <c r="EO37" s="8">
        <v>-16819</v>
      </c>
      <c r="EP37" s="8">
        <v>0</v>
      </c>
      <c r="EQ37" s="8">
        <v>0</v>
      </c>
      <c r="ER37" s="8">
        <v>-35249</v>
      </c>
      <c r="ES37" s="8">
        <v>603</v>
      </c>
      <c r="ET37" s="8">
        <v>126900</v>
      </c>
      <c r="EU37" s="8">
        <v>-71111</v>
      </c>
      <c r="EV37" s="8">
        <v>0</v>
      </c>
      <c r="EW37" s="8">
        <v>119275</v>
      </c>
      <c r="EX37" s="8">
        <v>119275</v>
      </c>
      <c r="EY37" s="8">
        <v>-81063</v>
      </c>
      <c r="EZ37" s="8">
        <v>-52246</v>
      </c>
      <c r="FA37" s="8">
        <v>-133309</v>
      </c>
      <c r="FB37" s="8">
        <v>0</v>
      </c>
      <c r="FC37" s="8">
        <v>0</v>
      </c>
      <c r="FD37" s="8">
        <v>0</v>
      </c>
      <c r="FE37" s="8">
        <v>-15132</v>
      </c>
      <c r="FF37" s="8">
        <v>-15132</v>
      </c>
      <c r="FG37" s="8">
        <v>0</v>
      </c>
      <c r="FH37" s="8">
        <v>-8587</v>
      </c>
      <c r="FI37" s="8">
        <v>-37753</v>
      </c>
      <c r="FJ37" s="8">
        <v>-6352</v>
      </c>
      <c r="FK37" s="8">
        <v>44920</v>
      </c>
      <c r="FL37" s="8"/>
      <c r="FM37" s="8">
        <v>0</v>
      </c>
      <c r="FN37" s="8">
        <v>0</v>
      </c>
      <c r="FO37" s="8">
        <v>103149</v>
      </c>
      <c r="FP37" s="8">
        <v>105291.5</v>
      </c>
      <c r="FQ37" s="8">
        <v>-55019</v>
      </c>
      <c r="FR37" s="8">
        <v>-14034</v>
      </c>
      <c r="FS37" s="8" t="s">
        <v>534</v>
      </c>
      <c r="FT37" s="9">
        <v>42825</v>
      </c>
      <c r="FU37" s="8">
        <v>12</v>
      </c>
      <c r="FV37" s="8">
        <v>889536.68279999995</v>
      </c>
      <c r="FW37" s="8">
        <v>1.9131199999999999</v>
      </c>
      <c r="FX37" s="8">
        <v>1.0726199999999999</v>
      </c>
      <c r="FY37" s="8">
        <v>1.4352499999999999</v>
      </c>
      <c r="FZ37" s="8">
        <v>1.45783</v>
      </c>
      <c r="GA37" s="31">
        <f t="shared" si="1"/>
        <v>2017</v>
      </c>
      <c r="GB37" s="10">
        <f t="shared" si="2"/>
        <v>3</v>
      </c>
      <c r="GC37" s="10">
        <v>1.56925</v>
      </c>
      <c r="GD37" s="10">
        <v>1.63218</v>
      </c>
    </row>
    <row r="38" spans="1:186">
      <c r="A38" s="8" t="str">
        <f t="shared" si="7"/>
        <v>TDK</v>
      </c>
      <c r="B38" s="8" t="str">
        <f t="shared" si="8"/>
        <v>TSE:6762</v>
      </c>
      <c r="C38" s="8" t="str">
        <f>CONCATENATE("FY",RIGHT(Assumptions!D$4,4))</f>
        <v>FY2018</v>
      </c>
      <c r="D38" s="10">
        <f t="shared" si="0"/>
        <v>2017</v>
      </c>
      <c r="E38" s="8">
        <v>1271747</v>
      </c>
      <c r="F38" s="8">
        <v>0</v>
      </c>
      <c r="G38" s="8">
        <v>1271747</v>
      </c>
      <c r="H38" s="8">
        <v>930516</v>
      </c>
      <c r="I38" s="8">
        <v>341231</v>
      </c>
      <c r="J38" s="8">
        <v>152141</v>
      </c>
      <c r="K38" s="8">
        <v>0</v>
      </c>
      <c r="L38" s="8">
        <v>103457</v>
      </c>
      <c r="M38" s="8">
        <v>0</v>
      </c>
      <c r="N38" s="8">
        <v>0</v>
      </c>
      <c r="O38" s="8">
        <v>0</v>
      </c>
      <c r="P38" s="8">
        <v>255598</v>
      </c>
      <c r="Q38" s="8">
        <v>85633</v>
      </c>
      <c r="R38" s="8">
        <v>-4461</v>
      </c>
      <c r="S38" s="8">
        <v>6369</v>
      </c>
      <c r="T38" s="8">
        <v>1908</v>
      </c>
      <c r="U38" s="8">
        <v>2989</v>
      </c>
      <c r="V38" s="8">
        <v>-786</v>
      </c>
      <c r="W38" s="8">
        <v>315</v>
      </c>
      <c r="X38" s="8">
        <v>90059</v>
      </c>
      <c r="Y38" s="8">
        <v>0</v>
      </c>
      <c r="Z38" s="8">
        <v>-248</v>
      </c>
      <c r="AA38" s="8">
        <v>0</v>
      </c>
      <c r="AB38" s="8">
        <v>0</v>
      </c>
      <c r="AC38" s="8">
        <v>0</v>
      </c>
      <c r="AD38" s="8">
        <v>89811</v>
      </c>
      <c r="AE38" s="8">
        <v>25834</v>
      </c>
      <c r="AF38" s="8">
        <v>63977</v>
      </c>
      <c r="AG38" s="8">
        <v>0</v>
      </c>
      <c r="AH38" s="8">
        <v>0</v>
      </c>
      <c r="AI38" s="8">
        <v>63977</v>
      </c>
      <c r="AJ38" s="8">
        <v>-514</v>
      </c>
      <c r="AK38" s="8">
        <v>63463</v>
      </c>
      <c r="AL38" s="8">
        <v>0</v>
      </c>
      <c r="AM38" s="8"/>
      <c r="AN38" s="8">
        <v>502.79669999999999</v>
      </c>
      <c r="AO38" s="8">
        <v>502.79669999999999</v>
      </c>
      <c r="AP38" s="8">
        <v>126.22</v>
      </c>
      <c r="AQ38" s="8">
        <v>501.47</v>
      </c>
      <c r="AR38" s="8">
        <v>501.47</v>
      </c>
      <c r="AS38" s="8">
        <v>126.554</v>
      </c>
      <c r="AT38" s="8">
        <v>130</v>
      </c>
      <c r="AU38" s="1">
        <v>0.238532688338087</v>
      </c>
      <c r="AV38" s="8"/>
      <c r="AW38" s="8">
        <v>177804</v>
      </c>
      <c r="AX38" s="8">
        <v>85633</v>
      </c>
      <c r="AY38" s="8">
        <v>85633</v>
      </c>
      <c r="AZ38" s="1">
        <v>0.28764800000000001</v>
      </c>
      <c r="BA38" s="9">
        <v>43190</v>
      </c>
      <c r="BB38" s="8"/>
      <c r="BC38" s="8">
        <v>4125</v>
      </c>
      <c r="BD38" s="8">
        <v>21057</v>
      </c>
      <c r="BE38" s="8">
        <v>0</v>
      </c>
      <c r="BF38" s="8">
        <v>103457</v>
      </c>
      <c r="BG38" s="8">
        <v>10879</v>
      </c>
      <c r="BH38" s="8">
        <v>950.21537999999998</v>
      </c>
      <c r="BI38" s="8">
        <v>9928.7846200000004</v>
      </c>
      <c r="BJ38" s="8"/>
      <c r="BK38" s="8"/>
      <c r="BL38" s="8">
        <v>279624</v>
      </c>
      <c r="BM38" s="8">
        <v>43667</v>
      </c>
      <c r="BN38" s="8">
        <v>323291</v>
      </c>
      <c r="BO38" s="8">
        <v>304016</v>
      </c>
      <c r="BP38" s="8">
        <v>310084</v>
      </c>
      <c r="BQ38" s="8">
        <v>207532</v>
      </c>
      <c r="BR38" s="8">
        <v>0</v>
      </c>
      <c r="BS38" s="8">
        <v>59029</v>
      </c>
      <c r="BT38" s="8">
        <v>899936</v>
      </c>
      <c r="BU38" s="8">
        <v>0</v>
      </c>
      <c r="BV38" s="8">
        <v>0</v>
      </c>
      <c r="BW38" s="8">
        <v>545641</v>
      </c>
      <c r="BX38" s="8">
        <v>185112</v>
      </c>
      <c r="BY38" s="8">
        <v>157858</v>
      </c>
      <c r="BZ38" s="8">
        <v>85531</v>
      </c>
      <c r="CA38" s="8">
        <v>0</v>
      </c>
      <c r="CB38" s="8">
        <v>31131</v>
      </c>
      <c r="CC38" s="8">
        <v>0</v>
      </c>
      <c r="CD38" s="8">
        <v>1905209</v>
      </c>
      <c r="CE38" s="8"/>
      <c r="CF38" s="8">
        <v>226791</v>
      </c>
      <c r="CG38" s="8">
        <v>90042</v>
      </c>
      <c r="CH38" s="8">
        <v>124573</v>
      </c>
      <c r="CI38" s="8">
        <v>64566</v>
      </c>
      <c r="CJ38" s="8">
        <v>0</v>
      </c>
      <c r="CK38" s="8">
        <v>80565</v>
      </c>
      <c r="CL38" s="8">
        <v>16500</v>
      </c>
      <c r="CM38" s="8">
        <v>603037</v>
      </c>
      <c r="CN38" s="8">
        <v>293880</v>
      </c>
      <c r="CO38" s="8">
        <v>0</v>
      </c>
      <c r="CP38" s="8">
        <v>125137</v>
      </c>
      <c r="CQ38" s="8">
        <v>35432</v>
      </c>
      <c r="CR38" s="8">
        <v>16491</v>
      </c>
      <c r="CS38" s="8">
        <v>1073977</v>
      </c>
      <c r="CT38" s="8">
        <v>32641</v>
      </c>
      <c r="CU38" s="8">
        <v>8738</v>
      </c>
      <c r="CV38" s="8">
        <v>919929</v>
      </c>
      <c r="CW38" s="8">
        <v>-17182</v>
      </c>
      <c r="CX38" s="8">
        <v>-119492</v>
      </c>
      <c r="CY38" s="8">
        <v>824634</v>
      </c>
      <c r="CZ38" s="8">
        <v>6598</v>
      </c>
      <c r="DA38" s="8">
        <v>831232</v>
      </c>
      <c r="DB38" s="8">
        <v>1905209</v>
      </c>
      <c r="DC38" s="8"/>
      <c r="DD38" s="8">
        <v>126.24918</v>
      </c>
      <c r="DE38" s="8">
        <v>126.24508</v>
      </c>
      <c r="DF38" s="8">
        <v>6532.0090600000003</v>
      </c>
      <c r="DG38" s="8">
        <v>483019</v>
      </c>
      <c r="DH38" s="8">
        <v>159728</v>
      </c>
      <c r="DI38" s="8">
        <v>128924</v>
      </c>
      <c r="DJ38" s="8">
        <v>87032</v>
      </c>
      <c r="DK38" s="8">
        <v>6598</v>
      </c>
      <c r="DL38" s="8">
        <v>143589</v>
      </c>
      <c r="DM38" s="8">
        <v>78887</v>
      </c>
      <c r="DN38" s="8">
        <v>51159</v>
      </c>
      <c r="DO38" s="8">
        <v>77486</v>
      </c>
      <c r="DP38" s="8">
        <v>0</v>
      </c>
      <c r="DQ38" s="8">
        <v>0</v>
      </c>
      <c r="DR38" s="8">
        <v>0</v>
      </c>
      <c r="DS38" s="8">
        <v>0</v>
      </c>
      <c r="DT38" s="8">
        <v>102883</v>
      </c>
      <c r="DU38" s="8">
        <v>0</v>
      </c>
      <c r="DV38" s="8"/>
      <c r="DW38" s="8">
        <v>63977</v>
      </c>
      <c r="DX38" s="8">
        <v>92171</v>
      </c>
      <c r="DY38" s="8">
        <v>0</v>
      </c>
      <c r="DZ38" s="8">
        <v>92171</v>
      </c>
      <c r="EA38" s="8">
        <v>0</v>
      </c>
      <c r="EB38" s="8">
        <v>1986</v>
      </c>
      <c r="EC38" s="8">
        <v>248</v>
      </c>
      <c r="ED38" s="8">
        <v>0</v>
      </c>
      <c r="EE38" s="8">
        <v>-2924</v>
      </c>
      <c r="EF38" s="8">
        <v>0</v>
      </c>
      <c r="EG38" s="8">
        <v>0</v>
      </c>
      <c r="EH38" s="8">
        <v>-51961</v>
      </c>
      <c r="EI38" s="8">
        <v>-49731</v>
      </c>
      <c r="EJ38" s="8">
        <v>55891</v>
      </c>
      <c r="EK38" s="8">
        <v>-18347</v>
      </c>
      <c r="EL38" s="8">
        <v>91310</v>
      </c>
      <c r="EM38" s="8">
        <v>-178612</v>
      </c>
      <c r="EN38" s="8">
        <v>9083</v>
      </c>
      <c r="EO38" s="8">
        <v>-141499</v>
      </c>
      <c r="EP38" s="8">
        <v>0</v>
      </c>
      <c r="EQ38" s="8">
        <v>0</v>
      </c>
      <c r="ER38" s="8">
        <v>35360</v>
      </c>
      <c r="ES38" s="8">
        <v>0</v>
      </c>
      <c r="ET38" s="8">
        <v>29569</v>
      </c>
      <c r="EU38" s="8">
        <v>-246099</v>
      </c>
      <c r="EV38" s="8">
        <v>52153</v>
      </c>
      <c r="EW38" s="8">
        <v>147010</v>
      </c>
      <c r="EX38" s="8">
        <v>199163</v>
      </c>
      <c r="EY38" s="8">
        <v>-3220</v>
      </c>
      <c r="EZ38" s="8">
        <v>-61643</v>
      </c>
      <c r="FA38" s="8">
        <v>-64863</v>
      </c>
      <c r="FB38" s="8">
        <v>0</v>
      </c>
      <c r="FC38" s="8">
        <v>0</v>
      </c>
      <c r="FD38" s="8">
        <v>0</v>
      </c>
      <c r="FE38" s="8">
        <v>-15138</v>
      </c>
      <c r="FF38" s="8">
        <v>-15138</v>
      </c>
      <c r="FG38" s="8">
        <v>0</v>
      </c>
      <c r="FH38" s="8">
        <v>-9074</v>
      </c>
      <c r="FI38" s="8">
        <v>110088</v>
      </c>
      <c r="FJ38" s="8">
        <v>-6063</v>
      </c>
      <c r="FK38" s="8">
        <v>-50764</v>
      </c>
      <c r="FL38" s="8"/>
      <c r="FM38" s="8">
        <v>0</v>
      </c>
      <c r="FN38" s="8">
        <v>0</v>
      </c>
      <c r="FO38" s="8">
        <v>-76235.5</v>
      </c>
      <c r="FP38" s="8">
        <v>-73447.375</v>
      </c>
      <c r="FQ38" s="8">
        <v>40527</v>
      </c>
      <c r="FR38" s="8">
        <v>134300</v>
      </c>
      <c r="FS38" s="8" t="s">
        <v>534</v>
      </c>
      <c r="FT38" s="9">
        <v>43190</v>
      </c>
      <c r="FU38" s="8">
        <v>12</v>
      </c>
      <c r="FV38" s="8">
        <v>1210540.02272</v>
      </c>
      <c r="FW38" s="8">
        <v>2.2347299999999999</v>
      </c>
      <c r="FX38" s="8">
        <v>1.0952599999999999</v>
      </c>
      <c r="FY38" s="8">
        <v>1.4017500000000001</v>
      </c>
      <c r="FZ38" s="8">
        <v>1.3452999999999999</v>
      </c>
      <c r="GA38" s="31">
        <f t="shared" si="1"/>
        <v>2018</v>
      </c>
      <c r="GB38" s="10">
        <f t="shared" si="2"/>
        <v>3</v>
      </c>
      <c r="GC38" s="10">
        <v>1.47939</v>
      </c>
      <c r="GD38" s="10">
        <v>1.46282</v>
      </c>
    </row>
    <row r="39" spans="1:186">
      <c r="A39" s="10" t="str">
        <f>Assumptions!C5</f>
        <v>京セラ</v>
      </c>
      <c r="B39" s="10" t="str">
        <f>Assumptions!B5</f>
        <v>TSE:6971</v>
      </c>
      <c r="C39" s="8" t="str">
        <f>CONCATENATE("FY",RIGHT(Assumptions!D$5,4)-11)</f>
        <v>FY2008</v>
      </c>
      <c r="D39" s="10">
        <f t="shared" si="0"/>
        <v>2007</v>
      </c>
      <c r="E39" s="8">
        <v>1290436</v>
      </c>
      <c r="F39" s="8">
        <v>0</v>
      </c>
      <c r="G39" s="8">
        <v>1290436</v>
      </c>
      <c r="H39" s="8">
        <v>883763</v>
      </c>
      <c r="I39" s="8">
        <v>406673</v>
      </c>
      <c r="J39" s="8">
        <v>254253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254253</v>
      </c>
      <c r="Q39" s="8">
        <v>152420</v>
      </c>
      <c r="R39" s="8">
        <v>-1480</v>
      </c>
      <c r="S39" s="8">
        <v>18444</v>
      </c>
      <c r="T39" s="8">
        <v>16964</v>
      </c>
      <c r="U39" s="8">
        <v>6091</v>
      </c>
      <c r="V39" s="8">
        <v>-956</v>
      </c>
      <c r="W39" s="8">
        <v>1193</v>
      </c>
      <c r="X39" s="8">
        <v>175712</v>
      </c>
      <c r="Y39" s="8">
        <v>0</v>
      </c>
      <c r="Z39" s="8">
        <v>-870</v>
      </c>
      <c r="AA39" s="8">
        <v>0</v>
      </c>
      <c r="AB39" s="8">
        <v>0</v>
      </c>
      <c r="AC39" s="8">
        <v>0</v>
      </c>
      <c r="AD39" s="8">
        <v>174842</v>
      </c>
      <c r="AE39" s="8">
        <v>60235</v>
      </c>
      <c r="AF39" s="8">
        <v>114607</v>
      </c>
      <c r="AG39" s="8">
        <v>0</v>
      </c>
      <c r="AH39" s="8">
        <v>0</v>
      </c>
      <c r="AI39" s="8">
        <v>114607</v>
      </c>
      <c r="AJ39" s="8">
        <v>-7363</v>
      </c>
      <c r="AK39" s="8">
        <v>107244</v>
      </c>
      <c r="AL39" s="8">
        <v>0</v>
      </c>
      <c r="AM39" s="8"/>
      <c r="AN39" s="8">
        <v>283.2901</v>
      </c>
      <c r="AO39" s="8">
        <v>283.2901</v>
      </c>
      <c r="AP39" s="8">
        <v>378.56599999999997</v>
      </c>
      <c r="AQ39" s="8">
        <v>282.89999999999998</v>
      </c>
      <c r="AR39" s="8">
        <v>282.89999999999998</v>
      </c>
      <c r="AS39" s="8">
        <v>379.08800000000002</v>
      </c>
      <c r="AT39" s="8">
        <v>60</v>
      </c>
      <c r="AU39" s="1">
        <v>0.22906642795867399</v>
      </c>
      <c r="AV39" s="8"/>
      <c r="AW39" s="8">
        <v>239465</v>
      </c>
      <c r="AX39" s="8">
        <v>163552</v>
      </c>
      <c r="AY39" s="8">
        <v>152420</v>
      </c>
      <c r="AZ39" s="1">
        <v>0.34451100000000001</v>
      </c>
      <c r="BA39" s="9">
        <v>39538</v>
      </c>
      <c r="BB39" s="8"/>
      <c r="BC39" s="8">
        <v>40544</v>
      </c>
      <c r="BD39" s="8">
        <v>58346</v>
      </c>
      <c r="BE39" s="8">
        <v>0</v>
      </c>
      <c r="BF39" s="8">
        <v>61605</v>
      </c>
      <c r="BG39" s="8">
        <v>0</v>
      </c>
      <c r="BH39" s="8">
        <v>5284.5230499999998</v>
      </c>
      <c r="BI39" s="8">
        <v>5292.4769500000002</v>
      </c>
      <c r="BJ39" s="8"/>
      <c r="BK39" s="8"/>
      <c r="BL39" s="8">
        <v>447586</v>
      </c>
      <c r="BM39" s="8">
        <v>147503</v>
      </c>
      <c r="BN39" s="8">
        <v>595089</v>
      </c>
      <c r="BO39" s="8">
        <v>221545</v>
      </c>
      <c r="BP39" s="8">
        <v>221545</v>
      </c>
      <c r="BQ39" s="8">
        <v>205212</v>
      </c>
      <c r="BR39" s="8">
        <v>41244</v>
      </c>
      <c r="BS39" s="8">
        <v>55135</v>
      </c>
      <c r="BT39" s="8">
        <v>1118225</v>
      </c>
      <c r="BU39" s="8">
        <v>1068093</v>
      </c>
      <c r="BV39" s="8">
        <v>-782194</v>
      </c>
      <c r="BW39" s="8">
        <v>285899</v>
      </c>
      <c r="BX39" s="8">
        <v>454122</v>
      </c>
      <c r="BY39" s="8">
        <v>39794</v>
      </c>
      <c r="BZ39" s="8">
        <v>29829</v>
      </c>
      <c r="CA39" s="8">
        <v>0</v>
      </c>
      <c r="CB39" s="8">
        <v>11573</v>
      </c>
      <c r="CC39" s="8">
        <v>37304</v>
      </c>
      <c r="CD39" s="8">
        <v>1976746</v>
      </c>
      <c r="CE39" s="8"/>
      <c r="CF39" s="8">
        <v>95390</v>
      </c>
      <c r="CG39" s="8">
        <v>142779</v>
      </c>
      <c r="CH39" s="8">
        <v>7279</v>
      </c>
      <c r="CI39" s="8">
        <v>3432</v>
      </c>
      <c r="CJ39" s="8">
        <v>0</v>
      </c>
      <c r="CK39" s="8">
        <v>27118</v>
      </c>
      <c r="CL39" s="8">
        <v>25666</v>
      </c>
      <c r="CM39" s="8">
        <v>301682</v>
      </c>
      <c r="CN39" s="8">
        <v>8298</v>
      </c>
      <c r="CO39" s="8">
        <v>0</v>
      </c>
      <c r="CP39" s="8">
        <v>15041</v>
      </c>
      <c r="CQ39" s="8">
        <v>118016</v>
      </c>
      <c r="CR39" s="8">
        <v>17542</v>
      </c>
      <c r="CS39" s="8">
        <v>460579</v>
      </c>
      <c r="CT39" s="8">
        <v>115703</v>
      </c>
      <c r="CU39" s="8">
        <v>162864</v>
      </c>
      <c r="CV39" s="8">
        <v>1143821</v>
      </c>
      <c r="CW39" s="8">
        <v>-15289</v>
      </c>
      <c r="CX39" s="8">
        <v>44066</v>
      </c>
      <c r="CY39" s="8">
        <v>1451165</v>
      </c>
      <c r="CZ39" s="8">
        <v>65002</v>
      </c>
      <c r="DA39" s="8">
        <v>1516167</v>
      </c>
      <c r="DB39" s="8">
        <v>1976746</v>
      </c>
      <c r="DC39" s="8"/>
      <c r="DD39" s="8">
        <v>378.90800000000002</v>
      </c>
      <c r="DE39" s="8">
        <v>378.90800000000002</v>
      </c>
      <c r="DF39" s="8">
        <v>3829.8610699999999</v>
      </c>
      <c r="DG39" s="8">
        <v>19009</v>
      </c>
      <c r="DH39" s="8">
        <v>-576080</v>
      </c>
      <c r="DI39" s="8">
        <v>-12651</v>
      </c>
      <c r="DJ39" s="8">
        <v>84616</v>
      </c>
      <c r="DK39" s="8">
        <v>65002</v>
      </c>
      <c r="DL39" s="8">
        <v>16753</v>
      </c>
      <c r="DM39" s="8">
        <v>61415</v>
      </c>
      <c r="DN39" s="8">
        <v>42444</v>
      </c>
      <c r="DO39" s="8">
        <v>101353</v>
      </c>
      <c r="DP39" s="8">
        <v>57155</v>
      </c>
      <c r="DQ39" s="8">
        <v>274206</v>
      </c>
      <c r="DR39" s="8">
        <v>718812</v>
      </c>
      <c r="DS39" s="8">
        <v>17920</v>
      </c>
      <c r="DT39" s="8">
        <v>66496</v>
      </c>
      <c r="DU39" s="8">
        <v>0</v>
      </c>
      <c r="DV39" s="8"/>
      <c r="DW39" s="8">
        <v>107244</v>
      </c>
      <c r="DX39" s="8">
        <v>75913</v>
      </c>
      <c r="DY39" s="8">
        <v>11132</v>
      </c>
      <c r="DZ39" s="8">
        <v>87045</v>
      </c>
      <c r="EA39" s="8">
        <v>7363</v>
      </c>
      <c r="EB39" s="8">
        <v>1474</v>
      </c>
      <c r="EC39" s="8">
        <v>870</v>
      </c>
      <c r="ED39" s="8">
        <v>407</v>
      </c>
      <c r="EE39" s="8">
        <v>-6091</v>
      </c>
      <c r="EF39" s="8">
        <v>-181</v>
      </c>
      <c r="EG39" s="8">
        <v>2246</v>
      </c>
      <c r="EH39" s="8">
        <v>13732</v>
      </c>
      <c r="EI39" s="8">
        <v>-9766</v>
      </c>
      <c r="EJ39" s="8">
        <v>5177</v>
      </c>
      <c r="EK39" s="8">
        <v>-3768</v>
      </c>
      <c r="EL39" s="8">
        <v>196935</v>
      </c>
      <c r="EM39" s="8">
        <v>-71827</v>
      </c>
      <c r="EN39" s="8">
        <v>877</v>
      </c>
      <c r="EO39" s="8">
        <v>-26483</v>
      </c>
      <c r="EP39" s="8">
        <v>0</v>
      </c>
      <c r="EQ39" s="8">
        <v>-6442</v>
      </c>
      <c r="ER39" s="8">
        <v>121005</v>
      </c>
      <c r="ES39" s="8">
        <v>0</v>
      </c>
      <c r="ET39" s="8">
        <v>-2236</v>
      </c>
      <c r="EU39" s="8">
        <v>14894</v>
      </c>
      <c r="EV39" s="8">
        <v>0</v>
      </c>
      <c r="EW39" s="8">
        <v>5000</v>
      </c>
      <c r="EX39" s="8">
        <v>5000</v>
      </c>
      <c r="EY39" s="8">
        <v>-7202</v>
      </c>
      <c r="EZ39" s="8">
        <v>-6647</v>
      </c>
      <c r="FA39" s="8">
        <v>-13849</v>
      </c>
      <c r="FB39" s="8">
        <v>7031</v>
      </c>
      <c r="FC39" s="8">
        <v>-211</v>
      </c>
      <c r="FD39" s="8">
        <v>-24566</v>
      </c>
      <c r="FE39" s="8">
        <v>0</v>
      </c>
      <c r="FF39" s="8">
        <v>-24566</v>
      </c>
      <c r="FG39" s="8">
        <v>0</v>
      </c>
      <c r="FH39" s="8">
        <v>-1476</v>
      </c>
      <c r="FI39" s="8">
        <v>-28071</v>
      </c>
      <c r="FJ39" s="8">
        <v>-18380</v>
      </c>
      <c r="FK39" s="8">
        <v>165378</v>
      </c>
      <c r="FL39" s="8"/>
      <c r="FM39" s="8">
        <v>1217</v>
      </c>
      <c r="FN39" s="8">
        <v>66989</v>
      </c>
      <c r="FO39" s="8">
        <v>136651.5</v>
      </c>
      <c r="FP39" s="8">
        <v>137576.5</v>
      </c>
      <c r="FQ39" s="8">
        <v>-33538</v>
      </c>
      <c r="FR39" s="8">
        <v>-8849</v>
      </c>
      <c r="FS39" s="8" t="s">
        <v>534</v>
      </c>
      <c r="FT39" s="9">
        <v>39538</v>
      </c>
      <c r="FU39" s="8">
        <v>12</v>
      </c>
      <c r="FV39" s="8">
        <v>1585688.13</v>
      </c>
      <c r="FW39" s="8">
        <v>0.95413999999999999</v>
      </c>
      <c r="FX39" s="8">
        <v>0.88998999999999995</v>
      </c>
      <c r="FY39" s="8">
        <v>0.82565</v>
      </c>
      <c r="FZ39" s="8">
        <v>0.65483000000000002</v>
      </c>
      <c r="GA39" s="31">
        <f t="shared" si="1"/>
        <v>2008</v>
      </c>
      <c r="GB39" s="10">
        <f t="shared" si="2"/>
        <v>3</v>
      </c>
      <c r="GC39" s="10">
        <v>1.1176900000000001</v>
      </c>
      <c r="GD39" s="10">
        <v>1.16499</v>
      </c>
    </row>
    <row r="40" spans="1:186">
      <c r="A40" s="8" t="str">
        <f t="shared" ref="A40:A50" si="9">A39</f>
        <v>京セラ</v>
      </c>
      <c r="B40" s="8" t="str">
        <f t="shared" ref="B40:B50" si="10">B39</f>
        <v>TSE:6971</v>
      </c>
      <c r="C40" s="8" t="str">
        <f>CONCATENATE("FY",RIGHT(Assumptions!D$5,4)-10)</f>
        <v>FY2009</v>
      </c>
      <c r="D40" s="10">
        <f t="shared" si="0"/>
        <v>2008</v>
      </c>
      <c r="E40" s="8">
        <v>1128586</v>
      </c>
      <c r="F40" s="8">
        <v>0</v>
      </c>
      <c r="G40" s="8">
        <v>1128586</v>
      </c>
      <c r="H40" s="8">
        <v>836638</v>
      </c>
      <c r="I40" s="8">
        <v>291948</v>
      </c>
      <c r="J40" s="8">
        <v>224096</v>
      </c>
      <c r="K40" s="8">
        <v>0</v>
      </c>
      <c r="L40" s="8">
        <v>0</v>
      </c>
      <c r="M40" s="8">
        <v>19884</v>
      </c>
      <c r="N40" s="8">
        <v>0</v>
      </c>
      <c r="O40" s="8">
        <v>0</v>
      </c>
      <c r="P40" s="8">
        <v>243980</v>
      </c>
      <c r="Q40" s="8">
        <v>47968</v>
      </c>
      <c r="R40" s="8">
        <v>-1206</v>
      </c>
      <c r="S40" s="8">
        <v>15441</v>
      </c>
      <c r="T40" s="8">
        <v>14235</v>
      </c>
      <c r="U40" s="8">
        <v>6460</v>
      </c>
      <c r="V40" s="8">
        <v>-91</v>
      </c>
      <c r="W40" s="8">
        <v>1937</v>
      </c>
      <c r="X40" s="8">
        <v>70509</v>
      </c>
      <c r="Y40" s="8">
        <v>-2240</v>
      </c>
      <c r="Z40" s="8">
        <v>-9978</v>
      </c>
      <c r="AA40" s="8">
        <v>0</v>
      </c>
      <c r="AB40" s="8">
        <v>-2309</v>
      </c>
      <c r="AC40" s="8">
        <v>0</v>
      </c>
      <c r="AD40" s="8">
        <v>55982</v>
      </c>
      <c r="AE40" s="8">
        <v>22779</v>
      </c>
      <c r="AF40" s="8">
        <v>33203</v>
      </c>
      <c r="AG40" s="8">
        <v>0</v>
      </c>
      <c r="AH40" s="8">
        <v>0</v>
      </c>
      <c r="AI40" s="8">
        <v>33203</v>
      </c>
      <c r="AJ40" s="8">
        <v>-3697</v>
      </c>
      <c r="AK40" s="8">
        <v>29506</v>
      </c>
      <c r="AL40" s="8">
        <v>0</v>
      </c>
      <c r="AM40" s="8"/>
      <c r="AN40" s="8">
        <v>78.633179999999996</v>
      </c>
      <c r="AO40" s="8">
        <v>78.633179999999996</v>
      </c>
      <c r="AP40" s="8">
        <v>375.23599999999999</v>
      </c>
      <c r="AQ40" s="8">
        <v>78.614999999999995</v>
      </c>
      <c r="AR40" s="8">
        <v>78.614999999999995</v>
      </c>
      <c r="AS40" s="8">
        <v>375.322</v>
      </c>
      <c r="AT40" s="8">
        <v>60</v>
      </c>
      <c r="AU40" s="1">
        <v>0.82179895614451304</v>
      </c>
      <c r="AV40" s="8"/>
      <c r="AW40" s="8">
        <v>145545</v>
      </c>
      <c r="AX40" s="8">
        <v>61500</v>
      </c>
      <c r="AY40" s="8">
        <v>47968</v>
      </c>
      <c r="AZ40" s="1">
        <v>0.40689799999999998</v>
      </c>
      <c r="BA40" s="9">
        <v>39903</v>
      </c>
      <c r="BB40" s="8"/>
      <c r="BC40" s="8">
        <v>36668</v>
      </c>
      <c r="BD40" s="8">
        <v>53079</v>
      </c>
      <c r="BE40" s="8">
        <v>0</v>
      </c>
      <c r="BF40" s="8">
        <v>65932</v>
      </c>
      <c r="BG40" s="8">
        <v>0</v>
      </c>
      <c r="BH40" s="8">
        <v>2475.9458199999999</v>
      </c>
      <c r="BI40" s="8">
        <v>6822.0541800000001</v>
      </c>
      <c r="BJ40" s="8"/>
      <c r="BK40" s="8"/>
      <c r="BL40" s="8">
        <v>269247</v>
      </c>
      <c r="BM40" s="8">
        <v>202143</v>
      </c>
      <c r="BN40" s="8">
        <v>471390</v>
      </c>
      <c r="BO40" s="8">
        <v>167835</v>
      </c>
      <c r="BP40" s="8">
        <v>167835</v>
      </c>
      <c r="BQ40" s="8">
        <v>199641</v>
      </c>
      <c r="BR40" s="8">
        <v>35187</v>
      </c>
      <c r="BS40" s="8">
        <v>68239</v>
      </c>
      <c r="BT40" s="8">
        <v>952316</v>
      </c>
      <c r="BU40" s="8">
        <v>1059333</v>
      </c>
      <c r="BV40" s="8">
        <v>-793279</v>
      </c>
      <c r="BW40" s="8">
        <v>266054</v>
      </c>
      <c r="BX40" s="8">
        <v>371225</v>
      </c>
      <c r="BY40" s="8">
        <v>63226</v>
      </c>
      <c r="BZ40" s="8">
        <v>60077</v>
      </c>
      <c r="CA40" s="8">
        <v>0</v>
      </c>
      <c r="CB40" s="8">
        <v>13992</v>
      </c>
      <c r="CC40" s="8">
        <v>23620</v>
      </c>
      <c r="CD40" s="8">
        <v>1773802</v>
      </c>
      <c r="CE40" s="8"/>
      <c r="CF40" s="8">
        <v>62579</v>
      </c>
      <c r="CG40" s="8">
        <v>68723</v>
      </c>
      <c r="CH40" s="8">
        <v>11000</v>
      </c>
      <c r="CI40" s="8">
        <v>13914</v>
      </c>
      <c r="CJ40" s="8">
        <v>0</v>
      </c>
      <c r="CK40" s="8">
        <v>7430</v>
      </c>
      <c r="CL40" s="8">
        <v>74305</v>
      </c>
      <c r="CM40" s="8">
        <v>237961</v>
      </c>
      <c r="CN40" s="8">
        <v>28538</v>
      </c>
      <c r="CO40" s="8">
        <v>0</v>
      </c>
      <c r="CP40" s="8">
        <v>34567</v>
      </c>
      <c r="CQ40" s="8">
        <v>71539</v>
      </c>
      <c r="CR40" s="8">
        <v>18109</v>
      </c>
      <c r="CS40" s="8">
        <v>390714</v>
      </c>
      <c r="CT40" s="8">
        <v>115703</v>
      </c>
      <c r="CU40" s="8">
        <v>163151</v>
      </c>
      <c r="CV40" s="8">
        <v>1150050</v>
      </c>
      <c r="CW40" s="8">
        <v>-50568</v>
      </c>
      <c r="CX40" s="8">
        <v>-54673</v>
      </c>
      <c r="CY40" s="8">
        <v>1323663</v>
      </c>
      <c r="CZ40" s="8">
        <v>59425</v>
      </c>
      <c r="DA40" s="8">
        <v>1383088</v>
      </c>
      <c r="DB40" s="8">
        <v>1773802</v>
      </c>
      <c r="DC40" s="8"/>
      <c r="DD40" s="8">
        <v>367.05599999999998</v>
      </c>
      <c r="DE40" s="8">
        <v>367.05599999999998</v>
      </c>
      <c r="DF40" s="8">
        <v>3606.1609100000001</v>
      </c>
      <c r="DG40" s="8">
        <v>53452</v>
      </c>
      <c r="DH40" s="8">
        <v>-417938</v>
      </c>
      <c r="DI40" s="8">
        <v>20761</v>
      </c>
      <c r="DJ40" s="8">
        <v>74384</v>
      </c>
      <c r="DK40" s="8">
        <v>59425</v>
      </c>
      <c r="DL40" s="8">
        <v>19376</v>
      </c>
      <c r="DM40" s="8">
        <v>55426</v>
      </c>
      <c r="DN40" s="8">
        <v>39836</v>
      </c>
      <c r="DO40" s="8">
        <v>104379</v>
      </c>
      <c r="DP40" s="8">
        <v>57077</v>
      </c>
      <c r="DQ40" s="8">
        <v>288460</v>
      </c>
      <c r="DR40" s="8">
        <v>707399</v>
      </c>
      <c r="DS40" s="8">
        <v>6397</v>
      </c>
      <c r="DT40" s="8">
        <v>59514</v>
      </c>
      <c r="DU40" s="8">
        <v>0</v>
      </c>
      <c r="DV40" s="8"/>
      <c r="DW40" s="8">
        <v>29506</v>
      </c>
      <c r="DX40" s="8">
        <v>84045</v>
      </c>
      <c r="DY40" s="8">
        <v>13532</v>
      </c>
      <c r="DZ40" s="8">
        <v>97577</v>
      </c>
      <c r="EA40" s="8">
        <v>0</v>
      </c>
      <c r="EB40" s="8">
        <v>-8314</v>
      </c>
      <c r="EC40" s="8">
        <v>9981</v>
      </c>
      <c r="ED40" s="8">
        <v>6187</v>
      </c>
      <c r="EE40" s="8">
        <v>-6460</v>
      </c>
      <c r="EF40" s="8">
        <v>671</v>
      </c>
      <c r="EG40" s="8">
        <v>8486</v>
      </c>
      <c r="EH40" s="8">
        <v>75866</v>
      </c>
      <c r="EI40" s="8">
        <v>643</v>
      </c>
      <c r="EJ40" s="8">
        <v>-77648</v>
      </c>
      <c r="EK40" s="8">
        <v>-17677</v>
      </c>
      <c r="EL40" s="8">
        <v>97794</v>
      </c>
      <c r="EM40" s="8">
        <v>-77267</v>
      </c>
      <c r="EN40" s="8">
        <v>12893</v>
      </c>
      <c r="EO40" s="8">
        <v>-47512</v>
      </c>
      <c r="EP40" s="8">
        <v>0</v>
      </c>
      <c r="EQ40" s="8">
        <v>-7924</v>
      </c>
      <c r="ER40" s="8">
        <v>-80094</v>
      </c>
      <c r="ES40" s="8">
        <v>0</v>
      </c>
      <c r="ET40" s="8">
        <v>-1540</v>
      </c>
      <c r="EU40" s="8">
        <v>-201444</v>
      </c>
      <c r="EV40" s="8">
        <v>2536</v>
      </c>
      <c r="EW40" s="8">
        <v>1869</v>
      </c>
      <c r="EX40" s="8">
        <v>4405</v>
      </c>
      <c r="EY40" s="8">
        <v>0</v>
      </c>
      <c r="EZ40" s="8">
        <v>-5588</v>
      </c>
      <c r="FA40" s="8">
        <v>-5588</v>
      </c>
      <c r="FB40" s="8">
        <v>3045</v>
      </c>
      <c r="FC40" s="8">
        <v>-38219</v>
      </c>
      <c r="FD40" s="8">
        <v>-24248</v>
      </c>
      <c r="FE40" s="8">
        <v>0</v>
      </c>
      <c r="FF40" s="8">
        <v>-24248</v>
      </c>
      <c r="FG40" s="8">
        <v>0</v>
      </c>
      <c r="FH40" s="8">
        <v>-2325</v>
      </c>
      <c r="FI40" s="8">
        <v>-62930</v>
      </c>
      <c r="FJ40" s="8">
        <v>-11759</v>
      </c>
      <c r="FK40" s="8">
        <v>-178339</v>
      </c>
      <c r="FL40" s="8"/>
      <c r="FM40" s="8">
        <v>648</v>
      </c>
      <c r="FN40" s="8">
        <v>51927</v>
      </c>
      <c r="FO40" s="8">
        <v>5898.25</v>
      </c>
      <c r="FP40" s="8">
        <v>6652</v>
      </c>
      <c r="FQ40" s="8">
        <v>35714</v>
      </c>
      <c r="FR40" s="8">
        <v>-1183</v>
      </c>
      <c r="FS40" s="8" t="s">
        <v>534</v>
      </c>
      <c r="FT40" s="9">
        <v>39903</v>
      </c>
      <c r="FU40" s="8">
        <v>12</v>
      </c>
      <c r="FV40" s="8">
        <v>1189280.8799999999</v>
      </c>
      <c r="FW40" s="8">
        <v>0.93010000000000004</v>
      </c>
      <c r="FX40" s="8">
        <v>0.99741000000000002</v>
      </c>
      <c r="FY40" s="8">
        <v>1.05809</v>
      </c>
      <c r="FZ40" s="8">
        <v>1.1494500000000001</v>
      </c>
      <c r="GA40" s="31">
        <f t="shared" si="1"/>
        <v>2009</v>
      </c>
      <c r="GB40" s="10">
        <f t="shared" si="2"/>
        <v>3</v>
      </c>
      <c r="GC40" s="10">
        <v>1.2568999999999999</v>
      </c>
      <c r="GD40" s="10">
        <v>1.16825</v>
      </c>
    </row>
    <row r="41" spans="1:186">
      <c r="A41" s="8" t="str">
        <f t="shared" si="9"/>
        <v>京セラ</v>
      </c>
      <c r="B41" s="8" t="str">
        <f t="shared" si="10"/>
        <v>TSE:6971</v>
      </c>
      <c r="C41" s="8" t="str">
        <f>CONCATENATE("FY",RIGHT(Assumptions!D$5,4)-9)</f>
        <v>FY2010</v>
      </c>
      <c r="D41" s="10">
        <f t="shared" si="0"/>
        <v>2009</v>
      </c>
      <c r="E41" s="8">
        <v>1073805</v>
      </c>
      <c r="F41" s="8">
        <v>0</v>
      </c>
      <c r="G41" s="8">
        <v>1073805</v>
      </c>
      <c r="H41" s="8">
        <v>787970</v>
      </c>
      <c r="I41" s="8">
        <v>285835</v>
      </c>
      <c r="J41" s="8">
        <v>197021</v>
      </c>
      <c r="K41" s="8">
        <v>0</v>
      </c>
      <c r="L41" s="8">
        <v>0</v>
      </c>
      <c r="M41" s="8">
        <v>15374</v>
      </c>
      <c r="N41" s="8">
        <v>0</v>
      </c>
      <c r="O41" s="8">
        <v>0</v>
      </c>
      <c r="P41" s="8">
        <v>212395</v>
      </c>
      <c r="Q41" s="8">
        <v>73440</v>
      </c>
      <c r="R41" s="8">
        <v>-2926</v>
      </c>
      <c r="S41" s="8">
        <v>13202</v>
      </c>
      <c r="T41" s="8">
        <v>10276</v>
      </c>
      <c r="U41" s="8">
        <v>-18297</v>
      </c>
      <c r="V41" s="8">
        <v>2830</v>
      </c>
      <c r="W41" s="8">
        <v>2247</v>
      </c>
      <c r="X41" s="8">
        <v>70496</v>
      </c>
      <c r="Y41" s="8">
        <v>-22</v>
      </c>
      <c r="Z41" s="8">
        <v>-118</v>
      </c>
      <c r="AA41" s="8">
        <v>0</v>
      </c>
      <c r="AB41" s="8">
        <v>-597</v>
      </c>
      <c r="AC41" s="8">
        <v>-8961</v>
      </c>
      <c r="AD41" s="8">
        <v>60798</v>
      </c>
      <c r="AE41" s="8">
        <v>15365</v>
      </c>
      <c r="AF41" s="8">
        <v>45433</v>
      </c>
      <c r="AG41" s="8">
        <v>0</v>
      </c>
      <c r="AH41" s="8">
        <v>0</v>
      </c>
      <c r="AI41" s="8">
        <v>45433</v>
      </c>
      <c r="AJ41" s="8">
        <v>-5338</v>
      </c>
      <c r="AK41" s="8">
        <v>40095</v>
      </c>
      <c r="AL41" s="8">
        <v>0</v>
      </c>
      <c r="AM41" s="8"/>
      <c r="AN41" s="8">
        <v>109.2358</v>
      </c>
      <c r="AO41" s="8">
        <v>109.2358</v>
      </c>
      <c r="AP41" s="8">
        <v>367.05</v>
      </c>
      <c r="AQ41" s="8">
        <v>109.235</v>
      </c>
      <c r="AR41" s="8">
        <v>109.235</v>
      </c>
      <c r="AS41" s="8">
        <v>367.05</v>
      </c>
      <c r="AT41" s="8">
        <v>60</v>
      </c>
      <c r="AU41" s="1">
        <v>0.58703080184561696</v>
      </c>
      <c r="AV41" s="8"/>
      <c r="AW41" s="8">
        <v>146269</v>
      </c>
      <c r="AX41" s="8">
        <v>85328</v>
      </c>
      <c r="AY41" s="8">
        <v>73440</v>
      </c>
      <c r="AZ41" s="1">
        <v>0.252722</v>
      </c>
      <c r="BA41" s="9">
        <v>40268</v>
      </c>
      <c r="BB41" s="8"/>
      <c r="BC41" s="8">
        <v>30353</v>
      </c>
      <c r="BD41" s="8">
        <v>44493</v>
      </c>
      <c r="BE41" s="8">
        <v>0</v>
      </c>
      <c r="BF41" s="8">
        <v>49911</v>
      </c>
      <c r="BG41" s="8">
        <v>0</v>
      </c>
      <c r="BH41" s="8">
        <v>4307.7748799999999</v>
      </c>
      <c r="BI41" s="8">
        <v>4902.2251200000001</v>
      </c>
      <c r="BJ41" s="8"/>
      <c r="BK41" s="8"/>
      <c r="BL41" s="8">
        <v>313126</v>
      </c>
      <c r="BM41" s="8">
        <v>212057</v>
      </c>
      <c r="BN41" s="8">
        <v>525183</v>
      </c>
      <c r="BO41" s="8">
        <v>214660</v>
      </c>
      <c r="BP41" s="8">
        <v>214660</v>
      </c>
      <c r="BQ41" s="8">
        <v>177361</v>
      </c>
      <c r="BR41" s="8">
        <v>40872</v>
      </c>
      <c r="BS41" s="8">
        <v>76379</v>
      </c>
      <c r="BT41" s="8">
        <v>1034455</v>
      </c>
      <c r="BU41" s="8">
        <v>1045836</v>
      </c>
      <c r="BV41" s="8">
        <v>-805737</v>
      </c>
      <c r="BW41" s="8">
        <v>240099</v>
      </c>
      <c r="BX41" s="8">
        <v>381919</v>
      </c>
      <c r="BY41" s="8">
        <v>67602</v>
      </c>
      <c r="BZ41" s="8">
        <v>49593</v>
      </c>
      <c r="CA41" s="8">
        <v>0</v>
      </c>
      <c r="CB41" s="8">
        <v>12488</v>
      </c>
      <c r="CC41" s="8">
        <v>36835</v>
      </c>
      <c r="CD41" s="8">
        <v>1848717</v>
      </c>
      <c r="CE41" s="8"/>
      <c r="CF41" s="8">
        <v>89750</v>
      </c>
      <c r="CG41" s="8">
        <v>73931</v>
      </c>
      <c r="CH41" s="8">
        <v>4073</v>
      </c>
      <c r="CI41" s="8">
        <v>13500</v>
      </c>
      <c r="CJ41" s="8">
        <v>0</v>
      </c>
      <c r="CK41" s="8">
        <v>15602</v>
      </c>
      <c r="CL41" s="8">
        <v>92431</v>
      </c>
      <c r="CM41" s="8">
        <v>289312</v>
      </c>
      <c r="CN41" s="8">
        <v>29067</v>
      </c>
      <c r="CO41" s="8">
        <v>0</v>
      </c>
      <c r="CP41" s="8">
        <v>31828</v>
      </c>
      <c r="CQ41" s="8">
        <v>75619</v>
      </c>
      <c r="CR41" s="8">
        <v>15629</v>
      </c>
      <c r="CS41" s="8">
        <v>441455</v>
      </c>
      <c r="CT41" s="8">
        <v>115703</v>
      </c>
      <c r="CU41" s="8">
        <v>163044</v>
      </c>
      <c r="CV41" s="8">
        <v>1168122</v>
      </c>
      <c r="CW41" s="8">
        <v>-50624</v>
      </c>
      <c r="CX41" s="8">
        <v>-51010</v>
      </c>
      <c r="CY41" s="8">
        <v>1345235</v>
      </c>
      <c r="CZ41" s="8">
        <v>62027</v>
      </c>
      <c r="DA41" s="8">
        <v>1407262</v>
      </c>
      <c r="DB41" s="8">
        <v>1848717</v>
      </c>
      <c r="DC41" s="8"/>
      <c r="DD41" s="8">
        <v>367.04199999999997</v>
      </c>
      <c r="DE41" s="8">
        <v>367.04199999999997</v>
      </c>
      <c r="DF41" s="8">
        <v>3665.0710300000001</v>
      </c>
      <c r="DG41" s="8">
        <v>46640</v>
      </c>
      <c r="DH41" s="8">
        <v>-478543</v>
      </c>
      <c r="DI41" s="8">
        <v>12546</v>
      </c>
      <c r="DJ41" s="8">
        <v>73680</v>
      </c>
      <c r="DK41" s="8">
        <v>62027</v>
      </c>
      <c r="DL41" s="8">
        <v>1261</v>
      </c>
      <c r="DM41" s="8">
        <v>52508</v>
      </c>
      <c r="DN41" s="8">
        <v>41409</v>
      </c>
      <c r="DO41" s="8">
        <v>83444</v>
      </c>
      <c r="DP41" s="8">
        <v>56870</v>
      </c>
      <c r="DQ41" s="8">
        <v>290516</v>
      </c>
      <c r="DR41" s="8">
        <v>689608</v>
      </c>
      <c r="DS41" s="8">
        <v>8842</v>
      </c>
      <c r="DT41" s="8">
        <v>63876</v>
      </c>
      <c r="DU41" s="8">
        <v>0</v>
      </c>
      <c r="DV41" s="8"/>
      <c r="DW41" s="8">
        <v>40095</v>
      </c>
      <c r="DX41" s="8">
        <v>60941</v>
      </c>
      <c r="DY41" s="8">
        <v>11888</v>
      </c>
      <c r="DZ41" s="8">
        <v>72829</v>
      </c>
      <c r="EA41" s="8">
        <v>0</v>
      </c>
      <c r="EB41" s="8">
        <v>0</v>
      </c>
      <c r="EC41" s="8">
        <v>0</v>
      </c>
      <c r="ED41" s="8">
        <v>0</v>
      </c>
      <c r="EE41" s="8">
        <v>18297</v>
      </c>
      <c r="EF41" s="8">
        <v>9389</v>
      </c>
      <c r="EG41" s="8">
        <v>3040</v>
      </c>
      <c r="EH41" s="8">
        <v>-38823</v>
      </c>
      <c r="EI41" s="8">
        <v>10416</v>
      </c>
      <c r="EJ41" s="8">
        <v>40400</v>
      </c>
      <c r="EK41" s="8">
        <v>-24212</v>
      </c>
      <c r="EL41" s="8">
        <v>137583</v>
      </c>
      <c r="EM41" s="8">
        <v>-36491</v>
      </c>
      <c r="EN41" s="8">
        <v>3065</v>
      </c>
      <c r="EO41" s="8">
        <v>-4715</v>
      </c>
      <c r="EP41" s="8">
        <v>0</v>
      </c>
      <c r="EQ41" s="8">
        <v>-3876</v>
      </c>
      <c r="ER41" s="8">
        <v>-10043</v>
      </c>
      <c r="ES41" s="8">
        <v>0</v>
      </c>
      <c r="ET41" s="8">
        <v>2742</v>
      </c>
      <c r="EU41" s="8">
        <v>-49318</v>
      </c>
      <c r="EV41" s="8">
        <v>0</v>
      </c>
      <c r="EW41" s="8">
        <v>14707</v>
      </c>
      <c r="EX41" s="8">
        <v>14707</v>
      </c>
      <c r="EY41" s="8">
        <v>-6510</v>
      </c>
      <c r="EZ41" s="8">
        <v>-20236</v>
      </c>
      <c r="FA41" s="8">
        <v>-26746</v>
      </c>
      <c r="FB41" s="8">
        <v>4</v>
      </c>
      <c r="FC41" s="8">
        <v>-59</v>
      </c>
      <c r="FD41" s="8">
        <v>-23537</v>
      </c>
      <c r="FE41" s="8">
        <v>0</v>
      </c>
      <c r="FF41" s="8">
        <v>-23537</v>
      </c>
      <c r="FG41" s="8">
        <v>0</v>
      </c>
      <c r="FH41" s="8">
        <v>-2416</v>
      </c>
      <c r="FI41" s="8">
        <v>-38047</v>
      </c>
      <c r="FJ41" s="8">
        <v>-6339</v>
      </c>
      <c r="FK41" s="8">
        <v>43879</v>
      </c>
      <c r="FL41" s="8"/>
      <c r="FM41" s="8">
        <v>2675</v>
      </c>
      <c r="FN41" s="8">
        <v>20988</v>
      </c>
      <c r="FO41" s="8">
        <v>107069.25</v>
      </c>
      <c r="FP41" s="8">
        <v>108898</v>
      </c>
      <c r="FQ41" s="8">
        <v>-30346</v>
      </c>
      <c r="FR41" s="8">
        <v>-12039</v>
      </c>
      <c r="FS41" s="8" t="s">
        <v>534</v>
      </c>
      <c r="FT41" s="9">
        <v>40268</v>
      </c>
      <c r="FU41" s="8">
        <v>12</v>
      </c>
      <c r="FV41" s="8">
        <v>1671898.8845800001</v>
      </c>
      <c r="FW41" s="8">
        <v>0.95791999999999999</v>
      </c>
      <c r="FX41" s="8">
        <v>0.99958000000000002</v>
      </c>
      <c r="FY41" s="8">
        <v>1.0318499999999999</v>
      </c>
      <c r="FZ41" s="8">
        <v>0.62302999999999997</v>
      </c>
      <c r="GA41" s="31">
        <f t="shared" si="1"/>
        <v>2010</v>
      </c>
      <c r="GB41" s="10">
        <f t="shared" si="2"/>
        <v>3</v>
      </c>
      <c r="GC41" s="10">
        <v>1.2518100000000001</v>
      </c>
      <c r="GD41" s="10">
        <v>1.1295599999999999</v>
      </c>
    </row>
    <row r="42" spans="1:186">
      <c r="A42" s="8" t="str">
        <f t="shared" si="9"/>
        <v>京セラ</v>
      </c>
      <c r="B42" s="8" t="str">
        <f t="shared" si="10"/>
        <v>TSE:6971</v>
      </c>
      <c r="C42" s="8" t="str">
        <f>CONCATENATE("FY",RIGHT(Assumptions!D$5,4)-8)</f>
        <v>FY2011</v>
      </c>
      <c r="D42" s="10">
        <f t="shared" si="0"/>
        <v>2010</v>
      </c>
      <c r="E42" s="8">
        <v>1266924</v>
      </c>
      <c r="F42" s="8">
        <v>0</v>
      </c>
      <c r="G42" s="8">
        <v>1266924</v>
      </c>
      <c r="H42" s="8">
        <v>888869</v>
      </c>
      <c r="I42" s="8">
        <v>378055</v>
      </c>
      <c r="J42" s="8">
        <v>207745</v>
      </c>
      <c r="K42" s="8">
        <v>0</v>
      </c>
      <c r="L42" s="8">
        <v>0</v>
      </c>
      <c r="M42" s="8">
        <v>13674</v>
      </c>
      <c r="N42" s="8">
        <v>0</v>
      </c>
      <c r="O42" s="8">
        <v>0</v>
      </c>
      <c r="P42" s="8">
        <v>221419</v>
      </c>
      <c r="Q42" s="8">
        <v>156636</v>
      </c>
      <c r="R42" s="8">
        <v>-2259</v>
      </c>
      <c r="S42" s="8">
        <v>12963</v>
      </c>
      <c r="T42" s="8">
        <v>10704</v>
      </c>
      <c r="U42" s="8">
        <v>0</v>
      </c>
      <c r="V42" s="8">
        <v>3824</v>
      </c>
      <c r="W42" s="8">
        <v>1831</v>
      </c>
      <c r="X42" s="8">
        <v>172995</v>
      </c>
      <c r="Y42" s="8">
        <v>0</v>
      </c>
      <c r="Z42" s="8">
        <v>49</v>
      </c>
      <c r="AA42" s="8">
        <v>0</v>
      </c>
      <c r="AB42" s="8">
        <v>-712</v>
      </c>
      <c r="AC42" s="8">
        <v>0</v>
      </c>
      <c r="AD42" s="8">
        <v>172332</v>
      </c>
      <c r="AE42" s="8">
        <v>42214</v>
      </c>
      <c r="AF42" s="8">
        <v>130118</v>
      </c>
      <c r="AG42" s="8">
        <v>0</v>
      </c>
      <c r="AH42" s="8">
        <v>0</v>
      </c>
      <c r="AI42" s="8">
        <v>130118</v>
      </c>
      <c r="AJ42" s="8">
        <v>-7670</v>
      </c>
      <c r="AK42" s="8">
        <v>122448</v>
      </c>
      <c r="AL42" s="8">
        <v>0</v>
      </c>
      <c r="AM42" s="8"/>
      <c r="AN42" s="8">
        <v>333.61487</v>
      </c>
      <c r="AO42" s="8">
        <v>333.61487</v>
      </c>
      <c r="AP42" s="8">
        <v>367.03399999999999</v>
      </c>
      <c r="AQ42" s="8">
        <v>333.61487</v>
      </c>
      <c r="AR42" s="8">
        <v>333.61487</v>
      </c>
      <c r="AS42" s="8">
        <v>367.03399999999999</v>
      </c>
      <c r="AT42" s="8">
        <v>65</v>
      </c>
      <c r="AU42" s="1">
        <v>0.19317587874036299</v>
      </c>
      <c r="AV42" s="8"/>
      <c r="AW42" s="8">
        <v>228180</v>
      </c>
      <c r="AX42" s="8">
        <v>168046</v>
      </c>
      <c r="AY42" s="8">
        <v>156636</v>
      </c>
      <c r="AZ42" s="1">
        <v>0.24495700000000001</v>
      </c>
      <c r="BA42" s="9">
        <v>40633</v>
      </c>
      <c r="BB42" s="8"/>
      <c r="BC42" s="8">
        <v>34530</v>
      </c>
      <c r="BD42" s="8">
        <v>51413</v>
      </c>
      <c r="BE42" s="8">
        <v>0</v>
      </c>
      <c r="BF42" s="8">
        <v>49474</v>
      </c>
      <c r="BG42" s="8">
        <v>0</v>
      </c>
      <c r="BH42" s="8">
        <v>3347.0685600000002</v>
      </c>
      <c r="BI42" s="8">
        <v>4962.9314400000003</v>
      </c>
      <c r="BJ42" s="8"/>
      <c r="BK42" s="8"/>
      <c r="BL42" s="8">
        <v>273471</v>
      </c>
      <c r="BM42" s="8">
        <v>245829</v>
      </c>
      <c r="BN42" s="8">
        <v>519300</v>
      </c>
      <c r="BO42" s="8">
        <v>234884</v>
      </c>
      <c r="BP42" s="8">
        <v>234884</v>
      </c>
      <c r="BQ42" s="8">
        <v>232899</v>
      </c>
      <c r="BR42" s="8">
        <v>43035</v>
      </c>
      <c r="BS42" s="8">
        <v>99383</v>
      </c>
      <c r="BT42" s="8">
        <v>1129501</v>
      </c>
      <c r="BU42" s="8">
        <v>1062331</v>
      </c>
      <c r="BV42" s="8">
        <v>-814577</v>
      </c>
      <c r="BW42" s="8">
        <v>247754</v>
      </c>
      <c r="BX42" s="8">
        <v>393879</v>
      </c>
      <c r="BY42" s="8">
        <v>64701</v>
      </c>
      <c r="BZ42" s="8">
        <v>42160</v>
      </c>
      <c r="CA42" s="8">
        <v>0</v>
      </c>
      <c r="CB42" s="8">
        <v>17087</v>
      </c>
      <c r="CC42" s="8">
        <v>28854</v>
      </c>
      <c r="CD42" s="8">
        <v>1946566</v>
      </c>
      <c r="CE42" s="8"/>
      <c r="CF42" s="8">
        <v>101265</v>
      </c>
      <c r="CG42" s="8">
        <v>73429</v>
      </c>
      <c r="CH42" s="8">
        <v>7852</v>
      </c>
      <c r="CI42" s="8">
        <v>10707</v>
      </c>
      <c r="CJ42" s="8">
        <v>0</v>
      </c>
      <c r="CK42" s="8">
        <v>18069</v>
      </c>
      <c r="CL42" s="8">
        <v>87851</v>
      </c>
      <c r="CM42" s="8">
        <v>300615</v>
      </c>
      <c r="CN42" s="8">
        <v>24538</v>
      </c>
      <c r="CO42" s="8">
        <v>0</v>
      </c>
      <c r="CP42" s="8">
        <v>28924</v>
      </c>
      <c r="CQ42" s="8">
        <v>90005</v>
      </c>
      <c r="CR42" s="8">
        <v>19125</v>
      </c>
      <c r="CS42" s="8">
        <v>463207</v>
      </c>
      <c r="CT42" s="8">
        <v>115703</v>
      </c>
      <c r="CU42" s="8">
        <v>162336</v>
      </c>
      <c r="CV42" s="8">
        <v>1268548</v>
      </c>
      <c r="CW42" s="8">
        <v>-50691</v>
      </c>
      <c r="CX42" s="8">
        <v>-75633</v>
      </c>
      <c r="CY42" s="8">
        <v>1420263</v>
      </c>
      <c r="CZ42" s="8">
        <v>63096</v>
      </c>
      <c r="DA42" s="8">
        <v>1483359</v>
      </c>
      <c r="DB42" s="8">
        <v>1946566</v>
      </c>
      <c r="DC42" s="8"/>
      <c r="DD42" s="8">
        <v>367.02600000000001</v>
      </c>
      <c r="DE42" s="8">
        <v>367.02600000000001</v>
      </c>
      <c r="DF42" s="8">
        <v>3869.65229</v>
      </c>
      <c r="DG42" s="8">
        <v>43097</v>
      </c>
      <c r="DH42" s="8">
        <v>-476203</v>
      </c>
      <c r="DI42" s="8">
        <v>13525</v>
      </c>
      <c r="DJ42" s="8">
        <v>66480</v>
      </c>
      <c r="DK42" s="8">
        <v>63096</v>
      </c>
      <c r="DL42" s="8">
        <v>1219</v>
      </c>
      <c r="DM42" s="8">
        <v>74024</v>
      </c>
      <c r="DN42" s="8">
        <v>47388</v>
      </c>
      <c r="DO42" s="8">
        <v>111487</v>
      </c>
      <c r="DP42" s="8">
        <v>59638</v>
      </c>
      <c r="DQ42" s="8">
        <v>288992</v>
      </c>
      <c r="DR42" s="8">
        <v>706474</v>
      </c>
      <c r="DS42" s="8">
        <v>7227</v>
      </c>
      <c r="DT42" s="8">
        <v>66608</v>
      </c>
      <c r="DU42" s="8">
        <v>0</v>
      </c>
      <c r="DV42" s="8"/>
      <c r="DW42" s="8">
        <v>122448</v>
      </c>
      <c r="DX42" s="8">
        <v>60134</v>
      </c>
      <c r="DY42" s="8">
        <v>11410</v>
      </c>
      <c r="DZ42" s="8">
        <v>71544</v>
      </c>
      <c r="EA42" s="8">
        <v>0</v>
      </c>
      <c r="EB42" s="8">
        <v>0</v>
      </c>
      <c r="EC42" s="8">
        <v>-52</v>
      </c>
      <c r="ED42" s="8">
        <v>0</v>
      </c>
      <c r="EE42" s="8">
        <v>0</v>
      </c>
      <c r="EF42" s="8">
        <v>2039</v>
      </c>
      <c r="EG42" s="8">
        <v>20120</v>
      </c>
      <c r="EH42" s="8">
        <v>-38043</v>
      </c>
      <c r="EI42" s="8">
        <v>-69368</v>
      </c>
      <c r="EJ42" s="8">
        <v>29422</v>
      </c>
      <c r="EK42" s="8">
        <v>-20462</v>
      </c>
      <c r="EL42" s="8">
        <v>119687</v>
      </c>
      <c r="EM42" s="8">
        <v>-65844</v>
      </c>
      <c r="EN42" s="8">
        <v>0</v>
      </c>
      <c r="EO42" s="8">
        <v>-1581</v>
      </c>
      <c r="EP42" s="8">
        <v>0</v>
      </c>
      <c r="EQ42" s="8">
        <v>-6568</v>
      </c>
      <c r="ER42" s="8">
        <v>-48188</v>
      </c>
      <c r="ES42" s="8">
        <v>0</v>
      </c>
      <c r="ET42" s="8">
        <v>817</v>
      </c>
      <c r="EU42" s="8">
        <v>-121364</v>
      </c>
      <c r="EV42" s="8">
        <v>4044</v>
      </c>
      <c r="EW42" s="8">
        <v>10708</v>
      </c>
      <c r="EX42" s="8">
        <v>14752</v>
      </c>
      <c r="EY42" s="8">
        <v>0</v>
      </c>
      <c r="EZ42" s="8">
        <v>-15707</v>
      </c>
      <c r="FA42" s="8">
        <v>-15707</v>
      </c>
      <c r="FB42" s="8">
        <v>0</v>
      </c>
      <c r="FC42" s="8">
        <v>-69</v>
      </c>
      <c r="FD42" s="8">
        <v>-23654</v>
      </c>
      <c r="FE42" s="8">
        <v>0</v>
      </c>
      <c r="FF42" s="8">
        <v>-23654</v>
      </c>
      <c r="FG42" s="8">
        <v>0</v>
      </c>
      <c r="FH42" s="8">
        <v>-2142</v>
      </c>
      <c r="FI42" s="8">
        <v>-26820</v>
      </c>
      <c r="FJ42" s="8">
        <v>-11158</v>
      </c>
      <c r="FK42" s="8">
        <v>-39655</v>
      </c>
      <c r="FL42" s="8"/>
      <c r="FM42" s="8">
        <v>1637</v>
      </c>
      <c r="FN42" s="8">
        <v>34994</v>
      </c>
      <c r="FO42" s="8">
        <v>5218.625</v>
      </c>
      <c r="FP42" s="8">
        <v>6630.5</v>
      </c>
      <c r="FQ42" s="8">
        <v>90612</v>
      </c>
      <c r="FR42" s="8">
        <v>-955</v>
      </c>
      <c r="FS42" s="8" t="s">
        <v>534</v>
      </c>
      <c r="FT42" s="9">
        <v>40633</v>
      </c>
      <c r="FU42" s="8">
        <v>12</v>
      </c>
      <c r="FV42" s="8">
        <v>1547027.49633</v>
      </c>
      <c r="FW42" s="8">
        <v>1.02433</v>
      </c>
      <c r="FX42" s="8">
        <v>0.92239000000000004</v>
      </c>
      <c r="FY42" s="8">
        <v>0.7278</v>
      </c>
      <c r="FZ42" s="8">
        <v>0.81050999999999995</v>
      </c>
      <c r="GA42" s="31">
        <f t="shared" si="1"/>
        <v>2011</v>
      </c>
      <c r="GB42" s="10">
        <f t="shared" si="2"/>
        <v>3</v>
      </c>
      <c r="GC42" s="10">
        <v>1.01474</v>
      </c>
      <c r="GD42" s="10">
        <v>0.99899000000000004</v>
      </c>
    </row>
    <row r="43" spans="1:186">
      <c r="A43" s="8" t="str">
        <f t="shared" si="9"/>
        <v>京セラ</v>
      </c>
      <c r="B43" s="8" t="str">
        <f t="shared" si="10"/>
        <v>TSE:6971</v>
      </c>
      <c r="C43" s="8" t="str">
        <f>CONCATENATE("FY",RIGHT(Assumptions!D$5,4)-7)</f>
        <v>FY2012</v>
      </c>
      <c r="D43" s="10">
        <f t="shared" si="0"/>
        <v>2011</v>
      </c>
      <c r="E43" s="8">
        <v>1190870</v>
      </c>
      <c r="F43" s="8">
        <v>0</v>
      </c>
      <c r="G43" s="8">
        <v>1190870</v>
      </c>
      <c r="H43" s="8">
        <v>870143</v>
      </c>
      <c r="I43" s="8">
        <v>320727</v>
      </c>
      <c r="J43" s="8">
        <v>200802</v>
      </c>
      <c r="K43" s="8">
        <v>0</v>
      </c>
      <c r="L43" s="8">
        <v>0</v>
      </c>
      <c r="M43" s="8">
        <v>13790</v>
      </c>
      <c r="N43" s="8">
        <v>0</v>
      </c>
      <c r="O43" s="8">
        <v>0</v>
      </c>
      <c r="P43" s="8">
        <v>214592</v>
      </c>
      <c r="Q43" s="8">
        <v>106135</v>
      </c>
      <c r="R43" s="8">
        <v>-2042</v>
      </c>
      <c r="S43" s="8">
        <v>13966</v>
      </c>
      <c r="T43" s="8">
        <v>11924</v>
      </c>
      <c r="U43" s="8">
        <v>0</v>
      </c>
      <c r="V43" s="8">
        <v>4533</v>
      </c>
      <c r="W43" s="8">
        <v>426</v>
      </c>
      <c r="X43" s="8">
        <v>123018</v>
      </c>
      <c r="Y43" s="8">
        <v>0</v>
      </c>
      <c r="Z43" s="8">
        <v>335</v>
      </c>
      <c r="AA43" s="8">
        <v>0</v>
      </c>
      <c r="AB43" s="8">
        <v>-241</v>
      </c>
      <c r="AC43" s="8">
        <v>0</v>
      </c>
      <c r="AD43" s="8">
        <v>114893</v>
      </c>
      <c r="AE43" s="8">
        <v>30135</v>
      </c>
      <c r="AF43" s="8">
        <v>84758</v>
      </c>
      <c r="AG43" s="8">
        <v>0</v>
      </c>
      <c r="AH43" s="8">
        <v>0</v>
      </c>
      <c r="AI43" s="8">
        <v>84758</v>
      </c>
      <c r="AJ43" s="8">
        <v>-5401</v>
      </c>
      <c r="AK43" s="8">
        <v>79357</v>
      </c>
      <c r="AL43" s="8">
        <v>0</v>
      </c>
      <c r="AM43" s="8"/>
      <c r="AN43" s="8">
        <v>216.28935999999999</v>
      </c>
      <c r="AO43" s="8">
        <v>216.28935999999999</v>
      </c>
      <c r="AP43" s="8">
        <v>366.90199999999999</v>
      </c>
      <c r="AQ43" s="8">
        <v>216.28935999999999</v>
      </c>
      <c r="AR43" s="8">
        <v>216.28935999999999</v>
      </c>
      <c r="AS43" s="8">
        <v>366.90199999999999</v>
      </c>
      <c r="AT43" s="8">
        <v>60</v>
      </c>
      <c r="AU43" s="1">
        <v>0.32604559144120898</v>
      </c>
      <c r="AV43" s="8"/>
      <c r="AW43" s="8">
        <v>179255</v>
      </c>
      <c r="AX43" s="8">
        <v>116522</v>
      </c>
      <c r="AY43" s="8">
        <v>106135</v>
      </c>
      <c r="AZ43" s="1">
        <v>0.26228699999999999</v>
      </c>
      <c r="BA43" s="9">
        <v>40999</v>
      </c>
      <c r="BB43" s="8"/>
      <c r="BC43" s="8">
        <v>34772</v>
      </c>
      <c r="BD43" s="8">
        <v>51975</v>
      </c>
      <c r="BE43" s="8">
        <v>0</v>
      </c>
      <c r="BF43" s="8">
        <v>45559</v>
      </c>
      <c r="BG43" s="8">
        <v>10586</v>
      </c>
      <c r="BH43" s="8">
        <v>4378.3696</v>
      </c>
      <c r="BI43" s="8">
        <v>6207.6304</v>
      </c>
      <c r="BJ43" s="8"/>
      <c r="BK43" s="8"/>
      <c r="BL43" s="8">
        <v>273288</v>
      </c>
      <c r="BM43" s="8">
        <v>205940</v>
      </c>
      <c r="BN43" s="8">
        <v>479228</v>
      </c>
      <c r="BO43" s="8">
        <v>251651</v>
      </c>
      <c r="BP43" s="8">
        <v>251651</v>
      </c>
      <c r="BQ43" s="8">
        <v>270336</v>
      </c>
      <c r="BR43" s="8">
        <v>45049</v>
      </c>
      <c r="BS43" s="8">
        <v>98339</v>
      </c>
      <c r="BT43" s="8">
        <v>1144603</v>
      </c>
      <c r="BU43" s="8">
        <v>1098692</v>
      </c>
      <c r="BV43" s="8">
        <v>-838155</v>
      </c>
      <c r="BW43" s="8">
        <v>260537</v>
      </c>
      <c r="BX43" s="8">
        <v>391877</v>
      </c>
      <c r="BY43" s="8">
        <v>89039</v>
      </c>
      <c r="BZ43" s="8">
        <v>49653</v>
      </c>
      <c r="CA43" s="8">
        <v>0</v>
      </c>
      <c r="CB43" s="8">
        <v>20245</v>
      </c>
      <c r="CC43" s="8">
        <v>18198</v>
      </c>
      <c r="CD43" s="8">
        <v>1994103</v>
      </c>
      <c r="CE43" s="8"/>
      <c r="CF43" s="8">
        <v>102699</v>
      </c>
      <c r="CG43" s="8">
        <v>79820</v>
      </c>
      <c r="CH43" s="8">
        <v>4062</v>
      </c>
      <c r="CI43" s="8">
        <v>10638</v>
      </c>
      <c r="CJ43" s="8">
        <v>0</v>
      </c>
      <c r="CK43" s="8">
        <v>13496</v>
      </c>
      <c r="CL43" s="8">
        <v>87744</v>
      </c>
      <c r="CM43" s="8">
        <v>301048</v>
      </c>
      <c r="CN43" s="8">
        <v>21197</v>
      </c>
      <c r="CO43" s="8">
        <v>0</v>
      </c>
      <c r="CP43" s="8">
        <v>32441</v>
      </c>
      <c r="CQ43" s="8">
        <v>90179</v>
      </c>
      <c r="CR43" s="8">
        <v>14997</v>
      </c>
      <c r="CS43" s="8">
        <v>459862</v>
      </c>
      <c r="CT43" s="8">
        <v>115703</v>
      </c>
      <c r="CU43" s="8">
        <v>162617</v>
      </c>
      <c r="CV43" s="8">
        <v>1324052</v>
      </c>
      <c r="CW43" s="8">
        <v>-51228</v>
      </c>
      <c r="CX43" s="8">
        <v>-81639</v>
      </c>
      <c r="CY43" s="8">
        <v>1469505</v>
      </c>
      <c r="CZ43" s="8">
        <v>64736</v>
      </c>
      <c r="DA43" s="8">
        <v>1534241</v>
      </c>
      <c r="DB43" s="8">
        <v>1994103</v>
      </c>
      <c r="DC43" s="8"/>
      <c r="DD43" s="8">
        <v>366.88799999999998</v>
      </c>
      <c r="DE43" s="8">
        <v>366.88799999999998</v>
      </c>
      <c r="DF43" s="8">
        <v>4005.3231500000002</v>
      </c>
      <c r="DG43" s="8">
        <v>35897</v>
      </c>
      <c r="DH43" s="8">
        <v>-443331</v>
      </c>
      <c r="DI43" s="8">
        <v>22226</v>
      </c>
      <c r="DJ43" s="8">
        <v>84688</v>
      </c>
      <c r="DK43" s="8">
        <v>64736</v>
      </c>
      <c r="DL43" s="8">
        <v>1597</v>
      </c>
      <c r="DM43" s="8">
        <v>98299</v>
      </c>
      <c r="DN43" s="8">
        <v>54700</v>
      </c>
      <c r="DO43" s="8">
        <v>117337</v>
      </c>
      <c r="DP43" s="8">
        <v>60600</v>
      </c>
      <c r="DQ43" s="8">
        <v>301911</v>
      </c>
      <c r="DR43" s="8">
        <v>719146</v>
      </c>
      <c r="DS43" s="8">
        <v>17035</v>
      </c>
      <c r="DT43" s="8">
        <v>71489</v>
      </c>
      <c r="DU43" s="8">
        <v>0</v>
      </c>
      <c r="DV43" s="8"/>
      <c r="DW43" s="8">
        <v>79357</v>
      </c>
      <c r="DX43" s="8">
        <v>62733</v>
      </c>
      <c r="DY43" s="8">
        <v>10387</v>
      </c>
      <c r="DZ43" s="8">
        <v>73120</v>
      </c>
      <c r="EA43" s="8">
        <v>0</v>
      </c>
      <c r="EB43" s="8">
        <v>0</v>
      </c>
      <c r="EC43" s="8">
        <v>-337</v>
      </c>
      <c r="ED43" s="8">
        <v>0</v>
      </c>
      <c r="EE43" s="8">
        <v>0</v>
      </c>
      <c r="EF43" s="8">
        <v>370</v>
      </c>
      <c r="EG43" s="8">
        <v>15355</v>
      </c>
      <c r="EH43" s="8">
        <v>-3803</v>
      </c>
      <c r="EI43" s="8">
        <v>-39762</v>
      </c>
      <c r="EJ43" s="8">
        <v>-10092</v>
      </c>
      <c r="EK43" s="8">
        <v>1537</v>
      </c>
      <c r="EL43" s="8">
        <v>109065</v>
      </c>
      <c r="EM43" s="8">
        <v>-67765</v>
      </c>
      <c r="EN43" s="8">
        <v>0</v>
      </c>
      <c r="EO43" s="8">
        <v>-35454</v>
      </c>
      <c r="EP43" s="8">
        <v>0</v>
      </c>
      <c r="EQ43" s="8">
        <v>-6744</v>
      </c>
      <c r="ER43" s="8">
        <v>50796</v>
      </c>
      <c r="ES43" s="8">
        <v>0</v>
      </c>
      <c r="ET43" s="8">
        <v>3116</v>
      </c>
      <c r="EU43" s="8">
        <v>-56051</v>
      </c>
      <c r="EV43" s="8">
        <v>0</v>
      </c>
      <c r="EW43" s="8">
        <v>10141</v>
      </c>
      <c r="EX43" s="8">
        <v>10141</v>
      </c>
      <c r="EY43" s="8">
        <v>-13615</v>
      </c>
      <c r="EZ43" s="8">
        <v>-19166</v>
      </c>
      <c r="FA43" s="8">
        <v>-32781</v>
      </c>
      <c r="FB43" s="8">
        <v>0</v>
      </c>
      <c r="FC43" s="8">
        <v>-540</v>
      </c>
      <c r="FD43" s="8">
        <v>-25874</v>
      </c>
      <c r="FE43" s="8">
        <v>0</v>
      </c>
      <c r="FF43" s="8">
        <v>-25874</v>
      </c>
      <c r="FG43" s="8">
        <v>0</v>
      </c>
      <c r="FH43" s="8">
        <v>-1715</v>
      </c>
      <c r="FI43" s="8">
        <v>-50769</v>
      </c>
      <c r="FJ43" s="8">
        <v>-2428</v>
      </c>
      <c r="FK43" s="8">
        <v>-183</v>
      </c>
      <c r="FL43" s="8"/>
      <c r="FM43" s="8">
        <v>1741</v>
      </c>
      <c r="FN43" s="8">
        <v>34889</v>
      </c>
      <c r="FO43" s="8">
        <v>12787.125</v>
      </c>
      <c r="FP43" s="8">
        <v>14063.375</v>
      </c>
      <c r="FQ43" s="8">
        <v>50882</v>
      </c>
      <c r="FR43" s="8">
        <v>-22640</v>
      </c>
      <c r="FS43" s="8" t="s">
        <v>534</v>
      </c>
      <c r="FT43" s="9">
        <v>40999</v>
      </c>
      <c r="FU43" s="8">
        <v>12</v>
      </c>
      <c r="FV43" s="8">
        <v>1390512.2662</v>
      </c>
      <c r="FW43" s="8">
        <v>1.02416</v>
      </c>
      <c r="FX43" s="8">
        <v>0.92013</v>
      </c>
      <c r="FY43" s="8">
        <v>0.68044000000000004</v>
      </c>
      <c r="FZ43" s="8">
        <v>0.60407999999999995</v>
      </c>
      <c r="GA43" s="31">
        <f t="shared" si="1"/>
        <v>2012</v>
      </c>
      <c r="GB43" s="10">
        <f t="shared" si="2"/>
        <v>3</v>
      </c>
      <c r="GC43" s="10">
        <v>1.0657099999999999</v>
      </c>
      <c r="GD43" s="10">
        <v>1.09297</v>
      </c>
    </row>
    <row r="44" spans="1:186">
      <c r="A44" s="8" t="str">
        <f t="shared" si="9"/>
        <v>京セラ</v>
      </c>
      <c r="B44" s="8" t="str">
        <f t="shared" si="10"/>
        <v>TSE:6971</v>
      </c>
      <c r="C44" s="8" t="str">
        <f>CONCATENATE("FY",RIGHT(Assumptions!D$5,4)-6)</f>
        <v>FY2013</v>
      </c>
      <c r="D44" s="10">
        <f t="shared" si="0"/>
        <v>2012</v>
      </c>
      <c r="E44" s="8">
        <v>1280054</v>
      </c>
      <c r="F44" s="8">
        <v>0</v>
      </c>
      <c r="G44" s="8">
        <v>1280054</v>
      </c>
      <c r="H44" s="8">
        <v>952350</v>
      </c>
      <c r="I44" s="8">
        <v>327704</v>
      </c>
      <c r="J44" s="8">
        <v>215205</v>
      </c>
      <c r="K44" s="8">
        <v>0</v>
      </c>
      <c r="L44" s="8">
        <v>0</v>
      </c>
      <c r="M44" s="8">
        <v>13886</v>
      </c>
      <c r="N44" s="8">
        <v>0</v>
      </c>
      <c r="O44" s="8">
        <v>0</v>
      </c>
      <c r="P44" s="8">
        <v>229091</v>
      </c>
      <c r="Q44" s="8">
        <v>98613</v>
      </c>
      <c r="R44" s="8">
        <v>-1890</v>
      </c>
      <c r="S44" s="8">
        <v>14666</v>
      </c>
      <c r="T44" s="8">
        <v>12776</v>
      </c>
      <c r="U44" s="8">
        <v>0</v>
      </c>
      <c r="V44" s="8">
        <v>5136</v>
      </c>
      <c r="W44" s="8">
        <v>1984</v>
      </c>
      <c r="X44" s="8">
        <v>118509</v>
      </c>
      <c r="Y44" s="8">
        <v>0</v>
      </c>
      <c r="Z44" s="8">
        <v>4541</v>
      </c>
      <c r="AA44" s="8">
        <v>0</v>
      </c>
      <c r="AB44" s="8">
        <v>-286</v>
      </c>
      <c r="AC44" s="8">
        <v>0</v>
      </c>
      <c r="AD44" s="8">
        <v>101363</v>
      </c>
      <c r="AE44" s="8">
        <v>34012</v>
      </c>
      <c r="AF44" s="8">
        <v>67351</v>
      </c>
      <c r="AG44" s="8">
        <v>0</v>
      </c>
      <c r="AH44" s="8">
        <v>0</v>
      </c>
      <c r="AI44" s="8">
        <v>67351</v>
      </c>
      <c r="AJ44" s="8">
        <v>-878</v>
      </c>
      <c r="AK44" s="8">
        <v>66473</v>
      </c>
      <c r="AL44" s="8">
        <v>0</v>
      </c>
      <c r="AM44" s="8"/>
      <c r="AN44" s="8">
        <v>181.18261000000001</v>
      </c>
      <c r="AO44" s="8">
        <v>181.18261000000001</v>
      </c>
      <c r="AP44" s="8">
        <v>366.88400000000001</v>
      </c>
      <c r="AQ44" s="8">
        <v>181.18</v>
      </c>
      <c r="AR44" s="8">
        <v>181.18</v>
      </c>
      <c r="AS44" s="8">
        <v>366.88400000000001</v>
      </c>
      <c r="AT44" s="8">
        <v>60</v>
      </c>
      <c r="AU44" s="1">
        <v>0.36610353075684898</v>
      </c>
      <c r="AV44" s="8"/>
      <c r="AW44" s="8">
        <v>172210</v>
      </c>
      <c r="AX44" s="8">
        <v>108905</v>
      </c>
      <c r="AY44" s="8">
        <v>98613</v>
      </c>
      <c r="AZ44" s="1">
        <v>0.33554600000000001</v>
      </c>
      <c r="BA44" s="9">
        <v>41364</v>
      </c>
      <c r="BB44" s="8"/>
      <c r="BC44" s="8">
        <v>38246</v>
      </c>
      <c r="BD44" s="8">
        <v>57882</v>
      </c>
      <c r="BE44" s="8">
        <v>0</v>
      </c>
      <c r="BF44" s="8">
        <v>47519</v>
      </c>
      <c r="BG44" s="8">
        <v>11465</v>
      </c>
      <c r="BH44" s="8">
        <v>4972.3246399999998</v>
      </c>
      <c r="BI44" s="8">
        <v>6492.6753600000002</v>
      </c>
      <c r="BJ44" s="8"/>
      <c r="BK44" s="8"/>
      <c r="BL44" s="8">
        <v>305454</v>
      </c>
      <c r="BM44" s="8">
        <v>223736</v>
      </c>
      <c r="BN44" s="8">
        <v>529190</v>
      </c>
      <c r="BO44" s="8">
        <v>303003</v>
      </c>
      <c r="BP44" s="8">
        <v>303003</v>
      </c>
      <c r="BQ44" s="8">
        <v>296450</v>
      </c>
      <c r="BR44" s="8">
        <v>47349</v>
      </c>
      <c r="BS44" s="8">
        <v>92391</v>
      </c>
      <c r="BT44" s="8">
        <v>1268383</v>
      </c>
      <c r="BU44" s="8">
        <v>1187060</v>
      </c>
      <c r="BV44" s="8">
        <v>-918236</v>
      </c>
      <c r="BW44" s="8">
        <v>268824</v>
      </c>
      <c r="BX44" s="8">
        <v>519151</v>
      </c>
      <c r="BY44" s="8">
        <v>103425</v>
      </c>
      <c r="BZ44" s="8">
        <v>54583</v>
      </c>
      <c r="CA44" s="8">
        <v>0</v>
      </c>
      <c r="CB44" s="8">
        <v>35753</v>
      </c>
      <c r="CC44" s="8">
        <v>11780</v>
      </c>
      <c r="CD44" s="8">
        <v>2282853</v>
      </c>
      <c r="CE44" s="8"/>
      <c r="CF44" s="8">
        <v>111249</v>
      </c>
      <c r="CG44" s="8">
        <v>91555</v>
      </c>
      <c r="CH44" s="8">
        <v>3135</v>
      </c>
      <c r="CI44" s="8">
        <v>9839</v>
      </c>
      <c r="CJ44" s="8">
        <v>0</v>
      </c>
      <c r="CK44" s="8">
        <v>22214</v>
      </c>
      <c r="CL44" s="8">
        <v>83052</v>
      </c>
      <c r="CM44" s="8">
        <v>326630</v>
      </c>
      <c r="CN44" s="8">
        <v>20855</v>
      </c>
      <c r="CO44" s="8">
        <v>0</v>
      </c>
      <c r="CP44" s="8">
        <v>36322</v>
      </c>
      <c r="CQ44" s="8">
        <v>146229</v>
      </c>
      <c r="CR44" s="8">
        <v>37875</v>
      </c>
      <c r="CS44" s="8">
        <v>567911</v>
      </c>
      <c r="CT44" s="8">
        <v>115703</v>
      </c>
      <c r="CU44" s="8">
        <v>163062</v>
      </c>
      <c r="CV44" s="8">
        <v>1368512</v>
      </c>
      <c r="CW44" s="8">
        <v>-51258</v>
      </c>
      <c r="CX44" s="8">
        <v>50138</v>
      </c>
      <c r="CY44" s="8">
        <v>1646157</v>
      </c>
      <c r="CZ44" s="8">
        <v>68785</v>
      </c>
      <c r="DA44" s="8">
        <v>1714942</v>
      </c>
      <c r="DB44" s="8">
        <v>2282853</v>
      </c>
      <c r="DC44" s="8"/>
      <c r="DD44" s="8">
        <v>366.88</v>
      </c>
      <c r="DE44" s="8">
        <v>366.88</v>
      </c>
      <c r="DF44" s="8">
        <v>4486.9085299999997</v>
      </c>
      <c r="DG44" s="8">
        <v>33829</v>
      </c>
      <c r="DH44" s="8">
        <v>-495361</v>
      </c>
      <c r="DI44" s="8">
        <v>33160</v>
      </c>
      <c r="DJ44" s="8">
        <v>91720</v>
      </c>
      <c r="DK44" s="8">
        <v>68785</v>
      </c>
      <c r="DL44" s="8">
        <v>3145</v>
      </c>
      <c r="DM44" s="8">
        <v>100027</v>
      </c>
      <c r="DN44" s="8">
        <v>54248</v>
      </c>
      <c r="DO44" s="8">
        <v>142175</v>
      </c>
      <c r="DP44" s="8">
        <v>61808</v>
      </c>
      <c r="DQ44" s="8">
        <v>323014</v>
      </c>
      <c r="DR44" s="8">
        <v>788692</v>
      </c>
      <c r="DS44" s="8">
        <v>13546</v>
      </c>
      <c r="DT44" s="8">
        <v>71645</v>
      </c>
      <c r="DU44" s="8">
        <v>0</v>
      </c>
      <c r="DV44" s="8"/>
      <c r="DW44" s="8">
        <v>66473</v>
      </c>
      <c r="DX44" s="8">
        <v>63305</v>
      </c>
      <c r="DY44" s="8">
        <v>10292</v>
      </c>
      <c r="DZ44" s="8">
        <v>73597</v>
      </c>
      <c r="EA44" s="8">
        <v>0</v>
      </c>
      <c r="EB44" s="8">
        <v>0</v>
      </c>
      <c r="EC44" s="8">
        <v>-4542</v>
      </c>
      <c r="ED44" s="8">
        <v>0</v>
      </c>
      <c r="EE44" s="8">
        <v>0</v>
      </c>
      <c r="EF44" s="8">
        <v>238</v>
      </c>
      <c r="EG44" s="8">
        <v>1027</v>
      </c>
      <c r="EH44" s="8">
        <v>-14876</v>
      </c>
      <c r="EI44" s="8">
        <v>-13910</v>
      </c>
      <c r="EJ44" s="8">
        <v>-35557</v>
      </c>
      <c r="EK44" s="8">
        <v>28888</v>
      </c>
      <c r="EL44" s="8">
        <v>109489</v>
      </c>
      <c r="EM44" s="8">
        <v>-58416</v>
      </c>
      <c r="EN44" s="8">
        <v>0</v>
      </c>
      <c r="EO44" s="8">
        <v>-18533</v>
      </c>
      <c r="EP44" s="8">
        <v>0</v>
      </c>
      <c r="EQ44" s="8">
        <v>-6553</v>
      </c>
      <c r="ER44" s="8">
        <v>13717</v>
      </c>
      <c r="ES44" s="8">
        <v>0</v>
      </c>
      <c r="ET44" s="8">
        <v>3643</v>
      </c>
      <c r="EU44" s="8">
        <v>-66142</v>
      </c>
      <c r="EV44" s="8">
        <v>0</v>
      </c>
      <c r="EW44" s="8">
        <v>9055</v>
      </c>
      <c r="EX44" s="8">
        <v>9055</v>
      </c>
      <c r="EY44" s="8">
        <v>-1465</v>
      </c>
      <c r="EZ44" s="8">
        <v>-12733</v>
      </c>
      <c r="FA44" s="8">
        <v>-14198</v>
      </c>
      <c r="FB44" s="8">
        <v>0</v>
      </c>
      <c r="FC44" s="8">
        <v>0</v>
      </c>
      <c r="FD44" s="8">
        <v>-24336</v>
      </c>
      <c r="FE44" s="8">
        <v>0</v>
      </c>
      <c r="FF44" s="8">
        <v>-24336</v>
      </c>
      <c r="FG44" s="8">
        <v>0</v>
      </c>
      <c r="FH44" s="8">
        <v>-1952</v>
      </c>
      <c r="FI44" s="8">
        <v>-31431</v>
      </c>
      <c r="FJ44" s="8">
        <v>20250</v>
      </c>
      <c r="FK44" s="8">
        <v>32166</v>
      </c>
      <c r="FL44" s="8"/>
      <c r="FM44" s="8">
        <v>1433</v>
      </c>
      <c r="FN44" s="8">
        <v>26112</v>
      </c>
      <c r="FO44" s="8">
        <v>22569.875</v>
      </c>
      <c r="FP44" s="8">
        <v>23751.125</v>
      </c>
      <c r="FQ44" s="8">
        <v>46510</v>
      </c>
      <c r="FR44" s="8">
        <v>-5143</v>
      </c>
      <c r="FS44" s="8" t="s">
        <v>534</v>
      </c>
      <c r="FT44" s="9">
        <v>41364</v>
      </c>
      <c r="FU44" s="8">
        <v>12</v>
      </c>
      <c r="FV44" s="8">
        <v>1616116.6284099999</v>
      </c>
      <c r="FW44" s="8">
        <v>0.91793999999999998</v>
      </c>
      <c r="FX44" s="8">
        <v>0.95401000000000002</v>
      </c>
      <c r="FY44" s="8">
        <v>0.62402000000000002</v>
      </c>
      <c r="FZ44" s="8">
        <v>0.66817000000000004</v>
      </c>
      <c r="GA44" s="31">
        <f t="shared" si="1"/>
        <v>2013</v>
      </c>
      <c r="GB44" s="10">
        <f t="shared" si="2"/>
        <v>3</v>
      </c>
      <c r="GC44" s="10">
        <v>1.0152099999999999</v>
      </c>
      <c r="GD44" s="10">
        <v>1.0979099999999999</v>
      </c>
    </row>
    <row r="45" spans="1:186">
      <c r="A45" s="8" t="str">
        <f t="shared" si="9"/>
        <v>京セラ</v>
      </c>
      <c r="B45" s="8" t="str">
        <f t="shared" si="10"/>
        <v>TSE:6971</v>
      </c>
      <c r="C45" s="8" t="str">
        <f>CONCATENATE("FY",RIGHT(Assumptions!D$5,4)-5)</f>
        <v>FY2014</v>
      </c>
      <c r="D45" s="10">
        <f t="shared" si="0"/>
        <v>2013</v>
      </c>
      <c r="E45" s="8">
        <v>1447369</v>
      </c>
      <c r="F45" s="8">
        <v>0</v>
      </c>
      <c r="G45" s="8">
        <v>1447369</v>
      </c>
      <c r="H45" s="8">
        <v>1068465</v>
      </c>
      <c r="I45" s="8">
        <v>378904</v>
      </c>
      <c r="J45" s="8">
        <v>242329</v>
      </c>
      <c r="K45" s="8">
        <v>0</v>
      </c>
      <c r="L45" s="8">
        <v>0</v>
      </c>
      <c r="M45" s="8">
        <v>13633</v>
      </c>
      <c r="N45" s="8">
        <v>0</v>
      </c>
      <c r="O45" s="8">
        <v>0</v>
      </c>
      <c r="P45" s="8">
        <v>255962</v>
      </c>
      <c r="Q45" s="8">
        <v>122942</v>
      </c>
      <c r="R45" s="8">
        <v>-1945</v>
      </c>
      <c r="S45" s="8">
        <v>18172</v>
      </c>
      <c r="T45" s="8">
        <v>16227</v>
      </c>
      <c r="U45" s="8">
        <v>0</v>
      </c>
      <c r="V45" s="8">
        <v>5108</v>
      </c>
      <c r="W45" s="8">
        <v>1585</v>
      </c>
      <c r="X45" s="8">
        <v>145862</v>
      </c>
      <c r="Y45" s="8">
        <v>-729</v>
      </c>
      <c r="Z45" s="8">
        <v>2766</v>
      </c>
      <c r="AA45" s="8">
        <v>0</v>
      </c>
      <c r="AB45" s="8">
        <v>-1518</v>
      </c>
      <c r="AC45" s="8">
        <v>0</v>
      </c>
      <c r="AD45" s="8">
        <v>146268</v>
      </c>
      <c r="AE45" s="8">
        <v>51254</v>
      </c>
      <c r="AF45" s="8">
        <v>95014</v>
      </c>
      <c r="AG45" s="8">
        <v>0</v>
      </c>
      <c r="AH45" s="8">
        <v>0</v>
      </c>
      <c r="AI45" s="8">
        <v>95014</v>
      </c>
      <c r="AJ45" s="8">
        <v>-6258</v>
      </c>
      <c r="AK45" s="8">
        <v>88756</v>
      </c>
      <c r="AL45" s="8">
        <v>0</v>
      </c>
      <c r="AM45" s="8"/>
      <c r="AN45" s="8">
        <v>241.92634000000001</v>
      </c>
      <c r="AO45" s="8">
        <v>241.92634000000001</v>
      </c>
      <c r="AP45" s="8">
        <v>366.87200000000001</v>
      </c>
      <c r="AQ45" s="8">
        <v>241.92634000000001</v>
      </c>
      <c r="AR45" s="8">
        <v>241.92634000000001</v>
      </c>
      <c r="AS45" s="8">
        <v>366.87200000000001</v>
      </c>
      <c r="AT45" s="8">
        <v>80</v>
      </c>
      <c r="AU45" s="1">
        <v>0.322502140700347</v>
      </c>
      <c r="AV45" s="8"/>
      <c r="AW45" s="8">
        <v>199093</v>
      </c>
      <c r="AX45" s="8">
        <v>133119</v>
      </c>
      <c r="AY45" s="8">
        <v>122942</v>
      </c>
      <c r="AZ45" s="1">
        <v>0.35041099999999997</v>
      </c>
      <c r="BA45" s="9">
        <v>41729</v>
      </c>
      <c r="BB45" s="8"/>
      <c r="BC45" s="8">
        <v>45894</v>
      </c>
      <c r="BD45" s="8">
        <v>70537</v>
      </c>
      <c r="BE45" s="8">
        <v>0</v>
      </c>
      <c r="BF45" s="8">
        <v>48830</v>
      </c>
      <c r="BG45" s="8">
        <v>0</v>
      </c>
      <c r="BH45" s="8">
        <v>5746.3012799999997</v>
      </c>
      <c r="BI45" s="8">
        <v>7129.6987200000003</v>
      </c>
      <c r="BJ45" s="8"/>
      <c r="BK45" s="8"/>
      <c r="BL45" s="8">
        <v>335174</v>
      </c>
      <c r="BM45" s="8">
        <v>276231</v>
      </c>
      <c r="BN45" s="8">
        <v>611405</v>
      </c>
      <c r="BO45" s="8">
        <v>287520</v>
      </c>
      <c r="BP45" s="8">
        <v>287520</v>
      </c>
      <c r="BQ45" s="8">
        <v>335802</v>
      </c>
      <c r="BR45" s="8">
        <v>41499</v>
      </c>
      <c r="BS45" s="8">
        <v>91209</v>
      </c>
      <c r="BT45" s="8">
        <v>1367435</v>
      </c>
      <c r="BU45" s="8">
        <v>1246137</v>
      </c>
      <c r="BV45" s="8">
        <v>-975580</v>
      </c>
      <c r="BW45" s="8">
        <v>270557</v>
      </c>
      <c r="BX45" s="8">
        <v>753059</v>
      </c>
      <c r="BY45" s="8">
        <v>116632</v>
      </c>
      <c r="BZ45" s="8">
        <v>59326</v>
      </c>
      <c r="CA45" s="8">
        <v>0</v>
      </c>
      <c r="CB45" s="8">
        <v>30871</v>
      </c>
      <c r="CC45" s="8">
        <v>15950</v>
      </c>
      <c r="CD45" s="8">
        <v>2636704</v>
      </c>
      <c r="CE45" s="8"/>
      <c r="CF45" s="8">
        <v>122424</v>
      </c>
      <c r="CG45" s="8">
        <v>87415</v>
      </c>
      <c r="CH45" s="8">
        <v>4064</v>
      </c>
      <c r="CI45" s="8">
        <v>12373</v>
      </c>
      <c r="CJ45" s="8">
        <v>0</v>
      </c>
      <c r="CK45" s="8">
        <v>23353</v>
      </c>
      <c r="CL45" s="8">
        <v>74945</v>
      </c>
      <c r="CM45" s="8">
        <v>327451</v>
      </c>
      <c r="CN45" s="8">
        <v>19466</v>
      </c>
      <c r="CO45" s="8">
        <v>0</v>
      </c>
      <c r="CP45" s="8">
        <v>36812</v>
      </c>
      <c r="CQ45" s="8">
        <v>235954</v>
      </c>
      <c r="CR45" s="8">
        <v>29795</v>
      </c>
      <c r="CS45" s="8">
        <v>649478</v>
      </c>
      <c r="CT45" s="8">
        <v>115703</v>
      </c>
      <c r="CU45" s="8">
        <v>162666</v>
      </c>
      <c r="CV45" s="8">
        <v>1415784</v>
      </c>
      <c r="CW45" s="8">
        <v>-35033</v>
      </c>
      <c r="CX45" s="8">
        <v>250963</v>
      </c>
      <c r="CY45" s="8">
        <v>1910083</v>
      </c>
      <c r="CZ45" s="8">
        <v>77143</v>
      </c>
      <c r="DA45" s="8">
        <v>1987226</v>
      </c>
      <c r="DB45" s="8">
        <v>2636704</v>
      </c>
      <c r="DC45" s="8"/>
      <c r="DD45" s="8">
        <v>366.86700000000002</v>
      </c>
      <c r="DE45" s="8">
        <v>366.86700000000002</v>
      </c>
      <c r="DF45" s="8">
        <v>5206.4726499999997</v>
      </c>
      <c r="DG45" s="8">
        <v>35903</v>
      </c>
      <c r="DH45" s="8">
        <v>-575502</v>
      </c>
      <c r="DI45" s="8">
        <v>25801</v>
      </c>
      <c r="DJ45" s="8">
        <v>103008</v>
      </c>
      <c r="DK45" s="8">
        <v>77143</v>
      </c>
      <c r="DL45" s="8">
        <v>3160</v>
      </c>
      <c r="DM45" s="8">
        <v>110835</v>
      </c>
      <c r="DN45" s="8">
        <v>60075</v>
      </c>
      <c r="DO45" s="8">
        <v>164892</v>
      </c>
      <c r="DP45" s="8">
        <v>63268</v>
      </c>
      <c r="DQ45" s="8">
        <v>344167</v>
      </c>
      <c r="DR45" s="8">
        <v>826881</v>
      </c>
      <c r="DS45" s="8">
        <v>11821</v>
      </c>
      <c r="DT45" s="8">
        <v>69789</v>
      </c>
      <c r="DU45" s="8">
        <v>0</v>
      </c>
      <c r="DV45" s="8"/>
      <c r="DW45" s="8">
        <v>88756</v>
      </c>
      <c r="DX45" s="8">
        <v>65974</v>
      </c>
      <c r="DY45" s="8">
        <v>10177</v>
      </c>
      <c r="DZ45" s="8">
        <v>76151</v>
      </c>
      <c r="EA45" s="8">
        <v>0</v>
      </c>
      <c r="EB45" s="8">
        <v>486</v>
      </c>
      <c r="EC45" s="8">
        <v>-2875</v>
      </c>
      <c r="ED45" s="8">
        <v>729</v>
      </c>
      <c r="EE45" s="8">
        <v>0</v>
      </c>
      <c r="EF45" s="8">
        <v>252</v>
      </c>
      <c r="EG45" s="8">
        <v>20387</v>
      </c>
      <c r="EH45" s="8">
        <v>47306</v>
      </c>
      <c r="EI45" s="8">
        <v>-25160</v>
      </c>
      <c r="EJ45" s="8">
        <v>-34589</v>
      </c>
      <c r="EK45" s="8">
        <v>-22792</v>
      </c>
      <c r="EL45" s="8">
        <v>149141</v>
      </c>
      <c r="EM45" s="8">
        <v>-50890</v>
      </c>
      <c r="EN45" s="8">
        <v>589</v>
      </c>
      <c r="EO45" s="8">
        <v>-15975</v>
      </c>
      <c r="EP45" s="8">
        <v>0</v>
      </c>
      <c r="EQ45" s="8">
        <v>-6722</v>
      </c>
      <c r="ER45" s="8">
        <v>-30185</v>
      </c>
      <c r="ES45" s="8">
        <v>0</v>
      </c>
      <c r="ET45" s="8">
        <v>2042</v>
      </c>
      <c r="EU45" s="8">
        <v>-101141</v>
      </c>
      <c r="EV45" s="8">
        <v>0</v>
      </c>
      <c r="EW45" s="8">
        <v>10671</v>
      </c>
      <c r="EX45" s="8">
        <v>10671</v>
      </c>
      <c r="EY45" s="8">
        <v>-213</v>
      </c>
      <c r="EZ45" s="8">
        <v>-13247</v>
      </c>
      <c r="FA45" s="8">
        <v>-13460</v>
      </c>
      <c r="FB45" s="8">
        <v>0</v>
      </c>
      <c r="FC45" s="8">
        <v>0</v>
      </c>
      <c r="FD45" s="8">
        <v>-28624</v>
      </c>
      <c r="FE45" s="8">
        <v>0</v>
      </c>
      <c r="FF45" s="8">
        <v>-28624</v>
      </c>
      <c r="FG45" s="8">
        <v>0</v>
      </c>
      <c r="FH45" s="8">
        <v>-1392</v>
      </c>
      <c r="FI45" s="8">
        <v>-32805</v>
      </c>
      <c r="FJ45" s="8">
        <v>14525</v>
      </c>
      <c r="FK45" s="8">
        <v>29720</v>
      </c>
      <c r="FL45" s="8"/>
      <c r="FM45" s="8">
        <v>2009</v>
      </c>
      <c r="FN45" s="8">
        <v>36617</v>
      </c>
      <c r="FO45" s="8">
        <v>74683.125</v>
      </c>
      <c r="FP45" s="8">
        <v>75898.75</v>
      </c>
      <c r="FQ45" s="8">
        <v>19479</v>
      </c>
      <c r="FR45" s="8">
        <v>-2789</v>
      </c>
      <c r="FS45" s="8" t="s">
        <v>534</v>
      </c>
      <c r="FT45" s="9">
        <v>41729</v>
      </c>
      <c r="FU45" s="8">
        <v>12</v>
      </c>
      <c r="FV45" s="8">
        <v>1707035.23594</v>
      </c>
      <c r="FW45" s="8">
        <v>1.0705</v>
      </c>
      <c r="FX45" s="8">
        <v>0.88551000000000002</v>
      </c>
      <c r="FY45" s="8">
        <v>0.73812999999999995</v>
      </c>
      <c r="FZ45" s="8">
        <v>0.82811000000000001</v>
      </c>
      <c r="GA45" s="31">
        <f t="shared" si="1"/>
        <v>2014</v>
      </c>
      <c r="GB45" s="10">
        <f t="shared" si="2"/>
        <v>3</v>
      </c>
      <c r="GC45" s="10">
        <v>0.97348999999999997</v>
      </c>
      <c r="GD45" s="10">
        <v>1.0220499999999999</v>
      </c>
    </row>
    <row r="46" spans="1:186">
      <c r="A46" s="8" t="str">
        <f t="shared" si="9"/>
        <v>京セラ</v>
      </c>
      <c r="B46" s="8" t="str">
        <f t="shared" si="10"/>
        <v>TSE:6971</v>
      </c>
      <c r="C46" s="8" t="str">
        <f>CONCATENATE("FY",RIGHT(Assumptions!D$5,4)-4)</f>
        <v>FY2015</v>
      </c>
      <c r="D46" s="10">
        <f t="shared" si="0"/>
        <v>2014</v>
      </c>
      <c r="E46" s="8">
        <v>1526536</v>
      </c>
      <c r="F46" s="8">
        <v>0</v>
      </c>
      <c r="G46" s="8">
        <v>1526536</v>
      </c>
      <c r="H46" s="8">
        <v>1137137</v>
      </c>
      <c r="I46" s="8">
        <v>389399</v>
      </c>
      <c r="J46" s="8">
        <v>261260</v>
      </c>
      <c r="K46" s="8">
        <v>0</v>
      </c>
      <c r="L46" s="8">
        <v>0</v>
      </c>
      <c r="M46" s="8">
        <v>12976</v>
      </c>
      <c r="N46" s="8">
        <v>0</v>
      </c>
      <c r="O46" s="8">
        <v>0</v>
      </c>
      <c r="P46" s="8">
        <v>274236</v>
      </c>
      <c r="Q46" s="8">
        <v>115163</v>
      </c>
      <c r="R46" s="8">
        <v>-1718</v>
      </c>
      <c r="S46" s="8">
        <v>22783</v>
      </c>
      <c r="T46" s="8">
        <v>21065</v>
      </c>
      <c r="U46" s="8">
        <v>0</v>
      </c>
      <c r="V46" s="8">
        <v>4499</v>
      </c>
      <c r="W46" s="8">
        <v>2365</v>
      </c>
      <c r="X46" s="8">
        <v>143092</v>
      </c>
      <c r="Y46" s="8">
        <v>-18456</v>
      </c>
      <c r="Z46" s="8">
        <v>505</v>
      </c>
      <c r="AA46" s="8">
        <v>0</v>
      </c>
      <c r="AB46" s="8">
        <v>-3279</v>
      </c>
      <c r="AC46" s="8">
        <v>0</v>
      </c>
      <c r="AD46" s="8">
        <v>121862</v>
      </c>
      <c r="AE46" s="8">
        <v>-3441</v>
      </c>
      <c r="AF46" s="8">
        <v>125303</v>
      </c>
      <c r="AG46" s="8">
        <v>0</v>
      </c>
      <c r="AH46" s="8">
        <v>0</v>
      </c>
      <c r="AI46" s="8">
        <v>125303</v>
      </c>
      <c r="AJ46" s="8">
        <v>-9428</v>
      </c>
      <c r="AK46" s="8">
        <v>115875</v>
      </c>
      <c r="AL46" s="8">
        <v>0</v>
      </c>
      <c r="AM46" s="8"/>
      <c r="AN46" s="8">
        <v>315.85273999999998</v>
      </c>
      <c r="AO46" s="8">
        <v>315.85273999999998</v>
      </c>
      <c r="AP46" s="8">
        <v>366.86399999999998</v>
      </c>
      <c r="AQ46" s="8">
        <v>315.85000000000002</v>
      </c>
      <c r="AR46" s="8">
        <v>315.85000000000002</v>
      </c>
      <c r="AS46" s="8">
        <v>366.86399999999998</v>
      </c>
      <c r="AT46" s="8">
        <v>100</v>
      </c>
      <c r="AU46" s="1">
        <v>0.282243797195254</v>
      </c>
      <c r="AV46" s="8"/>
      <c r="AW46" s="8">
        <v>188157</v>
      </c>
      <c r="AX46" s="8">
        <v>125585</v>
      </c>
      <c r="AY46" s="8">
        <v>115163</v>
      </c>
      <c r="AZ46" s="1">
        <v>-2146826273</v>
      </c>
      <c r="BA46" s="9">
        <v>42094</v>
      </c>
      <c r="BB46" s="8"/>
      <c r="BC46" s="8">
        <v>46683</v>
      </c>
      <c r="BD46" s="8">
        <v>70733</v>
      </c>
      <c r="BE46" s="8">
        <v>0</v>
      </c>
      <c r="BF46" s="8">
        <v>55285</v>
      </c>
      <c r="BG46" s="8">
        <v>0</v>
      </c>
      <c r="BH46" s="8">
        <v>5568.2801300000001</v>
      </c>
      <c r="BI46" s="8">
        <v>8075.7198699999999</v>
      </c>
      <c r="BJ46" s="8"/>
      <c r="BK46" s="8"/>
      <c r="BL46" s="8">
        <v>351363</v>
      </c>
      <c r="BM46" s="8">
        <v>267095</v>
      </c>
      <c r="BN46" s="8">
        <v>618458</v>
      </c>
      <c r="BO46" s="8">
        <v>324885</v>
      </c>
      <c r="BP46" s="8">
        <v>324885</v>
      </c>
      <c r="BQ46" s="8">
        <v>354499</v>
      </c>
      <c r="BR46" s="8">
        <v>42314</v>
      </c>
      <c r="BS46" s="8">
        <v>117391</v>
      </c>
      <c r="BT46" s="8">
        <v>1457547</v>
      </c>
      <c r="BU46" s="8">
        <v>1267350</v>
      </c>
      <c r="BV46" s="8">
        <v>-1005859</v>
      </c>
      <c r="BW46" s="8">
        <v>261491</v>
      </c>
      <c r="BX46" s="8">
        <v>1072040</v>
      </c>
      <c r="BY46" s="8">
        <v>102167</v>
      </c>
      <c r="BZ46" s="8">
        <v>56615</v>
      </c>
      <c r="CA46" s="8">
        <v>0</v>
      </c>
      <c r="CB46" s="8">
        <v>36710</v>
      </c>
      <c r="CC46" s="8">
        <v>13898</v>
      </c>
      <c r="CD46" s="8">
        <v>3021184</v>
      </c>
      <c r="CE46" s="8"/>
      <c r="CF46" s="8">
        <v>119654</v>
      </c>
      <c r="CG46" s="8">
        <v>112759</v>
      </c>
      <c r="CH46" s="8">
        <v>4129</v>
      </c>
      <c r="CI46" s="8">
        <v>9441</v>
      </c>
      <c r="CJ46" s="8">
        <v>0</v>
      </c>
      <c r="CK46" s="8">
        <v>17316</v>
      </c>
      <c r="CL46" s="8">
        <v>87508</v>
      </c>
      <c r="CM46" s="8">
        <v>356251</v>
      </c>
      <c r="CN46" s="8">
        <v>17881</v>
      </c>
      <c r="CO46" s="8">
        <v>0</v>
      </c>
      <c r="CP46" s="8">
        <v>34764</v>
      </c>
      <c r="CQ46" s="8">
        <v>292454</v>
      </c>
      <c r="CR46" s="8">
        <v>16211</v>
      </c>
      <c r="CS46" s="8">
        <v>717561</v>
      </c>
      <c r="CT46" s="8">
        <v>115703</v>
      </c>
      <c r="CU46" s="8">
        <v>162695</v>
      </c>
      <c r="CV46" s="8">
        <v>1502310</v>
      </c>
      <c r="CW46" s="8">
        <v>-35062</v>
      </c>
      <c r="CX46" s="8">
        <v>469673</v>
      </c>
      <c r="CY46" s="8">
        <v>2215319</v>
      </c>
      <c r="CZ46" s="8">
        <v>88304</v>
      </c>
      <c r="DA46" s="8">
        <v>2303623</v>
      </c>
      <c r="DB46" s="8">
        <v>3021184</v>
      </c>
      <c r="DC46" s="8"/>
      <c r="DD46" s="8">
        <v>366.86099999999999</v>
      </c>
      <c r="DE46" s="8">
        <v>366.86099999999999</v>
      </c>
      <c r="DF46" s="8">
        <v>6038.5786399999997</v>
      </c>
      <c r="DG46" s="8">
        <v>31451</v>
      </c>
      <c r="DH46" s="8">
        <v>-587007</v>
      </c>
      <c r="DI46" s="8">
        <v>26911</v>
      </c>
      <c r="DJ46" s="8">
        <v>109152</v>
      </c>
      <c r="DK46" s="8">
        <v>88304</v>
      </c>
      <c r="DL46" s="8">
        <v>4139</v>
      </c>
      <c r="DM46" s="8">
        <v>141978</v>
      </c>
      <c r="DN46" s="8">
        <v>62784</v>
      </c>
      <c r="DO46" s="8">
        <v>149737</v>
      </c>
      <c r="DP46" s="8">
        <v>59590</v>
      </c>
      <c r="DQ46" s="8">
        <v>350354</v>
      </c>
      <c r="DR46" s="8">
        <v>846391</v>
      </c>
      <c r="DS46" s="8">
        <v>11015</v>
      </c>
      <c r="DT46" s="8">
        <v>68185</v>
      </c>
      <c r="DU46" s="8">
        <v>0</v>
      </c>
      <c r="DV46" s="8"/>
      <c r="DW46" s="8">
        <v>115875</v>
      </c>
      <c r="DX46" s="8">
        <v>62572</v>
      </c>
      <c r="DY46" s="8">
        <v>10422</v>
      </c>
      <c r="DZ46" s="8">
        <v>72994</v>
      </c>
      <c r="EA46" s="8">
        <v>0</v>
      </c>
      <c r="EB46" s="8">
        <v>-339</v>
      </c>
      <c r="EC46" s="8">
        <v>-581</v>
      </c>
      <c r="ED46" s="8">
        <v>18456</v>
      </c>
      <c r="EE46" s="8">
        <v>0</v>
      </c>
      <c r="EF46" s="8">
        <v>197</v>
      </c>
      <c r="EG46" s="8">
        <v>-25225</v>
      </c>
      <c r="EH46" s="8">
        <v>-16804</v>
      </c>
      <c r="EI46" s="8">
        <v>-19938</v>
      </c>
      <c r="EJ46" s="8">
        <v>-13085</v>
      </c>
      <c r="EK46" s="8">
        <v>5609</v>
      </c>
      <c r="EL46" s="8">
        <v>130767</v>
      </c>
      <c r="EM46" s="8">
        <v>-57055</v>
      </c>
      <c r="EN46" s="8">
        <v>4247</v>
      </c>
      <c r="EO46" s="8">
        <v>-1843</v>
      </c>
      <c r="EP46" s="8">
        <v>0</v>
      </c>
      <c r="EQ46" s="8">
        <v>-6214</v>
      </c>
      <c r="ER46" s="8">
        <v>-31981</v>
      </c>
      <c r="ES46" s="8">
        <v>0</v>
      </c>
      <c r="ET46" s="8">
        <v>-762</v>
      </c>
      <c r="EU46" s="8">
        <v>-93608</v>
      </c>
      <c r="EV46" s="8">
        <v>0</v>
      </c>
      <c r="EW46" s="8">
        <v>10642</v>
      </c>
      <c r="EX46" s="8">
        <v>10642</v>
      </c>
      <c r="EY46" s="8">
        <v>-554</v>
      </c>
      <c r="EZ46" s="8">
        <v>-13347</v>
      </c>
      <c r="FA46" s="8">
        <v>-13901</v>
      </c>
      <c r="FB46" s="8">
        <v>0</v>
      </c>
      <c r="FC46" s="8">
        <v>0</v>
      </c>
      <c r="FD46" s="8">
        <v>-32705</v>
      </c>
      <c r="FE46" s="8">
        <v>0</v>
      </c>
      <c r="FF46" s="8">
        <v>-32705</v>
      </c>
      <c r="FG46" s="8">
        <v>0</v>
      </c>
      <c r="FH46" s="8">
        <v>-4028</v>
      </c>
      <c r="FI46" s="8">
        <v>-39992</v>
      </c>
      <c r="FJ46" s="8">
        <v>19022</v>
      </c>
      <c r="FK46" s="8">
        <v>16189</v>
      </c>
      <c r="FL46" s="8"/>
      <c r="FM46" s="8">
        <v>1422</v>
      </c>
      <c r="FN46" s="8">
        <v>44172</v>
      </c>
      <c r="FO46" s="8">
        <v>29236.125</v>
      </c>
      <c r="FP46" s="8">
        <v>30309.875</v>
      </c>
      <c r="FQ46" s="8">
        <v>51392</v>
      </c>
      <c r="FR46" s="8">
        <v>-3259</v>
      </c>
      <c r="FS46" s="8" t="s">
        <v>534</v>
      </c>
      <c r="FT46" s="9">
        <v>42094</v>
      </c>
      <c r="FU46" s="8">
        <v>12</v>
      </c>
      <c r="FV46" s="8">
        <v>2418359.6567000002</v>
      </c>
      <c r="FW46" s="8">
        <v>1.0759300000000001</v>
      </c>
      <c r="FX46" s="8">
        <v>0.89717999999999998</v>
      </c>
      <c r="FY46" s="8">
        <v>1.09568</v>
      </c>
      <c r="FZ46" s="8">
        <v>1.4904299999999999</v>
      </c>
      <c r="GA46" s="31">
        <f t="shared" si="1"/>
        <v>2015</v>
      </c>
      <c r="GB46" s="10">
        <f t="shared" si="2"/>
        <v>3</v>
      </c>
      <c r="GC46" s="10">
        <v>1.15137</v>
      </c>
      <c r="GD46" s="10">
        <v>1.0682</v>
      </c>
    </row>
    <row r="47" spans="1:186">
      <c r="A47" s="8" t="str">
        <f t="shared" si="9"/>
        <v>京セラ</v>
      </c>
      <c r="B47" s="8" t="str">
        <f t="shared" si="10"/>
        <v>TSE:6971</v>
      </c>
      <c r="C47" s="8" t="str">
        <f>CONCATENATE("FY",RIGHT(Assumptions!D$5,4)-3)</f>
        <v>FY2016</v>
      </c>
      <c r="D47" s="10">
        <f t="shared" si="0"/>
        <v>2015</v>
      </c>
      <c r="E47" s="8">
        <v>1479627</v>
      </c>
      <c r="F47" s="8">
        <v>0</v>
      </c>
      <c r="G47" s="8">
        <v>1479627</v>
      </c>
      <c r="H47" s="8">
        <v>1093467</v>
      </c>
      <c r="I47" s="8">
        <v>386160</v>
      </c>
      <c r="J47" s="8">
        <v>268359</v>
      </c>
      <c r="K47" s="8">
        <v>0</v>
      </c>
      <c r="L47" s="8">
        <v>0</v>
      </c>
      <c r="M47" s="8">
        <v>13595</v>
      </c>
      <c r="N47" s="8">
        <v>0</v>
      </c>
      <c r="O47" s="8">
        <v>0</v>
      </c>
      <c r="P47" s="8">
        <v>281954</v>
      </c>
      <c r="Q47" s="8">
        <v>104206</v>
      </c>
      <c r="R47" s="8">
        <v>-1814</v>
      </c>
      <c r="S47" s="8">
        <v>28609</v>
      </c>
      <c r="T47" s="8">
        <v>26795</v>
      </c>
      <c r="U47" s="8">
        <v>0</v>
      </c>
      <c r="V47" s="8">
        <v>3820</v>
      </c>
      <c r="W47" s="8">
        <v>1712</v>
      </c>
      <c r="X47" s="8">
        <v>136533</v>
      </c>
      <c r="Y47" s="8">
        <v>-14143</v>
      </c>
      <c r="Z47" s="8">
        <v>20600</v>
      </c>
      <c r="AA47" s="8">
        <v>12039</v>
      </c>
      <c r="AB47" s="8">
        <v>-4442</v>
      </c>
      <c r="AC47" s="8">
        <v>0</v>
      </c>
      <c r="AD47" s="8">
        <v>145583</v>
      </c>
      <c r="AE47" s="8">
        <v>31392</v>
      </c>
      <c r="AF47" s="8">
        <v>114191</v>
      </c>
      <c r="AG47" s="8">
        <v>0</v>
      </c>
      <c r="AH47" s="8">
        <v>0</v>
      </c>
      <c r="AI47" s="8">
        <v>114191</v>
      </c>
      <c r="AJ47" s="8">
        <v>-5144</v>
      </c>
      <c r="AK47" s="8">
        <v>109047</v>
      </c>
      <c r="AL47" s="8">
        <v>0</v>
      </c>
      <c r="AM47" s="8"/>
      <c r="AN47" s="8">
        <v>297.24498999999997</v>
      </c>
      <c r="AO47" s="8">
        <v>297.24498999999997</v>
      </c>
      <c r="AP47" s="8">
        <v>366.85899999999998</v>
      </c>
      <c r="AQ47" s="8">
        <v>297.24</v>
      </c>
      <c r="AR47" s="8">
        <v>297.24</v>
      </c>
      <c r="AS47" s="8">
        <v>366.85899999999998</v>
      </c>
      <c r="AT47" s="8">
        <v>100</v>
      </c>
      <c r="AU47" s="1">
        <v>0.40234027529413902</v>
      </c>
      <c r="AV47" s="8"/>
      <c r="AW47" s="8">
        <v>180853</v>
      </c>
      <c r="AX47" s="8">
        <v>104206</v>
      </c>
      <c r="AY47" s="8">
        <v>104206</v>
      </c>
      <c r="AZ47" s="1">
        <v>0.21562899999999999</v>
      </c>
      <c r="BA47" s="9">
        <v>42460</v>
      </c>
      <c r="BB47" s="8"/>
      <c r="BC47" s="8">
        <v>46634</v>
      </c>
      <c r="BD47" s="8">
        <v>70088</v>
      </c>
      <c r="BE47" s="8">
        <v>0</v>
      </c>
      <c r="BF47" s="8">
        <v>58755</v>
      </c>
      <c r="BG47" s="8">
        <v>0</v>
      </c>
      <c r="BH47" s="8">
        <v>6460.2232000000004</v>
      </c>
      <c r="BI47" s="8">
        <v>7829.7767999999996</v>
      </c>
      <c r="BJ47" s="8"/>
      <c r="BK47" s="8"/>
      <c r="BL47" s="8">
        <v>374020</v>
      </c>
      <c r="BM47" s="8">
        <v>315179</v>
      </c>
      <c r="BN47" s="8">
        <v>689199</v>
      </c>
      <c r="BO47" s="8">
        <v>295437</v>
      </c>
      <c r="BP47" s="8">
        <v>295437</v>
      </c>
      <c r="BQ47" s="8">
        <v>327875</v>
      </c>
      <c r="BR47" s="8">
        <v>0</v>
      </c>
      <c r="BS47" s="8">
        <v>122250</v>
      </c>
      <c r="BT47" s="8">
        <v>1434761</v>
      </c>
      <c r="BU47" s="8">
        <v>1264210</v>
      </c>
      <c r="BV47" s="8">
        <v>-999723</v>
      </c>
      <c r="BW47" s="8">
        <v>264487</v>
      </c>
      <c r="BX47" s="8">
        <v>1151415</v>
      </c>
      <c r="BY47" s="8">
        <v>102599</v>
      </c>
      <c r="BZ47" s="8">
        <v>59106</v>
      </c>
      <c r="CA47" s="8">
        <v>0</v>
      </c>
      <c r="CB47" s="8">
        <v>51815</v>
      </c>
      <c r="CC47" s="8">
        <v>9352</v>
      </c>
      <c r="CD47" s="8">
        <v>3095049</v>
      </c>
      <c r="CE47" s="8"/>
      <c r="CF47" s="8">
        <v>115644</v>
      </c>
      <c r="CG47" s="8">
        <v>103484</v>
      </c>
      <c r="CH47" s="8">
        <v>5119</v>
      </c>
      <c r="CI47" s="8">
        <v>9516</v>
      </c>
      <c r="CJ47" s="8">
        <v>0</v>
      </c>
      <c r="CK47" s="8">
        <v>22847</v>
      </c>
      <c r="CL47" s="8">
        <v>111222</v>
      </c>
      <c r="CM47" s="8">
        <v>367832</v>
      </c>
      <c r="CN47" s="8">
        <v>18115</v>
      </c>
      <c r="CO47" s="8">
        <v>0</v>
      </c>
      <c r="CP47" s="8">
        <v>46101</v>
      </c>
      <c r="CQ47" s="8">
        <v>271220</v>
      </c>
      <c r="CR47" s="8">
        <v>18019</v>
      </c>
      <c r="CS47" s="8">
        <v>721287</v>
      </c>
      <c r="CT47" s="8">
        <v>115703</v>
      </c>
      <c r="CU47" s="8">
        <v>162844</v>
      </c>
      <c r="CV47" s="8">
        <v>1571002</v>
      </c>
      <c r="CW47" s="8">
        <v>-35088</v>
      </c>
      <c r="CX47" s="8">
        <v>469803</v>
      </c>
      <c r="CY47" s="8">
        <v>2284264</v>
      </c>
      <c r="CZ47" s="8">
        <v>89498</v>
      </c>
      <c r="DA47" s="8">
        <v>2373762</v>
      </c>
      <c r="DB47" s="8">
        <v>3095049</v>
      </c>
      <c r="DC47" s="8"/>
      <c r="DD47" s="8">
        <v>366.85700000000003</v>
      </c>
      <c r="DE47" s="8">
        <v>366.85700000000003</v>
      </c>
      <c r="DF47" s="8">
        <v>6226.5787499999997</v>
      </c>
      <c r="DG47" s="8">
        <v>32750</v>
      </c>
      <c r="DH47" s="8">
        <v>-656449</v>
      </c>
      <c r="DI47" s="8">
        <v>42541</v>
      </c>
      <c r="DJ47" s="8">
        <v>114320</v>
      </c>
      <c r="DK47" s="8">
        <v>89498</v>
      </c>
      <c r="DL47" s="8">
        <v>6005</v>
      </c>
      <c r="DM47" s="8">
        <v>104961</v>
      </c>
      <c r="DN47" s="8">
        <v>63113</v>
      </c>
      <c r="DO47" s="8">
        <v>159801</v>
      </c>
      <c r="DP47" s="8">
        <v>59914</v>
      </c>
      <c r="DQ47" s="8">
        <v>344087</v>
      </c>
      <c r="DR47" s="8">
        <v>841895</v>
      </c>
      <c r="DS47" s="8">
        <v>18314</v>
      </c>
      <c r="DT47" s="8">
        <v>69229</v>
      </c>
      <c r="DU47" s="8">
        <v>0</v>
      </c>
      <c r="DV47" s="8"/>
      <c r="DW47" s="8">
        <v>109047</v>
      </c>
      <c r="DX47" s="8">
        <v>76647</v>
      </c>
      <c r="DY47" s="8">
        <v>0</v>
      </c>
      <c r="DZ47" s="8">
        <v>76647</v>
      </c>
      <c r="EA47" s="8">
        <v>0</v>
      </c>
      <c r="EB47" s="8">
        <v>-12039</v>
      </c>
      <c r="EC47" s="8">
        <v>-20600</v>
      </c>
      <c r="ED47" s="8">
        <v>14143</v>
      </c>
      <c r="EE47" s="8">
        <v>0</v>
      </c>
      <c r="EF47" s="8">
        <v>761</v>
      </c>
      <c r="EG47" s="8">
        <v>4066</v>
      </c>
      <c r="EH47" s="8">
        <v>15611</v>
      </c>
      <c r="EI47" s="8">
        <v>6310</v>
      </c>
      <c r="EJ47" s="8">
        <v>2400</v>
      </c>
      <c r="EK47" s="8">
        <v>-8113</v>
      </c>
      <c r="EL47" s="8">
        <v>194040</v>
      </c>
      <c r="EM47" s="8">
        <v>-66102</v>
      </c>
      <c r="EN47" s="8">
        <v>16989</v>
      </c>
      <c r="EO47" s="8">
        <v>-22676</v>
      </c>
      <c r="EP47" s="8">
        <v>0</v>
      </c>
      <c r="EQ47" s="8">
        <v>-10703</v>
      </c>
      <c r="ER47" s="8">
        <v>-26144</v>
      </c>
      <c r="ES47" s="8">
        <v>0</v>
      </c>
      <c r="ET47" s="8">
        <v>1827</v>
      </c>
      <c r="EU47" s="8">
        <v>-106809</v>
      </c>
      <c r="EV47" s="8">
        <v>0</v>
      </c>
      <c r="EW47" s="8">
        <v>10996</v>
      </c>
      <c r="EX47" s="8">
        <v>10996</v>
      </c>
      <c r="EY47" s="8">
        <v>-2881</v>
      </c>
      <c r="EZ47" s="8">
        <v>-12830</v>
      </c>
      <c r="FA47" s="8">
        <v>-15711</v>
      </c>
      <c r="FB47" s="8">
        <v>0</v>
      </c>
      <c r="FC47" s="8">
        <v>0</v>
      </c>
      <c r="FD47" s="8">
        <v>-43874</v>
      </c>
      <c r="FE47" s="8">
        <v>0</v>
      </c>
      <c r="FF47" s="8">
        <v>-43874</v>
      </c>
      <c r="FG47" s="8">
        <v>0</v>
      </c>
      <c r="FH47" s="8">
        <v>-2019</v>
      </c>
      <c r="FI47" s="8">
        <v>-50608</v>
      </c>
      <c r="FJ47" s="8">
        <v>-13966</v>
      </c>
      <c r="FK47" s="8">
        <v>22657</v>
      </c>
      <c r="FL47" s="8"/>
      <c r="FM47" s="8">
        <v>1408</v>
      </c>
      <c r="FN47" s="8">
        <v>31134</v>
      </c>
      <c r="FO47" s="8">
        <v>167880</v>
      </c>
      <c r="FP47" s="8">
        <v>169013.75</v>
      </c>
      <c r="FQ47" s="8">
        <v>-104043</v>
      </c>
      <c r="FR47" s="8">
        <v>-4715</v>
      </c>
      <c r="FS47" s="8" t="s">
        <v>534</v>
      </c>
      <c r="FT47" s="9">
        <v>42460</v>
      </c>
      <c r="FU47" s="8">
        <v>12</v>
      </c>
      <c r="FV47" s="8">
        <v>1818516.0626999999</v>
      </c>
      <c r="FW47" s="8">
        <v>1.3492999999999999</v>
      </c>
      <c r="FX47" s="8">
        <v>0.91507000000000005</v>
      </c>
      <c r="FY47" s="8">
        <v>1.11968</v>
      </c>
      <c r="FZ47" s="8">
        <v>0.91037999999999997</v>
      </c>
      <c r="GA47" s="31">
        <f t="shared" si="1"/>
        <v>2016</v>
      </c>
      <c r="GB47" s="10">
        <f t="shared" si="2"/>
        <v>3</v>
      </c>
      <c r="GC47" s="10">
        <v>0.89731000000000005</v>
      </c>
      <c r="GD47" s="10">
        <v>0.94369999999999998</v>
      </c>
    </row>
    <row r="48" spans="1:186">
      <c r="A48" s="8" t="str">
        <f t="shared" si="9"/>
        <v>京セラ</v>
      </c>
      <c r="B48" s="8" t="str">
        <f t="shared" si="10"/>
        <v>TSE:6971</v>
      </c>
      <c r="C48" s="8" t="str">
        <f>CONCATENATE("FY",RIGHT(Assumptions!D$5,4)-2)</f>
        <v>FY2017</v>
      </c>
      <c r="D48" s="10">
        <f t="shared" si="0"/>
        <v>2016</v>
      </c>
      <c r="E48" s="8">
        <v>1422754</v>
      </c>
      <c r="F48" s="8">
        <v>0</v>
      </c>
      <c r="G48" s="8">
        <v>1422754</v>
      </c>
      <c r="H48" s="8">
        <v>1049472</v>
      </c>
      <c r="I48" s="8">
        <v>373282</v>
      </c>
      <c r="J48" s="8">
        <v>253240</v>
      </c>
      <c r="K48" s="8">
        <v>0</v>
      </c>
      <c r="L48" s="8">
        <v>0</v>
      </c>
      <c r="M48" s="8">
        <v>12977</v>
      </c>
      <c r="N48" s="8">
        <v>0</v>
      </c>
      <c r="O48" s="8">
        <v>0</v>
      </c>
      <c r="P48" s="8">
        <v>266217</v>
      </c>
      <c r="Q48" s="8">
        <v>107065</v>
      </c>
      <c r="R48" s="8">
        <v>-901</v>
      </c>
      <c r="S48" s="8">
        <v>32364</v>
      </c>
      <c r="T48" s="8">
        <v>31463</v>
      </c>
      <c r="U48" s="8">
        <v>0</v>
      </c>
      <c r="V48" s="8">
        <v>1278</v>
      </c>
      <c r="W48" s="8">
        <v>373</v>
      </c>
      <c r="X48" s="8">
        <v>140179</v>
      </c>
      <c r="Y48" s="8">
        <v>0</v>
      </c>
      <c r="Z48" s="8">
        <v>193</v>
      </c>
      <c r="AA48" s="8">
        <v>0</v>
      </c>
      <c r="AB48" s="8">
        <v>-2186</v>
      </c>
      <c r="AC48" s="8">
        <v>0</v>
      </c>
      <c r="AD48" s="8">
        <v>137849</v>
      </c>
      <c r="AE48" s="8">
        <v>28442</v>
      </c>
      <c r="AF48" s="8">
        <v>109407</v>
      </c>
      <c r="AG48" s="8">
        <v>0</v>
      </c>
      <c r="AH48" s="8">
        <v>0</v>
      </c>
      <c r="AI48" s="8">
        <v>109407</v>
      </c>
      <c r="AJ48" s="8">
        <v>-5564</v>
      </c>
      <c r="AK48" s="8">
        <v>103843</v>
      </c>
      <c r="AL48" s="8">
        <v>0</v>
      </c>
      <c r="AM48" s="8"/>
      <c r="AN48" s="8">
        <v>282.62135999999998</v>
      </c>
      <c r="AO48" s="8">
        <v>282.62135999999998</v>
      </c>
      <c r="AP48" s="8">
        <v>367.428</v>
      </c>
      <c r="AQ48" s="8">
        <v>282.62</v>
      </c>
      <c r="AR48" s="8">
        <v>282.62</v>
      </c>
      <c r="AS48" s="8">
        <v>367.428</v>
      </c>
      <c r="AT48" s="8">
        <v>110</v>
      </c>
      <c r="AU48" s="1">
        <v>0.38502354515951998</v>
      </c>
      <c r="AV48" s="8"/>
      <c r="AW48" s="8">
        <v>184510</v>
      </c>
      <c r="AX48" s="8">
        <v>118385</v>
      </c>
      <c r="AY48" s="8">
        <v>107065</v>
      </c>
      <c r="AZ48" s="1">
        <v>0.20632700000000001</v>
      </c>
      <c r="BA48" s="9">
        <v>42825</v>
      </c>
      <c r="BB48" s="8"/>
      <c r="BC48" s="8">
        <v>44214</v>
      </c>
      <c r="BD48" s="8">
        <v>67001</v>
      </c>
      <c r="BE48" s="8">
        <v>0</v>
      </c>
      <c r="BF48" s="8">
        <v>55411</v>
      </c>
      <c r="BG48" s="8">
        <v>0</v>
      </c>
      <c r="BH48" s="8">
        <v>3237.0948199999998</v>
      </c>
      <c r="BI48" s="8">
        <v>9693.9051799999997</v>
      </c>
      <c r="BJ48" s="8"/>
      <c r="BK48" s="8"/>
      <c r="BL48" s="8">
        <v>376195</v>
      </c>
      <c r="BM48" s="8">
        <v>297371</v>
      </c>
      <c r="BN48" s="8">
        <v>673566</v>
      </c>
      <c r="BO48" s="8">
        <v>325162</v>
      </c>
      <c r="BP48" s="8">
        <v>325162</v>
      </c>
      <c r="BQ48" s="8">
        <v>331155</v>
      </c>
      <c r="BR48" s="8">
        <v>0</v>
      </c>
      <c r="BS48" s="8">
        <v>108814</v>
      </c>
      <c r="BT48" s="8">
        <v>1438697</v>
      </c>
      <c r="BU48" s="8">
        <v>1267464</v>
      </c>
      <c r="BV48" s="8">
        <v>-1000860</v>
      </c>
      <c r="BW48" s="8">
        <v>266604</v>
      </c>
      <c r="BX48" s="8">
        <v>1153002</v>
      </c>
      <c r="BY48" s="8">
        <v>110470</v>
      </c>
      <c r="BZ48" s="8">
        <v>61235</v>
      </c>
      <c r="CA48" s="8">
        <v>0</v>
      </c>
      <c r="CB48" s="8">
        <v>49964</v>
      </c>
      <c r="CC48" s="8">
        <v>9597</v>
      </c>
      <c r="CD48" s="8">
        <v>3110470</v>
      </c>
      <c r="CE48" s="8"/>
      <c r="CF48" s="8">
        <v>129460</v>
      </c>
      <c r="CG48" s="8">
        <v>113930</v>
      </c>
      <c r="CH48" s="8">
        <v>191</v>
      </c>
      <c r="CI48" s="8">
        <v>8235</v>
      </c>
      <c r="CJ48" s="8">
        <v>0</v>
      </c>
      <c r="CK48" s="8">
        <v>15707</v>
      </c>
      <c r="CL48" s="8">
        <v>97138</v>
      </c>
      <c r="CM48" s="8">
        <v>364661</v>
      </c>
      <c r="CN48" s="8">
        <v>16409</v>
      </c>
      <c r="CO48" s="8">
        <v>0</v>
      </c>
      <c r="CP48" s="8">
        <v>31720</v>
      </c>
      <c r="CQ48" s="8">
        <v>258859</v>
      </c>
      <c r="CR48" s="8">
        <v>19912</v>
      </c>
      <c r="CS48" s="8">
        <v>691561</v>
      </c>
      <c r="CT48" s="8">
        <v>115703</v>
      </c>
      <c r="CU48" s="8">
        <v>165230</v>
      </c>
      <c r="CV48" s="8">
        <v>1638116</v>
      </c>
      <c r="CW48" s="8">
        <v>-32309</v>
      </c>
      <c r="CX48" s="8">
        <v>447479</v>
      </c>
      <c r="CY48" s="8">
        <v>2334219</v>
      </c>
      <c r="CZ48" s="8">
        <v>84690</v>
      </c>
      <c r="DA48" s="8">
        <v>2418909</v>
      </c>
      <c r="DB48" s="8">
        <v>3110470</v>
      </c>
      <c r="DC48" s="8"/>
      <c r="DD48" s="8">
        <v>367.71199999999999</v>
      </c>
      <c r="DE48" s="8">
        <v>367.71199999999999</v>
      </c>
      <c r="DF48" s="8">
        <v>6347.9543800000001</v>
      </c>
      <c r="DG48" s="8">
        <v>24835</v>
      </c>
      <c r="DH48" s="8">
        <v>-648731</v>
      </c>
      <c r="DI48" s="8">
        <v>27407</v>
      </c>
      <c r="DJ48" s="8">
        <v>103448</v>
      </c>
      <c r="DK48" s="8">
        <v>84690</v>
      </c>
      <c r="DL48" s="8">
        <v>5863</v>
      </c>
      <c r="DM48" s="8">
        <v>121584</v>
      </c>
      <c r="DN48" s="8">
        <v>66956</v>
      </c>
      <c r="DO48" s="8">
        <v>142615</v>
      </c>
      <c r="DP48" s="8">
        <v>59963</v>
      </c>
      <c r="DQ48" s="8">
        <v>351431</v>
      </c>
      <c r="DR48" s="8">
        <v>841973</v>
      </c>
      <c r="DS48" s="8">
        <v>14097</v>
      </c>
      <c r="DT48" s="8">
        <v>70153</v>
      </c>
      <c r="DU48" s="8">
        <v>0</v>
      </c>
      <c r="DV48" s="8"/>
      <c r="DW48" s="8">
        <v>103843</v>
      </c>
      <c r="DX48" s="8">
        <v>66125</v>
      </c>
      <c r="DY48" s="8">
        <v>11320</v>
      </c>
      <c r="DZ48" s="8">
        <v>77445</v>
      </c>
      <c r="EA48" s="8">
        <v>0</v>
      </c>
      <c r="EB48" s="8">
        <v>-1142</v>
      </c>
      <c r="EC48" s="8">
        <v>-193</v>
      </c>
      <c r="ED48" s="8">
        <v>0</v>
      </c>
      <c r="EE48" s="8">
        <v>0</v>
      </c>
      <c r="EF48" s="8">
        <v>566</v>
      </c>
      <c r="EG48" s="8">
        <v>12404</v>
      </c>
      <c r="EH48" s="8">
        <v>-30035</v>
      </c>
      <c r="EI48" s="8">
        <v>-16349</v>
      </c>
      <c r="EJ48" s="8">
        <v>3524</v>
      </c>
      <c r="EK48" s="8">
        <v>21538</v>
      </c>
      <c r="EL48" s="8">
        <v>164231</v>
      </c>
      <c r="EM48" s="8">
        <v>-66901</v>
      </c>
      <c r="EN48" s="8">
        <v>3416</v>
      </c>
      <c r="EO48" s="8">
        <v>-19673</v>
      </c>
      <c r="EP48" s="8">
        <v>0</v>
      </c>
      <c r="EQ48" s="8">
        <v>-5810</v>
      </c>
      <c r="ER48" s="8">
        <v>-21993</v>
      </c>
      <c r="ES48" s="8">
        <v>0</v>
      </c>
      <c r="ET48" s="8">
        <v>-1128</v>
      </c>
      <c r="EU48" s="8">
        <v>-112089</v>
      </c>
      <c r="EV48" s="8">
        <v>0</v>
      </c>
      <c r="EW48" s="8">
        <v>9778</v>
      </c>
      <c r="EX48" s="8">
        <v>9778</v>
      </c>
      <c r="EY48" s="8">
        <v>-4729</v>
      </c>
      <c r="EZ48" s="8">
        <v>-11177</v>
      </c>
      <c r="FA48" s="8">
        <v>-15906</v>
      </c>
      <c r="FB48" s="8">
        <v>0</v>
      </c>
      <c r="FC48" s="8">
        <v>0</v>
      </c>
      <c r="FD48" s="8">
        <v>-39982</v>
      </c>
      <c r="FE48" s="8">
        <v>0</v>
      </c>
      <c r="FF48" s="8">
        <v>-39982</v>
      </c>
      <c r="FG48" s="8">
        <v>0</v>
      </c>
      <c r="FH48" s="8">
        <v>-1862</v>
      </c>
      <c r="FI48" s="8">
        <v>-47972</v>
      </c>
      <c r="FJ48" s="8">
        <v>-1995</v>
      </c>
      <c r="FK48" s="8">
        <v>2175</v>
      </c>
      <c r="FL48" s="8"/>
      <c r="FM48" s="8">
        <v>1080</v>
      </c>
      <c r="FN48" s="8">
        <v>33554</v>
      </c>
      <c r="FO48" s="8">
        <v>54555.5</v>
      </c>
      <c r="FP48" s="8">
        <v>55118.625</v>
      </c>
      <c r="FQ48" s="8">
        <v>16531</v>
      </c>
      <c r="FR48" s="8">
        <v>-6128</v>
      </c>
      <c r="FS48" s="8" t="s">
        <v>534</v>
      </c>
      <c r="FT48" s="9">
        <v>42825</v>
      </c>
      <c r="FU48" s="8">
        <v>12</v>
      </c>
      <c r="FV48" s="8">
        <v>2280562.10396</v>
      </c>
      <c r="FW48" s="8">
        <v>1.4619599999999999</v>
      </c>
      <c r="FX48" s="8">
        <v>0.85680999999999996</v>
      </c>
      <c r="FY48" s="8">
        <v>0.98311000000000004</v>
      </c>
      <c r="FZ48" s="8">
        <v>1.0566599999999999</v>
      </c>
      <c r="GA48" s="31">
        <f t="shared" si="1"/>
        <v>2017</v>
      </c>
      <c r="GB48" s="10">
        <f t="shared" si="2"/>
        <v>3</v>
      </c>
      <c r="GC48" s="10">
        <v>0.77980000000000005</v>
      </c>
      <c r="GD48" s="10">
        <v>0.77376999999999996</v>
      </c>
    </row>
    <row r="49" spans="1:186">
      <c r="A49" s="8" t="str">
        <f t="shared" si="9"/>
        <v>京セラ</v>
      </c>
      <c r="B49" s="8" t="str">
        <f t="shared" si="10"/>
        <v>TSE:6971</v>
      </c>
      <c r="C49" s="8" t="str">
        <f>CONCATENATE("FY",RIGHT(Assumptions!D$5,4)-1)</f>
        <v>FY2018</v>
      </c>
      <c r="D49" s="10">
        <f t="shared" si="0"/>
        <v>2017</v>
      </c>
      <c r="E49" s="8">
        <v>1577039</v>
      </c>
      <c r="F49" s="8">
        <v>0</v>
      </c>
      <c r="G49" s="8">
        <v>1577039</v>
      </c>
      <c r="H49" s="8">
        <v>1200911</v>
      </c>
      <c r="I49" s="8">
        <v>376128</v>
      </c>
      <c r="J49" s="8">
        <v>264624</v>
      </c>
      <c r="K49" s="8">
        <v>0</v>
      </c>
      <c r="L49" s="8">
        <v>0</v>
      </c>
      <c r="M49" s="8">
        <v>14763</v>
      </c>
      <c r="N49" s="8">
        <v>0</v>
      </c>
      <c r="O49" s="8">
        <v>0</v>
      </c>
      <c r="P49" s="8">
        <v>279387</v>
      </c>
      <c r="Q49" s="8">
        <v>96741</v>
      </c>
      <c r="R49" s="8">
        <v>-1395</v>
      </c>
      <c r="S49" s="8">
        <v>40498</v>
      </c>
      <c r="T49" s="8">
        <v>39103</v>
      </c>
      <c r="U49" s="8">
        <v>0</v>
      </c>
      <c r="V49" s="8">
        <v>-827</v>
      </c>
      <c r="W49" s="8">
        <v>-3614</v>
      </c>
      <c r="X49" s="8">
        <v>131403</v>
      </c>
      <c r="Y49" s="8">
        <v>0</v>
      </c>
      <c r="Z49" s="8">
        <v>1629</v>
      </c>
      <c r="AA49" s="8">
        <v>0</v>
      </c>
      <c r="AB49" s="8">
        <v>-324</v>
      </c>
      <c r="AC49" s="8">
        <v>0</v>
      </c>
      <c r="AD49" s="8">
        <v>131866</v>
      </c>
      <c r="AE49" s="8">
        <v>46881</v>
      </c>
      <c r="AF49" s="8">
        <v>84985</v>
      </c>
      <c r="AG49" s="8">
        <v>0</v>
      </c>
      <c r="AH49" s="8">
        <v>0</v>
      </c>
      <c r="AI49" s="8">
        <v>84985</v>
      </c>
      <c r="AJ49" s="8">
        <v>-3196</v>
      </c>
      <c r="AK49" s="8">
        <v>81789</v>
      </c>
      <c r="AL49" s="8">
        <v>0</v>
      </c>
      <c r="AM49" s="8"/>
      <c r="AN49" s="8">
        <v>222.42860999999999</v>
      </c>
      <c r="AO49" s="8">
        <v>222.42860999999999</v>
      </c>
      <c r="AP49" s="8">
        <v>367.709</v>
      </c>
      <c r="AQ49" s="8">
        <v>222.42860999999999</v>
      </c>
      <c r="AR49" s="8">
        <v>222.42860999999999</v>
      </c>
      <c r="AS49" s="8">
        <v>367.709</v>
      </c>
      <c r="AT49" s="8">
        <v>120</v>
      </c>
      <c r="AU49" s="1">
        <v>0.58609348445389997</v>
      </c>
      <c r="AV49" s="8"/>
      <c r="AW49" s="8">
        <v>179545</v>
      </c>
      <c r="AX49" s="8">
        <v>109254</v>
      </c>
      <c r="AY49" s="8">
        <v>96741</v>
      </c>
      <c r="AZ49" s="1">
        <v>0.35551899999999997</v>
      </c>
      <c r="BA49" s="9">
        <v>43190</v>
      </c>
      <c r="BB49" s="8"/>
      <c r="BC49" s="8">
        <v>44835</v>
      </c>
      <c r="BD49" s="8">
        <v>70327</v>
      </c>
      <c r="BE49" s="8">
        <v>0</v>
      </c>
      <c r="BF49" s="8">
        <v>58273</v>
      </c>
      <c r="BG49" s="8">
        <v>0</v>
      </c>
      <c r="BH49" s="8">
        <v>5346.3714499999996</v>
      </c>
      <c r="BI49" s="8">
        <v>7710.6285500000004</v>
      </c>
      <c r="BJ49" s="8"/>
      <c r="BK49" s="8"/>
      <c r="BL49" s="8">
        <v>424938</v>
      </c>
      <c r="BM49" s="8">
        <v>196802</v>
      </c>
      <c r="BN49" s="8">
        <v>621740</v>
      </c>
      <c r="BO49" s="8">
        <v>365897</v>
      </c>
      <c r="BP49" s="8">
        <v>365897</v>
      </c>
      <c r="BQ49" s="8">
        <v>364875</v>
      </c>
      <c r="BR49" s="8">
        <v>0</v>
      </c>
      <c r="BS49" s="8">
        <v>124104</v>
      </c>
      <c r="BT49" s="8">
        <v>1476616</v>
      </c>
      <c r="BU49" s="8">
        <v>1330769</v>
      </c>
      <c r="BV49" s="8">
        <v>-1029845</v>
      </c>
      <c r="BW49" s="8">
        <v>300924</v>
      </c>
      <c r="BX49" s="8">
        <v>1074361</v>
      </c>
      <c r="BY49" s="8">
        <v>144268</v>
      </c>
      <c r="BZ49" s="8">
        <v>80186</v>
      </c>
      <c r="CA49" s="8">
        <v>0</v>
      </c>
      <c r="CB49" s="8">
        <v>35450</v>
      </c>
      <c r="CC49" s="8">
        <v>20228</v>
      </c>
      <c r="CD49" s="8">
        <v>3157077</v>
      </c>
      <c r="CE49" s="8"/>
      <c r="CF49" s="8">
        <v>149734</v>
      </c>
      <c r="CG49" s="8">
        <v>119391</v>
      </c>
      <c r="CH49" s="8">
        <v>145</v>
      </c>
      <c r="CI49" s="8">
        <v>9293</v>
      </c>
      <c r="CJ49" s="8">
        <v>0</v>
      </c>
      <c r="CK49" s="8">
        <v>19436</v>
      </c>
      <c r="CL49" s="8">
        <v>121987</v>
      </c>
      <c r="CM49" s="8">
        <v>419986</v>
      </c>
      <c r="CN49" s="8">
        <v>20237</v>
      </c>
      <c r="CO49" s="8">
        <v>0</v>
      </c>
      <c r="CP49" s="8">
        <v>28723</v>
      </c>
      <c r="CQ49" s="8">
        <v>223530</v>
      </c>
      <c r="CR49" s="8">
        <v>40095</v>
      </c>
      <c r="CS49" s="8">
        <v>732571</v>
      </c>
      <c r="CT49" s="8">
        <v>115703</v>
      </c>
      <c r="CU49" s="8">
        <v>165125</v>
      </c>
      <c r="CV49" s="8">
        <v>1675780</v>
      </c>
      <c r="CW49" s="8">
        <v>-32342</v>
      </c>
      <c r="CX49" s="8">
        <v>411980</v>
      </c>
      <c r="CY49" s="8">
        <v>2336246</v>
      </c>
      <c r="CZ49" s="8">
        <v>88260</v>
      </c>
      <c r="DA49" s="8">
        <v>2424506</v>
      </c>
      <c r="DB49" s="8">
        <v>3157077</v>
      </c>
      <c r="DC49" s="8"/>
      <c r="DD49" s="8">
        <v>367.70776000000001</v>
      </c>
      <c r="DE49" s="8">
        <v>367.70776000000001</v>
      </c>
      <c r="DF49" s="8">
        <v>6353.5401400000001</v>
      </c>
      <c r="DG49" s="8">
        <v>29675</v>
      </c>
      <c r="DH49" s="8">
        <v>-592065</v>
      </c>
      <c r="DI49" s="8">
        <v>15819</v>
      </c>
      <c r="DJ49" s="8">
        <v>104456</v>
      </c>
      <c r="DK49" s="8">
        <v>88260</v>
      </c>
      <c r="DL49" s="8">
        <v>1840</v>
      </c>
      <c r="DM49" s="8">
        <v>130555</v>
      </c>
      <c r="DN49" s="8">
        <v>79300</v>
      </c>
      <c r="DO49" s="8">
        <v>155020</v>
      </c>
      <c r="DP49" s="8">
        <v>62141</v>
      </c>
      <c r="DQ49" s="8">
        <v>363714</v>
      </c>
      <c r="DR49" s="8">
        <v>880918</v>
      </c>
      <c r="DS49" s="8">
        <v>23996</v>
      </c>
      <c r="DT49" s="8">
        <v>75940</v>
      </c>
      <c r="DU49" s="8">
        <v>0</v>
      </c>
      <c r="DV49" s="8"/>
      <c r="DW49" s="8">
        <v>81789</v>
      </c>
      <c r="DX49" s="8">
        <v>70291</v>
      </c>
      <c r="DY49" s="8">
        <v>12513</v>
      </c>
      <c r="DZ49" s="8">
        <v>82804</v>
      </c>
      <c r="EA49" s="8">
        <v>0</v>
      </c>
      <c r="EB49" s="8">
        <v>164</v>
      </c>
      <c r="EC49" s="8">
        <v>-1639</v>
      </c>
      <c r="ED49" s="8">
        <v>0</v>
      </c>
      <c r="EE49" s="8">
        <v>0</v>
      </c>
      <c r="EF49" s="8">
        <v>356</v>
      </c>
      <c r="EG49" s="8">
        <v>34622</v>
      </c>
      <c r="EH49" s="8">
        <v>-29547</v>
      </c>
      <c r="EI49" s="8">
        <v>-49132</v>
      </c>
      <c r="EJ49" s="8">
        <v>9854</v>
      </c>
      <c r="EK49" s="8">
        <v>18691</v>
      </c>
      <c r="EL49" s="8">
        <v>158953</v>
      </c>
      <c r="EM49" s="8">
        <v>-84195</v>
      </c>
      <c r="EN49" s="8">
        <v>1886</v>
      </c>
      <c r="EO49" s="8">
        <v>-75322</v>
      </c>
      <c r="EP49" s="8">
        <v>0</v>
      </c>
      <c r="EQ49" s="8">
        <v>-7194</v>
      </c>
      <c r="ER49" s="8">
        <v>110765</v>
      </c>
      <c r="ES49" s="8">
        <v>0</v>
      </c>
      <c r="ET49" s="8">
        <v>932</v>
      </c>
      <c r="EU49" s="8">
        <v>-53128</v>
      </c>
      <c r="EV49" s="8">
        <v>0</v>
      </c>
      <c r="EW49" s="8">
        <v>13203</v>
      </c>
      <c r="EX49" s="8">
        <v>13203</v>
      </c>
      <c r="EY49" s="8">
        <v>-3240</v>
      </c>
      <c r="EZ49" s="8">
        <v>-12771</v>
      </c>
      <c r="FA49" s="8">
        <v>-16011</v>
      </c>
      <c r="FB49" s="8">
        <v>0</v>
      </c>
      <c r="FC49" s="8">
        <v>0</v>
      </c>
      <c r="FD49" s="8">
        <v>-47936</v>
      </c>
      <c r="FE49" s="8">
        <v>0</v>
      </c>
      <c r="FF49" s="8">
        <v>-47936</v>
      </c>
      <c r="FG49" s="8">
        <v>0</v>
      </c>
      <c r="FH49" s="8">
        <v>-876</v>
      </c>
      <c r="FI49" s="8">
        <v>-51620</v>
      </c>
      <c r="FJ49" s="8">
        <v>-5462</v>
      </c>
      <c r="FK49" s="8">
        <v>48743</v>
      </c>
      <c r="FL49" s="8"/>
      <c r="FM49" s="8">
        <v>1109</v>
      </c>
      <c r="FN49" s="8">
        <v>39382</v>
      </c>
      <c r="FO49" s="8">
        <v>15574.25</v>
      </c>
      <c r="FP49" s="8">
        <v>16446.125</v>
      </c>
      <c r="FQ49" s="8">
        <v>35432</v>
      </c>
      <c r="FR49" s="8">
        <v>-2808</v>
      </c>
      <c r="FS49" s="8" t="s">
        <v>534</v>
      </c>
      <c r="FT49" s="9">
        <v>43190</v>
      </c>
      <c r="FU49" s="8">
        <v>12</v>
      </c>
      <c r="FV49" s="8">
        <v>2207719.9127199999</v>
      </c>
      <c r="FW49" s="8">
        <v>1.4862299999999999</v>
      </c>
      <c r="FX49" s="8">
        <v>0.68374999999999997</v>
      </c>
      <c r="FY49" s="8">
        <v>1.24861</v>
      </c>
      <c r="FZ49" s="8">
        <v>1.4418299999999999</v>
      </c>
      <c r="GA49" s="31">
        <f t="shared" si="1"/>
        <v>2018</v>
      </c>
      <c r="GB49" s="10">
        <f t="shared" si="2"/>
        <v>3</v>
      </c>
      <c r="GC49" s="10">
        <v>1.2873699999999999</v>
      </c>
      <c r="GD49" s="10">
        <v>1.1818500000000001</v>
      </c>
    </row>
    <row r="50" spans="1:186">
      <c r="A50" s="8" t="str">
        <f t="shared" si="9"/>
        <v>京セラ</v>
      </c>
      <c r="B50" s="8" t="str">
        <f t="shared" si="10"/>
        <v>TSE:6971</v>
      </c>
      <c r="C50" s="8" t="str">
        <f>CONCATENATE("FY",RIGHT(Assumptions!D$5,4))</f>
        <v>FY2019</v>
      </c>
      <c r="D50" s="10">
        <f t="shared" si="0"/>
        <v>2018</v>
      </c>
      <c r="E50" s="8">
        <v>1623710</v>
      </c>
      <c r="F50" s="8">
        <v>0</v>
      </c>
      <c r="G50" s="8">
        <v>1623710</v>
      </c>
      <c r="H50" s="8">
        <v>1159687</v>
      </c>
      <c r="I50" s="8">
        <v>464023</v>
      </c>
      <c r="J50" s="8">
        <v>369200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369200</v>
      </c>
      <c r="Q50" s="8">
        <v>94823</v>
      </c>
      <c r="R50" s="8">
        <v>-1209</v>
      </c>
      <c r="S50" s="8">
        <v>44561</v>
      </c>
      <c r="T50" s="8">
        <v>43352</v>
      </c>
      <c r="U50" s="8">
        <v>379</v>
      </c>
      <c r="V50" s="8">
        <v>53</v>
      </c>
      <c r="W50" s="8">
        <v>2003</v>
      </c>
      <c r="X50" s="8">
        <v>140610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140610</v>
      </c>
      <c r="AE50" s="8">
        <v>25754</v>
      </c>
      <c r="AF50" s="8">
        <v>114856</v>
      </c>
      <c r="AG50" s="8">
        <v>0</v>
      </c>
      <c r="AH50" s="8">
        <v>0</v>
      </c>
      <c r="AI50" s="8">
        <v>114856</v>
      </c>
      <c r="AJ50" s="8">
        <v>-11646</v>
      </c>
      <c r="AK50" s="8">
        <v>103210</v>
      </c>
      <c r="AL50" s="8">
        <v>0</v>
      </c>
      <c r="AM50" s="8"/>
      <c r="AN50" s="8">
        <v>284.94047999999998</v>
      </c>
      <c r="AO50" s="8">
        <v>284.94047999999998</v>
      </c>
      <c r="AP50" s="8">
        <v>362.21600000000001</v>
      </c>
      <c r="AQ50" s="8">
        <v>284.7</v>
      </c>
      <c r="AR50" s="8">
        <v>284.7</v>
      </c>
      <c r="AS50" s="8">
        <v>362.21987999999999</v>
      </c>
      <c r="AT50" s="8">
        <v>120</v>
      </c>
      <c r="AU50" s="1">
        <v>0.46569130898168798</v>
      </c>
      <c r="AV50" s="8"/>
      <c r="AW50" s="8">
        <v>158712</v>
      </c>
      <c r="AX50" s="8">
        <v>94823</v>
      </c>
      <c r="AY50" s="8">
        <v>94823</v>
      </c>
      <c r="AZ50" s="1">
        <v>0.18315899999999999</v>
      </c>
      <c r="BA50" s="9">
        <v>43555</v>
      </c>
      <c r="BB50" s="8"/>
      <c r="BC50" s="8">
        <v>0</v>
      </c>
      <c r="BD50" s="8">
        <v>0</v>
      </c>
      <c r="BE50" s="8">
        <v>0</v>
      </c>
      <c r="BF50" s="8">
        <v>69927</v>
      </c>
      <c r="BG50" s="8">
        <v>0</v>
      </c>
      <c r="BH50" s="8">
        <v>0</v>
      </c>
      <c r="BI50" s="8">
        <v>0</v>
      </c>
      <c r="BJ50" s="8"/>
      <c r="BK50" s="8"/>
      <c r="BL50" s="8">
        <v>512814</v>
      </c>
      <c r="BM50" s="8">
        <v>99210</v>
      </c>
      <c r="BN50" s="8">
        <v>612024</v>
      </c>
      <c r="BO50" s="8">
        <v>357352</v>
      </c>
      <c r="BP50" s="8">
        <v>357352</v>
      </c>
      <c r="BQ50" s="8">
        <v>343880</v>
      </c>
      <c r="BR50" s="8">
        <v>0</v>
      </c>
      <c r="BS50" s="8">
        <v>32232</v>
      </c>
      <c r="BT50" s="8">
        <v>1357764</v>
      </c>
      <c r="BU50" s="8">
        <v>0</v>
      </c>
      <c r="BV50" s="8">
        <v>0</v>
      </c>
      <c r="BW50" s="8">
        <v>341855</v>
      </c>
      <c r="BX50" s="8">
        <v>1000798</v>
      </c>
      <c r="BY50" s="8">
        <v>149499</v>
      </c>
      <c r="BZ50" s="8">
        <v>80001</v>
      </c>
      <c r="CA50" s="8">
        <v>0</v>
      </c>
      <c r="CB50" s="8">
        <v>38558</v>
      </c>
      <c r="CC50" s="8">
        <v>0</v>
      </c>
      <c r="CD50" s="8">
        <v>2968475</v>
      </c>
      <c r="CE50" s="8"/>
      <c r="CF50" s="8">
        <v>186281</v>
      </c>
      <c r="CG50" s="8">
        <v>120903</v>
      </c>
      <c r="CH50" s="8">
        <v>113</v>
      </c>
      <c r="CI50" s="8">
        <v>4091</v>
      </c>
      <c r="CJ50" s="8">
        <v>0</v>
      </c>
      <c r="CK50" s="8">
        <v>12672</v>
      </c>
      <c r="CL50" s="8">
        <v>50688</v>
      </c>
      <c r="CM50" s="8">
        <v>374748</v>
      </c>
      <c r="CN50" s="8">
        <v>5656</v>
      </c>
      <c r="CO50" s="8">
        <v>0</v>
      </c>
      <c r="CP50" s="8">
        <v>25479</v>
      </c>
      <c r="CQ50" s="8">
        <v>174823</v>
      </c>
      <c r="CR50" s="8">
        <v>25509</v>
      </c>
      <c r="CS50" s="8">
        <v>606215</v>
      </c>
      <c r="CT50" s="8">
        <v>115703</v>
      </c>
      <c r="CU50" s="8">
        <v>165225</v>
      </c>
      <c r="CV50" s="8">
        <v>1638709</v>
      </c>
      <c r="CW50" s="8">
        <v>-72361</v>
      </c>
      <c r="CX50" s="8">
        <v>418643</v>
      </c>
      <c r="CY50" s="8">
        <v>2265919</v>
      </c>
      <c r="CZ50" s="8">
        <v>96341</v>
      </c>
      <c r="DA50" s="8">
        <v>2362260</v>
      </c>
      <c r="DB50" s="8">
        <v>2968475</v>
      </c>
      <c r="DC50" s="8"/>
      <c r="DD50" s="8">
        <v>361.75288</v>
      </c>
      <c r="DE50" s="8">
        <v>361.75366000000002</v>
      </c>
      <c r="DF50" s="8">
        <v>6263.7071999999998</v>
      </c>
      <c r="DG50" s="8">
        <v>9860</v>
      </c>
      <c r="DH50" s="8">
        <v>-602164</v>
      </c>
      <c r="DI50" s="8">
        <v>9566</v>
      </c>
      <c r="DJ50" s="8">
        <v>0</v>
      </c>
      <c r="DK50" s="8">
        <v>96341</v>
      </c>
      <c r="DL50" s="8">
        <v>4159</v>
      </c>
      <c r="DM50" s="8">
        <v>110357</v>
      </c>
      <c r="DN50" s="8">
        <v>83684</v>
      </c>
      <c r="DO50" s="8">
        <v>149839</v>
      </c>
      <c r="DP50" s="8">
        <v>0</v>
      </c>
      <c r="DQ50" s="8">
        <v>0</v>
      </c>
      <c r="DR50" s="8">
        <v>0</v>
      </c>
      <c r="DS50" s="8">
        <v>0</v>
      </c>
      <c r="DT50" s="8">
        <v>76863</v>
      </c>
      <c r="DU50" s="8">
        <v>0</v>
      </c>
      <c r="DV50" s="8"/>
      <c r="DW50" s="8">
        <v>114856</v>
      </c>
      <c r="DX50" s="8">
        <v>63889</v>
      </c>
      <c r="DY50" s="8">
        <v>0</v>
      </c>
      <c r="DZ50" s="8">
        <v>63889</v>
      </c>
      <c r="EA50" s="8">
        <v>0</v>
      </c>
      <c r="EB50" s="8">
        <v>17072</v>
      </c>
      <c r="EC50" s="8">
        <v>0</v>
      </c>
      <c r="ED50" s="8">
        <v>0</v>
      </c>
      <c r="EE50" s="8">
        <v>-379</v>
      </c>
      <c r="EF50" s="8">
        <v>0</v>
      </c>
      <c r="EG50" s="8">
        <v>-40926</v>
      </c>
      <c r="EH50" s="8">
        <v>25016</v>
      </c>
      <c r="EI50" s="8">
        <v>24597</v>
      </c>
      <c r="EJ50" s="8">
        <v>-11028</v>
      </c>
      <c r="EK50" s="8">
        <v>26928</v>
      </c>
      <c r="EL50" s="8">
        <v>220025</v>
      </c>
      <c r="EM50" s="8">
        <v>-111040</v>
      </c>
      <c r="EN50" s="8">
        <v>2782</v>
      </c>
      <c r="EO50" s="8">
        <v>0</v>
      </c>
      <c r="EP50" s="8">
        <v>0</v>
      </c>
      <c r="EQ50" s="8">
        <v>-7515</v>
      </c>
      <c r="ER50" s="8">
        <v>91939</v>
      </c>
      <c r="ES50" s="8">
        <v>0</v>
      </c>
      <c r="ET50" s="8">
        <v>-23287</v>
      </c>
      <c r="EU50" s="8">
        <v>-47121</v>
      </c>
      <c r="EV50" s="8">
        <v>0</v>
      </c>
      <c r="EW50" s="8">
        <v>3676</v>
      </c>
      <c r="EX50" s="8">
        <v>3676</v>
      </c>
      <c r="EY50" s="8">
        <v>-356</v>
      </c>
      <c r="EZ50" s="8">
        <v>-3394</v>
      </c>
      <c r="FA50" s="8">
        <v>-3750</v>
      </c>
      <c r="FB50" s="8">
        <v>0</v>
      </c>
      <c r="FC50" s="8">
        <v>-40020</v>
      </c>
      <c r="FD50" s="8">
        <v>0</v>
      </c>
      <c r="FE50" s="8">
        <v>-48064</v>
      </c>
      <c r="FF50" s="8">
        <v>-48064</v>
      </c>
      <c r="FG50" s="8">
        <v>0</v>
      </c>
      <c r="FH50" s="8">
        <v>-898</v>
      </c>
      <c r="FI50" s="8">
        <v>-89056</v>
      </c>
      <c r="FJ50" s="8">
        <v>4028</v>
      </c>
      <c r="FK50" s="8">
        <v>87876</v>
      </c>
      <c r="FL50" s="8"/>
      <c r="FM50" s="8">
        <v>660</v>
      </c>
      <c r="FN50" s="8">
        <v>41949</v>
      </c>
      <c r="FO50" s="8">
        <v>72974.75</v>
      </c>
      <c r="FP50" s="8">
        <v>73730.375</v>
      </c>
      <c r="FQ50" s="8">
        <v>-69132</v>
      </c>
      <c r="FR50" s="8">
        <v>-74</v>
      </c>
      <c r="FS50" s="8" t="s">
        <v>534</v>
      </c>
      <c r="FT50" s="9">
        <v>43555</v>
      </c>
      <c r="FU50" s="8">
        <v>12</v>
      </c>
      <c r="FV50" s="8">
        <v>2351404.1524999999</v>
      </c>
      <c r="FW50" s="8">
        <v>1.2950900000000001</v>
      </c>
      <c r="FX50" s="8">
        <v>1.0058100000000001</v>
      </c>
      <c r="FY50" s="8">
        <v>1.51326</v>
      </c>
      <c r="FZ50" s="8">
        <v>1.6274</v>
      </c>
      <c r="GA50" s="31">
        <f t="shared" si="1"/>
        <v>2019</v>
      </c>
      <c r="GB50" s="10">
        <f t="shared" si="2"/>
        <v>3</v>
      </c>
      <c r="GC50" s="10">
        <v>1.2342</v>
      </c>
      <c r="GD50" s="10">
        <v>1.22295</v>
      </c>
    </row>
    <row r="51" spans="1:186">
      <c r="A51" s="10" t="str">
        <f>Assumptions!C6</f>
        <v>ローム</v>
      </c>
      <c r="B51" s="10" t="str">
        <f>Assumptions!B6</f>
        <v>TSE:6963</v>
      </c>
      <c r="C51" s="8" t="str">
        <f>CONCATENATE("FY",RIGHT(Assumptions!D$6,4)-11)</f>
        <v>FY2008</v>
      </c>
      <c r="D51" s="10">
        <f t="shared" si="0"/>
        <v>2007</v>
      </c>
      <c r="E51" s="8">
        <v>373406</v>
      </c>
      <c r="F51" s="8">
        <v>0</v>
      </c>
      <c r="G51" s="8">
        <v>373406</v>
      </c>
      <c r="H51" s="8">
        <v>230839</v>
      </c>
      <c r="I51" s="8">
        <v>142567</v>
      </c>
      <c r="J51" s="8">
        <v>75205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75205</v>
      </c>
      <c r="Q51" s="8">
        <v>67362</v>
      </c>
      <c r="R51" s="8">
        <v>0</v>
      </c>
      <c r="S51" s="8">
        <v>11808</v>
      </c>
      <c r="T51" s="8">
        <v>11808</v>
      </c>
      <c r="U51" s="8">
        <v>0</v>
      </c>
      <c r="V51" s="8">
        <v>-15159</v>
      </c>
      <c r="W51" s="8">
        <v>460</v>
      </c>
      <c r="X51" s="8">
        <v>64471</v>
      </c>
      <c r="Y51" s="8">
        <v>0</v>
      </c>
      <c r="Z51" s="8">
        <v>-2997</v>
      </c>
      <c r="AA51" s="8">
        <v>-1914</v>
      </c>
      <c r="AB51" s="8">
        <v>-1593</v>
      </c>
      <c r="AC51" s="8">
        <v>0</v>
      </c>
      <c r="AD51" s="8">
        <v>57967</v>
      </c>
      <c r="AE51" s="8">
        <v>26007</v>
      </c>
      <c r="AF51" s="8">
        <v>31960</v>
      </c>
      <c r="AG51" s="8">
        <v>0</v>
      </c>
      <c r="AH51" s="8">
        <v>0</v>
      </c>
      <c r="AI51" s="8">
        <v>31960</v>
      </c>
      <c r="AJ51" s="8">
        <v>-28</v>
      </c>
      <c r="AK51" s="8">
        <v>31932</v>
      </c>
      <c r="AL51" s="8">
        <v>0</v>
      </c>
      <c r="AM51" s="8"/>
      <c r="AN51" s="8">
        <v>284.68011999999999</v>
      </c>
      <c r="AO51" s="8">
        <v>284.68011999999999</v>
      </c>
      <c r="AP51" s="8">
        <v>112.16800000000001</v>
      </c>
      <c r="AQ51" s="8">
        <v>284.68011999999999</v>
      </c>
      <c r="AR51" s="8">
        <v>284.68011999999999</v>
      </c>
      <c r="AS51" s="8">
        <v>112.16800000000001</v>
      </c>
      <c r="AT51" s="8">
        <v>130</v>
      </c>
      <c r="AU51" s="1">
        <v>0.424777652511587</v>
      </c>
      <c r="AV51" s="8"/>
      <c r="AW51" s="8">
        <v>122967</v>
      </c>
      <c r="AX51" s="8">
        <v>67362</v>
      </c>
      <c r="AY51" s="8">
        <v>67362</v>
      </c>
      <c r="AZ51" s="1">
        <v>0.44865100000000002</v>
      </c>
      <c r="BA51" s="9">
        <v>39538</v>
      </c>
      <c r="BB51" s="8"/>
      <c r="BC51" s="8">
        <v>0</v>
      </c>
      <c r="BD51" s="8">
        <v>0</v>
      </c>
      <c r="BE51" s="8">
        <v>0</v>
      </c>
      <c r="BF51" s="8">
        <v>33062</v>
      </c>
      <c r="BG51" s="8">
        <v>0</v>
      </c>
      <c r="BH51" s="8">
        <v>0</v>
      </c>
      <c r="BI51" s="8">
        <v>0</v>
      </c>
      <c r="BJ51" s="8"/>
      <c r="BK51" s="8"/>
      <c r="BL51" s="8">
        <v>325715</v>
      </c>
      <c r="BM51" s="8">
        <v>35643</v>
      </c>
      <c r="BN51" s="8">
        <v>361358</v>
      </c>
      <c r="BO51" s="8">
        <v>79182</v>
      </c>
      <c r="BP51" s="8">
        <v>81108</v>
      </c>
      <c r="BQ51" s="8">
        <v>75417</v>
      </c>
      <c r="BR51" s="8">
        <v>9963</v>
      </c>
      <c r="BS51" s="8">
        <v>4440</v>
      </c>
      <c r="BT51" s="8">
        <v>535898</v>
      </c>
      <c r="BU51" s="8">
        <v>759106</v>
      </c>
      <c r="BV51" s="8">
        <v>-514097</v>
      </c>
      <c r="BW51" s="8">
        <v>245009</v>
      </c>
      <c r="BX51" s="8">
        <v>76217</v>
      </c>
      <c r="BY51" s="8">
        <v>0</v>
      </c>
      <c r="BZ51" s="8">
        <v>0</v>
      </c>
      <c r="CA51" s="8">
        <v>0</v>
      </c>
      <c r="CB51" s="8">
        <v>3596</v>
      </c>
      <c r="CC51" s="8">
        <v>10252</v>
      </c>
      <c r="CD51" s="8">
        <v>870972</v>
      </c>
      <c r="CE51" s="8"/>
      <c r="CF51" s="8">
        <v>17678</v>
      </c>
      <c r="CG51" s="8">
        <v>12324</v>
      </c>
      <c r="CH51" s="8">
        <v>0</v>
      </c>
      <c r="CI51" s="8">
        <v>0</v>
      </c>
      <c r="CJ51" s="8">
        <v>0</v>
      </c>
      <c r="CK51" s="8">
        <v>6154</v>
      </c>
      <c r="CL51" s="8">
        <v>25839</v>
      </c>
      <c r="CM51" s="8">
        <v>62775</v>
      </c>
      <c r="CN51" s="8">
        <v>0</v>
      </c>
      <c r="CO51" s="8">
        <v>0</v>
      </c>
      <c r="CP51" s="8">
        <v>838</v>
      </c>
      <c r="CQ51" s="8">
        <v>49828</v>
      </c>
      <c r="CR51" s="8">
        <v>1658</v>
      </c>
      <c r="CS51" s="8">
        <v>115099</v>
      </c>
      <c r="CT51" s="8">
        <v>86969</v>
      </c>
      <c r="CU51" s="8">
        <v>102404</v>
      </c>
      <c r="CV51" s="8">
        <v>695118</v>
      </c>
      <c r="CW51" s="8">
        <v>-91954</v>
      </c>
      <c r="CX51" s="8">
        <v>-36991</v>
      </c>
      <c r="CY51" s="8">
        <v>755546</v>
      </c>
      <c r="CZ51" s="8">
        <v>327</v>
      </c>
      <c r="DA51" s="8">
        <v>755873</v>
      </c>
      <c r="DB51" s="8">
        <v>870972</v>
      </c>
      <c r="DC51" s="8"/>
      <c r="DD51" s="8">
        <v>109.57455</v>
      </c>
      <c r="DE51" s="8">
        <v>109.57455</v>
      </c>
      <c r="DF51" s="8">
        <v>6895.26883</v>
      </c>
      <c r="DG51" s="8">
        <v>0</v>
      </c>
      <c r="DH51" s="8">
        <v>-361358</v>
      </c>
      <c r="DI51" s="8">
        <v>-2574</v>
      </c>
      <c r="DJ51" s="8">
        <v>0</v>
      </c>
      <c r="DK51" s="8">
        <v>327</v>
      </c>
      <c r="DL51" s="8">
        <v>1986</v>
      </c>
      <c r="DM51" s="8">
        <v>21479</v>
      </c>
      <c r="DN51" s="8">
        <v>31850</v>
      </c>
      <c r="DO51" s="8">
        <v>22088</v>
      </c>
      <c r="DP51" s="8">
        <v>62351</v>
      </c>
      <c r="DQ51" s="8">
        <v>193271</v>
      </c>
      <c r="DR51" s="8">
        <v>486537</v>
      </c>
      <c r="DS51" s="8">
        <v>16947</v>
      </c>
      <c r="DT51" s="8">
        <v>20539</v>
      </c>
      <c r="DU51" s="8">
        <v>0</v>
      </c>
      <c r="DV51" s="8"/>
      <c r="DW51" s="8">
        <v>31932</v>
      </c>
      <c r="DX51" s="8">
        <v>55605</v>
      </c>
      <c r="DY51" s="8">
        <v>0</v>
      </c>
      <c r="DZ51" s="8">
        <v>55605</v>
      </c>
      <c r="EA51" s="8">
        <v>0</v>
      </c>
      <c r="EB51" s="8">
        <v>0</v>
      </c>
      <c r="EC51" s="8">
        <v>2997</v>
      </c>
      <c r="ED51" s="8">
        <v>1593</v>
      </c>
      <c r="EE51" s="8">
        <v>0</v>
      </c>
      <c r="EF51" s="8">
        <v>0</v>
      </c>
      <c r="EG51" s="8">
        <v>18717</v>
      </c>
      <c r="EH51" s="8">
        <v>18133</v>
      </c>
      <c r="EI51" s="8">
        <v>3865</v>
      </c>
      <c r="EJ51" s="8">
        <v>-5506</v>
      </c>
      <c r="EK51" s="8">
        <v>8855</v>
      </c>
      <c r="EL51" s="8">
        <v>136191</v>
      </c>
      <c r="EM51" s="8">
        <v>-51076</v>
      </c>
      <c r="EN51" s="8">
        <v>253</v>
      </c>
      <c r="EO51" s="8">
        <v>0</v>
      </c>
      <c r="EP51" s="8">
        <v>0</v>
      </c>
      <c r="EQ51" s="8">
        <v>0</v>
      </c>
      <c r="ER51" s="8">
        <v>19407</v>
      </c>
      <c r="ES51" s="8">
        <v>0</v>
      </c>
      <c r="ET51" s="8">
        <v>-1921</v>
      </c>
      <c r="EU51" s="8">
        <v>-33337</v>
      </c>
      <c r="EV51" s="8">
        <v>0</v>
      </c>
      <c r="EW51" s="8">
        <v>0</v>
      </c>
      <c r="EX51" s="8">
        <v>0</v>
      </c>
      <c r="EY51" s="8">
        <v>0</v>
      </c>
      <c r="EZ51" s="8">
        <v>0</v>
      </c>
      <c r="FA51" s="8">
        <v>0</v>
      </c>
      <c r="FB51" s="8">
        <v>0</v>
      </c>
      <c r="FC51" s="8">
        <v>-39553</v>
      </c>
      <c r="FD51" s="8">
        <v>-13564</v>
      </c>
      <c r="FE51" s="8">
        <v>0</v>
      </c>
      <c r="FF51" s="8">
        <v>-13564</v>
      </c>
      <c r="FG51" s="8">
        <v>0</v>
      </c>
      <c r="FH51" s="8">
        <v>-1</v>
      </c>
      <c r="FI51" s="8">
        <v>-53118</v>
      </c>
      <c r="FJ51" s="8">
        <v>-36199</v>
      </c>
      <c r="FK51" s="8">
        <v>13537</v>
      </c>
      <c r="FL51" s="8"/>
      <c r="FM51" s="8">
        <v>0</v>
      </c>
      <c r="FN51" s="8">
        <v>19374</v>
      </c>
      <c r="FO51" s="8">
        <v>70527.25</v>
      </c>
      <c r="FP51" s="8">
        <v>70527.25</v>
      </c>
      <c r="FQ51" s="8">
        <v>-23897</v>
      </c>
      <c r="FR51" s="8">
        <v>0</v>
      </c>
      <c r="FS51" s="8" t="s">
        <v>534</v>
      </c>
      <c r="FT51" s="9">
        <v>39538</v>
      </c>
      <c r="FU51" s="8">
        <v>12</v>
      </c>
      <c r="FV51" s="8">
        <v>693324.99780000001</v>
      </c>
      <c r="FW51" s="8">
        <v>0.83547000000000005</v>
      </c>
      <c r="FX51" s="8">
        <v>0</v>
      </c>
      <c r="FY51" s="8">
        <v>0.78310999999999997</v>
      </c>
      <c r="FZ51" s="8">
        <v>0.72072000000000003</v>
      </c>
      <c r="GA51" s="31">
        <f t="shared" si="1"/>
        <v>2008</v>
      </c>
      <c r="GB51" s="10">
        <f t="shared" si="2"/>
        <v>3</v>
      </c>
      <c r="GC51" s="10">
        <v>1.3432500000000001</v>
      </c>
      <c r="GD51" s="10">
        <v>1.3291500000000001</v>
      </c>
    </row>
    <row r="52" spans="1:186">
      <c r="A52" s="8" t="str">
        <f t="shared" ref="A52:A62" si="11">A51</f>
        <v>ローム</v>
      </c>
      <c r="B52" s="8" t="str">
        <f t="shared" ref="B52:B62" si="12">B51</f>
        <v>TSE:6963</v>
      </c>
      <c r="C52" s="8" t="str">
        <f>CONCATENATE("FY",RIGHT(Assumptions!D$6,4)-10)</f>
        <v>FY2009</v>
      </c>
      <c r="D52" s="10">
        <f t="shared" si="0"/>
        <v>2008</v>
      </c>
      <c r="E52" s="8">
        <v>317140</v>
      </c>
      <c r="F52" s="8">
        <v>0</v>
      </c>
      <c r="G52" s="8">
        <v>317140</v>
      </c>
      <c r="H52" s="8">
        <v>217282</v>
      </c>
      <c r="I52" s="8">
        <v>99858</v>
      </c>
      <c r="J52" s="8">
        <v>49028</v>
      </c>
      <c r="K52" s="8">
        <v>0</v>
      </c>
      <c r="L52" s="8">
        <v>40290</v>
      </c>
      <c r="M52" s="8">
        <v>0</v>
      </c>
      <c r="N52" s="8">
        <v>0</v>
      </c>
      <c r="O52" s="8">
        <v>0</v>
      </c>
      <c r="P52" s="8">
        <v>89318</v>
      </c>
      <c r="Q52" s="8">
        <v>10540</v>
      </c>
      <c r="R52" s="8">
        <v>0</v>
      </c>
      <c r="S52" s="8">
        <v>5807</v>
      </c>
      <c r="T52" s="8">
        <v>5807</v>
      </c>
      <c r="U52" s="8">
        <v>-1464</v>
      </c>
      <c r="V52" s="8">
        <v>3156</v>
      </c>
      <c r="W52" s="8">
        <v>505</v>
      </c>
      <c r="X52" s="8">
        <v>18544</v>
      </c>
      <c r="Y52" s="8">
        <v>0</v>
      </c>
      <c r="Z52" s="8">
        <v>-6609</v>
      </c>
      <c r="AA52" s="8">
        <v>-1073</v>
      </c>
      <c r="AB52" s="8">
        <v>-12311</v>
      </c>
      <c r="AC52" s="8">
        <v>-14577</v>
      </c>
      <c r="AD52" s="8">
        <v>-25520</v>
      </c>
      <c r="AE52" s="8">
        <v>-33775</v>
      </c>
      <c r="AF52" s="8">
        <v>8255</v>
      </c>
      <c r="AG52" s="8">
        <v>0</v>
      </c>
      <c r="AH52" s="8">
        <v>0</v>
      </c>
      <c r="AI52" s="8">
        <v>8255</v>
      </c>
      <c r="AJ52" s="8">
        <v>1582</v>
      </c>
      <c r="AK52" s="8">
        <v>9837</v>
      </c>
      <c r="AL52" s="8">
        <v>2</v>
      </c>
      <c r="AM52" s="8"/>
      <c r="AN52" s="8">
        <v>89.758330000000001</v>
      </c>
      <c r="AO52" s="8">
        <v>89.758330000000001</v>
      </c>
      <c r="AP52" s="8">
        <v>109.572</v>
      </c>
      <c r="AQ52" s="8">
        <v>89.758330000000001</v>
      </c>
      <c r="AR52" s="8">
        <v>89.758330000000001</v>
      </c>
      <c r="AS52" s="8">
        <v>109.572</v>
      </c>
      <c r="AT52" s="8">
        <v>130</v>
      </c>
      <c r="AU52" s="1">
        <v>2.5619599471383601</v>
      </c>
      <c r="AV52" s="8"/>
      <c r="AW52" s="8">
        <v>61647</v>
      </c>
      <c r="AX52" s="8">
        <v>12696</v>
      </c>
      <c r="AY52" s="8">
        <v>10540</v>
      </c>
      <c r="AZ52" s="1">
        <v>-2146826273</v>
      </c>
      <c r="BA52" s="9">
        <v>39903</v>
      </c>
      <c r="BB52" s="8"/>
      <c r="BC52" s="8">
        <v>0</v>
      </c>
      <c r="BD52" s="8">
        <v>4742</v>
      </c>
      <c r="BE52" s="8">
        <v>0</v>
      </c>
      <c r="BF52" s="8">
        <v>40290</v>
      </c>
      <c r="BG52" s="8">
        <v>0</v>
      </c>
      <c r="BH52" s="8">
        <v>0</v>
      </c>
      <c r="BI52" s="8">
        <v>0</v>
      </c>
      <c r="BJ52" s="8"/>
      <c r="BK52" s="8"/>
      <c r="BL52" s="8">
        <v>237810</v>
      </c>
      <c r="BM52" s="8">
        <v>53443</v>
      </c>
      <c r="BN52" s="8">
        <v>291253</v>
      </c>
      <c r="BO52" s="8">
        <v>63494</v>
      </c>
      <c r="BP52" s="8">
        <v>65927</v>
      </c>
      <c r="BQ52" s="8">
        <v>89400</v>
      </c>
      <c r="BR52" s="8">
        <v>7986</v>
      </c>
      <c r="BS52" s="8">
        <v>9621</v>
      </c>
      <c r="BT52" s="8">
        <v>464187</v>
      </c>
      <c r="BU52" s="8">
        <v>818075</v>
      </c>
      <c r="BV52" s="8">
        <v>-535839</v>
      </c>
      <c r="BW52" s="8">
        <v>282236</v>
      </c>
      <c r="BX52" s="8">
        <v>29877</v>
      </c>
      <c r="BY52" s="8">
        <v>19406</v>
      </c>
      <c r="BZ52" s="8">
        <v>3055</v>
      </c>
      <c r="CA52" s="8">
        <v>0</v>
      </c>
      <c r="CB52" s="8">
        <v>4091</v>
      </c>
      <c r="CC52" s="8">
        <v>6333</v>
      </c>
      <c r="CD52" s="8">
        <v>809185</v>
      </c>
      <c r="CE52" s="8"/>
      <c r="CF52" s="8">
        <v>43914</v>
      </c>
      <c r="CG52" s="8">
        <v>0</v>
      </c>
      <c r="CH52" s="8">
        <v>0</v>
      </c>
      <c r="CI52" s="8">
        <v>0</v>
      </c>
      <c r="CJ52" s="8">
        <v>173</v>
      </c>
      <c r="CK52" s="8">
        <v>1017</v>
      </c>
      <c r="CL52" s="8">
        <v>19517</v>
      </c>
      <c r="CM52" s="8">
        <v>68325</v>
      </c>
      <c r="CN52" s="8">
        <v>0</v>
      </c>
      <c r="CO52" s="8">
        <v>594</v>
      </c>
      <c r="CP52" s="8">
        <v>12216</v>
      </c>
      <c r="CQ52" s="8">
        <v>14832</v>
      </c>
      <c r="CR52" s="8">
        <v>3378</v>
      </c>
      <c r="CS52" s="8">
        <v>99345</v>
      </c>
      <c r="CT52" s="8">
        <v>86969</v>
      </c>
      <c r="CU52" s="8">
        <v>102403</v>
      </c>
      <c r="CV52" s="8">
        <v>679996</v>
      </c>
      <c r="CW52" s="8">
        <v>-91973</v>
      </c>
      <c r="CX52" s="8">
        <v>-69588</v>
      </c>
      <c r="CY52" s="8">
        <v>707807</v>
      </c>
      <c r="CZ52" s="8">
        <v>2033</v>
      </c>
      <c r="DA52" s="8">
        <v>709840</v>
      </c>
      <c r="DB52" s="8">
        <v>809185</v>
      </c>
      <c r="DC52" s="8"/>
      <c r="DD52" s="8">
        <v>109.57</v>
      </c>
      <c r="DE52" s="8">
        <v>109.57</v>
      </c>
      <c r="DF52" s="8">
        <v>6459.8612800000001</v>
      </c>
      <c r="DG52" s="8">
        <v>767</v>
      </c>
      <c r="DH52" s="8">
        <v>-290486</v>
      </c>
      <c r="DI52" s="8">
        <v>15830</v>
      </c>
      <c r="DJ52" s="8">
        <v>0</v>
      </c>
      <c r="DK52" s="8">
        <v>2033</v>
      </c>
      <c r="DL52" s="8">
        <v>1764</v>
      </c>
      <c r="DM52" s="8">
        <v>22300</v>
      </c>
      <c r="DN52" s="8">
        <v>44859</v>
      </c>
      <c r="DO52" s="8">
        <v>22241</v>
      </c>
      <c r="DP52" s="8">
        <v>84391</v>
      </c>
      <c r="DQ52" s="8">
        <v>210208</v>
      </c>
      <c r="DR52" s="8">
        <v>488525</v>
      </c>
      <c r="DS52" s="8">
        <v>16412</v>
      </c>
      <c r="DT52" s="8">
        <v>22034</v>
      </c>
      <c r="DU52" s="8">
        <v>0</v>
      </c>
      <c r="DV52" s="8"/>
      <c r="DW52" s="8">
        <v>9837</v>
      </c>
      <c r="DX52" s="8">
        <v>48951</v>
      </c>
      <c r="DY52" s="8">
        <v>2156</v>
      </c>
      <c r="DZ52" s="8">
        <v>51107</v>
      </c>
      <c r="EA52" s="8">
        <v>0</v>
      </c>
      <c r="EB52" s="8">
        <v>0</v>
      </c>
      <c r="EC52" s="8">
        <v>6792</v>
      </c>
      <c r="ED52" s="8">
        <v>11908</v>
      </c>
      <c r="EE52" s="8">
        <v>1464</v>
      </c>
      <c r="EF52" s="8">
        <v>0</v>
      </c>
      <c r="EG52" s="8">
        <v>-47062</v>
      </c>
      <c r="EH52" s="8">
        <v>37348</v>
      </c>
      <c r="EI52" s="8">
        <v>9095</v>
      </c>
      <c r="EJ52" s="8">
        <v>-15288</v>
      </c>
      <c r="EK52" s="8">
        <v>770</v>
      </c>
      <c r="EL52" s="8">
        <v>65971</v>
      </c>
      <c r="EM52" s="8">
        <v>-53852</v>
      </c>
      <c r="EN52" s="8">
        <v>202</v>
      </c>
      <c r="EO52" s="8">
        <v>-81460</v>
      </c>
      <c r="EP52" s="8">
        <v>0</v>
      </c>
      <c r="EQ52" s="8">
        <v>0</v>
      </c>
      <c r="ER52" s="8">
        <v>45222</v>
      </c>
      <c r="ES52" s="8">
        <v>0</v>
      </c>
      <c r="ET52" s="8">
        <v>-519</v>
      </c>
      <c r="EU52" s="8">
        <v>-90407</v>
      </c>
      <c r="EV52" s="8">
        <v>0</v>
      </c>
      <c r="EW52" s="8">
        <v>0</v>
      </c>
      <c r="EX52" s="8">
        <v>0</v>
      </c>
      <c r="EY52" s="8">
        <v>-2381</v>
      </c>
      <c r="EZ52" s="8">
        <v>0</v>
      </c>
      <c r="FA52" s="8">
        <v>-2381</v>
      </c>
      <c r="FB52" s="8">
        <v>0</v>
      </c>
      <c r="FC52" s="8">
        <v>-20</v>
      </c>
      <c r="FD52" s="8">
        <v>-25202</v>
      </c>
      <c r="FE52" s="8">
        <v>0</v>
      </c>
      <c r="FF52" s="8">
        <v>-25202</v>
      </c>
      <c r="FG52" s="8">
        <v>0</v>
      </c>
      <c r="FH52" s="8">
        <v>-116</v>
      </c>
      <c r="FI52" s="8">
        <v>-27719</v>
      </c>
      <c r="FJ52" s="8">
        <v>-11190</v>
      </c>
      <c r="FK52" s="8">
        <v>-63505</v>
      </c>
      <c r="FL52" s="8"/>
      <c r="FM52" s="8">
        <v>16</v>
      </c>
      <c r="FN52" s="8">
        <v>13330</v>
      </c>
      <c r="FO52" s="8">
        <v>10825.5</v>
      </c>
      <c r="FP52" s="8">
        <v>10825.5</v>
      </c>
      <c r="FQ52" s="8">
        <v>-6983</v>
      </c>
      <c r="FR52" s="8">
        <v>-2381</v>
      </c>
      <c r="FS52" s="8" t="s">
        <v>534</v>
      </c>
      <c r="FT52" s="9">
        <v>39903</v>
      </c>
      <c r="FU52" s="8">
        <v>12</v>
      </c>
      <c r="FV52" s="8">
        <v>535805.06532000005</v>
      </c>
      <c r="FW52" s="8">
        <v>0.91563000000000005</v>
      </c>
      <c r="FX52" s="8">
        <v>0.65703</v>
      </c>
      <c r="FY52" s="8">
        <v>0.72124999999999995</v>
      </c>
      <c r="FZ52" s="8">
        <v>0.74509999999999998</v>
      </c>
      <c r="GA52" s="31">
        <f t="shared" si="1"/>
        <v>2009</v>
      </c>
      <c r="GB52" s="10">
        <f t="shared" si="2"/>
        <v>3</v>
      </c>
      <c r="GC52" s="10">
        <v>0.97467000000000004</v>
      </c>
      <c r="GD52" s="10">
        <v>0.84858999999999996</v>
      </c>
    </row>
    <row r="53" spans="1:186">
      <c r="A53" s="8" t="str">
        <f t="shared" si="11"/>
        <v>ローム</v>
      </c>
      <c r="B53" s="8" t="str">
        <f t="shared" si="12"/>
        <v>TSE:6963</v>
      </c>
      <c r="C53" s="8" t="str">
        <f>CONCATENATE("FY",RIGHT(Assumptions!D$6,4)-9)</f>
        <v>FY2010</v>
      </c>
      <c r="D53" s="10">
        <f t="shared" si="0"/>
        <v>2009</v>
      </c>
      <c r="E53" s="8">
        <v>335640</v>
      </c>
      <c r="F53" s="8">
        <v>0</v>
      </c>
      <c r="G53" s="8">
        <v>335640</v>
      </c>
      <c r="H53" s="8">
        <v>229831</v>
      </c>
      <c r="I53" s="8">
        <v>105809</v>
      </c>
      <c r="J53" s="8">
        <v>49327</v>
      </c>
      <c r="K53" s="8">
        <v>198</v>
      </c>
      <c r="L53" s="8">
        <v>37672</v>
      </c>
      <c r="M53" s="8">
        <v>0</v>
      </c>
      <c r="N53" s="8">
        <v>0</v>
      </c>
      <c r="O53" s="8">
        <v>0</v>
      </c>
      <c r="P53" s="8">
        <v>87197</v>
      </c>
      <c r="Q53" s="8">
        <v>18612</v>
      </c>
      <c r="R53" s="8">
        <v>0</v>
      </c>
      <c r="S53" s="8">
        <v>1496</v>
      </c>
      <c r="T53" s="8">
        <v>1496</v>
      </c>
      <c r="U53" s="8">
        <v>185</v>
      </c>
      <c r="V53" s="8">
        <v>-3565</v>
      </c>
      <c r="W53" s="8">
        <v>355</v>
      </c>
      <c r="X53" s="8">
        <v>17083</v>
      </c>
      <c r="Y53" s="8">
        <v>0</v>
      </c>
      <c r="Z53" s="8">
        <v>-194</v>
      </c>
      <c r="AA53" s="8">
        <v>-635</v>
      </c>
      <c r="AB53" s="8">
        <v>-1737</v>
      </c>
      <c r="AC53" s="8">
        <v>-683</v>
      </c>
      <c r="AD53" s="8">
        <v>10836</v>
      </c>
      <c r="AE53" s="8">
        <v>4001</v>
      </c>
      <c r="AF53" s="8">
        <v>6835</v>
      </c>
      <c r="AG53" s="8">
        <v>0</v>
      </c>
      <c r="AH53" s="8">
        <v>0</v>
      </c>
      <c r="AI53" s="8">
        <v>6835</v>
      </c>
      <c r="AJ53" s="8">
        <v>299</v>
      </c>
      <c r="AK53" s="8">
        <v>7134</v>
      </c>
      <c r="AL53" s="8">
        <v>2</v>
      </c>
      <c r="AM53" s="8"/>
      <c r="AN53" s="8">
        <v>65.091399999999993</v>
      </c>
      <c r="AO53" s="8">
        <v>65.091399999999993</v>
      </c>
      <c r="AP53" s="8">
        <v>109.569</v>
      </c>
      <c r="AQ53" s="8">
        <v>65.091399999999993</v>
      </c>
      <c r="AR53" s="8">
        <v>65.091399999999993</v>
      </c>
      <c r="AS53" s="8">
        <v>109.569</v>
      </c>
      <c r="AT53" s="8">
        <v>130</v>
      </c>
      <c r="AU53" s="1">
        <v>1.9966358284272501</v>
      </c>
      <c r="AV53" s="8"/>
      <c r="AW53" s="8">
        <v>72339</v>
      </c>
      <c r="AX53" s="8">
        <v>23893</v>
      </c>
      <c r="AY53" s="8">
        <v>18612</v>
      </c>
      <c r="AZ53" s="1">
        <v>0.369232</v>
      </c>
      <c r="BA53" s="9">
        <v>40268</v>
      </c>
      <c r="BB53" s="8"/>
      <c r="BC53" s="8">
        <v>0</v>
      </c>
      <c r="BD53" s="8">
        <v>3678</v>
      </c>
      <c r="BE53" s="8">
        <v>0</v>
      </c>
      <c r="BF53" s="8">
        <v>37672</v>
      </c>
      <c r="BG53" s="8">
        <v>0</v>
      </c>
      <c r="BH53" s="8">
        <v>0</v>
      </c>
      <c r="BI53" s="8">
        <v>0</v>
      </c>
      <c r="BJ53" s="8"/>
      <c r="BK53" s="8"/>
      <c r="BL53" s="8">
        <v>253235</v>
      </c>
      <c r="BM53" s="8">
        <v>26791</v>
      </c>
      <c r="BN53" s="8">
        <v>280026</v>
      </c>
      <c r="BO53" s="8">
        <v>77929</v>
      </c>
      <c r="BP53" s="8">
        <v>78590</v>
      </c>
      <c r="BQ53" s="8">
        <v>85356</v>
      </c>
      <c r="BR53" s="8">
        <v>10516</v>
      </c>
      <c r="BS53" s="8">
        <v>7946</v>
      </c>
      <c r="BT53" s="8">
        <v>462434</v>
      </c>
      <c r="BU53" s="8">
        <v>829513</v>
      </c>
      <c r="BV53" s="8">
        <v>-568819</v>
      </c>
      <c r="BW53" s="8">
        <v>260694</v>
      </c>
      <c r="BX53" s="8">
        <v>38693</v>
      </c>
      <c r="BY53" s="8">
        <v>27453</v>
      </c>
      <c r="BZ53" s="8">
        <v>10475</v>
      </c>
      <c r="CA53" s="8">
        <v>0</v>
      </c>
      <c r="CB53" s="8">
        <v>2206</v>
      </c>
      <c r="CC53" s="8">
        <v>5384</v>
      </c>
      <c r="CD53" s="8">
        <v>807339</v>
      </c>
      <c r="CE53" s="8"/>
      <c r="CF53" s="8">
        <v>49692</v>
      </c>
      <c r="CG53" s="8">
        <v>0</v>
      </c>
      <c r="CH53" s="8">
        <v>0</v>
      </c>
      <c r="CI53" s="8">
        <v>0</v>
      </c>
      <c r="CJ53" s="8">
        <v>180</v>
      </c>
      <c r="CK53" s="8">
        <v>4003</v>
      </c>
      <c r="CL53" s="8">
        <v>13864</v>
      </c>
      <c r="CM53" s="8">
        <v>68849</v>
      </c>
      <c r="CN53" s="8">
        <v>0</v>
      </c>
      <c r="CO53" s="8">
        <v>433</v>
      </c>
      <c r="CP53" s="8">
        <v>10210</v>
      </c>
      <c r="CQ53" s="8">
        <v>18336</v>
      </c>
      <c r="CR53" s="8">
        <v>1795</v>
      </c>
      <c r="CS53" s="8">
        <v>99623</v>
      </c>
      <c r="CT53" s="8">
        <v>86969</v>
      </c>
      <c r="CU53" s="8">
        <v>102403</v>
      </c>
      <c r="CV53" s="8">
        <v>637999</v>
      </c>
      <c r="CW53" s="8">
        <v>-57105</v>
      </c>
      <c r="CX53" s="8">
        <v>-64739</v>
      </c>
      <c r="CY53" s="8">
        <v>705527</v>
      </c>
      <c r="CZ53" s="8">
        <v>2189</v>
      </c>
      <c r="DA53" s="8">
        <v>707716</v>
      </c>
      <c r="DB53" s="8">
        <v>807339</v>
      </c>
      <c r="DC53" s="8"/>
      <c r="DD53" s="8">
        <v>109.56699999999999</v>
      </c>
      <c r="DE53" s="8">
        <v>109.56699999999999</v>
      </c>
      <c r="DF53" s="8">
        <v>6439.2289600000004</v>
      </c>
      <c r="DG53" s="8">
        <v>613</v>
      </c>
      <c r="DH53" s="8">
        <v>-279413</v>
      </c>
      <c r="DI53" s="8">
        <v>9261</v>
      </c>
      <c r="DJ53" s="8">
        <v>0</v>
      </c>
      <c r="DK53" s="8">
        <v>2189</v>
      </c>
      <c r="DL53" s="8">
        <v>1446</v>
      </c>
      <c r="DM53" s="8">
        <v>23602</v>
      </c>
      <c r="DN53" s="8">
        <v>39691</v>
      </c>
      <c r="DO53" s="8">
        <v>22063</v>
      </c>
      <c r="DP53" s="8">
        <v>85501</v>
      </c>
      <c r="DQ53" s="8">
        <v>213984</v>
      </c>
      <c r="DR53" s="8">
        <v>497106</v>
      </c>
      <c r="DS53" s="8">
        <v>14838</v>
      </c>
      <c r="DT53" s="8">
        <v>21005</v>
      </c>
      <c r="DU53" s="8">
        <v>0</v>
      </c>
      <c r="DV53" s="8"/>
      <c r="DW53" s="8">
        <v>7134</v>
      </c>
      <c r="DX53" s="8">
        <v>48446</v>
      </c>
      <c r="DY53" s="8">
        <v>5281</v>
      </c>
      <c r="DZ53" s="8">
        <v>53727</v>
      </c>
      <c r="EA53" s="8">
        <v>0</v>
      </c>
      <c r="EB53" s="8">
        <v>0</v>
      </c>
      <c r="EC53" s="8">
        <v>198</v>
      </c>
      <c r="ED53" s="8">
        <v>1737</v>
      </c>
      <c r="EE53" s="8">
        <v>-185</v>
      </c>
      <c r="EF53" s="8">
        <v>0</v>
      </c>
      <c r="EG53" s="8">
        <v>1591</v>
      </c>
      <c r="EH53" s="8">
        <v>-13513</v>
      </c>
      <c r="EI53" s="8">
        <v>5299</v>
      </c>
      <c r="EJ53" s="8">
        <v>4933</v>
      </c>
      <c r="EK53" s="8">
        <v>-8923</v>
      </c>
      <c r="EL53" s="8">
        <v>51998</v>
      </c>
      <c r="EM53" s="8">
        <v>-23011</v>
      </c>
      <c r="EN53" s="8">
        <v>120</v>
      </c>
      <c r="EO53" s="8">
        <v>-22338</v>
      </c>
      <c r="EP53" s="8">
        <v>-60</v>
      </c>
      <c r="EQ53" s="8">
        <v>0</v>
      </c>
      <c r="ER53" s="8">
        <v>11668</v>
      </c>
      <c r="ES53" s="8">
        <v>0</v>
      </c>
      <c r="ET53" s="8">
        <v>-1809</v>
      </c>
      <c r="EU53" s="8">
        <v>-35430</v>
      </c>
      <c r="EV53" s="8">
        <v>0</v>
      </c>
      <c r="EW53" s="8">
        <v>0</v>
      </c>
      <c r="EX53" s="8">
        <v>0</v>
      </c>
      <c r="EY53" s="8">
        <v>0</v>
      </c>
      <c r="EZ53" s="8">
        <v>0</v>
      </c>
      <c r="FA53" s="8">
        <v>0</v>
      </c>
      <c r="FB53" s="8">
        <v>0</v>
      </c>
      <c r="FC53" s="8">
        <v>-18</v>
      </c>
      <c r="FD53" s="8">
        <v>-14244</v>
      </c>
      <c r="FE53" s="8">
        <v>0</v>
      </c>
      <c r="FF53" s="8">
        <v>-14244</v>
      </c>
      <c r="FG53" s="8">
        <v>0</v>
      </c>
      <c r="FH53" s="8">
        <v>-172</v>
      </c>
      <c r="FI53" s="8">
        <v>-14434</v>
      </c>
      <c r="FJ53" s="8">
        <v>-5209</v>
      </c>
      <c r="FK53" s="8">
        <v>-3075</v>
      </c>
      <c r="FL53" s="8"/>
      <c r="FM53" s="8">
        <v>18</v>
      </c>
      <c r="FN53" s="8">
        <v>2551</v>
      </c>
      <c r="FO53" s="8">
        <v>33391.5</v>
      </c>
      <c r="FP53" s="8">
        <v>33391.5</v>
      </c>
      <c r="FQ53" s="8">
        <v>8957</v>
      </c>
      <c r="FR53" s="8">
        <v>0</v>
      </c>
      <c r="FS53" s="8" t="s">
        <v>534</v>
      </c>
      <c r="FT53" s="9">
        <v>40268</v>
      </c>
      <c r="FU53" s="8">
        <v>12</v>
      </c>
      <c r="FV53" s="8">
        <v>764788.93967999995</v>
      </c>
      <c r="FW53" s="8">
        <v>0.95981000000000005</v>
      </c>
      <c r="FX53" s="8">
        <v>0.71655000000000002</v>
      </c>
      <c r="FY53" s="8">
        <v>0.70133999999999996</v>
      </c>
      <c r="FZ53" s="8">
        <v>0.55342000000000002</v>
      </c>
      <c r="GA53" s="31">
        <f t="shared" si="1"/>
        <v>2010</v>
      </c>
      <c r="GB53" s="10">
        <f t="shared" si="2"/>
        <v>3</v>
      </c>
      <c r="GC53" s="10">
        <v>0.94430999999999998</v>
      </c>
      <c r="GD53" s="10">
        <v>0.79020999999999997</v>
      </c>
    </row>
    <row r="54" spans="1:186">
      <c r="A54" s="8" t="str">
        <f t="shared" si="11"/>
        <v>ローム</v>
      </c>
      <c r="B54" s="8" t="str">
        <f t="shared" si="12"/>
        <v>TSE:6963</v>
      </c>
      <c r="C54" s="8" t="str">
        <f>CONCATENATE("FY",RIGHT(Assumptions!D$6,4)-8)</f>
        <v>FY2011</v>
      </c>
      <c r="D54" s="10">
        <f t="shared" si="0"/>
        <v>2010</v>
      </c>
      <c r="E54" s="8">
        <v>341885</v>
      </c>
      <c r="F54" s="8">
        <v>0</v>
      </c>
      <c r="G54" s="8">
        <v>341885</v>
      </c>
      <c r="H54" s="8">
        <v>219149</v>
      </c>
      <c r="I54" s="8">
        <v>122736</v>
      </c>
      <c r="J54" s="8">
        <v>52101</v>
      </c>
      <c r="K54" s="8">
        <v>-34</v>
      </c>
      <c r="L54" s="8">
        <v>37898</v>
      </c>
      <c r="M54" s="8">
        <v>0</v>
      </c>
      <c r="N54" s="8">
        <v>0</v>
      </c>
      <c r="O54" s="8">
        <v>0</v>
      </c>
      <c r="P54" s="8">
        <v>89965</v>
      </c>
      <c r="Q54" s="8">
        <v>32771</v>
      </c>
      <c r="R54" s="8">
        <v>0</v>
      </c>
      <c r="S54" s="8">
        <v>1406</v>
      </c>
      <c r="T54" s="8">
        <v>1406</v>
      </c>
      <c r="U54" s="8">
        <v>0</v>
      </c>
      <c r="V54" s="8">
        <v>-7152</v>
      </c>
      <c r="W54" s="8">
        <v>-187</v>
      </c>
      <c r="X54" s="8">
        <v>26838</v>
      </c>
      <c r="Y54" s="8">
        <v>0</v>
      </c>
      <c r="Z54" s="8">
        <v>-611</v>
      </c>
      <c r="AA54" s="8">
        <v>-22</v>
      </c>
      <c r="AB54" s="8">
        <v>-4483</v>
      </c>
      <c r="AC54" s="8">
        <v>-2333</v>
      </c>
      <c r="AD54" s="8">
        <v>19389</v>
      </c>
      <c r="AE54" s="8">
        <v>9524</v>
      </c>
      <c r="AF54" s="8">
        <v>9865</v>
      </c>
      <c r="AG54" s="8">
        <v>0</v>
      </c>
      <c r="AH54" s="8">
        <v>0</v>
      </c>
      <c r="AI54" s="8">
        <v>9865</v>
      </c>
      <c r="AJ54" s="8">
        <v>-243</v>
      </c>
      <c r="AK54" s="8">
        <v>9622</v>
      </c>
      <c r="AL54" s="8">
        <v>1</v>
      </c>
      <c r="AM54" s="8"/>
      <c r="AN54" s="8">
        <v>87.977909999999994</v>
      </c>
      <c r="AO54" s="8">
        <v>87.977909999999994</v>
      </c>
      <c r="AP54" s="8">
        <v>109.357</v>
      </c>
      <c r="AQ54" s="8">
        <v>87.977909999999994</v>
      </c>
      <c r="AR54" s="8">
        <v>87.977909999999994</v>
      </c>
      <c r="AS54" s="8">
        <v>109.357</v>
      </c>
      <c r="AT54" s="8">
        <v>130</v>
      </c>
      <c r="AU54" s="1">
        <v>1.48025358553315</v>
      </c>
      <c r="AV54" s="8"/>
      <c r="AW54" s="8">
        <v>78848</v>
      </c>
      <c r="AX54" s="8">
        <v>39829</v>
      </c>
      <c r="AY54" s="8">
        <v>32771</v>
      </c>
      <c r="AZ54" s="1">
        <v>0.49120599999999998</v>
      </c>
      <c r="BA54" s="9">
        <v>40633</v>
      </c>
      <c r="BB54" s="8"/>
      <c r="BC54" s="8">
        <v>0</v>
      </c>
      <c r="BD54" s="8">
        <v>0</v>
      </c>
      <c r="BE54" s="8">
        <v>0</v>
      </c>
      <c r="BF54" s="8">
        <v>37898</v>
      </c>
      <c r="BG54" s="8">
        <v>0</v>
      </c>
      <c r="BH54" s="8">
        <v>0</v>
      </c>
      <c r="BI54" s="8">
        <v>0</v>
      </c>
      <c r="BJ54" s="8"/>
      <c r="BK54" s="8"/>
      <c r="BL54" s="8">
        <v>230286</v>
      </c>
      <c r="BM54" s="8">
        <v>28094</v>
      </c>
      <c r="BN54" s="8">
        <v>258380</v>
      </c>
      <c r="BO54" s="8">
        <v>73011</v>
      </c>
      <c r="BP54" s="8">
        <v>73408</v>
      </c>
      <c r="BQ54" s="8">
        <v>83952</v>
      </c>
      <c r="BR54" s="8">
        <v>8475</v>
      </c>
      <c r="BS54" s="8">
        <v>9769</v>
      </c>
      <c r="BT54" s="8">
        <v>436247</v>
      </c>
      <c r="BU54" s="8">
        <v>0</v>
      </c>
      <c r="BV54" s="8">
        <v>0</v>
      </c>
      <c r="BW54" s="8">
        <v>252216</v>
      </c>
      <c r="BX54" s="8">
        <v>41702</v>
      </c>
      <c r="BY54" s="8">
        <v>20346</v>
      </c>
      <c r="BZ54" s="8">
        <v>7879</v>
      </c>
      <c r="CA54" s="8">
        <v>0</v>
      </c>
      <c r="CB54" s="8">
        <v>1597</v>
      </c>
      <c r="CC54" s="8">
        <v>1</v>
      </c>
      <c r="CD54" s="8">
        <v>759988</v>
      </c>
      <c r="CE54" s="8"/>
      <c r="CF54" s="8">
        <v>21904</v>
      </c>
      <c r="CG54" s="8">
        <v>0</v>
      </c>
      <c r="CH54" s="8">
        <v>0</v>
      </c>
      <c r="CI54" s="8">
        <v>0</v>
      </c>
      <c r="CJ54" s="8">
        <v>0</v>
      </c>
      <c r="CK54" s="8">
        <v>25666</v>
      </c>
      <c r="CL54" s="8">
        <v>15710</v>
      </c>
      <c r="CM54" s="8">
        <v>64333</v>
      </c>
      <c r="CN54" s="8">
        <v>0</v>
      </c>
      <c r="CO54" s="8">
        <v>0</v>
      </c>
      <c r="CP54" s="8">
        <v>8344</v>
      </c>
      <c r="CQ54" s="8">
        <v>16554</v>
      </c>
      <c r="CR54" s="8">
        <v>1979</v>
      </c>
      <c r="CS54" s="8">
        <v>91210</v>
      </c>
      <c r="CT54" s="8">
        <v>86969</v>
      </c>
      <c r="CU54" s="8">
        <v>102403</v>
      </c>
      <c r="CV54" s="8">
        <v>633388</v>
      </c>
      <c r="CW54" s="8">
        <v>-67120</v>
      </c>
      <c r="CX54" s="8">
        <v>-88809</v>
      </c>
      <c r="CY54" s="8">
        <v>666831</v>
      </c>
      <c r="CZ54" s="8">
        <v>1947</v>
      </c>
      <c r="DA54" s="8">
        <v>668778</v>
      </c>
      <c r="DB54" s="8">
        <v>759988</v>
      </c>
      <c r="DC54" s="8"/>
      <c r="DD54" s="8">
        <v>107.81546</v>
      </c>
      <c r="DE54" s="8">
        <v>107.815</v>
      </c>
      <c r="DF54" s="8">
        <v>6184.9557100000002</v>
      </c>
      <c r="DG54" s="8">
        <v>0</v>
      </c>
      <c r="DH54" s="8">
        <v>-258380</v>
      </c>
      <c r="DI54" s="8">
        <v>8671</v>
      </c>
      <c r="DJ54" s="8">
        <v>0</v>
      </c>
      <c r="DK54" s="8">
        <v>1947</v>
      </c>
      <c r="DL54" s="8">
        <v>0</v>
      </c>
      <c r="DM54" s="8">
        <v>25077</v>
      </c>
      <c r="DN54" s="8">
        <v>35350</v>
      </c>
      <c r="DO54" s="8">
        <v>23525</v>
      </c>
      <c r="DP54" s="8">
        <v>0</v>
      </c>
      <c r="DQ54" s="8">
        <v>0</v>
      </c>
      <c r="DR54" s="8">
        <v>0</v>
      </c>
      <c r="DS54" s="8">
        <v>0</v>
      </c>
      <c r="DT54" s="8">
        <v>21560</v>
      </c>
      <c r="DU54" s="8">
        <v>0</v>
      </c>
      <c r="DV54" s="8"/>
      <c r="DW54" s="8">
        <v>19400</v>
      </c>
      <c r="DX54" s="8">
        <v>39019</v>
      </c>
      <c r="DY54" s="8">
        <v>7058</v>
      </c>
      <c r="DZ54" s="8">
        <v>46077</v>
      </c>
      <c r="EA54" s="8">
        <v>0</v>
      </c>
      <c r="EB54" s="8">
        <v>2516</v>
      </c>
      <c r="EC54" s="8">
        <v>611</v>
      </c>
      <c r="ED54" s="8">
        <v>0</v>
      </c>
      <c r="EE54" s="8">
        <v>0</v>
      </c>
      <c r="EF54" s="8">
        <v>0</v>
      </c>
      <c r="EG54" s="8">
        <v>-8200</v>
      </c>
      <c r="EH54" s="8">
        <v>2246</v>
      </c>
      <c r="EI54" s="8">
        <v>-1493</v>
      </c>
      <c r="EJ54" s="8">
        <v>-1895</v>
      </c>
      <c r="EK54" s="8">
        <v>4295</v>
      </c>
      <c r="EL54" s="8">
        <v>63557</v>
      </c>
      <c r="EM54" s="8">
        <v>-40628</v>
      </c>
      <c r="EN54" s="8">
        <v>208</v>
      </c>
      <c r="EO54" s="8">
        <v>0</v>
      </c>
      <c r="EP54" s="8">
        <v>0</v>
      </c>
      <c r="EQ54" s="8">
        <v>0</v>
      </c>
      <c r="ER54" s="8">
        <v>-9558</v>
      </c>
      <c r="ES54" s="8">
        <v>0</v>
      </c>
      <c r="ET54" s="8">
        <v>-3007</v>
      </c>
      <c r="EU54" s="8">
        <v>-52985</v>
      </c>
      <c r="EV54" s="8">
        <v>0</v>
      </c>
      <c r="EW54" s="8">
        <v>0</v>
      </c>
      <c r="EX54" s="8">
        <v>0</v>
      </c>
      <c r="EY54" s="8">
        <v>0</v>
      </c>
      <c r="EZ54" s="8">
        <v>0</v>
      </c>
      <c r="FA54" s="8">
        <v>0</v>
      </c>
      <c r="FB54" s="8">
        <v>0</v>
      </c>
      <c r="FC54" s="8">
        <v>-10014</v>
      </c>
      <c r="FD54" s="8">
        <v>0</v>
      </c>
      <c r="FE54" s="8">
        <v>-14243</v>
      </c>
      <c r="FF54" s="8">
        <v>-14243</v>
      </c>
      <c r="FG54" s="8">
        <v>0</v>
      </c>
      <c r="FH54" s="8">
        <v>-177</v>
      </c>
      <c r="FI54" s="8">
        <v>-24434</v>
      </c>
      <c r="FJ54" s="8">
        <v>-14551</v>
      </c>
      <c r="FK54" s="8">
        <v>-28414</v>
      </c>
      <c r="FL54" s="8"/>
      <c r="FM54" s="8">
        <v>21</v>
      </c>
      <c r="FN54" s="8">
        <v>8160</v>
      </c>
      <c r="FO54" s="8">
        <v>26135.875</v>
      </c>
      <c r="FP54" s="8">
        <v>26135.875</v>
      </c>
      <c r="FQ54" s="8">
        <v>-205</v>
      </c>
      <c r="FR54" s="8">
        <v>0</v>
      </c>
      <c r="FS54" s="8" t="s">
        <v>534</v>
      </c>
      <c r="FT54" s="9">
        <v>40633</v>
      </c>
      <c r="FU54" s="8">
        <v>12</v>
      </c>
      <c r="FV54" s="8">
        <v>570838.27127000003</v>
      </c>
      <c r="FW54" s="8">
        <v>1.01789</v>
      </c>
      <c r="FX54" s="8">
        <v>0.72363999999999995</v>
      </c>
      <c r="FY54" s="8">
        <v>0.72216000000000002</v>
      </c>
      <c r="FZ54" s="8">
        <v>0.85238999999999998</v>
      </c>
      <c r="GA54" s="31">
        <f t="shared" si="1"/>
        <v>2011</v>
      </c>
      <c r="GB54" s="10">
        <f t="shared" si="2"/>
        <v>3</v>
      </c>
      <c r="GC54" s="10">
        <v>1.1200000000000001</v>
      </c>
      <c r="GD54" s="10">
        <v>0.94657999999999998</v>
      </c>
    </row>
    <row r="55" spans="1:186">
      <c r="A55" s="8" t="str">
        <f t="shared" si="11"/>
        <v>ローム</v>
      </c>
      <c r="B55" s="8" t="str">
        <f t="shared" si="12"/>
        <v>TSE:6963</v>
      </c>
      <c r="C55" s="8" t="str">
        <f>CONCATENATE("FY",RIGHT(Assumptions!D$6,4)-7)</f>
        <v>FY2012</v>
      </c>
      <c r="D55" s="10">
        <f t="shared" si="0"/>
        <v>2011</v>
      </c>
      <c r="E55" s="8">
        <v>304652</v>
      </c>
      <c r="F55" s="8">
        <v>0</v>
      </c>
      <c r="G55" s="8">
        <v>304652</v>
      </c>
      <c r="H55" s="8">
        <v>209046</v>
      </c>
      <c r="I55" s="8">
        <v>95606</v>
      </c>
      <c r="J55" s="8">
        <v>49490</v>
      </c>
      <c r="K55" s="8">
        <v>0</v>
      </c>
      <c r="L55" s="8">
        <v>39763</v>
      </c>
      <c r="M55" s="8">
        <v>0</v>
      </c>
      <c r="N55" s="8">
        <v>0</v>
      </c>
      <c r="O55" s="8">
        <v>0</v>
      </c>
      <c r="P55" s="8">
        <v>89253</v>
      </c>
      <c r="Q55" s="8">
        <v>6353</v>
      </c>
      <c r="R55" s="8">
        <v>0</v>
      </c>
      <c r="S55" s="8">
        <v>1612</v>
      </c>
      <c r="T55" s="8">
        <v>1612</v>
      </c>
      <c r="U55" s="8">
        <v>0</v>
      </c>
      <c r="V55" s="8">
        <v>-1284</v>
      </c>
      <c r="W55" s="8">
        <v>604</v>
      </c>
      <c r="X55" s="8">
        <v>7285</v>
      </c>
      <c r="Y55" s="8">
        <v>0</v>
      </c>
      <c r="Z55" s="8">
        <v>-976</v>
      </c>
      <c r="AA55" s="8">
        <v>267</v>
      </c>
      <c r="AB55" s="8">
        <v>-24654</v>
      </c>
      <c r="AC55" s="8">
        <v>15381</v>
      </c>
      <c r="AD55" s="8">
        <v>-2697</v>
      </c>
      <c r="AE55" s="8">
        <v>13374</v>
      </c>
      <c r="AF55" s="8">
        <v>-16071</v>
      </c>
      <c r="AG55" s="8">
        <v>0</v>
      </c>
      <c r="AH55" s="8">
        <v>0</v>
      </c>
      <c r="AI55" s="8">
        <v>-16071</v>
      </c>
      <c r="AJ55" s="8">
        <v>-35</v>
      </c>
      <c r="AK55" s="8">
        <v>-16106</v>
      </c>
      <c r="AL55" s="8">
        <v>1</v>
      </c>
      <c r="AM55" s="8"/>
      <c r="AN55" s="8">
        <v>-149.3948</v>
      </c>
      <c r="AO55" s="8">
        <v>-149.3948</v>
      </c>
      <c r="AP55" s="8">
        <v>107.815</v>
      </c>
      <c r="AQ55" s="8">
        <v>-149.3948</v>
      </c>
      <c r="AR55" s="8">
        <v>-149.3948</v>
      </c>
      <c r="AS55" s="8">
        <v>107.815</v>
      </c>
      <c r="AT55" s="8">
        <v>60</v>
      </c>
      <c r="AU55" s="1">
        <v>-0.63591208245374398</v>
      </c>
      <c r="AV55" s="8"/>
      <c r="AW55" s="8">
        <v>46528</v>
      </c>
      <c r="AX55" s="8">
        <v>11604</v>
      </c>
      <c r="AY55" s="8">
        <v>6353</v>
      </c>
      <c r="AZ55" s="1">
        <v>-2146826273</v>
      </c>
      <c r="BA55" s="9">
        <v>40999</v>
      </c>
      <c r="BB55" s="8"/>
      <c r="BC55" s="8">
        <v>0</v>
      </c>
      <c r="BD55" s="8">
        <v>0</v>
      </c>
      <c r="BE55" s="8">
        <v>0</v>
      </c>
      <c r="BF55" s="8">
        <v>39763</v>
      </c>
      <c r="BG55" s="8">
        <v>0</v>
      </c>
      <c r="BH55" s="8">
        <v>0</v>
      </c>
      <c r="BI55" s="8">
        <v>0</v>
      </c>
      <c r="BJ55" s="8"/>
      <c r="BK55" s="8"/>
      <c r="BL55" s="8">
        <v>211199</v>
      </c>
      <c r="BM55" s="8">
        <v>15618</v>
      </c>
      <c r="BN55" s="8">
        <v>226817</v>
      </c>
      <c r="BO55" s="8">
        <v>67128</v>
      </c>
      <c r="BP55" s="8">
        <v>70015</v>
      </c>
      <c r="BQ55" s="8">
        <v>93526</v>
      </c>
      <c r="BR55" s="8">
        <v>1369</v>
      </c>
      <c r="BS55" s="8">
        <v>40480</v>
      </c>
      <c r="BT55" s="8">
        <v>434457</v>
      </c>
      <c r="BU55" s="8">
        <v>0</v>
      </c>
      <c r="BV55" s="8">
        <v>0</v>
      </c>
      <c r="BW55" s="8">
        <v>245386</v>
      </c>
      <c r="BX55" s="8">
        <v>44137</v>
      </c>
      <c r="BY55" s="8">
        <v>5561</v>
      </c>
      <c r="BZ55" s="8">
        <v>6049</v>
      </c>
      <c r="CA55" s="8">
        <v>0</v>
      </c>
      <c r="CB55" s="8">
        <v>1735</v>
      </c>
      <c r="CC55" s="8">
        <v>1</v>
      </c>
      <c r="CD55" s="8">
        <v>737326</v>
      </c>
      <c r="CE55" s="8"/>
      <c r="CF55" s="8">
        <v>23979</v>
      </c>
      <c r="CG55" s="8">
        <v>0</v>
      </c>
      <c r="CH55" s="8">
        <v>0</v>
      </c>
      <c r="CI55" s="8">
        <v>0</v>
      </c>
      <c r="CJ55" s="8">
        <v>0</v>
      </c>
      <c r="CK55" s="8">
        <v>30719</v>
      </c>
      <c r="CL55" s="8">
        <v>18412</v>
      </c>
      <c r="CM55" s="8">
        <v>74337</v>
      </c>
      <c r="CN55" s="8">
        <v>0</v>
      </c>
      <c r="CO55" s="8">
        <v>0</v>
      </c>
      <c r="CP55" s="8">
        <v>7700</v>
      </c>
      <c r="CQ55" s="8">
        <v>18899</v>
      </c>
      <c r="CR55" s="8">
        <v>2111</v>
      </c>
      <c r="CS55" s="8">
        <v>103047</v>
      </c>
      <c r="CT55" s="8">
        <v>86969</v>
      </c>
      <c r="CU55" s="8">
        <v>102403</v>
      </c>
      <c r="CV55" s="8">
        <v>589999</v>
      </c>
      <c r="CW55" s="8">
        <v>-50084</v>
      </c>
      <c r="CX55" s="8">
        <v>-95305</v>
      </c>
      <c r="CY55" s="8">
        <v>633982</v>
      </c>
      <c r="CZ55" s="8">
        <v>297</v>
      </c>
      <c r="DA55" s="8">
        <v>634279</v>
      </c>
      <c r="DB55" s="8">
        <v>737326</v>
      </c>
      <c r="DC55" s="8"/>
      <c r="DD55" s="8">
        <v>107.81475</v>
      </c>
      <c r="DE55" s="8">
        <v>107.81483</v>
      </c>
      <c r="DF55" s="8">
        <v>5880.2858299999998</v>
      </c>
      <c r="DG55" s="8">
        <v>0</v>
      </c>
      <c r="DH55" s="8">
        <v>-226817</v>
      </c>
      <c r="DI55" s="8">
        <v>8848</v>
      </c>
      <c r="DJ55" s="8">
        <v>0</v>
      </c>
      <c r="DK55" s="8">
        <v>297</v>
      </c>
      <c r="DL55" s="8">
        <v>0</v>
      </c>
      <c r="DM55" s="8">
        <v>30652</v>
      </c>
      <c r="DN55" s="8">
        <v>38508</v>
      </c>
      <c r="DO55" s="8">
        <v>24366</v>
      </c>
      <c r="DP55" s="8">
        <v>0</v>
      </c>
      <c r="DQ55" s="8">
        <v>0</v>
      </c>
      <c r="DR55" s="8">
        <v>0</v>
      </c>
      <c r="DS55" s="8">
        <v>0</v>
      </c>
      <c r="DT55" s="8">
        <v>21295</v>
      </c>
      <c r="DU55" s="8">
        <v>0</v>
      </c>
      <c r="DV55" s="8"/>
      <c r="DW55" s="8">
        <v>-2696</v>
      </c>
      <c r="DX55" s="8">
        <v>34924</v>
      </c>
      <c r="DY55" s="8">
        <v>5251</v>
      </c>
      <c r="DZ55" s="8">
        <v>40175</v>
      </c>
      <c r="EA55" s="8">
        <v>0</v>
      </c>
      <c r="EB55" s="8">
        <v>24180</v>
      </c>
      <c r="EC55" s="8">
        <v>977</v>
      </c>
      <c r="ED55" s="8">
        <v>0</v>
      </c>
      <c r="EE55" s="8">
        <v>0</v>
      </c>
      <c r="EF55" s="8">
        <v>0</v>
      </c>
      <c r="EG55" s="8">
        <v>-801</v>
      </c>
      <c r="EH55" s="8">
        <v>5336</v>
      </c>
      <c r="EI55" s="8">
        <v>-13791</v>
      </c>
      <c r="EJ55" s="8">
        <v>3272</v>
      </c>
      <c r="EK55" s="8">
        <v>-19794</v>
      </c>
      <c r="EL55" s="8">
        <v>36858</v>
      </c>
      <c r="EM55" s="8">
        <v>-41708</v>
      </c>
      <c r="EN55" s="8">
        <v>361</v>
      </c>
      <c r="EO55" s="8">
        <v>0</v>
      </c>
      <c r="EP55" s="8">
        <v>0</v>
      </c>
      <c r="EQ55" s="8">
        <v>0</v>
      </c>
      <c r="ER55" s="8">
        <v>-3011</v>
      </c>
      <c r="ES55" s="8">
        <v>0</v>
      </c>
      <c r="ET55" s="8">
        <v>-1430</v>
      </c>
      <c r="EU55" s="8">
        <v>-45788</v>
      </c>
      <c r="EV55" s="8">
        <v>0</v>
      </c>
      <c r="EW55" s="8">
        <v>0</v>
      </c>
      <c r="EX55" s="8">
        <v>0</v>
      </c>
      <c r="EY55" s="8">
        <v>0</v>
      </c>
      <c r="EZ55" s="8">
        <v>0</v>
      </c>
      <c r="FA55" s="8">
        <v>0</v>
      </c>
      <c r="FB55" s="8">
        <v>0</v>
      </c>
      <c r="FC55" s="8">
        <v>-3</v>
      </c>
      <c r="FD55" s="8">
        <v>0</v>
      </c>
      <c r="FE55" s="8">
        <v>-10242</v>
      </c>
      <c r="FF55" s="8">
        <v>-10242</v>
      </c>
      <c r="FG55" s="8">
        <v>0</v>
      </c>
      <c r="FH55" s="8">
        <v>-249</v>
      </c>
      <c r="FI55" s="8">
        <v>-10494</v>
      </c>
      <c r="FJ55" s="8">
        <v>-2551</v>
      </c>
      <c r="FK55" s="8">
        <v>-21975</v>
      </c>
      <c r="FL55" s="8"/>
      <c r="FM55" s="8">
        <v>13</v>
      </c>
      <c r="FN55" s="8">
        <v>7297</v>
      </c>
      <c r="FO55" s="8">
        <v>-17331.375</v>
      </c>
      <c r="FP55" s="8">
        <v>-17331.375</v>
      </c>
      <c r="FQ55" s="8">
        <v>19769</v>
      </c>
      <c r="FR55" s="8">
        <v>0</v>
      </c>
      <c r="FS55" s="8" t="s">
        <v>534</v>
      </c>
      <c r="FT55" s="9">
        <v>40999</v>
      </c>
      <c r="FU55" s="8">
        <v>12</v>
      </c>
      <c r="FV55" s="8">
        <v>440424.68349999998</v>
      </c>
      <c r="FW55" s="8">
        <v>1.1757200000000001</v>
      </c>
      <c r="FX55" s="8">
        <v>0.68257999999999996</v>
      </c>
      <c r="FY55" s="8">
        <v>0.61519000000000001</v>
      </c>
      <c r="FZ55" s="8">
        <v>0.48182999999999998</v>
      </c>
      <c r="GA55" s="31">
        <f t="shared" si="1"/>
        <v>2012</v>
      </c>
      <c r="GB55" s="10">
        <f t="shared" si="2"/>
        <v>3</v>
      </c>
      <c r="GC55" s="10">
        <v>1.1882299999999999</v>
      </c>
      <c r="GD55" s="10">
        <v>1.0068999999999999</v>
      </c>
    </row>
    <row r="56" spans="1:186">
      <c r="A56" s="8" t="str">
        <f t="shared" si="11"/>
        <v>ローム</v>
      </c>
      <c r="B56" s="8" t="str">
        <f t="shared" si="12"/>
        <v>TSE:6963</v>
      </c>
      <c r="C56" s="8" t="str">
        <f>CONCATENATE("FY",RIGHT(Assumptions!D$6,4)-6)</f>
        <v>FY2013</v>
      </c>
      <c r="D56" s="10">
        <f t="shared" si="0"/>
        <v>2012</v>
      </c>
      <c r="E56" s="8">
        <v>292410</v>
      </c>
      <c r="F56" s="8">
        <v>0</v>
      </c>
      <c r="G56" s="8">
        <v>292410</v>
      </c>
      <c r="H56" s="8">
        <v>213275</v>
      </c>
      <c r="I56" s="8">
        <v>79135</v>
      </c>
      <c r="J56" s="8">
        <v>42306</v>
      </c>
      <c r="K56" s="8">
        <v>0</v>
      </c>
      <c r="L56" s="8">
        <v>37750</v>
      </c>
      <c r="M56" s="8">
        <v>0</v>
      </c>
      <c r="N56" s="8">
        <v>0</v>
      </c>
      <c r="O56" s="8">
        <v>0</v>
      </c>
      <c r="P56" s="8">
        <v>80056</v>
      </c>
      <c r="Q56" s="8">
        <v>-921</v>
      </c>
      <c r="R56" s="8">
        <v>-6</v>
      </c>
      <c r="S56" s="8">
        <v>1749</v>
      </c>
      <c r="T56" s="8">
        <v>1743</v>
      </c>
      <c r="U56" s="8">
        <v>0</v>
      </c>
      <c r="V56" s="8">
        <v>9697</v>
      </c>
      <c r="W56" s="8">
        <v>1266</v>
      </c>
      <c r="X56" s="8">
        <v>11785</v>
      </c>
      <c r="Y56" s="8">
        <v>0</v>
      </c>
      <c r="Z56" s="8">
        <v>-1721</v>
      </c>
      <c r="AA56" s="8">
        <v>254</v>
      </c>
      <c r="AB56" s="8">
        <v>-55524</v>
      </c>
      <c r="AC56" s="8">
        <v>-7209</v>
      </c>
      <c r="AD56" s="8">
        <v>-52415</v>
      </c>
      <c r="AE56" s="8">
        <v>9</v>
      </c>
      <c r="AF56" s="8">
        <v>-52424</v>
      </c>
      <c r="AG56" s="8">
        <v>0</v>
      </c>
      <c r="AH56" s="8">
        <v>0</v>
      </c>
      <c r="AI56" s="8">
        <v>-52424</v>
      </c>
      <c r="AJ56" s="8">
        <v>-40</v>
      </c>
      <c r="AK56" s="8">
        <v>-52464</v>
      </c>
      <c r="AL56" s="8">
        <v>1</v>
      </c>
      <c r="AM56" s="8"/>
      <c r="AN56" s="8">
        <v>-486.62511000000001</v>
      </c>
      <c r="AO56" s="8">
        <v>-486.62511000000001</v>
      </c>
      <c r="AP56" s="8">
        <v>107.81399999999999</v>
      </c>
      <c r="AQ56" s="8">
        <v>-486.62511000000001</v>
      </c>
      <c r="AR56" s="8">
        <v>-486.62511000000001</v>
      </c>
      <c r="AS56" s="8">
        <v>107.81399999999999</v>
      </c>
      <c r="AT56" s="8">
        <v>30</v>
      </c>
      <c r="AU56" s="1">
        <v>-9.2463403476669703E-2</v>
      </c>
      <c r="AV56" s="8"/>
      <c r="AW56" s="8">
        <v>40035</v>
      </c>
      <c r="AX56" s="8">
        <v>1179</v>
      </c>
      <c r="AY56" s="8">
        <v>-921</v>
      </c>
      <c r="AZ56" s="1">
        <v>-2146826273</v>
      </c>
      <c r="BA56" s="9">
        <v>41364</v>
      </c>
      <c r="BB56" s="8"/>
      <c r="BC56" s="8">
        <v>0</v>
      </c>
      <c r="BD56" s="8">
        <v>0</v>
      </c>
      <c r="BE56" s="8">
        <v>0</v>
      </c>
      <c r="BF56" s="8">
        <v>37750</v>
      </c>
      <c r="BG56" s="8">
        <v>0</v>
      </c>
      <c r="BH56" s="8">
        <v>0</v>
      </c>
      <c r="BI56" s="8">
        <v>0</v>
      </c>
      <c r="BJ56" s="8"/>
      <c r="BK56" s="8"/>
      <c r="BL56" s="8">
        <v>224157</v>
      </c>
      <c r="BM56" s="8">
        <v>15996</v>
      </c>
      <c r="BN56" s="8">
        <v>240153</v>
      </c>
      <c r="BO56" s="8">
        <v>65154</v>
      </c>
      <c r="BP56" s="8">
        <v>68628</v>
      </c>
      <c r="BQ56" s="8">
        <v>103543</v>
      </c>
      <c r="BR56" s="8">
        <v>987</v>
      </c>
      <c r="BS56" s="8">
        <v>7661</v>
      </c>
      <c r="BT56" s="8">
        <v>423064</v>
      </c>
      <c r="BU56" s="8">
        <v>0</v>
      </c>
      <c r="BV56" s="8">
        <v>0</v>
      </c>
      <c r="BW56" s="8">
        <v>213432</v>
      </c>
      <c r="BX56" s="8">
        <v>51441</v>
      </c>
      <c r="BY56" s="8">
        <v>100</v>
      </c>
      <c r="BZ56" s="8">
        <v>3624</v>
      </c>
      <c r="CA56" s="8">
        <v>0</v>
      </c>
      <c r="CB56" s="8">
        <v>7352</v>
      </c>
      <c r="CC56" s="8">
        <v>1</v>
      </c>
      <c r="CD56" s="8">
        <v>699014</v>
      </c>
      <c r="CE56" s="8"/>
      <c r="CF56" s="8">
        <v>17557</v>
      </c>
      <c r="CG56" s="8">
        <v>0</v>
      </c>
      <c r="CH56" s="8">
        <v>0</v>
      </c>
      <c r="CI56" s="8">
        <v>0</v>
      </c>
      <c r="CJ56" s="8">
        <v>0</v>
      </c>
      <c r="CK56" s="8">
        <v>19855</v>
      </c>
      <c r="CL56" s="8">
        <v>17185</v>
      </c>
      <c r="CM56" s="8">
        <v>55750</v>
      </c>
      <c r="CN56" s="8">
        <v>0</v>
      </c>
      <c r="CO56" s="8">
        <v>0</v>
      </c>
      <c r="CP56" s="8">
        <v>6185</v>
      </c>
      <c r="CQ56" s="8">
        <v>20152</v>
      </c>
      <c r="CR56" s="8">
        <v>3280</v>
      </c>
      <c r="CS56" s="8">
        <v>85367</v>
      </c>
      <c r="CT56" s="8">
        <v>86969</v>
      </c>
      <c r="CU56" s="8">
        <v>102403</v>
      </c>
      <c r="CV56" s="8">
        <v>532683</v>
      </c>
      <c r="CW56" s="8">
        <v>-50087</v>
      </c>
      <c r="CX56" s="8">
        <v>-58698</v>
      </c>
      <c r="CY56" s="8">
        <v>613270</v>
      </c>
      <c r="CZ56" s="8">
        <v>377</v>
      </c>
      <c r="DA56" s="8">
        <v>613647</v>
      </c>
      <c r="DB56" s="8">
        <v>699014</v>
      </c>
      <c r="DC56" s="8"/>
      <c r="DD56" s="8">
        <v>107.81375</v>
      </c>
      <c r="DE56" s="8">
        <v>107.81392</v>
      </c>
      <c r="DF56" s="8">
        <v>5688.2265799999996</v>
      </c>
      <c r="DG56" s="8">
        <v>0</v>
      </c>
      <c r="DH56" s="8">
        <v>-240153</v>
      </c>
      <c r="DI56" s="8">
        <v>10348</v>
      </c>
      <c r="DJ56" s="8">
        <v>0</v>
      </c>
      <c r="DK56" s="8">
        <v>377</v>
      </c>
      <c r="DL56" s="8">
        <v>0</v>
      </c>
      <c r="DM56" s="8">
        <v>28511</v>
      </c>
      <c r="DN56" s="8">
        <v>44224</v>
      </c>
      <c r="DO56" s="8">
        <v>30808</v>
      </c>
      <c r="DP56" s="8">
        <v>0</v>
      </c>
      <c r="DQ56" s="8">
        <v>0</v>
      </c>
      <c r="DR56" s="8">
        <v>0</v>
      </c>
      <c r="DS56" s="8">
        <v>0</v>
      </c>
      <c r="DT56" s="8">
        <v>20203</v>
      </c>
      <c r="DU56" s="8">
        <v>0</v>
      </c>
      <c r="DV56" s="8"/>
      <c r="DW56" s="8">
        <v>-52414</v>
      </c>
      <c r="DX56" s="8">
        <v>38856</v>
      </c>
      <c r="DY56" s="8">
        <v>2100</v>
      </c>
      <c r="DZ56" s="8">
        <v>40956</v>
      </c>
      <c r="EA56" s="8">
        <v>0</v>
      </c>
      <c r="EB56" s="8">
        <v>55046</v>
      </c>
      <c r="EC56" s="8">
        <v>1390</v>
      </c>
      <c r="ED56" s="8">
        <v>0</v>
      </c>
      <c r="EE56" s="8">
        <v>0</v>
      </c>
      <c r="EF56" s="8">
        <v>0</v>
      </c>
      <c r="EG56" s="8">
        <v>30917</v>
      </c>
      <c r="EH56" s="8">
        <v>6211</v>
      </c>
      <c r="EI56" s="8">
        <v>-3855</v>
      </c>
      <c r="EJ56" s="8">
        <v>-11100</v>
      </c>
      <c r="EK56" s="8">
        <v>-16611</v>
      </c>
      <c r="EL56" s="8">
        <v>50540</v>
      </c>
      <c r="EM56" s="8">
        <v>-50935</v>
      </c>
      <c r="EN56" s="8">
        <v>1444</v>
      </c>
      <c r="EO56" s="8">
        <v>0</v>
      </c>
      <c r="EP56" s="8">
        <v>0</v>
      </c>
      <c r="EQ56" s="8">
        <v>0</v>
      </c>
      <c r="ER56" s="8">
        <v>-23363</v>
      </c>
      <c r="ES56" s="8">
        <v>0</v>
      </c>
      <c r="ET56" s="8">
        <v>-284</v>
      </c>
      <c r="EU56" s="8">
        <v>-73138</v>
      </c>
      <c r="EV56" s="8">
        <v>0</v>
      </c>
      <c r="EW56" s="8">
        <v>0</v>
      </c>
      <c r="EX56" s="8">
        <v>0</v>
      </c>
      <c r="EY56" s="8">
        <v>0</v>
      </c>
      <c r="EZ56" s="8">
        <v>0</v>
      </c>
      <c r="FA56" s="8">
        <v>0</v>
      </c>
      <c r="FB56" s="8">
        <v>0</v>
      </c>
      <c r="FC56" s="8">
        <v>-2</v>
      </c>
      <c r="FD56" s="8">
        <v>0</v>
      </c>
      <c r="FE56" s="8">
        <v>-4851</v>
      </c>
      <c r="FF56" s="8">
        <v>-4851</v>
      </c>
      <c r="FG56" s="8">
        <v>0</v>
      </c>
      <c r="FH56" s="8">
        <v>-267</v>
      </c>
      <c r="FI56" s="8">
        <v>-5120</v>
      </c>
      <c r="FJ56" s="8">
        <v>16018</v>
      </c>
      <c r="FK56" s="8">
        <v>-11699</v>
      </c>
      <c r="FL56" s="8"/>
      <c r="FM56" s="8">
        <v>6</v>
      </c>
      <c r="FN56" s="8">
        <v>5212</v>
      </c>
      <c r="FO56" s="8">
        <v>-4416.375</v>
      </c>
      <c r="FP56" s="8">
        <v>-4412.625</v>
      </c>
      <c r="FQ56" s="8">
        <v>-6142</v>
      </c>
      <c r="FR56" s="8">
        <v>0</v>
      </c>
      <c r="FS56" s="8" t="s">
        <v>534</v>
      </c>
      <c r="FT56" s="9">
        <v>41364</v>
      </c>
      <c r="FU56" s="8">
        <v>12</v>
      </c>
      <c r="FV56" s="8">
        <v>371959.33500000002</v>
      </c>
      <c r="FW56" s="8">
        <v>1.1470899999999999</v>
      </c>
      <c r="FX56" s="8">
        <v>0.73072000000000004</v>
      </c>
      <c r="FY56" s="8">
        <v>0.70216999999999996</v>
      </c>
      <c r="FZ56" s="8">
        <v>1.3157799999999999</v>
      </c>
      <c r="GA56" s="31">
        <f t="shared" si="1"/>
        <v>2013</v>
      </c>
      <c r="GB56" s="10">
        <f t="shared" si="2"/>
        <v>3</v>
      </c>
      <c r="GC56" s="10">
        <v>1.3860600000000001</v>
      </c>
      <c r="GD56" s="10">
        <v>1.32612</v>
      </c>
    </row>
    <row r="57" spans="1:186">
      <c r="A57" s="8" t="str">
        <f t="shared" si="11"/>
        <v>ローム</v>
      </c>
      <c r="B57" s="8" t="str">
        <f t="shared" si="12"/>
        <v>TSE:6963</v>
      </c>
      <c r="C57" s="8" t="str">
        <f>CONCATENATE("FY",RIGHT(Assumptions!D$6,4)-5)</f>
        <v>FY2014</v>
      </c>
      <c r="D57" s="10">
        <f t="shared" si="0"/>
        <v>2013</v>
      </c>
      <c r="E57" s="8">
        <v>331087</v>
      </c>
      <c r="F57" s="8">
        <v>0</v>
      </c>
      <c r="G57" s="8">
        <v>331087</v>
      </c>
      <c r="H57" s="8">
        <v>227014</v>
      </c>
      <c r="I57" s="8">
        <v>104073</v>
      </c>
      <c r="J57" s="8">
        <v>43901</v>
      </c>
      <c r="K57" s="8">
        <v>184</v>
      </c>
      <c r="L57" s="8">
        <v>36536</v>
      </c>
      <c r="M57" s="8">
        <v>0</v>
      </c>
      <c r="N57" s="8">
        <v>0</v>
      </c>
      <c r="O57" s="8">
        <v>0</v>
      </c>
      <c r="P57" s="8">
        <v>80621</v>
      </c>
      <c r="Q57" s="8">
        <v>23452</v>
      </c>
      <c r="R57" s="8">
        <v>0</v>
      </c>
      <c r="S57" s="8">
        <v>1886</v>
      </c>
      <c r="T57" s="8">
        <v>1886</v>
      </c>
      <c r="U57" s="8">
        <v>0</v>
      </c>
      <c r="V57" s="8">
        <v>10092</v>
      </c>
      <c r="W57" s="8">
        <v>483</v>
      </c>
      <c r="X57" s="8">
        <v>35913</v>
      </c>
      <c r="Y57" s="8">
        <v>0</v>
      </c>
      <c r="Z57" s="8">
        <v>-63</v>
      </c>
      <c r="AA57" s="8">
        <v>5605</v>
      </c>
      <c r="AB57" s="8">
        <v>-1270</v>
      </c>
      <c r="AC57" s="8">
        <v>-7</v>
      </c>
      <c r="AD57" s="8">
        <v>40178</v>
      </c>
      <c r="AE57" s="8">
        <v>8056</v>
      </c>
      <c r="AF57" s="8">
        <v>32122</v>
      </c>
      <c r="AG57" s="8">
        <v>0</v>
      </c>
      <c r="AH57" s="8">
        <v>0</v>
      </c>
      <c r="AI57" s="8">
        <v>32122</v>
      </c>
      <c r="AJ57" s="8">
        <v>-31</v>
      </c>
      <c r="AK57" s="8">
        <v>32091</v>
      </c>
      <c r="AL57" s="8">
        <v>1</v>
      </c>
      <c r="AM57" s="8"/>
      <c r="AN57" s="8">
        <v>297.65051999999997</v>
      </c>
      <c r="AO57" s="8">
        <v>297.65051999999997</v>
      </c>
      <c r="AP57" s="8">
        <v>107.81100000000001</v>
      </c>
      <c r="AQ57" s="8">
        <v>297.65051999999997</v>
      </c>
      <c r="AR57" s="8">
        <v>297.65051999999997</v>
      </c>
      <c r="AS57" s="8">
        <v>107.81100000000001</v>
      </c>
      <c r="AT57" s="8">
        <v>50</v>
      </c>
      <c r="AU57" s="1">
        <v>0.11757190489545399</v>
      </c>
      <c r="AV57" s="8"/>
      <c r="AW57" s="8">
        <v>49044</v>
      </c>
      <c r="AX57" s="8">
        <v>23485</v>
      </c>
      <c r="AY57" s="8">
        <v>23452</v>
      </c>
      <c r="AZ57" s="1">
        <v>0.20050699999999999</v>
      </c>
      <c r="BA57" s="9">
        <v>41729</v>
      </c>
      <c r="BB57" s="8"/>
      <c r="BC57" s="8">
        <v>0</v>
      </c>
      <c r="BD57" s="8">
        <v>0</v>
      </c>
      <c r="BE57" s="8">
        <v>0</v>
      </c>
      <c r="BF57" s="8">
        <v>36536</v>
      </c>
      <c r="BG57" s="8">
        <v>0</v>
      </c>
      <c r="BH57" s="8">
        <v>0</v>
      </c>
      <c r="BI57" s="8">
        <v>0</v>
      </c>
      <c r="BJ57" s="8"/>
      <c r="BK57" s="8"/>
      <c r="BL57" s="8">
        <v>272982</v>
      </c>
      <c r="BM57" s="8">
        <v>15282</v>
      </c>
      <c r="BN57" s="8">
        <v>288264</v>
      </c>
      <c r="BO57" s="8">
        <v>69530</v>
      </c>
      <c r="BP57" s="8">
        <v>69799</v>
      </c>
      <c r="BQ57" s="8">
        <v>91033</v>
      </c>
      <c r="BR57" s="8">
        <v>4170</v>
      </c>
      <c r="BS57" s="8">
        <v>8479</v>
      </c>
      <c r="BT57" s="8">
        <v>461745</v>
      </c>
      <c r="BU57" s="8">
        <v>0</v>
      </c>
      <c r="BV57" s="8">
        <v>0</v>
      </c>
      <c r="BW57" s="8">
        <v>212297</v>
      </c>
      <c r="BX57" s="8">
        <v>71834</v>
      </c>
      <c r="BY57" s="8">
        <v>66</v>
      </c>
      <c r="BZ57" s="8">
        <v>2939</v>
      </c>
      <c r="CA57" s="8">
        <v>0</v>
      </c>
      <c r="CB57" s="8">
        <v>5525</v>
      </c>
      <c r="CC57" s="8">
        <v>1</v>
      </c>
      <c r="CD57" s="8">
        <v>754407</v>
      </c>
      <c r="CE57" s="8"/>
      <c r="CF57" s="8">
        <v>19389</v>
      </c>
      <c r="CG57" s="8">
        <v>0</v>
      </c>
      <c r="CH57" s="8">
        <v>0</v>
      </c>
      <c r="CI57" s="8">
        <v>0</v>
      </c>
      <c r="CJ57" s="8">
        <v>0</v>
      </c>
      <c r="CK57" s="8">
        <v>16231</v>
      </c>
      <c r="CL57" s="8">
        <v>17289</v>
      </c>
      <c r="CM57" s="8">
        <v>52954</v>
      </c>
      <c r="CN57" s="8">
        <v>0</v>
      </c>
      <c r="CO57" s="8">
        <v>0</v>
      </c>
      <c r="CP57" s="8">
        <v>9948</v>
      </c>
      <c r="CQ57" s="8">
        <v>25764</v>
      </c>
      <c r="CR57" s="8">
        <v>2353</v>
      </c>
      <c r="CS57" s="8">
        <v>91019</v>
      </c>
      <c r="CT57" s="8">
        <v>86969</v>
      </c>
      <c r="CU57" s="8">
        <v>102403</v>
      </c>
      <c r="CV57" s="8">
        <v>561002</v>
      </c>
      <c r="CW57" s="8">
        <v>-50125</v>
      </c>
      <c r="CX57" s="8">
        <v>-37265</v>
      </c>
      <c r="CY57" s="8">
        <v>662984</v>
      </c>
      <c r="CZ57" s="8">
        <v>404</v>
      </c>
      <c r="DA57" s="8">
        <v>663388</v>
      </c>
      <c r="DB57" s="8">
        <v>754407</v>
      </c>
      <c r="DC57" s="8"/>
      <c r="DD57" s="8">
        <v>107.80533</v>
      </c>
      <c r="DE57" s="8">
        <v>107.80556</v>
      </c>
      <c r="DF57" s="8">
        <v>6149.8125700000001</v>
      </c>
      <c r="DG57" s="8">
        <v>0</v>
      </c>
      <c r="DH57" s="8">
        <v>-288264</v>
      </c>
      <c r="DI57" s="8">
        <v>9226</v>
      </c>
      <c r="DJ57" s="8">
        <v>0</v>
      </c>
      <c r="DK57" s="8">
        <v>404</v>
      </c>
      <c r="DL57" s="8">
        <v>0</v>
      </c>
      <c r="DM57" s="8">
        <v>25761</v>
      </c>
      <c r="DN57" s="8">
        <v>39739</v>
      </c>
      <c r="DO57" s="8">
        <v>25533</v>
      </c>
      <c r="DP57" s="8">
        <v>0</v>
      </c>
      <c r="DQ57" s="8">
        <v>0</v>
      </c>
      <c r="DR57" s="8">
        <v>0</v>
      </c>
      <c r="DS57" s="8">
        <v>0</v>
      </c>
      <c r="DT57" s="8">
        <v>19985</v>
      </c>
      <c r="DU57" s="8">
        <v>0</v>
      </c>
      <c r="DV57" s="8"/>
      <c r="DW57" s="8">
        <v>40179</v>
      </c>
      <c r="DX57" s="8">
        <v>25559</v>
      </c>
      <c r="DY57" s="8">
        <v>33</v>
      </c>
      <c r="DZ57" s="8">
        <v>25592</v>
      </c>
      <c r="EA57" s="8">
        <v>0</v>
      </c>
      <c r="EB57" s="8">
        <v>-4653</v>
      </c>
      <c r="EC57" s="8">
        <v>63</v>
      </c>
      <c r="ED57" s="8">
        <v>0</v>
      </c>
      <c r="EE57" s="8">
        <v>0</v>
      </c>
      <c r="EF57" s="8">
        <v>0</v>
      </c>
      <c r="EG57" s="8">
        <v>-2466</v>
      </c>
      <c r="EH57" s="8">
        <v>-1204</v>
      </c>
      <c r="EI57" s="8">
        <v>16473</v>
      </c>
      <c r="EJ57" s="8">
        <v>-5447</v>
      </c>
      <c r="EK57" s="8">
        <v>-9403</v>
      </c>
      <c r="EL57" s="8">
        <v>59134</v>
      </c>
      <c r="EM57" s="8">
        <v>-27956</v>
      </c>
      <c r="EN57" s="8">
        <v>17398</v>
      </c>
      <c r="EO57" s="8">
        <v>0</v>
      </c>
      <c r="EP57" s="8">
        <v>0</v>
      </c>
      <c r="EQ57" s="8">
        <v>0</v>
      </c>
      <c r="ER57" s="8">
        <v>-10847</v>
      </c>
      <c r="ES57" s="8">
        <v>0</v>
      </c>
      <c r="ET57" s="8">
        <v>-216</v>
      </c>
      <c r="EU57" s="8">
        <v>-21621</v>
      </c>
      <c r="EV57" s="8">
        <v>0</v>
      </c>
      <c r="EW57" s="8">
        <v>0</v>
      </c>
      <c r="EX57" s="8">
        <v>0</v>
      </c>
      <c r="EY57" s="8">
        <v>0</v>
      </c>
      <c r="EZ57" s="8">
        <v>0</v>
      </c>
      <c r="FA57" s="8">
        <v>0</v>
      </c>
      <c r="FB57" s="8">
        <v>0</v>
      </c>
      <c r="FC57" s="8">
        <v>-37</v>
      </c>
      <c r="FD57" s="8">
        <v>0</v>
      </c>
      <c r="FE57" s="8">
        <v>-3773</v>
      </c>
      <c r="FF57" s="8">
        <v>-3773</v>
      </c>
      <c r="FG57" s="8">
        <v>0</v>
      </c>
      <c r="FH57" s="8">
        <v>-144</v>
      </c>
      <c r="FI57" s="8">
        <v>-3954</v>
      </c>
      <c r="FJ57" s="8">
        <v>9786</v>
      </c>
      <c r="FK57" s="8">
        <v>43345</v>
      </c>
      <c r="FL57" s="8"/>
      <c r="FM57" s="8">
        <v>1</v>
      </c>
      <c r="FN57" s="8">
        <v>3149</v>
      </c>
      <c r="FO57" s="8">
        <v>18927.5</v>
      </c>
      <c r="FP57" s="8">
        <v>18927.5</v>
      </c>
      <c r="FQ57" s="8">
        <v>-6634</v>
      </c>
      <c r="FR57" s="8">
        <v>0</v>
      </c>
      <c r="FS57" s="8" t="s">
        <v>534</v>
      </c>
      <c r="FT57" s="9">
        <v>41729</v>
      </c>
      <c r="FU57" s="8">
        <v>12</v>
      </c>
      <c r="FV57" s="8">
        <v>496453.94274000003</v>
      </c>
      <c r="FW57" s="8">
        <v>1.2888299999999999</v>
      </c>
      <c r="FX57" s="8">
        <v>0.78956000000000004</v>
      </c>
      <c r="FY57" s="8">
        <v>1.3626</v>
      </c>
      <c r="FZ57" s="8">
        <v>1.40865</v>
      </c>
      <c r="GA57" s="31">
        <f t="shared" si="1"/>
        <v>2014</v>
      </c>
      <c r="GB57" s="10">
        <f t="shared" si="2"/>
        <v>3</v>
      </c>
      <c r="GC57" s="10">
        <v>1.1228800000000001</v>
      </c>
      <c r="GD57" s="10">
        <v>1.08714</v>
      </c>
    </row>
    <row r="58" spans="1:186">
      <c r="A58" s="8" t="str">
        <f t="shared" si="11"/>
        <v>ローム</v>
      </c>
      <c r="B58" s="8" t="str">
        <f t="shared" si="12"/>
        <v>TSE:6963</v>
      </c>
      <c r="C58" s="8" t="str">
        <f>CONCATENATE("FY",RIGHT(Assumptions!D$6,4)-4)</f>
        <v>FY2015</v>
      </c>
      <c r="D58" s="10">
        <f t="shared" si="0"/>
        <v>2014</v>
      </c>
      <c r="E58" s="8">
        <v>362772</v>
      </c>
      <c r="F58" s="8">
        <v>0</v>
      </c>
      <c r="G58" s="8">
        <v>362772</v>
      </c>
      <c r="H58" s="8">
        <v>235042</v>
      </c>
      <c r="I58" s="8">
        <v>127730</v>
      </c>
      <c r="J58" s="8">
        <v>48933</v>
      </c>
      <c r="K58" s="8">
        <v>111</v>
      </c>
      <c r="L58" s="8">
        <v>39996</v>
      </c>
      <c r="M58" s="8">
        <v>0</v>
      </c>
      <c r="N58" s="8">
        <v>0</v>
      </c>
      <c r="O58" s="8">
        <v>0</v>
      </c>
      <c r="P58" s="8">
        <v>89040</v>
      </c>
      <c r="Q58" s="8">
        <v>38690</v>
      </c>
      <c r="R58" s="8">
        <v>0</v>
      </c>
      <c r="S58" s="8">
        <v>2393</v>
      </c>
      <c r="T58" s="8">
        <v>2393</v>
      </c>
      <c r="U58" s="8">
        <v>0</v>
      </c>
      <c r="V58" s="8">
        <v>17871</v>
      </c>
      <c r="W58" s="8">
        <v>263</v>
      </c>
      <c r="X58" s="8">
        <v>59217</v>
      </c>
      <c r="Y58" s="8">
        <v>0</v>
      </c>
      <c r="Z58" s="8">
        <v>-18</v>
      </c>
      <c r="AA58" s="8">
        <v>298</v>
      </c>
      <c r="AB58" s="8">
        <v>-6743</v>
      </c>
      <c r="AC58" s="8">
        <v>2484</v>
      </c>
      <c r="AD58" s="8">
        <v>55238</v>
      </c>
      <c r="AE58" s="8">
        <v>9897</v>
      </c>
      <c r="AF58" s="8">
        <v>45341</v>
      </c>
      <c r="AG58" s="8">
        <v>0</v>
      </c>
      <c r="AH58" s="8">
        <v>0</v>
      </c>
      <c r="AI58" s="8">
        <v>45341</v>
      </c>
      <c r="AJ58" s="8">
        <v>-45</v>
      </c>
      <c r="AK58" s="8">
        <v>45296</v>
      </c>
      <c r="AL58" s="8">
        <v>2</v>
      </c>
      <c r="AM58" s="8"/>
      <c r="AN58" s="8">
        <v>420.15138999999999</v>
      </c>
      <c r="AO58" s="8">
        <v>420.15138999999999</v>
      </c>
      <c r="AP58" s="8">
        <v>107.804</v>
      </c>
      <c r="AQ58" s="8">
        <v>420.15138999999999</v>
      </c>
      <c r="AR58" s="8">
        <v>420.15138999999999</v>
      </c>
      <c r="AS58" s="8">
        <v>107.804</v>
      </c>
      <c r="AT58" s="8">
        <v>130</v>
      </c>
      <c r="AU58" s="1">
        <v>0.17849258212645699</v>
      </c>
      <c r="AV58" s="8"/>
      <c r="AW58" s="8">
        <v>73190</v>
      </c>
      <c r="AX58" s="8">
        <v>38723</v>
      </c>
      <c r="AY58" s="8">
        <v>38690</v>
      </c>
      <c r="AZ58" s="1">
        <v>0.17917</v>
      </c>
      <c r="BA58" s="9">
        <v>42094</v>
      </c>
      <c r="BB58" s="8"/>
      <c r="BC58" s="8">
        <v>0</v>
      </c>
      <c r="BD58" s="8">
        <v>0</v>
      </c>
      <c r="BE58" s="8">
        <v>0</v>
      </c>
      <c r="BF58" s="8">
        <v>39996</v>
      </c>
      <c r="BG58" s="8">
        <v>0</v>
      </c>
      <c r="BH58" s="8">
        <v>0</v>
      </c>
      <c r="BI58" s="8">
        <v>0</v>
      </c>
      <c r="BJ58" s="8"/>
      <c r="BK58" s="8"/>
      <c r="BL58" s="8">
        <v>280756</v>
      </c>
      <c r="BM58" s="8">
        <v>42998</v>
      </c>
      <c r="BN58" s="8">
        <v>323754</v>
      </c>
      <c r="BO58" s="8">
        <v>78561</v>
      </c>
      <c r="BP58" s="8">
        <v>79107</v>
      </c>
      <c r="BQ58" s="8">
        <v>100342</v>
      </c>
      <c r="BR58" s="8">
        <v>9374</v>
      </c>
      <c r="BS58" s="8">
        <v>10799</v>
      </c>
      <c r="BT58" s="8">
        <v>523376</v>
      </c>
      <c r="BU58" s="8">
        <v>0</v>
      </c>
      <c r="BV58" s="8">
        <v>0</v>
      </c>
      <c r="BW58" s="8">
        <v>231293</v>
      </c>
      <c r="BX58" s="8">
        <v>100473</v>
      </c>
      <c r="BY58" s="8">
        <v>33</v>
      </c>
      <c r="BZ58" s="8">
        <v>5368</v>
      </c>
      <c r="CA58" s="8">
        <v>0</v>
      </c>
      <c r="CB58" s="8">
        <v>3836</v>
      </c>
      <c r="CC58" s="8">
        <v>1</v>
      </c>
      <c r="CD58" s="8">
        <v>864380</v>
      </c>
      <c r="CE58" s="8"/>
      <c r="CF58" s="8">
        <v>19790</v>
      </c>
      <c r="CG58" s="8">
        <v>0</v>
      </c>
      <c r="CH58" s="8">
        <v>0</v>
      </c>
      <c r="CI58" s="8">
        <v>0</v>
      </c>
      <c r="CJ58" s="8">
        <v>0</v>
      </c>
      <c r="CK58" s="8">
        <v>25920</v>
      </c>
      <c r="CL58" s="8">
        <v>23950</v>
      </c>
      <c r="CM58" s="8">
        <v>69660</v>
      </c>
      <c r="CN58" s="8">
        <v>0</v>
      </c>
      <c r="CO58" s="8">
        <v>0</v>
      </c>
      <c r="CP58" s="8">
        <v>9251</v>
      </c>
      <c r="CQ58" s="8">
        <v>29617</v>
      </c>
      <c r="CR58" s="8">
        <v>3420</v>
      </c>
      <c r="CS58" s="8">
        <v>111948</v>
      </c>
      <c r="CT58" s="8">
        <v>86969</v>
      </c>
      <c r="CU58" s="8">
        <v>102403</v>
      </c>
      <c r="CV58" s="8">
        <v>599518</v>
      </c>
      <c r="CW58" s="8">
        <v>-50141</v>
      </c>
      <c r="CX58" s="8">
        <v>13187</v>
      </c>
      <c r="CY58" s="8">
        <v>751936</v>
      </c>
      <c r="CZ58" s="8">
        <v>496</v>
      </c>
      <c r="DA58" s="8">
        <v>752432</v>
      </c>
      <c r="DB58" s="8">
        <v>864380</v>
      </c>
      <c r="DC58" s="8"/>
      <c r="DD58" s="8">
        <v>106.73894</v>
      </c>
      <c r="DE58" s="8">
        <v>107.8032</v>
      </c>
      <c r="DF58" s="8">
        <v>6975.0804500000004</v>
      </c>
      <c r="DG58" s="8">
        <v>0</v>
      </c>
      <c r="DH58" s="8">
        <v>-323754</v>
      </c>
      <c r="DI58" s="8">
        <v>7303</v>
      </c>
      <c r="DJ58" s="8">
        <v>0</v>
      </c>
      <c r="DK58" s="8">
        <v>496</v>
      </c>
      <c r="DL58" s="8">
        <v>0</v>
      </c>
      <c r="DM58" s="8">
        <v>29405</v>
      </c>
      <c r="DN58" s="8">
        <v>38975</v>
      </c>
      <c r="DO58" s="8">
        <v>31962</v>
      </c>
      <c r="DP58" s="8">
        <v>0</v>
      </c>
      <c r="DQ58" s="8">
        <v>0</v>
      </c>
      <c r="DR58" s="8">
        <v>0</v>
      </c>
      <c r="DS58" s="8">
        <v>0</v>
      </c>
      <c r="DT58" s="8">
        <v>20843</v>
      </c>
      <c r="DU58" s="8">
        <v>0</v>
      </c>
      <c r="DV58" s="8"/>
      <c r="DW58" s="8">
        <v>55239</v>
      </c>
      <c r="DX58" s="8">
        <v>34467</v>
      </c>
      <c r="DY58" s="8">
        <v>33</v>
      </c>
      <c r="DZ58" s="8">
        <v>34500</v>
      </c>
      <c r="EA58" s="8">
        <v>0</v>
      </c>
      <c r="EB58" s="8">
        <v>5578</v>
      </c>
      <c r="EC58" s="8">
        <v>18</v>
      </c>
      <c r="ED58" s="8">
        <v>0</v>
      </c>
      <c r="EE58" s="8">
        <v>0</v>
      </c>
      <c r="EF58" s="8">
        <v>0</v>
      </c>
      <c r="EG58" s="8">
        <v>-10339</v>
      </c>
      <c r="EH58" s="8">
        <v>-3810</v>
      </c>
      <c r="EI58" s="8">
        <v>-1534</v>
      </c>
      <c r="EJ58" s="8">
        <v>2383</v>
      </c>
      <c r="EK58" s="8">
        <v>-9654</v>
      </c>
      <c r="EL58" s="8">
        <v>72381</v>
      </c>
      <c r="EM58" s="8">
        <v>-40271</v>
      </c>
      <c r="EN58" s="8">
        <v>1843</v>
      </c>
      <c r="EO58" s="8">
        <v>0</v>
      </c>
      <c r="EP58" s="8">
        <v>0</v>
      </c>
      <c r="EQ58" s="8">
        <v>0</v>
      </c>
      <c r="ER58" s="8">
        <v>-58471</v>
      </c>
      <c r="ES58" s="8">
        <v>0</v>
      </c>
      <c r="ET58" s="8">
        <v>-3739</v>
      </c>
      <c r="EU58" s="8">
        <v>-100638</v>
      </c>
      <c r="EV58" s="8">
        <v>0</v>
      </c>
      <c r="EW58" s="8">
        <v>0</v>
      </c>
      <c r="EX58" s="8">
        <v>0</v>
      </c>
      <c r="EY58" s="8">
        <v>0</v>
      </c>
      <c r="EZ58" s="8">
        <v>0</v>
      </c>
      <c r="FA58" s="8">
        <v>0</v>
      </c>
      <c r="FB58" s="8">
        <v>0</v>
      </c>
      <c r="FC58" s="8">
        <v>-15</v>
      </c>
      <c r="FD58" s="8">
        <v>0</v>
      </c>
      <c r="FE58" s="8">
        <v>-8085</v>
      </c>
      <c r="FF58" s="8">
        <v>-8085</v>
      </c>
      <c r="FG58" s="8">
        <v>0</v>
      </c>
      <c r="FH58" s="8">
        <v>-71</v>
      </c>
      <c r="FI58" s="8">
        <v>-8171</v>
      </c>
      <c r="FJ58" s="8">
        <v>18705</v>
      </c>
      <c r="FK58" s="8">
        <v>-17722</v>
      </c>
      <c r="FL58" s="8"/>
      <c r="FM58" s="8">
        <v>5</v>
      </c>
      <c r="FN58" s="8">
        <v>12762</v>
      </c>
      <c r="FO58" s="8">
        <v>8975.25</v>
      </c>
      <c r="FP58" s="8">
        <v>8975.25</v>
      </c>
      <c r="FQ58" s="8">
        <v>9435</v>
      </c>
      <c r="FR58" s="8">
        <v>0</v>
      </c>
      <c r="FS58" s="8" t="s">
        <v>534</v>
      </c>
      <c r="FT58" s="9">
        <v>42094</v>
      </c>
      <c r="FU58" s="8">
        <v>12</v>
      </c>
      <c r="FV58" s="8">
        <v>887231.28189999994</v>
      </c>
      <c r="FW58" s="8">
        <v>1.3876200000000001</v>
      </c>
      <c r="FX58" s="8">
        <v>0.74953999999999998</v>
      </c>
      <c r="FY58" s="8">
        <v>1.3889</v>
      </c>
      <c r="FZ58" s="8">
        <v>1.41374</v>
      </c>
      <c r="GA58" s="31">
        <f t="shared" si="1"/>
        <v>2015</v>
      </c>
      <c r="GB58" s="10">
        <f t="shared" si="2"/>
        <v>3</v>
      </c>
      <c r="GC58" s="10">
        <v>0.94974999999999998</v>
      </c>
      <c r="GD58" s="10">
        <v>0.84245000000000003</v>
      </c>
    </row>
    <row r="59" spans="1:186">
      <c r="A59" s="8" t="str">
        <f t="shared" si="11"/>
        <v>ローム</v>
      </c>
      <c r="B59" s="8" t="str">
        <f t="shared" si="12"/>
        <v>TSE:6963</v>
      </c>
      <c r="C59" s="8" t="str">
        <f>CONCATENATE("FY",RIGHT(Assumptions!D$6,4)-3)</f>
        <v>FY2016</v>
      </c>
      <c r="D59" s="10">
        <f t="shared" si="0"/>
        <v>2015</v>
      </c>
      <c r="E59" s="8">
        <v>352397</v>
      </c>
      <c r="F59" s="8">
        <v>0</v>
      </c>
      <c r="G59" s="8">
        <v>352397</v>
      </c>
      <c r="H59" s="8">
        <v>230662</v>
      </c>
      <c r="I59" s="8">
        <v>121735</v>
      </c>
      <c r="J59" s="8">
        <v>47231</v>
      </c>
      <c r="K59" s="8">
        <v>108</v>
      </c>
      <c r="L59" s="8">
        <v>40868</v>
      </c>
      <c r="M59" s="8">
        <v>0</v>
      </c>
      <c r="N59" s="8">
        <v>0</v>
      </c>
      <c r="O59" s="8">
        <v>0</v>
      </c>
      <c r="P59" s="8">
        <v>88207</v>
      </c>
      <c r="Q59" s="8">
        <v>33528</v>
      </c>
      <c r="R59" s="8">
        <v>0</v>
      </c>
      <c r="S59" s="8">
        <v>2859</v>
      </c>
      <c r="T59" s="8">
        <v>2859</v>
      </c>
      <c r="U59" s="8">
        <v>0</v>
      </c>
      <c r="V59" s="8">
        <v>-22</v>
      </c>
      <c r="W59" s="8">
        <v>260</v>
      </c>
      <c r="X59" s="8">
        <v>36625</v>
      </c>
      <c r="Y59" s="8">
        <v>0</v>
      </c>
      <c r="Z59" s="8">
        <v>-62</v>
      </c>
      <c r="AA59" s="8">
        <v>14</v>
      </c>
      <c r="AB59" s="8">
        <v>-2833</v>
      </c>
      <c r="AC59" s="8">
        <v>-2207</v>
      </c>
      <c r="AD59" s="8">
        <v>31537</v>
      </c>
      <c r="AE59" s="8">
        <v>5835</v>
      </c>
      <c r="AF59" s="8">
        <v>25702</v>
      </c>
      <c r="AG59" s="8">
        <v>0</v>
      </c>
      <c r="AH59" s="8">
        <v>0</v>
      </c>
      <c r="AI59" s="8">
        <v>25702</v>
      </c>
      <c r="AJ59" s="8">
        <v>-16</v>
      </c>
      <c r="AK59" s="8">
        <v>25686</v>
      </c>
      <c r="AL59" s="8">
        <v>1</v>
      </c>
      <c r="AM59" s="8"/>
      <c r="AN59" s="8">
        <v>241.91193999999999</v>
      </c>
      <c r="AO59" s="8">
        <v>241.91193999999999</v>
      </c>
      <c r="AP59" s="8">
        <v>106.175</v>
      </c>
      <c r="AQ59" s="8">
        <v>241.91193999999999</v>
      </c>
      <c r="AR59" s="8">
        <v>241.91193999999999</v>
      </c>
      <c r="AS59" s="8">
        <v>106.175</v>
      </c>
      <c r="AT59" s="8">
        <v>130</v>
      </c>
      <c r="AU59" s="1">
        <v>0.62438682550805902</v>
      </c>
      <c r="AV59" s="8"/>
      <c r="AW59" s="8">
        <v>72111</v>
      </c>
      <c r="AX59" s="8">
        <v>33773</v>
      </c>
      <c r="AY59" s="8">
        <v>33528</v>
      </c>
      <c r="AZ59" s="1">
        <v>0.18501999999999999</v>
      </c>
      <c r="BA59" s="9">
        <v>42460</v>
      </c>
      <c r="BB59" s="8"/>
      <c r="BC59" s="8">
        <v>0</v>
      </c>
      <c r="BD59" s="8">
        <v>0</v>
      </c>
      <c r="BE59" s="8">
        <v>0</v>
      </c>
      <c r="BF59" s="8">
        <v>40868</v>
      </c>
      <c r="BG59" s="8">
        <v>0</v>
      </c>
      <c r="BH59" s="8">
        <v>0</v>
      </c>
      <c r="BI59" s="8">
        <v>0</v>
      </c>
      <c r="BJ59" s="8"/>
      <c r="BK59" s="8"/>
      <c r="BL59" s="8">
        <v>280933</v>
      </c>
      <c r="BM59" s="8">
        <v>15470</v>
      </c>
      <c r="BN59" s="8">
        <v>296403</v>
      </c>
      <c r="BO59" s="8">
        <v>70149</v>
      </c>
      <c r="BP59" s="8">
        <v>71089</v>
      </c>
      <c r="BQ59" s="8">
        <v>87662</v>
      </c>
      <c r="BR59" s="8">
        <v>8451</v>
      </c>
      <c r="BS59" s="8">
        <v>9965</v>
      </c>
      <c r="BT59" s="8">
        <v>473570</v>
      </c>
      <c r="BU59" s="8">
        <v>0</v>
      </c>
      <c r="BV59" s="8">
        <v>0</v>
      </c>
      <c r="BW59" s="8">
        <v>236443</v>
      </c>
      <c r="BX59" s="8">
        <v>79936</v>
      </c>
      <c r="BY59" s="8">
        <v>5777</v>
      </c>
      <c r="BZ59" s="8">
        <v>5914</v>
      </c>
      <c r="CA59" s="8">
        <v>0</v>
      </c>
      <c r="CB59" s="8">
        <v>2492</v>
      </c>
      <c r="CC59" s="8">
        <v>2</v>
      </c>
      <c r="CD59" s="8">
        <v>804134</v>
      </c>
      <c r="CE59" s="8"/>
      <c r="CF59" s="8">
        <v>17985</v>
      </c>
      <c r="CG59" s="8">
        <v>0</v>
      </c>
      <c r="CH59" s="8">
        <v>0</v>
      </c>
      <c r="CI59" s="8">
        <v>0</v>
      </c>
      <c r="CJ59" s="8">
        <v>0</v>
      </c>
      <c r="CK59" s="8">
        <v>21196</v>
      </c>
      <c r="CL59" s="8">
        <v>23136</v>
      </c>
      <c r="CM59" s="8">
        <v>62352</v>
      </c>
      <c r="CN59" s="8">
        <v>0</v>
      </c>
      <c r="CO59" s="8">
        <v>0</v>
      </c>
      <c r="CP59" s="8">
        <v>9706</v>
      </c>
      <c r="CQ59" s="8">
        <v>24016</v>
      </c>
      <c r="CR59" s="8">
        <v>1809</v>
      </c>
      <c r="CS59" s="8">
        <v>97883</v>
      </c>
      <c r="CT59" s="8">
        <v>86969</v>
      </c>
      <c r="CU59" s="8">
        <v>102403</v>
      </c>
      <c r="CV59" s="8">
        <v>609166</v>
      </c>
      <c r="CW59" s="8">
        <v>-67148</v>
      </c>
      <c r="CX59" s="8">
        <v>-25615</v>
      </c>
      <c r="CY59" s="8">
        <v>705775</v>
      </c>
      <c r="CZ59" s="8">
        <v>476</v>
      </c>
      <c r="DA59" s="8">
        <v>706251</v>
      </c>
      <c r="DB59" s="8">
        <v>804134</v>
      </c>
      <c r="DC59" s="8"/>
      <c r="DD59" s="8">
        <v>105.7762</v>
      </c>
      <c r="DE59" s="8">
        <v>105.77625999999999</v>
      </c>
      <c r="DF59" s="8">
        <v>6672.3385799999996</v>
      </c>
      <c r="DG59" s="8">
        <v>0</v>
      </c>
      <c r="DH59" s="8">
        <v>-296403</v>
      </c>
      <c r="DI59" s="8">
        <v>8410</v>
      </c>
      <c r="DJ59" s="8">
        <v>0</v>
      </c>
      <c r="DK59" s="8">
        <v>476</v>
      </c>
      <c r="DL59" s="8">
        <v>0</v>
      </c>
      <c r="DM59" s="8">
        <v>24204</v>
      </c>
      <c r="DN59" s="8">
        <v>35319</v>
      </c>
      <c r="DO59" s="8">
        <v>28139</v>
      </c>
      <c r="DP59" s="8">
        <v>0</v>
      </c>
      <c r="DQ59" s="8">
        <v>0</v>
      </c>
      <c r="DR59" s="8">
        <v>0</v>
      </c>
      <c r="DS59" s="8">
        <v>0</v>
      </c>
      <c r="DT59" s="8">
        <v>21171</v>
      </c>
      <c r="DU59" s="8">
        <v>0</v>
      </c>
      <c r="DV59" s="8"/>
      <c r="DW59" s="8">
        <v>31537</v>
      </c>
      <c r="DX59" s="8">
        <v>38338</v>
      </c>
      <c r="DY59" s="8">
        <v>245</v>
      </c>
      <c r="DZ59" s="8">
        <v>38583</v>
      </c>
      <c r="EA59" s="8">
        <v>0</v>
      </c>
      <c r="EB59" s="8">
        <v>2008</v>
      </c>
      <c r="EC59" s="8">
        <v>4</v>
      </c>
      <c r="ED59" s="8">
        <v>0</v>
      </c>
      <c r="EE59" s="8">
        <v>0</v>
      </c>
      <c r="EF59" s="8">
        <v>0</v>
      </c>
      <c r="EG59" s="8">
        <v>-9000</v>
      </c>
      <c r="EH59" s="8">
        <v>5299</v>
      </c>
      <c r="EI59" s="8">
        <v>7392</v>
      </c>
      <c r="EJ59" s="8">
        <v>-1901</v>
      </c>
      <c r="EK59" s="8">
        <v>4979</v>
      </c>
      <c r="EL59" s="8">
        <v>78901</v>
      </c>
      <c r="EM59" s="8">
        <v>-54211</v>
      </c>
      <c r="EN59" s="8">
        <v>900</v>
      </c>
      <c r="EO59" s="8">
        <v>0</v>
      </c>
      <c r="EP59" s="8">
        <v>0</v>
      </c>
      <c r="EQ59" s="8">
        <v>0</v>
      </c>
      <c r="ER59" s="8">
        <v>31406</v>
      </c>
      <c r="ES59" s="8">
        <v>0</v>
      </c>
      <c r="ET59" s="8">
        <v>-531</v>
      </c>
      <c r="EU59" s="8">
        <v>-22436</v>
      </c>
      <c r="EV59" s="8">
        <v>0</v>
      </c>
      <c r="EW59" s="8">
        <v>0</v>
      </c>
      <c r="EX59" s="8">
        <v>0</v>
      </c>
      <c r="EY59" s="8">
        <v>0</v>
      </c>
      <c r="EZ59" s="8">
        <v>0</v>
      </c>
      <c r="FA59" s="8">
        <v>0</v>
      </c>
      <c r="FB59" s="8">
        <v>0</v>
      </c>
      <c r="FC59" s="8">
        <v>-17006</v>
      </c>
      <c r="FD59" s="8">
        <v>0</v>
      </c>
      <c r="FE59" s="8">
        <v>-16038</v>
      </c>
      <c r="FF59" s="8">
        <v>-16038</v>
      </c>
      <c r="FG59" s="8">
        <v>0</v>
      </c>
      <c r="FH59" s="8">
        <v>-65</v>
      </c>
      <c r="FI59" s="8">
        <v>-33109</v>
      </c>
      <c r="FJ59" s="8">
        <v>-14222</v>
      </c>
      <c r="FK59" s="8">
        <v>9133</v>
      </c>
      <c r="FL59" s="8"/>
      <c r="FM59" s="8">
        <v>3</v>
      </c>
      <c r="FN59" s="8">
        <v>8852</v>
      </c>
      <c r="FO59" s="8">
        <v>20474</v>
      </c>
      <c r="FP59" s="8">
        <v>20474</v>
      </c>
      <c r="FQ59" s="8">
        <v>-15147</v>
      </c>
      <c r="FR59" s="8">
        <v>0</v>
      </c>
      <c r="FS59" s="8" t="s">
        <v>534</v>
      </c>
      <c r="FT59" s="9">
        <v>42460</v>
      </c>
      <c r="FU59" s="8">
        <v>12</v>
      </c>
      <c r="FV59" s="8">
        <v>501379.69517999998</v>
      </c>
      <c r="FW59" s="8">
        <v>1.3804799999999999</v>
      </c>
      <c r="FX59" s="8">
        <v>0.89081999999999995</v>
      </c>
      <c r="FY59" s="8">
        <v>1.36249</v>
      </c>
      <c r="FZ59" s="8">
        <v>1.2980499999999999</v>
      </c>
      <c r="GA59" s="31">
        <f t="shared" si="1"/>
        <v>2016</v>
      </c>
      <c r="GB59" s="10">
        <f t="shared" si="2"/>
        <v>3</v>
      </c>
      <c r="GC59" s="10">
        <v>1.3506499999999999</v>
      </c>
      <c r="GD59" s="10">
        <v>1.3775900000000001</v>
      </c>
    </row>
    <row r="60" spans="1:186">
      <c r="A60" s="8" t="str">
        <f t="shared" si="11"/>
        <v>ローム</v>
      </c>
      <c r="B60" s="8" t="str">
        <f t="shared" si="12"/>
        <v>TSE:6963</v>
      </c>
      <c r="C60" s="8" t="str">
        <f>CONCATENATE("FY",RIGHT(Assumptions!D$6,4)-2)</f>
        <v>FY2017</v>
      </c>
      <c r="D60" s="10">
        <f t="shared" si="0"/>
        <v>2016</v>
      </c>
      <c r="E60" s="8">
        <v>352010</v>
      </c>
      <c r="F60" s="8">
        <v>0</v>
      </c>
      <c r="G60" s="8">
        <v>352010</v>
      </c>
      <c r="H60" s="8">
        <v>234967</v>
      </c>
      <c r="I60" s="8">
        <v>117043</v>
      </c>
      <c r="J60" s="8">
        <v>47938</v>
      </c>
      <c r="K60" s="8">
        <v>0</v>
      </c>
      <c r="L60" s="8">
        <v>37277</v>
      </c>
      <c r="M60" s="8">
        <v>0</v>
      </c>
      <c r="N60" s="8">
        <v>0</v>
      </c>
      <c r="O60" s="8">
        <v>0</v>
      </c>
      <c r="P60" s="8">
        <v>85215</v>
      </c>
      <c r="Q60" s="8">
        <v>31828</v>
      </c>
      <c r="R60" s="8">
        <v>0</v>
      </c>
      <c r="S60" s="8">
        <v>4052</v>
      </c>
      <c r="T60" s="8">
        <v>4052</v>
      </c>
      <c r="U60" s="8">
        <v>0</v>
      </c>
      <c r="V60" s="8">
        <v>-766</v>
      </c>
      <c r="W60" s="8">
        <v>464</v>
      </c>
      <c r="X60" s="8">
        <v>35578</v>
      </c>
      <c r="Y60" s="8">
        <v>0</v>
      </c>
      <c r="Z60" s="8">
        <v>96</v>
      </c>
      <c r="AA60" s="8">
        <v>177</v>
      </c>
      <c r="AB60" s="8">
        <v>-3000</v>
      </c>
      <c r="AC60" s="8">
        <v>-475</v>
      </c>
      <c r="AD60" s="8">
        <v>32376</v>
      </c>
      <c r="AE60" s="8">
        <v>5927</v>
      </c>
      <c r="AF60" s="8">
        <v>26449</v>
      </c>
      <c r="AG60" s="8">
        <v>0</v>
      </c>
      <c r="AH60" s="8">
        <v>0</v>
      </c>
      <c r="AI60" s="8">
        <v>26449</v>
      </c>
      <c r="AJ60" s="8">
        <v>-17</v>
      </c>
      <c r="AK60" s="8">
        <v>26432</v>
      </c>
      <c r="AL60" s="8">
        <v>1</v>
      </c>
      <c r="AM60" s="8"/>
      <c r="AN60" s="8">
        <v>249.87945999999999</v>
      </c>
      <c r="AO60" s="8">
        <v>249.87945999999999</v>
      </c>
      <c r="AP60" s="8">
        <v>105.77500000000001</v>
      </c>
      <c r="AQ60" s="8">
        <v>249.87945999999999</v>
      </c>
      <c r="AR60" s="8">
        <v>249.87945999999999</v>
      </c>
      <c r="AS60" s="8">
        <v>105.77500000000001</v>
      </c>
      <c r="AT60" s="8">
        <v>130</v>
      </c>
      <c r="AU60" s="1">
        <v>0.46019975786924899</v>
      </c>
      <c r="AV60" s="8"/>
      <c r="AW60" s="8">
        <v>73014</v>
      </c>
      <c r="AX60" s="8">
        <v>32213</v>
      </c>
      <c r="AY60" s="8">
        <v>31828</v>
      </c>
      <c r="AZ60" s="1">
        <v>0.18306700000000001</v>
      </c>
      <c r="BA60" s="9">
        <v>42825</v>
      </c>
      <c r="BB60" s="8"/>
      <c r="BC60" s="8">
        <v>0</v>
      </c>
      <c r="BD60" s="8">
        <v>0</v>
      </c>
      <c r="BE60" s="8">
        <v>0</v>
      </c>
      <c r="BF60" s="8">
        <v>37277</v>
      </c>
      <c r="BG60" s="8">
        <v>0</v>
      </c>
      <c r="BH60" s="8">
        <v>0</v>
      </c>
      <c r="BI60" s="8">
        <v>0</v>
      </c>
      <c r="BJ60" s="8"/>
      <c r="BK60" s="8"/>
      <c r="BL60" s="8">
        <v>264916</v>
      </c>
      <c r="BM60" s="8">
        <v>42582</v>
      </c>
      <c r="BN60" s="8">
        <v>307498</v>
      </c>
      <c r="BO60" s="8">
        <v>81291</v>
      </c>
      <c r="BP60" s="8">
        <v>82428</v>
      </c>
      <c r="BQ60" s="8">
        <v>86696</v>
      </c>
      <c r="BR60" s="8">
        <v>9047</v>
      </c>
      <c r="BS60" s="8">
        <v>10289</v>
      </c>
      <c r="BT60" s="8">
        <v>495958</v>
      </c>
      <c r="BU60" s="8">
        <v>0</v>
      </c>
      <c r="BV60" s="8">
        <v>0</v>
      </c>
      <c r="BW60" s="8">
        <v>231270</v>
      </c>
      <c r="BX60" s="8">
        <v>94075</v>
      </c>
      <c r="BY60" s="8">
        <v>5355</v>
      </c>
      <c r="BZ60" s="8">
        <v>5158</v>
      </c>
      <c r="CA60" s="8">
        <v>0</v>
      </c>
      <c r="CB60" s="8">
        <v>2685</v>
      </c>
      <c r="CC60" s="8">
        <v>2</v>
      </c>
      <c r="CD60" s="8">
        <v>834503</v>
      </c>
      <c r="CE60" s="8"/>
      <c r="CF60" s="8">
        <v>20850</v>
      </c>
      <c r="CG60" s="8">
        <v>0</v>
      </c>
      <c r="CH60" s="8">
        <v>0</v>
      </c>
      <c r="CI60" s="8">
        <v>0</v>
      </c>
      <c r="CJ60" s="8">
        <v>0</v>
      </c>
      <c r="CK60" s="8">
        <v>26172</v>
      </c>
      <c r="CL60" s="8">
        <v>22026</v>
      </c>
      <c r="CM60" s="8">
        <v>69050</v>
      </c>
      <c r="CN60" s="8">
        <v>0</v>
      </c>
      <c r="CO60" s="8">
        <v>0</v>
      </c>
      <c r="CP60" s="8">
        <v>10693</v>
      </c>
      <c r="CQ60" s="8">
        <v>28195</v>
      </c>
      <c r="CR60" s="8">
        <v>1113</v>
      </c>
      <c r="CS60" s="8">
        <v>109051</v>
      </c>
      <c r="CT60" s="8">
        <v>86969</v>
      </c>
      <c r="CU60" s="8">
        <v>102403</v>
      </c>
      <c r="CV60" s="8">
        <v>604057</v>
      </c>
      <c r="CW60" s="8">
        <v>-47777</v>
      </c>
      <c r="CX60" s="8">
        <v>-20666</v>
      </c>
      <c r="CY60" s="8">
        <v>724986</v>
      </c>
      <c r="CZ60" s="8">
        <v>466</v>
      </c>
      <c r="DA60" s="8">
        <v>725452</v>
      </c>
      <c r="DB60" s="8">
        <v>834503</v>
      </c>
      <c r="DC60" s="8"/>
      <c r="DD60" s="8">
        <v>105.77515</v>
      </c>
      <c r="DE60" s="8">
        <v>105.77518999999999</v>
      </c>
      <c r="DF60" s="8">
        <v>6854.0272500000001</v>
      </c>
      <c r="DG60" s="8">
        <v>0</v>
      </c>
      <c r="DH60" s="8">
        <v>-307498</v>
      </c>
      <c r="DI60" s="8">
        <v>9258</v>
      </c>
      <c r="DJ60" s="8">
        <v>0</v>
      </c>
      <c r="DK60" s="8">
        <v>466</v>
      </c>
      <c r="DL60" s="8">
        <v>0</v>
      </c>
      <c r="DM60" s="8">
        <v>24800</v>
      </c>
      <c r="DN60" s="8">
        <v>38699</v>
      </c>
      <c r="DO60" s="8">
        <v>23197</v>
      </c>
      <c r="DP60" s="8">
        <v>0</v>
      </c>
      <c r="DQ60" s="8">
        <v>0</v>
      </c>
      <c r="DR60" s="8">
        <v>0</v>
      </c>
      <c r="DS60" s="8">
        <v>0</v>
      </c>
      <c r="DT60" s="8">
        <v>21308</v>
      </c>
      <c r="DU60" s="8">
        <v>0</v>
      </c>
      <c r="DV60" s="8"/>
      <c r="DW60" s="8">
        <v>32377</v>
      </c>
      <c r="DX60" s="8">
        <v>40801</v>
      </c>
      <c r="DY60" s="8">
        <v>385</v>
      </c>
      <c r="DZ60" s="8">
        <v>41186</v>
      </c>
      <c r="EA60" s="8">
        <v>0</v>
      </c>
      <c r="EB60" s="8">
        <v>2278</v>
      </c>
      <c r="EC60" s="8">
        <v>57</v>
      </c>
      <c r="ED60" s="8">
        <v>0</v>
      </c>
      <c r="EE60" s="8">
        <v>0</v>
      </c>
      <c r="EF60" s="8">
        <v>0</v>
      </c>
      <c r="EG60" s="8">
        <v>-5958</v>
      </c>
      <c r="EH60" s="8">
        <v>-11935</v>
      </c>
      <c r="EI60" s="8">
        <v>-251</v>
      </c>
      <c r="EJ60" s="8">
        <v>2971</v>
      </c>
      <c r="EK60" s="8">
        <v>6672</v>
      </c>
      <c r="EL60" s="8">
        <v>67397</v>
      </c>
      <c r="EM60" s="8">
        <v>-39602</v>
      </c>
      <c r="EN60" s="8">
        <v>563</v>
      </c>
      <c r="EO60" s="8">
        <v>0</v>
      </c>
      <c r="EP60" s="8">
        <v>0</v>
      </c>
      <c r="EQ60" s="8">
        <v>0</v>
      </c>
      <c r="ER60" s="8">
        <v>1351</v>
      </c>
      <c r="ES60" s="8">
        <v>0</v>
      </c>
      <c r="ET60" s="8">
        <v>-1054</v>
      </c>
      <c r="EU60" s="8">
        <v>-38742</v>
      </c>
      <c r="EV60" s="8">
        <v>0</v>
      </c>
      <c r="EW60" s="8">
        <v>0</v>
      </c>
      <c r="EX60" s="8">
        <v>0</v>
      </c>
      <c r="EY60" s="8">
        <v>0</v>
      </c>
      <c r="EZ60" s="8">
        <v>0</v>
      </c>
      <c r="FA60" s="8">
        <v>0</v>
      </c>
      <c r="FB60" s="8">
        <v>0</v>
      </c>
      <c r="FC60" s="8">
        <v>-6</v>
      </c>
      <c r="FD60" s="8">
        <v>0</v>
      </c>
      <c r="FE60" s="8">
        <v>-12164</v>
      </c>
      <c r="FF60" s="8">
        <v>-12164</v>
      </c>
      <c r="FG60" s="8">
        <v>0</v>
      </c>
      <c r="FH60" s="8">
        <v>-3</v>
      </c>
      <c r="FI60" s="8">
        <v>-12173</v>
      </c>
      <c r="FJ60" s="8">
        <v>-2268</v>
      </c>
      <c r="FK60" s="8">
        <v>14212</v>
      </c>
      <c r="FL60" s="8"/>
      <c r="FM60" s="8">
        <v>1</v>
      </c>
      <c r="FN60" s="8">
        <v>5654</v>
      </c>
      <c r="FO60" s="8">
        <v>16881.5</v>
      </c>
      <c r="FP60" s="8">
        <v>16881.5</v>
      </c>
      <c r="FQ60" s="8">
        <v>4595</v>
      </c>
      <c r="FR60" s="8">
        <v>0</v>
      </c>
      <c r="FS60" s="8" t="s">
        <v>534</v>
      </c>
      <c r="FT60" s="9">
        <v>42825</v>
      </c>
      <c r="FU60" s="8">
        <v>12</v>
      </c>
      <c r="FV60" s="8">
        <v>782738.33739999996</v>
      </c>
      <c r="FW60" s="8">
        <v>1.35808</v>
      </c>
      <c r="FX60" s="8">
        <v>1.10243</v>
      </c>
      <c r="FY60" s="8">
        <v>1.3845799999999999</v>
      </c>
      <c r="FZ60" s="8">
        <v>1.4151899999999999</v>
      </c>
      <c r="GA60" s="31">
        <f t="shared" si="1"/>
        <v>2017</v>
      </c>
      <c r="GB60" s="10">
        <f t="shared" si="2"/>
        <v>3</v>
      </c>
      <c r="GC60" s="10">
        <v>1.45943</v>
      </c>
      <c r="GD60" s="10">
        <v>1.4346099999999999</v>
      </c>
    </row>
    <row r="61" spans="1:186">
      <c r="A61" s="8" t="str">
        <f t="shared" si="11"/>
        <v>ローム</v>
      </c>
      <c r="B61" s="8" t="str">
        <f t="shared" si="12"/>
        <v>TSE:6963</v>
      </c>
      <c r="C61" s="8" t="str">
        <f>CONCATENATE("FY",RIGHT(Assumptions!D$6,4)-1)</f>
        <v>FY2018</v>
      </c>
      <c r="D61" s="10">
        <f t="shared" si="0"/>
        <v>2017</v>
      </c>
      <c r="E61" s="8">
        <v>397106</v>
      </c>
      <c r="F61" s="8">
        <v>0</v>
      </c>
      <c r="G61" s="8">
        <v>397106</v>
      </c>
      <c r="H61" s="8">
        <v>252591</v>
      </c>
      <c r="I61" s="8">
        <v>144515</v>
      </c>
      <c r="J61" s="8">
        <v>48658</v>
      </c>
      <c r="K61" s="8">
        <v>0</v>
      </c>
      <c r="L61" s="8">
        <v>38852</v>
      </c>
      <c r="M61" s="8">
        <v>0</v>
      </c>
      <c r="N61" s="8">
        <v>0</v>
      </c>
      <c r="O61" s="8">
        <v>0</v>
      </c>
      <c r="P61" s="8">
        <v>87510</v>
      </c>
      <c r="Q61" s="8">
        <v>57005</v>
      </c>
      <c r="R61" s="8">
        <v>0</v>
      </c>
      <c r="S61" s="8">
        <v>3860</v>
      </c>
      <c r="T61" s="8">
        <v>3860</v>
      </c>
      <c r="U61" s="8">
        <v>0</v>
      </c>
      <c r="V61" s="8">
        <v>-7248</v>
      </c>
      <c r="W61" s="8">
        <v>595</v>
      </c>
      <c r="X61" s="8">
        <v>54212</v>
      </c>
      <c r="Y61" s="8">
        <v>0</v>
      </c>
      <c r="Z61" s="8">
        <v>-81</v>
      </c>
      <c r="AA61" s="8">
        <v>424</v>
      </c>
      <c r="AB61" s="8">
        <v>-7710</v>
      </c>
      <c r="AC61" s="8">
        <v>-333</v>
      </c>
      <c r="AD61" s="8">
        <v>46512</v>
      </c>
      <c r="AE61" s="8">
        <v>9247</v>
      </c>
      <c r="AF61" s="8">
        <v>37265</v>
      </c>
      <c r="AG61" s="8">
        <v>0</v>
      </c>
      <c r="AH61" s="8">
        <v>0</v>
      </c>
      <c r="AI61" s="8">
        <v>37265</v>
      </c>
      <c r="AJ61" s="8">
        <v>-16</v>
      </c>
      <c r="AK61" s="8">
        <v>37249</v>
      </c>
      <c r="AL61" s="8">
        <v>1</v>
      </c>
      <c r="AM61" s="8"/>
      <c r="AN61" s="8">
        <v>352.14702999999997</v>
      </c>
      <c r="AO61" s="8">
        <v>352.14702999999997</v>
      </c>
      <c r="AP61" s="8">
        <v>105.774</v>
      </c>
      <c r="AQ61" s="8">
        <v>352.14702999999997</v>
      </c>
      <c r="AR61" s="8">
        <v>352.14702999999997</v>
      </c>
      <c r="AS61" s="8">
        <v>105.774</v>
      </c>
      <c r="AT61" s="8">
        <v>130</v>
      </c>
      <c r="AU61" s="1">
        <v>0.56790786329834397</v>
      </c>
      <c r="AV61" s="8"/>
      <c r="AW61" s="8">
        <v>100803</v>
      </c>
      <c r="AX61" s="8">
        <v>57396</v>
      </c>
      <c r="AY61" s="8">
        <v>57005</v>
      </c>
      <c r="AZ61" s="1">
        <v>0.19880800000000001</v>
      </c>
      <c r="BA61" s="9">
        <v>43190</v>
      </c>
      <c r="BB61" s="8"/>
      <c r="BC61" s="8">
        <v>0</v>
      </c>
      <c r="BD61" s="8">
        <v>0</v>
      </c>
      <c r="BE61" s="8">
        <v>0</v>
      </c>
      <c r="BF61" s="8">
        <v>38852</v>
      </c>
      <c r="BG61" s="8">
        <v>0</v>
      </c>
      <c r="BH61" s="8">
        <v>0</v>
      </c>
      <c r="BI61" s="8">
        <v>0</v>
      </c>
      <c r="BJ61" s="8"/>
      <c r="BK61" s="8"/>
      <c r="BL61" s="8">
        <v>264600</v>
      </c>
      <c r="BM61" s="8">
        <v>41221</v>
      </c>
      <c r="BN61" s="8">
        <v>305821</v>
      </c>
      <c r="BO61" s="8">
        <v>90244</v>
      </c>
      <c r="BP61" s="8">
        <v>90449</v>
      </c>
      <c r="BQ61" s="8">
        <v>98288</v>
      </c>
      <c r="BR61" s="8">
        <v>9356</v>
      </c>
      <c r="BS61" s="8">
        <v>9625</v>
      </c>
      <c r="BT61" s="8">
        <v>513539</v>
      </c>
      <c r="BU61" s="8">
        <v>0</v>
      </c>
      <c r="BV61" s="8">
        <v>0</v>
      </c>
      <c r="BW61" s="8">
        <v>240227</v>
      </c>
      <c r="BX61" s="8">
        <v>108277</v>
      </c>
      <c r="BY61" s="8">
        <v>0</v>
      </c>
      <c r="BZ61" s="8">
        <v>5410</v>
      </c>
      <c r="CA61" s="8">
        <v>0</v>
      </c>
      <c r="CB61" s="8">
        <v>2580</v>
      </c>
      <c r="CC61" s="8">
        <v>1</v>
      </c>
      <c r="CD61" s="8">
        <v>870034</v>
      </c>
      <c r="CE61" s="8"/>
      <c r="CF61" s="8">
        <v>18691</v>
      </c>
      <c r="CG61" s="8">
        <v>0</v>
      </c>
      <c r="CH61" s="8">
        <v>0</v>
      </c>
      <c r="CI61" s="8">
        <v>0</v>
      </c>
      <c r="CJ61" s="8">
        <v>0</v>
      </c>
      <c r="CK61" s="8">
        <v>36359</v>
      </c>
      <c r="CL61" s="8">
        <v>23005</v>
      </c>
      <c r="CM61" s="8">
        <v>78085</v>
      </c>
      <c r="CN61" s="8">
        <v>0</v>
      </c>
      <c r="CO61" s="8">
        <v>0</v>
      </c>
      <c r="CP61" s="8">
        <v>10136</v>
      </c>
      <c r="CQ61" s="8">
        <v>27667</v>
      </c>
      <c r="CR61" s="8">
        <v>2269</v>
      </c>
      <c r="CS61" s="8">
        <v>118157</v>
      </c>
      <c r="CT61" s="8">
        <v>86969</v>
      </c>
      <c r="CU61" s="8">
        <v>102403</v>
      </c>
      <c r="CV61" s="8">
        <v>620151</v>
      </c>
      <c r="CW61" s="8">
        <v>-47788</v>
      </c>
      <c r="CX61" s="8">
        <v>-10310</v>
      </c>
      <c r="CY61" s="8">
        <v>751425</v>
      </c>
      <c r="CZ61" s="8">
        <v>452</v>
      </c>
      <c r="DA61" s="8">
        <v>751877</v>
      </c>
      <c r="DB61" s="8">
        <v>870034</v>
      </c>
      <c r="DC61" s="8"/>
      <c r="DD61" s="8">
        <v>105.77415999999999</v>
      </c>
      <c r="DE61" s="8">
        <v>105.77415999999999</v>
      </c>
      <c r="DF61" s="8">
        <v>7104.0505400000002</v>
      </c>
      <c r="DG61" s="8">
        <v>0</v>
      </c>
      <c r="DH61" s="8">
        <v>-305821</v>
      </c>
      <c r="DI61" s="8">
        <v>8063</v>
      </c>
      <c r="DJ61" s="8">
        <v>0</v>
      </c>
      <c r="DK61" s="8">
        <v>452</v>
      </c>
      <c r="DL61" s="8">
        <v>0</v>
      </c>
      <c r="DM61" s="8">
        <v>29082</v>
      </c>
      <c r="DN61" s="8">
        <v>41643</v>
      </c>
      <c r="DO61" s="8">
        <v>27563</v>
      </c>
      <c r="DP61" s="8">
        <v>0</v>
      </c>
      <c r="DQ61" s="8">
        <v>0</v>
      </c>
      <c r="DR61" s="8">
        <v>0</v>
      </c>
      <c r="DS61" s="8">
        <v>0</v>
      </c>
      <c r="DT61" s="8">
        <v>23120</v>
      </c>
      <c r="DU61" s="8">
        <v>0</v>
      </c>
      <c r="DV61" s="8"/>
      <c r="DW61" s="8">
        <v>46512</v>
      </c>
      <c r="DX61" s="8">
        <v>43407</v>
      </c>
      <c r="DY61" s="8">
        <v>391</v>
      </c>
      <c r="DZ61" s="8">
        <v>43798</v>
      </c>
      <c r="EA61" s="8">
        <v>0</v>
      </c>
      <c r="EB61" s="8">
        <v>6622</v>
      </c>
      <c r="EC61" s="8">
        <v>81</v>
      </c>
      <c r="ED61" s="8">
        <v>0</v>
      </c>
      <c r="EE61" s="8">
        <v>0</v>
      </c>
      <c r="EF61" s="8">
        <v>0</v>
      </c>
      <c r="EG61" s="8">
        <v>-5318</v>
      </c>
      <c r="EH61" s="8">
        <v>-9433</v>
      </c>
      <c r="EI61" s="8">
        <v>-11737</v>
      </c>
      <c r="EJ61" s="8">
        <v>-917</v>
      </c>
      <c r="EK61" s="8">
        <v>5119</v>
      </c>
      <c r="EL61" s="8">
        <v>74727</v>
      </c>
      <c r="EM61" s="8">
        <v>-49862</v>
      </c>
      <c r="EN61" s="8">
        <v>1006</v>
      </c>
      <c r="EO61" s="8">
        <v>0</v>
      </c>
      <c r="EP61" s="8">
        <v>0</v>
      </c>
      <c r="EQ61" s="8">
        <v>0</v>
      </c>
      <c r="ER61" s="8">
        <v>-3675</v>
      </c>
      <c r="ES61" s="8">
        <v>0</v>
      </c>
      <c r="ET61" s="8">
        <v>-1986</v>
      </c>
      <c r="EU61" s="8">
        <v>-54517</v>
      </c>
      <c r="EV61" s="8">
        <v>0</v>
      </c>
      <c r="EW61" s="8">
        <v>0</v>
      </c>
      <c r="EX61" s="8">
        <v>0</v>
      </c>
      <c r="EY61" s="8">
        <v>0</v>
      </c>
      <c r="EZ61" s="8">
        <v>0</v>
      </c>
      <c r="FA61" s="8">
        <v>0</v>
      </c>
      <c r="FB61" s="8">
        <v>0</v>
      </c>
      <c r="FC61" s="8">
        <v>-10</v>
      </c>
      <c r="FD61" s="8">
        <v>0</v>
      </c>
      <c r="FE61" s="8">
        <v>-21154</v>
      </c>
      <c r="FF61" s="8">
        <v>-21154</v>
      </c>
      <c r="FG61" s="8">
        <v>0</v>
      </c>
      <c r="FH61" s="8">
        <v>-22</v>
      </c>
      <c r="FI61" s="8">
        <v>-21186</v>
      </c>
      <c r="FJ61" s="8">
        <v>-1063</v>
      </c>
      <c r="FK61" s="8">
        <v>-2041</v>
      </c>
      <c r="FL61" s="8"/>
      <c r="FM61" s="8">
        <v>16</v>
      </c>
      <c r="FN61" s="8">
        <v>6152</v>
      </c>
      <c r="FO61" s="8">
        <v>19341.125</v>
      </c>
      <c r="FP61" s="8">
        <v>19341.125</v>
      </c>
      <c r="FQ61" s="8">
        <v>10223</v>
      </c>
      <c r="FR61" s="8">
        <v>0</v>
      </c>
      <c r="FS61" s="8" t="s">
        <v>534</v>
      </c>
      <c r="FT61" s="9">
        <v>43190</v>
      </c>
      <c r="FU61" s="8">
        <v>12</v>
      </c>
      <c r="FV61" s="8">
        <v>1071495.77617</v>
      </c>
      <c r="FW61" s="8">
        <v>1.23237</v>
      </c>
      <c r="FX61" s="8">
        <v>1.08209</v>
      </c>
      <c r="FY61" s="8">
        <v>1.42666</v>
      </c>
      <c r="FZ61" s="8">
        <v>1.4393199999999999</v>
      </c>
      <c r="GA61" s="31">
        <f t="shared" si="1"/>
        <v>2018</v>
      </c>
      <c r="GB61" s="10">
        <f t="shared" si="2"/>
        <v>3</v>
      </c>
      <c r="GC61" s="10">
        <v>1.6231199999999999</v>
      </c>
      <c r="GD61" s="10">
        <v>1.4452499999999999</v>
      </c>
    </row>
    <row r="62" spans="1:186">
      <c r="A62" s="8" t="str">
        <f t="shared" si="11"/>
        <v>ローム</v>
      </c>
      <c r="B62" s="8" t="str">
        <f t="shared" si="12"/>
        <v>TSE:6963</v>
      </c>
      <c r="C62" s="8" t="str">
        <f>CONCATENATE("FY",RIGHT(Assumptions!D$6,4))</f>
        <v>FY2019</v>
      </c>
      <c r="D62" s="10">
        <f t="shared" si="0"/>
        <v>2018</v>
      </c>
      <c r="E62" s="8">
        <v>398989</v>
      </c>
      <c r="F62" s="8">
        <v>0</v>
      </c>
      <c r="G62" s="8">
        <v>398989</v>
      </c>
      <c r="H62" s="8">
        <v>254727</v>
      </c>
      <c r="I62" s="8">
        <v>144262</v>
      </c>
      <c r="J62" s="8">
        <v>48774</v>
      </c>
      <c r="K62" s="8">
        <v>0</v>
      </c>
      <c r="L62" s="8">
        <v>39578</v>
      </c>
      <c r="M62" s="8">
        <v>0</v>
      </c>
      <c r="N62" s="8">
        <v>0</v>
      </c>
      <c r="O62" s="8">
        <v>0</v>
      </c>
      <c r="P62" s="8">
        <v>88352</v>
      </c>
      <c r="Q62" s="8">
        <v>55910</v>
      </c>
      <c r="R62" s="8">
        <v>0</v>
      </c>
      <c r="S62" s="8">
        <v>4824</v>
      </c>
      <c r="T62" s="8">
        <v>4824</v>
      </c>
      <c r="U62" s="8">
        <v>0</v>
      </c>
      <c r="V62" s="8">
        <v>3927</v>
      </c>
      <c r="W62" s="8">
        <v>26</v>
      </c>
      <c r="X62" s="8">
        <v>64687</v>
      </c>
      <c r="Y62" s="8">
        <v>0</v>
      </c>
      <c r="Z62" s="8">
        <v>222</v>
      </c>
      <c r="AA62" s="8">
        <v>80</v>
      </c>
      <c r="AB62" s="8">
        <v>-1717</v>
      </c>
      <c r="AC62" s="8">
        <v>-2351</v>
      </c>
      <c r="AD62" s="8">
        <v>60921</v>
      </c>
      <c r="AE62" s="8">
        <v>15454</v>
      </c>
      <c r="AF62" s="8">
        <v>45467</v>
      </c>
      <c r="AG62" s="8">
        <v>0</v>
      </c>
      <c r="AH62" s="8">
        <v>0</v>
      </c>
      <c r="AI62" s="8">
        <v>45467</v>
      </c>
      <c r="AJ62" s="8">
        <v>-26</v>
      </c>
      <c r="AK62" s="8">
        <v>45441</v>
      </c>
      <c r="AL62" s="8">
        <v>20</v>
      </c>
      <c r="AM62" s="8"/>
      <c r="AN62" s="8">
        <v>431.28300000000002</v>
      </c>
      <c r="AO62" s="8">
        <v>431.28300000000002</v>
      </c>
      <c r="AP62" s="8">
        <v>105.316</v>
      </c>
      <c r="AQ62" s="8">
        <v>431.28300000000002</v>
      </c>
      <c r="AR62" s="8">
        <v>431.28300000000002</v>
      </c>
      <c r="AS62" s="8">
        <v>105.316</v>
      </c>
      <c r="AT62" s="8">
        <v>150</v>
      </c>
      <c r="AU62" s="1">
        <v>0.45388525780682598</v>
      </c>
      <c r="AV62" s="8"/>
      <c r="AW62" s="8">
        <v>101325</v>
      </c>
      <c r="AX62" s="8">
        <v>55910</v>
      </c>
      <c r="AY62" s="8">
        <v>55910</v>
      </c>
      <c r="AZ62" s="1">
        <v>0.25367200000000001</v>
      </c>
      <c r="BA62" s="9">
        <v>43555</v>
      </c>
      <c r="BB62" s="8"/>
      <c r="BC62" s="8">
        <v>0</v>
      </c>
      <c r="BD62" s="8">
        <v>0</v>
      </c>
      <c r="BE62" s="8">
        <v>0</v>
      </c>
      <c r="BF62" s="8">
        <v>39578</v>
      </c>
      <c r="BG62" s="8">
        <v>0</v>
      </c>
      <c r="BH62" s="8">
        <v>0</v>
      </c>
      <c r="BI62" s="8">
        <v>0</v>
      </c>
      <c r="BJ62" s="8"/>
      <c r="BK62" s="8"/>
      <c r="BL62" s="8">
        <v>268254</v>
      </c>
      <c r="BM62" s="8">
        <v>21491</v>
      </c>
      <c r="BN62" s="8">
        <v>289745</v>
      </c>
      <c r="BO62" s="8">
        <v>89785</v>
      </c>
      <c r="BP62" s="8">
        <v>90266</v>
      </c>
      <c r="BQ62" s="8">
        <v>120967</v>
      </c>
      <c r="BR62" s="8">
        <v>0</v>
      </c>
      <c r="BS62" s="8">
        <v>10024</v>
      </c>
      <c r="BT62" s="8">
        <v>511002</v>
      </c>
      <c r="BU62" s="8">
        <v>0</v>
      </c>
      <c r="BV62" s="8">
        <v>0</v>
      </c>
      <c r="BW62" s="8">
        <v>251645</v>
      </c>
      <c r="BX62" s="8">
        <v>100965</v>
      </c>
      <c r="BY62" s="8">
        <v>0</v>
      </c>
      <c r="BZ62" s="8">
        <v>4097</v>
      </c>
      <c r="CA62" s="8">
        <v>0</v>
      </c>
      <c r="CB62" s="8">
        <v>6717</v>
      </c>
      <c r="CC62" s="8">
        <v>1</v>
      </c>
      <c r="CD62" s="8">
        <v>874427</v>
      </c>
      <c r="CE62" s="8"/>
      <c r="CF62" s="8">
        <v>16125</v>
      </c>
      <c r="CG62" s="8">
        <v>0</v>
      </c>
      <c r="CH62" s="8">
        <v>0</v>
      </c>
      <c r="CI62" s="8">
        <v>0</v>
      </c>
      <c r="CJ62" s="8">
        <v>0</v>
      </c>
      <c r="CK62" s="8">
        <v>34590</v>
      </c>
      <c r="CL62" s="8">
        <v>25459</v>
      </c>
      <c r="CM62" s="8">
        <v>76174</v>
      </c>
      <c r="CN62" s="8">
        <v>0</v>
      </c>
      <c r="CO62" s="8">
        <v>0</v>
      </c>
      <c r="CP62" s="8">
        <v>10688</v>
      </c>
      <c r="CQ62" s="8">
        <v>19964</v>
      </c>
      <c r="CR62" s="8">
        <v>847</v>
      </c>
      <c r="CS62" s="8">
        <v>107673</v>
      </c>
      <c r="CT62" s="8">
        <v>86969</v>
      </c>
      <c r="CU62" s="8">
        <v>102403</v>
      </c>
      <c r="CV62" s="8">
        <v>634606</v>
      </c>
      <c r="CW62" s="8">
        <v>-47430</v>
      </c>
      <c r="CX62" s="8">
        <v>-10281</v>
      </c>
      <c r="CY62" s="8">
        <v>766267</v>
      </c>
      <c r="CZ62" s="8">
        <v>487</v>
      </c>
      <c r="DA62" s="8">
        <v>766754</v>
      </c>
      <c r="DB62" s="8">
        <v>874427</v>
      </c>
      <c r="DC62" s="8"/>
      <c r="DD62" s="8">
        <v>104.50662</v>
      </c>
      <c r="DE62" s="8">
        <v>104.50664</v>
      </c>
      <c r="DF62" s="8">
        <v>7332.2330199999997</v>
      </c>
      <c r="DG62" s="8">
        <v>0</v>
      </c>
      <c r="DH62" s="8">
        <v>-289745</v>
      </c>
      <c r="DI62" s="8">
        <v>8917</v>
      </c>
      <c r="DJ62" s="8">
        <v>0</v>
      </c>
      <c r="DK62" s="8">
        <v>487</v>
      </c>
      <c r="DL62" s="8">
        <v>0</v>
      </c>
      <c r="DM62" s="8">
        <v>34114</v>
      </c>
      <c r="DN62" s="8">
        <v>56592</v>
      </c>
      <c r="DO62" s="8">
        <v>30261</v>
      </c>
      <c r="DP62" s="8">
        <v>0</v>
      </c>
      <c r="DQ62" s="8">
        <v>0</v>
      </c>
      <c r="DR62" s="8">
        <v>0</v>
      </c>
      <c r="DS62" s="8">
        <v>0</v>
      </c>
      <c r="DT62" s="8">
        <v>22899</v>
      </c>
      <c r="DU62" s="8">
        <v>0</v>
      </c>
      <c r="DV62" s="8"/>
      <c r="DW62" s="8">
        <v>60923</v>
      </c>
      <c r="DX62" s="8">
        <v>45415</v>
      </c>
      <c r="DY62" s="8">
        <v>0</v>
      </c>
      <c r="DZ62" s="8">
        <v>45415</v>
      </c>
      <c r="EA62" s="8">
        <v>0</v>
      </c>
      <c r="EB62" s="8">
        <v>1318</v>
      </c>
      <c r="EC62" s="8">
        <v>0</v>
      </c>
      <c r="ED62" s="8">
        <v>0</v>
      </c>
      <c r="EE62" s="8">
        <v>0</v>
      </c>
      <c r="EF62" s="8">
        <v>0</v>
      </c>
      <c r="EG62" s="8">
        <v>-19360</v>
      </c>
      <c r="EH62" s="8">
        <v>1274</v>
      </c>
      <c r="EI62" s="8">
        <v>-21846</v>
      </c>
      <c r="EJ62" s="8">
        <v>-4469</v>
      </c>
      <c r="EK62" s="8">
        <v>2735</v>
      </c>
      <c r="EL62" s="8">
        <v>65990</v>
      </c>
      <c r="EM62" s="8">
        <v>-54273</v>
      </c>
      <c r="EN62" s="8">
        <v>156</v>
      </c>
      <c r="EO62" s="8">
        <v>0</v>
      </c>
      <c r="EP62" s="8">
        <v>0</v>
      </c>
      <c r="EQ62" s="8">
        <v>0</v>
      </c>
      <c r="ER62" s="8">
        <v>3789</v>
      </c>
      <c r="ES62" s="8">
        <v>0</v>
      </c>
      <c r="ET62" s="8">
        <v>-3669</v>
      </c>
      <c r="EU62" s="8">
        <v>-53997</v>
      </c>
      <c r="EV62" s="8">
        <v>0</v>
      </c>
      <c r="EW62" s="8">
        <v>0</v>
      </c>
      <c r="EX62" s="8">
        <v>0</v>
      </c>
      <c r="EY62" s="8">
        <v>0</v>
      </c>
      <c r="EZ62" s="8">
        <v>0</v>
      </c>
      <c r="FA62" s="8">
        <v>0</v>
      </c>
      <c r="FB62" s="8">
        <v>0</v>
      </c>
      <c r="FC62" s="8">
        <v>-10003</v>
      </c>
      <c r="FD62" s="8">
        <v>0</v>
      </c>
      <c r="FE62" s="8">
        <v>-20625</v>
      </c>
      <c r="FF62" s="8">
        <v>-20625</v>
      </c>
      <c r="FG62" s="8">
        <v>0</v>
      </c>
      <c r="FH62" s="8">
        <v>-19</v>
      </c>
      <c r="FI62" s="8">
        <v>-30647</v>
      </c>
      <c r="FJ62" s="8">
        <v>2746</v>
      </c>
      <c r="FK62" s="8">
        <v>-15908</v>
      </c>
      <c r="FL62" s="8"/>
      <c r="FM62" s="8">
        <v>1</v>
      </c>
      <c r="FN62" s="8">
        <v>19180</v>
      </c>
      <c r="FO62" s="8">
        <v>10635.75</v>
      </c>
      <c r="FP62" s="8">
        <v>10635.75</v>
      </c>
      <c r="FQ62" s="8">
        <v>15450</v>
      </c>
      <c r="FR62" s="8">
        <v>0</v>
      </c>
      <c r="FS62" s="8" t="s">
        <v>534</v>
      </c>
      <c r="FT62" s="9">
        <v>43555</v>
      </c>
      <c r="FU62" s="8">
        <v>12</v>
      </c>
      <c r="FV62" s="8">
        <v>712817.23049999995</v>
      </c>
      <c r="FW62" s="8">
        <v>1.8445</v>
      </c>
      <c r="FX62" s="8">
        <v>1.1758299999999999</v>
      </c>
      <c r="FY62" s="8">
        <v>1.6589799999999999</v>
      </c>
      <c r="FZ62" s="8">
        <v>1.8193299999999999</v>
      </c>
      <c r="GA62" s="31">
        <f t="shared" si="1"/>
        <v>2019</v>
      </c>
      <c r="GB62" s="10">
        <f t="shared" si="2"/>
        <v>3</v>
      </c>
      <c r="GC62" s="10">
        <v>0.82443999999999995</v>
      </c>
      <c r="GD62" s="10">
        <v>0.75097000000000003</v>
      </c>
    </row>
    <row r="63" spans="1:186">
      <c r="A63" s="10" t="str">
        <f>Assumptions!C7</f>
        <v>日本精工</v>
      </c>
      <c r="B63" s="10" t="str">
        <f>Assumptions!B7</f>
        <v>TSE:6471</v>
      </c>
      <c r="C63" s="8" t="str">
        <f>CONCATENATE("FY",RIGHT(Assumptions!D$7,4)-11)</f>
        <v>FY2008</v>
      </c>
      <c r="D63" s="10">
        <f t="shared" si="0"/>
        <v>2007</v>
      </c>
      <c r="E63" s="8">
        <v>772036</v>
      </c>
      <c r="F63" s="8">
        <v>0</v>
      </c>
      <c r="G63" s="8">
        <v>772036</v>
      </c>
      <c r="H63" s="8">
        <v>594945</v>
      </c>
      <c r="I63" s="8">
        <v>177091</v>
      </c>
      <c r="J63" s="8">
        <v>96930</v>
      </c>
      <c r="K63" s="8">
        <v>0</v>
      </c>
      <c r="L63" s="8">
        <v>8888</v>
      </c>
      <c r="M63" s="8">
        <v>3133</v>
      </c>
      <c r="N63" s="8">
        <v>0</v>
      </c>
      <c r="O63" s="8">
        <v>0</v>
      </c>
      <c r="P63" s="8">
        <v>108951</v>
      </c>
      <c r="Q63" s="8">
        <v>68140</v>
      </c>
      <c r="R63" s="8">
        <v>-6246</v>
      </c>
      <c r="S63" s="8">
        <v>3090</v>
      </c>
      <c r="T63" s="8">
        <v>-3156</v>
      </c>
      <c r="U63" s="8">
        <v>4475</v>
      </c>
      <c r="V63" s="8">
        <v>-298</v>
      </c>
      <c r="W63" s="8">
        <v>-4308</v>
      </c>
      <c r="X63" s="8">
        <v>64853</v>
      </c>
      <c r="Y63" s="8">
        <v>0</v>
      </c>
      <c r="Z63" s="8">
        <v>707</v>
      </c>
      <c r="AA63" s="8">
        <v>0</v>
      </c>
      <c r="AB63" s="8">
        <v>0</v>
      </c>
      <c r="AC63" s="8">
        <v>-1948</v>
      </c>
      <c r="AD63" s="8">
        <v>63612</v>
      </c>
      <c r="AE63" s="8">
        <v>19172</v>
      </c>
      <c r="AF63" s="8">
        <v>44440</v>
      </c>
      <c r="AG63" s="8">
        <v>0</v>
      </c>
      <c r="AH63" s="8">
        <v>0</v>
      </c>
      <c r="AI63" s="8">
        <v>44440</v>
      </c>
      <c r="AJ63" s="8">
        <v>-1827</v>
      </c>
      <c r="AK63" s="8">
        <v>42613</v>
      </c>
      <c r="AL63" s="8">
        <v>0</v>
      </c>
      <c r="AM63" s="8"/>
      <c r="AN63" s="8">
        <v>78.839380000000006</v>
      </c>
      <c r="AO63" s="8">
        <v>78.839380000000006</v>
      </c>
      <c r="AP63" s="8">
        <v>540.50400000000002</v>
      </c>
      <c r="AQ63" s="8">
        <v>78.790000000000006</v>
      </c>
      <c r="AR63" s="8">
        <v>78.790000000000006</v>
      </c>
      <c r="AS63" s="8">
        <v>540.86599999999999</v>
      </c>
      <c r="AT63" s="8">
        <v>19</v>
      </c>
      <c r="AU63" s="1">
        <v>0.228357543472649</v>
      </c>
      <c r="AV63" s="8"/>
      <c r="AW63" s="8">
        <v>107276</v>
      </c>
      <c r="AX63" s="8">
        <v>68896</v>
      </c>
      <c r="AY63" s="8">
        <v>68140</v>
      </c>
      <c r="AZ63" s="1">
        <v>0.30138900000000002</v>
      </c>
      <c r="BA63" s="9">
        <v>39538</v>
      </c>
      <c r="BB63" s="8"/>
      <c r="BC63" s="8">
        <v>0</v>
      </c>
      <c r="BD63" s="8">
        <v>20020</v>
      </c>
      <c r="BE63" s="8">
        <v>328</v>
      </c>
      <c r="BF63" s="8">
        <v>10240</v>
      </c>
      <c r="BG63" s="8">
        <v>5611</v>
      </c>
      <c r="BH63" s="8">
        <v>1073.9005099999999</v>
      </c>
      <c r="BI63" s="8">
        <v>4537.0994899999996</v>
      </c>
      <c r="BJ63" s="8"/>
      <c r="BK63" s="8"/>
      <c r="BL63" s="8">
        <v>65937</v>
      </c>
      <c r="BM63" s="8">
        <v>51922</v>
      </c>
      <c r="BN63" s="8">
        <v>117859</v>
      </c>
      <c r="BO63" s="8">
        <v>136216</v>
      </c>
      <c r="BP63" s="8">
        <v>136216</v>
      </c>
      <c r="BQ63" s="8">
        <v>101849</v>
      </c>
      <c r="BR63" s="8">
        <v>9219</v>
      </c>
      <c r="BS63" s="8">
        <v>39269</v>
      </c>
      <c r="BT63" s="8">
        <v>404412</v>
      </c>
      <c r="BU63" s="8">
        <v>808395</v>
      </c>
      <c r="BV63" s="8">
        <v>-540342</v>
      </c>
      <c r="BW63" s="8">
        <v>268053</v>
      </c>
      <c r="BX63" s="8">
        <v>90914</v>
      </c>
      <c r="BY63" s="8">
        <v>3940</v>
      </c>
      <c r="BZ63" s="8">
        <v>6580</v>
      </c>
      <c r="CA63" s="8">
        <v>442</v>
      </c>
      <c r="CB63" s="8">
        <v>3018</v>
      </c>
      <c r="CC63" s="8">
        <v>51221</v>
      </c>
      <c r="CD63" s="8">
        <v>828580</v>
      </c>
      <c r="CE63" s="8"/>
      <c r="CF63" s="8">
        <v>130966</v>
      </c>
      <c r="CG63" s="8">
        <v>0</v>
      </c>
      <c r="CH63" s="8">
        <v>68883</v>
      </c>
      <c r="CI63" s="8">
        <v>25904</v>
      </c>
      <c r="CJ63" s="8">
        <v>138</v>
      </c>
      <c r="CK63" s="8">
        <v>6199</v>
      </c>
      <c r="CL63" s="8">
        <v>62228</v>
      </c>
      <c r="CM63" s="8">
        <v>294318</v>
      </c>
      <c r="CN63" s="8">
        <v>169625</v>
      </c>
      <c r="CO63" s="8">
        <v>1011</v>
      </c>
      <c r="CP63" s="8">
        <v>37794</v>
      </c>
      <c r="CQ63" s="8">
        <v>29737</v>
      </c>
      <c r="CR63" s="8">
        <v>12320</v>
      </c>
      <c r="CS63" s="8">
        <v>544805</v>
      </c>
      <c r="CT63" s="8">
        <v>67176</v>
      </c>
      <c r="CU63" s="8">
        <v>78304</v>
      </c>
      <c r="CV63" s="8">
        <v>154846</v>
      </c>
      <c r="CW63" s="8">
        <v>-4134</v>
      </c>
      <c r="CX63" s="8">
        <v>-28107</v>
      </c>
      <c r="CY63" s="8">
        <v>268085</v>
      </c>
      <c r="CZ63" s="8">
        <v>15690</v>
      </c>
      <c r="DA63" s="8">
        <v>283775</v>
      </c>
      <c r="DB63" s="8">
        <v>828580</v>
      </c>
      <c r="DC63" s="8"/>
      <c r="DD63" s="8">
        <v>540.57745999999997</v>
      </c>
      <c r="DE63" s="8">
        <v>540.57745999999997</v>
      </c>
      <c r="DF63" s="8">
        <v>495.92338000000001</v>
      </c>
      <c r="DG63" s="8">
        <v>265561</v>
      </c>
      <c r="DH63" s="8">
        <v>147702</v>
      </c>
      <c r="DI63" s="8">
        <v>-21812</v>
      </c>
      <c r="DJ63" s="8">
        <v>44888</v>
      </c>
      <c r="DK63" s="8">
        <v>15690</v>
      </c>
      <c r="DL63" s="8">
        <v>21998</v>
      </c>
      <c r="DM63" s="8">
        <v>10156</v>
      </c>
      <c r="DN63" s="8">
        <v>33832</v>
      </c>
      <c r="DO63" s="8">
        <v>57861</v>
      </c>
      <c r="DP63" s="8">
        <v>36979</v>
      </c>
      <c r="DQ63" s="8">
        <v>187804</v>
      </c>
      <c r="DR63" s="8">
        <v>560410</v>
      </c>
      <c r="DS63" s="8">
        <v>18409</v>
      </c>
      <c r="DT63" s="8">
        <v>25069</v>
      </c>
      <c r="DU63" s="8">
        <v>0</v>
      </c>
      <c r="DV63" s="8"/>
      <c r="DW63" s="8">
        <v>42613</v>
      </c>
      <c r="DX63" s="8">
        <v>38380</v>
      </c>
      <c r="DY63" s="8">
        <v>756</v>
      </c>
      <c r="DZ63" s="8">
        <v>39136</v>
      </c>
      <c r="EA63" s="8">
        <v>0</v>
      </c>
      <c r="EB63" s="8">
        <v>0</v>
      </c>
      <c r="EC63" s="8">
        <v>-707</v>
      </c>
      <c r="ED63" s="8">
        <v>0</v>
      </c>
      <c r="EE63" s="8">
        <v>-4475</v>
      </c>
      <c r="EF63" s="8">
        <v>0</v>
      </c>
      <c r="EG63" s="8">
        <v>3689</v>
      </c>
      <c r="EH63" s="8">
        <v>-8607</v>
      </c>
      <c r="EI63" s="8">
        <v>-590</v>
      </c>
      <c r="EJ63" s="8">
        <v>9392</v>
      </c>
      <c r="EK63" s="8">
        <v>-11215</v>
      </c>
      <c r="EL63" s="8">
        <v>69236</v>
      </c>
      <c r="EM63" s="8">
        <v>-46782</v>
      </c>
      <c r="EN63" s="8">
        <v>1047</v>
      </c>
      <c r="EO63" s="8">
        <v>772</v>
      </c>
      <c r="EP63" s="8">
        <v>0</v>
      </c>
      <c r="EQ63" s="8">
        <v>0</v>
      </c>
      <c r="ER63" s="8">
        <v>22720</v>
      </c>
      <c r="ES63" s="8">
        <v>-253</v>
      </c>
      <c r="ET63" s="8">
        <v>-691</v>
      </c>
      <c r="EU63" s="8">
        <v>-23187</v>
      </c>
      <c r="EV63" s="8">
        <v>0</v>
      </c>
      <c r="EW63" s="8">
        <v>45050</v>
      </c>
      <c r="EX63" s="8">
        <v>45050</v>
      </c>
      <c r="EY63" s="8">
        <v>-6690</v>
      </c>
      <c r="EZ63" s="8">
        <v>-34392</v>
      </c>
      <c r="FA63" s="8">
        <v>-41082</v>
      </c>
      <c r="FB63" s="8">
        <v>0</v>
      </c>
      <c r="FC63" s="8">
        <v>-121</v>
      </c>
      <c r="FD63" s="8">
        <v>-9731</v>
      </c>
      <c r="FE63" s="8">
        <v>0</v>
      </c>
      <c r="FF63" s="8">
        <v>-9731</v>
      </c>
      <c r="FG63" s="8">
        <v>0</v>
      </c>
      <c r="FH63" s="8">
        <v>-39</v>
      </c>
      <c r="FI63" s="8">
        <v>-5923</v>
      </c>
      <c r="FJ63" s="8">
        <v>-945</v>
      </c>
      <c r="FK63" s="8">
        <v>39907</v>
      </c>
      <c r="FL63" s="8"/>
      <c r="FM63" s="8">
        <v>6275</v>
      </c>
      <c r="FN63" s="8">
        <v>21242</v>
      </c>
      <c r="FO63" s="8">
        <v>35332.75</v>
      </c>
      <c r="FP63" s="8">
        <v>39236.5</v>
      </c>
      <c r="FQ63" s="8">
        <v>-4181</v>
      </c>
      <c r="FR63" s="8">
        <v>3968</v>
      </c>
      <c r="FS63" s="8" t="s">
        <v>534</v>
      </c>
      <c r="FT63" s="9">
        <v>39538</v>
      </c>
      <c r="FU63" s="8">
        <v>12</v>
      </c>
      <c r="FV63" s="8">
        <v>408379.64496000001</v>
      </c>
      <c r="FW63" s="8">
        <v>1.26735</v>
      </c>
      <c r="FX63" s="8">
        <v>0.90590000000000004</v>
      </c>
      <c r="FY63" s="8">
        <v>1.0750599999999999</v>
      </c>
      <c r="FZ63" s="8">
        <v>1.0396399999999999</v>
      </c>
      <c r="GA63" s="31">
        <f t="shared" si="1"/>
        <v>2008</v>
      </c>
      <c r="GB63" s="10">
        <f t="shared" si="2"/>
        <v>3</v>
      </c>
      <c r="GC63" s="10">
        <v>1.47011</v>
      </c>
      <c r="GD63" s="10">
        <v>1.45716</v>
      </c>
    </row>
    <row r="64" spans="1:186">
      <c r="A64" s="8" t="str">
        <f t="shared" ref="A64:A74" si="13">A63</f>
        <v>日本精工</v>
      </c>
      <c r="B64" s="8" t="str">
        <f t="shared" ref="B64:B74" si="14">B63</f>
        <v>TSE:6471</v>
      </c>
      <c r="C64" s="8" t="str">
        <f>CONCATENATE("FY",RIGHT(Assumptions!D$7,4)-10)</f>
        <v>FY2009</v>
      </c>
      <c r="D64" s="10">
        <f t="shared" si="0"/>
        <v>2008</v>
      </c>
      <c r="E64" s="8">
        <v>647593</v>
      </c>
      <c r="F64" s="8">
        <v>0</v>
      </c>
      <c r="G64" s="8">
        <v>647593</v>
      </c>
      <c r="H64" s="8">
        <v>522010</v>
      </c>
      <c r="I64" s="8">
        <v>125583</v>
      </c>
      <c r="J64" s="8">
        <v>90385</v>
      </c>
      <c r="K64" s="8">
        <v>637</v>
      </c>
      <c r="L64" s="8">
        <v>9303</v>
      </c>
      <c r="M64" s="8">
        <v>3146</v>
      </c>
      <c r="N64" s="8">
        <v>0</v>
      </c>
      <c r="O64" s="8">
        <v>0</v>
      </c>
      <c r="P64" s="8">
        <v>103471</v>
      </c>
      <c r="Q64" s="8">
        <v>22112</v>
      </c>
      <c r="R64" s="8">
        <v>-6117</v>
      </c>
      <c r="S64" s="8">
        <v>3209</v>
      </c>
      <c r="T64" s="8">
        <v>-2908</v>
      </c>
      <c r="U64" s="8">
        <v>2200</v>
      </c>
      <c r="V64" s="8">
        <v>-1949</v>
      </c>
      <c r="W64" s="8">
        <v>-2492</v>
      </c>
      <c r="X64" s="8">
        <v>16963</v>
      </c>
      <c r="Y64" s="8">
        <v>0</v>
      </c>
      <c r="Z64" s="8">
        <v>-3851</v>
      </c>
      <c r="AA64" s="8">
        <v>528</v>
      </c>
      <c r="AB64" s="8">
        <v>0</v>
      </c>
      <c r="AC64" s="8">
        <v>0</v>
      </c>
      <c r="AD64" s="8">
        <v>10330</v>
      </c>
      <c r="AE64" s="8">
        <v>4888</v>
      </c>
      <c r="AF64" s="8">
        <v>5442</v>
      </c>
      <c r="AG64" s="8">
        <v>0</v>
      </c>
      <c r="AH64" s="8">
        <v>0</v>
      </c>
      <c r="AI64" s="8">
        <v>5442</v>
      </c>
      <c r="AJ64" s="8">
        <v>-881</v>
      </c>
      <c r="AK64" s="8">
        <v>4561</v>
      </c>
      <c r="AL64" s="8">
        <v>0</v>
      </c>
      <c r="AM64" s="8"/>
      <c r="AN64" s="8">
        <v>8.4369700000000005</v>
      </c>
      <c r="AO64" s="8">
        <v>8.4369700000000005</v>
      </c>
      <c r="AP64" s="8">
        <v>540.59699999999998</v>
      </c>
      <c r="AQ64" s="8">
        <v>8.4369700000000005</v>
      </c>
      <c r="AR64" s="8">
        <v>8.4369700000000005</v>
      </c>
      <c r="AS64" s="8">
        <v>540.60400000000004</v>
      </c>
      <c r="AT64" s="8">
        <v>14</v>
      </c>
      <c r="AU64" s="1">
        <v>2.37140977855733</v>
      </c>
      <c r="AV64" s="8"/>
      <c r="AW64" s="8">
        <v>62542</v>
      </c>
      <c r="AX64" s="8">
        <v>22813</v>
      </c>
      <c r="AY64" s="8">
        <v>22112</v>
      </c>
      <c r="AZ64" s="1">
        <v>0.47318399999999999</v>
      </c>
      <c r="BA64" s="9">
        <v>39903</v>
      </c>
      <c r="BB64" s="8"/>
      <c r="BC64" s="8">
        <v>0</v>
      </c>
      <c r="BD64" s="8">
        <v>17796</v>
      </c>
      <c r="BE64" s="8">
        <v>273</v>
      </c>
      <c r="BF64" s="8">
        <v>10691</v>
      </c>
      <c r="BG64" s="8">
        <v>6047</v>
      </c>
      <c r="BH64" s="8">
        <v>1005.25328</v>
      </c>
      <c r="BI64" s="8">
        <v>5041.7467200000001</v>
      </c>
      <c r="BJ64" s="8"/>
      <c r="BK64" s="8"/>
      <c r="BL64" s="8">
        <v>77455</v>
      </c>
      <c r="BM64" s="8">
        <v>46557</v>
      </c>
      <c r="BN64" s="8">
        <v>124012</v>
      </c>
      <c r="BO64" s="8">
        <v>96347</v>
      </c>
      <c r="BP64" s="8">
        <v>96347</v>
      </c>
      <c r="BQ64" s="8">
        <v>106668</v>
      </c>
      <c r="BR64" s="8">
        <v>7872</v>
      </c>
      <c r="BS64" s="8">
        <v>34691</v>
      </c>
      <c r="BT64" s="8">
        <v>369590</v>
      </c>
      <c r="BU64" s="8">
        <v>783927</v>
      </c>
      <c r="BV64" s="8">
        <v>-534208</v>
      </c>
      <c r="BW64" s="8">
        <v>249719</v>
      </c>
      <c r="BX64" s="8">
        <v>58784</v>
      </c>
      <c r="BY64" s="8">
        <v>3245</v>
      </c>
      <c r="BZ64" s="8">
        <v>7237</v>
      </c>
      <c r="CA64" s="8">
        <v>402</v>
      </c>
      <c r="CB64" s="8">
        <v>2953</v>
      </c>
      <c r="CC64" s="8">
        <v>52299</v>
      </c>
      <c r="CD64" s="8">
        <v>744229</v>
      </c>
      <c r="CE64" s="8"/>
      <c r="CF64" s="8">
        <v>74006</v>
      </c>
      <c r="CG64" s="8">
        <v>0</v>
      </c>
      <c r="CH64" s="8">
        <v>77796</v>
      </c>
      <c r="CI64" s="8">
        <v>19378</v>
      </c>
      <c r="CJ64" s="8">
        <v>0</v>
      </c>
      <c r="CK64" s="8">
        <v>1915</v>
      </c>
      <c r="CL64" s="8">
        <v>37227</v>
      </c>
      <c r="CM64" s="8">
        <v>210322</v>
      </c>
      <c r="CN64" s="8">
        <v>225990</v>
      </c>
      <c r="CO64" s="8">
        <v>0</v>
      </c>
      <c r="CP64" s="8">
        <v>26609</v>
      </c>
      <c r="CQ64" s="8">
        <v>19116</v>
      </c>
      <c r="CR64" s="8">
        <v>13405</v>
      </c>
      <c r="CS64" s="8">
        <v>495442</v>
      </c>
      <c r="CT64" s="8">
        <v>67176</v>
      </c>
      <c r="CU64" s="8">
        <v>78324</v>
      </c>
      <c r="CV64" s="8">
        <v>134455</v>
      </c>
      <c r="CW64" s="8">
        <v>-4149</v>
      </c>
      <c r="CX64" s="8">
        <v>-42121</v>
      </c>
      <c r="CY64" s="8">
        <v>233685</v>
      </c>
      <c r="CZ64" s="8">
        <v>15102</v>
      </c>
      <c r="DA64" s="8">
        <v>248787</v>
      </c>
      <c r="DB64" s="8">
        <v>744229</v>
      </c>
      <c r="DC64" s="8"/>
      <c r="DD64" s="8">
        <v>540.59690999999998</v>
      </c>
      <c r="DE64" s="8">
        <v>540.59690999999998</v>
      </c>
      <c r="DF64" s="8">
        <v>432.27217000000002</v>
      </c>
      <c r="DG64" s="8">
        <v>323164</v>
      </c>
      <c r="DH64" s="8">
        <v>199152</v>
      </c>
      <c r="DI64" s="8">
        <v>8503</v>
      </c>
      <c r="DJ64" s="8">
        <v>48376</v>
      </c>
      <c r="DK64" s="8">
        <v>15102</v>
      </c>
      <c r="DL64" s="8">
        <v>16136</v>
      </c>
      <c r="DM64" s="8">
        <v>10777</v>
      </c>
      <c r="DN64" s="8">
        <v>34926</v>
      </c>
      <c r="DO64" s="8">
        <v>60965</v>
      </c>
      <c r="DP64" s="8">
        <v>36831</v>
      </c>
      <c r="DQ64" s="8">
        <v>182908</v>
      </c>
      <c r="DR64" s="8">
        <v>548868</v>
      </c>
      <c r="DS64" s="8">
        <v>10167</v>
      </c>
      <c r="DT64" s="8">
        <v>24050</v>
      </c>
      <c r="DU64" s="8">
        <v>0</v>
      </c>
      <c r="DV64" s="8"/>
      <c r="DW64" s="8">
        <v>4561</v>
      </c>
      <c r="DX64" s="8">
        <v>39729</v>
      </c>
      <c r="DY64" s="8">
        <v>701</v>
      </c>
      <c r="DZ64" s="8">
        <v>40430</v>
      </c>
      <c r="EA64" s="8">
        <v>0</v>
      </c>
      <c r="EB64" s="8">
        <v>-528</v>
      </c>
      <c r="EC64" s="8">
        <v>3851</v>
      </c>
      <c r="ED64" s="8">
        <v>3310</v>
      </c>
      <c r="EE64" s="8">
        <v>-2200</v>
      </c>
      <c r="EF64" s="8">
        <v>0</v>
      </c>
      <c r="EG64" s="8">
        <v>-2731</v>
      </c>
      <c r="EH64" s="8">
        <v>34159</v>
      </c>
      <c r="EI64" s="8">
        <v>-14590</v>
      </c>
      <c r="EJ64" s="8">
        <v>-55167</v>
      </c>
      <c r="EK64" s="8">
        <v>690</v>
      </c>
      <c r="EL64" s="8">
        <v>11785</v>
      </c>
      <c r="EM64" s="8">
        <v>-50795</v>
      </c>
      <c r="EN64" s="8">
        <v>1207</v>
      </c>
      <c r="EO64" s="8">
        <v>0</v>
      </c>
      <c r="EP64" s="8">
        <v>0</v>
      </c>
      <c r="EQ64" s="8">
        <v>0</v>
      </c>
      <c r="ER64" s="8">
        <v>5704</v>
      </c>
      <c r="ES64" s="8">
        <v>-28</v>
      </c>
      <c r="ET64" s="8">
        <v>-2509</v>
      </c>
      <c r="EU64" s="8">
        <v>-46421</v>
      </c>
      <c r="EV64" s="8">
        <v>10496</v>
      </c>
      <c r="EW64" s="8">
        <v>77624</v>
      </c>
      <c r="EX64" s="8">
        <v>88120</v>
      </c>
      <c r="EY64" s="8">
        <v>0</v>
      </c>
      <c r="EZ64" s="8">
        <v>-26246</v>
      </c>
      <c r="FA64" s="8">
        <v>-26246</v>
      </c>
      <c r="FB64" s="8">
        <v>0</v>
      </c>
      <c r="FC64" s="8">
        <v>-64</v>
      </c>
      <c r="FD64" s="8">
        <v>-10816</v>
      </c>
      <c r="FE64" s="8">
        <v>0</v>
      </c>
      <c r="FF64" s="8">
        <v>-10816</v>
      </c>
      <c r="FG64" s="8">
        <v>0</v>
      </c>
      <c r="FH64" s="8">
        <v>-465</v>
      </c>
      <c r="FI64" s="8">
        <v>50529</v>
      </c>
      <c r="FJ64" s="8">
        <v>-4175</v>
      </c>
      <c r="FK64" s="8">
        <v>11718</v>
      </c>
      <c r="FL64" s="8"/>
      <c r="FM64" s="8">
        <v>6023</v>
      </c>
      <c r="FN64" s="8">
        <v>15878</v>
      </c>
      <c r="FO64" s="8">
        <v>-45520.125</v>
      </c>
      <c r="FP64" s="8">
        <v>-41697</v>
      </c>
      <c r="FQ64" s="8">
        <v>45270</v>
      </c>
      <c r="FR64" s="8">
        <v>61874</v>
      </c>
      <c r="FS64" s="8" t="s">
        <v>534</v>
      </c>
      <c r="FT64" s="9">
        <v>39903</v>
      </c>
      <c r="FU64" s="8">
        <v>12</v>
      </c>
      <c r="FV64" s="8">
        <v>203805.823</v>
      </c>
      <c r="FW64" s="8">
        <v>1.1877800000000001</v>
      </c>
      <c r="FX64" s="8">
        <v>1.36677</v>
      </c>
      <c r="FY64" s="8">
        <v>1.1874499999999999</v>
      </c>
      <c r="FZ64" s="8">
        <v>1.2297899999999999</v>
      </c>
      <c r="GA64" s="31">
        <f t="shared" si="1"/>
        <v>2009</v>
      </c>
      <c r="GB64" s="10">
        <f t="shared" si="2"/>
        <v>3</v>
      </c>
      <c r="GC64" s="10">
        <v>1.7776799999999999</v>
      </c>
      <c r="GD64" s="10">
        <v>1.57731</v>
      </c>
    </row>
    <row r="65" spans="1:186">
      <c r="A65" s="8" t="str">
        <f t="shared" si="13"/>
        <v>日本精工</v>
      </c>
      <c r="B65" s="8" t="str">
        <f t="shared" si="14"/>
        <v>TSE:6471</v>
      </c>
      <c r="C65" s="8" t="str">
        <f>CONCATENATE("FY",RIGHT(Assumptions!D$7,4)-9)</f>
        <v>FY2010</v>
      </c>
      <c r="D65" s="10">
        <f t="shared" si="0"/>
        <v>2009</v>
      </c>
      <c r="E65" s="8">
        <v>587572</v>
      </c>
      <c r="F65" s="8">
        <v>0</v>
      </c>
      <c r="G65" s="8">
        <v>587572</v>
      </c>
      <c r="H65" s="8">
        <v>482743</v>
      </c>
      <c r="I65" s="8">
        <v>104829</v>
      </c>
      <c r="J65" s="8">
        <v>82383</v>
      </c>
      <c r="K65" s="8">
        <v>276</v>
      </c>
      <c r="L65" s="8">
        <v>7524</v>
      </c>
      <c r="M65" s="8">
        <v>3336</v>
      </c>
      <c r="N65" s="8">
        <v>0</v>
      </c>
      <c r="O65" s="8">
        <v>0</v>
      </c>
      <c r="P65" s="8">
        <v>93519</v>
      </c>
      <c r="Q65" s="8">
        <v>11310</v>
      </c>
      <c r="R65" s="8">
        <v>-5441</v>
      </c>
      <c r="S65" s="8">
        <v>1936</v>
      </c>
      <c r="T65" s="8">
        <v>-3505</v>
      </c>
      <c r="U65" s="8">
        <v>2984</v>
      </c>
      <c r="V65" s="8">
        <v>0</v>
      </c>
      <c r="W65" s="8">
        <v>-3192</v>
      </c>
      <c r="X65" s="8">
        <v>7597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6334</v>
      </c>
      <c r="AE65" s="8">
        <v>819</v>
      </c>
      <c r="AF65" s="8">
        <v>5515</v>
      </c>
      <c r="AG65" s="8">
        <v>0</v>
      </c>
      <c r="AH65" s="8">
        <v>0</v>
      </c>
      <c r="AI65" s="8">
        <v>5515</v>
      </c>
      <c r="AJ65" s="8">
        <v>-750</v>
      </c>
      <c r="AK65" s="8">
        <v>4765</v>
      </c>
      <c r="AL65" s="8">
        <v>0</v>
      </c>
      <c r="AM65" s="8"/>
      <c r="AN65" s="8">
        <v>8.8145299999999995</v>
      </c>
      <c r="AO65" s="8">
        <v>8.8145299999999995</v>
      </c>
      <c r="AP65" s="8">
        <v>540.58500000000004</v>
      </c>
      <c r="AQ65" s="8">
        <v>8.8145299999999995</v>
      </c>
      <c r="AR65" s="8">
        <v>8.8145299999999995</v>
      </c>
      <c r="AS65" s="8">
        <v>540.58500000000004</v>
      </c>
      <c r="AT65" s="8">
        <v>8</v>
      </c>
      <c r="AU65" s="1">
        <v>0.90975865687303203</v>
      </c>
      <c r="AV65" s="8"/>
      <c r="AW65" s="8">
        <v>49325</v>
      </c>
      <c r="AX65" s="8">
        <v>12176</v>
      </c>
      <c r="AY65" s="8">
        <v>11310</v>
      </c>
      <c r="AZ65" s="1">
        <v>0.129302</v>
      </c>
      <c r="BA65" s="9">
        <v>40268</v>
      </c>
      <c r="BB65" s="8"/>
      <c r="BC65" s="8">
        <v>0</v>
      </c>
      <c r="BD65" s="8">
        <v>15826</v>
      </c>
      <c r="BE65" s="8">
        <v>419</v>
      </c>
      <c r="BF65" s="8">
        <v>8794</v>
      </c>
      <c r="BG65" s="8">
        <v>5948</v>
      </c>
      <c r="BH65" s="8">
        <v>824.39279999999997</v>
      </c>
      <c r="BI65" s="8">
        <v>5123.6072000000004</v>
      </c>
      <c r="BJ65" s="8"/>
      <c r="BK65" s="8"/>
      <c r="BL65" s="8">
        <v>78110</v>
      </c>
      <c r="BM65" s="8">
        <v>49749</v>
      </c>
      <c r="BN65" s="8">
        <v>127859</v>
      </c>
      <c r="BO65" s="8">
        <v>133172</v>
      </c>
      <c r="BP65" s="8">
        <v>133172</v>
      </c>
      <c r="BQ65" s="8">
        <v>105528</v>
      </c>
      <c r="BR65" s="8">
        <v>10258</v>
      </c>
      <c r="BS65" s="8">
        <v>34350</v>
      </c>
      <c r="BT65" s="8">
        <v>411167</v>
      </c>
      <c r="BU65" s="8">
        <v>797814</v>
      </c>
      <c r="BV65" s="8">
        <v>-560066</v>
      </c>
      <c r="BW65" s="8">
        <v>237748</v>
      </c>
      <c r="BX65" s="8">
        <v>75738</v>
      </c>
      <c r="BY65" s="8">
        <v>2548</v>
      </c>
      <c r="BZ65" s="8">
        <v>8046</v>
      </c>
      <c r="CA65" s="8">
        <v>210</v>
      </c>
      <c r="CB65" s="8">
        <v>2917</v>
      </c>
      <c r="CC65" s="8">
        <v>51250</v>
      </c>
      <c r="CD65" s="8">
        <v>789624</v>
      </c>
      <c r="CE65" s="8"/>
      <c r="CF65" s="8">
        <v>114552</v>
      </c>
      <c r="CG65" s="8">
        <v>0</v>
      </c>
      <c r="CH65" s="8">
        <v>65191</v>
      </c>
      <c r="CI65" s="8">
        <v>31175</v>
      </c>
      <c r="CJ65" s="8">
        <v>0</v>
      </c>
      <c r="CK65" s="8">
        <v>4347</v>
      </c>
      <c r="CL65" s="8">
        <v>42441</v>
      </c>
      <c r="CM65" s="8">
        <v>257706</v>
      </c>
      <c r="CN65" s="8">
        <v>208570</v>
      </c>
      <c r="CO65" s="8">
        <v>0</v>
      </c>
      <c r="CP65" s="8">
        <v>24489</v>
      </c>
      <c r="CQ65" s="8">
        <v>22811</v>
      </c>
      <c r="CR65" s="8">
        <v>11360</v>
      </c>
      <c r="CS65" s="8">
        <v>524936</v>
      </c>
      <c r="CT65" s="8">
        <v>67176</v>
      </c>
      <c r="CU65" s="8">
        <v>78330</v>
      </c>
      <c r="CV65" s="8">
        <v>134902</v>
      </c>
      <c r="CW65" s="8">
        <v>-4160</v>
      </c>
      <c r="CX65" s="8">
        <v>-27883</v>
      </c>
      <c r="CY65" s="8">
        <v>248365</v>
      </c>
      <c r="CZ65" s="8">
        <v>16323</v>
      </c>
      <c r="DA65" s="8">
        <v>264688</v>
      </c>
      <c r="DB65" s="8">
        <v>789624</v>
      </c>
      <c r="DC65" s="8"/>
      <c r="DD65" s="8">
        <v>540.58519000000001</v>
      </c>
      <c r="DE65" s="8">
        <v>540.58519000000001</v>
      </c>
      <c r="DF65" s="8">
        <v>459.43729999999999</v>
      </c>
      <c r="DG65" s="8">
        <v>304936</v>
      </c>
      <c r="DH65" s="8">
        <v>177077</v>
      </c>
      <c r="DI65" s="8">
        <v>1729</v>
      </c>
      <c r="DJ65" s="8">
        <v>47584</v>
      </c>
      <c r="DK65" s="8">
        <v>16323</v>
      </c>
      <c r="DL65" s="8">
        <v>17642</v>
      </c>
      <c r="DM65" s="8">
        <v>10831</v>
      </c>
      <c r="DN65" s="8">
        <v>35341</v>
      </c>
      <c r="DO65" s="8">
        <v>59356</v>
      </c>
      <c r="DP65" s="8">
        <v>37581</v>
      </c>
      <c r="DQ65" s="8">
        <v>187939</v>
      </c>
      <c r="DR65" s="8">
        <v>559491</v>
      </c>
      <c r="DS65" s="8">
        <v>7225</v>
      </c>
      <c r="DT65" s="8">
        <v>24633</v>
      </c>
      <c r="DU65" s="8">
        <v>0</v>
      </c>
      <c r="DV65" s="8"/>
      <c r="DW65" s="8">
        <v>4765</v>
      </c>
      <c r="DX65" s="8">
        <v>37149</v>
      </c>
      <c r="DY65" s="8">
        <v>866</v>
      </c>
      <c r="DZ65" s="8">
        <v>38015</v>
      </c>
      <c r="EA65" s="8">
        <v>0</v>
      </c>
      <c r="EB65" s="8">
        <v>0</v>
      </c>
      <c r="EC65" s="8">
        <v>0</v>
      </c>
      <c r="ED65" s="8">
        <v>1263</v>
      </c>
      <c r="EE65" s="8">
        <v>-2984</v>
      </c>
      <c r="EF65" s="8">
        <v>0</v>
      </c>
      <c r="EG65" s="8">
        <v>5280</v>
      </c>
      <c r="EH65" s="8">
        <v>-36523</v>
      </c>
      <c r="EI65" s="8">
        <v>2178</v>
      </c>
      <c r="EJ65" s="8">
        <v>41112</v>
      </c>
      <c r="EK65" s="8">
        <v>-1998</v>
      </c>
      <c r="EL65" s="8">
        <v>51108</v>
      </c>
      <c r="EM65" s="8">
        <v>-22053</v>
      </c>
      <c r="EN65" s="8">
        <v>930</v>
      </c>
      <c r="EO65" s="8">
        <v>-413</v>
      </c>
      <c r="EP65" s="8">
        <v>0</v>
      </c>
      <c r="EQ65" s="8">
        <v>0</v>
      </c>
      <c r="ER65" s="8">
        <v>-6022</v>
      </c>
      <c r="ES65" s="8">
        <v>158</v>
      </c>
      <c r="ET65" s="8">
        <v>-1955</v>
      </c>
      <c r="EU65" s="8">
        <v>-29355</v>
      </c>
      <c r="EV65" s="8">
        <v>0</v>
      </c>
      <c r="EW65" s="8">
        <v>11479</v>
      </c>
      <c r="EX65" s="8">
        <v>11479</v>
      </c>
      <c r="EY65" s="8">
        <v>-11874</v>
      </c>
      <c r="EZ65" s="8">
        <v>-20007</v>
      </c>
      <c r="FA65" s="8">
        <v>-31881</v>
      </c>
      <c r="FB65" s="8">
        <v>0</v>
      </c>
      <c r="FC65" s="8">
        <v>-22</v>
      </c>
      <c r="FD65" s="8">
        <v>-4335</v>
      </c>
      <c r="FE65" s="8">
        <v>0</v>
      </c>
      <c r="FF65" s="8">
        <v>-4335</v>
      </c>
      <c r="FG65" s="8">
        <v>0</v>
      </c>
      <c r="FH65" s="8">
        <v>-197</v>
      </c>
      <c r="FI65" s="8">
        <v>-24956</v>
      </c>
      <c r="FJ65" s="8">
        <v>1219</v>
      </c>
      <c r="FK65" s="8">
        <v>-1507</v>
      </c>
      <c r="FL65" s="8"/>
      <c r="FM65" s="8">
        <v>5554</v>
      </c>
      <c r="FN65" s="8">
        <v>-2483</v>
      </c>
      <c r="FO65" s="8">
        <v>30225.125</v>
      </c>
      <c r="FP65" s="8">
        <v>33625.75</v>
      </c>
      <c r="FQ65" s="8">
        <v>-10462</v>
      </c>
      <c r="FR65" s="8">
        <v>-20402</v>
      </c>
      <c r="FS65" s="8" t="s">
        <v>534</v>
      </c>
      <c r="FT65" s="9">
        <v>40268</v>
      </c>
      <c r="FU65" s="8">
        <v>12</v>
      </c>
      <c r="FV65" s="8">
        <v>398948.04</v>
      </c>
      <c r="FW65" s="8">
        <v>1.21797</v>
      </c>
      <c r="FX65" s="8">
        <v>1.3384</v>
      </c>
      <c r="FY65" s="8">
        <v>1.2579199999999999</v>
      </c>
      <c r="FZ65" s="8">
        <v>1.4179900000000001</v>
      </c>
      <c r="GA65" s="31">
        <f t="shared" si="1"/>
        <v>2010</v>
      </c>
      <c r="GB65" s="10">
        <f t="shared" si="2"/>
        <v>3</v>
      </c>
      <c r="GC65" s="10">
        <v>1.85931</v>
      </c>
      <c r="GD65" s="10">
        <v>1.5904</v>
      </c>
    </row>
    <row r="66" spans="1:186">
      <c r="A66" s="8" t="str">
        <f t="shared" si="13"/>
        <v>日本精工</v>
      </c>
      <c r="B66" s="8" t="str">
        <f t="shared" si="14"/>
        <v>TSE:6471</v>
      </c>
      <c r="C66" s="8" t="str">
        <f>CONCATENATE("FY",RIGHT(Assumptions!D$7,4)-8)</f>
        <v>FY2011</v>
      </c>
      <c r="D66" s="10">
        <f t="shared" si="0"/>
        <v>2010</v>
      </c>
      <c r="E66" s="8">
        <v>710431</v>
      </c>
      <c r="F66" s="8">
        <v>0</v>
      </c>
      <c r="G66" s="8">
        <v>710431</v>
      </c>
      <c r="H66" s="8">
        <v>562952</v>
      </c>
      <c r="I66" s="8">
        <v>147479</v>
      </c>
      <c r="J66" s="8">
        <v>91413</v>
      </c>
      <c r="K66" s="8">
        <v>85</v>
      </c>
      <c r="L66" s="8">
        <v>9087</v>
      </c>
      <c r="M66" s="8">
        <v>3369</v>
      </c>
      <c r="N66" s="8">
        <v>0</v>
      </c>
      <c r="O66" s="8">
        <v>0</v>
      </c>
      <c r="P66" s="8">
        <v>103954</v>
      </c>
      <c r="Q66" s="8">
        <v>43525</v>
      </c>
      <c r="R66" s="8">
        <v>-4656</v>
      </c>
      <c r="S66" s="8">
        <v>1742</v>
      </c>
      <c r="T66" s="8">
        <v>-2914</v>
      </c>
      <c r="U66" s="8">
        <v>3568</v>
      </c>
      <c r="V66" s="8">
        <v>-1388</v>
      </c>
      <c r="W66" s="8">
        <v>-4219</v>
      </c>
      <c r="X66" s="8">
        <v>38572</v>
      </c>
      <c r="Y66" s="8">
        <v>0</v>
      </c>
      <c r="Z66" s="8">
        <v>-333</v>
      </c>
      <c r="AA66" s="8">
        <v>0</v>
      </c>
      <c r="AB66" s="8">
        <v>0</v>
      </c>
      <c r="AC66" s="8">
        <v>0</v>
      </c>
      <c r="AD66" s="8">
        <v>38239</v>
      </c>
      <c r="AE66" s="8">
        <v>10805</v>
      </c>
      <c r="AF66" s="8">
        <v>27434</v>
      </c>
      <c r="AG66" s="8">
        <v>0</v>
      </c>
      <c r="AH66" s="8">
        <v>0</v>
      </c>
      <c r="AI66" s="8">
        <v>27434</v>
      </c>
      <c r="AJ66" s="8">
        <v>-1324</v>
      </c>
      <c r="AK66" s="8">
        <v>26110</v>
      </c>
      <c r="AL66" s="8">
        <v>0</v>
      </c>
      <c r="AM66" s="8"/>
      <c r="AN66" s="8">
        <v>48.299709999999997</v>
      </c>
      <c r="AO66" s="8">
        <v>48.299709999999997</v>
      </c>
      <c r="AP66" s="8">
        <v>540.58299999999997</v>
      </c>
      <c r="AQ66" s="8">
        <v>48.29</v>
      </c>
      <c r="AR66" s="8">
        <v>48.29</v>
      </c>
      <c r="AS66" s="8">
        <v>540.71799999999996</v>
      </c>
      <c r="AT66" s="8">
        <v>11</v>
      </c>
      <c r="AU66" s="1">
        <v>0.18663347376484099</v>
      </c>
      <c r="AV66" s="8"/>
      <c r="AW66" s="8">
        <v>79228</v>
      </c>
      <c r="AX66" s="8">
        <v>44285</v>
      </c>
      <c r="AY66" s="8">
        <v>43525</v>
      </c>
      <c r="AZ66" s="1">
        <v>0.28256399999999998</v>
      </c>
      <c r="BA66" s="9">
        <v>40633</v>
      </c>
      <c r="BB66" s="8"/>
      <c r="BC66" s="8">
        <v>0</v>
      </c>
      <c r="BD66" s="8">
        <v>19316</v>
      </c>
      <c r="BE66" s="8">
        <v>0</v>
      </c>
      <c r="BF66" s="8">
        <v>10515</v>
      </c>
      <c r="BG66" s="8">
        <v>5834</v>
      </c>
      <c r="BH66" s="8">
        <v>749.92570000000001</v>
      </c>
      <c r="BI66" s="8">
        <v>5084.0743000000002</v>
      </c>
      <c r="BJ66" s="8"/>
      <c r="BK66" s="8"/>
      <c r="BL66" s="8">
        <v>71047</v>
      </c>
      <c r="BM66" s="8">
        <v>51387</v>
      </c>
      <c r="BN66" s="8">
        <v>122434</v>
      </c>
      <c r="BO66" s="8">
        <v>135082</v>
      </c>
      <c r="BP66" s="8">
        <v>135082</v>
      </c>
      <c r="BQ66" s="8">
        <v>111648</v>
      </c>
      <c r="BR66" s="8">
        <v>10452</v>
      </c>
      <c r="BS66" s="8">
        <v>38968</v>
      </c>
      <c r="BT66" s="8">
        <v>418584</v>
      </c>
      <c r="BU66" s="8">
        <v>0</v>
      </c>
      <c r="BV66" s="8">
        <v>0</v>
      </c>
      <c r="BW66" s="8">
        <v>235906</v>
      </c>
      <c r="BX66" s="8">
        <v>120683</v>
      </c>
      <c r="BY66" s="8">
        <v>1854</v>
      </c>
      <c r="BZ66" s="8">
        <v>8655</v>
      </c>
      <c r="CA66" s="8">
        <v>250</v>
      </c>
      <c r="CB66" s="8">
        <v>2693</v>
      </c>
      <c r="CC66" s="8">
        <v>1</v>
      </c>
      <c r="CD66" s="8">
        <v>788626</v>
      </c>
      <c r="CE66" s="8"/>
      <c r="CF66" s="8">
        <v>124103</v>
      </c>
      <c r="CG66" s="8">
        <v>0</v>
      </c>
      <c r="CH66" s="8">
        <v>65298</v>
      </c>
      <c r="CI66" s="8">
        <v>46444</v>
      </c>
      <c r="CJ66" s="8">
        <v>0</v>
      </c>
      <c r="CK66" s="8">
        <v>6061</v>
      </c>
      <c r="CL66" s="8">
        <v>51975</v>
      </c>
      <c r="CM66" s="8">
        <v>293881</v>
      </c>
      <c r="CN66" s="8">
        <v>162842</v>
      </c>
      <c r="CO66" s="8">
        <v>0</v>
      </c>
      <c r="CP66" s="8">
        <v>22831</v>
      </c>
      <c r="CQ66" s="8">
        <v>22471</v>
      </c>
      <c r="CR66" s="8">
        <v>11333</v>
      </c>
      <c r="CS66" s="8">
        <v>513358</v>
      </c>
      <c r="CT66" s="8">
        <v>67176</v>
      </c>
      <c r="CU66" s="8">
        <v>78334</v>
      </c>
      <c r="CV66" s="8">
        <v>155062</v>
      </c>
      <c r="CW66" s="8">
        <v>-4180</v>
      </c>
      <c r="CX66" s="8">
        <v>-38810</v>
      </c>
      <c r="CY66" s="8">
        <v>257582</v>
      </c>
      <c r="CZ66" s="8">
        <v>17686</v>
      </c>
      <c r="DA66" s="8">
        <v>275268</v>
      </c>
      <c r="DB66" s="8">
        <v>788626</v>
      </c>
      <c r="DC66" s="8"/>
      <c r="DD66" s="8">
        <v>540.56596999999999</v>
      </c>
      <c r="DE66" s="8">
        <v>540.56596999999999</v>
      </c>
      <c r="DF66" s="8">
        <v>476.50429000000003</v>
      </c>
      <c r="DG66" s="8">
        <v>274584</v>
      </c>
      <c r="DH66" s="8">
        <v>152150</v>
      </c>
      <c r="DI66" s="8">
        <v>8677</v>
      </c>
      <c r="DJ66" s="8">
        <v>46672</v>
      </c>
      <c r="DK66" s="8">
        <v>17686</v>
      </c>
      <c r="DL66" s="8">
        <v>0</v>
      </c>
      <c r="DM66" s="8">
        <v>13195</v>
      </c>
      <c r="DN66" s="8">
        <v>36582</v>
      </c>
      <c r="DO66" s="8">
        <v>61871</v>
      </c>
      <c r="DP66" s="8">
        <v>0</v>
      </c>
      <c r="DQ66" s="8">
        <v>0</v>
      </c>
      <c r="DR66" s="8">
        <v>0</v>
      </c>
      <c r="DS66" s="8">
        <v>0</v>
      </c>
      <c r="DT66" s="8">
        <v>26334</v>
      </c>
      <c r="DU66" s="8">
        <v>0</v>
      </c>
      <c r="DV66" s="8"/>
      <c r="DW66" s="8">
        <v>38239</v>
      </c>
      <c r="DX66" s="8">
        <v>34943</v>
      </c>
      <c r="DY66" s="8">
        <v>760</v>
      </c>
      <c r="DZ66" s="8">
        <v>35703</v>
      </c>
      <c r="EA66" s="8">
        <v>0</v>
      </c>
      <c r="EB66" s="8">
        <v>0</v>
      </c>
      <c r="EC66" s="8">
        <v>333</v>
      </c>
      <c r="ED66" s="8">
        <v>0</v>
      </c>
      <c r="EE66" s="8">
        <v>-3568</v>
      </c>
      <c r="EF66" s="8">
        <v>0</v>
      </c>
      <c r="EG66" s="8">
        <v>-4556</v>
      </c>
      <c r="EH66" s="8">
        <v>-5366</v>
      </c>
      <c r="EI66" s="8">
        <v>-10312</v>
      </c>
      <c r="EJ66" s="8">
        <v>10474</v>
      </c>
      <c r="EK66" s="8">
        <v>4026</v>
      </c>
      <c r="EL66" s="8">
        <v>64973</v>
      </c>
      <c r="EM66" s="8">
        <v>-33543</v>
      </c>
      <c r="EN66" s="8">
        <v>498</v>
      </c>
      <c r="EO66" s="8">
        <v>15</v>
      </c>
      <c r="EP66" s="8">
        <v>0</v>
      </c>
      <c r="EQ66" s="8">
        <v>0</v>
      </c>
      <c r="ER66" s="8">
        <v>2127</v>
      </c>
      <c r="ES66" s="8">
        <v>286</v>
      </c>
      <c r="ET66" s="8">
        <v>-2731</v>
      </c>
      <c r="EU66" s="8">
        <v>-33348</v>
      </c>
      <c r="EV66" s="8">
        <v>1908</v>
      </c>
      <c r="EW66" s="8">
        <v>1626</v>
      </c>
      <c r="EX66" s="8">
        <v>3534</v>
      </c>
      <c r="EY66" s="8">
        <v>0</v>
      </c>
      <c r="EZ66" s="8">
        <v>-31330</v>
      </c>
      <c r="FA66" s="8">
        <v>-31330</v>
      </c>
      <c r="FB66" s="8">
        <v>0</v>
      </c>
      <c r="FC66" s="8">
        <v>-22</v>
      </c>
      <c r="FD66" s="8">
        <v>0</v>
      </c>
      <c r="FE66" s="8">
        <v>-4873</v>
      </c>
      <c r="FF66" s="8">
        <v>-4873</v>
      </c>
      <c r="FG66" s="8">
        <v>0</v>
      </c>
      <c r="FH66" s="8">
        <v>-275</v>
      </c>
      <c r="FI66" s="8">
        <v>-32966</v>
      </c>
      <c r="FJ66" s="8">
        <v>-1762</v>
      </c>
      <c r="FK66" s="8">
        <v>-3103</v>
      </c>
      <c r="FL66" s="8"/>
      <c r="FM66" s="8">
        <v>4638</v>
      </c>
      <c r="FN66" s="8">
        <v>8074</v>
      </c>
      <c r="FO66" s="8">
        <v>34410.125</v>
      </c>
      <c r="FP66" s="8">
        <v>37320.125</v>
      </c>
      <c r="FQ66" s="8">
        <v>-7957</v>
      </c>
      <c r="FR66" s="8">
        <v>-27796</v>
      </c>
      <c r="FS66" s="8" t="s">
        <v>534</v>
      </c>
      <c r="FT66" s="9">
        <v>40633</v>
      </c>
      <c r="FU66" s="8">
        <v>12</v>
      </c>
      <c r="FV66" s="8">
        <v>387590.84100000001</v>
      </c>
      <c r="FW66" s="8">
        <v>1.3914200000000001</v>
      </c>
      <c r="FX66" s="8">
        <v>1.1913899999999999</v>
      </c>
      <c r="FY66" s="8">
        <v>1.1957199999999999</v>
      </c>
      <c r="FZ66" s="8">
        <v>0.95628999999999997</v>
      </c>
      <c r="GA66" s="31">
        <f t="shared" si="1"/>
        <v>2011</v>
      </c>
      <c r="GB66" s="10">
        <f t="shared" si="2"/>
        <v>3</v>
      </c>
      <c r="GC66" s="10">
        <v>1.5068999999999999</v>
      </c>
      <c r="GD66" s="10">
        <v>1.4167099999999999</v>
      </c>
    </row>
    <row r="67" spans="1:186">
      <c r="A67" s="8" t="str">
        <f t="shared" si="13"/>
        <v>日本精工</v>
      </c>
      <c r="B67" s="8" t="str">
        <f t="shared" si="14"/>
        <v>TSE:6471</v>
      </c>
      <c r="C67" s="8" t="str">
        <f>CONCATENATE("FY",RIGHT(Assumptions!D$7,4)-7)</f>
        <v>FY2012</v>
      </c>
      <c r="D67" s="10">
        <f t="shared" ref="D67:D130" si="15">IF(GB67&gt;6,RIGHT(C67,4)*1,RIGHT(C67,4)*1-1)</f>
        <v>2011</v>
      </c>
      <c r="E67" s="8">
        <v>733192</v>
      </c>
      <c r="F67" s="8">
        <v>0</v>
      </c>
      <c r="G67" s="8">
        <v>733192</v>
      </c>
      <c r="H67" s="8">
        <v>585008</v>
      </c>
      <c r="I67" s="8">
        <v>148184</v>
      </c>
      <c r="J67" s="8">
        <v>103767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103767</v>
      </c>
      <c r="Q67" s="8">
        <v>44417</v>
      </c>
      <c r="R67" s="8">
        <v>-4906</v>
      </c>
      <c r="S67" s="8">
        <v>1800</v>
      </c>
      <c r="T67" s="8">
        <v>-3106</v>
      </c>
      <c r="U67" s="8">
        <v>3481</v>
      </c>
      <c r="V67" s="8">
        <v>0</v>
      </c>
      <c r="W67" s="8">
        <v>-1039</v>
      </c>
      <c r="X67" s="8">
        <v>43753</v>
      </c>
      <c r="Y67" s="8">
        <v>0</v>
      </c>
      <c r="Z67" s="8">
        <v>-744</v>
      </c>
      <c r="AA67" s="8">
        <v>0</v>
      </c>
      <c r="AB67" s="8">
        <v>0</v>
      </c>
      <c r="AC67" s="8">
        <v>-1751</v>
      </c>
      <c r="AD67" s="8">
        <v>41258</v>
      </c>
      <c r="AE67" s="8">
        <v>11881</v>
      </c>
      <c r="AF67" s="8">
        <v>29377</v>
      </c>
      <c r="AG67" s="8">
        <v>0</v>
      </c>
      <c r="AH67" s="8">
        <v>0</v>
      </c>
      <c r="AI67" s="8">
        <v>29377</v>
      </c>
      <c r="AJ67" s="8">
        <v>-863</v>
      </c>
      <c r="AK67" s="8">
        <v>28514</v>
      </c>
      <c r="AL67" s="8">
        <v>0</v>
      </c>
      <c r="AM67" s="8"/>
      <c r="AN67" s="8">
        <v>52.75</v>
      </c>
      <c r="AO67" s="8">
        <v>52.75</v>
      </c>
      <c r="AP67" s="8">
        <v>540.54975999999999</v>
      </c>
      <c r="AQ67" s="8">
        <v>52.75</v>
      </c>
      <c r="AR67" s="8">
        <v>52.75</v>
      </c>
      <c r="AS67" s="8">
        <v>540.54975999999999</v>
      </c>
      <c r="AT67" s="8">
        <v>12</v>
      </c>
      <c r="AU67" s="1">
        <v>0.22760749105702499</v>
      </c>
      <c r="AV67" s="8"/>
      <c r="AW67" s="8">
        <v>80989</v>
      </c>
      <c r="AX67" s="8">
        <v>45182</v>
      </c>
      <c r="AY67" s="8">
        <v>44417</v>
      </c>
      <c r="AZ67" s="1">
        <v>0.287968</v>
      </c>
      <c r="BA67" s="9">
        <v>40999</v>
      </c>
      <c r="BB67" s="8"/>
      <c r="BC67" s="8">
        <v>0</v>
      </c>
      <c r="BD67" s="8">
        <v>0</v>
      </c>
      <c r="BE67" s="8">
        <v>0</v>
      </c>
      <c r="BF67" s="8">
        <v>10373</v>
      </c>
      <c r="BG67" s="8">
        <v>0</v>
      </c>
      <c r="BH67" s="8">
        <v>0</v>
      </c>
      <c r="BI67" s="8">
        <v>0</v>
      </c>
      <c r="BJ67" s="8"/>
      <c r="BK67" s="8"/>
      <c r="BL67" s="8">
        <v>135307</v>
      </c>
      <c r="BM67" s="8">
        <v>6485</v>
      </c>
      <c r="BN67" s="8">
        <v>141792</v>
      </c>
      <c r="BO67" s="8">
        <v>154219</v>
      </c>
      <c r="BP67" s="8">
        <v>154219</v>
      </c>
      <c r="BQ67" s="8">
        <v>115417</v>
      </c>
      <c r="BR67" s="8">
        <v>9244</v>
      </c>
      <c r="BS67" s="8">
        <v>33959</v>
      </c>
      <c r="BT67" s="8">
        <v>454631</v>
      </c>
      <c r="BU67" s="8">
        <v>832793</v>
      </c>
      <c r="BV67" s="8">
        <v>-581150</v>
      </c>
      <c r="BW67" s="8">
        <v>251643</v>
      </c>
      <c r="BX67" s="8">
        <v>74692</v>
      </c>
      <c r="BY67" s="8">
        <v>1168</v>
      </c>
      <c r="BZ67" s="8">
        <v>0</v>
      </c>
      <c r="CA67" s="8">
        <v>0</v>
      </c>
      <c r="CB67" s="8">
        <v>2461</v>
      </c>
      <c r="CC67" s="8">
        <v>60478</v>
      </c>
      <c r="CD67" s="8">
        <v>845073</v>
      </c>
      <c r="CE67" s="8"/>
      <c r="CF67" s="8">
        <v>137607</v>
      </c>
      <c r="CG67" s="8">
        <v>13309</v>
      </c>
      <c r="CH67" s="8">
        <v>70569</v>
      </c>
      <c r="CI67" s="8">
        <v>43834</v>
      </c>
      <c r="CJ67" s="8">
        <v>723</v>
      </c>
      <c r="CK67" s="8">
        <v>4764</v>
      </c>
      <c r="CL67" s="8">
        <v>37695</v>
      </c>
      <c r="CM67" s="8">
        <v>308501</v>
      </c>
      <c r="CN67" s="8">
        <v>182346</v>
      </c>
      <c r="CO67" s="8">
        <v>679</v>
      </c>
      <c r="CP67" s="8">
        <v>22582</v>
      </c>
      <c r="CQ67" s="8">
        <v>22118</v>
      </c>
      <c r="CR67" s="8">
        <v>9784</v>
      </c>
      <c r="CS67" s="8">
        <v>546010</v>
      </c>
      <c r="CT67" s="8">
        <v>67176</v>
      </c>
      <c r="CU67" s="8">
        <v>78340</v>
      </c>
      <c r="CV67" s="8">
        <v>178186</v>
      </c>
      <c r="CW67" s="8">
        <v>-4188</v>
      </c>
      <c r="CX67" s="8">
        <v>-38663</v>
      </c>
      <c r="CY67" s="8">
        <v>280851</v>
      </c>
      <c r="CZ67" s="8">
        <v>18212</v>
      </c>
      <c r="DA67" s="8">
        <v>299063</v>
      </c>
      <c r="DB67" s="8">
        <v>845073</v>
      </c>
      <c r="DC67" s="8"/>
      <c r="DD67" s="8">
        <v>540.55987000000005</v>
      </c>
      <c r="DE67" s="8">
        <v>540.55987000000005</v>
      </c>
      <c r="DF67" s="8">
        <v>519.55577000000005</v>
      </c>
      <c r="DG67" s="8">
        <v>298151</v>
      </c>
      <c r="DH67" s="8">
        <v>156359</v>
      </c>
      <c r="DI67" s="8">
        <v>3901</v>
      </c>
      <c r="DJ67" s="8">
        <v>0</v>
      </c>
      <c r="DK67" s="8">
        <v>18212</v>
      </c>
      <c r="DL67" s="8">
        <v>17923</v>
      </c>
      <c r="DM67" s="8">
        <v>15059</v>
      </c>
      <c r="DN67" s="8">
        <v>37476</v>
      </c>
      <c r="DO67" s="8">
        <v>62882</v>
      </c>
      <c r="DP67" s="8">
        <v>37173</v>
      </c>
      <c r="DQ67" s="8">
        <v>193952</v>
      </c>
      <c r="DR67" s="8">
        <v>577723</v>
      </c>
      <c r="DS67" s="8">
        <v>23170</v>
      </c>
      <c r="DT67" s="8">
        <v>0</v>
      </c>
      <c r="DU67" s="8">
        <v>0</v>
      </c>
      <c r="DV67" s="8"/>
      <c r="DW67" s="8">
        <v>28514</v>
      </c>
      <c r="DX67" s="8">
        <v>35807</v>
      </c>
      <c r="DY67" s="8">
        <v>765</v>
      </c>
      <c r="DZ67" s="8">
        <v>36572</v>
      </c>
      <c r="EA67" s="8">
        <v>0</v>
      </c>
      <c r="EB67" s="8">
        <v>0</v>
      </c>
      <c r="EC67" s="8">
        <v>0</v>
      </c>
      <c r="ED67" s="8">
        <v>0</v>
      </c>
      <c r="EE67" s="8">
        <v>0</v>
      </c>
      <c r="EF67" s="8">
        <v>0</v>
      </c>
      <c r="EG67" s="8">
        <v>7558</v>
      </c>
      <c r="EH67" s="8">
        <v>-19831</v>
      </c>
      <c r="EI67" s="8">
        <v>-4933</v>
      </c>
      <c r="EJ67" s="8">
        <v>13620</v>
      </c>
      <c r="EK67" s="8">
        <v>-4342</v>
      </c>
      <c r="EL67" s="8">
        <v>57158</v>
      </c>
      <c r="EM67" s="8">
        <v>-50580</v>
      </c>
      <c r="EN67" s="8">
        <v>1410</v>
      </c>
      <c r="EO67" s="8">
        <v>0</v>
      </c>
      <c r="EP67" s="8">
        <v>0</v>
      </c>
      <c r="EQ67" s="8">
        <v>0</v>
      </c>
      <c r="ER67" s="8">
        <v>-1159</v>
      </c>
      <c r="ES67" s="8">
        <v>0</v>
      </c>
      <c r="ET67" s="8">
        <v>-5761</v>
      </c>
      <c r="EU67" s="8">
        <v>-56090</v>
      </c>
      <c r="EV67" s="8">
        <v>4610</v>
      </c>
      <c r="EW67" s="8">
        <v>63493</v>
      </c>
      <c r="EX67" s="8">
        <v>68103</v>
      </c>
      <c r="EY67" s="8">
        <v>0</v>
      </c>
      <c r="EZ67" s="8">
        <v>-46655</v>
      </c>
      <c r="FA67" s="8">
        <v>-46655</v>
      </c>
      <c r="FB67" s="8">
        <v>0</v>
      </c>
      <c r="FC67" s="8">
        <v>-9</v>
      </c>
      <c r="FD67" s="8">
        <v>-6490</v>
      </c>
      <c r="FE67" s="8">
        <v>0</v>
      </c>
      <c r="FF67" s="8">
        <v>-6490</v>
      </c>
      <c r="FG67" s="8">
        <v>0</v>
      </c>
      <c r="FH67" s="8">
        <v>-312</v>
      </c>
      <c r="FI67" s="8">
        <v>14637</v>
      </c>
      <c r="FJ67" s="8">
        <v>-573</v>
      </c>
      <c r="FK67" s="8">
        <v>14975</v>
      </c>
      <c r="FL67" s="8"/>
      <c r="FM67" s="8">
        <v>4840</v>
      </c>
      <c r="FN67" s="8">
        <v>10288</v>
      </c>
      <c r="FO67" s="8">
        <v>5233.375</v>
      </c>
      <c r="FP67" s="8">
        <v>8299.625</v>
      </c>
      <c r="FQ67" s="8">
        <v>5453</v>
      </c>
      <c r="FR67" s="8">
        <v>21448</v>
      </c>
      <c r="FS67" s="8" t="s">
        <v>534</v>
      </c>
      <c r="FT67" s="9">
        <v>40999</v>
      </c>
      <c r="FU67" s="8">
        <v>12</v>
      </c>
      <c r="FV67" s="8">
        <v>344341.42742999998</v>
      </c>
      <c r="FW67" s="8">
        <v>1.4345399999999999</v>
      </c>
      <c r="FX67" s="8">
        <v>1.1908000000000001</v>
      </c>
      <c r="FY67" s="8">
        <v>1.0148900000000001</v>
      </c>
      <c r="FZ67" s="8">
        <v>1.04989</v>
      </c>
      <c r="GA67" s="31">
        <f t="shared" si="1"/>
        <v>2012</v>
      </c>
      <c r="GB67" s="10">
        <f t="shared" si="2"/>
        <v>3</v>
      </c>
      <c r="GC67" s="10">
        <v>1.52193</v>
      </c>
      <c r="GD67" s="10">
        <v>1.4738800000000001</v>
      </c>
    </row>
    <row r="68" spans="1:186">
      <c r="A68" s="8" t="str">
        <f t="shared" si="13"/>
        <v>日本精工</v>
      </c>
      <c r="B68" s="8" t="str">
        <f t="shared" si="14"/>
        <v>TSE:6471</v>
      </c>
      <c r="C68" s="8" t="str">
        <f>CONCATENATE("FY",RIGHT(Assumptions!D$7,4)-6)</f>
        <v>FY2013</v>
      </c>
      <c r="D68" s="10">
        <f t="shared" si="15"/>
        <v>2012</v>
      </c>
      <c r="E68" s="8">
        <v>732842</v>
      </c>
      <c r="F68" s="8">
        <v>0</v>
      </c>
      <c r="G68" s="8">
        <v>732842</v>
      </c>
      <c r="H68" s="8">
        <v>596297</v>
      </c>
      <c r="I68" s="8">
        <v>136545</v>
      </c>
      <c r="J68" s="8">
        <v>104183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104183</v>
      </c>
      <c r="Q68" s="8">
        <v>32362</v>
      </c>
      <c r="R68" s="8">
        <v>-4865</v>
      </c>
      <c r="S68" s="8">
        <v>1826</v>
      </c>
      <c r="T68" s="8">
        <v>-3039</v>
      </c>
      <c r="U68" s="8">
        <v>3627</v>
      </c>
      <c r="V68" s="8">
        <v>0</v>
      </c>
      <c r="W68" s="8">
        <v>225</v>
      </c>
      <c r="X68" s="8">
        <v>33175</v>
      </c>
      <c r="Y68" s="8">
        <v>0</v>
      </c>
      <c r="Z68" s="8">
        <v>-144</v>
      </c>
      <c r="AA68" s="8">
        <v>1134</v>
      </c>
      <c r="AB68" s="8">
        <v>0</v>
      </c>
      <c r="AC68" s="8">
        <v>-8871</v>
      </c>
      <c r="AD68" s="8">
        <v>25294</v>
      </c>
      <c r="AE68" s="8">
        <v>7708</v>
      </c>
      <c r="AF68" s="8">
        <v>17586</v>
      </c>
      <c r="AG68" s="8">
        <v>0</v>
      </c>
      <c r="AH68" s="8">
        <v>0</v>
      </c>
      <c r="AI68" s="8">
        <v>17586</v>
      </c>
      <c r="AJ68" s="8">
        <v>-1847</v>
      </c>
      <c r="AK68" s="8">
        <v>15739</v>
      </c>
      <c r="AL68" s="8">
        <v>0</v>
      </c>
      <c r="AM68" s="8"/>
      <c r="AN68" s="8">
        <v>29.14</v>
      </c>
      <c r="AO68" s="8">
        <v>29.14</v>
      </c>
      <c r="AP68" s="8">
        <v>540.11667999999997</v>
      </c>
      <c r="AQ68" s="8">
        <v>29.14</v>
      </c>
      <c r="AR68" s="8">
        <v>29.14</v>
      </c>
      <c r="AS68" s="8">
        <v>540.11667999999997</v>
      </c>
      <c r="AT68" s="8">
        <v>11</v>
      </c>
      <c r="AU68" s="1">
        <v>0.41171611919435802</v>
      </c>
      <c r="AV68" s="8"/>
      <c r="AW68" s="8">
        <v>67682</v>
      </c>
      <c r="AX68" s="8">
        <v>33084</v>
      </c>
      <c r="AY68" s="8">
        <v>32362</v>
      </c>
      <c r="AZ68" s="1">
        <v>0.30473600000000001</v>
      </c>
      <c r="BA68" s="9">
        <v>41364</v>
      </c>
      <c r="BB68" s="8"/>
      <c r="BC68" s="8">
        <v>0</v>
      </c>
      <c r="BD68" s="8">
        <v>0</v>
      </c>
      <c r="BE68" s="8">
        <v>0</v>
      </c>
      <c r="BF68" s="8">
        <v>10432</v>
      </c>
      <c r="BG68" s="8">
        <v>0</v>
      </c>
      <c r="BH68" s="8">
        <v>0</v>
      </c>
      <c r="BI68" s="8">
        <v>0</v>
      </c>
      <c r="BJ68" s="8"/>
      <c r="BK68" s="8"/>
      <c r="BL68" s="8">
        <v>141653</v>
      </c>
      <c r="BM68" s="8">
        <v>2262</v>
      </c>
      <c r="BN68" s="8">
        <v>143915</v>
      </c>
      <c r="BO68" s="8">
        <v>140380</v>
      </c>
      <c r="BP68" s="8">
        <v>140380</v>
      </c>
      <c r="BQ68" s="8">
        <v>119268</v>
      </c>
      <c r="BR68" s="8">
        <v>10371</v>
      </c>
      <c r="BS68" s="8">
        <v>34253</v>
      </c>
      <c r="BT68" s="8">
        <v>448187</v>
      </c>
      <c r="BU68" s="8">
        <v>894168</v>
      </c>
      <c r="BV68" s="8">
        <v>-614079</v>
      </c>
      <c r="BW68" s="8">
        <v>280089</v>
      </c>
      <c r="BX68" s="8">
        <v>88631</v>
      </c>
      <c r="BY68" s="8">
        <v>483</v>
      </c>
      <c r="BZ68" s="8">
        <v>0</v>
      </c>
      <c r="CA68" s="8">
        <v>0</v>
      </c>
      <c r="CB68" s="8">
        <v>2578</v>
      </c>
      <c r="CC68" s="8">
        <v>62579</v>
      </c>
      <c r="CD68" s="8">
        <v>882547</v>
      </c>
      <c r="CE68" s="8"/>
      <c r="CF68" s="8">
        <v>117808</v>
      </c>
      <c r="CG68" s="8">
        <v>12225</v>
      </c>
      <c r="CH68" s="8">
        <v>70789</v>
      </c>
      <c r="CI68" s="8">
        <v>42637</v>
      </c>
      <c r="CJ68" s="8">
        <v>365</v>
      </c>
      <c r="CK68" s="8">
        <v>2356</v>
      </c>
      <c r="CL68" s="8">
        <v>43282</v>
      </c>
      <c r="CM68" s="8">
        <v>289462</v>
      </c>
      <c r="CN68" s="8">
        <v>191676</v>
      </c>
      <c r="CO68" s="8">
        <v>796</v>
      </c>
      <c r="CP68" s="8">
        <v>21548</v>
      </c>
      <c r="CQ68" s="8">
        <v>27098</v>
      </c>
      <c r="CR68" s="8">
        <v>11158</v>
      </c>
      <c r="CS68" s="8">
        <v>541738</v>
      </c>
      <c r="CT68" s="8">
        <v>67176</v>
      </c>
      <c r="CU68" s="8">
        <v>78343</v>
      </c>
      <c r="CV68" s="8">
        <v>188034</v>
      </c>
      <c r="CW68" s="8">
        <v>-4518</v>
      </c>
      <c r="CX68" s="8">
        <v>-9241</v>
      </c>
      <c r="CY68" s="8">
        <v>319794</v>
      </c>
      <c r="CZ68" s="8">
        <v>21015</v>
      </c>
      <c r="DA68" s="8">
        <v>340809</v>
      </c>
      <c r="DB68" s="8">
        <v>882547</v>
      </c>
      <c r="DC68" s="8"/>
      <c r="DD68" s="8">
        <v>539.91839000000004</v>
      </c>
      <c r="DE68" s="8">
        <v>539.91839000000004</v>
      </c>
      <c r="DF68" s="8">
        <v>592.30062999999996</v>
      </c>
      <c r="DG68" s="8">
        <v>306263</v>
      </c>
      <c r="DH68" s="8">
        <v>162348</v>
      </c>
      <c r="DI68" s="8">
        <v>854</v>
      </c>
      <c r="DJ68" s="8">
        <v>0</v>
      </c>
      <c r="DK68" s="8">
        <v>21015</v>
      </c>
      <c r="DL68" s="8">
        <v>21888</v>
      </c>
      <c r="DM68" s="8">
        <v>16804</v>
      </c>
      <c r="DN68" s="8">
        <v>38534</v>
      </c>
      <c r="DO68" s="8">
        <v>63930</v>
      </c>
      <c r="DP68" s="8">
        <v>37499</v>
      </c>
      <c r="DQ68" s="8">
        <v>206587</v>
      </c>
      <c r="DR68" s="8">
        <v>627211</v>
      </c>
      <c r="DS68" s="8">
        <v>22149</v>
      </c>
      <c r="DT68" s="8">
        <v>28487</v>
      </c>
      <c r="DU68" s="8">
        <v>0</v>
      </c>
      <c r="DV68" s="8"/>
      <c r="DW68" s="8">
        <v>15739</v>
      </c>
      <c r="DX68" s="8">
        <v>34598</v>
      </c>
      <c r="DY68" s="8">
        <v>722</v>
      </c>
      <c r="DZ68" s="8">
        <v>35320</v>
      </c>
      <c r="EA68" s="8">
        <v>0</v>
      </c>
      <c r="EB68" s="8">
        <v>-1134</v>
      </c>
      <c r="EC68" s="8">
        <v>0</v>
      </c>
      <c r="ED68" s="8">
        <v>0</v>
      </c>
      <c r="EE68" s="8">
        <v>0</v>
      </c>
      <c r="EF68" s="8">
        <v>0</v>
      </c>
      <c r="EG68" s="8">
        <v>7679</v>
      </c>
      <c r="EH68" s="8">
        <v>21769</v>
      </c>
      <c r="EI68" s="8">
        <v>5398</v>
      </c>
      <c r="EJ68" s="8">
        <v>-22884</v>
      </c>
      <c r="EK68" s="8">
        <v>-8090</v>
      </c>
      <c r="EL68" s="8">
        <v>53797</v>
      </c>
      <c r="EM68" s="8">
        <v>-45866</v>
      </c>
      <c r="EN68" s="8">
        <v>1626</v>
      </c>
      <c r="EO68" s="8">
        <v>0</v>
      </c>
      <c r="EP68" s="8">
        <v>0</v>
      </c>
      <c r="EQ68" s="8">
        <v>0</v>
      </c>
      <c r="ER68" s="8">
        <v>1303</v>
      </c>
      <c r="ES68" s="8">
        <v>0</v>
      </c>
      <c r="ET68" s="8">
        <v>-2325</v>
      </c>
      <c r="EU68" s="8">
        <v>-45262</v>
      </c>
      <c r="EV68" s="8">
        <v>0</v>
      </c>
      <c r="EW68" s="8">
        <v>49100</v>
      </c>
      <c r="EX68" s="8">
        <v>49100</v>
      </c>
      <c r="EY68" s="8">
        <v>-3089</v>
      </c>
      <c r="EZ68" s="8">
        <v>-43801</v>
      </c>
      <c r="FA68" s="8">
        <v>-46890</v>
      </c>
      <c r="FB68" s="8">
        <v>0</v>
      </c>
      <c r="FC68" s="8">
        <v>-327</v>
      </c>
      <c r="FD68" s="8">
        <v>-6480</v>
      </c>
      <c r="FE68" s="8">
        <v>0</v>
      </c>
      <c r="FF68" s="8">
        <v>-6480</v>
      </c>
      <c r="FG68" s="8">
        <v>0</v>
      </c>
      <c r="FH68" s="8">
        <v>-947</v>
      </c>
      <c r="FI68" s="8">
        <v>-5544</v>
      </c>
      <c r="FJ68" s="8">
        <v>3457</v>
      </c>
      <c r="FK68" s="8">
        <v>6346</v>
      </c>
      <c r="FL68" s="8"/>
      <c r="FM68" s="8">
        <v>4722</v>
      </c>
      <c r="FN68" s="8">
        <v>10606</v>
      </c>
      <c r="FO68" s="8">
        <v>-2418.375</v>
      </c>
      <c r="FP68" s="8">
        <v>622.25</v>
      </c>
      <c r="FQ68" s="8">
        <v>9137</v>
      </c>
      <c r="FR68" s="8">
        <v>2210</v>
      </c>
      <c r="FS68" s="8" t="s">
        <v>534</v>
      </c>
      <c r="FT68" s="9">
        <v>41364</v>
      </c>
      <c r="FU68" s="8">
        <v>12</v>
      </c>
      <c r="FV68" s="8">
        <v>386042.11145999999</v>
      </c>
      <c r="FW68" s="8">
        <v>1.50241</v>
      </c>
      <c r="FX68" s="8">
        <v>1.18021</v>
      </c>
      <c r="FY68" s="8">
        <v>1.17256</v>
      </c>
      <c r="FZ68" s="8">
        <v>1.5121599999999999</v>
      </c>
      <c r="GA68" s="31">
        <f t="shared" ref="GA68:GA131" si="16">YEAR(FT68)</f>
        <v>2013</v>
      </c>
      <c r="GB68" s="10">
        <f t="shared" ref="GB68:GB131" si="17">MONTH(FT68)</f>
        <v>3</v>
      </c>
      <c r="GC68" s="10">
        <v>1.6004499999999999</v>
      </c>
      <c r="GD68" s="10">
        <v>1.63656</v>
      </c>
    </row>
    <row r="69" spans="1:186">
      <c r="A69" s="8" t="str">
        <f t="shared" si="13"/>
        <v>日本精工</v>
      </c>
      <c r="B69" s="8" t="str">
        <f t="shared" si="14"/>
        <v>TSE:6471</v>
      </c>
      <c r="C69" s="8" t="str">
        <f>CONCATENATE("FY",RIGHT(Assumptions!D$7,4)-5)</f>
        <v>FY2014</v>
      </c>
      <c r="D69" s="10">
        <f t="shared" si="15"/>
        <v>2013</v>
      </c>
      <c r="E69" s="8">
        <v>871742</v>
      </c>
      <c r="F69" s="8">
        <v>0</v>
      </c>
      <c r="G69" s="8">
        <v>871742</v>
      </c>
      <c r="H69" s="8">
        <v>686109</v>
      </c>
      <c r="I69" s="8">
        <v>185633</v>
      </c>
      <c r="J69" s="8">
        <v>104549</v>
      </c>
      <c r="K69" s="8">
        <v>210</v>
      </c>
      <c r="L69" s="8">
        <v>8500</v>
      </c>
      <c r="M69" s="8">
        <v>4324</v>
      </c>
      <c r="N69" s="8">
        <v>0</v>
      </c>
      <c r="O69" s="8">
        <v>0</v>
      </c>
      <c r="P69" s="8">
        <v>117583</v>
      </c>
      <c r="Q69" s="8">
        <v>68050</v>
      </c>
      <c r="R69" s="8">
        <v>-4811</v>
      </c>
      <c r="S69" s="8">
        <v>2123</v>
      </c>
      <c r="T69" s="8">
        <v>-2688</v>
      </c>
      <c r="U69" s="8">
        <v>3854</v>
      </c>
      <c r="V69" s="8">
        <v>0</v>
      </c>
      <c r="W69" s="8">
        <v>-2433</v>
      </c>
      <c r="X69" s="8">
        <v>66783</v>
      </c>
      <c r="Y69" s="8">
        <v>0</v>
      </c>
      <c r="Z69" s="8">
        <v>2839</v>
      </c>
      <c r="AA69" s="8">
        <v>986</v>
      </c>
      <c r="AB69" s="8">
        <v>0</v>
      </c>
      <c r="AC69" s="8">
        <v>-16268</v>
      </c>
      <c r="AD69" s="8">
        <v>54340</v>
      </c>
      <c r="AE69" s="8">
        <v>20528</v>
      </c>
      <c r="AF69" s="8">
        <v>33812</v>
      </c>
      <c r="AG69" s="8">
        <v>0</v>
      </c>
      <c r="AH69" s="8">
        <v>0</v>
      </c>
      <c r="AI69" s="8">
        <v>33812</v>
      </c>
      <c r="AJ69" s="8">
        <v>-2645</v>
      </c>
      <c r="AK69" s="8">
        <v>31167</v>
      </c>
      <c r="AL69" s="8">
        <v>0</v>
      </c>
      <c r="AM69" s="8"/>
      <c r="AN69" s="8">
        <v>57.704059999999998</v>
      </c>
      <c r="AO69" s="8">
        <v>57.704059999999998</v>
      </c>
      <c r="AP69" s="8">
        <v>540.11800000000005</v>
      </c>
      <c r="AQ69" s="8">
        <v>57.63</v>
      </c>
      <c r="AR69" s="8">
        <v>57.63</v>
      </c>
      <c r="AS69" s="8">
        <v>540.82600000000002</v>
      </c>
      <c r="AT69" s="8">
        <v>16</v>
      </c>
      <c r="AU69" s="1">
        <v>0.20788012962428201</v>
      </c>
      <c r="AV69" s="8"/>
      <c r="AW69" s="8">
        <v>103400</v>
      </c>
      <c r="AX69" s="8">
        <v>68314</v>
      </c>
      <c r="AY69" s="8">
        <v>68050</v>
      </c>
      <c r="AZ69" s="1">
        <v>0.37776900000000002</v>
      </c>
      <c r="BA69" s="9">
        <v>41729</v>
      </c>
      <c r="BB69" s="8"/>
      <c r="BC69" s="8">
        <v>0</v>
      </c>
      <c r="BD69" s="8">
        <v>20308</v>
      </c>
      <c r="BE69" s="8">
        <v>0</v>
      </c>
      <c r="BF69" s="8">
        <v>9919</v>
      </c>
      <c r="BG69" s="8">
        <v>5429</v>
      </c>
      <c r="BH69" s="8">
        <v>672.06677000000002</v>
      </c>
      <c r="BI69" s="8">
        <v>4756.9332299999996</v>
      </c>
      <c r="BJ69" s="8"/>
      <c r="BK69" s="8"/>
      <c r="BL69" s="8">
        <v>68319</v>
      </c>
      <c r="BM69" s="8">
        <v>100181</v>
      </c>
      <c r="BN69" s="8">
        <v>168500</v>
      </c>
      <c r="BO69" s="8">
        <v>164306</v>
      </c>
      <c r="BP69" s="8">
        <v>164306</v>
      </c>
      <c r="BQ69" s="8">
        <v>131734</v>
      </c>
      <c r="BR69" s="8">
        <v>13034</v>
      </c>
      <c r="BS69" s="8">
        <v>43040</v>
      </c>
      <c r="BT69" s="8">
        <v>520614</v>
      </c>
      <c r="BU69" s="8">
        <v>0</v>
      </c>
      <c r="BV69" s="8">
        <v>0</v>
      </c>
      <c r="BW69" s="8">
        <v>304169</v>
      </c>
      <c r="BX69" s="8">
        <v>160594</v>
      </c>
      <c r="BY69" s="8">
        <v>226</v>
      </c>
      <c r="BZ69" s="8">
        <v>12052</v>
      </c>
      <c r="CA69" s="8">
        <v>267</v>
      </c>
      <c r="CB69" s="8">
        <v>3008</v>
      </c>
      <c r="CC69" s="8">
        <v>2</v>
      </c>
      <c r="CD69" s="8">
        <v>1000932</v>
      </c>
      <c r="CE69" s="8"/>
      <c r="CF69" s="8">
        <v>130745</v>
      </c>
      <c r="CG69" s="8">
        <v>0</v>
      </c>
      <c r="CH69" s="8">
        <v>71469</v>
      </c>
      <c r="CI69" s="8">
        <v>39197</v>
      </c>
      <c r="CJ69" s="8">
        <v>0</v>
      </c>
      <c r="CK69" s="8">
        <v>12028</v>
      </c>
      <c r="CL69" s="8">
        <v>78006</v>
      </c>
      <c r="CM69" s="8">
        <v>331445</v>
      </c>
      <c r="CN69" s="8">
        <v>204866</v>
      </c>
      <c r="CO69" s="8">
        <v>0</v>
      </c>
      <c r="CP69" s="8">
        <v>38005</v>
      </c>
      <c r="CQ69" s="8">
        <v>35665</v>
      </c>
      <c r="CR69" s="8">
        <v>8796</v>
      </c>
      <c r="CS69" s="8">
        <v>618777</v>
      </c>
      <c r="CT69" s="8">
        <v>67176</v>
      </c>
      <c r="CU69" s="8">
        <v>78560</v>
      </c>
      <c r="CV69" s="8">
        <v>210739</v>
      </c>
      <c r="CW69" s="8">
        <v>-4369</v>
      </c>
      <c r="CX69" s="8">
        <v>7423</v>
      </c>
      <c r="CY69" s="8">
        <v>359529</v>
      </c>
      <c r="CZ69" s="8">
        <v>22626</v>
      </c>
      <c r="DA69" s="8">
        <v>382155</v>
      </c>
      <c r="DB69" s="8">
        <v>1000932</v>
      </c>
      <c r="DC69" s="8"/>
      <c r="DD69" s="8">
        <v>540.36686999999995</v>
      </c>
      <c r="DE69" s="8">
        <v>540.36686999999995</v>
      </c>
      <c r="DF69" s="8">
        <v>665.34241999999995</v>
      </c>
      <c r="DG69" s="8">
        <v>315532</v>
      </c>
      <c r="DH69" s="8">
        <v>147032</v>
      </c>
      <c r="DI69" s="8">
        <v>-16314</v>
      </c>
      <c r="DJ69" s="8">
        <v>43432</v>
      </c>
      <c r="DK69" s="8">
        <v>22626</v>
      </c>
      <c r="DL69" s="8">
        <v>0</v>
      </c>
      <c r="DM69" s="8">
        <v>19620</v>
      </c>
      <c r="DN69" s="8">
        <v>40683</v>
      </c>
      <c r="DO69" s="8">
        <v>71431</v>
      </c>
      <c r="DP69" s="8">
        <v>0</v>
      </c>
      <c r="DQ69" s="8">
        <v>0</v>
      </c>
      <c r="DR69" s="8">
        <v>0</v>
      </c>
      <c r="DS69" s="8">
        <v>0</v>
      </c>
      <c r="DT69" s="8">
        <v>30454</v>
      </c>
      <c r="DU69" s="8">
        <v>0</v>
      </c>
      <c r="DV69" s="8"/>
      <c r="DW69" s="8">
        <v>54341</v>
      </c>
      <c r="DX69" s="8">
        <v>35086</v>
      </c>
      <c r="DY69" s="8">
        <v>264</v>
      </c>
      <c r="DZ69" s="8">
        <v>35350</v>
      </c>
      <c r="EA69" s="8">
        <v>0</v>
      </c>
      <c r="EB69" s="8">
        <v>-986</v>
      </c>
      <c r="EC69" s="8">
        <v>-2839</v>
      </c>
      <c r="ED69" s="8">
        <v>0</v>
      </c>
      <c r="EE69" s="8">
        <v>-3854</v>
      </c>
      <c r="EF69" s="8">
        <v>0</v>
      </c>
      <c r="EG69" s="8">
        <v>-11049</v>
      </c>
      <c r="EH69" s="8">
        <v>-16330</v>
      </c>
      <c r="EI69" s="8">
        <v>-4602</v>
      </c>
      <c r="EJ69" s="8">
        <v>9754</v>
      </c>
      <c r="EK69" s="8">
        <v>10557</v>
      </c>
      <c r="EL69" s="8">
        <v>70342</v>
      </c>
      <c r="EM69" s="8">
        <v>-42921</v>
      </c>
      <c r="EN69" s="8">
        <v>1809</v>
      </c>
      <c r="EO69" s="8">
        <v>0</v>
      </c>
      <c r="EP69" s="8">
        <v>0</v>
      </c>
      <c r="EQ69" s="8">
        <v>0</v>
      </c>
      <c r="ER69" s="8">
        <v>2692</v>
      </c>
      <c r="ES69" s="8">
        <v>-403</v>
      </c>
      <c r="ET69" s="8">
        <v>-3579</v>
      </c>
      <c r="EU69" s="8">
        <v>-42402</v>
      </c>
      <c r="EV69" s="8">
        <v>0</v>
      </c>
      <c r="EW69" s="8">
        <v>49634</v>
      </c>
      <c r="EX69" s="8">
        <v>49634</v>
      </c>
      <c r="EY69" s="8">
        <v>-2575</v>
      </c>
      <c r="EZ69" s="8">
        <v>-42715</v>
      </c>
      <c r="FA69" s="8">
        <v>-45290</v>
      </c>
      <c r="FB69" s="8">
        <v>0</v>
      </c>
      <c r="FC69" s="8">
        <v>-34</v>
      </c>
      <c r="FD69" s="8">
        <v>0</v>
      </c>
      <c r="FE69" s="8">
        <v>-6479</v>
      </c>
      <c r="FF69" s="8">
        <v>-6479</v>
      </c>
      <c r="FG69" s="8">
        <v>0</v>
      </c>
      <c r="FH69" s="8">
        <v>-1035</v>
      </c>
      <c r="FI69" s="8">
        <v>-3204</v>
      </c>
      <c r="FJ69" s="8">
        <v>2527</v>
      </c>
      <c r="FK69" s="8">
        <v>27285</v>
      </c>
      <c r="FL69" s="8"/>
      <c r="FM69" s="8">
        <v>4869</v>
      </c>
      <c r="FN69" s="8">
        <v>8729</v>
      </c>
      <c r="FO69" s="8">
        <v>29219.375</v>
      </c>
      <c r="FP69" s="8">
        <v>32226.25</v>
      </c>
      <c r="FQ69" s="8">
        <v>2734</v>
      </c>
      <c r="FR69" s="8">
        <v>4344</v>
      </c>
      <c r="FS69" s="8" t="s">
        <v>534</v>
      </c>
      <c r="FT69" s="9">
        <v>41729</v>
      </c>
      <c r="FU69" s="8">
        <v>12</v>
      </c>
      <c r="FV69" s="8">
        <v>573643.52463999996</v>
      </c>
      <c r="FW69" s="8">
        <v>1.7838700000000001</v>
      </c>
      <c r="FX69" s="8">
        <v>0.90825</v>
      </c>
      <c r="FY69" s="8">
        <v>1.46577</v>
      </c>
      <c r="FZ69" s="8">
        <v>1.4027400000000001</v>
      </c>
      <c r="GA69" s="31">
        <f t="shared" si="16"/>
        <v>2014</v>
      </c>
      <c r="GB69" s="10">
        <f t="shared" si="17"/>
        <v>3</v>
      </c>
      <c r="GC69" s="10">
        <v>1.15741</v>
      </c>
      <c r="GD69" s="10">
        <v>1.2458499999999999</v>
      </c>
    </row>
    <row r="70" spans="1:186">
      <c r="A70" s="8" t="str">
        <f t="shared" si="13"/>
        <v>日本精工</v>
      </c>
      <c r="B70" s="8" t="str">
        <f t="shared" si="14"/>
        <v>TSE:6471</v>
      </c>
      <c r="C70" s="8" t="str">
        <f>CONCATENATE("FY",RIGHT(Assumptions!D$7,4)-4)</f>
        <v>FY2015</v>
      </c>
      <c r="D70" s="10">
        <f t="shared" si="15"/>
        <v>2014</v>
      </c>
      <c r="E70" s="8">
        <v>974885</v>
      </c>
      <c r="F70" s="8">
        <v>0</v>
      </c>
      <c r="G70" s="8">
        <v>974885</v>
      </c>
      <c r="H70" s="8">
        <v>749374</v>
      </c>
      <c r="I70" s="8">
        <v>225511</v>
      </c>
      <c r="J70" s="8">
        <v>114503</v>
      </c>
      <c r="K70" s="8">
        <v>-72</v>
      </c>
      <c r="L70" s="8">
        <v>9071</v>
      </c>
      <c r="M70" s="8">
        <v>4681</v>
      </c>
      <c r="N70" s="8">
        <v>0</v>
      </c>
      <c r="O70" s="8">
        <v>0</v>
      </c>
      <c r="P70" s="8">
        <v>128183</v>
      </c>
      <c r="Q70" s="8">
        <v>97328</v>
      </c>
      <c r="R70" s="8">
        <v>-5059</v>
      </c>
      <c r="S70" s="8">
        <v>2747</v>
      </c>
      <c r="T70" s="8">
        <v>-2312</v>
      </c>
      <c r="U70" s="8">
        <v>2659</v>
      </c>
      <c r="V70" s="8">
        <v>0</v>
      </c>
      <c r="W70" s="8">
        <v>-6674</v>
      </c>
      <c r="X70" s="8">
        <v>91001</v>
      </c>
      <c r="Y70" s="8">
        <v>0</v>
      </c>
      <c r="Z70" s="8">
        <v>0</v>
      </c>
      <c r="AA70" s="8">
        <v>0</v>
      </c>
      <c r="AB70" s="8">
        <v>0</v>
      </c>
      <c r="AC70" s="8">
        <v>-3025</v>
      </c>
      <c r="AD70" s="8">
        <v>87976</v>
      </c>
      <c r="AE70" s="8">
        <v>22721</v>
      </c>
      <c r="AF70" s="8">
        <v>65255</v>
      </c>
      <c r="AG70" s="8">
        <v>0</v>
      </c>
      <c r="AH70" s="8">
        <v>0</v>
      </c>
      <c r="AI70" s="8">
        <v>65255</v>
      </c>
      <c r="AJ70" s="8">
        <v>-3293</v>
      </c>
      <c r="AK70" s="8">
        <v>61962</v>
      </c>
      <c r="AL70" s="8">
        <v>0</v>
      </c>
      <c r="AM70" s="8"/>
      <c r="AN70" s="8">
        <v>114.56093</v>
      </c>
      <c r="AO70" s="8">
        <v>114.56093</v>
      </c>
      <c r="AP70" s="8">
        <v>540.86500000000001</v>
      </c>
      <c r="AQ70" s="8">
        <v>114.42</v>
      </c>
      <c r="AR70" s="8">
        <v>114.42</v>
      </c>
      <c r="AS70" s="8">
        <v>541.548</v>
      </c>
      <c r="AT70" s="8">
        <v>28</v>
      </c>
      <c r="AU70" s="1">
        <v>0.183225202543494</v>
      </c>
      <c r="AV70" s="8"/>
      <c r="AW70" s="8">
        <v>135895</v>
      </c>
      <c r="AX70" s="8">
        <v>97442</v>
      </c>
      <c r="AY70" s="8">
        <v>97328</v>
      </c>
      <c r="AZ70" s="1">
        <v>0.25826300000000002</v>
      </c>
      <c r="BA70" s="9">
        <v>42094</v>
      </c>
      <c r="BB70" s="8"/>
      <c r="BC70" s="8">
        <v>0</v>
      </c>
      <c r="BD70" s="8">
        <v>22091</v>
      </c>
      <c r="BE70" s="8">
        <v>0</v>
      </c>
      <c r="BF70" s="8">
        <v>10660</v>
      </c>
      <c r="BG70" s="8">
        <v>5704</v>
      </c>
      <c r="BH70" s="8">
        <v>719.20595000000003</v>
      </c>
      <c r="BI70" s="8">
        <v>4984.7940500000004</v>
      </c>
      <c r="BJ70" s="8"/>
      <c r="BK70" s="8"/>
      <c r="BL70" s="8">
        <v>76089</v>
      </c>
      <c r="BM70" s="8">
        <v>106141</v>
      </c>
      <c r="BN70" s="8">
        <v>182230</v>
      </c>
      <c r="BO70" s="8">
        <v>186961</v>
      </c>
      <c r="BP70" s="8">
        <v>186961</v>
      </c>
      <c r="BQ70" s="8">
        <v>142169</v>
      </c>
      <c r="BR70" s="8">
        <v>11807</v>
      </c>
      <c r="BS70" s="8">
        <v>49990</v>
      </c>
      <c r="BT70" s="8">
        <v>573157</v>
      </c>
      <c r="BU70" s="8">
        <v>0</v>
      </c>
      <c r="BV70" s="8">
        <v>0</v>
      </c>
      <c r="BW70" s="8">
        <v>334896</v>
      </c>
      <c r="BX70" s="8">
        <v>205923</v>
      </c>
      <c r="BY70" s="8">
        <v>111</v>
      </c>
      <c r="BZ70" s="8">
        <v>11680</v>
      </c>
      <c r="CA70" s="8">
        <v>283</v>
      </c>
      <c r="CB70" s="8">
        <v>3113</v>
      </c>
      <c r="CC70" s="8">
        <v>1</v>
      </c>
      <c r="CD70" s="8">
        <v>1129164</v>
      </c>
      <c r="CE70" s="8"/>
      <c r="CF70" s="8">
        <v>137900</v>
      </c>
      <c r="CG70" s="8">
        <v>0</v>
      </c>
      <c r="CH70" s="8">
        <v>69339</v>
      </c>
      <c r="CI70" s="8">
        <v>47569</v>
      </c>
      <c r="CJ70" s="8">
        <v>0</v>
      </c>
      <c r="CK70" s="8">
        <v>5804</v>
      </c>
      <c r="CL70" s="8">
        <v>78824</v>
      </c>
      <c r="CM70" s="8">
        <v>339436</v>
      </c>
      <c r="CN70" s="8">
        <v>209491</v>
      </c>
      <c r="CO70" s="8">
        <v>0</v>
      </c>
      <c r="CP70" s="8">
        <v>41733</v>
      </c>
      <c r="CQ70" s="8">
        <v>48088</v>
      </c>
      <c r="CR70" s="8">
        <v>8558</v>
      </c>
      <c r="CS70" s="8">
        <v>647306</v>
      </c>
      <c r="CT70" s="8">
        <v>67176</v>
      </c>
      <c r="CU70" s="8">
        <v>78938</v>
      </c>
      <c r="CV70" s="8">
        <v>252667</v>
      </c>
      <c r="CW70" s="8">
        <v>-4083</v>
      </c>
      <c r="CX70" s="8">
        <v>61600</v>
      </c>
      <c r="CY70" s="8">
        <v>456298</v>
      </c>
      <c r="CZ70" s="8">
        <v>25560</v>
      </c>
      <c r="DA70" s="8">
        <v>481858</v>
      </c>
      <c r="DB70" s="8">
        <v>1129164</v>
      </c>
      <c r="DC70" s="8"/>
      <c r="DD70" s="8">
        <v>541.18250999999998</v>
      </c>
      <c r="DE70" s="8">
        <v>541.18250999999998</v>
      </c>
      <c r="DF70" s="8">
        <v>843.14994000000002</v>
      </c>
      <c r="DG70" s="8">
        <v>326399</v>
      </c>
      <c r="DH70" s="8">
        <v>144169</v>
      </c>
      <c r="DI70" s="8">
        <v>-37303</v>
      </c>
      <c r="DJ70" s="8">
        <v>45632</v>
      </c>
      <c r="DK70" s="8">
        <v>25560</v>
      </c>
      <c r="DL70" s="8">
        <v>0</v>
      </c>
      <c r="DM70" s="8">
        <v>22746</v>
      </c>
      <c r="DN70" s="8">
        <v>45363</v>
      </c>
      <c r="DO70" s="8">
        <v>74060</v>
      </c>
      <c r="DP70" s="8">
        <v>0</v>
      </c>
      <c r="DQ70" s="8">
        <v>0</v>
      </c>
      <c r="DR70" s="8">
        <v>0</v>
      </c>
      <c r="DS70" s="8">
        <v>0</v>
      </c>
      <c r="DT70" s="8">
        <v>31088</v>
      </c>
      <c r="DU70" s="8">
        <v>0</v>
      </c>
      <c r="DV70" s="8"/>
      <c r="DW70" s="8">
        <v>87976</v>
      </c>
      <c r="DX70" s="8">
        <v>38453</v>
      </c>
      <c r="DY70" s="8">
        <v>114</v>
      </c>
      <c r="DZ70" s="8">
        <v>38567</v>
      </c>
      <c r="EA70" s="8">
        <v>0</v>
      </c>
      <c r="EB70" s="8">
        <v>0</v>
      </c>
      <c r="EC70" s="8">
        <v>0</v>
      </c>
      <c r="ED70" s="8">
        <v>0</v>
      </c>
      <c r="EE70" s="8">
        <v>-2659</v>
      </c>
      <c r="EF70" s="8">
        <v>0</v>
      </c>
      <c r="EG70" s="8">
        <v>-44457</v>
      </c>
      <c r="EH70" s="8">
        <v>-16119</v>
      </c>
      <c r="EI70" s="8">
        <v>-4470</v>
      </c>
      <c r="EJ70" s="8">
        <v>3404</v>
      </c>
      <c r="EK70" s="8">
        <v>5467</v>
      </c>
      <c r="EL70" s="8">
        <v>67709</v>
      </c>
      <c r="EM70" s="8">
        <v>-43891</v>
      </c>
      <c r="EN70" s="8">
        <v>1008</v>
      </c>
      <c r="EO70" s="8">
        <v>0</v>
      </c>
      <c r="EP70" s="8">
        <v>0</v>
      </c>
      <c r="EQ70" s="8">
        <v>0</v>
      </c>
      <c r="ER70" s="8">
        <v>425</v>
      </c>
      <c r="ES70" s="8">
        <v>-604</v>
      </c>
      <c r="ET70" s="8">
        <v>-3273</v>
      </c>
      <c r="EU70" s="8">
        <v>-46335</v>
      </c>
      <c r="EV70" s="8">
        <v>0</v>
      </c>
      <c r="EW70" s="8">
        <v>49647</v>
      </c>
      <c r="EX70" s="8">
        <v>49647</v>
      </c>
      <c r="EY70" s="8">
        <v>-4527</v>
      </c>
      <c r="EZ70" s="8">
        <v>-40123</v>
      </c>
      <c r="FA70" s="8">
        <v>-44650</v>
      </c>
      <c r="FB70" s="8">
        <v>0</v>
      </c>
      <c r="FC70" s="8">
        <v>-44</v>
      </c>
      <c r="FD70" s="8">
        <v>0</v>
      </c>
      <c r="FE70" s="8">
        <v>-11353</v>
      </c>
      <c r="FF70" s="8">
        <v>-11353</v>
      </c>
      <c r="FG70" s="8">
        <v>0</v>
      </c>
      <c r="FH70" s="8">
        <v>-1904</v>
      </c>
      <c r="FI70" s="8">
        <v>-8304</v>
      </c>
      <c r="FJ70" s="8">
        <v>2364</v>
      </c>
      <c r="FK70" s="8">
        <v>15434</v>
      </c>
      <c r="FL70" s="8"/>
      <c r="FM70" s="8">
        <v>5120</v>
      </c>
      <c r="FN70" s="8">
        <v>30687</v>
      </c>
      <c r="FO70" s="8">
        <v>15280.125</v>
      </c>
      <c r="FP70" s="8">
        <v>18442</v>
      </c>
      <c r="FQ70" s="8">
        <v>37064</v>
      </c>
      <c r="FR70" s="8">
        <v>4997</v>
      </c>
      <c r="FS70" s="8" t="s">
        <v>534</v>
      </c>
      <c r="FT70" s="9">
        <v>42094</v>
      </c>
      <c r="FU70" s="8">
        <v>12</v>
      </c>
      <c r="FV70" s="8">
        <v>951031.94742999994</v>
      </c>
      <c r="FW70" s="8">
        <v>1.8737699999999999</v>
      </c>
      <c r="FX70" s="8">
        <v>0.88170999999999999</v>
      </c>
      <c r="FY70" s="8">
        <v>1.4833499999999999</v>
      </c>
      <c r="FZ70" s="8">
        <v>1.62548</v>
      </c>
      <c r="GA70" s="31">
        <f t="shared" si="16"/>
        <v>2015</v>
      </c>
      <c r="GB70" s="10">
        <f t="shared" si="17"/>
        <v>3</v>
      </c>
      <c r="GC70" s="10">
        <v>1.4967699999999999</v>
      </c>
      <c r="GD70" s="10">
        <v>1.4348700000000001</v>
      </c>
    </row>
    <row r="71" spans="1:186">
      <c r="A71" s="8" t="str">
        <f t="shared" si="13"/>
        <v>日本精工</v>
      </c>
      <c r="B71" s="8" t="str">
        <f t="shared" si="14"/>
        <v>TSE:6471</v>
      </c>
      <c r="C71" s="8" t="str">
        <f>CONCATENATE("FY",RIGHT(Assumptions!D$7,4)-3)</f>
        <v>FY2016</v>
      </c>
      <c r="D71" s="10">
        <f t="shared" si="15"/>
        <v>2015</v>
      </c>
      <c r="E71" s="8">
        <v>975319</v>
      </c>
      <c r="F71" s="8">
        <v>0</v>
      </c>
      <c r="G71" s="8">
        <v>975319</v>
      </c>
      <c r="H71" s="8">
        <v>755663</v>
      </c>
      <c r="I71" s="8">
        <v>219656</v>
      </c>
      <c r="J71" s="8">
        <v>115218</v>
      </c>
      <c r="K71" s="8">
        <v>0</v>
      </c>
      <c r="L71" s="8">
        <v>9490</v>
      </c>
      <c r="M71" s="8">
        <v>5422</v>
      </c>
      <c r="N71" s="8">
        <v>0</v>
      </c>
      <c r="O71" s="8">
        <v>4058</v>
      </c>
      <c r="P71" s="8">
        <v>134188</v>
      </c>
      <c r="Q71" s="8">
        <v>85468</v>
      </c>
      <c r="R71" s="8">
        <v>0</v>
      </c>
      <c r="S71" s="8">
        <v>2377</v>
      </c>
      <c r="T71" s="8">
        <v>2377</v>
      </c>
      <c r="U71" s="8">
        <v>4740</v>
      </c>
      <c r="V71" s="8">
        <v>-673</v>
      </c>
      <c r="W71" s="8">
        <v>-4705</v>
      </c>
      <c r="X71" s="8">
        <v>87207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87207</v>
      </c>
      <c r="AE71" s="8">
        <v>17904</v>
      </c>
      <c r="AF71" s="8">
        <v>69303</v>
      </c>
      <c r="AG71" s="8">
        <v>0</v>
      </c>
      <c r="AH71" s="8">
        <v>0</v>
      </c>
      <c r="AI71" s="8">
        <v>69303</v>
      </c>
      <c r="AJ71" s="8">
        <v>-3584</v>
      </c>
      <c r="AK71" s="8">
        <v>65719</v>
      </c>
      <c r="AL71" s="8">
        <v>0</v>
      </c>
      <c r="AM71" s="8"/>
      <c r="AN71" s="8">
        <v>121.38199</v>
      </c>
      <c r="AO71" s="8">
        <v>121.38199</v>
      </c>
      <c r="AP71" s="8">
        <v>541.423</v>
      </c>
      <c r="AQ71" s="8">
        <v>121.38199</v>
      </c>
      <c r="AR71" s="8">
        <v>121.38199</v>
      </c>
      <c r="AS71" s="8">
        <v>541.80899999999997</v>
      </c>
      <c r="AT71" s="8">
        <v>34</v>
      </c>
      <c r="AU71" s="1">
        <v>0.27177832894596698</v>
      </c>
      <c r="AV71" s="8"/>
      <c r="AW71" s="8">
        <v>128516</v>
      </c>
      <c r="AX71" s="8">
        <v>85468</v>
      </c>
      <c r="AY71" s="8">
        <v>85468</v>
      </c>
      <c r="AZ71" s="1">
        <v>0.20530399999999999</v>
      </c>
      <c r="BA71" s="9">
        <v>42460</v>
      </c>
      <c r="BB71" s="8"/>
      <c r="BC71" s="8">
        <v>2234</v>
      </c>
      <c r="BD71" s="8">
        <v>26022</v>
      </c>
      <c r="BE71" s="8">
        <v>0</v>
      </c>
      <c r="BF71" s="8">
        <v>11155</v>
      </c>
      <c r="BG71" s="8">
        <v>5846</v>
      </c>
      <c r="BH71" s="8">
        <v>0</v>
      </c>
      <c r="BI71" s="8">
        <v>0</v>
      </c>
      <c r="BJ71" s="8"/>
      <c r="BK71" s="8"/>
      <c r="BL71" s="8">
        <v>175515</v>
      </c>
      <c r="BM71" s="8">
        <v>0</v>
      </c>
      <c r="BN71" s="8">
        <v>175515</v>
      </c>
      <c r="BO71" s="8">
        <v>182332</v>
      </c>
      <c r="BP71" s="8">
        <v>184506</v>
      </c>
      <c r="BQ71" s="8">
        <v>130564</v>
      </c>
      <c r="BR71" s="8">
        <v>0</v>
      </c>
      <c r="BS71" s="8">
        <v>20668</v>
      </c>
      <c r="BT71" s="8">
        <v>511253</v>
      </c>
      <c r="BU71" s="8">
        <v>0</v>
      </c>
      <c r="BV71" s="8">
        <v>0</v>
      </c>
      <c r="BW71" s="8">
        <v>323116</v>
      </c>
      <c r="BX71" s="8">
        <v>161762</v>
      </c>
      <c r="BY71" s="8">
        <v>0</v>
      </c>
      <c r="BZ71" s="8">
        <v>15785</v>
      </c>
      <c r="CA71" s="8">
        <v>0</v>
      </c>
      <c r="CB71" s="8">
        <v>20455</v>
      </c>
      <c r="CC71" s="8">
        <v>3</v>
      </c>
      <c r="CD71" s="8">
        <v>1032374</v>
      </c>
      <c r="CE71" s="8"/>
      <c r="CF71" s="8">
        <v>140713</v>
      </c>
      <c r="CG71" s="8">
        <v>0</v>
      </c>
      <c r="CH71" s="8">
        <v>61080</v>
      </c>
      <c r="CI71" s="8">
        <v>38168</v>
      </c>
      <c r="CJ71" s="8">
        <v>0</v>
      </c>
      <c r="CK71" s="8">
        <v>4536</v>
      </c>
      <c r="CL71" s="8">
        <v>48750</v>
      </c>
      <c r="CM71" s="8">
        <v>293247</v>
      </c>
      <c r="CN71" s="8">
        <v>178903</v>
      </c>
      <c r="CO71" s="8">
        <v>0</v>
      </c>
      <c r="CP71" s="8">
        <v>38125</v>
      </c>
      <c r="CQ71" s="8">
        <v>35540</v>
      </c>
      <c r="CR71" s="8">
        <v>7688</v>
      </c>
      <c r="CS71" s="8">
        <v>553503</v>
      </c>
      <c r="CT71" s="8">
        <v>67176</v>
      </c>
      <c r="CU71" s="8">
        <v>79603</v>
      </c>
      <c r="CV71" s="8">
        <v>278524</v>
      </c>
      <c r="CW71" s="8">
        <v>-3949</v>
      </c>
      <c r="CX71" s="8">
        <v>33307</v>
      </c>
      <c r="CY71" s="8">
        <v>454661</v>
      </c>
      <c r="CZ71" s="8">
        <v>24210</v>
      </c>
      <c r="DA71" s="8">
        <v>478871</v>
      </c>
      <c r="DB71" s="8">
        <v>1032374</v>
      </c>
      <c r="DC71" s="8"/>
      <c r="DD71" s="8">
        <v>541.54434000000003</v>
      </c>
      <c r="DE71" s="8">
        <v>541.54434000000003</v>
      </c>
      <c r="DF71" s="8">
        <v>839.56375000000003</v>
      </c>
      <c r="DG71" s="8">
        <v>278151</v>
      </c>
      <c r="DH71" s="8">
        <v>102636</v>
      </c>
      <c r="DI71" s="8">
        <v>-11773</v>
      </c>
      <c r="DJ71" s="8">
        <v>46768</v>
      </c>
      <c r="DK71" s="8">
        <v>24210</v>
      </c>
      <c r="DL71" s="8">
        <v>22179</v>
      </c>
      <c r="DM71" s="8">
        <v>21607</v>
      </c>
      <c r="DN71" s="8">
        <v>39965</v>
      </c>
      <c r="DO71" s="8">
        <v>68991</v>
      </c>
      <c r="DP71" s="8">
        <v>0</v>
      </c>
      <c r="DQ71" s="8">
        <v>0</v>
      </c>
      <c r="DR71" s="8">
        <v>0</v>
      </c>
      <c r="DS71" s="8">
        <v>0</v>
      </c>
      <c r="DT71" s="8">
        <v>31587</v>
      </c>
      <c r="DU71" s="8">
        <v>0</v>
      </c>
      <c r="DV71" s="8"/>
      <c r="DW71" s="8">
        <v>87208</v>
      </c>
      <c r="DX71" s="8">
        <v>43048</v>
      </c>
      <c r="DY71" s="8">
        <v>0</v>
      </c>
      <c r="DZ71" s="8">
        <v>43048</v>
      </c>
      <c r="EA71" s="8">
        <v>0</v>
      </c>
      <c r="EB71" s="8">
        <v>0</v>
      </c>
      <c r="EC71" s="8">
        <v>0</v>
      </c>
      <c r="ED71" s="8">
        <v>0</v>
      </c>
      <c r="EE71" s="8">
        <v>-4740</v>
      </c>
      <c r="EF71" s="8">
        <v>0</v>
      </c>
      <c r="EG71" s="8">
        <v>-15138</v>
      </c>
      <c r="EH71" s="8">
        <v>2407</v>
      </c>
      <c r="EI71" s="8">
        <v>519</v>
      </c>
      <c r="EJ71" s="8">
        <v>-5902</v>
      </c>
      <c r="EK71" s="8">
        <v>1220</v>
      </c>
      <c r="EL71" s="8">
        <v>108622</v>
      </c>
      <c r="EM71" s="8">
        <v>-45869</v>
      </c>
      <c r="EN71" s="8">
        <v>272</v>
      </c>
      <c r="EO71" s="8">
        <v>0</v>
      </c>
      <c r="EP71" s="8">
        <v>0</v>
      </c>
      <c r="EQ71" s="8">
        <v>0</v>
      </c>
      <c r="ER71" s="8">
        <v>0</v>
      </c>
      <c r="ES71" s="8">
        <v>0</v>
      </c>
      <c r="ET71" s="8">
        <v>385</v>
      </c>
      <c r="EU71" s="8">
        <v>-45212</v>
      </c>
      <c r="EV71" s="8">
        <v>0</v>
      </c>
      <c r="EW71" s="8">
        <v>9735</v>
      </c>
      <c r="EX71" s="8">
        <v>9735</v>
      </c>
      <c r="EY71" s="8">
        <v>0</v>
      </c>
      <c r="EZ71" s="8">
        <v>-47793</v>
      </c>
      <c r="FA71" s="8">
        <v>-47793</v>
      </c>
      <c r="FB71" s="8">
        <v>0</v>
      </c>
      <c r="FC71" s="8">
        <v>-5</v>
      </c>
      <c r="FD71" s="8">
        <v>0</v>
      </c>
      <c r="FE71" s="8">
        <v>-17861</v>
      </c>
      <c r="FF71" s="8">
        <v>-17861</v>
      </c>
      <c r="FG71" s="8">
        <v>0</v>
      </c>
      <c r="FH71" s="8">
        <v>-12149</v>
      </c>
      <c r="FI71" s="8">
        <v>-68073</v>
      </c>
      <c r="FJ71" s="8">
        <v>-4195</v>
      </c>
      <c r="FK71" s="8">
        <v>-8858</v>
      </c>
      <c r="FL71" s="8"/>
      <c r="FM71" s="8">
        <v>4783</v>
      </c>
      <c r="FN71" s="8">
        <v>17831</v>
      </c>
      <c r="FO71" s="8">
        <v>77256.5</v>
      </c>
      <c r="FP71" s="8">
        <v>77256.5</v>
      </c>
      <c r="FQ71" s="8">
        <v>-26660</v>
      </c>
      <c r="FR71" s="8">
        <v>-38058</v>
      </c>
      <c r="FS71" s="8" t="s">
        <v>534</v>
      </c>
      <c r="FT71" s="9">
        <v>42460</v>
      </c>
      <c r="FU71" s="8">
        <v>12</v>
      </c>
      <c r="FV71" s="8">
        <v>557713.20080999995</v>
      </c>
      <c r="FW71" s="8">
        <v>1.98184</v>
      </c>
      <c r="FX71" s="8">
        <v>1.2009799999999999</v>
      </c>
      <c r="FY71" s="8">
        <v>1.60808</v>
      </c>
      <c r="FZ71" s="8">
        <v>1.5626199999999999</v>
      </c>
      <c r="GA71" s="31">
        <f t="shared" si="16"/>
        <v>2016</v>
      </c>
      <c r="GB71" s="10">
        <f t="shared" si="17"/>
        <v>3</v>
      </c>
      <c r="GC71" s="10">
        <v>1.9664999999999999</v>
      </c>
      <c r="GD71" s="10">
        <v>1.92845</v>
      </c>
    </row>
    <row r="72" spans="1:186">
      <c r="A72" s="8" t="str">
        <f t="shared" si="13"/>
        <v>日本精工</v>
      </c>
      <c r="B72" s="8" t="str">
        <f t="shared" si="14"/>
        <v>TSE:6471</v>
      </c>
      <c r="C72" s="8" t="str">
        <f>CONCATENATE("FY",RIGHT(Assumptions!D$7,4)-2)</f>
        <v>FY2017</v>
      </c>
      <c r="D72" s="10">
        <f t="shared" si="15"/>
        <v>2016</v>
      </c>
      <c r="E72" s="8">
        <v>949170</v>
      </c>
      <c r="F72" s="8">
        <v>0</v>
      </c>
      <c r="G72" s="8">
        <v>949170</v>
      </c>
      <c r="H72" s="8">
        <v>738434</v>
      </c>
      <c r="I72" s="8">
        <v>210736</v>
      </c>
      <c r="J72" s="8">
        <v>115209</v>
      </c>
      <c r="K72" s="8">
        <v>0</v>
      </c>
      <c r="L72" s="8">
        <v>10984</v>
      </c>
      <c r="M72" s="8">
        <v>5828</v>
      </c>
      <c r="N72" s="8">
        <v>0</v>
      </c>
      <c r="O72" s="8">
        <v>18225</v>
      </c>
      <c r="P72" s="8">
        <v>150246</v>
      </c>
      <c r="Q72" s="8">
        <v>60490</v>
      </c>
      <c r="R72" s="8">
        <v>-3701</v>
      </c>
      <c r="S72" s="8">
        <v>2413</v>
      </c>
      <c r="T72" s="8">
        <v>-1288</v>
      </c>
      <c r="U72" s="8">
        <v>5086</v>
      </c>
      <c r="V72" s="8">
        <v>-233</v>
      </c>
      <c r="W72" s="8">
        <v>-439</v>
      </c>
      <c r="X72" s="8">
        <v>63616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63616</v>
      </c>
      <c r="AE72" s="8">
        <v>14619</v>
      </c>
      <c r="AF72" s="8">
        <v>48997</v>
      </c>
      <c r="AG72" s="8">
        <v>0</v>
      </c>
      <c r="AH72" s="8">
        <v>0</v>
      </c>
      <c r="AI72" s="8">
        <v>48997</v>
      </c>
      <c r="AJ72" s="8">
        <v>-3437</v>
      </c>
      <c r="AK72" s="8">
        <v>45560</v>
      </c>
      <c r="AL72" s="8">
        <v>0</v>
      </c>
      <c r="AM72" s="8"/>
      <c r="AN72" s="8">
        <v>86.079359999999994</v>
      </c>
      <c r="AO72" s="8">
        <v>86.079359999999994</v>
      </c>
      <c r="AP72" s="8">
        <v>529.279</v>
      </c>
      <c r="AQ72" s="8">
        <v>86.03</v>
      </c>
      <c r="AR72" s="8">
        <v>86.03</v>
      </c>
      <c r="AS72" s="8">
        <v>529.57600000000002</v>
      </c>
      <c r="AT72" s="8">
        <v>28</v>
      </c>
      <c r="AU72" s="1">
        <v>0.48028972783143098</v>
      </c>
      <c r="AV72" s="8"/>
      <c r="AW72" s="8">
        <v>103844</v>
      </c>
      <c r="AX72" s="8">
        <v>60490</v>
      </c>
      <c r="AY72" s="8">
        <v>60490</v>
      </c>
      <c r="AZ72" s="1">
        <v>0.2298</v>
      </c>
      <c r="BA72" s="9">
        <v>42825</v>
      </c>
      <c r="BB72" s="8"/>
      <c r="BC72" s="8">
        <v>5672</v>
      </c>
      <c r="BD72" s="8">
        <v>30850</v>
      </c>
      <c r="BE72" s="8">
        <v>0</v>
      </c>
      <c r="BF72" s="8">
        <v>13858</v>
      </c>
      <c r="BG72" s="8">
        <v>3942</v>
      </c>
      <c r="BH72" s="8">
        <v>427.84890999999999</v>
      </c>
      <c r="BI72" s="8">
        <v>3514.1510899999998</v>
      </c>
      <c r="BJ72" s="8"/>
      <c r="BK72" s="8"/>
      <c r="BL72" s="8">
        <v>139573</v>
      </c>
      <c r="BM72" s="8">
        <v>0</v>
      </c>
      <c r="BN72" s="8">
        <v>139573</v>
      </c>
      <c r="BO72" s="8">
        <v>200954</v>
      </c>
      <c r="BP72" s="8">
        <v>203978</v>
      </c>
      <c r="BQ72" s="8">
        <v>131810</v>
      </c>
      <c r="BR72" s="8">
        <v>0</v>
      </c>
      <c r="BS72" s="8">
        <v>30923</v>
      </c>
      <c r="BT72" s="8">
        <v>506284</v>
      </c>
      <c r="BU72" s="8">
        <v>0</v>
      </c>
      <c r="BV72" s="8">
        <v>0</v>
      </c>
      <c r="BW72" s="8">
        <v>329183</v>
      </c>
      <c r="BX72" s="8">
        <v>170257</v>
      </c>
      <c r="BY72" s="8">
        <v>0</v>
      </c>
      <c r="BZ72" s="8">
        <v>17174</v>
      </c>
      <c r="CA72" s="8">
        <v>0</v>
      </c>
      <c r="CB72" s="8">
        <v>21052</v>
      </c>
      <c r="CC72" s="8">
        <v>5</v>
      </c>
      <c r="CD72" s="8">
        <v>1043955</v>
      </c>
      <c r="CE72" s="8"/>
      <c r="CF72" s="8">
        <v>150212</v>
      </c>
      <c r="CG72" s="8">
        <v>0</v>
      </c>
      <c r="CH72" s="8">
        <v>62206</v>
      </c>
      <c r="CI72" s="8">
        <v>48655</v>
      </c>
      <c r="CJ72" s="8">
        <v>0</v>
      </c>
      <c r="CK72" s="8">
        <v>4540</v>
      </c>
      <c r="CL72" s="8">
        <v>52990</v>
      </c>
      <c r="CM72" s="8">
        <v>318603</v>
      </c>
      <c r="CN72" s="8">
        <v>156538</v>
      </c>
      <c r="CO72" s="8">
        <v>0</v>
      </c>
      <c r="CP72" s="8">
        <v>24771</v>
      </c>
      <c r="CQ72" s="8">
        <v>37089</v>
      </c>
      <c r="CR72" s="8">
        <v>21943</v>
      </c>
      <c r="CS72" s="8">
        <v>558944</v>
      </c>
      <c r="CT72" s="8">
        <v>67176</v>
      </c>
      <c r="CU72" s="8">
        <v>79676</v>
      </c>
      <c r="CV72" s="8">
        <v>308395</v>
      </c>
      <c r="CW72" s="8">
        <v>-17937</v>
      </c>
      <c r="CX72" s="8">
        <v>24040</v>
      </c>
      <c r="CY72" s="8">
        <v>461350</v>
      </c>
      <c r="CZ72" s="8">
        <v>23661</v>
      </c>
      <c r="DA72" s="8">
        <v>485011</v>
      </c>
      <c r="DB72" s="8">
        <v>1043955</v>
      </c>
      <c r="DC72" s="8"/>
      <c r="DD72" s="8">
        <v>528.39738</v>
      </c>
      <c r="DE72" s="8">
        <v>528.39738</v>
      </c>
      <c r="DF72" s="8">
        <v>873.11183000000005</v>
      </c>
      <c r="DG72" s="8">
        <v>267399</v>
      </c>
      <c r="DH72" s="8">
        <v>127826</v>
      </c>
      <c r="DI72" s="8">
        <v>-30199</v>
      </c>
      <c r="DJ72" s="8">
        <v>31536</v>
      </c>
      <c r="DK72" s="8">
        <v>23661</v>
      </c>
      <c r="DL72" s="8">
        <v>23186</v>
      </c>
      <c r="DM72" s="8">
        <v>21588</v>
      </c>
      <c r="DN72" s="8">
        <v>40736</v>
      </c>
      <c r="DO72" s="8">
        <v>69485</v>
      </c>
      <c r="DP72" s="8">
        <v>0</v>
      </c>
      <c r="DQ72" s="8">
        <v>0</v>
      </c>
      <c r="DR72" s="8">
        <v>0</v>
      </c>
      <c r="DS72" s="8">
        <v>0</v>
      </c>
      <c r="DT72" s="8">
        <v>31501</v>
      </c>
      <c r="DU72" s="8">
        <v>0</v>
      </c>
      <c r="DV72" s="8"/>
      <c r="DW72" s="8">
        <v>63617</v>
      </c>
      <c r="DX72" s="8">
        <v>43354</v>
      </c>
      <c r="DY72" s="8">
        <v>0</v>
      </c>
      <c r="DZ72" s="8">
        <v>43354</v>
      </c>
      <c r="EA72" s="8">
        <v>0</v>
      </c>
      <c r="EB72" s="8">
        <v>0</v>
      </c>
      <c r="EC72" s="8">
        <v>0</v>
      </c>
      <c r="ED72" s="8">
        <v>0</v>
      </c>
      <c r="EE72" s="8">
        <v>-5086</v>
      </c>
      <c r="EF72" s="8">
        <v>0</v>
      </c>
      <c r="EG72" s="8">
        <v>-15938</v>
      </c>
      <c r="EH72" s="8">
        <v>-22007</v>
      </c>
      <c r="EI72" s="8">
        <v>-3756</v>
      </c>
      <c r="EJ72" s="8">
        <v>14439</v>
      </c>
      <c r="EK72" s="8">
        <v>-6687</v>
      </c>
      <c r="EL72" s="8">
        <v>67936</v>
      </c>
      <c r="EM72" s="8">
        <v>-53297</v>
      </c>
      <c r="EN72" s="8">
        <v>2932</v>
      </c>
      <c r="EO72" s="8">
        <v>0</v>
      </c>
      <c r="EP72" s="8">
        <v>0</v>
      </c>
      <c r="EQ72" s="8">
        <v>0</v>
      </c>
      <c r="ER72" s="8">
        <v>0</v>
      </c>
      <c r="ES72" s="8">
        <v>0</v>
      </c>
      <c r="ET72" s="8">
        <v>-3878</v>
      </c>
      <c r="EU72" s="8">
        <v>-54243</v>
      </c>
      <c r="EV72" s="8">
        <v>0</v>
      </c>
      <c r="EW72" s="8">
        <v>26914</v>
      </c>
      <c r="EX72" s="8">
        <v>26914</v>
      </c>
      <c r="EY72" s="8">
        <v>0</v>
      </c>
      <c r="EZ72" s="8">
        <v>-37963</v>
      </c>
      <c r="FA72" s="8">
        <v>-37963</v>
      </c>
      <c r="FB72" s="8">
        <v>0</v>
      </c>
      <c r="FC72" s="8">
        <v>-15001</v>
      </c>
      <c r="FD72" s="8">
        <v>0</v>
      </c>
      <c r="FE72" s="8">
        <v>-21882</v>
      </c>
      <c r="FF72" s="8">
        <v>-21882</v>
      </c>
      <c r="FG72" s="8">
        <v>0</v>
      </c>
      <c r="FH72" s="8">
        <v>-481</v>
      </c>
      <c r="FI72" s="8">
        <v>-48413</v>
      </c>
      <c r="FJ72" s="8">
        <v>-1221</v>
      </c>
      <c r="FK72" s="8">
        <v>-35942</v>
      </c>
      <c r="FL72" s="8"/>
      <c r="FM72" s="8">
        <v>3746</v>
      </c>
      <c r="FN72" s="8">
        <v>19919</v>
      </c>
      <c r="FO72" s="8">
        <v>8320.125</v>
      </c>
      <c r="FP72" s="8">
        <v>10633.25</v>
      </c>
      <c r="FQ72" s="8">
        <v>17230</v>
      </c>
      <c r="FR72" s="8">
        <v>-11049</v>
      </c>
      <c r="FS72" s="8" t="s">
        <v>534</v>
      </c>
      <c r="FT72" s="9">
        <v>42825</v>
      </c>
      <c r="FU72" s="8">
        <v>12</v>
      </c>
      <c r="FV72" s="8">
        <v>841211.55665000004</v>
      </c>
      <c r="FW72" s="8">
        <v>2.0030700000000001</v>
      </c>
      <c r="FX72" s="8">
        <v>1.2023299999999999</v>
      </c>
      <c r="FY72" s="8">
        <v>1.7379</v>
      </c>
      <c r="FZ72" s="8">
        <v>1.9571700000000001</v>
      </c>
      <c r="GA72" s="31">
        <f t="shared" si="16"/>
        <v>2017</v>
      </c>
      <c r="GB72" s="10">
        <f t="shared" si="17"/>
        <v>3</v>
      </c>
      <c r="GC72" s="10">
        <v>1.9953700000000001</v>
      </c>
      <c r="GD72" s="10">
        <v>1.96566</v>
      </c>
    </row>
    <row r="73" spans="1:186">
      <c r="A73" s="8" t="str">
        <f t="shared" si="13"/>
        <v>日本精工</v>
      </c>
      <c r="B73" s="8" t="str">
        <f t="shared" si="14"/>
        <v>TSE:6471</v>
      </c>
      <c r="C73" s="8" t="str">
        <f>CONCATENATE("FY",RIGHT(Assumptions!D$7,4)-1)</f>
        <v>FY2018</v>
      </c>
      <c r="D73" s="10">
        <f t="shared" si="15"/>
        <v>2017</v>
      </c>
      <c r="E73" s="8">
        <v>1020338</v>
      </c>
      <c r="F73" s="8">
        <v>0</v>
      </c>
      <c r="G73" s="8">
        <v>1020338</v>
      </c>
      <c r="H73" s="8">
        <v>788052</v>
      </c>
      <c r="I73" s="8">
        <v>232286</v>
      </c>
      <c r="J73" s="8">
        <v>119581</v>
      </c>
      <c r="K73" s="8">
        <v>0</v>
      </c>
      <c r="L73" s="8">
        <v>12605</v>
      </c>
      <c r="M73" s="8">
        <v>6273</v>
      </c>
      <c r="N73" s="8">
        <v>0</v>
      </c>
      <c r="O73" s="8">
        <v>1212</v>
      </c>
      <c r="P73" s="8">
        <v>139671</v>
      </c>
      <c r="Q73" s="8">
        <v>92615</v>
      </c>
      <c r="R73" s="8">
        <v>-2978</v>
      </c>
      <c r="S73" s="8">
        <v>2329</v>
      </c>
      <c r="T73" s="8">
        <v>-649</v>
      </c>
      <c r="U73" s="8">
        <v>6448</v>
      </c>
      <c r="V73" s="8">
        <v>-1186</v>
      </c>
      <c r="W73" s="8">
        <v>19</v>
      </c>
      <c r="X73" s="8">
        <v>97247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97247</v>
      </c>
      <c r="AE73" s="8">
        <v>24087</v>
      </c>
      <c r="AF73" s="8">
        <v>73160</v>
      </c>
      <c r="AG73" s="8">
        <v>0</v>
      </c>
      <c r="AH73" s="8">
        <v>0</v>
      </c>
      <c r="AI73" s="8">
        <v>73160</v>
      </c>
      <c r="AJ73" s="8">
        <v>-3848</v>
      </c>
      <c r="AK73" s="8">
        <v>69312</v>
      </c>
      <c r="AL73" s="8">
        <v>0</v>
      </c>
      <c r="AM73" s="8"/>
      <c r="AN73" s="8">
        <v>131.15944999999999</v>
      </c>
      <c r="AO73" s="8">
        <v>131.15944999999999</v>
      </c>
      <c r="AP73" s="8">
        <v>528.45600000000002</v>
      </c>
      <c r="AQ73" s="8">
        <v>130.96</v>
      </c>
      <c r="AR73" s="8">
        <v>130.96</v>
      </c>
      <c r="AS73" s="8">
        <v>529.26400000000001</v>
      </c>
      <c r="AT73" s="8">
        <v>40</v>
      </c>
      <c r="AU73" s="1">
        <v>0.25158702677747002</v>
      </c>
      <c r="AV73" s="8"/>
      <c r="AW73" s="8">
        <v>139400</v>
      </c>
      <c r="AX73" s="8">
        <v>92615</v>
      </c>
      <c r="AY73" s="8">
        <v>92615</v>
      </c>
      <c r="AZ73" s="1">
        <v>0.24768799999999999</v>
      </c>
      <c r="BA73" s="9">
        <v>43190</v>
      </c>
      <c r="BB73" s="8"/>
      <c r="BC73" s="8">
        <v>1533</v>
      </c>
      <c r="BD73" s="8">
        <v>28366</v>
      </c>
      <c r="BE73" s="8">
        <v>0</v>
      </c>
      <c r="BF73" s="8">
        <v>17059</v>
      </c>
      <c r="BG73" s="8">
        <v>4023</v>
      </c>
      <c r="BH73" s="8">
        <v>369.82634000000002</v>
      </c>
      <c r="BI73" s="8">
        <v>3653.1736599999999</v>
      </c>
      <c r="BJ73" s="8"/>
      <c r="BK73" s="8"/>
      <c r="BL73" s="8">
        <v>131283</v>
      </c>
      <c r="BM73" s="8">
        <v>0</v>
      </c>
      <c r="BN73" s="8">
        <v>131283</v>
      </c>
      <c r="BO73" s="8">
        <v>217200</v>
      </c>
      <c r="BP73" s="8">
        <v>218206</v>
      </c>
      <c r="BQ73" s="8">
        <v>143052</v>
      </c>
      <c r="BR73" s="8">
        <v>0</v>
      </c>
      <c r="BS73" s="8">
        <v>18805</v>
      </c>
      <c r="BT73" s="8">
        <v>511346</v>
      </c>
      <c r="BU73" s="8">
        <v>0</v>
      </c>
      <c r="BV73" s="8">
        <v>0</v>
      </c>
      <c r="BW73" s="8">
        <v>351875</v>
      </c>
      <c r="BX73" s="8">
        <v>191964</v>
      </c>
      <c r="BY73" s="8">
        <v>0</v>
      </c>
      <c r="BZ73" s="8">
        <v>18191</v>
      </c>
      <c r="CA73" s="8">
        <v>0</v>
      </c>
      <c r="CB73" s="8">
        <v>18931</v>
      </c>
      <c r="CC73" s="8">
        <v>3</v>
      </c>
      <c r="CD73" s="8">
        <v>1092310</v>
      </c>
      <c r="CE73" s="8"/>
      <c r="CF73" s="8">
        <v>141797</v>
      </c>
      <c r="CG73" s="8">
        <v>0</v>
      </c>
      <c r="CH73" s="8">
        <v>62039</v>
      </c>
      <c r="CI73" s="8">
        <v>46688</v>
      </c>
      <c r="CJ73" s="8">
        <v>0</v>
      </c>
      <c r="CK73" s="8">
        <v>6123</v>
      </c>
      <c r="CL73" s="8">
        <v>51313</v>
      </c>
      <c r="CM73" s="8">
        <v>307960</v>
      </c>
      <c r="CN73" s="8">
        <v>142180</v>
      </c>
      <c r="CO73" s="8">
        <v>0</v>
      </c>
      <c r="CP73" s="8">
        <v>18954</v>
      </c>
      <c r="CQ73" s="8">
        <v>42913</v>
      </c>
      <c r="CR73" s="8">
        <v>19289</v>
      </c>
      <c r="CS73" s="8">
        <v>531296</v>
      </c>
      <c r="CT73" s="8">
        <v>67176</v>
      </c>
      <c r="CU73" s="8">
        <v>80264</v>
      </c>
      <c r="CV73" s="8">
        <v>362859</v>
      </c>
      <c r="CW73" s="8">
        <v>-17815</v>
      </c>
      <c r="CX73" s="8">
        <v>44691</v>
      </c>
      <c r="CY73" s="8">
        <v>537175</v>
      </c>
      <c r="CZ73" s="8">
        <v>23839</v>
      </c>
      <c r="DA73" s="8">
        <v>561014</v>
      </c>
      <c r="DB73" s="8">
        <v>1092310</v>
      </c>
      <c r="DC73" s="8"/>
      <c r="DD73" s="8">
        <v>528.56025999999997</v>
      </c>
      <c r="DE73" s="8">
        <v>528.56025999999997</v>
      </c>
      <c r="DF73" s="8">
        <v>1016.2985</v>
      </c>
      <c r="DG73" s="8">
        <v>250907</v>
      </c>
      <c r="DH73" s="8">
        <v>119624</v>
      </c>
      <c r="DI73" s="8">
        <v>-45217</v>
      </c>
      <c r="DJ73" s="8">
        <v>32184</v>
      </c>
      <c r="DK73" s="8">
        <v>23839</v>
      </c>
      <c r="DL73" s="8">
        <v>27168</v>
      </c>
      <c r="DM73" s="8">
        <v>25542</v>
      </c>
      <c r="DN73" s="8">
        <v>42852</v>
      </c>
      <c r="DO73" s="8">
        <v>74658</v>
      </c>
      <c r="DP73" s="8">
        <v>0</v>
      </c>
      <c r="DQ73" s="8">
        <v>0</v>
      </c>
      <c r="DR73" s="8">
        <v>0</v>
      </c>
      <c r="DS73" s="8">
        <v>0</v>
      </c>
      <c r="DT73" s="8">
        <v>31861</v>
      </c>
      <c r="DU73" s="8">
        <v>0</v>
      </c>
      <c r="DV73" s="8"/>
      <c r="DW73" s="8">
        <v>97248</v>
      </c>
      <c r="DX73" s="8">
        <v>46785</v>
      </c>
      <c r="DY73" s="8">
        <v>0</v>
      </c>
      <c r="DZ73" s="8">
        <v>46785</v>
      </c>
      <c r="EA73" s="8">
        <v>0</v>
      </c>
      <c r="EB73" s="8">
        <v>0</v>
      </c>
      <c r="EC73" s="8">
        <v>0</v>
      </c>
      <c r="ED73" s="8">
        <v>0</v>
      </c>
      <c r="EE73" s="8">
        <v>-6448</v>
      </c>
      <c r="EF73" s="8">
        <v>0</v>
      </c>
      <c r="EG73" s="8">
        <v>-15935</v>
      </c>
      <c r="EH73" s="8">
        <v>-12464</v>
      </c>
      <c r="EI73" s="8">
        <v>-10382</v>
      </c>
      <c r="EJ73" s="8">
        <v>-11116</v>
      </c>
      <c r="EK73" s="8">
        <v>-3942</v>
      </c>
      <c r="EL73" s="8">
        <v>83746</v>
      </c>
      <c r="EM73" s="8">
        <v>-61397</v>
      </c>
      <c r="EN73" s="8">
        <v>386</v>
      </c>
      <c r="EO73" s="8">
        <v>0</v>
      </c>
      <c r="EP73" s="8">
        <v>0</v>
      </c>
      <c r="EQ73" s="8">
        <v>0</v>
      </c>
      <c r="ER73" s="8">
        <v>0</v>
      </c>
      <c r="ES73" s="8">
        <v>0</v>
      </c>
      <c r="ET73" s="8">
        <v>8010</v>
      </c>
      <c r="EU73" s="8">
        <v>-53001</v>
      </c>
      <c r="EV73" s="8">
        <v>0</v>
      </c>
      <c r="EW73" s="8">
        <v>32000</v>
      </c>
      <c r="EX73" s="8">
        <v>32000</v>
      </c>
      <c r="EY73" s="8">
        <v>0</v>
      </c>
      <c r="EZ73" s="8">
        <v>-48687</v>
      </c>
      <c r="FA73" s="8">
        <v>-48687</v>
      </c>
      <c r="FB73" s="8">
        <v>0</v>
      </c>
      <c r="FC73" s="8">
        <v>-4</v>
      </c>
      <c r="FD73" s="8">
        <v>0</v>
      </c>
      <c r="FE73" s="8">
        <v>-17438</v>
      </c>
      <c r="FF73" s="8">
        <v>-17438</v>
      </c>
      <c r="FG73" s="8">
        <v>0</v>
      </c>
      <c r="FH73" s="8">
        <v>-5675</v>
      </c>
      <c r="FI73" s="8">
        <v>-39804</v>
      </c>
      <c r="FJ73" s="8">
        <v>770</v>
      </c>
      <c r="FK73" s="8">
        <v>-8289</v>
      </c>
      <c r="FL73" s="8"/>
      <c r="FM73" s="8">
        <v>2921</v>
      </c>
      <c r="FN73" s="8">
        <v>18835</v>
      </c>
      <c r="FO73" s="8">
        <v>19550.125</v>
      </c>
      <c r="FP73" s="8">
        <v>21411.375</v>
      </c>
      <c r="FQ73" s="8">
        <v>21861</v>
      </c>
      <c r="FR73" s="8">
        <v>-16687</v>
      </c>
      <c r="FS73" s="8" t="s">
        <v>534</v>
      </c>
      <c r="FT73" s="9">
        <v>43190</v>
      </c>
      <c r="FU73" s="8">
        <v>12</v>
      </c>
      <c r="FV73" s="8">
        <v>753592.41902999999</v>
      </c>
      <c r="FW73" s="8">
        <v>2.2431999999999999</v>
      </c>
      <c r="FX73" s="8">
        <v>1.1999899999999999</v>
      </c>
      <c r="FY73" s="8">
        <v>1.6380699999999999</v>
      </c>
      <c r="FZ73" s="8">
        <v>1.32422</v>
      </c>
      <c r="GA73" s="31">
        <f t="shared" si="16"/>
        <v>2018</v>
      </c>
      <c r="GB73" s="10">
        <f t="shared" si="17"/>
        <v>3</v>
      </c>
      <c r="GC73" s="10">
        <v>2.2482700000000002</v>
      </c>
      <c r="GD73" s="10">
        <v>2.0053299999999998</v>
      </c>
    </row>
    <row r="74" spans="1:186">
      <c r="A74" s="8" t="str">
        <f t="shared" si="13"/>
        <v>日本精工</v>
      </c>
      <c r="B74" s="8" t="str">
        <f t="shared" si="14"/>
        <v>TSE:6471</v>
      </c>
      <c r="C74" s="8" t="str">
        <f>CONCATENATE("FY",RIGHT(Assumptions!D$7,4))</f>
        <v>FY2019</v>
      </c>
      <c r="D74" s="10">
        <f t="shared" si="15"/>
        <v>2018</v>
      </c>
      <c r="E74" s="8">
        <v>991365</v>
      </c>
      <c r="F74" s="8">
        <v>0</v>
      </c>
      <c r="G74" s="8">
        <v>991365</v>
      </c>
      <c r="H74" s="8">
        <v>771783</v>
      </c>
      <c r="I74" s="8">
        <v>219582</v>
      </c>
      <c r="J74" s="8">
        <v>120137</v>
      </c>
      <c r="K74" s="8">
        <v>0</v>
      </c>
      <c r="L74" s="8">
        <v>15186</v>
      </c>
      <c r="M74" s="8">
        <v>6485</v>
      </c>
      <c r="N74" s="8">
        <v>0</v>
      </c>
      <c r="O74" s="8">
        <v>2207</v>
      </c>
      <c r="P74" s="8">
        <v>144015</v>
      </c>
      <c r="Q74" s="8">
        <v>75567</v>
      </c>
      <c r="R74" s="8">
        <v>-2600</v>
      </c>
      <c r="S74" s="8">
        <v>2367</v>
      </c>
      <c r="T74" s="8">
        <v>-233</v>
      </c>
      <c r="U74" s="8">
        <v>5493</v>
      </c>
      <c r="V74" s="8">
        <v>-1780</v>
      </c>
      <c r="W74" s="8">
        <v>181</v>
      </c>
      <c r="X74" s="8">
        <v>79228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79228</v>
      </c>
      <c r="AE74" s="8">
        <v>20491</v>
      </c>
      <c r="AF74" s="8">
        <v>58737</v>
      </c>
      <c r="AG74" s="8">
        <v>0</v>
      </c>
      <c r="AH74" s="8">
        <v>0</v>
      </c>
      <c r="AI74" s="8">
        <v>58737</v>
      </c>
      <c r="AJ74" s="8">
        <v>-2928</v>
      </c>
      <c r="AK74" s="8">
        <v>55809</v>
      </c>
      <c r="AL74" s="8">
        <v>0</v>
      </c>
      <c r="AM74" s="8"/>
      <c r="AN74" s="8">
        <v>107.45932000000001</v>
      </c>
      <c r="AO74" s="8">
        <v>107.45932000000001</v>
      </c>
      <c r="AP74" s="8">
        <v>519.35</v>
      </c>
      <c r="AQ74" s="8">
        <v>107.24</v>
      </c>
      <c r="AR74" s="8">
        <v>107.24</v>
      </c>
      <c r="AS74" s="8">
        <v>520.42100000000005</v>
      </c>
      <c r="AT74" s="8">
        <v>40</v>
      </c>
      <c r="AU74" s="1">
        <v>0.385152932322744</v>
      </c>
      <c r="AV74" s="8"/>
      <c r="AW74" s="8">
        <v>124368</v>
      </c>
      <c r="AX74" s="8">
        <v>75567</v>
      </c>
      <c r="AY74" s="8">
        <v>75567</v>
      </c>
      <c r="AZ74" s="1">
        <v>0.258633</v>
      </c>
      <c r="BA74" s="9">
        <v>43555</v>
      </c>
      <c r="BB74" s="8"/>
      <c r="BC74" s="8">
        <v>1684</v>
      </c>
      <c r="BD74" s="8">
        <v>30016</v>
      </c>
      <c r="BE74" s="8">
        <v>0</v>
      </c>
      <c r="BF74" s="8">
        <v>19023</v>
      </c>
      <c r="BG74" s="8">
        <v>3874</v>
      </c>
      <c r="BH74" s="8">
        <v>306.54187000000002</v>
      </c>
      <c r="BI74" s="8">
        <v>3567.45813</v>
      </c>
      <c r="BJ74" s="8"/>
      <c r="BK74" s="8"/>
      <c r="BL74" s="8">
        <v>129965</v>
      </c>
      <c r="BM74" s="8">
        <v>0</v>
      </c>
      <c r="BN74" s="8">
        <v>129965</v>
      </c>
      <c r="BO74" s="8">
        <v>195288</v>
      </c>
      <c r="BP74" s="8">
        <v>198790</v>
      </c>
      <c r="BQ74" s="8">
        <v>159517</v>
      </c>
      <c r="BR74" s="8">
        <v>0</v>
      </c>
      <c r="BS74" s="8">
        <v>19346</v>
      </c>
      <c r="BT74" s="8">
        <v>507618</v>
      </c>
      <c r="BU74" s="8">
        <v>0</v>
      </c>
      <c r="BV74" s="8">
        <v>0</v>
      </c>
      <c r="BW74" s="8">
        <v>378333</v>
      </c>
      <c r="BX74" s="8">
        <v>171317</v>
      </c>
      <c r="BY74" s="8">
        <v>0</v>
      </c>
      <c r="BZ74" s="8">
        <v>19550</v>
      </c>
      <c r="CA74" s="8">
        <v>0</v>
      </c>
      <c r="CB74" s="8">
        <v>9633</v>
      </c>
      <c r="CC74" s="8">
        <v>5</v>
      </c>
      <c r="CD74" s="8">
        <v>1086456</v>
      </c>
      <c r="CE74" s="8"/>
      <c r="CF74" s="8">
        <v>130333</v>
      </c>
      <c r="CG74" s="8">
        <v>0</v>
      </c>
      <c r="CH74" s="8">
        <v>58637</v>
      </c>
      <c r="CI74" s="8">
        <v>42003</v>
      </c>
      <c r="CJ74" s="8">
        <v>0</v>
      </c>
      <c r="CK74" s="8">
        <v>4004</v>
      </c>
      <c r="CL74" s="8">
        <v>50434</v>
      </c>
      <c r="CM74" s="8">
        <v>285411</v>
      </c>
      <c r="CN74" s="8">
        <v>174139</v>
      </c>
      <c r="CO74" s="8">
        <v>0</v>
      </c>
      <c r="CP74" s="8">
        <v>19530</v>
      </c>
      <c r="CQ74" s="8">
        <v>31128</v>
      </c>
      <c r="CR74" s="8">
        <v>15848</v>
      </c>
      <c r="CS74" s="8">
        <v>526056</v>
      </c>
      <c r="CT74" s="8">
        <v>67176</v>
      </c>
      <c r="CU74" s="8">
        <v>80426</v>
      </c>
      <c r="CV74" s="8">
        <v>400720</v>
      </c>
      <c r="CW74" s="8">
        <v>-37779</v>
      </c>
      <c r="CX74" s="8">
        <v>26133</v>
      </c>
      <c r="CY74" s="8">
        <v>536676</v>
      </c>
      <c r="CZ74" s="8">
        <v>23724</v>
      </c>
      <c r="DA74" s="8">
        <v>560400</v>
      </c>
      <c r="DB74" s="8">
        <v>1086456</v>
      </c>
      <c r="DC74" s="8"/>
      <c r="DD74" s="8">
        <v>512.00608999999997</v>
      </c>
      <c r="DE74" s="8">
        <v>512.00608999999997</v>
      </c>
      <c r="DF74" s="8">
        <v>1048.1828399999999</v>
      </c>
      <c r="DG74" s="8">
        <v>274779</v>
      </c>
      <c r="DH74" s="8">
        <v>144814</v>
      </c>
      <c r="DI74" s="8">
        <v>-39876</v>
      </c>
      <c r="DJ74" s="8">
        <v>30992</v>
      </c>
      <c r="DK74" s="8">
        <v>23724</v>
      </c>
      <c r="DL74" s="8">
        <v>27613</v>
      </c>
      <c r="DM74" s="8">
        <v>27484</v>
      </c>
      <c r="DN74" s="8">
        <v>48483</v>
      </c>
      <c r="DO74" s="8">
        <v>83549</v>
      </c>
      <c r="DP74" s="8">
        <v>0</v>
      </c>
      <c r="DQ74" s="8">
        <v>0</v>
      </c>
      <c r="DR74" s="8">
        <v>0</v>
      </c>
      <c r="DS74" s="8">
        <v>0</v>
      </c>
      <c r="DT74" s="8">
        <v>31484</v>
      </c>
      <c r="DU74" s="8">
        <v>0</v>
      </c>
      <c r="DV74" s="8"/>
      <c r="DW74" s="8">
        <v>79229</v>
      </c>
      <c r="DX74" s="8">
        <v>48801</v>
      </c>
      <c r="DY74" s="8">
        <v>0</v>
      </c>
      <c r="DZ74" s="8">
        <v>48801</v>
      </c>
      <c r="EA74" s="8">
        <v>0</v>
      </c>
      <c r="EB74" s="8">
        <v>0</v>
      </c>
      <c r="EC74" s="8">
        <v>0</v>
      </c>
      <c r="ED74" s="8">
        <v>0</v>
      </c>
      <c r="EE74" s="8">
        <v>-5493</v>
      </c>
      <c r="EF74" s="8">
        <v>0</v>
      </c>
      <c r="EG74" s="8">
        <v>-19074</v>
      </c>
      <c r="EH74" s="8">
        <v>18602</v>
      </c>
      <c r="EI74" s="8">
        <v>-17859</v>
      </c>
      <c r="EJ74" s="8">
        <v>-10856</v>
      </c>
      <c r="EK74" s="8">
        <v>-733</v>
      </c>
      <c r="EL74" s="8">
        <v>92617</v>
      </c>
      <c r="EM74" s="8">
        <v>-73379</v>
      </c>
      <c r="EN74" s="8">
        <v>1090</v>
      </c>
      <c r="EO74" s="8">
        <v>0</v>
      </c>
      <c r="EP74" s="8">
        <v>0</v>
      </c>
      <c r="EQ74" s="8">
        <v>0</v>
      </c>
      <c r="ER74" s="8">
        <v>0</v>
      </c>
      <c r="ES74" s="8">
        <v>0</v>
      </c>
      <c r="ET74" s="8">
        <v>-384</v>
      </c>
      <c r="EU74" s="8">
        <v>-72673</v>
      </c>
      <c r="EV74" s="8">
        <v>0</v>
      </c>
      <c r="EW74" s="8">
        <v>74333</v>
      </c>
      <c r="EX74" s="8">
        <v>74333</v>
      </c>
      <c r="EY74" s="8">
        <v>0</v>
      </c>
      <c r="EZ74" s="8">
        <v>-46809</v>
      </c>
      <c r="FA74" s="8">
        <v>-46809</v>
      </c>
      <c r="FB74" s="8">
        <v>0</v>
      </c>
      <c r="FC74" s="8">
        <v>-20044</v>
      </c>
      <c r="FD74" s="8">
        <v>0</v>
      </c>
      <c r="FE74" s="8">
        <v>-21495</v>
      </c>
      <c r="FF74" s="8">
        <v>-21495</v>
      </c>
      <c r="FG74" s="8">
        <v>0</v>
      </c>
      <c r="FH74" s="8">
        <v>-6462</v>
      </c>
      <c r="FI74" s="8">
        <v>-20477</v>
      </c>
      <c r="FJ74" s="8">
        <v>-784</v>
      </c>
      <c r="FK74" s="8">
        <v>-1318</v>
      </c>
      <c r="FL74" s="8"/>
      <c r="FM74" s="8">
        <v>2642</v>
      </c>
      <c r="FN74" s="8">
        <v>24149</v>
      </c>
      <c r="FO74" s="8">
        <v>8974.375</v>
      </c>
      <c r="FP74" s="8">
        <v>10599.375</v>
      </c>
      <c r="FQ74" s="8">
        <v>12052</v>
      </c>
      <c r="FR74" s="8">
        <v>27524</v>
      </c>
      <c r="FS74" s="8" t="s">
        <v>534</v>
      </c>
      <c r="FT74" s="9">
        <v>43555</v>
      </c>
      <c r="FU74" s="8">
        <v>12</v>
      </c>
      <c r="FV74" s="8">
        <v>530953.20025999995</v>
      </c>
      <c r="FW74" s="8">
        <v>2.7719</v>
      </c>
      <c r="FX74" s="8">
        <v>1.6322399999999999</v>
      </c>
      <c r="FY74" s="8">
        <v>1.38588</v>
      </c>
      <c r="FZ74" s="8">
        <v>1.4467099999999999</v>
      </c>
      <c r="GA74" s="31">
        <f t="shared" si="16"/>
        <v>2019</v>
      </c>
      <c r="GB74" s="10">
        <f t="shared" si="17"/>
        <v>3</v>
      </c>
      <c r="GC74" s="10">
        <v>1.4930600000000001</v>
      </c>
      <c r="GD74" s="10">
        <v>1.3499099999999999</v>
      </c>
    </row>
    <row r="75" spans="1:186">
      <c r="A75" s="10" t="str">
        <f>Assumptions!C8</f>
        <v>日立製作所</v>
      </c>
      <c r="B75" s="10" t="str">
        <f>Assumptions!B8</f>
        <v>TSE:6501</v>
      </c>
      <c r="C75" s="8" t="str">
        <f>CONCATENATE("FY",RIGHT(Assumptions!D$8,4)-11)</f>
        <v>FY2008</v>
      </c>
      <c r="D75" s="10">
        <f t="shared" si="15"/>
        <v>2007</v>
      </c>
      <c r="E75" s="8">
        <v>10262690</v>
      </c>
      <c r="F75" s="8">
        <v>964045</v>
      </c>
      <c r="G75" s="8">
        <v>11226735</v>
      </c>
      <c r="H75" s="8">
        <v>8080728</v>
      </c>
      <c r="I75" s="8">
        <v>2449078</v>
      </c>
      <c r="J75" s="8">
        <v>2103562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2103562</v>
      </c>
      <c r="Q75" s="8">
        <v>345516</v>
      </c>
      <c r="R75" s="8">
        <v>-42448</v>
      </c>
      <c r="S75" s="8">
        <v>37532</v>
      </c>
      <c r="T75" s="8">
        <v>-4916</v>
      </c>
      <c r="U75" s="8">
        <v>22586</v>
      </c>
      <c r="V75" s="8">
        <v>-28414</v>
      </c>
      <c r="W75" s="8">
        <v>-1100</v>
      </c>
      <c r="X75" s="8">
        <v>333672</v>
      </c>
      <c r="Y75" s="8">
        <v>0</v>
      </c>
      <c r="Z75" s="8">
        <v>101169</v>
      </c>
      <c r="AA75" s="8">
        <v>-4400</v>
      </c>
      <c r="AB75" s="8">
        <v>-87549</v>
      </c>
      <c r="AC75" s="8">
        <v>0</v>
      </c>
      <c r="AD75" s="8">
        <v>324782</v>
      </c>
      <c r="AE75" s="8">
        <v>272163</v>
      </c>
      <c r="AF75" s="8">
        <v>52619</v>
      </c>
      <c r="AG75" s="8">
        <v>0</v>
      </c>
      <c r="AH75" s="8">
        <v>0</v>
      </c>
      <c r="AI75" s="8">
        <v>52619</v>
      </c>
      <c r="AJ75" s="8">
        <v>-110744</v>
      </c>
      <c r="AK75" s="8">
        <v>-58125</v>
      </c>
      <c r="AL75" s="8">
        <v>0</v>
      </c>
      <c r="AM75" s="8"/>
      <c r="AN75" s="8">
        <v>-87.417509999999993</v>
      </c>
      <c r="AO75" s="8">
        <v>-87.417509999999993</v>
      </c>
      <c r="AP75" s="8">
        <v>664.91255000000001</v>
      </c>
      <c r="AQ75" s="8">
        <v>-88.83999</v>
      </c>
      <c r="AR75" s="8">
        <v>-88.83999</v>
      </c>
      <c r="AS75" s="8">
        <v>664.93700999999999</v>
      </c>
      <c r="AT75" s="8">
        <v>30</v>
      </c>
      <c r="AU75" s="1">
        <v>-0.34217634408602099</v>
      </c>
      <c r="AV75" s="8"/>
      <c r="AW75" s="8">
        <v>1033122</v>
      </c>
      <c r="AX75" s="8">
        <v>491652</v>
      </c>
      <c r="AY75" s="8">
        <v>345516</v>
      </c>
      <c r="AZ75" s="1">
        <v>0.83798600000000001</v>
      </c>
      <c r="BA75" s="9">
        <v>39538</v>
      </c>
      <c r="BB75" s="8"/>
      <c r="BC75" s="8">
        <v>45823</v>
      </c>
      <c r="BD75" s="8">
        <v>0</v>
      </c>
      <c r="BE75" s="8">
        <v>0</v>
      </c>
      <c r="BF75" s="8">
        <v>428171</v>
      </c>
      <c r="BG75" s="8">
        <v>0</v>
      </c>
      <c r="BH75" s="8">
        <v>18656.321230000001</v>
      </c>
      <c r="BI75" s="8">
        <v>124712.67877</v>
      </c>
      <c r="BJ75" s="8"/>
      <c r="BK75" s="8"/>
      <c r="BL75" s="8">
        <v>560960</v>
      </c>
      <c r="BM75" s="8">
        <v>56258</v>
      </c>
      <c r="BN75" s="8">
        <v>622249</v>
      </c>
      <c r="BO75" s="8">
        <v>2529785</v>
      </c>
      <c r="BP75" s="8">
        <v>2529785</v>
      </c>
      <c r="BQ75" s="8">
        <v>1441024</v>
      </c>
      <c r="BR75" s="8">
        <v>279378</v>
      </c>
      <c r="BS75" s="8">
        <v>0</v>
      </c>
      <c r="BT75" s="8">
        <v>5401755</v>
      </c>
      <c r="BU75" s="8">
        <v>8190319</v>
      </c>
      <c r="BV75" s="8">
        <v>-5536401</v>
      </c>
      <c r="BW75" s="8">
        <v>2653918</v>
      </c>
      <c r="BX75" s="8">
        <v>879866</v>
      </c>
      <c r="BY75" s="8">
        <v>159039</v>
      </c>
      <c r="BZ75" s="8">
        <v>392763</v>
      </c>
      <c r="CA75" s="8">
        <v>0</v>
      </c>
      <c r="CB75" s="8">
        <v>335153</v>
      </c>
      <c r="CC75" s="8">
        <v>381086</v>
      </c>
      <c r="CD75" s="8">
        <v>10530847</v>
      </c>
      <c r="CE75" s="8"/>
      <c r="CF75" s="8">
        <v>1667678</v>
      </c>
      <c r="CG75" s="8">
        <v>901546</v>
      </c>
      <c r="CH75" s="8">
        <v>723020</v>
      </c>
      <c r="CI75" s="8">
        <v>386879</v>
      </c>
      <c r="CJ75" s="8">
        <v>0</v>
      </c>
      <c r="CK75" s="8">
        <v>101599</v>
      </c>
      <c r="CL75" s="8">
        <v>972177</v>
      </c>
      <c r="CM75" s="8">
        <v>4752899</v>
      </c>
      <c r="CN75" s="8">
        <v>1421607</v>
      </c>
      <c r="CO75" s="8">
        <v>0</v>
      </c>
      <c r="CP75" s="8">
        <v>822440</v>
      </c>
      <c r="CQ75" s="8">
        <v>0</v>
      </c>
      <c r="CR75" s="8">
        <v>220781</v>
      </c>
      <c r="CS75" s="8">
        <v>7217727</v>
      </c>
      <c r="CT75" s="8">
        <v>282033</v>
      </c>
      <c r="CU75" s="8">
        <v>555410</v>
      </c>
      <c r="CV75" s="8">
        <v>1626497</v>
      </c>
      <c r="CW75" s="8">
        <v>-26130</v>
      </c>
      <c r="CX75" s="8">
        <v>-267198</v>
      </c>
      <c r="CY75" s="8">
        <v>2170612</v>
      </c>
      <c r="CZ75" s="8">
        <v>1142508</v>
      </c>
      <c r="DA75" s="8">
        <v>3313120</v>
      </c>
      <c r="DB75" s="8">
        <v>10530847</v>
      </c>
      <c r="DC75" s="8"/>
      <c r="DD75" s="8">
        <v>664.87959999999998</v>
      </c>
      <c r="DE75" s="8">
        <v>664.87959999999998</v>
      </c>
      <c r="DF75" s="8">
        <v>3264.6692699999999</v>
      </c>
      <c r="DG75" s="8">
        <v>2531506</v>
      </c>
      <c r="DH75" s="8">
        <v>1909257</v>
      </c>
      <c r="DI75" s="8">
        <v>838528</v>
      </c>
      <c r="DJ75" s="8">
        <v>1146952</v>
      </c>
      <c r="DK75" s="8">
        <v>1142508</v>
      </c>
      <c r="DL75" s="8">
        <v>555470</v>
      </c>
      <c r="DM75" s="8">
        <v>222574</v>
      </c>
      <c r="DN75" s="8">
        <v>665106</v>
      </c>
      <c r="DO75" s="8">
        <v>553344</v>
      </c>
      <c r="DP75" s="8">
        <v>478620</v>
      </c>
      <c r="DQ75" s="8">
        <v>1848105</v>
      </c>
      <c r="DR75" s="8">
        <v>5770457</v>
      </c>
      <c r="DS75" s="8">
        <v>93137</v>
      </c>
      <c r="DT75" s="8">
        <v>347810</v>
      </c>
      <c r="DU75" s="8">
        <v>0</v>
      </c>
      <c r="DV75" s="8"/>
      <c r="DW75" s="8">
        <v>-58125</v>
      </c>
      <c r="DX75" s="8">
        <v>541470</v>
      </c>
      <c r="DY75" s="8">
        <v>146136</v>
      </c>
      <c r="DZ75" s="8">
        <v>687606</v>
      </c>
      <c r="EA75" s="8">
        <v>0</v>
      </c>
      <c r="EB75" s="8">
        <v>13424</v>
      </c>
      <c r="EC75" s="8">
        <v>-80387</v>
      </c>
      <c r="ED75" s="8">
        <v>87549</v>
      </c>
      <c r="EE75" s="8">
        <v>-22586</v>
      </c>
      <c r="EF75" s="8">
        <v>0</v>
      </c>
      <c r="EG75" s="8">
        <v>195331</v>
      </c>
      <c r="EH75" s="8">
        <v>47843</v>
      </c>
      <c r="EI75" s="8">
        <v>-107546</v>
      </c>
      <c r="EJ75" s="8">
        <v>42453</v>
      </c>
      <c r="EK75" s="8">
        <v>-26566</v>
      </c>
      <c r="EL75" s="8">
        <v>791837</v>
      </c>
      <c r="EM75" s="8">
        <v>-899728</v>
      </c>
      <c r="EN75" s="8">
        <v>63067</v>
      </c>
      <c r="EO75" s="8">
        <v>0</v>
      </c>
      <c r="EP75" s="8">
        <v>0</v>
      </c>
      <c r="EQ75" s="8">
        <v>-94327</v>
      </c>
      <c r="ER75" s="8">
        <v>-127107</v>
      </c>
      <c r="ES75" s="8">
        <v>311321</v>
      </c>
      <c r="ET75" s="8">
        <v>57458</v>
      </c>
      <c r="EU75" s="8">
        <v>-689316</v>
      </c>
      <c r="EV75" s="8">
        <v>0</v>
      </c>
      <c r="EW75" s="8">
        <v>404190</v>
      </c>
      <c r="EX75" s="8">
        <v>404190</v>
      </c>
      <c r="EY75" s="8">
        <v>-200018</v>
      </c>
      <c r="EZ75" s="8">
        <v>-381069</v>
      </c>
      <c r="FA75" s="8">
        <v>-581087</v>
      </c>
      <c r="FB75" s="8">
        <v>425</v>
      </c>
      <c r="FC75" s="8">
        <v>-1145</v>
      </c>
      <c r="FD75" s="8">
        <v>-19889</v>
      </c>
      <c r="FE75" s="8">
        <v>0</v>
      </c>
      <c r="FF75" s="8">
        <v>-19889</v>
      </c>
      <c r="FG75" s="8">
        <v>0</v>
      </c>
      <c r="FH75" s="8">
        <v>63648</v>
      </c>
      <c r="FI75" s="8">
        <v>-133858</v>
      </c>
      <c r="FJ75" s="8">
        <v>-25569</v>
      </c>
      <c r="FK75" s="8">
        <v>-56906</v>
      </c>
      <c r="FL75" s="8"/>
      <c r="FM75" s="8">
        <v>42468</v>
      </c>
      <c r="FN75" s="8">
        <v>174735</v>
      </c>
      <c r="FO75" s="8">
        <v>58808.5</v>
      </c>
      <c r="FP75" s="8">
        <v>85338.5</v>
      </c>
      <c r="FQ75" s="8">
        <v>-175840</v>
      </c>
      <c r="FR75" s="8">
        <v>-176897</v>
      </c>
      <c r="FS75" s="8" t="s">
        <v>534</v>
      </c>
      <c r="FT75" s="9">
        <v>39538</v>
      </c>
      <c r="FU75" s="8">
        <v>12</v>
      </c>
      <c r="FV75" s="8">
        <v>1964875.4636299999</v>
      </c>
      <c r="FW75" s="8">
        <v>1.03586</v>
      </c>
      <c r="FX75" s="8">
        <v>0.73658999999999997</v>
      </c>
      <c r="FY75" s="8">
        <v>0.85672999999999999</v>
      </c>
      <c r="FZ75" s="8">
        <v>0.89824000000000004</v>
      </c>
      <c r="GA75" s="31">
        <f t="shared" si="16"/>
        <v>2008</v>
      </c>
      <c r="GB75" s="10">
        <f t="shared" si="17"/>
        <v>3</v>
      </c>
      <c r="GC75" s="10">
        <v>1.18746</v>
      </c>
      <c r="GD75" s="10">
        <v>0.95401999999999998</v>
      </c>
    </row>
    <row r="76" spans="1:186">
      <c r="A76" s="8" t="str">
        <f t="shared" ref="A76:A86" si="18">A75</f>
        <v>日立製作所</v>
      </c>
      <c r="B76" s="8" t="str">
        <f t="shared" ref="B76:B86" si="19">B75</f>
        <v>TSE:6501</v>
      </c>
      <c r="C76" s="8" t="str">
        <f>CONCATENATE("FY",RIGHT(Assumptions!D$8,4)-10)</f>
        <v>FY2009</v>
      </c>
      <c r="D76" s="10">
        <f t="shared" si="15"/>
        <v>2008</v>
      </c>
      <c r="E76" s="8">
        <v>9076913</v>
      </c>
      <c r="F76" s="8">
        <v>923456</v>
      </c>
      <c r="G76" s="8">
        <v>10000369</v>
      </c>
      <c r="H76" s="8">
        <v>7153228</v>
      </c>
      <c r="I76" s="8">
        <v>2184189</v>
      </c>
      <c r="J76" s="8">
        <v>2057043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2057043</v>
      </c>
      <c r="Q76" s="8">
        <v>127146</v>
      </c>
      <c r="R76" s="8">
        <v>-33809</v>
      </c>
      <c r="S76" s="8">
        <v>27721</v>
      </c>
      <c r="T76" s="8">
        <v>-6088</v>
      </c>
      <c r="U76" s="8">
        <v>-162205</v>
      </c>
      <c r="V76" s="8">
        <v>-37259</v>
      </c>
      <c r="W76" s="8">
        <v>-332</v>
      </c>
      <c r="X76" s="8">
        <v>-78738</v>
      </c>
      <c r="Y76" s="8">
        <v>0</v>
      </c>
      <c r="Z76" s="8">
        <v>-44077</v>
      </c>
      <c r="AA76" s="8">
        <v>-15729</v>
      </c>
      <c r="AB76" s="8">
        <v>-128400</v>
      </c>
      <c r="AC76" s="8">
        <v>0</v>
      </c>
      <c r="AD76" s="8">
        <v>-289871</v>
      </c>
      <c r="AE76" s="8">
        <v>505249</v>
      </c>
      <c r="AF76" s="8">
        <v>-795120</v>
      </c>
      <c r="AG76" s="8">
        <v>0</v>
      </c>
      <c r="AH76" s="8">
        <v>0</v>
      </c>
      <c r="AI76" s="8">
        <v>-795120</v>
      </c>
      <c r="AJ76" s="8">
        <v>7783</v>
      </c>
      <c r="AK76" s="8">
        <v>-787337</v>
      </c>
      <c r="AL76" s="8">
        <v>0</v>
      </c>
      <c r="AM76" s="8"/>
      <c r="AN76" s="8">
        <v>-1184.32268</v>
      </c>
      <c r="AO76" s="8">
        <v>-1184.32268</v>
      </c>
      <c r="AP76" s="8">
        <v>664.79939999999999</v>
      </c>
      <c r="AQ76" s="8">
        <v>-1184.3347100000001</v>
      </c>
      <c r="AR76" s="8">
        <v>-1184.3347100000001</v>
      </c>
      <c r="AS76" s="8">
        <v>664.79939999999999</v>
      </c>
      <c r="AT76" s="8">
        <v>15</v>
      </c>
      <c r="AU76" s="1">
        <v>-2.5181085100789102E-2</v>
      </c>
      <c r="AV76" s="8"/>
      <c r="AW76" s="8">
        <v>784069</v>
      </c>
      <c r="AX76" s="8">
        <v>305310</v>
      </c>
      <c r="AY76" s="8">
        <v>127146</v>
      </c>
      <c r="AZ76" s="1">
        <v>-2146826273</v>
      </c>
      <c r="BA76" s="9">
        <v>39903</v>
      </c>
      <c r="BB76" s="8"/>
      <c r="BC76" s="8">
        <v>38598</v>
      </c>
      <c r="BD76" s="8">
        <v>0</v>
      </c>
      <c r="BE76" s="8">
        <v>0</v>
      </c>
      <c r="BF76" s="8">
        <v>416517</v>
      </c>
      <c r="BG76" s="8">
        <v>0</v>
      </c>
      <c r="BH76" s="8">
        <v>14989.68821</v>
      </c>
      <c r="BI76" s="8">
        <v>133411.31179000001</v>
      </c>
      <c r="BJ76" s="8"/>
      <c r="BK76" s="8"/>
      <c r="BL76" s="8">
        <v>807926</v>
      </c>
      <c r="BM76" s="8">
        <v>8560</v>
      </c>
      <c r="BN76" s="8">
        <v>816580</v>
      </c>
      <c r="BO76" s="8">
        <v>2133278</v>
      </c>
      <c r="BP76" s="8">
        <v>2133278</v>
      </c>
      <c r="BQ76" s="8">
        <v>1456271</v>
      </c>
      <c r="BR76" s="8">
        <v>141884</v>
      </c>
      <c r="BS76" s="8">
        <v>347046</v>
      </c>
      <c r="BT76" s="8">
        <v>5065399</v>
      </c>
      <c r="BU76" s="8">
        <v>8108392</v>
      </c>
      <c r="BV76" s="8">
        <v>-5714446</v>
      </c>
      <c r="BW76" s="8">
        <v>2393946</v>
      </c>
      <c r="BX76" s="8">
        <v>520114</v>
      </c>
      <c r="BY76" s="8">
        <v>134430</v>
      </c>
      <c r="BZ76" s="8">
        <v>320665</v>
      </c>
      <c r="CA76" s="8">
        <v>173373</v>
      </c>
      <c r="CB76" s="8">
        <v>185268</v>
      </c>
      <c r="CC76" s="8">
        <v>208376</v>
      </c>
      <c r="CD76" s="8">
        <v>9403709</v>
      </c>
      <c r="CE76" s="8"/>
      <c r="CF76" s="8">
        <v>1178581</v>
      </c>
      <c r="CG76" s="8">
        <v>878454</v>
      </c>
      <c r="CH76" s="8">
        <v>998822</v>
      </c>
      <c r="CI76" s="8">
        <v>521460</v>
      </c>
      <c r="CJ76" s="8">
        <v>10554</v>
      </c>
      <c r="CK76" s="8">
        <v>24689</v>
      </c>
      <c r="CL76" s="8">
        <v>1009344</v>
      </c>
      <c r="CM76" s="8">
        <v>4621904</v>
      </c>
      <c r="CN76" s="8">
        <v>1269422</v>
      </c>
      <c r="CO76" s="8">
        <v>23365</v>
      </c>
      <c r="CP76" s="8">
        <v>1049597</v>
      </c>
      <c r="CQ76" s="8">
        <v>0</v>
      </c>
      <c r="CR76" s="8">
        <v>260069</v>
      </c>
      <c r="CS76" s="8">
        <v>7224357</v>
      </c>
      <c r="CT76" s="8">
        <v>282033</v>
      </c>
      <c r="CU76" s="8">
        <v>560066</v>
      </c>
      <c r="CV76" s="8">
        <v>820440</v>
      </c>
      <c r="CW76" s="8">
        <v>-26237</v>
      </c>
      <c r="CX76" s="8">
        <v>-586351</v>
      </c>
      <c r="CY76" s="8">
        <v>1049951</v>
      </c>
      <c r="CZ76" s="8">
        <v>1129401</v>
      </c>
      <c r="DA76" s="8">
        <v>2179352</v>
      </c>
      <c r="DB76" s="8">
        <v>9403709</v>
      </c>
      <c r="DC76" s="8"/>
      <c r="DD76" s="8">
        <v>664.83042</v>
      </c>
      <c r="DE76" s="8">
        <v>664.83042</v>
      </c>
      <c r="DF76" s="8">
        <v>1579.2764199999999</v>
      </c>
      <c r="DG76" s="8">
        <v>2823623</v>
      </c>
      <c r="DH76" s="8">
        <v>2007043</v>
      </c>
      <c r="DI76" s="8">
        <v>1081813</v>
      </c>
      <c r="DJ76" s="8">
        <v>1187208</v>
      </c>
      <c r="DK76" s="8">
        <v>1129401</v>
      </c>
      <c r="DL76" s="8">
        <v>309429</v>
      </c>
      <c r="DM76" s="8">
        <v>228448</v>
      </c>
      <c r="DN76" s="8">
        <v>610297</v>
      </c>
      <c r="DO76" s="8">
        <v>617526</v>
      </c>
      <c r="DP76" s="8">
        <v>464935</v>
      </c>
      <c r="DQ76" s="8">
        <v>1915992</v>
      </c>
      <c r="DR76" s="8">
        <v>5640623</v>
      </c>
      <c r="DS76" s="8">
        <v>86842</v>
      </c>
      <c r="DT76" s="8">
        <v>361796</v>
      </c>
      <c r="DU76" s="8">
        <v>0</v>
      </c>
      <c r="DV76" s="8"/>
      <c r="DW76" s="8">
        <v>-787337</v>
      </c>
      <c r="DX76" s="8">
        <v>478759</v>
      </c>
      <c r="DY76" s="8">
        <v>178164</v>
      </c>
      <c r="DZ76" s="8">
        <v>656923</v>
      </c>
      <c r="EA76" s="8">
        <v>0</v>
      </c>
      <c r="EB76" s="8">
        <v>24483</v>
      </c>
      <c r="EC76" s="8">
        <v>43663</v>
      </c>
      <c r="ED76" s="8">
        <v>128400</v>
      </c>
      <c r="EE76" s="8">
        <v>162205</v>
      </c>
      <c r="EF76" s="8">
        <v>0</v>
      </c>
      <c r="EG76" s="8">
        <v>396185</v>
      </c>
      <c r="EH76" s="8">
        <v>342008</v>
      </c>
      <c r="EI76" s="8">
        <v>-57206</v>
      </c>
      <c r="EJ76" s="8">
        <v>-359230</v>
      </c>
      <c r="EK76" s="8">
        <v>85196</v>
      </c>
      <c r="EL76" s="8">
        <v>558947</v>
      </c>
      <c r="EM76" s="8">
        <v>-779188</v>
      </c>
      <c r="EN76" s="8">
        <v>46511</v>
      </c>
      <c r="EO76" s="8">
        <v>0</v>
      </c>
      <c r="EP76" s="8">
        <v>0</v>
      </c>
      <c r="EQ76" s="8">
        <v>-107949</v>
      </c>
      <c r="ER76" s="8">
        <v>52434</v>
      </c>
      <c r="ES76" s="8">
        <v>234984</v>
      </c>
      <c r="ET76" s="8">
        <v>3200</v>
      </c>
      <c r="EU76" s="8">
        <v>-550008</v>
      </c>
      <c r="EV76" s="8">
        <v>314899</v>
      </c>
      <c r="EW76" s="8">
        <v>467341</v>
      </c>
      <c r="EX76" s="8">
        <v>782240</v>
      </c>
      <c r="EY76" s="8">
        <v>0</v>
      </c>
      <c r="EZ76" s="8">
        <v>-441550</v>
      </c>
      <c r="FA76" s="8">
        <v>-441550</v>
      </c>
      <c r="FB76" s="8">
        <v>564</v>
      </c>
      <c r="FC76" s="8">
        <v>-841</v>
      </c>
      <c r="FD76" s="8">
        <v>-19826</v>
      </c>
      <c r="FE76" s="8">
        <v>0</v>
      </c>
      <c r="FF76" s="8">
        <v>-19826</v>
      </c>
      <c r="FG76" s="8">
        <v>0</v>
      </c>
      <c r="FH76" s="8">
        <v>-36199</v>
      </c>
      <c r="FI76" s="8">
        <v>284388</v>
      </c>
      <c r="FJ76" s="8">
        <v>-46361</v>
      </c>
      <c r="FK76" s="8">
        <v>246966</v>
      </c>
      <c r="FL76" s="8"/>
      <c r="FM76" s="8">
        <v>34443</v>
      </c>
      <c r="FN76" s="8">
        <v>177624</v>
      </c>
      <c r="FO76" s="8">
        <v>-193123.375</v>
      </c>
      <c r="FP76" s="8">
        <v>-171992.75</v>
      </c>
      <c r="FQ76" s="8">
        <v>21245</v>
      </c>
      <c r="FR76" s="8">
        <v>340690</v>
      </c>
      <c r="FS76" s="8" t="s">
        <v>534</v>
      </c>
      <c r="FT76" s="9">
        <v>39903</v>
      </c>
      <c r="FU76" s="8">
        <v>12</v>
      </c>
      <c r="FV76" s="8">
        <v>884215.84817999997</v>
      </c>
      <c r="FW76" s="8">
        <v>0.97287999999999997</v>
      </c>
      <c r="FX76" s="8">
        <v>0.99468999999999996</v>
      </c>
      <c r="FY76" s="8">
        <v>0.63859999999999995</v>
      </c>
      <c r="FZ76" s="8">
        <v>0.59314999999999996</v>
      </c>
      <c r="GA76" s="31">
        <f t="shared" si="16"/>
        <v>2009</v>
      </c>
      <c r="GB76" s="10">
        <f t="shared" si="17"/>
        <v>3</v>
      </c>
      <c r="GC76" s="10">
        <v>1.3335900000000001</v>
      </c>
      <c r="GD76" s="10">
        <v>1.17363</v>
      </c>
    </row>
    <row r="77" spans="1:186">
      <c r="A77" s="8" t="str">
        <f t="shared" si="18"/>
        <v>日立製作所</v>
      </c>
      <c r="B77" s="8" t="str">
        <f t="shared" si="19"/>
        <v>TSE:6501</v>
      </c>
      <c r="C77" s="8" t="str">
        <f>CONCATENATE("FY",RIGHT(Assumptions!D$8,4)-9)</f>
        <v>FY2010</v>
      </c>
      <c r="D77" s="10">
        <f t="shared" si="15"/>
        <v>2009</v>
      </c>
      <c r="E77" s="8">
        <v>8044971</v>
      </c>
      <c r="F77" s="8">
        <v>923575</v>
      </c>
      <c r="G77" s="8">
        <v>8968546</v>
      </c>
      <c r="H77" s="8">
        <v>6185937</v>
      </c>
      <c r="I77" s="8">
        <v>2119291</v>
      </c>
      <c r="J77" s="8">
        <v>1917132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1917132</v>
      </c>
      <c r="Q77" s="8">
        <v>202159</v>
      </c>
      <c r="R77" s="8">
        <v>-26252</v>
      </c>
      <c r="S77" s="8">
        <v>17816</v>
      </c>
      <c r="T77" s="8">
        <v>-8436</v>
      </c>
      <c r="U77" s="8">
        <v>-58186</v>
      </c>
      <c r="V77" s="8">
        <v>186</v>
      </c>
      <c r="W77" s="8">
        <v>-554</v>
      </c>
      <c r="X77" s="8">
        <v>135169</v>
      </c>
      <c r="Y77" s="8">
        <v>0</v>
      </c>
      <c r="Z77" s="8">
        <v>-1220</v>
      </c>
      <c r="AA77" s="8">
        <v>-20019</v>
      </c>
      <c r="AB77" s="8">
        <v>-25196</v>
      </c>
      <c r="AC77" s="8">
        <v>0</v>
      </c>
      <c r="AD77" s="8">
        <v>63580</v>
      </c>
      <c r="AE77" s="8">
        <v>147971</v>
      </c>
      <c r="AF77" s="8">
        <v>-84391</v>
      </c>
      <c r="AG77" s="8">
        <v>0</v>
      </c>
      <c r="AH77" s="8">
        <v>0</v>
      </c>
      <c r="AI77" s="8">
        <v>-84391</v>
      </c>
      <c r="AJ77" s="8">
        <v>-22570</v>
      </c>
      <c r="AK77" s="8">
        <v>-106961</v>
      </c>
      <c r="AL77" s="8">
        <v>0</v>
      </c>
      <c r="AM77" s="8"/>
      <c r="AN77" s="8">
        <v>-146.01873000000001</v>
      </c>
      <c r="AO77" s="8">
        <v>-146.01873000000001</v>
      </c>
      <c r="AP77" s="8">
        <v>732.51562000000001</v>
      </c>
      <c r="AQ77" s="8">
        <v>-146.01873000000001</v>
      </c>
      <c r="AR77" s="8">
        <v>-146.01873000000001</v>
      </c>
      <c r="AS77" s="8">
        <v>732.51562000000001</v>
      </c>
      <c r="AT77" s="8">
        <v>0</v>
      </c>
      <c r="AU77" s="1">
        <v>-1.2527930741111199E-3</v>
      </c>
      <c r="AV77" s="8"/>
      <c r="AW77" s="8">
        <v>759921</v>
      </c>
      <c r="AX77" s="8">
        <v>318224</v>
      </c>
      <c r="AY77" s="8">
        <v>202159</v>
      </c>
      <c r="AZ77" s="1">
        <v>2.3273190000000001</v>
      </c>
      <c r="BA77" s="9">
        <v>40268</v>
      </c>
      <c r="BB77" s="8"/>
      <c r="BC77" s="8">
        <v>28877</v>
      </c>
      <c r="BD77" s="8">
        <v>0</v>
      </c>
      <c r="BE77" s="8">
        <v>0</v>
      </c>
      <c r="BF77" s="8">
        <v>372470</v>
      </c>
      <c r="BG77" s="8">
        <v>0</v>
      </c>
      <c r="BH77" s="8">
        <v>11485.50468</v>
      </c>
      <c r="BI77" s="8">
        <v>130591.49532</v>
      </c>
      <c r="BJ77" s="8"/>
      <c r="BK77" s="8"/>
      <c r="BL77" s="8">
        <v>577584</v>
      </c>
      <c r="BM77" s="8">
        <v>53575</v>
      </c>
      <c r="BN77" s="8">
        <v>631162</v>
      </c>
      <c r="BO77" s="8">
        <v>2242492</v>
      </c>
      <c r="BP77" s="8">
        <v>2242492</v>
      </c>
      <c r="BQ77" s="8">
        <v>1222077</v>
      </c>
      <c r="BR77" s="8">
        <v>130071</v>
      </c>
      <c r="BS77" s="8">
        <v>11657</v>
      </c>
      <c r="BT77" s="8">
        <v>4775197</v>
      </c>
      <c r="BU77" s="8">
        <v>8019897</v>
      </c>
      <c r="BV77" s="8">
        <v>-5800093</v>
      </c>
      <c r="BW77" s="8">
        <v>2219804</v>
      </c>
      <c r="BX77" s="8">
        <v>550514</v>
      </c>
      <c r="BY77" s="8">
        <v>165586</v>
      </c>
      <c r="BZ77" s="8">
        <v>352464</v>
      </c>
      <c r="CA77" s="8">
        <v>0</v>
      </c>
      <c r="CB77" s="8">
        <v>114113</v>
      </c>
      <c r="CC77" s="8">
        <v>368128</v>
      </c>
      <c r="CD77" s="8">
        <v>8964464</v>
      </c>
      <c r="CE77" s="8"/>
      <c r="CF77" s="8">
        <v>1255283</v>
      </c>
      <c r="CG77" s="8">
        <v>919849</v>
      </c>
      <c r="CH77" s="8">
        <v>451451</v>
      </c>
      <c r="CI77" s="8">
        <v>304431</v>
      </c>
      <c r="CJ77" s="8">
        <v>0</v>
      </c>
      <c r="CK77" s="8">
        <v>50446</v>
      </c>
      <c r="CL77" s="8">
        <v>942426</v>
      </c>
      <c r="CM77" s="8">
        <v>3931203</v>
      </c>
      <c r="CN77" s="8">
        <v>1616038</v>
      </c>
      <c r="CO77" s="8">
        <v>0</v>
      </c>
      <c r="CP77" s="8">
        <v>905183</v>
      </c>
      <c r="CQ77" s="8">
        <v>97103</v>
      </c>
      <c r="CR77" s="8">
        <v>147092</v>
      </c>
      <c r="CS77" s="8">
        <v>6696619</v>
      </c>
      <c r="CT77" s="8">
        <v>408810</v>
      </c>
      <c r="CU77" s="8">
        <v>620577</v>
      </c>
      <c r="CV77" s="8">
        <v>713479</v>
      </c>
      <c r="CW77" s="8">
        <v>-26151</v>
      </c>
      <c r="CX77" s="8">
        <v>-432057</v>
      </c>
      <c r="CY77" s="8">
        <v>1284658</v>
      </c>
      <c r="CZ77" s="8">
        <v>983187</v>
      </c>
      <c r="DA77" s="8">
        <v>2267845</v>
      </c>
      <c r="DB77" s="8">
        <v>8964464</v>
      </c>
      <c r="DC77" s="8"/>
      <c r="DD77" s="8">
        <v>894.82360000000006</v>
      </c>
      <c r="DE77" s="8">
        <v>894.82360000000006</v>
      </c>
      <c r="DF77" s="8">
        <v>1435.6550299999999</v>
      </c>
      <c r="DG77" s="8">
        <v>2371920</v>
      </c>
      <c r="DH77" s="8">
        <v>1740758</v>
      </c>
      <c r="DI77" s="8">
        <v>924316</v>
      </c>
      <c r="DJ77" s="8">
        <v>1136616</v>
      </c>
      <c r="DK77" s="8">
        <v>983187</v>
      </c>
      <c r="DL77" s="8">
        <v>300956</v>
      </c>
      <c r="DM77" s="8">
        <v>202603</v>
      </c>
      <c r="DN77" s="8">
        <v>513556</v>
      </c>
      <c r="DO77" s="8">
        <v>505918</v>
      </c>
      <c r="DP77" s="8">
        <v>471123</v>
      </c>
      <c r="DQ77" s="8">
        <v>1931104</v>
      </c>
      <c r="DR77" s="8">
        <v>5554953</v>
      </c>
      <c r="DS77" s="8">
        <v>62717</v>
      </c>
      <c r="DT77" s="8">
        <v>359746</v>
      </c>
      <c r="DU77" s="8">
        <v>0</v>
      </c>
      <c r="DV77" s="8"/>
      <c r="DW77" s="8">
        <v>-106961</v>
      </c>
      <c r="DX77" s="8">
        <v>441697</v>
      </c>
      <c r="DY77" s="8">
        <v>116065</v>
      </c>
      <c r="DZ77" s="8">
        <v>557762</v>
      </c>
      <c r="EA77" s="8">
        <v>0</v>
      </c>
      <c r="EB77" s="8">
        <v>22670</v>
      </c>
      <c r="EC77" s="8">
        <v>3524</v>
      </c>
      <c r="ED77" s="8">
        <v>25196</v>
      </c>
      <c r="EE77" s="8">
        <v>58186</v>
      </c>
      <c r="EF77" s="8">
        <v>0</v>
      </c>
      <c r="EG77" s="8">
        <v>83010</v>
      </c>
      <c r="EH77" s="8">
        <v>-138785</v>
      </c>
      <c r="EI77" s="8">
        <v>205848</v>
      </c>
      <c r="EJ77" s="8">
        <v>62295</v>
      </c>
      <c r="EK77" s="8">
        <v>8305</v>
      </c>
      <c r="EL77" s="8">
        <v>798299</v>
      </c>
      <c r="EM77" s="8">
        <v>-557600</v>
      </c>
      <c r="EN77" s="8">
        <v>43493</v>
      </c>
      <c r="EO77" s="8">
        <v>0</v>
      </c>
      <c r="EP77" s="8">
        <v>0</v>
      </c>
      <c r="EQ77" s="8">
        <v>-85092</v>
      </c>
      <c r="ER77" s="8">
        <v>-129579</v>
      </c>
      <c r="ES77" s="8">
        <v>172327</v>
      </c>
      <c r="ET77" s="8">
        <v>25856</v>
      </c>
      <c r="EU77" s="8">
        <v>-530595</v>
      </c>
      <c r="EV77" s="8">
        <v>0</v>
      </c>
      <c r="EW77" s="8">
        <v>656768</v>
      </c>
      <c r="EX77" s="8">
        <v>656768</v>
      </c>
      <c r="EY77" s="8">
        <v>-551044</v>
      </c>
      <c r="EZ77" s="8">
        <v>-565212</v>
      </c>
      <c r="FA77" s="8">
        <v>-1116256</v>
      </c>
      <c r="FB77" s="8">
        <v>252485</v>
      </c>
      <c r="FC77" s="8">
        <v>-115</v>
      </c>
      <c r="FD77" s="8">
        <v>-134</v>
      </c>
      <c r="FE77" s="8">
        <v>0</v>
      </c>
      <c r="FF77" s="8">
        <v>-134</v>
      </c>
      <c r="FG77" s="8">
        <v>0</v>
      </c>
      <c r="FH77" s="8">
        <v>-295092</v>
      </c>
      <c r="FI77" s="8">
        <v>-502344</v>
      </c>
      <c r="FJ77" s="8">
        <v>4298</v>
      </c>
      <c r="FK77" s="8">
        <v>-230342</v>
      </c>
      <c r="FL77" s="8"/>
      <c r="FM77" s="8">
        <v>26706</v>
      </c>
      <c r="FN77" s="8">
        <v>61155</v>
      </c>
      <c r="FO77" s="8">
        <v>214048.875</v>
      </c>
      <c r="FP77" s="8">
        <v>230456.375</v>
      </c>
      <c r="FQ77" s="8">
        <v>-189037</v>
      </c>
      <c r="FR77" s="8">
        <v>-459488</v>
      </c>
      <c r="FS77" s="8" t="s">
        <v>534</v>
      </c>
      <c r="FT77" s="9">
        <v>40268</v>
      </c>
      <c r="FU77" s="8">
        <v>12</v>
      </c>
      <c r="FV77" s="8">
        <v>1561479.22774</v>
      </c>
      <c r="FW77" s="8">
        <v>1.04064</v>
      </c>
      <c r="FX77" s="8">
        <v>0.98641999999999996</v>
      </c>
      <c r="FY77" s="8">
        <v>0.68064000000000002</v>
      </c>
      <c r="FZ77" s="8">
        <v>1.03274</v>
      </c>
      <c r="GA77" s="31">
        <f t="shared" si="16"/>
        <v>2010</v>
      </c>
      <c r="GB77" s="10">
        <f t="shared" si="17"/>
        <v>3</v>
      </c>
      <c r="GC77" s="10">
        <v>1.5846499999999999</v>
      </c>
      <c r="GD77" s="10">
        <v>1.35345</v>
      </c>
    </row>
    <row r="78" spans="1:186">
      <c r="A78" s="8" t="str">
        <f t="shared" si="18"/>
        <v>日立製作所</v>
      </c>
      <c r="B78" s="8" t="str">
        <f t="shared" si="19"/>
        <v>TSE:6501</v>
      </c>
      <c r="C78" s="8" t="str">
        <f>CONCATENATE("FY",RIGHT(Assumptions!D$8,4)-8)</f>
        <v>FY2011</v>
      </c>
      <c r="D78" s="10">
        <f t="shared" si="15"/>
        <v>2010</v>
      </c>
      <c r="E78" s="8">
        <v>8376287</v>
      </c>
      <c r="F78" s="8">
        <v>939520</v>
      </c>
      <c r="G78" s="8">
        <v>9315807</v>
      </c>
      <c r="H78" s="8">
        <v>6292555</v>
      </c>
      <c r="I78" s="8">
        <v>2348374</v>
      </c>
      <c r="J78" s="8">
        <v>1903866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1903866</v>
      </c>
      <c r="Q78" s="8">
        <v>444508</v>
      </c>
      <c r="R78" s="8">
        <v>-24878</v>
      </c>
      <c r="S78" s="8">
        <v>17507</v>
      </c>
      <c r="T78" s="8">
        <v>-7371</v>
      </c>
      <c r="U78" s="8">
        <v>-20142</v>
      </c>
      <c r="V78" s="8">
        <v>-9508</v>
      </c>
      <c r="W78" s="8">
        <v>-928</v>
      </c>
      <c r="X78" s="8">
        <v>406559</v>
      </c>
      <c r="Y78" s="8">
        <v>8684</v>
      </c>
      <c r="Z78" s="8">
        <v>61046</v>
      </c>
      <c r="AA78" s="8">
        <v>-3161</v>
      </c>
      <c r="AB78" s="8">
        <v>-35170</v>
      </c>
      <c r="AC78" s="8">
        <v>0</v>
      </c>
      <c r="AD78" s="8">
        <v>432201</v>
      </c>
      <c r="AE78" s="8">
        <v>129075</v>
      </c>
      <c r="AF78" s="8">
        <v>303126</v>
      </c>
      <c r="AG78" s="8">
        <v>0</v>
      </c>
      <c r="AH78" s="8">
        <v>0</v>
      </c>
      <c r="AI78" s="8">
        <v>303126</v>
      </c>
      <c r="AJ78" s="8">
        <v>-64257</v>
      </c>
      <c r="AK78" s="8">
        <v>238869</v>
      </c>
      <c r="AL78" s="8">
        <v>0</v>
      </c>
      <c r="AM78" s="8"/>
      <c r="AN78" s="8">
        <v>264.47361999999998</v>
      </c>
      <c r="AO78" s="8">
        <v>264.47361999999998</v>
      </c>
      <c r="AP78" s="8">
        <v>903.18647999999996</v>
      </c>
      <c r="AQ78" s="8">
        <v>246.90953999999999</v>
      </c>
      <c r="AR78" s="8">
        <v>246.90953999999999</v>
      </c>
      <c r="AS78" s="8">
        <v>966.23644999999999</v>
      </c>
      <c r="AT78" s="8">
        <v>30</v>
      </c>
      <c r="AU78" s="1">
        <v>9.4051551268687E-2</v>
      </c>
      <c r="AV78" s="8"/>
      <c r="AW78" s="8">
        <v>942277</v>
      </c>
      <c r="AX78" s="8">
        <v>559545</v>
      </c>
      <c r="AY78" s="8">
        <v>444508</v>
      </c>
      <c r="AZ78" s="1">
        <v>0.29864499999999999</v>
      </c>
      <c r="BA78" s="9">
        <v>40633</v>
      </c>
      <c r="BB78" s="8"/>
      <c r="BC78" s="8">
        <v>31170</v>
      </c>
      <c r="BD78" s="8">
        <v>0</v>
      </c>
      <c r="BE78" s="8">
        <v>0</v>
      </c>
      <c r="BF78" s="8">
        <v>395180</v>
      </c>
      <c r="BG78" s="8">
        <v>0</v>
      </c>
      <c r="BH78" s="8">
        <v>10692.0545</v>
      </c>
      <c r="BI78" s="8">
        <v>120840.9455</v>
      </c>
      <c r="BJ78" s="8"/>
      <c r="BK78" s="8"/>
      <c r="BL78" s="8">
        <v>554810</v>
      </c>
      <c r="BM78" s="8">
        <v>16598</v>
      </c>
      <c r="BN78" s="8">
        <v>571408</v>
      </c>
      <c r="BO78" s="8">
        <v>2090919</v>
      </c>
      <c r="BP78" s="8">
        <v>2090919</v>
      </c>
      <c r="BQ78" s="8">
        <v>1341768</v>
      </c>
      <c r="BR78" s="8">
        <v>130733</v>
      </c>
      <c r="BS78" s="8">
        <v>197105</v>
      </c>
      <c r="BT78" s="8">
        <v>4900029</v>
      </c>
      <c r="BU78" s="8">
        <v>7963427</v>
      </c>
      <c r="BV78" s="8">
        <v>-5852157</v>
      </c>
      <c r="BW78" s="8">
        <v>2111270</v>
      </c>
      <c r="BX78" s="8">
        <v>545911</v>
      </c>
      <c r="BY78" s="8">
        <v>171500</v>
      </c>
      <c r="BZ78" s="8">
        <v>356518</v>
      </c>
      <c r="CA78" s="8">
        <v>0</v>
      </c>
      <c r="CB78" s="8">
        <v>130862</v>
      </c>
      <c r="CC78" s="8">
        <v>969539</v>
      </c>
      <c r="CD78" s="8">
        <v>9185629</v>
      </c>
      <c r="CE78" s="8"/>
      <c r="CF78" s="8">
        <v>1257188</v>
      </c>
      <c r="CG78" s="8">
        <v>881873</v>
      </c>
      <c r="CH78" s="8">
        <v>472588</v>
      </c>
      <c r="CI78" s="8">
        <v>518327</v>
      </c>
      <c r="CJ78" s="8">
        <v>11082</v>
      </c>
      <c r="CK78" s="8">
        <v>73514</v>
      </c>
      <c r="CL78" s="8">
        <v>865726</v>
      </c>
      <c r="CM78" s="8">
        <v>4088824</v>
      </c>
      <c r="CN78" s="8">
        <v>1497556</v>
      </c>
      <c r="CO78" s="8">
        <v>25236</v>
      </c>
      <c r="CP78" s="8">
        <v>891815</v>
      </c>
      <c r="CQ78" s="8">
        <v>101870</v>
      </c>
      <c r="CR78" s="8">
        <v>138939</v>
      </c>
      <c r="CS78" s="8">
        <v>6744240</v>
      </c>
      <c r="CT78" s="8">
        <v>409129</v>
      </c>
      <c r="CU78" s="8">
        <v>603133</v>
      </c>
      <c r="CV78" s="8">
        <v>922036</v>
      </c>
      <c r="CW78" s="8">
        <v>-1371</v>
      </c>
      <c r="CX78" s="8">
        <v>-493062</v>
      </c>
      <c r="CY78" s="8">
        <v>1439865</v>
      </c>
      <c r="CZ78" s="8">
        <v>1001524</v>
      </c>
      <c r="DA78" s="8">
        <v>2441389</v>
      </c>
      <c r="DB78" s="8">
        <v>9185629</v>
      </c>
      <c r="DC78" s="8"/>
      <c r="DD78" s="8">
        <v>903.52017999999998</v>
      </c>
      <c r="DE78" s="8">
        <v>903.52017999999998</v>
      </c>
      <c r="DF78" s="8">
        <v>1593.6168700000001</v>
      </c>
      <c r="DG78" s="8">
        <v>2524789</v>
      </c>
      <c r="DH78" s="8">
        <v>1953381</v>
      </c>
      <c r="DI78" s="8">
        <v>912760</v>
      </c>
      <c r="DJ78" s="8">
        <v>1052264</v>
      </c>
      <c r="DK78" s="8">
        <v>1001524</v>
      </c>
      <c r="DL78" s="8">
        <v>316443</v>
      </c>
      <c r="DM78" s="8">
        <v>241917</v>
      </c>
      <c r="DN78" s="8">
        <v>566127</v>
      </c>
      <c r="DO78" s="8">
        <v>533724</v>
      </c>
      <c r="DP78" s="8">
        <v>471155</v>
      </c>
      <c r="DQ78" s="8">
        <v>1909825</v>
      </c>
      <c r="DR78" s="8">
        <v>5528889</v>
      </c>
      <c r="DS78" s="8">
        <v>53558</v>
      </c>
      <c r="DT78" s="8">
        <v>361745</v>
      </c>
      <c r="DU78" s="8">
        <v>0</v>
      </c>
      <c r="DV78" s="8"/>
      <c r="DW78" s="8">
        <v>238869</v>
      </c>
      <c r="DX78" s="8">
        <v>382732</v>
      </c>
      <c r="DY78" s="8">
        <v>115037</v>
      </c>
      <c r="DZ78" s="8">
        <v>497769</v>
      </c>
      <c r="EA78" s="8">
        <v>0</v>
      </c>
      <c r="EB78" s="8">
        <v>4387</v>
      </c>
      <c r="EC78" s="8">
        <v>-61580</v>
      </c>
      <c r="ED78" s="8">
        <v>35170</v>
      </c>
      <c r="EE78" s="8">
        <v>20142</v>
      </c>
      <c r="EF78" s="8">
        <v>0</v>
      </c>
      <c r="EG78" s="8">
        <v>68209</v>
      </c>
      <c r="EH78" s="8">
        <v>121606</v>
      </c>
      <c r="EI78" s="8">
        <v>-171275</v>
      </c>
      <c r="EJ78" s="8">
        <v>47512</v>
      </c>
      <c r="EK78" s="8">
        <v>37679</v>
      </c>
      <c r="EL78" s="8">
        <v>841554</v>
      </c>
      <c r="EM78" s="8">
        <v>-522906</v>
      </c>
      <c r="EN78" s="8">
        <v>47293</v>
      </c>
      <c r="EO78" s="8">
        <v>-73824</v>
      </c>
      <c r="EP78" s="8">
        <v>0</v>
      </c>
      <c r="EQ78" s="8">
        <v>-95500</v>
      </c>
      <c r="ER78" s="8">
        <v>99210</v>
      </c>
      <c r="ES78" s="8">
        <v>286356</v>
      </c>
      <c r="ET78" s="8">
        <v>-975</v>
      </c>
      <c r="EU78" s="8">
        <v>-260346</v>
      </c>
      <c r="EV78" s="8">
        <v>75535</v>
      </c>
      <c r="EW78" s="8">
        <v>179324</v>
      </c>
      <c r="EX78" s="8">
        <v>254859</v>
      </c>
      <c r="EY78" s="8">
        <v>0</v>
      </c>
      <c r="EZ78" s="8">
        <v>-790328</v>
      </c>
      <c r="FA78" s="8">
        <v>-790328</v>
      </c>
      <c r="FB78" s="8">
        <v>52</v>
      </c>
      <c r="FC78" s="8">
        <v>-183</v>
      </c>
      <c r="FD78" s="8">
        <v>-22466</v>
      </c>
      <c r="FE78" s="8">
        <v>0</v>
      </c>
      <c r="FF78" s="8">
        <v>-22466</v>
      </c>
      <c r="FG78" s="8">
        <v>0</v>
      </c>
      <c r="FH78" s="8">
        <v>-26110</v>
      </c>
      <c r="FI78" s="8">
        <v>-584176</v>
      </c>
      <c r="FJ78" s="8">
        <v>-31836</v>
      </c>
      <c r="FK78" s="8">
        <v>-22774</v>
      </c>
      <c r="FL78" s="8"/>
      <c r="FM78" s="8">
        <v>25457</v>
      </c>
      <c r="FN78" s="8">
        <v>122057</v>
      </c>
      <c r="FO78" s="8">
        <v>-131448.25</v>
      </c>
      <c r="FP78" s="8">
        <v>-115899.5</v>
      </c>
      <c r="FQ78" s="8">
        <v>273080</v>
      </c>
      <c r="FR78" s="8">
        <v>-535469</v>
      </c>
      <c r="FS78" s="8" t="s">
        <v>534</v>
      </c>
      <c r="FT78" s="9">
        <v>40633</v>
      </c>
      <c r="FU78" s="8">
        <v>12</v>
      </c>
      <c r="FV78" s="8">
        <v>1955372.52621</v>
      </c>
      <c r="FW78" s="8">
        <v>1.1155900000000001</v>
      </c>
      <c r="FX78" s="8">
        <v>0.95059000000000005</v>
      </c>
      <c r="FY78" s="8">
        <v>0.88556999999999997</v>
      </c>
      <c r="FZ78" s="8">
        <v>0.77071999999999996</v>
      </c>
      <c r="GA78" s="31">
        <f t="shared" si="16"/>
        <v>2011</v>
      </c>
      <c r="GB78" s="10">
        <f t="shared" si="17"/>
        <v>3</v>
      </c>
      <c r="GC78" s="10">
        <v>1.5696399999999999</v>
      </c>
      <c r="GD78" s="10">
        <v>1.2679</v>
      </c>
    </row>
    <row r="79" spans="1:186">
      <c r="A79" s="8" t="str">
        <f t="shared" si="18"/>
        <v>日立製作所</v>
      </c>
      <c r="B79" s="8" t="str">
        <f t="shared" si="19"/>
        <v>TSE:6501</v>
      </c>
      <c r="C79" s="8" t="str">
        <f>CONCATENATE("FY",RIGHT(Assumptions!D$8,4)-7)</f>
        <v>FY2012</v>
      </c>
      <c r="D79" s="10">
        <f t="shared" si="15"/>
        <v>2011</v>
      </c>
      <c r="E79" s="8">
        <v>8528292</v>
      </c>
      <c r="F79" s="8">
        <v>1137591</v>
      </c>
      <c r="G79" s="8">
        <v>9665883</v>
      </c>
      <c r="H79" s="8">
        <v>6447009</v>
      </c>
      <c r="I79" s="8">
        <v>2386912</v>
      </c>
      <c r="J79" s="8">
        <v>1974632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1974632</v>
      </c>
      <c r="Q79" s="8">
        <v>412280</v>
      </c>
      <c r="R79" s="8">
        <v>-28141</v>
      </c>
      <c r="S79" s="8">
        <v>18204</v>
      </c>
      <c r="T79" s="8">
        <v>-9937</v>
      </c>
      <c r="U79" s="8">
        <v>-15571</v>
      </c>
      <c r="V79" s="8">
        <v>-2360</v>
      </c>
      <c r="W79" s="8">
        <v>-650</v>
      </c>
      <c r="X79" s="8">
        <v>383762</v>
      </c>
      <c r="Y79" s="8">
        <v>0</v>
      </c>
      <c r="Z79" s="8">
        <v>-13418</v>
      </c>
      <c r="AA79" s="8">
        <v>242324</v>
      </c>
      <c r="AB79" s="8">
        <v>-31841</v>
      </c>
      <c r="AC79" s="8">
        <v>0</v>
      </c>
      <c r="AD79" s="8">
        <v>557730</v>
      </c>
      <c r="AE79" s="8">
        <v>144922</v>
      </c>
      <c r="AF79" s="8">
        <v>412808</v>
      </c>
      <c r="AG79" s="8">
        <v>0</v>
      </c>
      <c r="AH79" s="8">
        <v>0</v>
      </c>
      <c r="AI79" s="8">
        <v>412808</v>
      </c>
      <c r="AJ79" s="8">
        <v>-65629</v>
      </c>
      <c r="AK79" s="8">
        <v>347179</v>
      </c>
      <c r="AL79" s="8">
        <v>0</v>
      </c>
      <c r="AM79" s="8"/>
      <c r="AN79" s="8">
        <v>384.0376</v>
      </c>
      <c r="AO79" s="8">
        <v>384.0376</v>
      </c>
      <c r="AP79" s="8">
        <v>904.02346</v>
      </c>
      <c r="AQ79" s="8">
        <v>359.31995000000001</v>
      </c>
      <c r="AR79" s="8">
        <v>359.31995000000001</v>
      </c>
      <c r="AS79" s="8">
        <v>966.17791999999997</v>
      </c>
      <c r="AT79" s="8">
        <v>40</v>
      </c>
      <c r="AU79" s="1">
        <v>7.7821527223708803E-2</v>
      </c>
      <c r="AV79" s="8"/>
      <c r="AW79" s="8">
        <v>891946</v>
      </c>
      <c r="AX79" s="8">
        <v>531588</v>
      </c>
      <c r="AY79" s="8">
        <v>412280</v>
      </c>
      <c r="AZ79" s="1">
        <v>0.25984200000000002</v>
      </c>
      <c r="BA79" s="9">
        <v>40999</v>
      </c>
      <c r="BB79" s="8"/>
      <c r="BC79" s="8">
        <v>30210</v>
      </c>
      <c r="BD79" s="8">
        <v>0</v>
      </c>
      <c r="BE79" s="8">
        <v>0</v>
      </c>
      <c r="BF79" s="8">
        <v>412514</v>
      </c>
      <c r="BG79" s="8">
        <v>0</v>
      </c>
      <c r="BH79" s="8">
        <v>12454.775610000001</v>
      </c>
      <c r="BI79" s="8">
        <v>123764.22439</v>
      </c>
      <c r="BJ79" s="8"/>
      <c r="BK79" s="8"/>
      <c r="BL79" s="8">
        <v>619577</v>
      </c>
      <c r="BM79" s="8">
        <v>11562</v>
      </c>
      <c r="BN79" s="8">
        <v>631151</v>
      </c>
      <c r="BO79" s="8">
        <v>2343470</v>
      </c>
      <c r="BP79" s="8">
        <v>2343470</v>
      </c>
      <c r="BQ79" s="8">
        <v>1413252</v>
      </c>
      <c r="BR79" s="8">
        <v>123475</v>
      </c>
      <c r="BS79" s="8">
        <v>93908</v>
      </c>
      <c r="BT79" s="8">
        <v>5162186</v>
      </c>
      <c r="BU79" s="8">
        <v>7511937</v>
      </c>
      <c r="BV79" s="8">
        <v>-5486399</v>
      </c>
      <c r="BW79" s="8">
        <v>2025538</v>
      </c>
      <c r="BX79" s="8">
        <v>745357</v>
      </c>
      <c r="BY79" s="8">
        <v>214707</v>
      </c>
      <c r="BZ79" s="8">
        <v>395255</v>
      </c>
      <c r="CA79" s="8">
        <v>0</v>
      </c>
      <c r="CB79" s="8">
        <v>104303</v>
      </c>
      <c r="CC79" s="8">
        <v>338299</v>
      </c>
      <c r="CD79" s="8">
        <v>9418526</v>
      </c>
      <c r="CE79" s="8"/>
      <c r="CF79" s="8">
        <v>1325784</v>
      </c>
      <c r="CG79" s="8">
        <v>848003</v>
      </c>
      <c r="CH79" s="8">
        <v>531446</v>
      </c>
      <c r="CI79" s="8">
        <v>481818</v>
      </c>
      <c r="CJ79" s="8">
        <v>0</v>
      </c>
      <c r="CK79" s="8">
        <v>75217</v>
      </c>
      <c r="CL79" s="8">
        <v>839934</v>
      </c>
      <c r="CM79" s="8">
        <v>4110873</v>
      </c>
      <c r="CN79" s="8">
        <v>1386278</v>
      </c>
      <c r="CO79" s="8">
        <v>0</v>
      </c>
      <c r="CP79" s="8">
        <v>890977</v>
      </c>
      <c r="CQ79" s="8">
        <v>101597</v>
      </c>
      <c r="CR79" s="8">
        <v>154806</v>
      </c>
      <c r="CS79" s="8">
        <v>6644531</v>
      </c>
      <c r="CT79" s="8">
        <v>427775</v>
      </c>
      <c r="CU79" s="8">
        <v>600243</v>
      </c>
      <c r="CV79" s="8">
        <v>1242110</v>
      </c>
      <c r="CW79" s="8">
        <v>-1450</v>
      </c>
      <c r="CX79" s="8">
        <v>-496896</v>
      </c>
      <c r="CY79" s="8">
        <v>1771782</v>
      </c>
      <c r="CZ79" s="8">
        <v>1002213</v>
      </c>
      <c r="DA79" s="8">
        <v>2773995</v>
      </c>
      <c r="DB79" s="8">
        <v>9418526</v>
      </c>
      <c r="DC79" s="8"/>
      <c r="DD79" s="8">
        <v>927.00842</v>
      </c>
      <c r="DE79" s="8">
        <v>927.00842</v>
      </c>
      <c r="DF79" s="8">
        <v>1911.29009</v>
      </c>
      <c r="DG79" s="8">
        <v>2399542</v>
      </c>
      <c r="DH79" s="8">
        <v>1768391</v>
      </c>
      <c r="DI79" s="8">
        <v>913134</v>
      </c>
      <c r="DJ79" s="8">
        <v>1089752</v>
      </c>
      <c r="DK79" s="8">
        <v>1002213</v>
      </c>
      <c r="DL79" s="8">
        <v>309733</v>
      </c>
      <c r="DM79" s="8">
        <v>268390</v>
      </c>
      <c r="DN79" s="8">
        <v>606228</v>
      </c>
      <c r="DO79" s="8">
        <v>538634</v>
      </c>
      <c r="DP79" s="8">
        <v>464093</v>
      </c>
      <c r="DQ79" s="8">
        <v>1847292</v>
      </c>
      <c r="DR79" s="8">
        <v>5109865</v>
      </c>
      <c r="DS79" s="8">
        <v>90687</v>
      </c>
      <c r="DT79" s="8">
        <v>0</v>
      </c>
      <c r="DU79" s="8">
        <v>0</v>
      </c>
      <c r="DV79" s="8"/>
      <c r="DW79" s="8">
        <v>347179</v>
      </c>
      <c r="DX79" s="8">
        <v>360358</v>
      </c>
      <c r="DY79" s="8">
        <v>119308</v>
      </c>
      <c r="DZ79" s="8">
        <v>479666</v>
      </c>
      <c r="EA79" s="8">
        <v>0</v>
      </c>
      <c r="EB79" s="8">
        <v>-18627</v>
      </c>
      <c r="EC79" s="8">
        <v>-213019</v>
      </c>
      <c r="ED79" s="8">
        <v>31841</v>
      </c>
      <c r="EE79" s="8">
        <v>15571</v>
      </c>
      <c r="EF79" s="8">
        <v>0</v>
      </c>
      <c r="EG79" s="8">
        <v>104312</v>
      </c>
      <c r="EH79" s="8">
        <v>-259211</v>
      </c>
      <c r="EI79" s="8">
        <v>-162594</v>
      </c>
      <c r="EJ79" s="8">
        <v>119177</v>
      </c>
      <c r="EK79" s="8">
        <v>-4243</v>
      </c>
      <c r="EL79" s="8">
        <v>447155</v>
      </c>
      <c r="EM79" s="8">
        <v>-606852</v>
      </c>
      <c r="EN79" s="8">
        <v>65144</v>
      </c>
      <c r="EO79" s="8">
        <v>-42923</v>
      </c>
      <c r="EP79" s="8">
        <v>0</v>
      </c>
      <c r="EQ79" s="8">
        <v>-106042</v>
      </c>
      <c r="ER79" s="8">
        <v>222517</v>
      </c>
      <c r="ES79" s="8">
        <v>244446</v>
      </c>
      <c r="ET79" s="8">
        <v>28126</v>
      </c>
      <c r="EU79" s="8">
        <v>-195584</v>
      </c>
      <c r="EV79" s="8">
        <v>70105</v>
      </c>
      <c r="EW79" s="8">
        <v>388991</v>
      </c>
      <c r="EX79" s="8">
        <v>459096</v>
      </c>
      <c r="EY79" s="8">
        <v>0</v>
      </c>
      <c r="EZ79" s="8">
        <v>-544841</v>
      </c>
      <c r="FA79" s="8">
        <v>-544841</v>
      </c>
      <c r="FB79" s="8">
        <v>38</v>
      </c>
      <c r="FC79" s="8">
        <v>-126</v>
      </c>
      <c r="FD79" s="8">
        <v>-27018</v>
      </c>
      <c r="FE79" s="8">
        <v>0</v>
      </c>
      <c r="FF79" s="8">
        <v>-27018</v>
      </c>
      <c r="FG79" s="8">
        <v>0</v>
      </c>
      <c r="FH79" s="8">
        <v>-54987</v>
      </c>
      <c r="FI79" s="8">
        <v>-167838</v>
      </c>
      <c r="FJ79" s="8">
        <v>-18966</v>
      </c>
      <c r="FK79" s="8">
        <v>64767</v>
      </c>
      <c r="FL79" s="8"/>
      <c r="FM79" s="8">
        <v>28129</v>
      </c>
      <c r="FN79" s="8">
        <v>116310</v>
      </c>
      <c r="FO79" s="8">
        <v>-184773.125</v>
      </c>
      <c r="FP79" s="8">
        <v>-167185</v>
      </c>
      <c r="FQ79" s="8">
        <v>191632</v>
      </c>
      <c r="FR79" s="8">
        <v>-85745</v>
      </c>
      <c r="FS79" s="8" t="s">
        <v>534</v>
      </c>
      <c r="FT79" s="9">
        <v>40999</v>
      </c>
      <c r="FU79" s="8">
        <v>12</v>
      </c>
      <c r="FV79" s="8">
        <v>2398835.3676300002</v>
      </c>
      <c r="FW79" s="8">
        <v>1.20821</v>
      </c>
      <c r="FX79" s="8">
        <v>0.93039000000000005</v>
      </c>
      <c r="FY79" s="8">
        <v>0.72109000000000001</v>
      </c>
      <c r="FZ79" s="8">
        <v>0.72733000000000003</v>
      </c>
      <c r="GA79" s="31">
        <f t="shared" si="16"/>
        <v>2012</v>
      </c>
      <c r="GB79" s="10">
        <f t="shared" si="17"/>
        <v>3</v>
      </c>
      <c r="GC79" s="10">
        <v>1.3893500000000001</v>
      </c>
      <c r="GD79" s="10">
        <v>1.26488</v>
      </c>
    </row>
    <row r="80" spans="1:186">
      <c r="A80" s="8" t="str">
        <f t="shared" si="18"/>
        <v>日立製作所</v>
      </c>
      <c r="B80" s="8" t="str">
        <f t="shared" si="19"/>
        <v>TSE:6501</v>
      </c>
      <c r="C80" s="8" t="str">
        <f>CONCATENATE("FY",RIGHT(Assumptions!D$8,4)-6)</f>
        <v>FY2013</v>
      </c>
      <c r="D80" s="10">
        <f t="shared" si="15"/>
        <v>2012</v>
      </c>
      <c r="E80" s="8">
        <v>7829413</v>
      </c>
      <c r="F80" s="8">
        <v>1211658</v>
      </c>
      <c r="G80" s="8">
        <v>9041071</v>
      </c>
      <c r="H80" s="8">
        <v>5859912</v>
      </c>
      <c r="I80" s="8">
        <v>2297080</v>
      </c>
      <c r="J80" s="8">
        <v>1875052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1875052</v>
      </c>
      <c r="Q80" s="8">
        <v>422028</v>
      </c>
      <c r="R80" s="8">
        <v>-26707</v>
      </c>
      <c r="S80" s="8">
        <v>19644</v>
      </c>
      <c r="T80" s="8">
        <v>-7063</v>
      </c>
      <c r="U80" s="8">
        <v>-40447</v>
      </c>
      <c r="V80" s="8">
        <v>8465</v>
      </c>
      <c r="W80" s="8">
        <v>-215</v>
      </c>
      <c r="X80" s="8">
        <v>382768</v>
      </c>
      <c r="Y80" s="8">
        <v>0</v>
      </c>
      <c r="Z80" s="8">
        <v>17295</v>
      </c>
      <c r="AA80" s="8">
        <v>-1819</v>
      </c>
      <c r="AB80" s="8">
        <v>-23209</v>
      </c>
      <c r="AC80" s="8">
        <v>0</v>
      </c>
      <c r="AD80" s="8">
        <v>344537</v>
      </c>
      <c r="AE80" s="8">
        <v>106816</v>
      </c>
      <c r="AF80" s="8">
        <v>237721</v>
      </c>
      <c r="AG80" s="8">
        <v>0</v>
      </c>
      <c r="AH80" s="8">
        <v>0</v>
      </c>
      <c r="AI80" s="8">
        <v>237721</v>
      </c>
      <c r="AJ80" s="8">
        <v>-62395</v>
      </c>
      <c r="AK80" s="8">
        <v>175326</v>
      </c>
      <c r="AL80" s="8">
        <v>0</v>
      </c>
      <c r="AM80" s="8"/>
      <c r="AN80" s="8">
        <v>186.40634</v>
      </c>
      <c r="AO80" s="8">
        <v>186.40634</v>
      </c>
      <c r="AP80" s="8">
        <v>940.55813999999998</v>
      </c>
      <c r="AQ80" s="8">
        <v>181.45657</v>
      </c>
      <c r="AR80" s="8">
        <v>181.45657</v>
      </c>
      <c r="AS80" s="8">
        <v>966.14855</v>
      </c>
      <c r="AT80" s="8">
        <v>50</v>
      </c>
      <c r="AU80" s="1">
        <v>0.265585252615128</v>
      </c>
      <c r="AV80" s="8"/>
      <c r="AW80" s="8">
        <v>840047</v>
      </c>
      <c r="AX80" s="8">
        <v>539383</v>
      </c>
      <c r="AY80" s="8">
        <v>422028</v>
      </c>
      <c r="AZ80" s="1">
        <v>0.310027</v>
      </c>
      <c r="BA80" s="9">
        <v>41364</v>
      </c>
      <c r="BB80" s="8"/>
      <c r="BC80" s="8">
        <v>31286</v>
      </c>
      <c r="BD80" s="8">
        <v>0</v>
      </c>
      <c r="BE80" s="8">
        <v>0</v>
      </c>
      <c r="BF80" s="8">
        <v>341310</v>
      </c>
      <c r="BG80" s="8">
        <v>0</v>
      </c>
      <c r="BH80" s="8">
        <v>12327.764160000001</v>
      </c>
      <c r="BI80" s="8">
        <v>125357.23583999999</v>
      </c>
      <c r="BJ80" s="8"/>
      <c r="BK80" s="8"/>
      <c r="BL80" s="8">
        <v>527632</v>
      </c>
      <c r="BM80" s="8">
        <v>10444</v>
      </c>
      <c r="BN80" s="8">
        <v>538076</v>
      </c>
      <c r="BO80" s="8">
        <v>2421776</v>
      </c>
      <c r="BP80" s="8">
        <v>2430204</v>
      </c>
      <c r="BQ80" s="8">
        <v>1437399</v>
      </c>
      <c r="BR80" s="8">
        <v>119054</v>
      </c>
      <c r="BS80" s="8">
        <v>31284</v>
      </c>
      <c r="BT80" s="8">
        <v>5190138</v>
      </c>
      <c r="BU80" s="8">
        <v>7783297</v>
      </c>
      <c r="BV80" s="8">
        <v>-5503333</v>
      </c>
      <c r="BW80" s="8">
        <v>2279964</v>
      </c>
      <c r="BX80" s="8">
        <v>620447</v>
      </c>
      <c r="BY80" s="8">
        <v>290387</v>
      </c>
      <c r="BZ80" s="8">
        <v>415009</v>
      </c>
      <c r="CA80" s="8">
        <v>0</v>
      </c>
      <c r="CB80" s="8">
        <v>103879</v>
      </c>
      <c r="CC80" s="8">
        <v>497273</v>
      </c>
      <c r="CD80" s="8">
        <v>9809230</v>
      </c>
      <c r="CE80" s="8"/>
      <c r="CF80" s="8">
        <v>1234864</v>
      </c>
      <c r="CG80" s="8">
        <v>884477</v>
      </c>
      <c r="CH80" s="8">
        <v>673850</v>
      </c>
      <c r="CI80" s="8">
        <v>286749</v>
      </c>
      <c r="CJ80" s="8">
        <v>0</v>
      </c>
      <c r="CK80" s="8">
        <v>56278</v>
      </c>
      <c r="CL80" s="8">
        <v>824220</v>
      </c>
      <c r="CM80" s="8">
        <v>3964141</v>
      </c>
      <c r="CN80" s="8">
        <v>1412338</v>
      </c>
      <c r="CO80" s="8">
        <v>0</v>
      </c>
      <c r="CP80" s="8">
        <v>913211</v>
      </c>
      <c r="CQ80" s="8">
        <v>124675</v>
      </c>
      <c r="CR80" s="8">
        <v>215578</v>
      </c>
      <c r="CS80" s="8">
        <v>6629943</v>
      </c>
      <c r="CT80" s="8">
        <v>458790</v>
      </c>
      <c r="CU80" s="8">
        <v>622946</v>
      </c>
      <c r="CV80" s="8">
        <v>1370723</v>
      </c>
      <c r="CW80" s="8">
        <v>-1565</v>
      </c>
      <c r="CX80" s="8">
        <v>-368334</v>
      </c>
      <c r="CY80" s="8">
        <v>2082560</v>
      </c>
      <c r="CZ80" s="8">
        <v>1096727</v>
      </c>
      <c r="DA80" s="8">
        <v>3179287</v>
      </c>
      <c r="DB80" s="8">
        <v>9809230</v>
      </c>
      <c r="DC80" s="8"/>
      <c r="DD80" s="8">
        <v>966.11284999999998</v>
      </c>
      <c r="DE80" s="8">
        <v>966.11284999999998</v>
      </c>
      <c r="DF80" s="8">
        <v>2155.6073999999999</v>
      </c>
      <c r="DG80" s="8">
        <v>2372937</v>
      </c>
      <c r="DH80" s="8">
        <v>1834861</v>
      </c>
      <c r="DI80" s="8">
        <v>923659</v>
      </c>
      <c r="DJ80" s="8">
        <v>1101480</v>
      </c>
      <c r="DK80" s="8">
        <v>1096727</v>
      </c>
      <c r="DL80" s="8">
        <v>259967</v>
      </c>
      <c r="DM80" s="8">
        <v>251659</v>
      </c>
      <c r="DN80" s="8">
        <v>601305</v>
      </c>
      <c r="DO80" s="8">
        <v>584435</v>
      </c>
      <c r="DP80" s="8">
        <v>518313</v>
      </c>
      <c r="DQ80" s="8">
        <v>1942634</v>
      </c>
      <c r="DR80" s="8">
        <v>5207010</v>
      </c>
      <c r="DS80" s="8">
        <v>115340</v>
      </c>
      <c r="DT80" s="8">
        <v>326240</v>
      </c>
      <c r="DU80" s="8">
        <v>0</v>
      </c>
      <c r="DV80" s="8"/>
      <c r="DW80" s="8">
        <v>175326</v>
      </c>
      <c r="DX80" s="8">
        <v>300664</v>
      </c>
      <c r="DY80" s="8">
        <v>117355</v>
      </c>
      <c r="DZ80" s="8">
        <v>418019</v>
      </c>
      <c r="EA80" s="8">
        <v>0</v>
      </c>
      <c r="EB80" s="8">
        <v>3119</v>
      </c>
      <c r="EC80" s="8">
        <v>-19285</v>
      </c>
      <c r="ED80" s="8">
        <v>23209</v>
      </c>
      <c r="EE80" s="8">
        <v>40447</v>
      </c>
      <c r="EF80" s="8">
        <v>0</v>
      </c>
      <c r="EG80" s="8">
        <v>81813</v>
      </c>
      <c r="EH80" s="8">
        <v>71777</v>
      </c>
      <c r="EI80" s="8">
        <v>7860</v>
      </c>
      <c r="EJ80" s="8">
        <v>-187651</v>
      </c>
      <c r="EK80" s="8">
        <v>-5429</v>
      </c>
      <c r="EL80" s="8">
        <v>583508</v>
      </c>
      <c r="EM80" s="8">
        <v>-717371</v>
      </c>
      <c r="EN80" s="8">
        <v>49500</v>
      </c>
      <c r="EO80" s="8">
        <v>-88886</v>
      </c>
      <c r="EP80" s="8">
        <v>0</v>
      </c>
      <c r="EQ80" s="8">
        <v>-105842</v>
      </c>
      <c r="ER80" s="8">
        <v>-2233</v>
      </c>
      <c r="ES80" s="8">
        <v>285407</v>
      </c>
      <c r="ET80" s="8">
        <v>25968</v>
      </c>
      <c r="EU80" s="8">
        <v>-553457</v>
      </c>
      <c r="EV80" s="8">
        <v>74630</v>
      </c>
      <c r="EW80" s="8">
        <v>352840</v>
      </c>
      <c r="EX80" s="8">
        <v>427470</v>
      </c>
      <c r="EY80" s="8">
        <v>0</v>
      </c>
      <c r="EZ80" s="8">
        <v>-509356</v>
      </c>
      <c r="FA80" s="8">
        <v>-509356</v>
      </c>
      <c r="FB80" s="8">
        <v>25</v>
      </c>
      <c r="FC80" s="8">
        <v>-162</v>
      </c>
      <c r="FD80" s="8">
        <v>-46564</v>
      </c>
      <c r="FE80" s="8">
        <v>0</v>
      </c>
      <c r="FF80" s="8">
        <v>-46564</v>
      </c>
      <c r="FG80" s="8">
        <v>0</v>
      </c>
      <c r="FH80" s="8">
        <v>-51858</v>
      </c>
      <c r="FI80" s="8">
        <v>-180445</v>
      </c>
      <c r="FJ80" s="8">
        <v>58449</v>
      </c>
      <c r="FK80" s="8">
        <v>-91945</v>
      </c>
      <c r="FL80" s="8"/>
      <c r="FM80" s="8">
        <v>26283</v>
      </c>
      <c r="FN80" s="8">
        <v>130119</v>
      </c>
      <c r="FO80" s="8">
        <v>-373212.375</v>
      </c>
      <c r="FP80" s="8">
        <v>-356520.5</v>
      </c>
      <c r="FQ80" s="8">
        <v>215094</v>
      </c>
      <c r="FR80" s="8">
        <v>-81886</v>
      </c>
      <c r="FS80" s="8" t="s">
        <v>534</v>
      </c>
      <c r="FT80" s="9">
        <v>41364</v>
      </c>
      <c r="FU80" s="8">
        <v>12</v>
      </c>
      <c r="FV80" s="8">
        <v>2623021.8843200002</v>
      </c>
      <c r="FW80" s="8">
        <v>1.1983299999999999</v>
      </c>
      <c r="FX80" s="8">
        <v>0.96413000000000004</v>
      </c>
      <c r="FY80" s="8">
        <v>0.84323999999999999</v>
      </c>
      <c r="FZ80" s="8">
        <v>1.18818</v>
      </c>
      <c r="GA80" s="31">
        <f t="shared" si="16"/>
        <v>2013</v>
      </c>
      <c r="GB80" s="10">
        <f t="shared" si="17"/>
        <v>3</v>
      </c>
      <c r="GC80" s="10">
        <v>1.0061500000000001</v>
      </c>
      <c r="GD80" s="10">
        <v>1.0563400000000001</v>
      </c>
    </row>
    <row r="81" spans="1:186">
      <c r="A81" s="8" t="str">
        <f t="shared" si="18"/>
        <v>日立製作所</v>
      </c>
      <c r="B81" s="8" t="str">
        <f t="shared" si="19"/>
        <v>TSE:6501</v>
      </c>
      <c r="C81" s="8" t="str">
        <f>CONCATENATE("FY",RIGHT(Assumptions!D$8,4)-5)</f>
        <v>FY2014</v>
      </c>
      <c r="D81" s="10">
        <f t="shared" si="15"/>
        <v>2013</v>
      </c>
      <c r="E81" s="8">
        <v>9323771</v>
      </c>
      <c r="F81" s="8">
        <v>342675</v>
      </c>
      <c r="G81" s="8">
        <v>9666446</v>
      </c>
      <c r="H81" s="8">
        <v>7173747</v>
      </c>
      <c r="I81" s="8">
        <v>2492699</v>
      </c>
      <c r="J81" s="8">
        <v>1887901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1887901</v>
      </c>
      <c r="Q81" s="8">
        <v>604798</v>
      </c>
      <c r="R81" s="8">
        <v>-26913</v>
      </c>
      <c r="S81" s="8">
        <v>22037</v>
      </c>
      <c r="T81" s="8">
        <v>-4876</v>
      </c>
      <c r="U81" s="8">
        <v>10923</v>
      </c>
      <c r="V81" s="8">
        <v>6467</v>
      </c>
      <c r="W81" s="8">
        <v>16839</v>
      </c>
      <c r="X81" s="8">
        <v>634151</v>
      </c>
      <c r="Y81" s="8">
        <v>0</v>
      </c>
      <c r="Z81" s="8">
        <v>0</v>
      </c>
      <c r="AA81" s="8">
        <v>-7062</v>
      </c>
      <c r="AB81" s="8">
        <v>-43116</v>
      </c>
      <c r="AC81" s="8">
        <v>66183</v>
      </c>
      <c r="AD81" s="8">
        <v>678498</v>
      </c>
      <c r="AE81" s="8">
        <v>146540</v>
      </c>
      <c r="AF81" s="8">
        <v>531958</v>
      </c>
      <c r="AG81" s="8">
        <v>-6955</v>
      </c>
      <c r="AH81" s="8">
        <v>0</v>
      </c>
      <c r="AI81" s="8">
        <v>525003</v>
      </c>
      <c r="AJ81" s="8">
        <v>-111126</v>
      </c>
      <c r="AK81" s="8">
        <v>413877</v>
      </c>
      <c r="AL81" s="8">
        <v>0</v>
      </c>
      <c r="AM81" s="8"/>
      <c r="AN81" s="8">
        <v>428.45974000000001</v>
      </c>
      <c r="AO81" s="8">
        <v>435.65978999999999</v>
      </c>
      <c r="AP81" s="8">
        <v>965.96474000000001</v>
      </c>
      <c r="AQ81" s="8">
        <v>428.31790999999998</v>
      </c>
      <c r="AR81" s="8">
        <v>435.51796999999999</v>
      </c>
      <c r="AS81" s="8">
        <v>965.96474000000001</v>
      </c>
      <c r="AT81" s="8">
        <v>52.5</v>
      </c>
      <c r="AU81" s="1">
        <v>0.116445224064154</v>
      </c>
      <c r="AV81" s="8"/>
      <c r="AW81" s="8">
        <v>978370</v>
      </c>
      <c r="AX81" s="8">
        <v>647142</v>
      </c>
      <c r="AY81" s="8">
        <v>604798</v>
      </c>
      <c r="AZ81" s="1">
        <v>0.215977</v>
      </c>
      <c r="BA81" s="9">
        <v>41729</v>
      </c>
      <c r="BB81" s="8"/>
      <c r="BC81" s="8">
        <v>0</v>
      </c>
      <c r="BD81" s="8">
        <v>0</v>
      </c>
      <c r="BE81" s="8">
        <v>0</v>
      </c>
      <c r="BF81" s="8">
        <v>354487</v>
      </c>
      <c r="BG81" s="8">
        <v>0</v>
      </c>
      <c r="BH81" s="8">
        <v>11544.831770000001</v>
      </c>
      <c r="BI81" s="8">
        <v>133476.16823000001</v>
      </c>
      <c r="BJ81" s="8"/>
      <c r="BK81" s="8"/>
      <c r="BL81" s="8">
        <v>560657</v>
      </c>
      <c r="BM81" s="8">
        <v>0</v>
      </c>
      <c r="BN81" s="8">
        <v>560657</v>
      </c>
      <c r="BO81" s="8">
        <v>2573386</v>
      </c>
      <c r="BP81" s="8">
        <v>2617496</v>
      </c>
      <c r="BQ81" s="8">
        <v>1339001</v>
      </c>
      <c r="BR81" s="8">
        <v>0</v>
      </c>
      <c r="BS81" s="8">
        <v>423491</v>
      </c>
      <c r="BT81" s="8">
        <v>5262083</v>
      </c>
      <c r="BU81" s="8">
        <v>7349809</v>
      </c>
      <c r="BV81" s="8">
        <v>-5090876</v>
      </c>
      <c r="BW81" s="8">
        <v>2258933</v>
      </c>
      <c r="BX81" s="8">
        <v>1878435</v>
      </c>
      <c r="BY81" s="8">
        <v>327116</v>
      </c>
      <c r="BZ81" s="8">
        <v>405122</v>
      </c>
      <c r="CA81" s="8">
        <v>12055</v>
      </c>
      <c r="CB81" s="8">
        <v>211881</v>
      </c>
      <c r="CC81" s="8">
        <v>131736</v>
      </c>
      <c r="CD81" s="8">
        <v>11098191</v>
      </c>
      <c r="CE81" s="8"/>
      <c r="CF81" s="8">
        <v>1347184</v>
      </c>
      <c r="CG81" s="8">
        <v>709671</v>
      </c>
      <c r="CH81" s="8">
        <v>775516</v>
      </c>
      <c r="CI81" s="8">
        <v>531506</v>
      </c>
      <c r="CJ81" s="8">
        <v>10277</v>
      </c>
      <c r="CK81" s="8">
        <v>0</v>
      </c>
      <c r="CL81" s="8">
        <v>926290</v>
      </c>
      <c r="CM81" s="8">
        <v>4300444</v>
      </c>
      <c r="CN81" s="8">
        <v>1682587</v>
      </c>
      <c r="CO81" s="8">
        <v>36090</v>
      </c>
      <c r="CP81" s="8">
        <v>779876</v>
      </c>
      <c r="CQ81" s="8">
        <v>112598</v>
      </c>
      <c r="CR81" s="8">
        <v>317765</v>
      </c>
      <c r="CS81" s="8">
        <v>7229360</v>
      </c>
      <c r="CT81" s="8">
        <v>458790</v>
      </c>
      <c r="CU81" s="8">
        <v>617496</v>
      </c>
      <c r="CV81" s="8">
        <v>1277970</v>
      </c>
      <c r="CW81" s="8">
        <v>-3146</v>
      </c>
      <c r="CX81" s="8">
        <v>317547</v>
      </c>
      <c r="CY81" s="8">
        <v>2668657</v>
      </c>
      <c r="CZ81" s="8">
        <v>1200174</v>
      </c>
      <c r="DA81" s="8">
        <v>3868831</v>
      </c>
      <c r="DB81" s="8">
        <v>11098191</v>
      </c>
      <c r="DC81" s="8"/>
      <c r="DD81" s="8">
        <v>965.81119000000001</v>
      </c>
      <c r="DE81" s="8">
        <v>965.81119000000001</v>
      </c>
      <c r="DF81" s="8">
        <v>2763.1249499999999</v>
      </c>
      <c r="DG81" s="8">
        <v>3035976</v>
      </c>
      <c r="DH81" s="8">
        <v>2475319</v>
      </c>
      <c r="DI81" s="8">
        <v>753998</v>
      </c>
      <c r="DJ81" s="8">
        <v>1160168</v>
      </c>
      <c r="DK81" s="8">
        <v>1200174</v>
      </c>
      <c r="DL81" s="8">
        <v>599490</v>
      </c>
      <c r="DM81" s="8">
        <v>245084</v>
      </c>
      <c r="DN81" s="8">
        <v>523031</v>
      </c>
      <c r="DO81" s="8">
        <v>570886</v>
      </c>
      <c r="DP81" s="8">
        <v>456518</v>
      </c>
      <c r="DQ81" s="8">
        <v>1867372</v>
      </c>
      <c r="DR81" s="8">
        <v>3261630</v>
      </c>
      <c r="DS81" s="8">
        <v>101894</v>
      </c>
      <c r="DT81" s="8">
        <v>320725</v>
      </c>
      <c r="DU81" s="8">
        <v>0</v>
      </c>
      <c r="DV81" s="8"/>
      <c r="DW81" s="8">
        <v>413877</v>
      </c>
      <c r="DX81" s="8">
        <v>331228</v>
      </c>
      <c r="DY81" s="8">
        <v>42344</v>
      </c>
      <c r="DZ81" s="8">
        <v>373572</v>
      </c>
      <c r="EA81" s="8">
        <v>0</v>
      </c>
      <c r="EB81" s="8">
        <v>4597</v>
      </c>
      <c r="EC81" s="8">
        <v>0</v>
      </c>
      <c r="ED81" s="8">
        <v>-154916</v>
      </c>
      <c r="EE81" s="8">
        <v>-10892</v>
      </c>
      <c r="EF81" s="8">
        <v>0</v>
      </c>
      <c r="EG81" s="8">
        <v>126797</v>
      </c>
      <c r="EH81" s="8">
        <v>-400550</v>
      </c>
      <c r="EI81" s="8">
        <v>-42265</v>
      </c>
      <c r="EJ81" s="8">
        <v>33739</v>
      </c>
      <c r="EK81" s="8">
        <v>-118953</v>
      </c>
      <c r="EL81" s="8">
        <v>306777</v>
      </c>
      <c r="EM81" s="8">
        <v>-824469</v>
      </c>
      <c r="EN81" s="8">
        <v>76474</v>
      </c>
      <c r="EO81" s="8">
        <v>0</v>
      </c>
      <c r="EP81" s="8">
        <v>0</v>
      </c>
      <c r="EQ81" s="8">
        <v>-119386</v>
      </c>
      <c r="ER81" s="8">
        <v>34168</v>
      </c>
      <c r="ES81" s="8">
        <v>259697</v>
      </c>
      <c r="ET81" s="8">
        <v>23337</v>
      </c>
      <c r="EU81" s="8">
        <v>-550179</v>
      </c>
      <c r="EV81" s="8">
        <v>0</v>
      </c>
      <c r="EW81" s="8">
        <v>777069</v>
      </c>
      <c r="EX81" s="8">
        <v>777069</v>
      </c>
      <c r="EY81" s="8">
        <v>-66270</v>
      </c>
      <c r="EZ81" s="8">
        <v>-378741</v>
      </c>
      <c r="FA81" s="8">
        <v>-445011</v>
      </c>
      <c r="FB81" s="8">
        <v>16</v>
      </c>
      <c r="FC81" s="8">
        <v>-4431</v>
      </c>
      <c r="FD81" s="8">
        <v>-48194</v>
      </c>
      <c r="FE81" s="8">
        <v>0</v>
      </c>
      <c r="FF81" s="8">
        <v>-48194</v>
      </c>
      <c r="FG81" s="8">
        <v>0</v>
      </c>
      <c r="FH81" s="8">
        <v>-50609</v>
      </c>
      <c r="FI81" s="8">
        <v>228840</v>
      </c>
      <c r="FJ81" s="8">
        <v>51862</v>
      </c>
      <c r="FK81" s="8">
        <v>37300</v>
      </c>
      <c r="FL81" s="8"/>
      <c r="FM81" s="8">
        <v>27517</v>
      </c>
      <c r="FN81" s="8">
        <v>119968</v>
      </c>
      <c r="FO81" s="8">
        <v>-197094.875</v>
      </c>
      <c r="FP81" s="8">
        <v>-180274.25</v>
      </c>
      <c r="FQ81" s="8">
        <v>69761</v>
      </c>
      <c r="FR81" s="8">
        <v>332058</v>
      </c>
      <c r="FS81" s="8" t="s">
        <v>534</v>
      </c>
      <c r="FT81" s="9">
        <v>41729</v>
      </c>
      <c r="FU81" s="8">
        <v>12</v>
      </c>
      <c r="FV81" s="8">
        <v>3680560.0048799999</v>
      </c>
      <c r="FW81" s="8">
        <v>1.2724899999999999</v>
      </c>
      <c r="FX81" s="8">
        <v>0.82040999999999997</v>
      </c>
      <c r="FY81" s="8">
        <v>1.1892199999999999</v>
      </c>
      <c r="FZ81" s="8">
        <v>1.1824399999999999</v>
      </c>
      <c r="GA81" s="31">
        <f t="shared" si="16"/>
        <v>2014</v>
      </c>
      <c r="GB81" s="10">
        <f t="shared" si="17"/>
        <v>3</v>
      </c>
      <c r="GC81" s="10">
        <v>0.96055999999999997</v>
      </c>
      <c r="GD81" s="10">
        <v>0.96745000000000003</v>
      </c>
    </row>
    <row r="82" spans="1:186">
      <c r="A82" s="8" t="str">
        <f t="shared" si="18"/>
        <v>日立製作所</v>
      </c>
      <c r="B82" s="8" t="str">
        <f t="shared" si="19"/>
        <v>TSE:6501</v>
      </c>
      <c r="C82" s="8" t="str">
        <f>CONCATENATE("FY",RIGHT(Assumptions!D$8,4)-4)</f>
        <v>FY2015</v>
      </c>
      <c r="D82" s="10">
        <f t="shared" si="15"/>
        <v>2014</v>
      </c>
      <c r="E82" s="8">
        <v>9418639</v>
      </c>
      <c r="F82" s="8">
        <v>356291</v>
      </c>
      <c r="G82" s="8">
        <v>9774930</v>
      </c>
      <c r="H82" s="8">
        <v>7198232</v>
      </c>
      <c r="I82" s="8">
        <v>2576698</v>
      </c>
      <c r="J82" s="8">
        <v>1935373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1935373</v>
      </c>
      <c r="Q82" s="8">
        <v>641325</v>
      </c>
      <c r="R82" s="8">
        <v>-27594</v>
      </c>
      <c r="S82" s="8">
        <v>20256</v>
      </c>
      <c r="T82" s="8">
        <v>-7338</v>
      </c>
      <c r="U82" s="8">
        <v>46657</v>
      </c>
      <c r="V82" s="8">
        <v>-2604</v>
      </c>
      <c r="W82" s="8">
        <v>7476</v>
      </c>
      <c r="X82" s="8">
        <v>685516</v>
      </c>
      <c r="Y82" s="8">
        <v>0</v>
      </c>
      <c r="Z82" s="8">
        <v>0</v>
      </c>
      <c r="AA82" s="8">
        <v>-16820</v>
      </c>
      <c r="AB82" s="8">
        <v>-42109</v>
      </c>
      <c r="AC82" s="8">
        <v>-25897</v>
      </c>
      <c r="AD82" s="8">
        <v>518994</v>
      </c>
      <c r="AE82" s="8">
        <v>122075</v>
      </c>
      <c r="AF82" s="8">
        <v>396919</v>
      </c>
      <c r="AG82" s="8">
        <v>-53501</v>
      </c>
      <c r="AH82" s="8">
        <v>0</v>
      </c>
      <c r="AI82" s="8">
        <v>343418</v>
      </c>
      <c r="AJ82" s="8">
        <v>-125936</v>
      </c>
      <c r="AK82" s="8">
        <v>217482</v>
      </c>
      <c r="AL82" s="8">
        <v>0</v>
      </c>
      <c r="AM82" s="8"/>
      <c r="AN82" s="8">
        <v>225.19184999999999</v>
      </c>
      <c r="AO82" s="8">
        <v>280.58949000000001</v>
      </c>
      <c r="AP82" s="8">
        <v>965.76318000000003</v>
      </c>
      <c r="AQ82" s="8">
        <v>224.99408</v>
      </c>
      <c r="AR82" s="8">
        <v>280.39172000000002</v>
      </c>
      <c r="AS82" s="8">
        <v>965.76318000000003</v>
      </c>
      <c r="AT82" s="8">
        <v>60</v>
      </c>
      <c r="AU82" s="1">
        <v>0.25493144260214601</v>
      </c>
      <c r="AV82" s="8"/>
      <c r="AW82" s="8">
        <v>1031053</v>
      </c>
      <c r="AX82" s="8">
        <v>680270</v>
      </c>
      <c r="AY82" s="8">
        <v>641325</v>
      </c>
      <c r="AZ82" s="1">
        <v>0.23521400000000001</v>
      </c>
      <c r="BA82" s="9">
        <v>42094</v>
      </c>
      <c r="BB82" s="8"/>
      <c r="BC82" s="8">
        <v>0</v>
      </c>
      <c r="BD82" s="8">
        <v>0</v>
      </c>
      <c r="BE82" s="8">
        <v>0</v>
      </c>
      <c r="BF82" s="8">
        <v>334814</v>
      </c>
      <c r="BG82" s="8">
        <v>0</v>
      </c>
      <c r="BH82" s="8">
        <v>10743.52454</v>
      </c>
      <c r="BI82" s="8">
        <v>149818.47545999999</v>
      </c>
      <c r="BJ82" s="8"/>
      <c r="BK82" s="8"/>
      <c r="BL82" s="8">
        <v>701703</v>
      </c>
      <c r="BM82" s="8">
        <v>0</v>
      </c>
      <c r="BN82" s="8">
        <v>701703</v>
      </c>
      <c r="BO82" s="8">
        <v>2870042</v>
      </c>
      <c r="BP82" s="8">
        <v>2902007</v>
      </c>
      <c r="BQ82" s="8">
        <v>1458119</v>
      </c>
      <c r="BR82" s="8">
        <v>0</v>
      </c>
      <c r="BS82" s="8">
        <v>483230</v>
      </c>
      <c r="BT82" s="8">
        <v>5882412</v>
      </c>
      <c r="BU82" s="8">
        <v>7507232</v>
      </c>
      <c r="BV82" s="8">
        <v>-5034735</v>
      </c>
      <c r="BW82" s="8">
        <v>2472497</v>
      </c>
      <c r="BX82" s="8">
        <v>2119162</v>
      </c>
      <c r="BY82" s="8">
        <v>438131</v>
      </c>
      <c r="BZ82" s="8">
        <v>495451</v>
      </c>
      <c r="CA82" s="8">
        <v>12195</v>
      </c>
      <c r="CB82" s="8">
        <v>175492</v>
      </c>
      <c r="CC82" s="8">
        <v>157767</v>
      </c>
      <c r="CD82" s="8">
        <v>12433727</v>
      </c>
      <c r="CE82" s="8"/>
      <c r="CF82" s="8">
        <v>1426523</v>
      </c>
      <c r="CG82" s="8">
        <v>759191</v>
      </c>
      <c r="CH82" s="8">
        <v>977701</v>
      </c>
      <c r="CI82" s="8">
        <v>472218</v>
      </c>
      <c r="CJ82" s="8">
        <v>11589</v>
      </c>
      <c r="CK82" s="8">
        <v>0</v>
      </c>
      <c r="CL82" s="8">
        <v>1132256</v>
      </c>
      <c r="CM82" s="8">
        <v>4779478</v>
      </c>
      <c r="CN82" s="8">
        <v>2062063</v>
      </c>
      <c r="CO82" s="8">
        <v>38722</v>
      </c>
      <c r="CP82" s="8">
        <v>724223</v>
      </c>
      <c r="CQ82" s="8">
        <v>90284</v>
      </c>
      <c r="CR82" s="8">
        <v>442615</v>
      </c>
      <c r="CS82" s="8">
        <v>8137385</v>
      </c>
      <c r="CT82" s="8">
        <v>458790</v>
      </c>
      <c r="CU82" s="8">
        <v>608416</v>
      </c>
      <c r="CV82" s="8">
        <v>1477517</v>
      </c>
      <c r="CW82" s="8">
        <v>-3542</v>
      </c>
      <c r="CX82" s="8">
        <v>401100</v>
      </c>
      <c r="CY82" s="8">
        <v>2942281</v>
      </c>
      <c r="CZ82" s="8">
        <v>1354061</v>
      </c>
      <c r="DA82" s="8">
        <v>4296342</v>
      </c>
      <c r="DB82" s="8">
        <v>12433727</v>
      </c>
      <c r="DC82" s="8"/>
      <c r="DD82" s="8">
        <v>965.70594000000006</v>
      </c>
      <c r="DE82" s="8">
        <v>965.71531000000004</v>
      </c>
      <c r="DF82" s="8">
        <v>3046.7374500000001</v>
      </c>
      <c r="DG82" s="8">
        <v>3562293</v>
      </c>
      <c r="DH82" s="8">
        <v>2860590</v>
      </c>
      <c r="DI82" s="8">
        <v>680972</v>
      </c>
      <c r="DJ82" s="8">
        <v>1284496</v>
      </c>
      <c r="DK82" s="8">
        <v>1354061</v>
      </c>
      <c r="DL82" s="8">
        <v>681623</v>
      </c>
      <c r="DM82" s="8">
        <v>261129</v>
      </c>
      <c r="DN82" s="8">
        <v>562645</v>
      </c>
      <c r="DO82" s="8">
        <v>634345</v>
      </c>
      <c r="DP82" s="8">
        <v>456319</v>
      </c>
      <c r="DQ82" s="8">
        <v>1905337</v>
      </c>
      <c r="DR82" s="8">
        <v>3442460</v>
      </c>
      <c r="DS82" s="8">
        <v>131800</v>
      </c>
      <c r="DT82" s="8">
        <v>336670</v>
      </c>
      <c r="DU82" s="8">
        <v>0</v>
      </c>
      <c r="DV82" s="8"/>
      <c r="DW82" s="8">
        <v>217482</v>
      </c>
      <c r="DX82" s="8">
        <v>350783</v>
      </c>
      <c r="DY82" s="8">
        <v>38945</v>
      </c>
      <c r="DZ82" s="8">
        <v>389728</v>
      </c>
      <c r="EA82" s="8">
        <v>0</v>
      </c>
      <c r="EB82" s="8">
        <v>16355</v>
      </c>
      <c r="EC82" s="8">
        <v>0</v>
      </c>
      <c r="ED82" s="8">
        <v>97125</v>
      </c>
      <c r="EE82" s="8">
        <v>-46589</v>
      </c>
      <c r="EF82" s="8">
        <v>0</v>
      </c>
      <c r="EG82" s="8">
        <v>95663</v>
      </c>
      <c r="EH82" s="8">
        <v>-201423</v>
      </c>
      <c r="EI82" s="8">
        <v>-116328</v>
      </c>
      <c r="EJ82" s="8">
        <v>-18041</v>
      </c>
      <c r="EK82" s="8">
        <v>-73440</v>
      </c>
      <c r="EL82" s="8">
        <v>451825</v>
      </c>
      <c r="EM82" s="8">
        <v>-802364</v>
      </c>
      <c r="EN82" s="8">
        <v>59650</v>
      </c>
      <c r="EO82" s="8">
        <v>-91896</v>
      </c>
      <c r="EP82" s="8">
        <v>0</v>
      </c>
      <c r="EQ82" s="8">
        <v>-128808</v>
      </c>
      <c r="ER82" s="8">
        <v>60670</v>
      </c>
      <c r="ES82" s="8">
        <v>302899</v>
      </c>
      <c r="ET82" s="8">
        <v>-12696</v>
      </c>
      <c r="EU82" s="8">
        <v>-612545</v>
      </c>
      <c r="EV82" s="8">
        <v>136973</v>
      </c>
      <c r="EW82" s="8">
        <v>835140</v>
      </c>
      <c r="EX82" s="8">
        <v>972113</v>
      </c>
      <c r="EY82" s="8">
        <v>0</v>
      </c>
      <c r="EZ82" s="8">
        <v>-629063</v>
      </c>
      <c r="FA82" s="8">
        <v>-629063</v>
      </c>
      <c r="FB82" s="8">
        <v>28</v>
      </c>
      <c r="FC82" s="8">
        <v>-421</v>
      </c>
      <c r="FD82" s="8">
        <v>-55443</v>
      </c>
      <c r="FE82" s="8">
        <v>0</v>
      </c>
      <c r="FF82" s="8">
        <v>-55443</v>
      </c>
      <c r="FG82" s="8">
        <v>0</v>
      </c>
      <c r="FH82" s="8">
        <v>-54008</v>
      </c>
      <c r="FI82" s="8">
        <v>233206</v>
      </c>
      <c r="FJ82" s="8">
        <v>68560</v>
      </c>
      <c r="FK82" s="8">
        <v>141046</v>
      </c>
      <c r="FL82" s="8"/>
      <c r="FM82" s="8">
        <v>28225</v>
      </c>
      <c r="FN82" s="8">
        <v>159360</v>
      </c>
      <c r="FO82" s="8">
        <v>-211027.125</v>
      </c>
      <c r="FP82" s="8">
        <v>-193780.875</v>
      </c>
      <c r="FQ82" s="8">
        <v>144458</v>
      </c>
      <c r="FR82" s="8">
        <v>343050</v>
      </c>
      <c r="FS82" s="8" t="s">
        <v>534</v>
      </c>
      <c r="FT82" s="9">
        <v>42094</v>
      </c>
      <c r="FU82" s="8">
        <v>12</v>
      </c>
      <c r="FV82" s="8">
        <v>3974973.2573899999</v>
      </c>
      <c r="FW82" s="8">
        <v>1.5505899999999999</v>
      </c>
      <c r="FX82" s="8">
        <v>0.78212999999999999</v>
      </c>
      <c r="FY82" s="8">
        <v>1.19594</v>
      </c>
      <c r="FZ82" s="8">
        <v>1.2043299999999999</v>
      </c>
      <c r="GA82" s="31">
        <f t="shared" si="16"/>
        <v>2015</v>
      </c>
      <c r="GB82" s="10">
        <f t="shared" si="17"/>
        <v>3</v>
      </c>
      <c r="GC82" s="10">
        <v>0.56723999999999997</v>
      </c>
      <c r="GD82" s="10">
        <v>0.70367000000000002</v>
      </c>
    </row>
    <row r="83" spans="1:186">
      <c r="A83" s="8" t="str">
        <f t="shared" si="18"/>
        <v>日立製作所</v>
      </c>
      <c r="B83" s="8" t="str">
        <f t="shared" si="19"/>
        <v>TSE:6501</v>
      </c>
      <c r="C83" s="8" t="str">
        <f>CONCATENATE("FY",RIGHT(Assumptions!D$8,4)-3)</f>
        <v>FY2016</v>
      </c>
      <c r="D83" s="10">
        <f t="shared" si="15"/>
        <v>2015</v>
      </c>
      <c r="E83" s="8">
        <v>10034305</v>
      </c>
      <c r="F83" s="8">
        <v>0</v>
      </c>
      <c r="G83" s="8">
        <v>10034305</v>
      </c>
      <c r="H83" s="8">
        <v>7459073</v>
      </c>
      <c r="I83" s="8">
        <v>2575232</v>
      </c>
      <c r="J83" s="8">
        <v>1940363</v>
      </c>
      <c r="K83" s="8">
        <v>0</v>
      </c>
      <c r="L83" s="8">
        <v>0</v>
      </c>
      <c r="M83" s="8">
        <v>0</v>
      </c>
      <c r="N83" s="8">
        <v>0</v>
      </c>
      <c r="O83" s="8">
        <v>-1715</v>
      </c>
      <c r="P83" s="8">
        <v>1938648</v>
      </c>
      <c r="Q83" s="8">
        <v>636584</v>
      </c>
      <c r="R83" s="8">
        <v>-25991</v>
      </c>
      <c r="S83" s="8">
        <v>19414</v>
      </c>
      <c r="T83" s="8">
        <v>-6577</v>
      </c>
      <c r="U83" s="8">
        <v>156</v>
      </c>
      <c r="V83" s="8">
        <v>-26579</v>
      </c>
      <c r="W83" s="8">
        <v>-487</v>
      </c>
      <c r="X83" s="8">
        <v>603097</v>
      </c>
      <c r="Y83" s="8">
        <v>0</v>
      </c>
      <c r="Z83" s="8">
        <v>0</v>
      </c>
      <c r="AA83" s="8">
        <v>-4475</v>
      </c>
      <c r="AB83" s="8">
        <v>-44781</v>
      </c>
      <c r="AC83" s="8">
        <v>0</v>
      </c>
      <c r="AD83" s="8">
        <v>517040</v>
      </c>
      <c r="AE83" s="8">
        <v>165206</v>
      </c>
      <c r="AF83" s="8">
        <v>351834</v>
      </c>
      <c r="AG83" s="8">
        <v>-57081</v>
      </c>
      <c r="AH83" s="8">
        <v>0</v>
      </c>
      <c r="AI83" s="8">
        <v>294753</v>
      </c>
      <c r="AJ83" s="8">
        <v>-122598</v>
      </c>
      <c r="AK83" s="8">
        <v>172155</v>
      </c>
      <c r="AL83" s="8">
        <v>0</v>
      </c>
      <c r="AM83" s="8"/>
      <c r="AN83" s="8">
        <v>178.27458999999999</v>
      </c>
      <c r="AO83" s="8">
        <v>237.38463999999999</v>
      </c>
      <c r="AP83" s="8">
        <v>965.67326000000003</v>
      </c>
      <c r="AQ83" s="8">
        <v>178.08301</v>
      </c>
      <c r="AR83" s="8">
        <v>237.19307000000001</v>
      </c>
      <c r="AS83" s="8">
        <v>965.67326000000003</v>
      </c>
      <c r="AT83" s="8">
        <v>60</v>
      </c>
      <c r="AU83" s="1">
        <v>0.33636548459237298</v>
      </c>
      <c r="AV83" s="8"/>
      <c r="AW83" s="8">
        <v>1144374</v>
      </c>
      <c r="AX83" s="8">
        <v>636584</v>
      </c>
      <c r="AY83" s="8">
        <v>636584</v>
      </c>
      <c r="AZ83" s="1">
        <v>0.31952199999999997</v>
      </c>
      <c r="BA83" s="9">
        <v>42460</v>
      </c>
      <c r="BB83" s="8"/>
      <c r="BC83" s="8">
        <v>0</v>
      </c>
      <c r="BD83" s="8">
        <v>0</v>
      </c>
      <c r="BE83" s="8">
        <v>0</v>
      </c>
      <c r="BF83" s="8">
        <v>333700</v>
      </c>
      <c r="BG83" s="8">
        <v>0</v>
      </c>
      <c r="BH83" s="8">
        <v>0</v>
      </c>
      <c r="BI83" s="8">
        <v>0</v>
      </c>
      <c r="BJ83" s="8"/>
      <c r="BK83" s="8"/>
      <c r="BL83" s="8">
        <v>699315</v>
      </c>
      <c r="BM83" s="8">
        <v>0</v>
      </c>
      <c r="BN83" s="8">
        <v>699315</v>
      </c>
      <c r="BO83" s="8">
        <v>3331528</v>
      </c>
      <c r="BP83" s="8">
        <v>3331528</v>
      </c>
      <c r="BQ83" s="8">
        <v>1299855</v>
      </c>
      <c r="BR83" s="8">
        <v>0</v>
      </c>
      <c r="BS83" s="8">
        <v>541857</v>
      </c>
      <c r="BT83" s="8">
        <v>5872555</v>
      </c>
      <c r="BU83" s="8">
        <v>0</v>
      </c>
      <c r="BV83" s="8">
        <v>0</v>
      </c>
      <c r="BW83" s="8">
        <v>2500226</v>
      </c>
      <c r="BX83" s="8">
        <v>2885452</v>
      </c>
      <c r="BY83" s="8">
        <v>528565</v>
      </c>
      <c r="BZ83" s="8">
        <v>541838</v>
      </c>
      <c r="CA83" s="8">
        <v>0</v>
      </c>
      <c r="CB83" s="8">
        <v>222369</v>
      </c>
      <c r="CC83" s="8">
        <v>0</v>
      </c>
      <c r="CD83" s="8">
        <v>12551005</v>
      </c>
      <c r="CE83" s="8"/>
      <c r="CF83" s="8">
        <v>1451918</v>
      </c>
      <c r="CG83" s="8">
        <v>727402</v>
      </c>
      <c r="CH83" s="8">
        <v>871417</v>
      </c>
      <c r="CI83" s="8">
        <v>651518</v>
      </c>
      <c r="CJ83" s="8">
        <v>0</v>
      </c>
      <c r="CK83" s="8">
        <v>0</v>
      </c>
      <c r="CL83" s="8">
        <v>1291961</v>
      </c>
      <c r="CM83" s="8">
        <v>4994216</v>
      </c>
      <c r="CN83" s="8">
        <v>2081520</v>
      </c>
      <c r="CO83" s="8">
        <v>0</v>
      </c>
      <c r="CP83" s="8">
        <v>783670</v>
      </c>
      <c r="CQ83" s="8">
        <v>109923</v>
      </c>
      <c r="CR83" s="8">
        <v>456106</v>
      </c>
      <c r="CS83" s="8">
        <v>8425435</v>
      </c>
      <c r="CT83" s="8">
        <v>458790</v>
      </c>
      <c r="CU83" s="8">
        <v>586790</v>
      </c>
      <c r="CV83" s="8">
        <v>1609761</v>
      </c>
      <c r="CW83" s="8">
        <v>-3806</v>
      </c>
      <c r="CX83" s="8">
        <v>83543</v>
      </c>
      <c r="CY83" s="8">
        <v>2735078</v>
      </c>
      <c r="CZ83" s="8">
        <v>1390492</v>
      </c>
      <c r="DA83" s="8">
        <v>4125570</v>
      </c>
      <c r="DB83" s="8">
        <v>12551005</v>
      </c>
      <c r="DC83" s="8"/>
      <c r="DD83" s="8">
        <v>965.63879999999995</v>
      </c>
      <c r="DE83" s="8">
        <v>965.64309000000003</v>
      </c>
      <c r="DF83" s="8">
        <v>2832.3901700000001</v>
      </c>
      <c r="DG83" s="8">
        <v>3604455</v>
      </c>
      <c r="DH83" s="8">
        <v>2905140</v>
      </c>
      <c r="DI83" s="8">
        <v>754278</v>
      </c>
      <c r="DJ83" s="8">
        <v>0</v>
      </c>
      <c r="DK83" s="8">
        <v>1390492</v>
      </c>
      <c r="DL83" s="8">
        <v>676960</v>
      </c>
      <c r="DM83" s="8">
        <v>228712</v>
      </c>
      <c r="DN83" s="8">
        <v>483712</v>
      </c>
      <c r="DO83" s="8">
        <v>587431</v>
      </c>
      <c r="DP83" s="8">
        <v>0</v>
      </c>
      <c r="DQ83" s="8">
        <v>0</v>
      </c>
      <c r="DR83" s="8">
        <v>0</v>
      </c>
      <c r="DS83" s="8">
        <v>0</v>
      </c>
      <c r="DT83" s="8">
        <v>335244</v>
      </c>
      <c r="DU83" s="8">
        <v>0</v>
      </c>
      <c r="DV83" s="8"/>
      <c r="DW83" s="8">
        <v>294753</v>
      </c>
      <c r="DX83" s="8">
        <v>507790</v>
      </c>
      <c r="DY83" s="8">
        <v>0</v>
      </c>
      <c r="DZ83" s="8">
        <v>507790</v>
      </c>
      <c r="EA83" s="8">
        <v>0</v>
      </c>
      <c r="EB83" s="8">
        <v>49256</v>
      </c>
      <c r="EC83" s="8">
        <v>0</v>
      </c>
      <c r="ED83" s="8">
        <v>0</v>
      </c>
      <c r="EE83" s="8">
        <v>604</v>
      </c>
      <c r="EF83" s="8">
        <v>0</v>
      </c>
      <c r="EG83" s="8">
        <v>-135943</v>
      </c>
      <c r="EH83" s="8">
        <v>-53092</v>
      </c>
      <c r="EI83" s="8">
        <v>44342</v>
      </c>
      <c r="EJ83" s="8">
        <v>-1602</v>
      </c>
      <c r="EK83" s="8">
        <v>106118</v>
      </c>
      <c r="EL83" s="8">
        <v>812226</v>
      </c>
      <c r="EM83" s="8">
        <v>-1025352</v>
      </c>
      <c r="EN83" s="8">
        <v>46466</v>
      </c>
      <c r="EO83" s="8">
        <v>0</v>
      </c>
      <c r="EP83" s="8">
        <v>0</v>
      </c>
      <c r="EQ83" s="8">
        <v>0</v>
      </c>
      <c r="ER83" s="8">
        <v>-58756</v>
      </c>
      <c r="ES83" s="8">
        <v>0</v>
      </c>
      <c r="ET83" s="8">
        <v>306843</v>
      </c>
      <c r="EU83" s="8">
        <v>-730799</v>
      </c>
      <c r="EV83" s="8">
        <v>0</v>
      </c>
      <c r="EW83" s="8">
        <v>717810</v>
      </c>
      <c r="EX83" s="8">
        <v>717810</v>
      </c>
      <c r="EY83" s="8">
        <v>-69801</v>
      </c>
      <c r="EZ83" s="8">
        <v>-537188</v>
      </c>
      <c r="FA83" s="8">
        <v>-606989</v>
      </c>
      <c r="FB83" s="8">
        <v>27</v>
      </c>
      <c r="FC83" s="8">
        <v>-295</v>
      </c>
      <c r="FD83" s="8">
        <v>0</v>
      </c>
      <c r="FE83" s="8">
        <v>-57907</v>
      </c>
      <c r="FF83" s="8">
        <v>-57907</v>
      </c>
      <c r="FG83" s="8">
        <v>0</v>
      </c>
      <c r="FH83" s="8">
        <v>-79113</v>
      </c>
      <c r="FI83" s="8">
        <v>-26467</v>
      </c>
      <c r="FJ83" s="8">
        <v>-57348</v>
      </c>
      <c r="FK83" s="8">
        <v>-2388</v>
      </c>
      <c r="FL83" s="8"/>
      <c r="FM83" s="8">
        <v>27356</v>
      </c>
      <c r="FN83" s="8">
        <v>157378</v>
      </c>
      <c r="FO83" s="8">
        <v>24838.625</v>
      </c>
      <c r="FP83" s="8">
        <v>41083</v>
      </c>
      <c r="FQ83" s="8">
        <v>-160780</v>
      </c>
      <c r="FR83" s="8">
        <v>110821</v>
      </c>
      <c r="FS83" s="8" t="s">
        <v>534</v>
      </c>
      <c r="FT83" s="9">
        <v>42460</v>
      </c>
      <c r="FU83" s="8">
        <v>12</v>
      </c>
      <c r="FV83" s="8">
        <v>2542625.6373399999</v>
      </c>
      <c r="FW83" s="8">
        <v>1.26328</v>
      </c>
      <c r="FX83" s="8">
        <v>1.06542</v>
      </c>
      <c r="FY83" s="8">
        <v>1.4318599999999999</v>
      </c>
      <c r="FZ83" s="8">
        <v>1.5319499999999999</v>
      </c>
      <c r="GA83" s="31">
        <f t="shared" si="16"/>
        <v>2016</v>
      </c>
      <c r="GB83" s="10">
        <f t="shared" si="17"/>
        <v>3</v>
      </c>
      <c r="GC83" s="10">
        <v>1.4137500000000001</v>
      </c>
      <c r="GD83" s="10">
        <v>1.49682</v>
      </c>
    </row>
    <row r="84" spans="1:186">
      <c r="A84" s="8" t="str">
        <f t="shared" si="18"/>
        <v>日立製作所</v>
      </c>
      <c r="B84" s="8" t="str">
        <f t="shared" si="19"/>
        <v>TSE:6501</v>
      </c>
      <c r="C84" s="8" t="str">
        <f>CONCATENATE("FY",RIGHT(Assumptions!D$8,4)-2)</f>
        <v>FY2017</v>
      </c>
      <c r="D84" s="10">
        <f t="shared" si="15"/>
        <v>2016</v>
      </c>
      <c r="E84" s="8">
        <v>9162264</v>
      </c>
      <c r="F84" s="8">
        <v>0</v>
      </c>
      <c r="G84" s="8">
        <v>9162264</v>
      </c>
      <c r="H84" s="8">
        <v>6782677</v>
      </c>
      <c r="I84" s="8">
        <v>2379587</v>
      </c>
      <c r="J84" s="8">
        <v>1792278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1792278</v>
      </c>
      <c r="Q84" s="8">
        <v>587309</v>
      </c>
      <c r="R84" s="8">
        <v>-19014</v>
      </c>
      <c r="S84" s="8">
        <v>19842</v>
      </c>
      <c r="T84" s="8">
        <v>828</v>
      </c>
      <c r="U84" s="8">
        <v>-47186</v>
      </c>
      <c r="V84" s="8">
        <v>-25238</v>
      </c>
      <c r="W84" s="8">
        <v>-43103</v>
      </c>
      <c r="X84" s="8">
        <v>472610</v>
      </c>
      <c r="Y84" s="8">
        <v>0</v>
      </c>
      <c r="Z84" s="8">
        <v>0</v>
      </c>
      <c r="AA84" s="8">
        <v>15094</v>
      </c>
      <c r="AB84" s="8">
        <v>0</v>
      </c>
      <c r="AC84" s="8">
        <v>0</v>
      </c>
      <c r="AD84" s="8">
        <v>469091</v>
      </c>
      <c r="AE84" s="8">
        <v>125112</v>
      </c>
      <c r="AF84" s="8">
        <v>343979</v>
      </c>
      <c r="AG84" s="8">
        <v>-5950</v>
      </c>
      <c r="AH84" s="8">
        <v>0</v>
      </c>
      <c r="AI84" s="8">
        <v>338029</v>
      </c>
      <c r="AJ84" s="8">
        <v>-106768</v>
      </c>
      <c r="AK84" s="8">
        <v>231261</v>
      </c>
      <c r="AL84" s="8">
        <v>0</v>
      </c>
      <c r="AM84" s="8"/>
      <c r="AN84" s="8">
        <v>239.49346</v>
      </c>
      <c r="AO84" s="8">
        <v>245.65527</v>
      </c>
      <c r="AP84" s="8">
        <v>965.62553000000003</v>
      </c>
      <c r="AQ84" s="8">
        <v>239.44014000000001</v>
      </c>
      <c r="AR84" s="8">
        <v>245.6</v>
      </c>
      <c r="AS84" s="8">
        <v>965.9316</v>
      </c>
      <c r="AT84" s="8">
        <v>65</v>
      </c>
      <c r="AU84" s="1">
        <v>0.25051781320672301</v>
      </c>
      <c r="AV84" s="8"/>
      <c r="AW84" s="8">
        <v>924871</v>
      </c>
      <c r="AX84" s="8">
        <v>622114</v>
      </c>
      <c r="AY84" s="8">
        <v>587309</v>
      </c>
      <c r="AZ84" s="1">
        <v>0.26671099999999998</v>
      </c>
      <c r="BA84" s="9">
        <v>42825</v>
      </c>
      <c r="BB84" s="8"/>
      <c r="BC84" s="8">
        <v>0</v>
      </c>
      <c r="BD84" s="8">
        <v>0</v>
      </c>
      <c r="BE84" s="8">
        <v>0</v>
      </c>
      <c r="BF84" s="8">
        <v>323963</v>
      </c>
      <c r="BG84" s="8">
        <v>0</v>
      </c>
      <c r="BH84" s="8">
        <v>7707.0932400000002</v>
      </c>
      <c r="BI84" s="8">
        <v>113427.90676</v>
      </c>
      <c r="BJ84" s="8"/>
      <c r="BK84" s="8"/>
      <c r="BL84" s="8">
        <v>765242</v>
      </c>
      <c r="BM84" s="8">
        <v>381809</v>
      </c>
      <c r="BN84" s="8">
        <v>1147051</v>
      </c>
      <c r="BO84" s="8">
        <v>2433149</v>
      </c>
      <c r="BP84" s="8">
        <v>2440132</v>
      </c>
      <c r="BQ84" s="8">
        <v>1225907</v>
      </c>
      <c r="BR84" s="8">
        <v>0</v>
      </c>
      <c r="BS84" s="8">
        <v>189516</v>
      </c>
      <c r="BT84" s="8">
        <v>5002606</v>
      </c>
      <c r="BU84" s="8">
        <v>5799481</v>
      </c>
      <c r="BV84" s="8">
        <v>-3801070</v>
      </c>
      <c r="BW84" s="8">
        <v>1998411</v>
      </c>
      <c r="BX84" s="8">
        <v>1366099</v>
      </c>
      <c r="BY84" s="8">
        <v>527247</v>
      </c>
      <c r="BZ84" s="8">
        <v>391954</v>
      </c>
      <c r="CA84" s="8">
        <v>83502</v>
      </c>
      <c r="CB84" s="8">
        <v>171612</v>
      </c>
      <c r="CC84" s="8">
        <v>122486</v>
      </c>
      <c r="CD84" s="8">
        <v>9663917</v>
      </c>
      <c r="CE84" s="8"/>
      <c r="CF84" s="8">
        <v>1402233</v>
      </c>
      <c r="CG84" s="8">
        <v>687905</v>
      </c>
      <c r="CH84" s="8">
        <v>196357</v>
      </c>
      <c r="CI84" s="8">
        <v>175035</v>
      </c>
      <c r="CJ84" s="8">
        <v>15198</v>
      </c>
      <c r="CK84" s="8">
        <v>0</v>
      </c>
      <c r="CL84" s="8">
        <v>967861</v>
      </c>
      <c r="CM84" s="8">
        <v>3720859</v>
      </c>
      <c r="CN84" s="8">
        <v>755508</v>
      </c>
      <c r="CO84" s="8">
        <v>34505</v>
      </c>
      <c r="CP84" s="8">
        <v>635684</v>
      </c>
      <c r="CQ84" s="8">
        <v>56801</v>
      </c>
      <c r="CR84" s="8">
        <v>363565</v>
      </c>
      <c r="CS84" s="8">
        <v>5566922</v>
      </c>
      <c r="CT84" s="8">
        <v>458790</v>
      </c>
      <c r="CU84" s="8">
        <v>577573</v>
      </c>
      <c r="CV84" s="8">
        <v>1793570</v>
      </c>
      <c r="CW84" s="8">
        <v>-3916</v>
      </c>
      <c r="CX84" s="8">
        <v>141068</v>
      </c>
      <c r="CY84" s="8">
        <v>2967085</v>
      </c>
      <c r="CZ84" s="8">
        <v>1129910</v>
      </c>
      <c r="DA84" s="8">
        <v>4096995</v>
      </c>
      <c r="DB84" s="8">
        <v>9663917</v>
      </c>
      <c r="DC84" s="8"/>
      <c r="DD84" s="8">
        <v>965.60055999999997</v>
      </c>
      <c r="DE84" s="8">
        <v>965.60055999999997</v>
      </c>
      <c r="DF84" s="8">
        <v>3072.7871500000001</v>
      </c>
      <c r="DG84" s="8">
        <v>1176603</v>
      </c>
      <c r="DH84" s="8">
        <v>29552</v>
      </c>
      <c r="DI84" s="8">
        <v>604286</v>
      </c>
      <c r="DJ84" s="8">
        <v>969080</v>
      </c>
      <c r="DK84" s="8">
        <v>1129910</v>
      </c>
      <c r="DL84" s="8">
        <v>691251</v>
      </c>
      <c r="DM84" s="8">
        <v>221084</v>
      </c>
      <c r="DN84" s="8">
        <v>492284</v>
      </c>
      <c r="DO84" s="8">
        <v>512539</v>
      </c>
      <c r="DP84" s="8">
        <v>377817</v>
      </c>
      <c r="DQ84" s="8">
        <v>1723950</v>
      </c>
      <c r="DR84" s="8">
        <v>3328587</v>
      </c>
      <c r="DS84" s="8">
        <v>153007</v>
      </c>
      <c r="DT84" s="8">
        <v>0</v>
      </c>
      <c r="DU84" s="8">
        <v>0</v>
      </c>
      <c r="DV84" s="8"/>
      <c r="DW84" s="8">
        <v>231261</v>
      </c>
      <c r="DX84" s="8">
        <v>302757</v>
      </c>
      <c r="DY84" s="8">
        <v>34805</v>
      </c>
      <c r="DZ84" s="8">
        <v>337562</v>
      </c>
      <c r="EA84" s="8">
        <v>0</v>
      </c>
      <c r="EB84" s="8">
        <v>-15103</v>
      </c>
      <c r="EC84" s="8">
        <v>0</v>
      </c>
      <c r="ED84" s="8">
        <v>-12782</v>
      </c>
      <c r="EE84" s="8">
        <v>47186</v>
      </c>
      <c r="EF84" s="8">
        <v>0</v>
      </c>
      <c r="EG84" s="8">
        <v>97585</v>
      </c>
      <c r="EH84" s="8">
        <v>-196824</v>
      </c>
      <c r="EI84" s="8">
        <v>-22731</v>
      </c>
      <c r="EJ84" s="8">
        <v>111589</v>
      </c>
      <c r="EK84" s="8">
        <v>-25782</v>
      </c>
      <c r="EL84" s="8">
        <v>629582</v>
      </c>
      <c r="EM84" s="8">
        <v>-609059</v>
      </c>
      <c r="EN84" s="8">
        <v>66747</v>
      </c>
      <c r="EO84" s="8">
        <v>0</v>
      </c>
      <c r="EP84" s="8">
        <v>0</v>
      </c>
      <c r="EQ84" s="8">
        <v>-101034</v>
      </c>
      <c r="ER84" s="8">
        <v>71653</v>
      </c>
      <c r="ES84" s="8">
        <v>180726</v>
      </c>
      <c r="ET84" s="8">
        <v>53012</v>
      </c>
      <c r="EU84" s="8">
        <v>-337955</v>
      </c>
      <c r="EV84" s="8">
        <v>0</v>
      </c>
      <c r="EW84" s="8">
        <v>512898</v>
      </c>
      <c r="EX84" s="8">
        <v>512898</v>
      </c>
      <c r="EY84" s="8">
        <v>-233818</v>
      </c>
      <c r="EZ84" s="8">
        <v>-397394</v>
      </c>
      <c r="FA84" s="8">
        <v>-631212</v>
      </c>
      <c r="FB84" s="8">
        <v>28</v>
      </c>
      <c r="FC84" s="8">
        <v>-153</v>
      </c>
      <c r="FD84" s="8">
        <v>-57935</v>
      </c>
      <c r="FE84" s="8">
        <v>0</v>
      </c>
      <c r="FF84" s="8">
        <v>-57935</v>
      </c>
      <c r="FG84" s="8">
        <v>0</v>
      </c>
      <c r="FH84" s="8">
        <v>-33162</v>
      </c>
      <c r="FI84" s="8">
        <v>-209536</v>
      </c>
      <c r="FJ84" s="8">
        <v>-16164</v>
      </c>
      <c r="FK84" s="8">
        <v>65927</v>
      </c>
      <c r="FL84" s="8"/>
      <c r="FM84" s="8">
        <v>20664</v>
      </c>
      <c r="FN84" s="8">
        <v>140302</v>
      </c>
      <c r="FO84" s="8">
        <v>1241348.375</v>
      </c>
      <c r="FP84" s="8">
        <v>1253232.125</v>
      </c>
      <c r="FQ84" s="8">
        <v>-1180673</v>
      </c>
      <c r="FR84" s="8">
        <v>-118314</v>
      </c>
      <c r="FS84" s="8" t="s">
        <v>534</v>
      </c>
      <c r="FT84" s="9">
        <v>42825</v>
      </c>
      <c r="FU84" s="8">
        <v>12</v>
      </c>
      <c r="FV84" s="8">
        <v>2908966.6319599999</v>
      </c>
      <c r="FW84" s="8">
        <v>1.4130100000000001</v>
      </c>
      <c r="FX84" s="8">
        <v>1.13323</v>
      </c>
      <c r="FY84" s="8">
        <v>1.4709099999999999</v>
      </c>
      <c r="FZ84" s="8">
        <v>1.2819100000000001</v>
      </c>
      <c r="GA84" s="31">
        <f t="shared" si="16"/>
        <v>2017</v>
      </c>
      <c r="GB84" s="10">
        <f t="shared" si="17"/>
        <v>3</v>
      </c>
      <c r="GC84" s="10">
        <v>1.8154600000000001</v>
      </c>
      <c r="GD84" s="10">
        <v>1.78034</v>
      </c>
    </row>
    <row r="85" spans="1:186">
      <c r="A85" s="8" t="str">
        <f t="shared" si="18"/>
        <v>日立製作所</v>
      </c>
      <c r="B85" s="8" t="str">
        <f t="shared" si="19"/>
        <v>TSE:6501</v>
      </c>
      <c r="C85" s="8" t="str">
        <f>CONCATENATE("FY",RIGHT(Assumptions!D$8,4)-1)</f>
        <v>FY2018</v>
      </c>
      <c r="D85" s="10">
        <f t="shared" si="15"/>
        <v>2017</v>
      </c>
      <c r="E85" s="8">
        <v>9368614</v>
      </c>
      <c r="F85" s="8">
        <v>0</v>
      </c>
      <c r="G85" s="8">
        <v>9368614</v>
      </c>
      <c r="H85" s="8">
        <v>6866522</v>
      </c>
      <c r="I85" s="8">
        <v>2502092</v>
      </c>
      <c r="J85" s="8">
        <v>1787462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1787462</v>
      </c>
      <c r="Q85" s="8">
        <v>714630</v>
      </c>
      <c r="R85" s="8">
        <v>-20539</v>
      </c>
      <c r="S85" s="8">
        <v>21155</v>
      </c>
      <c r="T85" s="8">
        <v>616</v>
      </c>
      <c r="U85" s="8">
        <v>62483</v>
      </c>
      <c r="V85" s="8">
        <v>-10587</v>
      </c>
      <c r="W85" s="8">
        <v>-57071</v>
      </c>
      <c r="X85" s="8">
        <v>710071</v>
      </c>
      <c r="Y85" s="8">
        <v>0</v>
      </c>
      <c r="Z85" s="8">
        <v>0</v>
      </c>
      <c r="AA85" s="8">
        <v>-2535</v>
      </c>
      <c r="AB85" s="8">
        <v>0</v>
      </c>
      <c r="AC85" s="8">
        <v>0</v>
      </c>
      <c r="AD85" s="8">
        <v>638646</v>
      </c>
      <c r="AE85" s="8">
        <v>131708</v>
      </c>
      <c r="AF85" s="8">
        <v>506938</v>
      </c>
      <c r="AG85" s="8">
        <v>-16020</v>
      </c>
      <c r="AH85" s="8">
        <v>0</v>
      </c>
      <c r="AI85" s="8">
        <v>490918</v>
      </c>
      <c r="AJ85" s="8">
        <v>-127930</v>
      </c>
      <c r="AK85" s="8">
        <v>362988</v>
      </c>
      <c r="AL85" s="8">
        <v>0</v>
      </c>
      <c r="AM85" s="8"/>
      <c r="AN85" s="8">
        <v>375.92941999999999</v>
      </c>
      <c r="AO85" s="8">
        <v>392.52057000000002</v>
      </c>
      <c r="AP85" s="8">
        <v>965.57487000000003</v>
      </c>
      <c r="AQ85" s="8">
        <v>375.59357</v>
      </c>
      <c r="AR85" s="8">
        <v>392.17</v>
      </c>
      <c r="AS85" s="8">
        <v>966.4325</v>
      </c>
      <c r="AT85" s="8">
        <v>75</v>
      </c>
      <c r="AU85" s="1">
        <v>0.18614389456400801</v>
      </c>
      <c r="AV85" s="8"/>
      <c r="AW85" s="8">
        <v>1009729</v>
      </c>
      <c r="AX85" s="8">
        <v>744316</v>
      </c>
      <c r="AY85" s="8">
        <v>714630</v>
      </c>
      <c r="AZ85" s="1">
        <v>0.20623</v>
      </c>
      <c r="BA85" s="9">
        <v>43190</v>
      </c>
      <c r="BB85" s="8"/>
      <c r="BC85" s="8">
        <v>0</v>
      </c>
      <c r="BD85" s="8">
        <v>0</v>
      </c>
      <c r="BE85" s="8">
        <v>0</v>
      </c>
      <c r="BF85" s="8">
        <v>332920</v>
      </c>
      <c r="BG85" s="8">
        <v>0</v>
      </c>
      <c r="BH85" s="8">
        <v>18446</v>
      </c>
      <c r="BI85" s="8">
        <v>106554</v>
      </c>
      <c r="BJ85" s="8"/>
      <c r="BK85" s="8"/>
      <c r="BL85" s="8">
        <v>697964</v>
      </c>
      <c r="BM85" s="8">
        <v>363309</v>
      </c>
      <c r="BN85" s="8">
        <v>1061273</v>
      </c>
      <c r="BO85" s="8">
        <v>2501414</v>
      </c>
      <c r="BP85" s="8">
        <v>2511429</v>
      </c>
      <c r="BQ85" s="8">
        <v>1375232</v>
      </c>
      <c r="BR85" s="8">
        <v>0</v>
      </c>
      <c r="BS85" s="8">
        <v>203866</v>
      </c>
      <c r="BT85" s="8">
        <v>5151800</v>
      </c>
      <c r="BU85" s="8">
        <v>6057933</v>
      </c>
      <c r="BV85" s="8">
        <v>-3933106</v>
      </c>
      <c r="BW85" s="8">
        <v>2124827</v>
      </c>
      <c r="BX85" s="8">
        <v>1385887</v>
      </c>
      <c r="BY85" s="8">
        <v>588165</v>
      </c>
      <c r="BZ85" s="8">
        <v>466205</v>
      </c>
      <c r="CA85" s="8">
        <v>73951</v>
      </c>
      <c r="CB85" s="8">
        <v>180781</v>
      </c>
      <c r="CC85" s="8">
        <v>134987</v>
      </c>
      <c r="CD85" s="8">
        <v>10106603</v>
      </c>
      <c r="CE85" s="8"/>
      <c r="CF85" s="8">
        <v>1536983</v>
      </c>
      <c r="CG85" s="8">
        <v>697185</v>
      </c>
      <c r="CH85" s="8">
        <v>121439</v>
      </c>
      <c r="CI85" s="8">
        <v>101654</v>
      </c>
      <c r="CJ85" s="8">
        <v>15537</v>
      </c>
      <c r="CK85" s="8">
        <v>0</v>
      </c>
      <c r="CL85" s="8">
        <v>1322596</v>
      </c>
      <c r="CM85" s="8">
        <v>3795394</v>
      </c>
      <c r="CN85" s="8">
        <v>777723</v>
      </c>
      <c r="CO85" s="8">
        <v>33941</v>
      </c>
      <c r="CP85" s="8">
        <v>575156</v>
      </c>
      <c r="CQ85" s="8">
        <v>51676</v>
      </c>
      <c r="CR85" s="8">
        <v>361042</v>
      </c>
      <c r="CS85" s="8">
        <v>5594932</v>
      </c>
      <c r="CT85" s="8">
        <v>458790</v>
      </c>
      <c r="CU85" s="8">
        <v>575809</v>
      </c>
      <c r="CV85" s="8">
        <v>2105395</v>
      </c>
      <c r="CW85" s="8">
        <v>-4137</v>
      </c>
      <c r="CX85" s="8">
        <v>142167</v>
      </c>
      <c r="CY85" s="8">
        <v>3278024</v>
      </c>
      <c r="CZ85" s="8">
        <v>1233647</v>
      </c>
      <c r="DA85" s="8">
        <v>4511671</v>
      </c>
      <c r="DB85" s="8">
        <v>10106603</v>
      </c>
      <c r="DC85" s="8"/>
      <c r="DD85" s="8">
        <v>965.54548999999997</v>
      </c>
      <c r="DE85" s="8">
        <v>965.54548999999997</v>
      </c>
      <c r="DF85" s="8">
        <v>3394.9969599999999</v>
      </c>
      <c r="DG85" s="8">
        <v>1050294</v>
      </c>
      <c r="DH85" s="8">
        <v>-10979</v>
      </c>
      <c r="DI85" s="8">
        <v>535781</v>
      </c>
      <c r="DJ85" s="8">
        <v>1000000</v>
      </c>
      <c r="DK85" s="8">
        <v>1233647</v>
      </c>
      <c r="DL85" s="8">
        <v>743407</v>
      </c>
      <c r="DM85" s="8">
        <v>259330</v>
      </c>
      <c r="DN85" s="8">
        <v>554354</v>
      </c>
      <c r="DO85" s="8">
        <v>561548</v>
      </c>
      <c r="DP85" s="8">
        <v>383862</v>
      </c>
      <c r="DQ85" s="8">
        <v>1760206</v>
      </c>
      <c r="DR85" s="8">
        <v>3437682</v>
      </c>
      <c r="DS85" s="8">
        <v>245630</v>
      </c>
      <c r="DT85" s="8">
        <v>307275</v>
      </c>
      <c r="DU85" s="8">
        <v>0</v>
      </c>
      <c r="DV85" s="8"/>
      <c r="DW85" s="8">
        <v>362988</v>
      </c>
      <c r="DX85" s="8">
        <v>265413</v>
      </c>
      <c r="DY85" s="8">
        <v>29686</v>
      </c>
      <c r="DZ85" s="8">
        <v>295099</v>
      </c>
      <c r="EA85" s="8">
        <v>0</v>
      </c>
      <c r="EB85" s="8">
        <v>2395</v>
      </c>
      <c r="EC85" s="8">
        <v>0</v>
      </c>
      <c r="ED85" s="8">
        <v>38882</v>
      </c>
      <c r="EE85" s="8">
        <v>-62483</v>
      </c>
      <c r="EF85" s="8">
        <v>0</v>
      </c>
      <c r="EG85" s="8">
        <v>70160</v>
      </c>
      <c r="EH85" s="8">
        <v>47216</v>
      </c>
      <c r="EI85" s="8">
        <v>-181207</v>
      </c>
      <c r="EJ85" s="8">
        <v>97923</v>
      </c>
      <c r="EK85" s="8">
        <v>-13138</v>
      </c>
      <c r="EL85" s="8">
        <v>727168</v>
      </c>
      <c r="EM85" s="8">
        <v>-352047</v>
      </c>
      <c r="EN85" s="8">
        <v>37076</v>
      </c>
      <c r="EO85" s="8">
        <v>0</v>
      </c>
      <c r="EP85" s="8">
        <v>0</v>
      </c>
      <c r="EQ85" s="8">
        <v>-91528</v>
      </c>
      <c r="ER85" s="8">
        <v>-64936</v>
      </c>
      <c r="ES85" s="8">
        <v>0</v>
      </c>
      <c r="ET85" s="8">
        <v>-2893</v>
      </c>
      <c r="EU85" s="8">
        <v>-474328</v>
      </c>
      <c r="EV85" s="8">
        <v>0</v>
      </c>
      <c r="EW85" s="8">
        <v>143354</v>
      </c>
      <c r="EX85" s="8">
        <v>143354</v>
      </c>
      <c r="EY85" s="8">
        <v>-104819</v>
      </c>
      <c r="EZ85" s="8">
        <v>-256944</v>
      </c>
      <c r="FA85" s="8">
        <v>-361763</v>
      </c>
      <c r="FB85" s="8">
        <v>49</v>
      </c>
      <c r="FC85" s="8">
        <v>-292</v>
      </c>
      <c r="FD85" s="8">
        <v>-67568</v>
      </c>
      <c r="FE85" s="8">
        <v>0</v>
      </c>
      <c r="FF85" s="8">
        <v>-67568</v>
      </c>
      <c r="FG85" s="8">
        <v>0</v>
      </c>
      <c r="FH85" s="8">
        <v>-35234</v>
      </c>
      <c r="FI85" s="8">
        <v>-321454</v>
      </c>
      <c r="FJ85" s="8">
        <v>1336</v>
      </c>
      <c r="FK85" s="8">
        <v>-67278</v>
      </c>
      <c r="FL85" s="8"/>
      <c r="FM85" s="8">
        <v>21582</v>
      </c>
      <c r="FN85" s="8">
        <v>186911</v>
      </c>
      <c r="FO85" s="8">
        <v>342811.875</v>
      </c>
      <c r="FP85" s="8">
        <v>355648.75</v>
      </c>
      <c r="FQ85" s="8">
        <v>12477</v>
      </c>
      <c r="FR85" s="8">
        <v>-218409</v>
      </c>
      <c r="FS85" s="8" t="s">
        <v>534</v>
      </c>
      <c r="FT85" s="9">
        <v>43190</v>
      </c>
      <c r="FU85" s="8">
        <v>12</v>
      </c>
      <c r="FV85" s="8">
        <v>3721208.4143599998</v>
      </c>
      <c r="FW85" s="8">
        <v>1.4167000000000001</v>
      </c>
      <c r="FX85" s="8">
        <v>1.11924</v>
      </c>
      <c r="FY85" s="8">
        <v>1.23827</v>
      </c>
      <c r="FZ85" s="8">
        <v>1.1947000000000001</v>
      </c>
      <c r="GA85" s="31">
        <f t="shared" si="16"/>
        <v>2018</v>
      </c>
      <c r="GB85" s="10">
        <f t="shared" si="17"/>
        <v>3</v>
      </c>
      <c r="GC85" s="10">
        <v>1.9117200000000001</v>
      </c>
      <c r="GD85" s="10">
        <v>1.6269499999999999</v>
      </c>
    </row>
    <row r="86" spans="1:186">
      <c r="A86" s="8" t="str">
        <f t="shared" si="18"/>
        <v>日立製作所</v>
      </c>
      <c r="B86" s="8" t="str">
        <f t="shared" si="19"/>
        <v>TSE:6501</v>
      </c>
      <c r="C86" s="8" t="str">
        <f>CONCATENATE("FY",RIGHT(Assumptions!D$8,4))</f>
        <v>FY2019</v>
      </c>
      <c r="D86" s="10">
        <f t="shared" si="15"/>
        <v>2018</v>
      </c>
      <c r="E86" s="8">
        <v>9480619</v>
      </c>
      <c r="F86" s="8">
        <v>0</v>
      </c>
      <c r="G86" s="8">
        <v>9480619</v>
      </c>
      <c r="H86" s="8">
        <v>6964635</v>
      </c>
      <c r="I86" s="8">
        <v>2515984</v>
      </c>
      <c r="J86" s="8">
        <v>1761008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1761008</v>
      </c>
      <c r="Q86" s="8">
        <v>754976</v>
      </c>
      <c r="R86" s="8">
        <v>-20526</v>
      </c>
      <c r="S86" s="8">
        <v>29176</v>
      </c>
      <c r="T86" s="8">
        <v>8650</v>
      </c>
      <c r="U86" s="8">
        <v>-15016</v>
      </c>
      <c r="V86" s="8">
        <v>7640</v>
      </c>
      <c r="W86" s="8">
        <v>-73735</v>
      </c>
      <c r="X86" s="8">
        <v>682515</v>
      </c>
      <c r="Y86" s="8">
        <v>0</v>
      </c>
      <c r="Z86" s="8">
        <v>0</v>
      </c>
      <c r="AA86" s="8">
        <v>18460</v>
      </c>
      <c r="AB86" s="8">
        <v>0</v>
      </c>
      <c r="AC86" s="8">
        <v>0</v>
      </c>
      <c r="AD86" s="8">
        <v>516502</v>
      </c>
      <c r="AE86" s="8">
        <v>186344</v>
      </c>
      <c r="AF86" s="8">
        <v>330158</v>
      </c>
      <c r="AG86" s="8">
        <v>-9136</v>
      </c>
      <c r="AH86" s="8">
        <v>0</v>
      </c>
      <c r="AI86" s="8">
        <v>321022</v>
      </c>
      <c r="AJ86" s="8">
        <v>-98476</v>
      </c>
      <c r="AK86" s="8">
        <v>222546</v>
      </c>
      <c r="AL86" s="8">
        <v>0</v>
      </c>
      <c r="AM86" s="8"/>
      <c r="AN86" s="8">
        <v>230.46704</v>
      </c>
      <c r="AO86" s="8">
        <v>239.92822000000001</v>
      </c>
      <c r="AP86" s="8">
        <v>965.63049000000001</v>
      </c>
      <c r="AQ86" s="8">
        <v>230.24775</v>
      </c>
      <c r="AR86" s="8">
        <v>239.7</v>
      </c>
      <c r="AS86" s="8">
        <v>966.54214000000002</v>
      </c>
      <c r="AT86" s="8">
        <v>85</v>
      </c>
      <c r="AU86" s="1">
        <v>0.34686761388656701</v>
      </c>
      <c r="AV86" s="8"/>
      <c r="AW86" s="8">
        <v>1056842</v>
      </c>
      <c r="AX86" s="8">
        <v>785160</v>
      </c>
      <c r="AY86" s="8">
        <v>754976</v>
      </c>
      <c r="AZ86" s="1">
        <v>0.36077999999999999</v>
      </c>
      <c r="BA86" s="9">
        <v>43555</v>
      </c>
      <c r="BB86" s="8"/>
      <c r="BC86" s="8">
        <v>0</v>
      </c>
      <c r="BD86" s="8">
        <v>0</v>
      </c>
      <c r="BE86" s="8">
        <v>0</v>
      </c>
      <c r="BF86" s="8">
        <v>323145</v>
      </c>
      <c r="BG86" s="8">
        <v>0</v>
      </c>
      <c r="BH86" s="8">
        <v>21148.351490000001</v>
      </c>
      <c r="BI86" s="8">
        <v>111187.64851</v>
      </c>
      <c r="BJ86" s="8"/>
      <c r="BK86" s="8"/>
      <c r="BL86" s="8">
        <v>807593</v>
      </c>
      <c r="BM86" s="8">
        <v>276478</v>
      </c>
      <c r="BN86" s="8">
        <v>1084071</v>
      </c>
      <c r="BO86" s="8">
        <v>2399933</v>
      </c>
      <c r="BP86" s="8">
        <v>2407722</v>
      </c>
      <c r="BQ86" s="8">
        <v>1356762</v>
      </c>
      <c r="BR86" s="8">
        <v>0</v>
      </c>
      <c r="BS86" s="8">
        <v>187238</v>
      </c>
      <c r="BT86" s="8">
        <v>5035793</v>
      </c>
      <c r="BU86" s="8">
        <v>6076470</v>
      </c>
      <c r="BV86" s="8">
        <v>-4119785</v>
      </c>
      <c r="BW86" s="8">
        <v>1956685</v>
      </c>
      <c r="BX86" s="8">
        <v>1222252</v>
      </c>
      <c r="BY86" s="8">
        <v>561936</v>
      </c>
      <c r="BZ86" s="8">
        <v>398080</v>
      </c>
      <c r="CA86" s="8">
        <v>70558</v>
      </c>
      <c r="CB86" s="8">
        <v>205809</v>
      </c>
      <c r="CC86" s="8">
        <v>175479</v>
      </c>
      <c r="CD86" s="8">
        <v>9626592</v>
      </c>
      <c r="CE86" s="8"/>
      <c r="CF86" s="8">
        <v>1406012</v>
      </c>
      <c r="CG86" s="8">
        <v>653676</v>
      </c>
      <c r="CH86" s="8">
        <v>111031</v>
      </c>
      <c r="CI86" s="8">
        <v>167317</v>
      </c>
      <c r="CJ86" s="8">
        <v>17933</v>
      </c>
      <c r="CK86" s="8">
        <v>0</v>
      </c>
      <c r="CL86" s="8">
        <v>696081</v>
      </c>
      <c r="CM86" s="8">
        <v>3605560</v>
      </c>
      <c r="CN86" s="8">
        <v>677224</v>
      </c>
      <c r="CO86" s="8">
        <v>31266</v>
      </c>
      <c r="CP86" s="8">
        <v>526688</v>
      </c>
      <c r="CQ86" s="8">
        <v>44118</v>
      </c>
      <c r="CR86" s="8">
        <v>327333</v>
      </c>
      <c r="CS86" s="8">
        <v>5212189</v>
      </c>
      <c r="CT86" s="8">
        <v>458790</v>
      </c>
      <c r="CU86" s="8">
        <v>463786</v>
      </c>
      <c r="CV86" s="8">
        <v>2287587</v>
      </c>
      <c r="CW86" s="8">
        <v>-3920</v>
      </c>
      <c r="CX86" s="8">
        <v>56360</v>
      </c>
      <c r="CY86" s="8">
        <v>3262603</v>
      </c>
      <c r="CZ86" s="8">
        <v>1151800</v>
      </c>
      <c r="DA86" s="8">
        <v>4414403</v>
      </c>
      <c r="DB86" s="8">
        <v>9626592</v>
      </c>
      <c r="DC86" s="8"/>
      <c r="DD86" s="8">
        <v>966.19388000000004</v>
      </c>
      <c r="DE86" s="8">
        <v>965.60608000000002</v>
      </c>
      <c r="DF86" s="8">
        <v>3378.8136599999998</v>
      </c>
      <c r="DG86" s="8">
        <v>1004771</v>
      </c>
      <c r="DH86" s="8">
        <v>-79300</v>
      </c>
      <c r="DI86" s="8">
        <v>488078</v>
      </c>
      <c r="DJ86" s="8">
        <v>1058688</v>
      </c>
      <c r="DK86" s="8">
        <v>1151800</v>
      </c>
      <c r="DL86" s="8">
        <v>724461</v>
      </c>
      <c r="DM86" s="8">
        <v>267000</v>
      </c>
      <c r="DN86" s="8">
        <v>522308</v>
      </c>
      <c r="DO86" s="8">
        <v>567454</v>
      </c>
      <c r="DP86" s="8">
        <v>366350</v>
      </c>
      <c r="DQ86" s="8">
        <v>1747110</v>
      </c>
      <c r="DR86" s="8">
        <v>3413027</v>
      </c>
      <c r="DS86" s="8">
        <v>300007</v>
      </c>
      <c r="DT86" s="8">
        <v>295941</v>
      </c>
      <c r="DU86" s="8">
        <v>0</v>
      </c>
      <c r="DV86" s="8"/>
      <c r="DW86" s="8">
        <v>222546</v>
      </c>
      <c r="DX86" s="8">
        <v>271682</v>
      </c>
      <c r="DY86" s="8">
        <v>30184</v>
      </c>
      <c r="DZ86" s="8">
        <v>301866</v>
      </c>
      <c r="EA86" s="8">
        <v>0</v>
      </c>
      <c r="EB86" s="8">
        <v>-18966</v>
      </c>
      <c r="EC86" s="8">
        <v>0</v>
      </c>
      <c r="ED86" s="8">
        <v>160367</v>
      </c>
      <c r="EE86" s="8">
        <v>15016</v>
      </c>
      <c r="EF86" s="8">
        <v>0</v>
      </c>
      <c r="EG86" s="8">
        <v>113969</v>
      </c>
      <c r="EH86" s="8">
        <v>1793</v>
      </c>
      <c r="EI86" s="8">
        <v>-149500</v>
      </c>
      <c r="EJ86" s="8">
        <v>-16107</v>
      </c>
      <c r="EK86" s="8">
        <v>-87137</v>
      </c>
      <c r="EL86" s="8">
        <v>610025</v>
      </c>
      <c r="EM86" s="8">
        <v>-382351</v>
      </c>
      <c r="EN86" s="8">
        <v>61623</v>
      </c>
      <c r="EO86" s="8">
        <v>0</v>
      </c>
      <c r="EP86" s="8">
        <v>0</v>
      </c>
      <c r="EQ86" s="8">
        <v>-89898</v>
      </c>
      <c r="ER86" s="8">
        <v>234549</v>
      </c>
      <c r="ES86" s="8">
        <v>0</v>
      </c>
      <c r="ET86" s="8">
        <v>13205</v>
      </c>
      <c r="EU86" s="8">
        <v>-162872</v>
      </c>
      <c r="EV86" s="8">
        <v>3706</v>
      </c>
      <c r="EW86" s="8">
        <v>87636</v>
      </c>
      <c r="EX86" s="8">
        <v>91342</v>
      </c>
      <c r="EY86" s="8">
        <v>0</v>
      </c>
      <c r="EZ86" s="8">
        <v>-133581</v>
      </c>
      <c r="FA86" s="8">
        <v>-133581</v>
      </c>
      <c r="FB86" s="8">
        <v>211</v>
      </c>
      <c r="FC86" s="8">
        <v>-231</v>
      </c>
      <c r="FD86" s="8">
        <v>-77194</v>
      </c>
      <c r="FE86" s="8">
        <v>0</v>
      </c>
      <c r="FF86" s="8">
        <v>-77194</v>
      </c>
      <c r="FG86" s="8">
        <v>0</v>
      </c>
      <c r="FH86" s="8">
        <v>-200973</v>
      </c>
      <c r="FI86" s="8">
        <v>-320426</v>
      </c>
      <c r="FJ86" s="8">
        <v>-17098</v>
      </c>
      <c r="FK86" s="8">
        <v>109629</v>
      </c>
      <c r="FL86" s="8"/>
      <c r="FM86" s="8">
        <v>22530</v>
      </c>
      <c r="FN86" s="8">
        <v>188267</v>
      </c>
      <c r="FO86" s="8">
        <v>246830.25</v>
      </c>
      <c r="FP86" s="8">
        <v>259659</v>
      </c>
      <c r="FQ86" s="8">
        <v>108680</v>
      </c>
      <c r="FR86" s="8">
        <v>-42239</v>
      </c>
      <c r="FS86" s="8" t="s">
        <v>534</v>
      </c>
      <c r="FT86" s="9">
        <v>43555</v>
      </c>
      <c r="FU86" s="8">
        <v>12</v>
      </c>
      <c r="FV86" s="8">
        <v>3461688.4650500002</v>
      </c>
      <c r="FW86" s="8">
        <v>0.89651999999999998</v>
      </c>
      <c r="FX86" s="8">
        <v>1.31637</v>
      </c>
      <c r="FY86" s="8">
        <v>1.54175</v>
      </c>
      <c r="FZ86" s="8">
        <v>1.8610500000000001</v>
      </c>
      <c r="GA86" s="31">
        <f t="shared" si="16"/>
        <v>2019</v>
      </c>
      <c r="GB86" s="10">
        <f t="shared" si="17"/>
        <v>3</v>
      </c>
      <c r="GC86" s="10">
        <v>1.3361700000000001</v>
      </c>
      <c r="GD86" s="10">
        <v>1.09592</v>
      </c>
    </row>
    <row r="87" spans="1:186">
      <c r="A87" s="10" t="str">
        <f>Assumptions!C9</f>
        <v>Intel</v>
      </c>
      <c r="B87" s="10" t="str">
        <f>Assumptions!B9</f>
        <v>NasdaqGS:INTC</v>
      </c>
      <c r="C87" s="8" t="str">
        <f>CONCATENATE("FY",RIGHT(Assumptions!D$9,4)-11)</f>
        <v>FY2007</v>
      </c>
      <c r="D87" s="10">
        <f t="shared" si="15"/>
        <v>2007</v>
      </c>
      <c r="E87" s="8">
        <v>38334</v>
      </c>
      <c r="F87" s="8">
        <v>0</v>
      </c>
      <c r="G87" s="8">
        <v>38334</v>
      </c>
      <c r="H87" s="8">
        <v>18430</v>
      </c>
      <c r="I87" s="8">
        <v>19904</v>
      </c>
      <c r="J87" s="8">
        <v>5401</v>
      </c>
      <c r="K87" s="8">
        <v>0</v>
      </c>
      <c r="L87" s="8">
        <v>5755</v>
      </c>
      <c r="M87" s="8">
        <v>0</v>
      </c>
      <c r="N87" s="8">
        <v>16</v>
      </c>
      <c r="O87" s="8">
        <v>0</v>
      </c>
      <c r="P87" s="8">
        <v>11172</v>
      </c>
      <c r="Q87" s="8">
        <v>8732</v>
      </c>
      <c r="R87" s="8">
        <v>-15</v>
      </c>
      <c r="S87" s="8">
        <v>804</v>
      </c>
      <c r="T87" s="8">
        <v>789</v>
      </c>
      <c r="U87" s="8">
        <v>3</v>
      </c>
      <c r="V87" s="8">
        <v>0</v>
      </c>
      <c r="W87" s="8">
        <v>-17</v>
      </c>
      <c r="X87" s="8">
        <v>9507</v>
      </c>
      <c r="Y87" s="8">
        <v>0</v>
      </c>
      <c r="Z87" s="8">
        <v>154</v>
      </c>
      <c r="AA87" s="8">
        <v>21</v>
      </c>
      <c r="AB87" s="8">
        <v>0</v>
      </c>
      <c r="AC87" s="8">
        <v>0</v>
      </c>
      <c r="AD87" s="8">
        <v>9166</v>
      </c>
      <c r="AE87" s="8">
        <v>2190</v>
      </c>
      <c r="AF87" s="8">
        <v>6976</v>
      </c>
      <c r="AG87" s="8">
        <v>0</v>
      </c>
      <c r="AH87" s="8">
        <v>0</v>
      </c>
      <c r="AI87" s="8">
        <v>6976</v>
      </c>
      <c r="AJ87" s="8">
        <v>0</v>
      </c>
      <c r="AK87" s="8">
        <v>6976</v>
      </c>
      <c r="AL87" s="8">
        <v>0</v>
      </c>
      <c r="AM87" s="8"/>
      <c r="AN87" s="8">
        <v>1.1994499999999999</v>
      </c>
      <c r="AO87" s="8">
        <v>1.1994499999999999</v>
      </c>
      <c r="AP87" s="8">
        <v>5816</v>
      </c>
      <c r="AQ87" s="8">
        <v>1.18</v>
      </c>
      <c r="AR87" s="8">
        <v>1.18</v>
      </c>
      <c r="AS87" s="8">
        <v>5936</v>
      </c>
      <c r="AT87" s="8">
        <v>0.45</v>
      </c>
      <c r="AU87" s="1">
        <v>0.37528669724770602</v>
      </c>
      <c r="AV87" s="8"/>
      <c r="AW87" s="8">
        <v>13530</v>
      </c>
      <c r="AX87" s="8">
        <v>8984</v>
      </c>
      <c r="AY87" s="8">
        <v>8732</v>
      </c>
      <c r="AZ87" s="1">
        <v>0.238926</v>
      </c>
      <c r="BA87" s="9">
        <v>39445</v>
      </c>
      <c r="BB87" s="8"/>
      <c r="BC87" s="8">
        <v>0</v>
      </c>
      <c r="BD87" s="8">
        <v>1900</v>
      </c>
      <c r="BE87" s="8">
        <v>0</v>
      </c>
      <c r="BF87" s="8">
        <v>5755</v>
      </c>
      <c r="BG87" s="8">
        <v>0</v>
      </c>
      <c r="BH87" s="8">
        <v>42.74794</v>
      </c>
      <c r="BI87" s="8">
        <v>111.25206</v>
      </c>
      <c r="BJ87" s="8"/>
      <c r="BK87" s="8"/>
      <c r="BL87" s="8">
        <v>7307</v>
      </c>
      <c r="BM87" s="8">
        <v>5490</v>
      </c>
      <c r="BN87" s="8">
        <v>15363</v>
      </c>
      <c r="BO87" s="8">
        <v>2576</v>
      </c>
      <c r="BP87" s="8">
        <v>2576</v>
      </c>
      <c r="BQ87" s="8">
        <v>3370</v>
      </c>
      <c r="BR87" s="8">
        <v>1186</v>
      </c>
      <c r="BS87" s="8">
        <v>1390</v>
      </c>
      <c r="BT87" s="8">
        <v>23885</v>
      </c>
      <c r="BU87" s="8">
        <v>46052</v>
      </c>
      <c r="BV87" s="8">
        <v>-29134</v>
      </c>
      <c r="BW87" s="8">
        <v>16918</v>
      </c>
      <c r="BX87" s="8">
        <v>9295</v>
      </c>
      <c r="BY87" s="8">
        <v>3916</v>
      </c>
      <c r="BZ87" s="8">
        <v>960</v>
      </c>
      <c r="CA87" s="8">
        <v>0</v>
      </c>
      <c r="CB87" s="8">
        <v>281</v>
      </c>
      <c r="CC87" s="8">
        <v>396</v>
      </c>
      <c r="CD87" s="8">
        <v>55651</v>
      </c>
      <c r="CE87" s="8"/>
      <c r="CF87" s="8">
        <v>2361</v>
      </c>
      <c r="CG87" s="8">
        <v>5443</v>
      </c>
      <c r="CH87" s="8">
        <v>140</v>
      </c>
      <c r="CI87" s="8">
        <v>2</v>
      </c>
      <c r="CJ87" s="8">
        <v>0</v>
      </c>
      <c r="CK87" s="8">
        <v>0</v>
      </c>
      <c r="CL87" s="8">
        <v>0</v>
      </c>
      <c r="CM87" s="8">
        <v>8571</v>
      </c>
      <c r="CN87" s="8">
        <v>1980</v>
      </c>
      <c r="CO87" s="8">
        <v>0</v>
      </c>
      <c r="CP87" s="8">
        <v>559</v>
      </c>
      <c r="CQ87" s="8">
        <v>411</v>
      </c>
      <c r="CR87" s="8">
        <v>1368</v>
      </c>
      <c r="CS87" s="8">
        <v>12889</v>
      </c>
      <c r="CT87" s="8">
        <v>11653</v>
      </c>
      <c r="CU87" s="8">
        <v>0</v>
      </c>
      <c r="CV87" s="8">
        <v>30848</v>
      </c>
      <c r="CW87" s="8">
        <v>0</v>
      </c>
      <c r="CX87" s="8">
        <v>261</v>
      </c>
      <c r="CY87" s="8">
        <v>42762</v>
      </c>
      <c r="CZ87" s="8">
        <v>0</v>
      </c>
      <c r="DA87" s="8">
        <v>42762</v>
      </c>
      <c r="DB87" s="8">
        <v>55651</v>
      </c>
      <c r="DC87" s="8"/>
      <c r="DD87" s="8">
        <v>5788</v>
      </c>
      <c r="DE87" s="8">
        <v>5818</v>
      </c>
      <c r="DF87" s="8">
        <v>7.3499499999999998</v>
      </c>
      <c r="DG87" s="8">
        <v>2122</v>
      </c>
      <c r="DH87" s="8">
        <v>-13241</v>
      </c>
      <c r="DI87" s="8">
        <v>310</v>
      </c>
      <c r="DJ87" s="8">
        <v>1232</v>
      </c>
      <c r="DK87" s="8">
        <v>0</v>
      </c>
      <c r="DL87" s="8">
        <v>3105</v>
      </c>
      <c r="DM87" s="8">
        <v>507</v>
      </c>
      <c r="DN87" s="8">
        <v>1460</v>
      </c>
      <c r="DO87" s="8">
        <v>1403</v>
      </c>
      <c r="DP87" s="8">
        <v>15267</v>
      </c>
      <c r="DQ87" s="8">
        <v>0</v>
      </c>
      <c r="DR87" s="8">
        <v>27754</v>
      </c>
      <c r="DS87" s="8">
        <v>3031</v>
      </c>
      <c r="DT87" s="8">
        <v>86300</v>
      </c>
      <c r="DU87" s="8">
        <v>0</v>
      </c>
      <c r="DV87" s="8"/>
      <c r="DW87" s="8">
        <v>6976</v>
      </c>
      <c r="DX87" s="8">
        <v>4546</v>
      </c>
      <c r="DY87" s="8">
        <v>252</v>
      </c>
      <c r="DZ87" s="8">
        <v>4798</v>
      </c>
      <c r="EA87" s="8">
        <v>0</v>
      </c>
      <c r="EB87" s="8">
        <v>-21</v>
      </c>
      <c r="EC87" s="8">
        <v>-157</v>
      </c>
      <c r="ED87" s="8">
        <v>564</v>
      </c>
      <c r="EE87" s="8">
        <v>0</v>
      </c>
      <c r="EF87" s="8">
        <v>0</v>
      </c>
      <c r="EG87" s="8">
        <v>-443</v>
      </c>
      <c r="EH87" s="8">
        <v>316</v>
      </c>
      <c r="EI87" s="8">
        <v>700</v>
      </c>
      <c r="EJ87" s="8">
        <v>102</v>
      </c>
      <c r="EK87" s="8">
        <v>633</v>
      </c>
      <c r="EL87" s="8">
        <v>12625</v>
      </c>
      <c r="EM87" s="8">
        <v>-5000</v>
      </c>
      <c r="EN87" s="8">
        <v>0</v>
      </c>
      <c r="EO87" s="8">
        <v>-76</v>
      </c>
      <c r="EP87" s="8">
        <v>32</v>
      </c>
      <c r="EQ87" s="8">
        <v>0</v>
      </c>
      <c r="ER87" s="8">
        <v>-5176</v>
      </c>
      <c r="ES87" s="8">
        <v>0</v>
      </c>
      <c r="ET87" s="8">
        <v>294</v>
      </c>
      <c r="EU87" s="8">
        <v>-9926</v>
      </c>
      <c r="EV87" s="8">
        <v>0</v>
      </c>
      <c r="EW87" s="8">
        <v>125</v>
      </c>
      <c r="EX87" s="8">
        <v>125</v>
      </c>
      <c r="EY87" s="8">
        <v>-39</v>
      </c>
      <c r="EZ87" s="8">
        <v>0</v>
      </c>
      <c r="FA87" s="8">
        <v>-39</v>
      </c>
      <c r="FB87" s="8">
        <v>3052</v>
      </c>
      <c r="FC87" s="8">
        <v>-2788</v>
      </c>
      <c r="FD87" s="8">
        <v>-2618</v>
      </c>
      <c r="FE87" s="8">
        <v>0</v>
      </c>
      <c r="FF87" s="8">
        <v>-2618</v>
      </c>
      <c r="FG87" s="8">
        <v>0</v>
      </c>
      <c r="FH87" s="8">
        <v>278</v>
      </c>
      <c r="FI87" s="8">
        <v>-1990</v>
      </c>
      <c r="FJ87" s="8">
        <v>0</v>
      </c>
      <c r="FK87" s="8">
        <v>709</v>
      </c>
      <c r="FL87" s="8"/>
      <c r="FM87" s="8">
        <v>15</v>
      </c>
      <c r="FN87" s="8">
        <v>2762</v>
      </c>
      <c r="FO87" s="8">
        <v>6049.125</v>
      </c>
      <c r="FP87" s="8">
        <v>6058.5</v>
      </c>
      <c r="FQ87" s="8">
        <v>149</v>
      </c>
      <c r="FR87" s="8">
        <v>86</v>
      </c>
      <c r="FS87" s="8" t="s">
        <v>535</v>
      </c>
      <c r="FT87" s="9">
        <v>39445</v>
      </c>
      <c r="FU87" s="8">
        <v>12</v>
      </c>
      <c r="FV87" s="8">
        <v>156465.72</v>
      </c>
      <c r="FW87" s="8">
        <v>1.01403</v>
      </c>
      <c r="FX87" s="8">
        <v>1.6081799999999999</v>
      </c>
      <c r="FY87" s="8">
        <v>1.3250299999999999</v>
      </c>
      <c r="FZ87" s="8">
        <v>1.0849</v>
      </c>
      <c r="GA87" s="31">
        <f t="shared" si="16"/>
        <v>2007</v>
      </c>
      <c r="GB87" s="10">
        <f t="shared" si="17"/>
        <v>12</v>
      </c>
      <c r="GC87" s="10">
        <v>0.70387</v>
      </c>
      <c r="GD87" s="10">
        <v>0.78503999999999996</v>
      </c>
    </row>
    <row r="88" spans="1:186">
      <c r="A88" s="8" t="str">
        <f t="shared" ref="A88:A98" si="20">A87</f>
        <v>Intel</v>
      </c>
      <c r="B88" s="8" t="str">
        <f t="shared" ref="B88:B98" si="21">B87</f>
        <v>NasdaqGS:INTC</v>
      </c>
      <c r="C88" s="8" t="str">
        <f>CONCATENATE("FY",RIGHT(Assumptions!D$9,4)-10)</f>
        <v>FY2008</v>
      </c>
      <c r="D88" s="10">
        <f t="shared" si="15"/>
        <v>2008</v>
      </c>
      <c r="E88" s="8">
        <v>37586</v>
      </c>
      <c r="F88" s="8">
        <v>0</v>
      </c>
      <c r="G88" s="8">
        <v>37586</v>
      </c>
      <c r="H88" s="8">
        <v>16742</v>
      </c>
      <c r="I88" s="8">
        <v>20844</v>
      </c>
      <c r="J88" s="8">
        <v>5452</v>
      </c>
      <c r="K88" s="8">
        <v>0</v>
      </c>
      <c r="L88" s="8">
        <v>5722</v>
      </c>
      <c r="M88" s="8">
        <v>0</v>
      </c>
      <c r="N88" s="8">
        <v>6</v>
      </c>
      <c r="O88" s="8">
        <v>0</v>
      </c>
      <c r="P88" s="8">
        <v>11180</v>
      </c>
      <c r="Q88" s="8">
        <v>9664</v>
      </c>
      <c r="R88" s="8">
        <v>-8</v>
      </c>
      <c r="S88" s="8">
        <v>592</v>
      </c>
      <c r="T88" s="8">
        <v>584</v>
      </c>
      <c r="U88" s="8">
        <v>-1380</v>
      </c>
      <c r="V88" s="8">
        <v>82</v>
      </c>
      <c r="W88" s="8">
        <v>-237</v>
      </c>
      <c r="X88" s="8">
        <v>8713</v>
      </c>
      <c r="Y88" s="8">
        <v>0</v>
      </c>
      <c r="Z88" s="8">
        <v>-376</v>
      </c>
      <c r="AA88" s="8">
        <v>59</v>
      </c>
      <c r="AB88" s="8">
        <v>0</v>
      </c>
      <c r="AC88" s="8">
        <v>0</v>
      </c>
      <c r="AD88" s="8">
        <v>7686</v>
      </c>
      <c r="AE88" s="8">
        <v>2394</v>
      </c>
      <c r="AF88" s="8">
        <v>5292</v>
      </c>
      <c r="AG88" s="8">
        <v>0</v>
      </c>
      <c r="AH88" s="8">
        <v>0</v>
      </c>
      <c r="AI88" s="8">
        <v>5292</v>
      </c>
      <c r="AJ88" s="8">
        <v>0</v>
      </c>
      <c r="AK88" s="8">
        <v>5292</v>
      </c>
      <c r="AL88" s="8">
        <v>0</v>
      </c>
      <c r="AM88" s="8"/>
      <c r="AN88" s="8">
        <v>0.93449000000000004</v>
      </c>
      <c r="AO88" s="8">
        <v>0.93449000000000004</v>
      </c>
      <c r="AP88" s="8">
        <v>5663</v>
      </c>
      <c r="AQ88" s="8">
        <v>0.92</v>
      </c>
      <c r="AR88" s="8">
        <v>0.92</v>
      </c>
      <c r="AS88" s="8">
        <v>5748</v>
      </c>
      <c r="AT88" s="8">
        <v>0.54749999999999999</v>
      </c>
      <c r="AU88" s="1">
        <v>0.58578987150415696</v>
      </c>
      <c r="AV88" s="8"/>
      <c r="AW88" s="8">
        <v>14280</v>
      </c>
      <c r="AX88" s="8">
        <v>9920</v>
      </c>
      <c r="AY88" s="8">
        <v>9664</v>
      </c>
      <c r="AZ88" s="1">
        <v>0.311475</v>
      </c>
      <c r="BA88" s="9">
        <v>39809</v>
      </c>
      <c r="BB88" s="8"/>
      <c r="BC88" s="8">
        <v>0</v>
      </c>
      <c r="BD88" s="8">
        <v>1900</v>
      </c>
      <c r="BE88" s="8">
        <v>0</v>
      </c>
      <c r="BF88" s="8">
        <v>5722</v>
      </c>
      <c r="BG88" s="8">
        <v>0</v>
      </c>
      <c r="BH88" s="8">
        <v>60.658200000000001</v>
      </c>
      <c r="BI88" s="8">
        <v>80.341800000000006</v>
      </c>
      <c r="BJ88" s="8"/>
      <c r="BK88" s="8"/>
      <c r="BL88" s="8">
        <v>3350</v>
      </c>
      <c r="BM88" s="8">
        <v>5331</v>
      </c>
      <c r="BN88" s="8">
        <v>11881</v>
      </c>
      <c r="BO88" s="8">
        <v>1712</v>
      </c>
      <c r="BP88" s="8">
        <v>1712</v>
      </c>
      <c r="BQ88" s="8">
        <v>3744</v>
      </c>
      <c r="BR88" s="8">
        <v>1390</v>
      </c>
      <c r="BS88" s="8">
        <v>1144</v>
      </c>
      <c r="BT88" s="8">
        <v>19871</v>
      </c>
      <c r="BU88" s="8">
        <v>48118</v>
      </c>
      <c r="BV88" s="8">
        <v>-30544</v>
      </c>
      <c r="BW88" s="8">
        <v>17574</v>
      </c>
      <c r="BX88" s="8">
        <v>7329</v>
      </c>
      <c r="BY88" s="8">
        <v>3932</v>
      </c>
      <c r="BZ88" s="8">
        <v>775</v>
      </c>
      <c r="CA88" s="8">
        <v>0</v>
      </c>
      <c r="CB88" s="8">
        <v>511</v>
      </c>
      <c r="CC88" s="8">
        <v>480</v>
      </c>
      <c r="CD88" s="8">
        <v>50472</v>
      </c>
      <c r="CE88" s="8"/>
      <c r="CF88" s="8">
        <v>2390</v>
      </c>
      <c r="CG88" s="8">
        <v>3604</v>
      </c>
      <c r="CH88" s="8">
        <v>100</v>
      </c>
      <c r="CI88" s="8">
        <v>89</v>
      </c>
      <c r="CJ88" s="8">
        <v>0</v>
      </c>
      <c r="CK88" s="8">
        <v>140</v>
      </c>
      <c r="CL88" s="8">
        <v>1032</v>
      </c>
      <c r="CM88" s="8">
        <v>7818</v>
      </c>
      <c r="CN88" s="8">
        <v>1185</v>
      </c>
      <c r="CO88" s="8">
        <v>0</v>
      </c>
      <c r="CP88" s="8">
        <v>676</v>
      </c>
      <c r="CQ88" s="8">
        <v>46</v>
      </c>
      <c r="CR88" s="8">
        <v>1201</v>
      </c>
      <c r="CS88" s="8">
        <v>10926</v>
      </c>
      <c r="CT88" s="8">
        <v>13402</v>
      </c>
      <c r="CU88" s="8">
        <v>0</v>
      </c>
      <c r="CV88" s="8">
        <v>26537</v>
      </c>
      <c r="CW88" s="8">
        <v>0</v>
      </c>
      <c r="CX88" s="8">
        <v>-393</v>
      </c>
      <c r="CY88" s="8">
        <v>39546</v>
      </c>
      <c r="CZ88" s="8">
        <v>0</v>
      </c>
      <c r="DA88" s="8">
        <v>39546</v>
      </c>
      <c r="DB88" s="8">
        <v>50472</v>
      </c>
      <c r="DC88" s="8"/>
      <c r="DD88" s="8">
        <v>5562</v>
      </c>
      <c r="DE88" s="8">
        <v>5562</v>
      </c>
      <c r="DF88" s="8">
        <v>7.1100300000000001</v>
      </c>
      <c r="DG88" s="8">
        <v>1374</v>
      </c>
      <c r="DH88" s="8">
        <v>-10507</v>
      </c>
      <c r="DI88" s="8">
        <v>473</v>
      </c>
      <c r="DJ88" s="8">
        <v>1128</v>
      </c>
      <c r="DK88" s="8">
        <v>0</v>
      </c>
      <c r="DL88" s="8">
        <v>3032</v>
      </c>
      <c r="DM88" s="8">
        <v>608</v>
      </c>
      <c r="DN88" s="8">
        <v>1577</v>
      </c>
      <c r="DO88" s="8">
        <v>1559</v>
      </c>
      <c r="DP88" s="8">
        <v>16557</v>
      </c>
      <c r="DQ88" s="8">
        <v>0</v>
      </c>
      <c r="DR88" s="8">
        <v>28831</v>
      </c>
      <c r="DS88" s="8">
        <v>2730</v>
      </c>
      <c r="DT88" s="8">
        <v>83900</v>
      </c>
      <c r="DU88" s="8">
        <v>0</v>
      </c>
      <c r="DV88" s="8"/>
      <c r="DW88" s="8">
        <v>5292</v>
      </c>
      <c r="DX88" s="8">
        <v>4360</v>
      </c>
      <c r="DY88" s="8">
        <v>256</v>
      </c>
      <c r="DZ88" s="8">
        <v>4616</v>
      </c>
      <c r="EA88" s="8">
        <v>0</v>
      </c>
      <c r="EB88" s="8">
        <v>-59</v>
      </c>
      <c r="EC88" s="8">
        <v>1440</v>
      </c>
      <c r="ED88" s="8">
        <v>795</v>
      </c>
      <c r="EE88" s="8">
        <v>316</v>
      </c>
      <c r="EF88" s="8">
        <v>0</v>
      </c>
      <c r="EG88" s="8">
        <v>-790</v>
      </c>
      <c r="EH88" s="8">
        <v>260</v>
      </c>
      <c r="EI88" s="8">
        <v>-395</v>
      </c>
      <c r="EJ88" s="8">
        <v>29</v>
      </c>
      <c r="EK88" s="8">
        <v>-758</v>
      </c>
      <c r="EL88" s="8">
        <v>10926</v>
      </c>
      <c r="EM88" s="8">
        <v>-5197</v>
      </c>
      <c r="EN88" s="8">
        <v>0</v>
      </c>
      <c r="EO88" s="8">
        <v>-16</v>
      </c>
      <c r="EP88" s="8">
        <v>85</v>
      </c>
      <c r="EQ88" s="8">
        <v>0</v>
      </c>
      <c r="ER88" s="8">
        <v>-771</v>
      </c>
      <c r="ES88" s="8">
        <v>0</v>
      </c>
      <c r="ET88" s="8">
        <v>34</v>
      </c>
      <c r="EU88" s="8">
        <v>-5865</v>
      </c>
      <c r="EV88" s="8">
        <v>0</v>
      </c>
      <c r="EW88" s="8">
        <v>0</v>
      </c>
      <c r="EX88" s="8">
        <v>0</v>
      </c>
      <c r="EY88" s="8">
        <v>-40</v>
      </c>
      <c r="EZ88" s="8">
        <v>0</v>
      </c>
      <c r="FA88" s="8">
        <v>-40</v>
      </c>
      <c r="FB88" s="8">
        <v>1105</v>
      </c>
      <c r="FC88" s="8">
        <v>-7195</v>
      </c>
      <c r="FD88" s="8">
        <v>-3100</v>
      </c>
      <c r="FE88" s="8">
        <v>0</v>
      </c>
      <c r="FF88" s="8">
        <v>-3100</v>
      </c>
      <c r="FG88" s="8">
        <v>0</v>
      </c>
      <c r="FH88" s="8">
        <v>212</v>
      </c>
      <c r="FI88" s="8">
        <v>-9018</v>
      </c>
      <c r="FJ88" s="8">
        <v>0</v>
      </c>
      <c r="FK88" s="8">
        <v>-3957</v>
      </c>
      <c r="FL88" s="8"/>
      <c r="FM88" s="8">
        <v>6</v>
      </c>
      <c r="FN88" s="8">
        <v>4007</v>
      </c>
      <c r="FO88" s="8">
        <v>6037</v>
      </c>
      <c r="FP88" s="8">
        <v>6042</v>
      </c>
      <c r="FQ88" s="8">
        <v>268</v>
      </c>
      <c r="FR88" s="8">
        <v>-40</v>
      </c>
      <c r="FS88" s="8" t="s">
        <v>535</v>
      </c>
      <c r="FT88" s="9">
        <v>39809</v>
      </c>
      <c r="FU88" s="8">
        <v>12</v>
      </c>
      <c r="FV88" s="8">
        <v>78869.16</v>
      </c>
      <c r="FW88" s="8">
        <v>0.92493999999999998</v>
      </c>
      <c r="FX88" s="8">
        <v>1.3176699999999999</v>
      </c>
      <c r="FY88" s="8">
        <v>1.01233</v>
      </c>
      <c r="FZ88" s="8">
        <v>0.98526999999999998</v>
      </c>
      <c r="GA88" s="31">
        <f t="shared" si="16"/>
        <v>2008</v>
      </c>
      <c r="GB88" s="10">
        <f t="shared" si="17"/>
        <v>12</v>
      </c>
      <c r="GC88" s="10">
        <v>1.13035</v>
      </c>
      <c r="GD88" s="10">
        <v>1.0921700000000001</v>
      </c>
    </row>
    <row r="89" spans="1:186">
      <c r="A89" s="8" t="str">
        <f t="shared" si="20"/>
        <v>Intel</v>
      </c>
      <c r="B89" s="8" t="str">
        <f t="shared" si="21"/>
        <v>NasdaqGS:INTC</v>
      </c>
      <c r="C89" s="8" t="str">
        <f>CONCATENATE("FY",RIGHT(Assumptions!D$9,4)-9)</f>
        <v>FY2009</v>
      </c>
      <c r="D89" s="10">
        <f t="shared" si="15"/>
        <v>2009</v>
      </c>
      <c r="E89" s="8">
        <v>35127</v>
      </c>
      <c r="F89" s="8">
        <v>0</v>
      </c>
      <c r="G89" s="8">
        <v>35127</v>
      </c>
      <c r="H89" s="8">
        <v>15566</v>
      </c>
      <c r="I89" s="8">
        <v>19561</v>
      </c>
      <c r="J89" s="8">
        <v>5234</v>
      </c>
      <c r="K89" s="8">
        <v>0</v>
      </c>
      <c r="L89" s="8">
        <v>5653</v>
      </c>
      <c r="M89" s="8">
        <v>0</v>
      </c>
      <c r="N89" s="8">
        <v>35</v>
      </c>
      <c r="O89" s="8">
        <v>0</v>
      </c>
      <c r="P89" s="8">
        <v>10922</v>
      </c>
      <c r="Q89" s="8">
        <v>8639</v>
      </c>
      <c r="R89" s="8">
        <v>-1</v>
      </c>
      <c r="S89" s="8">
        <v>168</v>
      </c>
      <c r="T89" s="8">
        <v>167</v>
      </c>
      <c r="U89" s="8">
        <v>0</v>
      </c>
      <c r="V89" s="8">
        <v>-40</v>
      </c>
      <c r="W89" s="8">
        <v>36</v>
      </c>
      <c r="X89" s="8">
        <v>8802</v>
      </c>
      <c r="Y89" s="8">
        <v>0</v>
      </c>
      <c r="Z89" s="8">
        <v>-170</v>
      </c>
      <c r="AA89" s="8">
        <v>0</v>
      </c>
      <c r="AB89" s="8">
        <v>0</v>
      </c>
      <c r="AC89" s="8">
        <v>0</v>
      </c>
      <c r="AD89" s="8">
        <v>5704</v>
      </c>
      <c r="AE89" s="8">
        <v>1335</v>
      </c>
      <c r="AF89" s="8">
        <v>4369</v>
      </c>
      <c r="AG89" s="8">
        <v>0</v>
      </c>
      <c r="AH89" s="8">
        <v>0</v>
      </c>
      <c r="AI89" s="8">
        <v>4369</v>
      </c>
      <c r="AJ89" s="8">
        <v>0</v>
      </c>
      <c r="AK89" s="8">
        <v>4369</v>
      </c>
      <c r="AL89" s="8">
        <v>0</v>
      </c>
      <c r="AM89" s="8"/>
      <c r="AN89" s="8">
        <v>0.78622000000000003</v>
      </c>
      <c r="AO89" s="8">
        <v>0.78622000000000003</v>
      </c>
      <c r="AP89" s="8">
        <v>5557</v>
      </c>
      <c r="AQ89" s="8">
        <v>0.77</v>
      </c>
      <c r="AR89" s="8">
        <v>0.77</v>
      </c>
      <c r="AS89" s="8">
        <v>5645</v>
      </c>
      <c r="AT89" s="8">
        <v>0.56000000000000005</v>
      </c>
      <c r="AU89" s="1">
        <v>0.71137560082398699</v>
      </c>
      <c r="AV89" s="8"/>
      <c r="AW89" s="8">
        <v>13691</v>
      </c>
      <c r="AX89" s="8">
        <v>8947</v>
      </c>
      <c r="AY89" s="8">
        <v>8639</v>
      </c>
      <c r="AZ89" s="1">
        <v>0.234046</v>
      </c>
      <c r="BA89" s="9">
        <v>40173</v>
      </c>
      <c r="BB89" s="8"/>
      <c r="BC89" s="8">
        <v>0</v>
      </c>
      <c r="BD89" s="8">
        <v>1400</v>
      </c>
      <c r="BE89" s="8">
        <v>0</v>
      </c>
      <c r="BF89" s="8">
        <v>5653</v>
      </c>
      <c r="BG89" s="8">
        <v>0</v>
      </c>
      <c r="BH89" s="8">
        <v>44.75808</v>
      </c>
      <c r="BI89" s="8">
        <v>75.241919999999993</v>
      </c>
      <c r="BJ89" s="8"/>
      <c r="BK89" s="8"/>
      <c r="BL89" s="8">
        <v>3987</v>
      </c>
      <c r="BM89" s="8">
        <v>5285</v>
      </c>
      <c r="BN89" s="8">
        <v>13925</v>
      </c>
      <c r="BO89" s="8">
        <v>2273</v>
      </c>
      <c r="BP89" s="8">
        <v>2273</v>
      </c>
      <c r="BQ89" s="8">
        <v>2935</v>
      </c>
      <c r="BR89" s="8">
        <v>1216</v>
      </c>
      <c r="BS89" s="8">
        <v>808</v>
      </c>
      <c r="BT89" s="8">
        <v>21157</v>
      </c>
      <c r="BU89" s="8">
        <v>47822</v>
      </c>
      <c r="BV89" s="8">
        <v>-30597</v>
      </c>
      <c r="BW89" s="8">
        <v>17225</v>
      </c>
      <c r="BX89" s="8">
        <v>8363</v>
      </c>
      <c r="BY89" s="8">
        <v>4421</v>
      </c>
      <c r="BZ89" s="8">
        <v>883</v>
      </c>
      <c r="CA89" s="8">
        <v>249</v>
      </c>
      <c r="CB89" s="8">
        <v>278</v>
      </c>
      <c r="CC89" s="8">
        <v>519</v>
      </c>
      <c r="CD89" s="8">
        <v>53095</v>
      </c>
      <c r="CE89" s="8"/>
      <c r="CF89" s="8">
        <v>1883</v>
      </c>
      <c r="CG89" s="8">
        <v>4766</v>
      </c>
      <c r="CH89" s="8">
        <v>15</v>
      </c>
      <c r="CI89" s="8">
        <v>285</v>
      </c>
      <c r="CJ89" s="8">
        <v>0</v>
      </c>
      <c r="CK89" s="8">
        <v>0</v>
      </c>
      <c r="CL89" s="8">
        <v>49</v>
      </c>
      <c r="CM89" s="8">
        <v>7591</v>
      </c>
      <c r="CN89" s="8">
        <v>2058</v>
      </c>
      <c r="CO89" s="8">
        <v>0</v>
      </c>
      <c r="CP89" s="8">
        <v>531</v>
      </c>
      <c r="CQ89" s="8">
        <v>555</v>
      </c>
      <c r="CR89" s="8">
        <v>656</v>
      </c>
      <c r="CS89" s="8">
        <v>11391</v>
      </c>
      <c r="CT89" s="8">
        <v>14993</v>
      </c>
      <c r="CU89" s="8">
        <v>0</v>
      </c>
      <c r="CV89" s="8">
        <v>26318</v>
      </c>
      <c r="CW89" s="8">
        <v>0</v>
      </c>
      <c r="CX89" s="8">
        <v>393</v>
      </c>
      <c r="CY89" s="8">
        <v>41704</v>
      </c>
      <c r="CZ89" s="8">
        <v>0</v>
      </c>
      <c r="DA89" s="8">
        <v>41704</v>
      </c>
      <c r="DB89" s="8">
        <v>53095</v>
      </c>
      <c r="DC89" s="8"/>
      <c r="DD89" s="8">
        <v>5524</v>
      </c>
      <c r="DE89" s="8">
        <v>5523</v>
      </c>
      <c r="DF89" s="8">
        <v>7.5509700000000004</v>
      </c>
      <c r="DG89" s="8">
        <v>2358</v>
      </c>
      <c r="DH89" s="8">
        <v>-11567</v>
      </c>
      <c r="DI89" s="8">
        <v>257</v>
      </c>
      <c r="DJ89" s="8">
        <v>960</v>
      </c>
      <c r="DK89" s="8">
        <v>0</v>
      </c>
      <c r="DL89" s="8">
        <v>2472</v>
      </c>
      <c r="DM89" s="8">
        <v>437</v>
      </c>
      <c r="DN89" s="8">
        <v>1469</v>
      </c>
      <c r="DO89" s="8">
        <v>1029</v>
      </c>
      <c r="DP89" s="8">
        <v>16687</v>
      </c>
      <c r="DQ89" s="8">
        <v>0</v>
      </c>
      <c r="DR89" s="8">
        <v>28339</v>
      </c>
      <c r="DS89" s="8">
        <v>2796</v>
      </c>
      <c r="DT89" s="8">
        <v>79800</v>
      </c>
      <c r="DU89" s="8">
        <v>0</v>
      </c>
      <c r="DV89" s="8"/>
      <c r="DW89" s="8">
        <v>4369</v>
      </c>
      <c r="DX89" s="8">
        <v>4744</v>
      </c>
      <c r="DY89" s="8">
        <v>308</v>
      </c>
      <c r="DZ89" s="8">
        <v>5052</v>
      </c>
      <c r="EA89" s="8">
        <v>0</v>
      </c>
      <c r="EB89" s="8">
        <v>0</v>
      </c>
      <c r="EC89" s="8">
        <v>141</v>
      </c>
      <c r="ED89" s="8">
        <v>368</v>
      </c>
      <c r="EE89" s="8">
        <v>29</v>
      </c>
      <c r="EF89" s="8">
        <v>0</v>
      </c>
      <c r="EG89" s="8">
        <v>271</v>
      </c>
      <c r="EH89" s="8">
        <v>-535</v>
      </c>
      <c r="EI89" s="8">
        <v>796</v>
      </c>
      <c r="EJ89" s="8">
        <v>-506</v>
      </c>
      <c r="EK89" s="8">
        <v>-104</v>
      </c>
      <c r="EL89" s="8">
        <v>11170</v>
      </c>
      <c r="EM89" s="8">
        <v>-4515</v>
      </c>
      <c r="EN89" s="8">
        <v>0</v>
      </c>
      <c r="EO89" s="8">
        <v>-853</v>
      </c>
      <c r="EP89" s="8">
        <v>0</v>
      </c>
      <c r="EQ89" s="8">
        <v>0</v>
      </c>
      <c r="ER89" s="8">
        <v>-2343</v>
      </c>
      <c r="ES89" s="8">
        <v>-343</v>
      </c>
      <c r="ET89" s="8">
        <v>89</v>
      </c>
      <c r="EU89" s="8">
        <v>-7965</v>
      </c>
      <c r="EV89" s="8">
        <v>0</v>
      </c>
      <c r="EW89" s="8">
        <v>1980</v>
      </c>
      <c r="EX89" s="8">
        <v>1980</v>
      </c>
      <c r="EY89" s="8">
        <v>-87</v>
      </c>
      <c r="EZ89" s="8">
        <v>0</v>
      </c>
      <c r="FA89" s="8">
        <v>-87</v>
      </c>
      <c r="FB89" s="8">
        <v>400</v>
      </c>
      <c r="FC89" s="8">
        <v>-1762</v>
      </c>
      <c r="FD89" s="8">
        <v>-3108</v>
      </c>
      <c r="FE89" s="8">
        <v>0</v>
      </c>
      <c r="FF89" s="8">
        <v>-3108</v>
      </c>
      <c r="FG89" s="8">
        <v>0</v>
      </c>
      <c r="FH89" s="8">
        <v>9</v>
      </c>
      <c r="FI89" s="8">
        <v>-2568</v>
      </c>
      <c r="FJ89" s="8">
        <v>0</v>
      </c>
      <c r="FK89" s="8">
        <v>637</v>
      </c>
      <c r="FL89" s="8"/>
      <c r="FM89" s="8">
        <v>4</v>
      </c>
      <c r="FN89" s="8">
        <v>943</v>
      </c>
      <c r="FO89" s="8">
        <v>7244.75</v>
      </c>
      <c r="FP89" s="8">
        <v>7245.375</v>
      </c>
      <c r="FQ89" s="8">
        <v>-420</v>
      </c>
      <c r="FR89" s="8">
        <v>1893</v>
      </c>
      <c r="FS89" s="8" t="s">
        <v>535</v>
      </c>
      <c r="FT89" s="9">
        <v>40173</v>
      </c>
      <c r="FU89" s="8">
        <v>12</v>
      </c>
      <c r="FV89" s="8">
        <v>112262.26</v>
      </c>
      <c r="FW89" s="8">
        <v>0.93898000000000004</v>
      </c>
      <c r="FX89" s="8">
        <v>1.16255</v>
      </c>
      <c r="FY89" s="8">
        <v>1.0188900000000001</v>
      </c>
      <c r="FZ89" s="8">
        <v>1.0524500000000001</v>
      </c>
      <c r="GA89" s="31">
        <f t="shared" si="16"/>
        <v>2009</v>
      </c>
      <c r="GB89" s="10">
        <f t="shared" si="17"/>
        <v>12</v>
      </c>
      <c r="GC89" s="10">
        <v>1.0064900000000001</v>
      </c>
      <c r="GD89" s="10">
        <v>0.93233999999999995</v>
      </c>
    </row>
    <row r="90" spans="1:186">
      <c r="A90" s="8" t="str">
        <f t="shared" si="20"/>
        <v>Intel</v>
      </c>
      <c r="B90" s="8" t="str">
        <f t="shared" si="21"/>
        <v>NasdaqGS:INTC</v>
      </c>
      <c r="C90" s="8" t="str">
        <f>CONCATENATE("FY",RIGHT(Assumptions!D$9,4)-8)</f>
        <v>FY2010</v>
      </c>
      <c r="D90" s="10">
        <f t="shared" si="15"/>
        <v>2010</v>
      </c>
      <c r="E90" s="8">
        <v>43623</v>
      </c>
      <c r="F90" s="8">
        <v>0</v>
      </c>
      <c r="G90" s="8">
        <v>43623</v>
      </c>
      <c r="H90" s="8">
        <v>15132</v>
      </c>
      <c r="I90" s="8">
        <v>28491</v>
      </c>
      <c r="J90" s="8">
        <v>6309</v>
      </c>
      <c r="K90" s="8">
        <v>0</v>
      </c>
      <c r="L90" s="8">
        <v>6576</v>
      </c>
      <c r="M90" s="8">
        <v>0</v>
      </c>
      <c r="N90" s="8">
        <v>18</v>
      </c>
      <c r="O90" s="8">
        <v>0</v>
      </c>
      <c r="P90" s="8">
        <v>12903</v>
      </c>
      <c r="Q90" s="8">
        <v>15588</v>
      </c>
      <c r="R90" s="8">
        <v>0</v>
      </c>
      <c r="S90" s="8">
        <v>119</v>
      </c>
      <c r="T90" s="8">
        <v>119</v>
      </c>
      <c r="U90" s="8">
        <v>0</v>
      </c>
      <c r="V90" s="8">
        <v>72</v>
      </c>
      <c r="W90" s="8">
        <v>-82</v>
      </c>
      <c r="X90" s="8">
        <v>15697</v>
      </c>
      <c r="Y90" s="8">
        <v>0</v>
      </c>
      <c r="Z90" s="8">
        <v>348</v>
      </c>
      <c r="AA90" s="8">
        <v>0</v>
      </c>
      <c r="AB90" s="8">
        <v>0</v>
      </c>
      <c r="AC90" s="8">
        <v>0</v>
      </c>
      <c r="AD90" s="8">
        <v>16045</v>
      </c>
      <c r="AE90" s="8">
        <v>4581</v>
      </c>
      <c r="AF90" s="8">
        <v>11464</v>
      </c>
      <c r="AG90" s="8">
        <v>0</v>
      </c>
      <c r="AH90" s="8">
        <v>0</v>
      </c>
      <c r="AI90" s="8">
        <v>11464</v>
      </c>
      <c r="AJ90" s="8">
        <v>0</v>
      </c>
      <c r="AK90" s="8">
        <v>11464</v>
      </c>
      <c r="AL90" s="8">
        <v>0</v>
      </c>
      <c r="AM90" s="8"/>
      <c r="AN90" s="8">
        <v>2.0637300000000001</v>
      </c>
      <c r="AO90" s="8">
        <v>2.0637300000000001</v>
      </c>
      <c r="AP90" s="8">
        <v>5555</v>
      </c>
      <c r="AQ90" s="8">
        <v>2.0099999999999998</v>
      </c>
      <c r="AR90" s="8">
        <v>2.0099999999999998</v>
      </c>
      <c r="AS90" s="8">
        <v>5696</v>
      </c>
      <c r="AT90" s="8">
        <v>0.63</v>
      </c>
      <c r="AU90" s="1">
        <v>0.30556524773203098</v>
      </c>
      <c r="AV90" s="8"/>
      <c r="AW90" s="8">
        <v>20226</v>
      </c>
      <c r="AX90" s="8">
        <v>15828</v>
      </c>
      <c r="AY90" s="8">
        <v>15588</v>
      </c>
      <c r="AZ90" s="1">
        <v>0.28550900000000001</v>
      </c>
      <c r="BA90" s="9">
        <v>40537</v>
      </c>
      <c r="BB90" s="8"/>
      <c r="BC90" s="8">
        <v>0</v>
      </c>
      <c r="BD90" s="8">
        <v>1800</v>
      </c>
      <c r="BE90" s="8">
        <v>0</v>
      </c>
      <c r="BF90" s="8">
        <v>6576</v>
      </c>
      <c r="BG90" s="8">
        <v>0</v>
      </c>
      <c r="BH90" s="8">
        <v>57.431840000000001</v>
      </c>
      <c r="BI90" s="8">
        <v>66.568160000000006</v>
      </c>
      <c r="BJ90" s="8"/>
      <c r="BK90" s="8"/>
      <c r="BL90" s="8">
        <v>5498</v>
      </c>
      <c r="BM90" s="8">
        <v>11294</v>
      </c>
      <c r="BN90" s="8">
        <v>21951</v>
      </c>
      <c r="BO90" s="8">
        <v>2867</v>
      </c>
      <c r="BP90" s="8">
        <v>2867</v>
      </c>
      <c r="BQ90" s="8">
        <v>3757</v>
      </c>
      <c r="BR90" s="8">
        <v>1488</v>
      </c>
      <c r="BS90" s="8">
        <v>1548</v>
      </c>
      <c r="BT90" s="8">
        <v>31611</v>
      </c>
      <c r="BU90" s="8">
        <v>50481</v>
      </c>
      <c r="BV90" s="8">
        <v>-32582</v>
      </c>
      <c r="BW90" s="8">
        <v>17899</v>
      </c>
      <c r="BX90" s="8">
        <v>6714</v>
      </c>
      <c r="BY90" s="8">
        <v>4531</v>
      </c>
      <c r="BZ90" s="8">
        <v>860</v>
      </c>
      <c r="CA90" s="8">
        <v>741</v>
      </c>
      <c r="CB90" s="8">
        <v>289</v>
      </c>
      <c r="CC90" s="8">
        <v>541</v>
      </c>
      <c r="CD90" s="8">
        <v>63186</v>
      </c>
      <c r="CE90" s="8"/>
      <c r="CF90" s="8">
        <v>2290</v>
      </c>
      <c r="CG90" s="8">
        <v>6044</v>
      </c>
      <c r="CH90" s="8">
        <v>38</v>
      </c>
      <c r="CI90" s="8">
        <v>143</v>
      </c>
      <c r="CJ90" s="8">
        <v>0</v>
      </c>
      <c r="CK90" s="8">
        <v>0</v>
      </c>
      <c r="CL90" s="8">
        <v>65</v>
      </c>
      <c r="CM90" s="8">
        <v>9327</v>
      </c>
      <c r="CN90" s="8">
        <v>2090</v>
      </c>
      <c r="CO90" s="8">
        <v>0</v>
      </c>
      <c r="CP90" s="8">
        <v>697</v>
      </c>
      <c r="CQ90" s="8">
        <v>926</v>
      </c>
      <c r="CR90" s="8">
        <v>695</v>
      </c>
      <c r="CS90" s="8">
        <v>13756</v>
      </c>
      <c r="CT90" s="8">
        <v>16178</v>
      </c>
      <c r="CU90" s="8">
        <v>0</v>
      </c>
      <c r="CV90" s="8">
        <v>32919</v>
      </c>
      <c r="CW90" s="8">
        <v>0</v>
      </c>
      <c r="CX90" s="8">
        <v>333</v>
      </c>
      <c r="CY90" s="8">
        <v>49430</v>
      </c>
      <c r="CZ90" s="8">
        <v>0</v>
      </c>
      <c r="DA90" s="8">
        <v>49430</v>
      </c>
      <c r="DB90" s="8">
        <v>63186</v>
      </c>
      <c r="DC90" s="8"/>
      <c r="DD90" s="8">
        <v>5488</v>
      </c>
      <c r="DE90" s="8">
        <v>5511</v>
      </c>
      <c r="DF90" s="8">
        <v>8.9693299999999994</v>
      </c>
      <c r="DG90" s="8">
        <v>2271</v>
      </c>
      <c r="DH90" s="8">
        <v>-19680</v>
      </c>
      <c r="DI90" s="8">
        <v>430</v>
      </c>
      <c r="DJ90" s="8">
        <v>992</v>
      </c>
      <c r="DK90" s="8">
        <v>0</v>
      </c>
      <c r="DL90" s="8">
        <v>1791</v>
      </c>
      <c r="DM90" s="8">
        <v>471</v>
      </c>
      <c r="DN90" s="8">
        <v>1887</v>
      </c>
      <c r="DO90" s="8">
        <v>1399</v>
      </c>
      <c r="DP90" s="8">
        <v>17421</v>
      </c>
      <c r="DQ90" s="8">
        <v>0</v>
      </c>
      <c r="DR90" s="8">
        <v>30421</v>
      </c>
      <c r="DS90" s="8">
        <v>2639</v>
      </c>
      <c r="DT90" s="8">
        <v>82500</v>
      </c>
      <c r="DU90" s="8">
        <v>0</v>
      </c>
      <c r="DV90" s="8"/>
      <c r="DW90" s="8">
        <v>11464</v>
      </c>
      <c r="DX90" s="8">
        <v>4398</v>
      </c>
      <c r="DY90" s="8">
        <v>240</v>
      </c>
      <c r="DZ90" s="8">
        <v>4638</v>
      </c>
      <c r="EA90" s="8">
        <v>0</v>
      </c>
      <c r="EB90" s="8">
        <v>0</v>
      </c>
      <c r="EC90" s="8">
        <v>-299</v>
      </c>
      <c r="ED90" s="8">
        <v>0</v>
      </c>
      <c r="EE90" s="8">
        <v>-49</v>
      </c>
      <c r="EF90" s="8">
        <v>0</v>
      </c>
      <c r="EG90" s="8">
        <v>-46</v>
      </c>
      <c r="EH90" s="8">
        <v>-584</v>
      </c>
      <c r="EI90" s="8">
        <v>-806</v>
      </c>
      <c r="EJ90" s="8">
        <v>407</v>
      </c>
      <c r="EK90" s="8">
        <v>1062</v>
      </c>
      <c r="EL90" s="8">
        <v>16692</v>
      </c>
      <c r="EM90" s="8">
        <v>-5207</v>
      </c>
      <c r="EN90" s="8">
        <v>0</v>
      </c>
      <c r="EO90" s="8">
        <v>-218</v>
      </c>
      <c r="EP90" s="8">
        <v>0</v>
      </c>
      <c r="EQ90" s="8">
        <v>-14</v>
      </c>
      <c r="ER90" s="8">
        <v>-4834</v>
      </c>
      <c r="ES90" s="8">
        <v>-498</v>
      </c>
      <c r="ET90" s="8">
        <v>232</v>
      </c>
      <c r="EU90" s="8">
        <v>-10539</v>
      </c>
      <c r="EV90" s="8">
        <v>23</v>
      </c>
      <c r="EW90" s="8">
        <v>0</v>
      </c>
      <c r="EX90" s="8">
        <v>23</v>
      </c>
      <c r="EY90" s="8">
        <v>0</v>
      </c>
      <c r="EZ90" s="8">
        <v>-157</v>
      </c>
      <c r="FA90" s="8">
        <v>-157</v>
      </c>
      <c r="FB90" s="8">
        <v>587</v>
      </c>
      <c r="FC90" s="8">
        <v>-1736</v>
      </c>
      <c r="FD90" s="8">
        <v>-3503</v>
      </c>
      <c r="FE90" s="8">
        <v>0</v>
      </c>
      <c r="FF90" s="8">
        <v>-3503</v>
      </c>
      <c r="FG90" s="8">
        <v>0</v>
      </c>
      <c r="FH90" s="8">
        <v>144</v>
      </c>
      <c r="FI90" s="8">
        <v>-4642</v>
      </c>
      <c r="FJ90" s="8">
        <v>0</v>
      </c>
      <c r="FK90" s="8">
        <v>1511</v>
      </c>
      <c r="FL90" s="8"/>
      <c r="FM90" s="8">
        <v>0</v>
      </c>
      <c r="FN90" s="8">
        <v>4627</v>
      </c>
      <c r="FO90" s="8">
        <v>9503.5</v>
      </c>
      <c r="FP90" s="8">
        <v>9503.5</v>
      </c>
      <c r="FQ90" s="8">
        <v>573</v>
      </c>
      <c r="FR90" s="8">
        <v>-134</v>
      </c>
      <c r="FS90" s="8" t="s">
        <v>535</v>
      </c>
      <c r="FT90" s="9">
        <v>40537</v>
      </c>
      <c r="FU90" s="8">
        <v>12</v>
      </c>
      <c r="FV90" s="8">
        <v>116245.52</v>
      </c>
      <c r="FW90" s="8">
        <v>0.89288000000000001</v>
      </c>
      <c r="FX90" s="8">
        <v>1.1291199999999999</v>
      </c>
      <c r="FY90" s="8">
        <v>1.0285200000000001</v>
      </c>
      <c r="FZ90" s="8">
        <v>0.96950999999999998</v>
      </c>
      <c r="GA90" s="31">
        <f t="shared" si="16"/>
        <v>2010</v>
      </c>
      <c r="GB90" s="10">
        <f t="shared" si="17"/>
        <v>12</v>
      </c>
      <c r="GC90" s="10">
        <v>1.2340800000000001</v>
      </c>
      <c r="GD90" s="10">
        <v>1.1357299999999999</v>
      </c>
    </row>
    <row r="91" spans="1:186">
      <c r="A91" s="8" t="str">
        <f t="shared" si="20"/>
        <v>Intel</v>
      </c>
      <c r="B91" s="8" t="str">
        <f t="shared" si="21"/>
        <v>NasdaqGS:INTC</v>
      </c>
      <c r="C91" s="8" t="str">
        <f>CONCATENATE("FY",RIGHT(Assumptions!D$9,4)-7)</f>
        <v>FY2011</v>
      </c>
      <c r="D91" s="10">
        <f t="shared" si="15"/>
        <v>2011</v>
      </c>
      <c r="E91" s="8">
        <v>53999</v>
      </c>
      <c r="F91" s="8">
        <v>0</v>
      </c>
      <c r="G91" s="8">
        <v>53999</v>
      </c>
      <c r="H91" s="8">
        <v>20242</v>
      </c>
      <c r="I91" s="8">
        <v>33757</v>
      </c>
      <c r="J91" s="8">
        <v>7670</v>
      </c>
      <c r="K91" s="8">
        <v>0</v>
      </c>
      <c r="L91" s="8">
        <v>8350</v>
      </c>
      <c r="M91" s="8">
        <v>0</v>
      </c>
      <c r="N91" s="8">
        <v>260</v>
      </c>
      <c r="O91" s="8">
        <v>0</v>
      </c>
      <c r="P91" s="8">
        <v>16280</v>
      </c>
      <c r="Q91" s="8">
        <v>17477</v>
      </c>
      <c r="R91" s="8">
        <v>-41</v>
      </c>
      <c r="S91" s="8">
        <v>98</v>
      </c>
      <c r="T91" s="8">
        <v>57</v>
      </c>
      <c r="U91" s="8">
        <v>0</v>
      </c>
      <c r="V91" s="8">
        <v>58</v>
      </c>
      <c r="W91" s="8">
        <v>-80</v>
      </c>
      <c r="X91" s="8">
        <v>17512</v>
      </c>
      <c r="Y91" s="8">
        <v>0</v>
      </c>
      <c r="Z91" s="8">
        <v>105</v>
      </c>
      <c r="AA91" s="8">
        <v>0</v>
      </c>
      <c r="AB91" s="8">
        <v>0</v>
      </c>
      <c r="AC91" s="8">
        <v>164</v>
      </c>
      <c r="AD91" s="8">
        <v>17781</v>
      </c>
      <c r="AE91" s="8">
        <v>4839</v>
      </c>
      <c r="AF91" s="8">
        <v>12942</v>
      </c>
      <c r="AG91" s="8">
        <v>0</v>
      </c>
      <c r="AH91" s="8">
        <v>0</v>
      </c>
      <c r="AI91" s="8">
        <v>12942</v>
      </c>
      <c r="AJ91" s="8">
        <v>0</v>
      </c>
      <c r="AK91" s="8">
        <v>12942</v>
      </c>
      <c r="AL91" s="8">
        <v>0</v>
      </c>
      <c r="AM91" s="8"/>
      <c r="AN91" s="8">
        <v>2.4623300000000001</v>
      </c>
      <c r="AO91" s="8">
        <v>2.4623300000000001</v>
      </c>
      <c r="AP91" s="8">
        <v>5256</v>
      </c>
      <c r="AQ91" s="8">
        <v>2.39</v>
      </c>
      <c r="AR91" s="8">
        <v>2.39</v>
      </c>
      <c r="AS91" s="8">
        <v>5411</v>
      </c>
      <c r="AT91" s="8">
        <v>0.78239999999999998</v>
      </c>
      <c r="AU91" s="1">
        <v>0.31888425282027499</v>
      </c>
      <c r="AV91" s="8"/>
      <c r="AW91" s="8">
        <v>23541</v>
      </c>
      <c r="AX91" s="8">
        <v>18400</v>
      </c>
      <c r="AY91" s="8">
        <v>17477</v>
      </c>
      <c r="AZ91" s="1">
        <v>0.272144</v>
      </c>
      <c r="BA91" s="9">
        <v>40908</v>
      </c>
      <c r="BB91" s="8"/>
      <c r="BC91" s="8">
        <v>0</v>
      </c>
      <c r="BD91" s="8">
        <v>2100</v>
      </c>
      <c r="BE91" s="8">
        <v>0</v>
      </c>
      <c r="BF91" s="8">
        <v>8350</v>
      </c>
      <c r="BG91" s="8">
        <v>0</v>
      </c>
      <c r="BH91" s="8">
        <v>56.159709999999997</v>
      </c>
      <c r="BI91" s="8">
        <v>121.84029</v>
      </c>
      <c r="BJ91" s="8"/>
      <c r="BK91" s="8"/>
      <c r="BL91" s="8">
        <v>5065</v>
      </c>
      <c r="BM91" s="8">
        <v>5181</v>
      </c>
      <c r="BN91" s="8">
        <v>14881</v>
      </c>
      <c r="BO91" s="8">
        <v>3650</v>
      </c>
      <c r="BP91" s="8">
        <v>3874</v>
      </c>
      <c r="BQ91" s="8">
        <v>4096</v>
      </c>
      <c r="BR91" s="8">
        <v>1700</v>
      </c>
      <c r="BS91" s="8">
        <v>1321</v>
      </c>
      <c r="BT91" s="8">
        <v>25872</v>
      </c>
      <c r="BU91" s="8">
        <v>58073</v>
      </c>
      <c r="BV91" s="8">
        <v>-34446</v>
      </c>
      <c r="BW91" s="8">
        <v>23627</v>
      </c>
      <c r="BX91" s="8">
        <v>4282</v>
      </c>
      <c r="BY91" s="8">
        <v>9254</v>
      </c>
      <c r="BZ91" s="8">
        <v>6267</v>
      </c>
      <c r="CA91" s="8">
        <v>715</v>
      </c>
      <c r="CB91" s="8">
        <v>335</v>
      </c>
      <c r="CC91" s="8">
        <v>767</v>
      </c>
      <c r="CD91" s="8">
        <v>71119</v>
      </c>
      <c r="CE91" s="8"/>
      <c r="CF91" s="8">
        <v>2956</v>
      </c>
      <c r="CG91" s="8">
        <v>6608</v>
      </c>
      <c r="CH91" s="8">
        <v>247</v>
      </c>
      <c r="CI91" s="8">
        <v>74</v>
      </c>
      <c r="CJ91" s="8">
        <v>0</v>
      </c>
      <c r="CK91" s="8">
        <v>0</v>
      </c>
      <c r="CL91" s="8">
        <v>214</v>
      </c>
      <c r="CM91" s="8">
        <v>12028</v>
      </c>
      <c r="CN91" s="8">
        <v>7094</v>
      </c>
      <c r="CO91" s="8">
        <v>0</v>
      </c>
      <c r="CP91" s="8">
        <v>1483</v>
      </c>
      <c r="CQ91" s="8">
        <v>2617</v>
      </c>
      <c r="CR91" s="8">
        <v>1526</v>
      </c>
      <c r="CS91" s="8">
        <v>25208</v>
      </c>
      <c r="CT91" s="8">
        <v>17036</v>
      </c>
      <c r="CU91" s="8">
        <v>0</v>
      </c>
      <c r="CV91" s="8">
        <v>29656</v>
      </c>
      <c r="CW91" s="8">
        <v>0</v>
      </c>
      <c r="CX91" s="8">
        <v>-781</v>
      </c>
      <c r="CY91" s="8">
        <v>45911</v>
      </c>
      <c r="CZ91" s="8">
        <v>0</v>
      </c>
      <c r="DA91" s="8">
        <v>45911</v>
      </c>
      <c r="DB91" s="8">
        <v>71119</v>
      </c>
      <c r="DC91" s="8"/>
      <c r="DD91" s="8">
        <v>4996</v>
      </c>
      <c r="DE91" s="8">
        <v>5000</v>
      </c>
      <c r="DF91" s="8">
        <v>9.1821999999999999</v>
      </c>
      <c r="DG91" s="8">
        <v>7415</v>
      </c>
      <c r="DH91" s="8">
        <v>-7466</v>
      </c>
      <c r="DI91" s="8">
        <v>1231</v>
      </c>
      <c r="DJ91" s="8">
        <v>1424</v>
      </c>
      <c r="DK91" s="8">
        <v>0</v>
      </c>
      <c r="DL91" s="8">
        <v>1669</v>
      </c>
      <c r="DM91" s="8">
        <v>644</v>
      </c>
      <c r="DN91" s="8">
        <v>1680</v>
      </c>
      <c r="DO91" s="8">
        <v>1772</v>
      </c>
      <c r="DP91" s="8">
        <v>17883</v>
      </c>
      <c r="DQ91" s="8">
        <v>0</v>
      </c>
      <c r="DR91" s="8">
        <v>34351</v>
      </c>
      <c r="DS91" s="8">
        <v>5839</v>
      </c>
      <c r="DT91" s="8">
        <v>100100</v>
      </c>
      <c r="DU91" s="8">
        <v>0</v>
      </c>
      <c r="DV91" s="8"/>
      <c r="DW91" s="8">
        <v>12942</v>
      </c>
      <c r="DX91" s="8">
        <v>5141</v>
      </c>
      <c r="DY91" s="8">
        <v>923</v>
      </c>
      <c r="DZ91" s="8">
        <v>6064</v>
      </c>
      <c r="EA91" s="8">
        <v>0</v>
      </c>
      <c r="EB91" s="8">
        <v>-164</v>
      </c>
      <c r="EC91" s="8">
        <v>-171</v>
      </c>
      <c r="ED91" s="8">
        <v>0</v>
      </c>
      <c r="EE91" s="8">
        <v>59</v>
      </c>
      <c r="EF91" s="8">
        <v>0</v>
      </c>
      <c r="EG91" s="8">
        <v>790</v>
      </c>
      <c r="EH91" s="8">
        <v>-678</v>
      </c>
      <c r="EI91" s="8">
        <v>-243</v>
      </c>
      <c r="EJ91" s="8">
        <v>596</v>
      </c>
      <c r="EK91" s="8">
        <v>92</v>
      </c>
      <c r="EL91" s="8">
        <v>20963</v>
      </c>
      <c r="EM91" s="8">
        <v>-10764</v>
      </c>
      <c r="EN91" s="8">
        <v>0</v>
      </c>
      <c r="EO91" s="8">
        <v>-8721</v>
      </c>
      <c r="EP91" s="8">
        <v>50</v>
      </c>
      <c r="EQ91" s="8">
        <v>-66</v>
      </c>
      <c r="ER91" s="8">
        <v>8902</v>
      </c>
      <c r="ES91" s="8">
        <v>-72</v>
      </c>
      <c r="ET91" s="8">
        <v>370</v>
      </c>
      <c r="EU91" s="8">
        <v>-10301</v>
      </c>
      <c r="EV91" s="8">
        <v>209</v>
      </c>
      <c r="EW91" s="8">
        <v>4962</v>
      </c>
      <c r="EX91" s="8">
        <v>5171</v>
      </c>
      <c r="EY91" s="8">
        <v>0</v>
      </c>
      <c r="EZ91" s="8">
        <v>0</v>
      </c>
      <c r="FA91" s="8">
        <v>0</v>
      </c>
      <c r="FB91" s="8">
        <v>2045</v>
      </c>
      <c r="FC91" s="8">
        <v>-14340</v>
      </c>
      <c r="FD91" s="8">
        <v>-4127</v>
      </c>
      <c r="FE91" s="8">
        <v>0</v>
      </c>
      <c r="FF91" s="8">
        <v>-4127</v>
      </c>
      <c r="FG91" s="8">
        <v>0</v>
      </c>
      <c r="FH91" s="8">
        <v>151</v>
      </c>
      <c r="FI91" s="8">
        <v>-11100</v>
      </c>
      <c r="FJ91" s="8">
        <v>5</v>
      </c>
      <c r="FK91" s="8">
        <v>-433</v>
      </c>
      <c r="FL91" s="8"/>
      <c r="FM91" s="8">
        <v>0</v>
      </c>
      <c r="FN91" s="8">
        <v>3338</v>
      </c>
      <c r="FO91" s="8">
        <v>8414.5</v>
      </c>
      <c r="FP91" s="8">
        <v>8440.125</v>
      </c>
      <c r="FQ91" s="8">
        <v>-1230</v>
      </c>
      <c r="FR91" s="8">
        <v>5171</v>
      </c>
      <c r="FS91" s="8" t="s">
        <v>535</v>
      </c>
      <c r="FT91" s="9">
        <v>40908</v>
      </c>
      <c r="FU91" s="8">
        <v>12</v>
      </c>
      <c r="FV91" s="8">
        <v>123481</v>
      </c>
      <c r="FW91" s="8">
        <v>0.87299000000000004</v>
      </c>
      <c r="FX91" s="8">
        <v>1.09107</v>
      </c>
      <c r="FY91" s="8">
        <v>1.03227</v>
      </c>
      <c r="FZ91" s="8">
        <v>1.07457</v>
      </c>
      <c r="GA91" s="31">
        <f t="shared" si="16"/>
        <v>2011</v>
      </c>
      <c r="GB91" s="10">
        <f t="shared" si="17"/>
        <v>12</v>
      </c>
      <c r="GC91" s="10">
        <v>1.1033900000000001</v>
      </c>
      <c r="GD91" s="10">
        <v>1.1357600000000001</v>
      </c>
    </row>
    <row r="92" spans="1:186">
      <c r="A92" s="8" t="str">
        <f t="shared" si="20"/>
        <v>Intel</v>
      </c>
      <c r="B92" s="8" t="str">
        <f t="shared" si="21"/>
        <v>NasdaqGS:INTC</v>
      </c>
      <c r="C92" s="8" t="str">
        <f>CONCATENATE("FY",RIGHT(Assumptions!D$9,4)-6)</f>
        <v>FY2012</v>
      </c>
      <c r="D92" s="10">
        <f t="shared" si="15"/>
        <v>2012</v>
      </c>
      <c r="E92" s="8">
        <v>53341</v>
      </c>
      <c r="F92" s="8">
        <v>0</v>
      </c>
      <c r="G92" s="8">
        <v>53341</v>
      </c>
      <c r="H92" s="8">
        <v>20190</v>
      </c>
      <c r="I92" s="8">
        <v>33151</v>
      </c>
      <c r="J92" s="8">
        <v>8057</v>
      </c>
      <c r="K92" s="8">
        <v>0</v>
      </c>
      <c r="L92" s="8">
        <v>10148</v>
      </c>
      <c r="M92" s="8">
        <v>0</v>
      </c>
      <c r="N92" s="8">
        <v>308</v>
      </c>
      <c r="O92" s="8">
        <v>0</v>
      </c>
      <c r="P92" s="8">
        <v>18513</v>
      </c>
      <c r="Q92" s="8">
        <v>14638</v>
      </c>
      <c r="R92" s="8">
        <v>-90</v>
      </c>
      <c r="S92" s="8">
        <v>97</v>
      </c>
      <c r="T92" s="8">
        <v>7</v>
      </c>
      <c r="U92" s="8">
        <v>0</v>
      </c>
      <c r="V92" s="8">
        <v>3</v>
      </c>
      <c r="W92" s="8">
        <v>92</v>
      </c>
      <c r="X92" s="8">
        <v>14740</v>
      </c>
      <c r="Y92" s="8">
        <v>0</v>
      </c>
      <c r="Z92" s="8">
        <v>133</v>
      </c>
      <c r="AA92" s="8">
        <v>0</v>
      </c>
      <c r="AB92" s="8">
        <v>0</v>
      </c>
      <c r="AC92" s="8">
        <v>0</v>
      </c>
      <c r="AD92" s="8">
        <v>14873</v>
      </c>
      <c r="AE92" s="8">
        <v>3868</v>
      </c>
      <c r="AF92" s="8">
        <v>11005</v>
      </c>
      <c r="AG92" s="8">
        <v>0</v>
      </c>
      <c r="AH92" s="8">
        <v>0</v>
      </c>
      <c r="AI92" s="8">
        <v>11005</v>
      </c>
      <c r="AJ92" s="8">
        <v>0</v>
      </c>
      <c r="AK92" s="8">
        <v>11005</v>
      </c>
      <c r="AL92" s="8">
        <v>0</v>
      </c>
      <c r="AM92" s="8"/>
      <c r="AN92" s="8">
        <v>2.2027600000000001</v>
      </c>
      <c r="AO92" s="8">
        <v>2.2027600000000001</v>
      </c>
      <c r="AP92" s="8">
        <v>4996</v>
      </c>
      <c r="AQ92" s="8">
        <v>2.13</v>
      </c>
      <c r="AR92" s="8">
        <v>2.13</v>
      </c>
      <c r="AS92" s="8">
        <v>5160</v>
      </c>
      <c r="AT92" s="8">
        <v>0.87</v>
      </c>
      <c r="AU92" s="1">
        <v>0.39527487505679199</v>
      </c>
      <c r="AV92" s="8"/>
      <c r="AW92" s="8">
        <v>22160</v>
      </c>
      <c r="AX92" s="8">
        <v>15803</v>
      </c>
      <c r="AY92" s="8">
        <v>14638</v>
      </c>
      <c r="AZ92" s="1">
        <v>0.26006800000000002</v>
      </c>
      <c r="BA92" s="9">
        <v>41272</v>
      </c>
      <c r="BB92" s="8"/>
      <c r="BC92" s="8">
        <v>0</v>
      </c>
      <c r="BD92" s="8">
        <v>2000</v>
      </c>
      <c r="BE92" s="8">
        <v>0</v>
      </c>
      <c r="BF92" s="8">
        <v>10148</v>
      </c>
      <c r="BG92" s="8">
        <v>0</v>
      </c>
      <c r="BH92" s="8">
        <v>53.849249999999998</v>
      </c>
      <c r="BI92" s="8">
        <v>160.15074999999999</v>
      </c>
      <c r="BJ92" s="8"/>
      <c r="BK92" s="8"/>
      <c r="BL92" s="8">
        <v>8478</v>
      </c>
      <c r="BM92" s="8">
        <v>3999</v>
      </c>
      <c r="BN92" s="8">
        <v>18195</v>
      </c>
      <c r="BO92" s="8">
        <v>3833</v>
      </c>
      <c r="BP92" s="8">
        <v>4902</v>
      </c>
      <c r="BQ92" s="8">
        <v>4734</v>
      </c>
      <c r="BR92" s="8">
        <v>2117</v>
      </c>
      <c r="BS92" s="8">
        <v>1410</v>
      </c>
      <c r="BT92" s="8">
        <v>31358</v>
      </c>
      <c r="BU92" s="8">
        <v>66046</v>
      </c>
      <c r="BV92" s="8">
        <v>-38063</v>
      </c>
      <c r="BW92" s="8">
        <v>27983</v>
      </c>
      <c r="BX92" s="8">
        <v>7129</v>
      </c>
      <c r="BY92" s="8">
        <v>9710</v>
      </c>
      <c r="BZ92" s="8">
        <v>6235</v>
      </c>
      <c r="CA92" s="8">
        <v>644</v>
      </c>
      <c r="CB92" s="8">
        <v>358</v>
      </c>
      <c r="CC92" s="8">
        <v>934</v>
      </c>
      <c r="CD92" s="8">
        <v>84351</v>
      </c>
      <c r="CE92" s="8"/>
      <c r="CF92" s="8">
        <v>3023</v>
      </c>
      <c r="CG92" s="8">
        <v>6628</v>
      </c>
      <c r="CH92" s="8">
        <v>312</v>
      </c>
      <c r="CI92" s="8">
        <v>106</v>
      </c>
      <c r="CJ92" s="8">
        <v>0</v>
      </c>
      <c r="CK92" s="8">
        <v>711</v>
      </c>
      <c r="CL92" s="8">
        <v>186</v>
      </c>
      <c r="CM92" s="8">
        <v>12898</v>
      </c>
      <c r="CN92" s="8">
        <v>13150</v>
      </c>
      <c r="CO92" s="8">
        <v>0</v>
      </c>
      <c r="CP92" s="8">
        <v>1926</v>
      </c>
      <c r="CQ92" s="8">
        <v>3412</v>
      </c>
      <c r="CR92" s="8">
        <v>1289</v>
      </c>
      <c r="CS92" s="8">
        <v>33148</v>
      </c>
      <c r="CT92" s="8">
        <v>19464</v>
      </c>
      <c r="CU92" s="8">
        <v>0</v>
      </c>
      <c r="CV92" s="8">
        <v>32138</v>
      </c>
      <c r="CW92" s="8">
        <v>0</v>
      </c>
      <c r="CX92" s="8">
        <v>-399</v>
      </c>
      <c r="CY92" s="8">
        <v>51203</v>
      </c>
      <c r="CZ92" s="8">
        <v>0</v>
      </c>
      <c r="DA92" s="8">
        <v>51203</v>
      </c>
      <c r="DB92" s="8">
        <v>84351</v>
      </c>
      <c r="DC92" s="8"/>
      <c r="DD92" s="8">
        <v>4946</v>
      </c>
      <c r="DE92" s="8">
        <v>4944</v>
      </c>
      <c r="DF92" s="8">
        <v>10.356590000000001</v>
      </c>
      <c r="DG92" s="8">
        <v>13568</v>
      </c>
      <c r="DH92" s="8">
        <v>-4627</v>
      </c>
      <c r="DI92" s="8">
        <v>1632</v>
      </c>
      <c r="DJ92" s="8">
        <v>1712</v>
      </c>
      <c r="DK92" s="8">
        <v>0</v>
      </c>
      <c r="DL92" s="8">
        <v>992</v>
      </c>
      <c r="DM92" s="8">
        <v>478</v>
      </c>
      <c r="DN92" s="8">
        <v>2219</v>
      </c>
      <c r="DO92" s="8">
        <v>2037</v>
      </c>
      <c r="DP92" s="8">
        <v>18807</v>
      </c>
      <c r="DQ92" s="8">
        <v>0</v>
      </c>
      <c r="DR92" s="8">
        <v>39033</v>
      </c>
      <c r="DS92" s="8">
        <v>8206</v>
      </c>
      <c r="DT92" s="8">
        <v>105000</v>
      </c>
      <c r="DU92" s="8">
        <v>0</v>
      </c>
      <c r="DV92" s="8"/>
      <c r="DW92" s="8">
        <v>11005</v>
      </c>
      <c r="DX92" s="8">
        <v>6357</v>
      </c>
      <c r="DY92" s="8">
        <v>1165</v>
      </c>
      <c r="DZ92" s="8">
        <v>7522</v>
      </c>
      <c r="EA92" s="8">
        <v>0</v>
      </c>
      <c r="EB92" s="8">
        <v>0</v>
      </c>
      <c r="EC92" s="8">
        <v>-29</v>
      </c>
      <c r="ED92" s="8">
        <v>0</v>
      </c>
      <c r="EE92" s="8">
        <v>-112</v>
      </c>
      <c r="EF92" s="8">
        <v>0</v>
      </c>
      <c r="EG92" s="8">
        <v>-242</v>
      </c>
      <c r="EH92" s="8">
        <v>-176</v>
      </c>
      <c r="EI92" s="8">
        <v>-626</v>
      </c>
      <c r="EJ92" s="8">
        <v>67</v>
      </c>
      <c r="EK92" s="8">
        <v>286</v>
      </c>
      <c r="EL92" s="8">
        <v>18884</v>
      </c>
      <c r="EM92" s="8">
        <v>-11027</v>
      </c>
      <c r="EN92" s="8">
        <v>0</v>
      </c>
      <c r="EO92" s="8">
        <v>-638</v>
      </c>
      <c r="EP92" s="8">
        <v>0</v>
      </c>
      <c r="EQ92" s="8">
        <v>-815</v>
      </c>
      <c r="ER92" s="8">
        <v>-2019</v>
      </c>
      <c r="ES92" s="8">
        <v>-216</v>
      </c>
      <c r="ET92" s="8">
        <v>655</v>
      </c>
      <c r="EU92" s="8">
        <v>-14060</v>
      </c>
      <c r="EV92" s="8">
        <v>65</v>
      </c>
      <c r="EW92" s="8">
        <v>6124</v>
      </c>
      <c r="EX92" s="8">
        <v>6189</v>
      </c>
      <c r="EY92" s="8">
        <v>0</v>
      </c>
      <c r="EZ92" s="8">
        <v>0</v>
      </c>
      <c r="FA92" s="8">
        <v>0</v>
      </c>
      <c r="FB92" s="8">
        <v>2111</v>
      </c>
      <c r="FC92" s="8">
        <v>-5110</v>
      </c>
      <c r="FD92" s="8">
        <v>-4350</v>
      </c>
      <c r="FE92" s="8">
        <v>0</v>
      </c>
      <c r="FF92" s="8">
        <v>-4350</v>
      </c>
      <c r="FG92" s="8">
        <v>0</v>
      </c>
      <c r="FH92" s="8">
        <v>-248</v>
      </c>
      <c r="FI92" s="8">
        <v>-1408</v>
      </c>
      <c r="FJ92" s="8">
        <v>-3</v>
      </c>
      <c r="FK92" s="8">
        <v>3413</v>
      </c>
      <c r="FL92" s="8"/>
      <c r="FM92" s="8">
        <v>71</v>
      </c>
      <c r="FN92" s="8">
        <v>3930</v>
      </c>
      <c r="FO92" s="8">
        <v>4475.5</v>
      </c>
      <c r="FP92" s="8">
        <v>4531.75</v>
      </c>
      <c r="FQ92" s="8">
        <v>1399</v>
      </c>
      <c r="FR92" s="8">
        <v>6189</v>
      </c>
      <c r="FS92" s="8" t="s">
        <v>535</v>
      </c>
      <c r="FT92" s="9">
        <v>41272</v>
      </c>
      <c r="FU92" s="8">
        <v>12</v>
      </c>
      <c r="FV92" s="8">
        <v>100401.49</v>
      </c>
      <c r="FW92" s="8">
        <v>0.85972999999999999</v>
      </c>
      <c r="FX92" s="8">
        <v>1.07578</v>
      </c>
      <c r="FY92" s="8">
        <v>1.0077100000000001</v>
      </c>
      <c r="FZ92" s="8">
        <v>0.81238999999999995</v>
      </c>
      <c r="GA92" s="31">
        <f t="shared" si="16"/>
        <v>2012</v>
      </c>
      <c r="GB92" s="10">
        <f t="shared" si="17"/>
        <v>12</v>
      </c>
      <c r="GC92" s="10">
        <v>0.67559000000000002</v>
      </c>
      <c r="GD92" s="10">
        <v>0.76015999999999995</v>
      </c>
    </row>
    <row r="93" spans="1:186">
      <c r="A93" s="8" t="str">
        <f t="shared" si="20"/>
        <v>Intel</v>
      </c>
      <c r="B93" s="8" t="str">
        <f t="shared" si="21"/>
        <v>NasdaqGS:INTC</v>
      </c>
      <c r="C93" s="8" t="str">
        <f>CONCATENATE("FY",RIGHT(Assumptions!D$9,4)-5)</f>
        <v>FY2013</v>
      </c>
      <c r="D93" s="10">
        <f t="shared" si="15"/>
        <v>2013</v>
      </c>
      <c r="E93" s="8">
        <v>52708</v>
      </c>
      <c r="F93" s="8">
        <v>0</v>
      </c>
      <c r="G93" s="8">
        <v>52708</v>
      </c>
      <c r="H93" s="8">
        <v>21187</v>
      </c>
      <c r="I93" s="8">
        <v>31521</v>
      </c>
      <c r="J93" s="8">
        <v>8088</v>
      </c>
      <c r="K93" s="8">
        <v>0</v>
      </c>
      <c r="L93" s="8">
        <v>10611</v>
      </c>
      <c r="M93" s="8">
        <v>0</v>
      </c>
      <c r="N93" s="8">
        <v>291</v>
      </c>
      <c r="O93" s="8">
        <v>0</v>
      </c>
      <c r="P93" s="8">
        <v>18990</v>
      </c>
      <c r="Q93" s="8">
        <v>12531</v>
      </c>
      <c r="R93" s="8">
        <v>-244</v>
      </c>
      <c r="S93" s="8">
        <v>104</v>
      </c>
      <c r="T93" s="8">
        <v>-140</v>
      </c>
      <c r="U93" s="8">
        <v>0</v>
      </c>
      <c r="V93" s="8">
        <v>44</v>
      </c>
      <c r="W93" s="8">
        <v>-63</v>
      </c>
      <c r="X93" s="8">
        <v>12372</v>
      </c>
      <c r="Y93" s="8">
        <v>0</v>
      </c>
      <c r="Z93" s="8">
        <v>479</v>
      </c>
      <c r="AA93" s="8">
        <v>0</v>
      </c>
      <c r="AB93" s="8">
        <v>0</v>
      </c>
      <c r="AC93" s="8">
        <v>0</v>
      </c>
      <c r="AD93" s="8">
        <v>12611</v>
      </c>
      <c r="AE93" s="8">
        <v>2991</v>
      </c>
      <c r="AF93" s="8">
        <v>9620</v>
      </c>
      <c r="AG93" s="8">
        <v>0</v>
      </c>
      <c r="AH93" s="8">
        <v>0</v>
      </c>
      <c r="AI93" s="8">
        <v>9620</v>
      </c>
      <c r="AJ93" s="8">
        <v>0</v>
      </c>
      <c r="AK93" s="8">
        <v>9620</v>
      </c>
      <c r="AL93" s="8">
        <v>0</v>
      </c>
      <c r="AM93" s="8"/>
      <c r="AN93" s="8">
        <v>1.9356100000000001</v>
      </c>
      <c r="AO93" s="8">
        <v>1.9356100000000001</v>
      </c>
      <c r="AP93" s="8">
        <v>4970</v>
      </c>
      <c r="AQ93" s="8">
        <v>1.89</v>
      </c>
      <c r="AR93" s="8">
        <v>1.89</v>
      </c>
      <c r="AS93" s="8">
        <v>5097</v>
      </c>
      <c r="AT93" s="8">
        <v>0.9</v>
      </c>
      <c r="AU93" s="1">
        <v>0.46559251559251602</v>
      </c>
      <c r="AV93" s="8"/>
      <c r="AW93" s="8">
        <v>20563</v>
      </c>
      <c r="AX93" s="8">
        <v>13773</v>
      </c>
      <c r="AY93" s="8">
        <v>12531</v>
      </c>
      <c r="AZ93" s="1">
        <v>0.23717299999999999</v>
      </c>
      <c r="BA93" s="9">
        <v>41636</v>
      </c>
      <c r="BB93" s="8"/>
      <c r="BC93" s="8">
        <v>0</v>
      </c>
      <c r="BD93" s="8">
        <v>1900</v>
      </c>
      <c r="BE93" s="8">
        <v>0</v>
      </c>
      <c r="BF93" s="8">
        <v>10611</v>
      </c>
      <c r="BG93" s="8">
        <v>0</v>
      </c>
      <c r="BH93" s="8">
        <v>77.725440000000006</v>
      </c>
      <c r="BI93" s="8">
        <v>192.27456000000001</v>
      </c>
      <c r="BJ93" s="8"/>
      <c r="BK93" s="8"/>
      <c r="BL93" s="8">
        <v>5674</v>
      </c>
      <c r="BM93" s="8">
        <v>5972</v>
      </c>
      <c r="BN93" s="8">
        <v>20216</v>
      </c>
      <c r="BO93" s="8">
        <v>3582</v>
      </c>
      <c r="BP93" s="8">
        <v>3685</v>
      </c>
      <c r="BQ93" s="8">
        <v>4172</v>
      </c>
      <c r="BR93" s="8">
        <v>2594</v>
      </c>
      <c r="BS93" s="8">
        <v>1417</v>
      </c>
      <c r="BT93" s="8">
        <v>32084</v>
      </c>
      <c r="BU93" s="8">
        <v>73416</v>
      </c>
      <c r="BV93" s="8">
        <v>-41988</v>
      </c>
      <c r="BW93" s="8">
        <v>31428</v>
      </c>
      <c r="BX93" s="8">
        <v>10008</v>
      </c>
      <c r="BY93" s="8">
        <v>10513</v>
      </c>
      <c r="BZ93" s="8">
        <v>5150</v>
      </c>
      <c r="CA93" s="8">
        <v>952</v>
      </c>
      <c r="CB93" s="8">
        <v>434</v>
      </c>
      <c r="CC93" s="8">
        <v>1789</v>
      </c>
      <c r="CD93" s="8">
        <v>92358</v>
      </c>
      <c r="CE93" s="8"/>
      <c r="CF93" s="8">
        <v>2969</v>
      </c>
      <c r="CG93" s="8">
        <v>7308</v>
      </c>
      <c r="CH93" s="8">
        <v>281</v>
      </c>
      <c r="CI93" s="8">
        <v>191</v>
      </c>
      <c r="CJ93" s="8">
        <v>0</v>
      </c>
      <c r="CK93" s="8">
        <v>542</v>
      </c>
      <c r="CL93" s="8">
        <v>181</v>
      </c>
      <c r="CM93" s="8">
        <v>13568</v>
      </c>
      <c r="CN93" s="8">
        <v>13194</v>
      </c>
      <c r="CO93" s="8">
        <v>0</v>
      </c>
      <c r="CP93" s="8">
        <v>1308</v>
      </c>
      <c r="CQ93" s="8">
        <v>4397</v>
      </c>
      <c r="CR93" s="8">
        <v>1129</v>
      </c>
      <c r="CS93" s="8">
        <v>34102</v>
      </c>
      <c r="CT93" s="8">
        <v>21536</v>
      </c>
      <c r="CU93" s="8">
        <v>0</v>
      </c>
      <c r="CV93" s="8">
        <v>35477</v>
      </c>
      <c r="CW93" s="8">
        <v>0</v>
      </c>
      <c r="CX93" s="8">
        <v>1243</v>
      </c>
      <c r="CY93" s="8">
        <v>58256</v>
      </c>
      <c r="CZ93" s="8">
        <v>0</v>
      </c>
      <c r="DA93" s="8">
        <v>58256</v>
      </c>
      <c r="DB93" s="8">
        <v>92358</v>
      </c>
      <c r="DC93" s="8"/>
      <c r="DD93" s="8">
        <v>4972</v>
      </c>
      <c r="DE93" s="8">
        <v>4967</v>
      </c>
      <c r="DF93" s="8">
        <v>11.72861</v>
      </c>
      <c r="DG93" s="8">
        <v>13666</v>
      </c>
      <c r="DH93" s="8">
        <v>-6550</v>
      </c>
      <c r="DI93" s="8">
        <v>1178</v>
      </c>
      <c r="DJ93" s="8">
        <v>2160</v>
      </c>
      <c r="DK93" s="8">
        <v>0</v>
      </c>
      <c r="DL93" s="8">
        <v>1038</v>
      </c>
      <c r="DM93" s="8">
        <v>458</v>
      </c>
      <c r="DN93" s="8">
        <v>1998</v>
      </c>
      <c r="DO93" s="8">
        <v>1716</v>
      </c>
      <c r="DP93" s="8">
        <v>21098</v>
      </c>
      <c r="DQ93" s="8">
        <v>0</v>
      </c>
      <c r="DR93" s="8">
        <v>40540</v>
      </c>
      <c r="DS93" s="8">
        <v>11778</v>
      </c>
      <c r="DT93" s="8">
        <v>107600</v>
      </c>
      <c r="DU93" s="8">
        <v>0</v>
      </c>
      <c r="DV93" s="8"/>
      <c r="DW93" s="8">
        <v>9620</v>
      </c>
      <c r="DX93" s="8">
        <v>6790</v>
      </c>
      <c r="DY93" s="8">
        <v>1242</v>
      </c>
      <c r="DZ93" s="8">
        <v>8032</v>
      </c>
      <c r="EA93" s="8">
        <v>0</v>
      </c>
      <c r="EB93" s="8">
        <v>0</v>
      </c>
      <c r="EC93" s="8">
        <v>-392</v>
      </c>
      <c r="ED93" s="8">
        <v>240</v>
      </c>
      <c r="EE93" s="8">
        <v>-33</v>
      </c>
      <c r="EF93" s="8">
        <v>0</v>
      </c>
      <c r="EG93" s="8">
        <v>-900</v>
      </c>
      <c r="EH93" s="8">
        <v>271</v>
      </c>
      <c r="EI93" s="8">
        <v>563</v>
      </c>
      <c r="EJ93" s="8">
        <v>267</v>
      </c>
      <c r="EK93" s="8">
        <v>1020</v>
      </c>
      <c r="EL93" s="8">
        <v>20776</v>
      </c>
      <c r="EM93" s="8">
        <v>-10711</v>
      </c>
      <c r="EN93" s="8">
        <v>0</v>
      </c>
      <c r="EO93" s="8">
        <v>-925</v>
      </c>
      <c r="EP93" s="8">
        <v>0</v>
      </c>
      <c r="EQ93" s="8">
        <v>-36</v>
      </c>
      <c r="ER93" s="8">
        <v>-6704</v>
      </c>
      <c r="ES93" s="8">
        <v>-150</v>
      </c>
      <c r="ET93" s="8">
        <v>453</v>
      </c>
      <c r="EU93" s="8">
        <v>-18073</v>
      </c>
      <c r="EV93" s="8">
        <v>0</v>
      </c>
      <c r="EW93" s="8">
        <v>0</v>
      </c>
      <c r="EX93" s="8">
        <v>0</v>
      </c>
      <c r="EY93" s="8">
        <v>-31</v>
      </c>
      <c r="EZ93" s="8">
        <v>0</v>
      </c>
      <c r="FA93" s="8">
        <v>-31</v>
      </c>
      <c r="FB93" s="8">
        <v>1588</v>
      </c>
      <c r="FC93" s="8">
        <v>-2440</v>
      </c>
      <c r="FD93" s="8">
        <v>-4479</v>
      </c>
      <c r="FE93" s="8">
        <v>0</v>
      </c>
      <c r="FF93" s="8">
        <v>-4479</v>
      </c>
      <c r="FG93" s="8">
        <v>0</v>
      </c>
      <c r="FH93" s="8">
        <v>-136</v>
      </c>
      <c r="FI93" s="8">
        <v>-5498</v>
      </c>
      <c r="FJ93" s="8">
        <v>-9</v>
      </c>
      <c r="FK93" s="8">
        <v>-2804</v>
      </c>
      <c r="FL93" s="8"/>
      <c r="FM93" s="8">
        <v>204</v>
      </c>
      <c r="FN93" s="8">
        <v>2874</v>
      </c>
      <c r="FO93" s="8">
        <v>7993.375</v>
      </c>
      <c r="FP93" s="8">
        <v>8145.875</v>
      </c>
      <c r="FQ93" s="8">
        <v>-1911</v>
      </c>
      <c r="FR93" s="8">
        <v>-31</v>
      </c>
      <c r="FS93" s="8" t="s">
        <v>535</v>
      </c>
      <c r="FT93" s="9">
        <v>41636</v>
      </c>
      <c r="FU93" s="8">
        <v>12</v>
      </c>
      <c r="FV93" s="8">
        <v>127257.60000000001</v>
      </c>
      <c r="FW93" s="8">
        <v>0.87785999999999997</v>
      </c>
      <c r="FX93" s="8">
        <v>0.95401999999999998</v>
      </c>
      <c r="FY93" s="8">
        <v>0.84182999999999997</v>
      </c>
      <c r="FZ93" s="8">
        <v>0.83874000000000004</v>
      </c>
      <c r="GA93" s="31">
        <f t="shared" si="16"/>
        <v>2013</v>
      </c>
      <c r="GB93" s="10">
        <f t="shared" si="17"/>
        <v>12</v>
      </c>
      <c r="GC93" s="10">
        <v>0.85575999999999997</v>
      </c>
      <c r="GD93" s="10">
        <v>0.85557000000000005</v>
      </c>
    </row>
    <row r="94" spans="1:186">
      <c r="A94" s="8" t="str">
        <f t="shared" si="20"/>
        <v>Intel</v>
      </c>
      <c r="B94" s="8" t="str">
        <f t="shared" si="21"/>
        <v>NasdaqGS:INTC</v>
      </c>
      <c r="C94" s="8" t="str">
        <f>CONCATENATE("FY",RIGHT(Assumptions!D$9,4)-4)</f>
        <v>FY2014</v>
      </c>
      <c r="D94" s="10">
        <f t="shared" si="15"/>
        <v>2014</v>
      </c>
      <c r="E94" s="8">
        <v>55870</v>
      </c>
      <c r="F94" s="8">
        <v>0</v>
      </c>
      <c r="G94" s="8">
        <v>55870</v>
      </c>
      <c r="H94" s="8">
        <v>20261</v>
      </c>
      <c r="I94" s="8">
        <v>35609</v>
      </c>
      <c r="J94" s="8">
        <v>8136</v>
      </c>
      <c r="K94" s="8">
        <v>0</v>
      </c>
      <c r="L94" s="8">
        <v>11537</v>
      </c>
      <c r="M94" s="8">
        <v>0</v>
      </c>
      <c r="N94" s="8">
        <v>294</v>
      </c>
      <c r="O94" s="8">
        <v>0</v>
      </c>
      <c r="P94" s="8">
        <v>19967</v>
      </c>
      <c r="Q94" s="8">
        <v>15642</v>
      </c>
      <c r="R94" s="8">
        <v>-195</v>
      </c>
      <c r="S94" s="8">
        <v>141</v>
      </c>
      <c r="T94" s="8">
        <v>-54</v>
      </c>
      <c r="U94" s="8">
        <v>0</v>
      </c>
      <c r="V94" s="8">
        <v>600</v>
      </c>
      <c r="W94" s="8">
        <v>-513</v>
      </c>
      <c r="X94" s="8">
        <v>15675</v>
      </c>
      <c r="Y94" s="8">
        <v>0</v>
      </c>
      <c r="Z94" s="8">
        <v>421</v>
      </c>
      <c r="AA94" s="8">
        <v>0</v>
      </c>
      <c r="AB94" s="8">
        <v>0</v>
      </c>
      <c r="AC94" s="8">
        <v>0</v>
      </c>
      <c r="AD94" s="8">
        <v>15801</v>
      </c>
      <c r="AE94" s="8">
        <v>4097</v>
      </c>
      <c r="AF94" s="8">
        <v>11704</v>
      </c>
      <c r="AG94" s="8">
        <v>0</v>
      </c>
      <c r="AH94" s="8">
        <v>0</v>
      </c>
      <c r="AI94" s="8">
        <v>11704</v>
      </c>
      <c r="AJ94" s="8">
        <v>0</v>
      </c>
      <c r="AK94" s="8">
        <v>11704</v>
      </c>
      <c r="AL94" s="8">
        <v>0</v>
      </c>
      <c r="AM94" s="8"/>
      <c r="AN94" s="8">
        <v>2.38808</v>
      </c>
      <c r="AO94" s="8">
        <v>2.38808</v>
      </c>
      <c r="AP94" s="8">
        <v>4901</v>
      </c>
      <c r="AQ94" s="8">
        <v>2.31</v>
      </c>
      <c r="AR94" s="8">
        <v>2.31</v>
      </c>
      <c r="AS94" s="8">
        <v>5056</v>
      </c>
      <c r="AT94" s="8">
        <v>0.9</v>
      </c>
      <c r="AU94" s="1">
        <v>0.37670881749829099</v>
      </c>
      <c r="AV94" s="8"/>
      <c r="AW94" s="8">
        <v>24191</v>
      </c>
      <c r="AX94" s="8">
        <v>16811</v>
      </c>
      <c r="AY94" s="8">
        <v>15642</v>
      </c>
      <c r="AZ94" s="1">
        <v>0.25928699999999999</v>
      </c>
      <c r="BA94" s="9">
        <v>42000</v>
      </c>
      <c r="BB94" s="8"/>
      <c r="BC94" s="8">
        <v>0</v>
      </c>
      <c r="BD94" s="8">
        <v>1800</v>
      </c>
      <c r="BE94" s="8">
        <v>0</v>
      </c>
      <c r="BF94" s="8">
        <v>11537</v>
      </c>
      <c r="BG94" s="8">
        <v>0</v>
      </c>
      <c r="BH94" s="8">
        <v>70.841539999999995</v>
      </c>
      <c r="BI94" s="8">
        <v>186.15845999999999</v>
      </c>
      <c r="BJ94" s="8"/>
      <c r="BK94" s="8"/>
      <c r="BL94" s="8">
        <v>2561</v>
      </c>
      <c r="BM94" s="8">
        <v>2430</v>
      </c>
      <c r="BN94" s="8">
        <v>14401</v>
      </c>
      <c r="BO94" s="8">
        <v>4427</v>
      </c>
      <c r="BP94" s="8">
        <v>5375</v>
      </c>
      <c r="BQ94" s="8">
        <v>4273</v>
      </c>
      <c r="BR94" s="8">
        <v>1958</v>
      </c>
      <c r="BS94" s="8">
        <v>1723</v>
      </c>
      <c r="BT94" s="8">
        <v>27730</v>
      </c>
      <c r="BU94" s="8">
        <v>79709</v>
      </c>
      <c r="BV94" s="8">
        <v>-46471</v>
      </c>
      <c r="BW94" s="8">
        <v>33238</v>
      </c>
      <c r="BX94" s="8">
        <v>12369</v>
      </c>
      <c r="BY94" s="8">
        <v>10861</v>
      </c>
      <c r="BZ94" s="8">
        <v>4446</v>
      </c>
      <c r="CA94" s="8">
        <v>766</v>
      </c>
      <c r="CB94" s="8">
        <v>622</v>
      </c>
      <c r="CC94" s="8">
        <v>1868</v>
      </c>
      <c r="CD94" s="8">
        <v>91900</v>
      </c>
      <c r="CE94" s="8"/>
      <c r="CF94" s="8">
        <v>2748</v>
      </c>
      <c r="CG94" s="8">
        <v>8456</v>
      </c>
      <c r="CH94" s="8">
        <v>516</v>
      </c>
      <c r="CI94" s="8">
        <v>1098</v>
      </c>
      <c r="CJ94" s="8">
        <v>0</v>
      </c>
      <c r="CK94" s="8">
        <v>443</v>
      </c>
      <c r="CL94" s="8">
        <v>545</v>
      </c>
      <c r="CM94" s="8">
        <v>16011</v>
      </c>
      <c r="CN94" s="8">
        <v>12059</v>
      </c>
      <c r="CO94" s="8">
        <v>0</v>
      </c>
      <c r="CP94" s="8">
        <v>1808</v>
      </c>
      <c r="CQ94" s="8">
        <v>3775</v>
      </c>
      <c r="CR94" s="8">
        <v>1899</v>
      </c>
      <c r="CS94" s="8">
        <v>36035</v>
      </c>
      <c r="CT94" s="8">
        <v>21781</v>
      </c>
      <c r="CU94" s="8">
        <v>0</v>
      </c>
      <c r="CV94" s="8">
        <v>33418</v>
      </c>
      <c r="CW94" s="8">
        <v>0</v>
      </c>
      <c r="CX94" s="8">
        <v>666</v>
      </c>
      <c r="CY94" s="8">
        <v>55865</v>
      </c>
      <c r="CZ94" s="8">
        <v>0</v>
      </c>
      <c r="DA94" s="8">
        <v>55865</v>
      </c>
      <c r="DB94" s="8">
        <v>91900</v>
      </c>
      <c r="DC94" s="8"/>
      <c r="DD94" s="8">
        <v>4736</v>
      </c>
      <c r="DE94" s="8">
        <v>4748</v>
      </c>
      <c r="DF94" s="8">
        <v>11.76601</v>
      </c>
      <c r="DG94" s="8">
        <v>13673</v>
      </c>
      <c r="DH94" s="8">
        <v>-728</v>
      </c>
      <c r="DI94" s="8">
        <v>1675</v>
      </c>
      <c r="DJ94" s="8">
        <v>2056</v>
      </c>
      <c r="DK94" s="8">
        <v>0</v>
      </c>
      <c r="DL94" s="8">
        <v>1446</v>
      </c>
      <c r="DM94" s="8">
        <v>462</v>
      </c>
      <c r="DN94" s="8">
        <v>2375</v>
      </c>
      <c r="DO94" s="8">
        <v>1436</v>
      </c>
      <c r="DP94" s="8">
        <v>22989</v>
      </c>
      <c r="DQ94" s="8">
        <v>0</v>
      </c>
      <c r="DR94" s="8">
        <v>44441</v>
      </c>
      <c r="DS94" s="8">
        <v>12279</v>
      </c>
      <c r="DT94" s="8">
        <v>106700</v>
      </c>
      <c r="DU94" s="8">
        <v>0</v>
      </c>
      <c r="DV94" s="8"/>
      <c r="DW94" s="8">
        <v>11704</v>
      </c>
      <c r="DX94" s="8">
        <v>7380</v>
      </c>
      <c r="DY94" s="8">
        <v>1169</v>
      </c>
      <c r="DZ94" s="8">
        <v>8549</v>
      </c>
      <c r="EA94" s="8">
        <v>0</v>
      </c>
      <c r="EB94" s="8">
        <v>0</v>
      </c>
      <c r="EC94" s="8">
        <v>-276</v>
      </c>
      <c r="ED94" s="8">
        <v>295</v>
      </c>
      <c r="EE94" s="8">
        <v>-78</v>
      </c>
      <c r="EF94" s="8">
        <v>0</v>
      </c>
      <c r="EG94" s="8">
        <v>-703</v>
      </c>
      <c r="EH94" s="8">
        <v>-861</v>
      </c>
      <c r="EI94" s="8">
        <v>-98</v>
      </c>
      <c r="EJ94" s="8">
        <v>-249</v>
      </c>
      <c r="EK94" s="8">
        <v>1395</v>
      </c>
      <c r="EL94" s="8">
        <v>20418</v>
      </c>
      <c r="EM94" s="8">
        <v>-10105</v>
      </c>
      <c r="EN94" s="8">
        <v>0</v>
      </c>
      <c r="EO94" s="8">
        <v>-934</v>
      </c>
      <c r="EP94" s="8">
        <v>0</v>
      </c>
      <c r="EQ94" s="8">
        <v>0</v>
      </c>
      <c r="ER94" s="8">
        <v>555</v>
      </c>
      <c r="ES94" s="8">
        <v>-33</v>
      </c>
      <c r="ET94" s="8">
        <v>612</v>
      </c>
      <c r="EU94" s="8">
        <v>-9905</v>
      </c>
      <c r="EV94" s="8">
        <v>235</v>
      </c>
      <c r="EW94" s="8">
        <v>0</v>
      </c>
      <c r="EX94" s="8">
        <v>235</v>
      </c>
      <c r="EY94" s="8">
        <v>0</v>
      </c>
      <c r="EZ94" s="8">
        <v>0</v>
      </c>
      <c r="FA94" s="8">
        <v>0</v>
      </c>
      <c r="FB94" s="8">
        <v>1660</v>
      </c>
      <c r="FC94" s="8">
        <v>-11124</v>
      </c>
      <c r="FD94" s="8">
        <v>-4409</v>
      </c>
      <c r="FE94" s="8">
        <v>0</v>
      </c>
      <c r="FF94" s="8">
        <v>-4409</v>
      </c>
      <c r="FG94" s="8">
        <v>0</v>
      </c>
      <c r="FH94" s="8">
        <v>27</v>
      </c>
      <c r="FI94" s="8">
        <v>-13611</v>
      </c>
      <c r="FJ94" s="8">
        <v>-15</v>
      </c>
      <c r="FK94" s="8">
        <v>-3113</v>
      </c>
      <c r="FL94" s="8"/>
      <c r="FM94" s="8">
        <v>167</v>
      </c>
      <c r="FN94" s="8">
        <v>4639</v>
      </c>
      <c r="FO94" s="8">
        <v>9086.375</v>
      </c>
      <c r="FP94" s="8">
        <v>9208.25</v>
      </c>
      <c r="FQ94" s="8">
        <v>160</v>
      </c>
      <c r="FR94" s="8">
        <v>235</v>
      </c>
      <c r="FS94" s="8" t="s">
        <v>535</v>
      </c>
      <c r="FT94" s="9">
        <v>42000</v>
      </c>
      <c r="FU94" s="8">
        <v>12</v>
      </c>
      <c r="FV94" s="8">
        <v>181554.25</v>
      </c>
      <c r="FW94" s="8">
        <v>0.88727</v>
      </c>
      <c r="FX94" s="8">
        <v>0.97963</v>
      </c>
      <c r="FY94" s="8">
        <v>0.91839999999999999</v>
      </c>
      <c r="FZ94" s="8">
        <v>1.0139199999999999</v>
      </c>
      <c r="GA94" s="31">
        <f t="shared" si="16"/>
        <v>2014</v>
      </c>
      <c r="GB94" s="10">
        <f t="shared" si="17"/>
        <v>12</v>
      </c>
      <c r="GC94" s="10">
        <v>0.93747999999999998</v>
      </c>
      <c r="GD94" s="10">
        <v>0.82572999999999996</v>
      </c>
    </row>
    <row r="95" spans="1:186">
      <c r="A95" s="8" t="str">
        <f t="shared" si="20"/>
        <v>Intel</v>
      </c>
      <c r="B95" s="8" t="str">
        <f t="shared" si="21"/>
        <v>NasdaqGS:INTC</v>
      </c>
      <c r="C95" s="8" t="str">
        <f>CONCATENATE("FY",RIGHT(Assumptions!D$9,4)-3)</f>
        <v>FY2015</v>
      </c>
      <c r="D95" s="10">
        <f t="shared" si="15"/>
        <v>2015</v>
      </c>
      <c r="E95" s="8">
        <v>55355</v>
      </c>
      <c r="F95" s="8">
        <v>0</v>
      </c>
      <c r="G95" s="8">
        <v>55355</v>
      </c>
      <c r="H95" s="8">
        <v>20676</v>
      </c>
      <c r="I95" s="8">
        <v>34679</v>
      </c>
      <c r="J95" s="8">
        <v>7930</v>
      </c>
      <c r="K95" s="8">
        <v>0</v>
      </c>
      <c r="L95" s="8">
        <v>12128</v>
      </c>
      <c r="M95" s="8">
        <v>265</v>
      </c>
      <c r="N95" s="8">
        <v>0</v>
      </c>
      <c r="O95" s="8">
        <v>0</v>
      </c>
      <c r="P95" s="8">
        <v>20323</v>
      </c>
      <c r="Q95" s="8">
        <v>14356</v>
      </c>
      <c r="R95" s="8">
        <v>-345</v>
      </c>
      <c r="S95" s="8">
        <v>124</v>
      </c>
      <c r="T95" s="8">
        <v>-221</v>
      </c>
      <c r="U95" s="8">
        <v>0</v>
      </c>
      <c r="V95" s="8">
        <v>287</v>
      </c>
      <c r="W95" s="8">
        <v>-171</v>
      </c>
      <c r="X95" s="8">
        <v>14251</v>
      </c>
      <c r="Y95" s="8">
        <v>0</v>
      </c>
      <c r="Z95" s="8">
        <v>315</v>
      </c>
      <c r="AA95" s="8">
        <v>0</v>
      </c>
      <c r="AB95" s="8">
        <v>0</v>
      </c>
      <c r="AC95" s="8">
        <v>0</v>
      </c>
      <c r="AD95" s="8">
        <v>14212</v>
      </c>
      <c r="AE95" s="8">
        <v>2792</v>
      </c>
      <c r="AF95" s="8">
        <v>11420</v>
      </c>
      <c r="AG95" s="8">
        <v>0</v>
      </c>
      <c r="AH95" s="8">
        <v>0</v>
      </c>
      <c r="AI95" s="8">
        <v>11420</v>
      </c>
      <c r="AJ95" s="8">
        <v>0</v>
      </c>
      <c r="AK95" s="8">
        <v>11420</v>
      </c>
      <c r="AL95" s="8">
        <v>0</v>
      </c>
      <c r="AM95" s="8"/>
      <c r="AN95" s="8">
        <v>2.4082699999999999</v>
      </c>
      <c r="AO95" s="8">
        <v>2.4082699999999999</v>
      </c>
      <c r="AP95" s="8">
        <v>4742</v>
      </c>
      <c r="AQ95" s="8">
        <v>2.33</v>
      </c>
      <c r="AR95" s="8">
        <v>2.33</v>
      </c>
      <c r="AS95" s="8">
        <v>4894</v>
      </c>
      <c r="AT95" s="8">
        <v>0.96</v>
      </c>
      <c r="AU95" s="1">
        <v>0.39894921190893201</v>
      </c>
      <c r="AV95" s="8"/>
      <c r="AW95" s="8">
        <v>23067</v>
      </c>
      <c r="AX95" s="8">
        <v>15246</v>
      </c>
      <c r="AY95" s="8">
        <v>14356</v>
      </c>
      <c r="AZ95" s="1">
        <v>0.19645299999999999</v>
      </c>
      <c r="BA95" s="9">
        <v>42364</v>
      </c>
      <c r="BB95" s="8"/>
      <c r="BC95" s="8">
        <v>0</v>
      </c>
      <c r="BD95" s="8">
        <v>1800</v>
      </c>
      <c r="BE95" s="8">
        <v>0</v>
      </c>
      <c r="BF95" s="8">
        <v>12128</v>
      </c>
      <c r="BG95" s="8">
        <v>0</v>
      </c>
      <c r="BH95" s="8">
        <v>67.162390000000002</v>
      </c>
      <c r="BI95" s="8">
        <v>185.83761000000001</v>
      </c>
      <c r="BJ95" s="8"/>
      <c r="BK95" s="8"/>
      <c r="BL95" s="8">
        <v>15308</v>
      </c>
      <c r="BM95" s="8">
        <v>2682</v>
      </c>
      <c r="BN95" s="8">
        <v>25313</v>
      </c>
      <c r="BO95" s="8">
        <v>4787</v>
      </c>
      <c r="BP95" s="8">
        <v>5392</v>
      </c>
      <c r="BQ95" s="8">
        <v>5167</v>
      </c>
      <c r="BR95" s="8">
        <v>0</v>
      </c>
      <c r="BS95" s="8">
        <v>2448</v>
      </c>
      <c r="BT95" s="8">
        <v>38320</v>
      </c>
      <c r="BU95" s="8">
        <v>83396</v>
      </c>
      <c r="BV95" s="8">
        <v>-51538</v>
      </c>
      <c r="BW95" s="8">
        <v>31858</v>
      </c>
      <c r="BX95" s="8">
        <v>12374</v>
      </c>
      <c r="BY95" s="8">
        <v>11332</v>
      </c>
      <c r="BZ95" s="8">
        <v>3933</v>
      </c>
      <c r="CA95" s="8">
        <v>992</v>
      </c>
      <c r="CB95" s="8">
        <v>1051</v>
      </c>
      <c r="CC95" s="8">
        <v>1599</v>
      </c>
      <c r="CD95" s="8">
        <v>101459</v>
      </c>
      <c r="CE95" s="8"/>
      <c r="CF95" s="8">
        <v>2063</v>
      </c>
      <c r="CG95" s="8">
        <v>8221</v>
      </c>
      <c r="CH95" s="8">
        <v>41</v>
      </c>
      <c r="CI95" s="8">
        <v>2593</v>
      </c>
      <c r="CJ95" s="8">
        <v>0</v>
      </c>
      <c r="CK95" s="8">
        <v>272</v>
      </c>
      <c r="CL95" s="8">
        <v>268</v>
      </c>
      <c r="CM95" s="8">
        <v>15646</v>
      </c>
      <c r="CN95" s="8">
        <v>20036</v>
      </c>
      <c r="CO95" s="8">
        <v>0</v>
      </c>
      <c r="CP95" s="8">
        <v>1657</v>
      </c>
      <c r="CQ95" s="8">
        <v>954</v>
      </c>
      <c r="CR95" s="8">
        <v>1551</v>
      </c>
      <c r="CS95" s="8">
        <v>40374</v>
      </c>
      <c r="CT95" s="8">
        <v>23411</v>
      </c>
      <c r="CU95" s="8">
        <v>0</v>
      </c>
      <c r="CV95" s="8">
        <v>37614</v>
      </c>
      <c r="CW95" s="8">
        <v>0</v>
      </c>
      <c r="CX95" s="8">
        <v>60</v>
      </c>
      <c r="CY95" s="8">
        <v>61085</v>
      </c>
      <c r="CZ95" s="8">
        <v>0</v>
      </c>
      <c r="DA95" s="8">
        <v>61085</v>
      </c>
      <c r="DB95" s="8">
        <v>101459</v>
      </c>
      <c r="DC95" s="8"/>
      <c r="DD95" s="8">
        <v>4724</v>
      </c>
      <c r="DE95" s="8">
        <v>4725</v>
      </c>
      <c r="DF95" s="8">
        <v>12.928039999999999</v>
      </c>
      <c r="DG95" s="8">
        <v>22670</v>
      </c>
      <c r="DH95" s="8">
        <v>-2643</v>
      </c>
      <c r="DI95" s="8">
        <v>1492</v>
      </c>
      <c r="DJ95" s="8">
        <v>2024</v>
      </c>
      <c r="DK95" s="8">
        <v>0</v>
      </c>
      <c r="DL95" s="8">
        <v>1590</v>
      </c>
      <c r="DM95" s="8">
        <v>532</v>
      </c>
      <c r="DN95" s="8">
        <v>2893</v>
      </c>
      <c r="DO95" s="8">
        <v>1742</v>
      </c>
      <c r="DP95" s="8">
        <v>25578</v>
      </c>
      <c r="DQ95" s="8">
        <v>0</v>
      </c>
      <c r="DR95" s="8">
        <v>48459</v>
      </c>
      <c r="DS95" s="8">
        <v>9359</v>
      </c>
      <c r="DT95" s="8">
        <v>107300</v>
      </c>
      <c r="DU95" s="8">
        <v>0</v>
      </c>
      <c r="DV95" s="8"/>
      <c r="DW95" s="8">
        <v>11420</v>
      </c>
      <c r="DX95" s="8">
        <v>7821</v>
      </c>
      <c r="DY95" s="8">
        <v>890</v>
      </c>
      <c r="DZ95" s="8">
        <v>8711</v>
      </c>
      <c r="EA95" s="8">
        <v>0</v>
      </c>
      <c r="EB95" s="8">
        <v>0</v>
      </c>
      <c r="EC95" s="8">
        <v>0</v>
      </c>
      <c r="ED95" s="8">
        <v>354</v>
      </c>
      <c r="EE95" s="8">
        <v>-263</v>
      </c>
      <c r="EF95" s="8">
        <v>0</v>
      </c>
      <c r="EG95" s="8">
        <v>-1270</v>
      </c>
      <c r="EH95" s="8">
        <v>-355</v>
      </c>
      <c r="EI95" s="8">
        <v>-764</v>
      </c>
      <c r="EJ95" s="8">
        <v>-312</v>
      </c>
      <c r="EK95" s="8">
        <v>-194</v>
      </c>
      <c r="EL95" s="8">
        <v>19018</v>
      </c>
      <c r="EM95" s="8">
        <v>-7326</v>
      </c>
      <c r="EN95" s="8">
        <v>0</v>
      </c>
      <c r="EO95" s="8">
        <v>-913</v>
      </c>
      <c r="EP95" s="8">
        <v>0</v>
      </c>
      <c r="EQ95" s="8">
        <v>0</v>
      </c>
      <c r="ER95" s="8">
        <v>-125</v>
      </c>
      <c r="ES95" s="8">
        <v>0</v>
      </c>
      <c r="ET95" s="8">
        <v>181</v>
      </c>
      <c r="EU95" s="8">
        <v>-8183</v>
      </c>
      <c r="EV95" s="8">
        <v>0</v>
      </c>
      <c r="EW95" s="8">
        <v>9476</v>
      </c>
      <c r="EX95" s="8">
        <v>9476</v>
      </c>
      <c r="EY95" s="8">
        <v>0</v>
      </c>
      <c r="EZ95" s="8">
        <v>0</v>
      </c>
      <c r="FA95" s="8">
        <v>0</v>
      </c>
      <c r="FB95" s="8">
        <v>866</v>
      </c>
      <c r="FC95" s="8">
        <v>-3001</v>
      </c>
      <c r="FD95" s="8">
        <v>-4556</v>
      </c>
      <c r="FE95" s="8">
        <v>0</v>
      </c>
      <c r="FF95" s="8">
        <v>-4556</v>
      </c>
      <c r="FG95" s="8">
        <v>0</v>
      </c>
      <c r="FH95" s="8">
        <v>-873</v>
      </c>
      <c r="FI95" s="8">
        <v>1912</v>
      </c>
      <c r="FJ95" s="8">
        <v>0</v>
      </c>
      <c r="FK95" s="8">
        <v>12747</v>
      </c>
      <c r="FL95" s="8"/>
      <c r="FM95" s="8">
        <v>186</v>
      </c>
      <c r="FN95" s="8">
        <v>3439</v>
      </c>
      <c r="FO95" s="8">
        <v>10383.875</v>
      </c>
      <c r="FP95" s="8">
        <v>10599.5</v>
      </c>
      <c r="FQ95" s="8">
        <v>1063</v>
      </c>
      <c r="FR95" s="8">
        <v>9476</v>
      </c>
      <c r="FS95" s="8" t="s">
        <v>535</v>
      </c>
      <c r="FT95" s="9">
        <v>42364</v>
      </c>
      <c r="FU95" s="8">
        <v>12</v>
      </c>
      <c r="FV95" s="8">
        <v>165070.62</v>
      </c>
      <c r="FW95" s="8">
        <v>0.85618000000000005</v>
      </c>
      <c r="FX95" s="8">
        <v>0.86861999999999995</v>
      </c>
      <c r="FY95" s="8">
        <v>1.1659900000000001</v>
      </c>
      <c r="FZ95" s="8">
        <v>1.2487600000000001</v>
      </c>
      <c r="GA95" s="31">
        <f t="shared" si="16"/>
        <v>2015</v>
      </c>
      <c r="GB95" s="10">
        <f t="shared" si="17"/>
        <v>12</v>
      </c>
      <c r="GC95" s="10">
        <v>0.91135999999999995</v>
      </c>
      <c r="GD95" s="10">
        <v>0.86089000000000004</v>
      </c>
    </row>
    <row r="96" spans="1:186">
      <c r="A96" s="8" t="str">
        <f t="shared" si="20"/>
        <v>Intel</v>
      </c>
      <c r="B96" s="8" t="str">
        <f t="shared" si="21"/>
        <v>NasdaqGS:INTC</v>
      </c>
      <c r="C96" s="8" t="str">
        <f>CONCATENATE("FY",RIGHT(Assumptions!D$9,4)-2)</f>
        <v>FY2016</v>
      </c>
      <c r="D96" s="10">
        <f t="shared" si="15"/>
        <v>2016</v>
      </c>
      <c r="E96" s="8">
        <v>59387</v>
      </c>
      <c r="F96" s="8">
        <v>0</v>
      </c>
      <c r="G96" s="8">
        <v>59387</v>
      </c>
      <c r="H96" s="8">
        <v>22767</v>
      </c>
      <c r="I96" s="8">
        <v>36620</v>
      </c>
      <c r="J96" s="8">
        <v>8636</v>
      </c>
      <c r="K96" s="8">
        <v>0</v>
      </c>
      <c r="L96" s="8">
        <v>12685</v>
      </c>
      <c r="M96" s="8">
        <v>0</v>
      </c>
      <c r="N96" s="8">
        <v>294</v>
      </c>
      <c r="O96" s="8">
        <v>0</v>
      </c>
      <c r="P96" s="8">
        <v>21615</v>
      </c>
      <c r="Q96" s="8">
        <v>15005</v>
      </c>
      <c r="R96" s="8">
        <v>-725</v>
      </c>
      <c r="S96" s="8">
        <v>222</v>
      </c>
      <c r="T96" s="8">
        <v>-503</v>
      </c>
      <c r="U96" s="8">
        <v>0</v>
      </c>
      <c r="V96" s="8">
        <v>392</v>
      </c>
      <c r="W96" s="8">
        <v>-333</v>
      </c>
      <c r="X96" s="8">
        <v>14561</v>
      </c>
      <c r="Y96" s="8">
        <v>0</v>
      </c>
      <c r="Z96" s="8">
        <v>506</v>
      </c>
      <c r="AA96" s="8">
        <v>0</v>
      </c>
      <c r="AB96" s="8">
        <v>0</v>
      </c>
      <c r="AC96" s="8">
        <v>-63</v>
      </c>
      <c r="AD96" s="8">
        <v>12936</v>
      </c>
      <c r="AE96" s="8">
        <v>2620</v>
      </c>
      <c r="AF96" s="8">
        <v>10316</v>
      </c>
      <c r="AG96" s="8">
        <v>0</v>
      </c>
      <c r="AH96" s="8">
        <v>0</v>
      </c>
      <c r="AI96" s="8">
        <v>10316</v>
      </c>
      <c r="AJ96" s="8">
        <v>0</v>
      </c>
      <c r="AK96" s="8">
        <v>10316</v>
      </c>
      <c r="AL96" s="8">
        <v>0</v>
      </c>
      <c r="AM96" s="8"/>
      <c r="AN96" s="8">
        <v>2.1809699999999999</v>
      </c>
      <c r="AO96" s="8">
        <v>2.1809699999999999</v>
      </c>
      <c r="AP96" s="8">
        <v>4730</v>
      </c>
      <c r="AQ96" s="8">
        <v>2.12</v>
      </c>
      <c r="AR96" s="8">
        <v>2.12</v>
      </c>
      <c r="AS96" s="8">
        <v>4875</v>
      </c>
      <c r="AT96" s="8">
        <v>1.04</v>
      </c>
      <c r="AU96" s="1">
        <v>0.477413726250485</v>
      </c>
      <c r="AV96" s="8"/>
      <c r="AW96" s="8">
        <v>22795</v>
      </c>
      <c r="AX96" s="8">
        <v>16529</v>
      </c>
      <c r="AY96" s="8">
        <v>15005</v>
      </c>
      <c r="AZ96" s="1">
        <v>0.20253499999999999</v>
      </c>
      <c r="BA96" s="9">
        <v>42735</v>
      </c>
      <c r="BB96" s="8"/>
      <c r="BC96" s="8">
        <v>0</v>
      </c>
      <c r="BD96" s="8">
        <v>1800</v>
      </c>
      <c r="BE96" s="8">
        <v>0</v>
      </c>
      <c r="BF96" s="8">
        <v>12685</v>
      </c>
      <c r="BG96" s="8">
        <v>0</v>
      </c>
      <c r="BH96" s="8">
        <v>80.918210000000002</v>
      </c>
      <c r="BI96" s="8">
        <v>201.08179000000001</v>
      </c>
      <c r="BJ96" s="8"/>
      <c r="BK96" s="8"/>
      <c r="BL96" s="8">
        <v>5560</v>
      </c>
      <c r="BM96" s="8">
        <v>3225</v>
      </c>
      <c r="BN96" s="8">
        <v>17099</v>
      </c>
      <c r="BO96" s="8">
        <v>4690</v>
      </c>
      <c r="BP96" s="8">
        <v>5102</v>
      </c>
      <c r="BQ96" s="8">
        <v>5553</v>
      </c>
      <c r="BR96" s="8">
        <v>0</v>
      </c>
      <c r="BS96" s="8">
        <v>7754</v>
      </c>
      <c r="BT96" s="8">
        <v>35508</v>
      </c>
      <c r="BU96" s="8">
        <v>90105</v>
      </c>
      <c r="BV96" s="8">
        <v>-53934</v>
      </c>
      <c r="BW96" s="8">
        <v>36171</v>
      </c>
      <c r="BX96" s="8">
        <v>15322</v>
      </c>
      <c r="BY96" s="8">
        <v>14099</v>
      </c>
      <c r="BZ96" s="8">
        <v>9494</v>
      </c>
      <c r="CA96" s="8">
        <v>236</v>
      </c>
      <c r="CB96" s="8">
        <v>907</v>
      </c>
      <c r="CC96" s="8">
        <v>1590</v>
      </c>
      <c r="CD96" s="8">
        <v>113327</v>
      </c>
      <c r="CE96" s="8"/>
      <c r="CF96" s="8">
        <v>2475</v>
      </c>
      <c r="CG96" s="8">
        <v>8855</v>
      </c>
      <c r="CH96" s="8">
        <v>25</v>
      </c>
      <c r="CI96" s="8">
        <v>4609</v>
      </c>
      <c r="CJ96" s="8">
        <v>0</v>
      </c>
      <c r="CK96" s="8">
        <v>329</v>
      </c>
      <c r="CL96" s="8">
        <v>2291</v>
      </c>
      <c r="CM96" s="8">
        <v>20302</v>
      </c>
      <c r="CN96" s="8">
        <v>20649</v>
      </c>
      <c r="CO96" s="8">
        <v>0</v>
      </c>
      <c r="CP96" s="8">
        <v>1944</v>
      </c>
      <c r="CQ96" s="8">
        <v>1730</v>
      </c>
      <c r="CR96" s="8">
        <v>2476</v>
      </c>
      <c r="CS96" s="8">
        <v>47101</v>
      </c>
      <c r="CT96" s="8">
        <v>25373</v>
      </c>
      <c r="CU96" s="8">
        <v>0</v>
      </c>
      <c r="CV96" s="8">
        <v>40747</v>
      </c>
      <c r="CW96" s="8">
        <v>0</v>
      </c>
      <c r="CX96" s="8">
        <v>106</v>
      </c>
      <c r="CY96" s="8">
        <v>66226</v>
      </c>
      <c r="CZ96" s="8">
        <v>0</v>
      </c>
      <c r="DA96" s="8">
        <v>66226</v>
      </c>
      <c r="DB96" s="8">
        <v>113327</v>
      </c>
      <c r="DC96" s="8"/>
      <c r="DD96" s="8">
        <v>4728</v>
      </c>
      <c r="DE96" s="8">
        <v>4730</v>
      </c>
      <c r="DF96" s="8">
        <v>14.00127</v>
      </c>
      <c r="DG96" s="8">
        <v>25283</v>
      </c>
      <c r="DH96" s="8">
        <v>8184</v>
      </c>
      <c r="DI96" s="8">
        <v>1944</v>
      </c>
      <c r="DJ96" s="8">
        <v>2256</v>
      </c>
      <c r="DK96" s="8">
        <v>0</v>
      </c>
      <c r="DL96" s="8">
        <v>1328</v>
      </c>
      <c r="DM96" s="8">
        <v>695</v>
      </c>
      <c r="DN96" s="8">
        <v>3190</v>
      </c>
      <c r="DO96" s="8">
        <v>1668</v>
      </c>
      <c r="DP96" s="8">
        <v>26627</v>
      </c>
      <c r="DQ96" s="8">
        <v>0</v>
      </c>
      <c r="DR96" s="8">
        <v>52608</v>
      </c>
      <c r="DS96" s="8">
        <v>10870</v>
      </c>
      <c r="DT96" s="8">
        <v>106000</v>
      </c>
      <c r="DU96" s="8">
        <v>0</v>
      </c>
      <c r="DV96" s="8"/>
      <c r="DW96" s="8">
        <v>10316</v>
      </c>
      <c r="DX96" s="8">
        <v>6266</v>
      </c>
      <c r="DY96" s="8">
        <v>1524</v>
      </c>
      <c r="DZ96" s="8">
        <v>7790</v>
      </c>
      <c r="EA96" s="8">
        <v>0</v>
      </c>
      <c r="EB96" s="8">
        <v>0</v>
      </c>
      <c r="EC96" s="8">
        <v>0</v>
      </c>
      <c r="ED96" s="8">
        <v>0</v>
      </c>
      <c r="EE96" s="8">
        <v>-432</v>
      </c>
      <c r="EF96" s="8">
        <v>0</v>
      </c>
      <c r="EG96" s="8">
        <v>257</v>
      </c>
      <c r="EH96" s="8">
        <v>65</v>
      </c>
      <c r="EI96" s="8">
        <v>119</v>
      </c>
      <c r="EJ96" s="8">
        <v>182</v>
      </c>
      <c r="EK96" s="8">
        <v>685</v>
      </c>
      <c r="EL96" s="8">
        <v>21808</v>
      </c>
      <c r="EM96" s="8">
        <v>-9625</v>
      </c>
      <c r="EN96" s="8">
        <v>0</v>
      </c>
      <c r="EO96" s="8">
        <v>-15470</v>
      </c>
      <c r="EP96" s="8">
        <v>0</v>
      </c>
      <c r="EQ96" s="8">
        <v>0</v>
      </c>
      <c r="ER96" s="8">
        <v>-1990</v>
      </c>
      <c r="ES96" s="8">
        <v>0</v>
      </c>
      <c r="ET96" s="8">
        <v>1268</v>
      </c>
      <c r="EU96" s="8">
        <v>-25817</v>
      </c>
      <c r="EV96" s="8">
        <v>0</v>
      </c>
      <c r="EW96" s="8">
        <v>2734</v>
      </c>
      <c r="EX96" s="8">
        <v>2734</v>
      </c>
      <c r="EY96" s="8">
        <v>-15</v>
      </c>
      <c r="EZ96" s="8">
        <v>-1500</v>
      </c>
      <c r="FA96" s="8">
        <v>-1515</v>
      </c>
      <c r="FB96" s="8">
        <v>1108</v>
      </c>
      <c r="FC96" s="8">
        <v>-2587</v>
      </c>
      <c r="FD96" s="8">
        <v>-4925</v>
      </c>
      <c r="FE96" s="8">
        <v>0</v>
      </c>
      <c r="FF96" s="8">
        <v>-4925</v>
      </c>
      <c r="FG96" s="8">
        <v>0</v>
      </c>
      <c r="FH96" s="8">
        <v>-554</v>
      </c>
      <c r="FI96" s="8">
        <v>-5739</v>
      </c>
      <c r="FJ96" s="8">
        <v>0</v>
      </c>
      <c r="FK96" s="8">
        <v>-9748</v>
      </c>
      <c r="FL96" s="8"/>
      <c r="FM96" s="8">
        <v>682</v>
      </c>
      <c r="FN96" s="8">
        <v>877</v>
      </c>
      <c r="FO96" s="8">
        <v>5788</v>
      </c>
      <c r="FP96" s="8">
        <v>6241.125</v>
      </c>
      <c r="FQ96" s="8">
        <v>2746</v>
      </c>
      <c r="FR96" s="8">
        <v>1219</v>
      </c>
      <c r="FS96" s="8" t="s">
        <v>535</v>
      </c>
      <c r="FT96" s="9">
        <v>42735</v>
      </c>
      <c r="FU96" s="8">
        <v>12</v>
      </c>
      <c r="FV96" s="8">
        <v>171883.53</v>
      </c>
      <c r="FW96" s="8">
        <v>0.67754000000000003</v>
      </c>
      <c r="FX96" s="8">
        <v>1.0319499999999999</v>
      </c>
      <c r="FY96" s="8">
        <v>1.29582</v>
      </c>
      <c r="FZ96" s="8">
        <v>1.3489</v>
      </c>
      <c r="GA96" s="31">
        <f t="shared" si="16"/>
        <v>2016</v>
      </c>
      <c r="GB96" s="10">
        <f t="shared" si="17"/>
        <v>12</v>
      </c>
      <c r="GC96" s="10">
        <v>0.83135999999999999</v>
      </c>
      <c r="GD96" s="10">
        <v>0.80089999999999995</v>
      </c>
    </row>
    <row r="97" spans="1:186">
      <c r="A97" s="8" t="str">
        <f t="shared" si="20"/>
        <v>Intel</v>
      </c>
      <c r="B97" s="8" t="str">
        <f t="shared" si="21"/>
        <v>NasdaqGS:INTC</v>
      </c>
      <c r="C97" s="8" t="str">
        <f>CONCATENATE("FY",RIGHT(Assumptions!D$9,4)-1)</f>
        <v>FY2017</v>
      </c>
      <c r="D97" s="10">
        <f t="shared" si="15"/>
        <v>2017</v>
      </c>
      <c r="E97" s="8">
        <v>62761</v>
      </c>
      <c r="F97" s="8">
        <v>0</v>
      </c>
      <c r="G97" s="8">
        <v>62761</v>
      </c>
      <c r="H97" s="8">
        <v>23608</v>
      </c>
      <c r="I97" s="8">
        <v>39153</v>
      </c>
      <c r="J97" s="8">
        <v>7566</v>
      </c>
      <c r="K97" s="8">
        <v>0</v>
      </c>
      <c r="L97" s="8">
        <v>13035</v>
      </c>
      <c r="M97" s="8">
        <v>0</v>
      </c>
      <c r="N97" s="8">
        <v>177</v>
      </c>
      <c r="O97" s="8">
        <v>0</v>
      </c>
      <c r="P97" s="8">
        <v>20778</v>
      </c>
      <c r="Q97" s="8">
        <v>18375</v>
      </c>
      <c r="R97" s="8">
        <v>-637</v>
      </c>
      <c r="S97" s="8">
        <v>441</v>
      </c>
      <c r="T97" s="8">
        <v>-196</v>
      </c>
      <c r="U97" s="8">
        <v>0</v>
      </c>
      <c r="V97" s="8">
        <v>-522</v>
      </c>
      <c r="W97" s="8">
        <v>96</v>
      </c>
      <c r="X97" s="8">
        <v>17753</v>
      </c>
      <c r="Y97" s="8">
        <v>0</v>
      </c>
      <c r="Z97" s="8">
        <v>2651</v>
      </c>
      <c r="AA97" s="8">
        <v>387</v>
      </c>
      <c r="AB97" s="8">
        <v>0</v>
      </c>
      <c r="AC97" s="8">
        <v>-249</v>
      </c>
      <c r="AD97" s="8">
        <v>20352</v>
      </c>
      <c r="AE97" s="8">
        <v>10751</v>
      </c>
      <c r="AF97" s="8">
        <v>9601</v>
      </c>
      <c r="AG97" s="8">
        <v>0</v>
      </c>
      <c r="AH97" s="8">
        <v>0</v>
      </c>
      <c r="AI97" s="8">
        <v>9601</v>
      </c>
      <c r="AJ97" s="8">
        <v>0</v>
      </c>
      <c r="AK97" s="8">
        <v>9601</v>
      </c>
      <c r="AL97" s="8">
        <v>0</v>
      </c>
      <c r="AM97" s="8"/>
      <c r="AN97" s="8">
        <v>2.0423300000000002</v>
      </c>
      <c r="AO97" s="8">
        <v>2.0423300000000002</v>
      </c>
      <c r="AP97" s="8">
        <v>4701</v>
      </c>
      <c r="AQ97" s="8">
        <v>1.99</v>
      </c>
      <c r="AR97" s="8">
        <v>1.99</v>
      </c>
      <c r="AS97" s="8">
        <v>4835</v>
      </c>
      <c r="AT97" s="8">
        <v>1.0774999999999999</v>
      </c>
      <c r="AU97" s="1">
        <v>0.52827830434329803</v>
      </c>
      <c r="AV97" s="8"/>
      <c r="AW97" s="8">
        <v>26504</v>
      </c>
      <c r="AX97" s="8">
        <v>19752</v>
      </c>
      <c r="AY97" s="8">
        <v>18375</v>
      </c>
      <c r="AZ97" s="1">
        <v>0.52825200000000005</v>
      </c>
      <c r="BA97" s="9">
        <v>43099</v>
      </c>
      <c r="BB97" s="8"/>
      <c r="BC97" s="8">
        <v>0</v>
      </c>
      <c r="BD97" s="8">
        <v>1400</v>
      </c>
      <c r="BE97" s="8">
        <v>0</v>
      </c>
      <c r="BF97" s="8">
        <v>13035</v>
      </c>
      <c r="BG97" s="8">
        <v>0</v>
      </c>
      <c r="BH97" s="8">
        <v>77.026750000000007</v>
      </c>
      <c r="BI97" s="8">
        <v>186.97325000000001</v>
      </c>
      <c r="BJ97" s="8"/>
      <c r="BK97" s="8"/>
      <c r="BL97" s="8">
        <v>3433</v>
      </c>
      <c r="BM97" s="8">
        <v>1814</v>
      </c>
      <c r="BN97" s="8">
        <v>14002</v>
      </c>
      <c r="BO97" s="8">
        <v>5607</v>
      </c>
      <c r="BP97" s="8">
        <v>5708</v>
      </c>
      <c r="BQ97" s="8">
        <v>6983</v>
      </c>
      <c r="BR97" s="8">
        <v>0</v>
      </c>
      <c r="BS97" s="8">
        <v>2807</v>
      </c>
      <c r="BT97" s="8">
        <v>29500</v>
      </c>
      <c r="BU97" s="8">
        <v>100395</v>
      </c>
      <c r="BV97" s="8">
        <v>-59286</v>
      </c>
      <c r="BW97" s="8">
        <v>41109</v>
      </c>
      <c r="BX97" s="8">
        <v>12291</v>
      </c>
      <c r="BY97" s="8">
        <v>24389</v>
      </c>
      <c r="BZ97" s="8">
        <v>12745</v>
      </c>
      <c r="CA97" s="8">
        <v>860</v>
      </c>
      <c r="CB97" s="8">
        <v>840</v>
      </c>
      <c r="CC97" s="8">
        <v>1515</v>
      </c>
      <c r="CD97" s="8">
        <v>123249</v>
      </c>
      <c r="CE97" s="8"/>
      <c r="CF97" s="8">
        <v>2928</v>
      </c>
      <c r="CG97" s="8">
        <v>8907</v>
      </c>
      <c r="CH97" s="8">
        <v>37</v>
      </c>
      <c r="CI97" s="8">
        <v>1739</v>
      </c>
      <c r="CJ97" s="8">
        <v>0</v>
      </c>
      <c r="CK97" s="8">
        <v>1400</v>
      </c>
      <c r="CL97" s="8">
        <v>454</v>
      </c>
      <c r="CM97" s="8">
        <v>17421</v>
      </c>
      <c r="CN97" s="8">
        <v>25037</v>
      </c>
      <c r="CO97" s="8">
        <v>0</v>
      </c>
      <c r="CP97" s="8">
        <v>1555</v>
      </c>
      <c r="CQ97" s="8">
        <v>3046</v>
      </c>
      <c r="CR97" s="8">
        <v>7171</v>
      </c>
      <c r="CS97" s="8">
        <v>54230</v>
      </c>
      <c r="CT97" s="8">
        <v>26074</v>
      </c>
      <c r="CU97" s="8">
        <v>0</v>
      </c>
      <c r="CV97" s="8">
        <v>42083</v>
      </c>
      <c r="CW97" s="8">
        <v>0</v>
      </c>
      <c r="CX97" s="8">
        <v>862</v>
      </c>
      <c r="CY97" s="8">
        <v>69019</v>
      </c>
      <c r="CZ97" s="8">
        <v>0</v>
      </c>
      <c r="DA97" s="8">
        <v>69019</v>
      </c>
      <c r="DB97" s="8">
        <v>123249</v>
      </c>
      <c r="DC97" s="8"/>
      <c r="DD97" s="8">
        <v>4687</v>
      </c>
      <c r="DE97" s="8">
        <v>4687</v>
      </c>
      <c r="DF97" s="8">
        <v>14.725619999999999</v>
      </c>
      <c r="DG97" s="8">
        <v>26813</v>
      </c>
      <c r="DH97" s="8">
        <v>12811</v>
      </c>
      <c r="DI97" s="8">
        <v>1555</v>
      </c>
      <c r="DJ97" s="8">
        <v>2112</v>
      </c>
      <c r="DK97" s="8">
        <v>0</v>
      </c>
      <c r="DL97" s="8">
        <v>1774</v>
      </c>
      <c r="DM97" s="8">
        <v>738</v>
      </c>
      <c r="DN97" s="8">
        <v>4213</v>
      </c>
      <c r="DO97" s="8">
        <v>2032</v>
      </c>
      <c r="DP97" s="8">
        <v>27391</v>
      </c>
      <c r="DQ97" s="8">
        <v>0</v>
      </c>
      <c r="DR97" s="8">
        <v>57192</v>
      </c>
      <c r="DS97" s="8">
        <v>15812</v>
      </c>
      <c r="DT97" s="8">
        <v>102700</v>
      </c>
      <c r="DU97" s="8">
        <v>0</v>
      </c>
      <c r="DV97" s="8"/>
      <c r="DW97" s="8">
        <v>9601</v>
      </c>
      <c r="DX97" s="8">
        <v>6752</v>
      </c>
      <c r="DY97" s="8">
        <v>1377</v>
      </c>
      <c r="DZ97" s="8">
        <v>8129</v>
      </c>
      <c r="EA97" s="8">
        <v>0</v>
      </c>
      <c r="EB97" s="8">
        <v>-387</v>
      </c>
      <c r="EC97" s="8">
        <v>0</v>
      </c>
      <c r="ED97" s="8">
        <v>0</v>
      </c>
      <c r="EE97" s="8">
        <v>-2583</v>
      </c>
      <c r="EF97" s="8">
        <v>0</v>
      </c>
      <c r="EG97" s="8">
        <v>2024</v>
      </c>
      <c r="EH97" s="8">
        <v>-781</v>
      </c>
      <c r="EI97" s="8">
        <v>-1300</v>
      </c>
      <c r="EJ97" s="8">
        <v>191</v>
      </c>
      <c r="EK97" s="8">
        <v>-477</v>
      </c>
      <c r="EL97" s="8">
        <v>22110</v>
      </c>
      <c r="EM97" s="8">
        <v>-11778</v>
      </c>
      <c r="EN97" s="8">
        <v>0</v>
      </c>
      <c r="EO97" s="8">
        <v>-14499</v>
      </c>
      <c r="EP97" s="8">
        <v>3124</v>
      </c>
      <c r="EQ97" s="8">
        <v>0</v>
      </c>
      <c r="ER97" s="8">
        <v>6661</v>
      </c>
      <c r="ES97" s="8">
        <v>0</v>
      </c>
      <c r="ET97" s="8">
        <v>730</v>
      </c>
      <c r="EU97" s="8">
        <v>-15762</v>
      </c>
      <c r="EV97" s="8">
        <v>12</v>
      </c>
      <c r="EW97" s="8">
        <v>7716</v>
      </c>
      <c r="EX97" s="8">
        <v>7728</v>
      </c>
      <c r="EY97" s="8">
        <v>0</v>
      </c>
      <c r="EZ97" s="8">
        <v>-8080</v>
      </c>
      <c r="FA97" s="8">
        <v>-8080</v>
      </c>
      <c r="FB97" s="8">
        <v>770</v>
      </c>
      <c r="FC97" s="8">
        <v>-3615</v>
      </c>
      <c r="FD97" s="8">
        <v>-5072</v>
      </c>
      <c r="FE97" s="8">
        <v>0</v>
      </c>
      <c r="FF97" s="8">
        <v>-5072</v>
      </c>
      <c r="FG97" s="8">
        <v>0</v>
      </c>
      <c r="FH97" s="8">
        <v>-206</v>
      </c>
      <c r="FI97" s="8">
        <v>-8475</v>
      </c>
      <c r="FJ97" s="8">
        <v>0</v>
      </c>
      <c r="FK97" s="8">
        <v>-2127</v>
      </c>
      <c r="FL97" s="8"/>
      <c r="FM97" s="8">
        <v>624</v>
      </c>
      <c r="FN97" s="8">
        <v>3824</v>
      </c>
      <c r="FO97" s="8">
        <v>11683.25</v>
      </c>
      <c r="FP97" s="8">
        <v>12081.375</v>
      </c>
      <c r="FQ97" s="8">
        <v>-2888</v>
      </c>
      <c r="FR97" s="8">
        <v>-352</v>
      </c>
      <c r="FS97" s="8" t="s">
        <v>535</v>
      </c>
      <c r="FT97" s="9">
        <v>43099</v>
      </c>
      <c r="FU97" s="8">
        <v>12</v>
      </c>
      <c r="FV97" s="8">
        <v>216028.79999999999</v>
      </c>
      <c r="FW97" s="8">
        <v>0.61128000000000005</v>
      </c>
      <c r="FX97" s="8">
        <v>1.0559799999999999</v>
      </c>
      <c r="FY97" s="8">
        <v>1.34511</v>
      </c>
      <c r="FZ97" s="8">
        <v>1.3271200000000001</v>
      </c>
      <c r="GA97" s="31">
        <f t="shared" si="16"/>
        <v>2017</v>
      </c>
      <c r="GB97" s="10">
        <f t="shared" si="17"/>
        <v>12</v>
      </c>
      <c r="GC97" s="10">
        <v>1.0482</v>
      </c>
      <c r="GD97" s="10">
        <v>1.04834</v>
      </c>
    </row>
    <row r="98" spans="1:186">
      <c r="A98" s="8" t="str">
        <f t="shared" si="20"/>
        <v>Intel</v>
      </c>
      <c r="B98" s="8" t="str">
        <f t="shared" si="21"/>
        <v>NasdaqGS:INTC</v>
      </c>
      <c r="C98" s="8" t="str">
        <f>CONCATENATE("FY",RIGHT(Assumptions!D$9,4))</f>
        <v>FY2018</v>
      </c>
      <c r="D98" s="10">
        <f t="shared" si="15"/>
        <v>2018</v>
      </c>
      <c r="E98" s="8">
        <v>70848</v>
      </c>
      <c r="F98" s="8">
        <v>0</v>
      </c>
      <c r="G98" s="8">
        <v>70848</v>
      </c>
      <c r="H98" s="8">
        <v>27111</v>
      </c>
      <c r="I98" s="8">
        <v>43737</v>
      </c>
      <c r="J98" s="8">
        <v>6750</v>
      </c>
      <c r="K98" s="8">
        <v>0</v>
      </c>
      <c r="L98" s="8">
        <v>13543</v>
      </c>
      <c r="M98" s="8">
        <v>0</v>
      </c>
      <c r="N98" s="8">
        <v>200</v>
      </c>
      <c r="O98" s="8">
        <v>0</v>
      </c>
      <c r="P98" s="8">
        <v>20493</v>
      </c>
      <c r="Q98" s="8">
        <v>23244</v>
      </c>
      <c r="R98" s="8">
        <v>-459</v>
      </c>
      <c r="S98" s="8">
        <v>438</v>
      </c>
      <c r="T98" s="8">
        <v>-21</v>
      </c>
      <c r="U98" s="8">
        <v>0</v>
      </c>
      <c r="V98" s="8">
        <v>316</v>
      </c>
      <c r="W98" s="8">
        <v>-406</v>
      </c>
      <c r="X98" s="8">
        <v>23133</v>
      </c>
      <c r="Y98" s="8">
        <v>0</v>
      </c>
      <c r="Z98" s="8">
        <v>-125</v>
      </c>
      <c r="AA98" s="8">
        <v>497</v>
      </c>
      <c r="AB98" s="8">
        <v>0</v>
      </c>
      <c r="AC98" s="8">
        <v>-260</v>
      </c>
      <c r="AD98" s="8">
        <v>23317</v>
      </c>
      <c r="AE98" s="8">
        <v>2264</v>
      </c>
      <c r="AF98" s="8">
        <v>21053</v>
      </c>
      <c r="AG98" s="8">
        <v>0</v>
      </c>
      <c r="AH98" s="8">
        <v>0</v>
      </c>
      <c r="AI98" s="8">
        <v>21053</v>
      </c>
      <c r="AJ98" s="8">
        <v>0</v>
      </c>
      <c r="AK98" s="8">
        <v>21053</v>
      </c>
      <c r="AL98" s="8">
        <v>0</v>
      </c>
      <c r="AM98" s="8"/>
      <c r="AN98" s="8">
        <v>4.5658200000000004</v>
      </c>
      <c r="AO98" s="8">
        <v>4.5658200000000004</v>
      </c>
      <c r="AP98" s="8">
        <v>4611</v>
      </c>
      <c r="AQ98" s="8">
        <v>4.4800000000000004</v>
      </c>
      <c r="AR98" s="8">
        <v>4.4800000000000004</v>
      </c>
      <c r="AS98" s="8">
        <v>4701</v>
      </c>
      <c r="AT98" s="8">
        <v>1.2</v>
      </c>
      <c r="AU98" s="1">
        <v>0.26319289412435298</v>
      </c>
      <c r="AV98" s="8"/>
      <c r="AW98" s="8">
        <v>32329</v>
      </c>
      <c r="AX98" s="8">
        <v>24809</v>
      </c>
      <c r="AY98" s="8">
        <v>23244</v>
      </c>
      <c r="AZ98" s="1">
        <v>9.7096000000000002E-2</v>
      </c>
      <c r="BA98" s="9">
        <v>43463</v>
      </c>
      <c r="BB98" s="8"/>
      <c r="BC98" s="8">
        <v>0</v>
      </c>
      <c r="BD98" s="8">
        <v>1200</v>
      </c>
      <c r="BE98" s="8">
        <v>0</v>
      </c>
      <c r="BF98" s="8">
        <v>13543</v>
      </c>
      <c r="BG98" s="8">
        <v>0</v>
      </c>
      <c r="BH98" s="8">
        <v>66.382009999999994</v>
      </c>
      <c r="BI98" s="8">
        <v>164.61798999999999</v>
      </c>
      <c r="BJ98" s="8"/>
      <c r="BK98" s="8"/>
      <c r="BL98" s="8">
        <v>3019</v>
      </c>
      <c r="BM98" s="8">
        <v>2788</v>
      </c>
      <c r="BN98" s="8">
        <v>11650</v>
      </c>
      <c r="BO98" s="8">
        <v>6722</v>
      </c>
      <c r="BP98" s="8">
        <v>7238</v>
      </c>
      <c r="BQ98" s="8">
        <v>7253</v>
      </c>
      <c r="BR98" s="8">
        <v>0</v>
      </c>
      <c r="BS98" s="8">
        <v>2646</v>
      </c>
      <c r="BT98" s="8">
        <v>28787</v>
      </c>
      <c r="BU98" s="8">
        <v>114318</v>
      </c>
      <c r="BV98" s="8">
        <v>-65342</v>
      </c>
      <c r="BW98" s="8">
        <v>48976</v>
      </c>
      <c r="BX98" s="8">
        <v>9430</v>
      </c>
      <c r="BY98" s="8">
        <v>24513</v>
      </c>
      <c r="BZ98" s="8">
        <v>11836</v>
      </c>
      <c r="CA98" s="8">
        <v>479</v>
      </c>
      <c r="CB98" s="8">
        <v>1122</v>
      </c>
      <c r="CC98" s="8">
        <v>2820</v>
      </c>
      <c r="CD98" s="8">
        <v>127963</v>
      </c>
      <c r="CE98" s="8"/>
      <c r="CF98" s="8">
        <v>3824</v>
      </c>
      <c r="CG98" s="8">
        <v>10103</v>
      </c>
      <c r="CH98" s="8">
        <v>500</v>
      </c>
      <c r="CI98" s="8">
        <v>761</v>
      </c>
      <c r="CJ98" s="8">
        <v>0</v>
      </c>
      <c r="CK98" s="8">
        <v>366</v>
      </c>
      <c r="CL98" s="8">
        <v>412</v>
      </c>
      <c r="CM98" s="8">
        <v>16626</v>
      </c>
      <c r="CN98" s="8">
        <v>25098</v>
      </c>
      <c r="CO98" s="8">
        <v>0</v>
      </c>
      <c r="CP98" s="8">
        <v>1126</v>
      </c>
      <c r="CQ98" s="8">
        <v>1665</v>
      </c>
      <c r="CR98" s="8">
        <v>6836</v>
      </c>
      <c r="CS98" s="8">
        <v>53400</v>
      </c>
      <c r="CT98" s="8">
        <v>25365</v>
      </c>
      <c r="CU98" s="8">
        <v>0</v>
      </c>
      <c r="CV98" s="8">
        <v>50172</v>
      </c>
      <c r="CW98" s="8">
        <v>0</v>
      </c>
      <c r="CX98" s="8">
        <v>-974</v>
      </c>
      <c r="CY98" s="8">
        <v>74563</v>
      </c>
      <c r="CZ98" s="8">
        <v>0</v>
      </c>
      <c r="DA98" s="8">
        <v>74563</v>
      </c>
      <c r="DB98" s="8">
        <v>127963</v>
      </c>
      <c r="DC98" s="8"/>
      <c r="DD98" s="8">
        <v>4497</v>
      </c>
      <c r="DE98" s="8">
        <v>4516</v>
      </c>
      <c r="DF98" s="8">
        <v>16.510850000000001</v>
      </c>
      <c r="DG98" s="8">
        <v>26359</v>
      </c>
      <c r="DH98" s="8">
        <v>14709</v>
      </c>
      <c r="DI98" s="8">
        <v>882</v>
      </c>
      <c r="DJ98" s="8">
        <v>1848</v>
      </c>
      <c r="DK98" s="8">
        <v>0</v>
      </c>
      <c r="DL98" s="8">
        <v>1624</v>
      </c>
      <c r="DM98" s="8">
        <v>813</v>
      </c>
      <c r="DN98" s="8">
        <v>4511</v>
      </c>
      <c r="DO98" s="8">
        <v>1929</v>
      </c>
      <c r="DP98" s="8">
        <v>30954</v>
      </c>
      <c r="DQ98" s="8">
        <v>0</v>
      </c>
      <c r="DR98" s="8">
        <v>66721</v>
      </c>
      <c r="DS98" s="8">
        <v>16643</v>
      </c>
      <c r="DT98" s="8">
        <v>107400</v>
      </c>
      <c r="DU98" s="8">
        <v>0</v>
      </c>
      <c r="DV98" s="8"/>
      <c r="DW98" s="8">
        <v>21053</v>
      </c>
      <c r="DX98" s="8">
        <v>7520</v>
      </c>
      <c r="DY98" s="8">
        <v>1565</v>
      </c>
      <c r="DZ98" s="8">
        <v>9085</v>
      </c>
      <c r="EA98" s="8">
        <v>0</v>
      </c>
      <c r="EB98" s="8">
        <v>-497</v>
      </c>
      <c r="EC98" s="8">
        <v>0</v>
      </c>
      <c r="ED98" s="8">
        <v>0</v>
      </c>
      <c r="EE98" s="8">
        <v>155</v>
      </c>
      <c r="EF98" s="8">
        <v>0</v>
      </c>
      <c r="EG98" s="8">
        <v>-1489</v>
      </c>
      <c r="EH98" s="8">
        <v>-1714</v>
      </c>
      <c r="EI98" s="8">
        <v>-214</v>
      </c>
      <c r="EJ98" s="8">
        <v>211</v>
      </c>
      <c r="EK98" s="8">
        <v>-219</v>
      </c>
      <c r="EL98" s="8">
        <v>29432</v>
      </c>
      <c r="EM98" s="8">
        <v>-15181</v>
      </c>
      <c r="EN98" s="8">
        <v>0</v>
      </c>
      <c r="EO98" s="8">
        <v>-190</v>
      </c>
      <c r="EP98" s="8">
        <v>548</v>
      </c>
      <c r="EQ98" s="8">
        <v>0</v>
      </c>
      <c r="ER98" s="8">
        <v>3856</v>
      </c>
      <c r="ES98" s="8">
        <v>0</v>
      </c>
      <c r="ET98" s="8">
        <v>-272</v>
      </c>
      <c r="EU98" s="8">
        <v>-11239</v>
      </c>
      <c r="EV98" s="8">
        <v>460</v>
      </c>
      <c r="EW98" s="8">
        <v>423</v>
      </c>
      <c r="EX98" s="8">
        <v>883</v>
      </c>
      <c r="EY98" s="8">
        <v>0</v>
      </c>
      <c r="EZ98" s="8">
        <v>-3026</v>
      </c>
      <c r="FA98" s="8">
        <v>-3026</v>
      </c>
      <c r="FB98" s="8">
        <v>555</v>
      </c>
      <c r="FC98" s="8">
        <v>-10730</v>
      </c>
      <c r="FD98" s="8">
        <v>-5541</v>
      </c>
      <c r="FE98" s="8">
        <v>0</v>
      </c>
      <c r="FF98" s="8">
        <v>-5541</v>
      </c>
      <c r="FG98" s="8">
        <v>0</v>
      </c>
      <c r="FH98" s="8">
        <v>-748</v>
      </c>
      <c r="FI98" s="8">
        <v>-18607</v>
      </c>
      <c r="FJ98" s="8">
        <v>0</v>
      </c>
      <c r="FK98" s="8">
        <v>-414</v>
      </c>
      <c r="FL98" s="8"/>
      <c r="FM98" s="8">
        <v>448</v>
      </c>
      <c r="FN98" s="8">
        <v>3813</v>
      </c>
      <c r="FO98" s="8">
        <v>7771.625</v>
      </c>
      <c r="FP98" s="8">
        <v>8058.5</v>
      </c>
      <c r="FQ98" s="8">
        <v>1919</v>
      </c>
      <c r="FR98" s="8">
        <v>-2143</v>
      </c>
      <c r="FS98" s="8" t="s">
        <v>535</v>
      </c>
      <c r="FT98" s="9">
        <v>43463</v>
      </c>
      <c r="FU98" s="8">
        <v>12</v>
      </c>
      <c r="FV98" s="8">
        <v>213367</v>
      </c>
      <c r="FW98" s="8">
        <v>1.2160899999999999</v>
      </c>
      <c r="FX98" s="8">
        <v>0.86816000000000004</v>
      </c>
      <c r="FY98" s="8">
        <v>1.04236</v>
      </c>
      <c r="FZ98" s="8">
        <v>1.0190699999999999</v>
      </c>
      <c r="GA98" s="31">
        <f t="shared" si="16"/>
        <v>2018</v>
      </c>
      <c r="GB98" s="10">
        <f t="shared" si="17"/>
        <v>12</v>
      </c>
      <c r="GC98" s="10">
        <v>0.64566000000000001</v>
      </c>
      <c r="GD98" s="10">
        <v>0.67359000000000002</v>
      </c>
    </row>
    <row r="99" spans="1:186">
      <c r="A99" s="10" t="str">
        <f>Assumptions!C10</f>
        <v>Texas Instruments</v>
      </c>
      <c r="B99" s="10" t="str">
        <f>Assumptions!B10</f>
        <v>NasdaqGS:TXN</v>
      </c>
      <c r="C99" s="8" t="str">
        <f>CONCATENATE("FY",RIGHT(Assumptions!D$10,4)-11)</f>
        <v>FY2007</v>
      </c>
      <c r="D99" s="10">
        <f t="shared" si="15"/>
        <v>2007</v>
      </c>
      <c r="E99" s="8">
        <v>13835</v>
      </c>
      <c r="F99" s="8">
        <v>0</v>
      </c>
      <c r="G99" s="8">
        <v>13835</v>
      </c>
      <c r="H99" s="8">
        <v>6466</v>
      </c>
      <c r="I99" s="8">
        <v>7369</v>
      </c>
      <c r="J99" s="8">
        <v>1680</v>
      </c>
      <c r="K99" s="8">
        <v>0</v>
      </c>
      <c r="L99" s="8">
        <v>2140</v>
      </c>
      <c r="M99" s="8">
        <v>0</v>
      </c>
      <c r="N99" s="8">
        <v>0</v>
      </c>
      <c r="O99" s="8">
        <v>0</v>
      </c>
      <c r="P99" s="8">
        <v>3820</v>
      </c>
      <c r="Q99" s="8">
        <v>3549</v>
      </c>
      <c r="R99" s="8">
        <v>0</v>
      </c>
      <c r="S99" s="8">
        <v>157</v>
      </c>
      <c r="T99" s="8">
        <v>157</v>
      </c>
      <c r="U99" s="8">
        <v>0</v>
      </c>
      <c r="V99" s="8">
        <v>0</v>
      </c>
      <c r="W99" s="8">
        <v>56</v>
      </c>
      <c r="X99" s="8">
        <v>3762</v>
      </c>
      <c r="Y99" s="8">
        <v>0</v>
      </c>
      <c r="Z99" s="8">
        <v>-18</v>
      </c>
      <c r="AA99" s="8">
        <v>0</v>
      </c>
      <c r="AB99" s="8">
        <v>0</v>
      </c>
      <c r="AC99" s="8">
        <v>0</v>
      </c>
      <c r="AD99" s="8">
        <v>3692</v>
      </c>
      <c r="AE99" s="8">
        <v>1051</v>
      </c>
      <c r="AF99" s="8">
        <v>2641</v>
      </c>
      <c r="AG99" s="8">
        <v>16</v>
      </c>
      <c r="AH99" s="8">
        <v>0</v>
      </c>
      <c r="AI99" s="8">
        <v>2657</v>
      </c>
      <c r="AJ99" s="8">
        <v>0</v>
      </c>
      <c r="AK99" s="8">
        <v>2657</v>
      </c>
      <c r="AL99" s="8">
        <v>10</v>
      </c>
      <c r="AM99" s="8"/>
      <c r="AN99" s="8">
        <v>1.8680300000000001</v>
      </c>
      <c r="AO99" s="8">
        <v>1.8567400000000001</v>
      </c>
      <c r="AP99" s="8">
        <v>1417</v>
      </c>
      <c r="AQ99" s="8">
        <v>1.83108</v>
      </c>
      <c r="AR99" s="8">
        <v>1.82</v>
      </c>
      <c r="AS99" s="8">
        <v>1444.163</v>
      </c>
      <c r="AT99" s="8">
        <v>0.3</v>
      </c>
      <c r="AU99" s="1">
        <v>0.15995483628152099</v>
      </c>
      <c r="AV99" s="8"/>
      <c r="AW99" s="8">
        <v>4619</v>
      </c>
      <c r="AX99" s="8">
        <v>3597</v>
      </c>
      <c r="AY99" s="8">
        <v>3549</v>
      </c>
      <c r="AZ99" s="1">
        <v>0.28466900000000001</v>
      </c>
      <c r="BA99" s="9">
        <v>39447</v>
      </c>
      <c r="BB99" s="8"/>
      <c r="BC99" s="8">
        <v>194</v>
      </c>
      <c r="BD99" s="8">
        <v>194</v>
      </c>
      <c r="BE99" s="8">
        <v>0</v>
      </c>
      <c r="BF99" s="8">
        <v>2140</v>
      </c>
      <c r="BG99" s="8">
        <v>0</v>
      </c>
      <c r="BH99" s="8">
        <v>0</v>
      </c>
      <c r="BI99" s="8">
        <v>0</v>
      </c>
      <c r="BJ99" s="8"/>
      <c r="BK99" s="8"/>
      <c r="BL99" s="8">
        <v>1328</v>
      </c>
      <c r="BM99" s="8">
        <v>1596</v>
      </c>
      <c r="BN99" s="8">
        <v>2924</v>
      </c>
      <c r="BO99" s="8">
        <v>1742</v>
      </c>
      <c r="BP99" s="8">
        <v>1742</v>
      </c>
      <c r="BQ99" s="8">
        <v>1418</v>
      </c>
      <c r="BR99" s="8">
        <v>654</v>
      </c>
      <c r="BS99" s="8">
        <v>0</v>
      </c>
      <c r="BT99" s="8">
        <v>6918</v>
      </c>
      <c r="BU99" s="8">
        <v>7568</v>
      </c>
      <c r="BV99" s="8">
        <v>-3959</v>
      </c>
      <c r="BW99" s="8">
        <v>3609</v>
      </c>
      <c r="BX99" s="8">
        <v>267</v>
      </c>
      <c r="BY99" s="8">
        <v>838</v>
      </c>
      <c r="BZ99" s="8">
        <v>342</v>
      </c>
      <c r="CA99" s="8">
        <v>0</v>
      </c>
      <c r="CB99" s="8">
        <v>510</v>
      </c>
      <c r="CC99" s="8">
        <v>183</v>
      </c>
      <c r="CD99" s="8">
        <v>12667</v>
      </c>
      <c r="CE99" s="8"/>
      <c r="CF99" s="8">
        <v>657</v>
      </c>
      <c r="CG99" s="8">
        <v>1315</v>
      </c>
      <c r="CH99" s="8">
        <v>0</v>
      </c>
      <c r="CI99" s="8">
        <v>0</v>
      </c>
      <c r="CJ99" s="8">
        <v>0</v>
      </c>
      <c r="CK99" s="8">
        <v>53</v>
      </c>
      <c r="CL99" s="8">
        <v>0</v>
      </c>
      <c r="CM99" s="8">
        <v>2025</v>
      </c>
      <c r="CN99" s="8">
        <v>0</v>
      </c>
      <c r="CO99" s="8">
        <v>0</v>
      </c>
      <c r="CP99" s="8">
        <v>184</v>
      </c>
      <c r="CQ99" s="8">
        <v>49</v>
      </c>
      <c r="CR99" s="8">
        <v>434</v>
      </c>
      <c r="CS99" s="8">
        <v>2692</v>
      </c>
      <c r="CT99" s="8">
        <v>1740</v>
      </c>
      <c r="CU99" s="8">
        <v>931</v>
      </c>
      <c r="CV99" s="8">
        <v>19788</v>
      </c>
      <c r="CW99" s="8">
        <v>-12160</v>
      </c>
      <c r="CX99" s="8">
        <v>-324</v>
      </c>
      <c r="CY99" s="8">
        <v>9975</v>
      </c>
      <c r="CZ99" s="8">
        <v>0</v>
      </c>
      <c r="DA99" s="8">
        <v>9975</v>
      </c>
      <c r="DB99" s="8">
        <v>12667</v>
      </c>
      <c r="DC99" s="8"/>
      <c r="DD99" s="8">
        <v>1326.31925</v>
      </c>
      <c r="DE99" s="8">
        <v>1343.2108000000001</v>
      </c>
      <c r="DF99" s="8">
        <v>7.42624</v>
      </c>
      <c r="DG99" s="8">
        <v>0</v>
      </c>
      <c r="DH99" s="8">
        <v>-2924</v>
      </c>
      <c r="DI99" s="8">
        <v>19</v>
      </c>
      <c r="DJ99" s="8">
        <v>984</v>
      </c>
      <c r="DK99" s="8">
        <v>0</v>
      </c>
      <c r="DL99" s="8">
        <v>65</v>
      </c>
      <c r="DM99" s="8">
        <v>105</v>
      </c>
      <c r="DN99" s="8">
        <v>876</v>
      </c>
      <c r="DO99" s="8">
        <v>437</v>
      </c>
      <c r="DP99" s="8">
        <v>82</v>
      </c>
      <c r="DQ99" s="8">
        <v>2895</v>
      </c>
      <c r="DR99" s="8">
        <v>4591</v>
      </c>
      <c r="DS99" s="8">
        <v>0</v>
      </c>
      <c r="DT99" s="8">
        <v>30175</v>
      </c>
      <c r="DU99" s="8">
        <v>0</v>
      </c>
      <c r="DV99" s="8"/>
      <c r="DW99" s="8">
        <v>2657</v>
      </c>
      <c r="DX99" s="8">
        <v>1022</v>
      </c>
      <c r="DY99" s="8">
        <v>48</v>
      </c>
      <c r="DZ99" s="8">
        <v>1070</v>
      </c>
      <c r="EA99" s="8">
        <v>0</v>
      </c>
      <c r="EB99" s="8">
        <v>-39</v>
      </c>
      <c r="EC99" s="8">
        <v>0</v>
      </c>
      <c r="ED99" s="8">
        <v>0</v>
      </c>
      <c r="EE99" s="8">
        <v>0</v>
      </c>
      <c r="EF99" s="8">
        <v>0</v>
      </c>
      <c r="EG99" s="8">
        <v>-23</v>
      </c>
      <c r="EH99" s="8">
        <v>40</v>
      </c>
      <c r="EI99" s="8">
        <v>11</v>
      </c>
      <c r="EJ99" s="8">
        <v>77</v>
      </c>
      <c r="EK99" s="8">
        <v>46</v>
      </c>
      <c r="EL99" s="8">
        <v>4407</v>
      </c>
      <c r="EM99" s="8">
        <v>-686</v>
      </c>
      <c r="EN99" s="8">
        <v>61</v>
      </c>
      <c r="EO99" s="8">
        <v>-87</v>
      </c>
      <c r="EP99" s="8">
        <v>0</v>
      </c>
      <c r="EQ99" s="8">
        <v>0</v>
      </c>
      <c r="ER99" s="8">
        <v>927</v>
      </c>
      <c r="ES99" s="8">
        <v>0</v>
      </c>
      <c r="ET99" s="8">
        <v>0</v>
      </c>
      <c r="EU99" s="8">
        <v>215</v>
      </c>
      <c r="EV99" s="8">
        <v>0</v>
      </c>
      <c r="EW99" s="8">
        <v>0</v>
      </c>
      <c r="EX99" s="8">
        <v>0</v>
      </c>
      <c r="EY99" s="8">
        <v>0</v>
      </c>
      <c r="EZ99" s="8">
        <v>-43</v>
      </c>
      <c r="FA99" s="8">
        <v>-43</v>
      </c>
      <c r="FB99" s="8">
        <v>761</v>
      </c>
      <c r="FC99" s="8">
        <v>-4886</v>
      </c>
      <c r="FD99" s="8">
        <v>-425</v>
      </c>
      <c r="FE99" s="8">
        <v>0</v>
      </c>
      <c r="FF99" s="8">
        <v>-425</v>
      </c>
      <c r="FG99" s="8">
        <v>0</v>
      </c>
      <c r="FH99" s="8">
        <v>116</v>
      </c>
      <c r="FI99" s="8">
        <v>-4477</v>
      </c>
      <c r="FJ99" s="8">
        <v>0</v>
      </c>
      <c r="FK99" s="8">
        <v>145</v>
      </c>
      <c r="FL99" s="8"/>
      <c r="FM99" s="8">
        <v>0</v>
      </c>
      <c r="FN99" s="8">
        <v>733</v>
      </c>
      <c r="FO99" s="8">
        <v>3015.125</v>
      </c>
      <c r="FP99" s="8">
        <v>3015.125</v>
      </c>
      <c r="FQ99" s="8">
        <v>-133</v>
      </c>
      <c r="FR99" s="8">
        <v>-43</v>
      </c>
      <c r="FS99" s="8" t="s">
        <v>535</v>
      </c>
      <c r="FT99" s="9">
        <v>39447</v>
      </c>
      <c r="FU99" s="8">
        <v>12</v>
      </c>
      <c r="FV99" s="8">
        <v>46700.106119999997</v>
      </c>
      <c r="FW99" s="8">
        <v>1.1526400000000001</v>
      </c>
      <c r="FX99" s="8">
        <v>1.8183100000000001</v>
      </c>
      <c r="FY99" s="8">
        <v>1.0772699999999999</v>
      </c>
      <c r="FZ99" s="8">
        <v>0.76656000000000002</v>
      </c>
      <c r="GA99" s="31">
        <f t="shared" si="16"/>
        <v>2007</v>
      </c>
      <c r="GB99" s="10">
        <f t="shared" si="17"/>
        <v>12</v>
      </c>
      <c r="GC99" s="10">
        <v>1.21133</v>
      </c>
      <c r="GD99" s="10">
        <v>1.2791399999999999</v>
      </c>
    </row>
    <row r="100" spans="1:186">
      <c r="A100" s="8" t="str">
        <f t="shared" ref="A100:A110" si="22">A99</f>
        <v>Texas Instruments</v>
      </c>
      <c r="B100" s="8" t="str">
        <f t="shared" ref="B100:B110" si="23">B99</f>
        <v>NasdaqGS:TXN</v>
      </c>
      <c r="C100" s="8" t="str">
        <f>CONCATENATE("FY",RIGHT(Assumptions!D$10,4)-10)</f>
        <v>FY2008</v>
      </c>
      <c r="D100" s="10">
        <f t="shared" si="15"/>
        <v>2008</v>
      </c>
      <c r="E100" s="8">
        <v>12501</v>
      </c>
      <c r="F100" s="8">
        <v>0</v>
      </c>
      <c r="G100" s="8">
        <v>12501</v>
      </c>
      <c r="H100" s="8">
        <v>6256</v>
      </c>
      <c r="I100" s="8">
        <v>6245</v>
      </c>
      <c r="J100" s="8">
        <v>1614</v>
      </c>
      <c r="K100" s="8">
        <v>0</v>
      </c>
      <c r="L100" s="8">
        <v>1940</v>
      </c>
      <c r="M100" s="8">
        <v>0</v>
      </c>
      <c r="N100" s="8">
        <v>0</v>
      </c>
      <c r="O100" s="8">
        <v>0</v>
      </c>
      <c r="P100" s="8">
        <v>3554</v>
      </c>
      <c r="Q100" s="8">
        <v>2691</v>
      </c>
      <c r="R100" s="8">
        <v>0</v>
      </c>
      <c r="S100" s="8">
        <v>76</v>
      </c>
      <c r="T100" s="8">
        <v>76</v>
      </c>
      <c r="U100" s="8">
        <v>0</v>
      </c>
      <c r="V100" s="8">
        <v>0</v>
      </c>
      <c r="W100" s="8">
        <v>-32</v>
      </c>
      <c r="X100" s="8">
        <v>2735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2481</v>
      </c>
      <c r="AE100" s="8">
        <v>561</v>
      </c>
      <c r="AF100" s="8">
        <v>1920</v>
      </c>
      <c r="AG100" s="8">
        <v>0</v>
      </c>
      <c r="AH100" s="8">
        <v>0</v>
      </c>
      <c r="AI100" s="8">
        <v>1920</v>
      </c>
      <c r="AJ100" s="8">
        <v>0</v>
      </c>
      <c r="AK100" s="8">
        <v>1920</v>
      </c>
      <c r="AL100" s="8">
        <v>12</v>
      </c>
      <c r="AM100" s="8"/>
      <c r="AN100" s="8">
        <v>1.45872</v>
      </c>
      <c r="AO100" s="8">
        <v>1.45872</v>
      </c>
      <c r="AP100" s="8">
        <v>1308</v>
      </c>
      <c r="AQ100" s="8">
        <v>1.44</v>
      </c>
      <c r="AR100" s="8">
        <v>1.44</v>
      </c>
      <c r="AS100" s="8">
        <v>1321.25</v>
      </c>
      <c r="AT100" s="8">
        <v>0.41</v>
      </c>
      <c r="AU100" s="1">
        <v>0.27968749999999998</v>
      </c>
      <c r="AV100" s="8"/>
      <c r="AW100" s="8">
        <v>3750</v>
      </c>
      <c r="AX100" s="8">
        <v>2728</v>
      </c>
      <c r="AY100" s="8">
        <v>2691</v>
      </c>
      <c r="AZ100" s="1">
        <v>0.22611800000000001</v>
      </c>
      <c r="BA100" s="9">
        <v>39813</v>
      </c>
      <c r="BB100" s="8"/>
      <c r="BC100" s="8">
        <v>123</v>
      </c>
      <c r="BD100" s="8">
        <v>0</v>
      </c>
      <c r="BE100" s="8">
        <v>0</v>
      </c>
      <c r="BF100" s="8">
        <v>1940</v>
      </c>
      <c r="BG100" s="8">
        <v>0</v>
      </c>
      <c r="BH100" s="8">
        <v>0</v>
      </c>
      <c r="BI100" s="8">
        <v>0</v>
      </c>
      <c r="BJ100" s="8"/>
      <c r="BK100" s="8"/>
      <c r="BL100" s="8">
        <v>1046</v>
      </c>
      <c r="BM100" s="8">
        <v>1494</v>
      </c>
      <c r="BN100" s="8">
        <v>2540</v>
      </c>
      <c r="BO100" s="8">
        <v>913</v>
      </c>
      <c r="BP100" s="8">
        <v>913</v>
      </c>
      <c r="BQ100" s="8">
        <v>1375</v>
      </c>
      <c r="BR100" s="8">
        <v>695</v>
      </c>
      <c r="BS100" s="8">
        <v>0</v>
      </c>
      <c r="BT100" s="8">
        <v>5790</v>
      </c>
      <c r="BU100" s="8">
        <v>7321</v>
      </c>
      <c r="BV100" s="8">
        <v>-4017</v>
      </c>
      <c r="BW100" s="8">
        <v>3304</v>
      </c>
      <c r="BX100" s="8">
        <v>653</v>
      </c>
      <c r="BY100" s="8">
        <v>840</v>
      </c>
      <c r="BZ100" s="8">
        <v>273</v>
      </c>
      <c r="CA100" s="8">
        <v>0</v>
      </c>
      <c r="CB100" s="8">
        <v>990</v>
      </c>
      <c r="CC100" s="8">
        <v>73</v>
      </c>
      <c r="CD100" s="8">
        <v>11923</v>
      </c>
      <c r="CE100" s="8"/>
      <c r="CF100" s="8">
        <v>324</v>
      </c>
      <c r="CG100" s="8">
        <v>1168</v>
      </c>
      <c r="CH100" s="8">
        <v>0</v>
      </c>
      <c r="CI100" s="8">
        <v>0</v>
      </c>
      <c r="CJ100" s="8">
        <v>0</v>
      </c>
      <c r="CK100" s="8">
        <v>40</v>
      </c>
      <c r="CL100" s="8">
        <v>0</v>
      </c>
      <c r="CM100" s="8">
        <v>1532</v>
      </c>
      <c r="CN100" s="8">
        <v>0</v>
      </c>
      <c r="CO100" s="8">
        <v>0</v>
      </c>
      <c r="CP100" s="8">
        <v>640</v>
      </c>
      <c r="CQ100" s="8">
        <v>59</v>
      </c>
      <c r="CR100" s="8">
        <v>366</v>
      </c>
      <c r="CS100" s="8">
        <v>2597</v>
      </c>
      <c r="CT100" s="8">
        <v>1740</v>
      </c>
      <c r="CU100" s="8">
        <v>1022</v>
      </c>
      <c r="CV100" s="8">
        <v>21168</v>
      </c>
      <c r="CW100" s="8">
        <v>-13814</v>
      </c>
      <c r="CX100" s="8">
        <v>-790</v>
      </c>
      <c r="CY100" s="8">
        <v>9326</v>
      </c>
      <c r="CZ100" s="8">
        <v>0</v>
      </c>
      <c r="DA100" s="8">
        <v>9326</v>
      </c>
      <c r="DB100" s="8">
        <v>11923</v>
      </c>
      <c r="DC100" s="8"/>
      <c r="DD100" s="8">
        <v>1276.5552499999999</v>
      </c>
      <c r="DE100" s="8">
        <v>1277.8958600000001</v>
      </c>
      <c r="DF100" s="8">
        <v>7.29793</v>
      </c>
      <c r="DG100" s="8">
        <v>0</v>
      </c>
      <c r="DH100" s="8">
        <v>-2540</v>
      </c>
      <c r="DI100" s="8">
        <v>522</v>
      </c>
      <c r="DJ100" s="8">
        <v>992</v>
      </c>
      <c r="DK100" s="8">
        <v>0</v>
      </c>
      <c r="DL100" s="8">
        <v>53</v>
      </c>
      <c r="DM100" s="8">
        <v>99</v>
      </c>
      <c r="DN100" s="8">
        <v>837</v>
      </c>
      <c r="DO100" s="8">
        <v>439</v>
      </c>
      <c r="DP100" s="8">
        <v>83</v>
      </c>
      <c r="DQ100" s="8">
        <v>2948</v>
      </c>
      <c r="DR100" s="8">
        <v>4290</v>
      </c>
      <c r="DS100" s="8">
        <v>0</v>
      </c>
      <c r="DT100" s="8">
        <v>29537</v>
      </c>
      <c r="DU100" s="8">
        <v>0</v>
      </c>
      <c r="DV100" s="8"/>
      <c r="DW100" s="8">
        <v>1920</v>
      </c>
      <c r="DX100" s="8">
        <v>1022</v>
      </c>
      <c r="DY100" s="8">
        <v>37</v>
      </c>
      <c r="DZ100" s="8">
        <v>1059</v>
      </c>
      <c r="EA100" s="8">
        <v>0</v>
      </c>
      <c r="EB100" s="8">
        <v>0</v>
      </c>
      <c r="EC100" s="8">
        <v>0</v>
      </c>
      <c r="ED100" s="8">
        <v>0</v>
      </c>
      <c r="EE100" s="8">
        <v>0</v>
      </c>
      <c r="EF100" s="8">
        <v>0</v>
      </c>
      <c r="EG100" s="8">
        <v>-217</v>
      </c>
      <c r="EH100" s="8">
        <v>865</v>
      </c>
      <c r="EI100" s="8">
        <v>43</v>
      </c>
      <c r="EJ100" s="8">
        <v>-325</v>
      </c>
      <c r="EK100" s="8">
        <v>-266</v>
      </c>
      <c r="EL100" s="8">
        <v>3330</v>
      </c>
      <c r="EM100" s="8">
        <v>-763</v>
      </c>
      <c r="EN100" s="8">
        <v>0</v>
      </c>
      <c r="EO100" s="8">
        <v>-19</v>
      </c>
      <c r="EP100" s="8">
        <v>0</v>
      </c>
      <c r="EQ100" s="8">
        <v>0</v>
      </c>
      <c r="ER100" s="8">
        <v>-400</v>
      </c>
      <c r="ES100" s="8">
        <v>0</v>
      </c>
      <c r="ET100" s="8">
        <v>0</v>
      </c>
      <c r="EU100" s="8">
        <v>-1182</v>
      </c>
      <c r="EV100" s="8">
        <v>0</v>
      </c>
      <c r="EW100" s="8">
        <v>0</v>
      </c>
      <c r="EX100" s="8">
        <v>0</v>
      </c>
      <c r="EY100" s="8">
        <v>0</v>
      </c>
      <c r="EZ100" s="8">
        <v>0</v>
      </c>
      <c r="FA100" s="8">
        <v>0</v>
      </c>
      <c r="FB100" s="8">
        <v>210</v>
      </c>
      <c r="FC100" s="8">
        <v>-2122</v>
      </c>
      <c r="FD100" s="8">
        <v>-537</v>
      </c>
      <c r="FE100" s="8">
        <v>0</v>
      </c>
      <c r="FF100" s="8">
        <v>-537</v>
      </c>
      <c r="FG100" s="8">
        <v>0</v>
      </c>
      <c r="FH100" s="8">
        <v>19</v>
      </c>
      <c r="FI100" s="8">
        <v>-2430</v>
      </c>
      <c r="FJ100" s="8">
        <v>0</v>
      </c>
      <c r="FK100" s="8">
        <v>-282</v>
      </c>
      <c r="FL100" s="8"/>
      <c r="FM100" s="8">
        <v>0</v>
      </c>
      <c r="FN100" s="8">
        <v>772</v>
      </c>
      <c r="FO100" s="8">
        <v>2441.875</v>
      </c>
      <c r="FP100" s="8">
        <v>2441.875</v>
      </c>
      <c r="FQ100" s="8">
        <v>-251</v>
      </c>
      <c r="FR100" s="8">
        <v>0</v>
      </c>
      <c r="FS100" s="8" t="s">
        <v>535</v>
      </c>
      <c r="FT100" s="9">
        <v>39813</v>
      </c>
      <c r="FU100" s="8">
        <v>12</v>
      </c>
      <c r="FV100" s="8">
        <v>20120.515149999999</v>
      </c>
      <c r="FW100" s="8">
        <v>1.1461399999999999</v>
      </c>
      <c r="FX100" s="8">
        <v>1.2872300000000001</v>
      </c>
      <c r="FY100" s="8">
        <v>0.80706999999999995</v>
      </c>
      <c r="FZ100" s="8">
        <v>0.78991999999999996</v>
      </c>
      <c r="GA100" s="31">
        <f t="shared" si="16"/>
        <v>2008</v>
      </c>
      <c r="GB100" s="10">
        <f t="shared" si="17"/>
        <v>12</v>
      </c>
      <c r="GC100" s="10">
        <v>0.94144000000000005</v>
      </c>
      <c r="GD100" s="10">
        <v>0.84274000000000004</v>
      </c>
    </row>
    <row r="101" spans="1:186">
      <c r="A101" s="8" t="str">
        <f t="shared" si="22"/>
        <v>Texas Instruments</v>
      </c>
      <c r="B101" s="8" t="str">
        <f t="shared" si="23"/>
        <v>NasdaqGS:TXN</v>
      </c>
      <c r="C101" s="8" t="str">
        <f>CONCATENATE("FY",RIGHT(Assumptions!D$10,4)-9)</f>
        <v>FY2009</v>
      </c>
      <c r="D101" s="10">
        <f t="shared" si="15"/>
        <v>2009</v>
      </c>
      <c r="E101" s="8">
        <v>10427</v>
      </c>
      <c r="F101" s="8">
        <v>0</v>
      </c>
      <c r="G101" s="8">
        <v>10427</v>
      </c>
      <c r="H101" s="8">
        <v>5428</v>
      </c>
      <c r="I101" s="8">
        <v>4999</v>
      </c>
      <c r="J101" s="8">
        <v>1320</v>
      </c>
      <c r="K101" s="8">
        <v>0</v>
      </c>
      <c r="L101" s="8">
        <v>1476</v>
      </c>
      <c r="M101" s="8">
        <v>0</v>
      </c>
      <c r="N101" s="8">
        <v>0</v>
      </c>
      <c r="O101" s="8">
        <v>0</v>
      </c>
      <c r="P101" s="8">
        <v>2796</v>
      </c>
      <c r="Q101" s="8">
        <v>2203</v>
      </c>
      <c r="R101" s="8">
        <v>0</v>
      </c>
      <c r="S101" s="8">
        <v>24</v>
      </c>
      <c r="T101" s="8">
        <v>24</v>
      </c>
      <c r="U101" s="8">
        <v>-4</v>
      </c>
      <c r="V101" s="8">
        <v>0</v>
      </c>
      <c r="W101" s="8">
        <v>20</v>
      </c>
      <c r="X101" s="8">
        <v>2243</v>
      </c>
      <c r="Y101" s="8">
        <v>0</v>
      </c>
      <c r="Z101" s="8">
        <v>-14</v>
      </c>
      <c r="AA101" s="8">
        <v>0</v>
      </c>
      <c r="AB101" s="8">
        <v>0</v>
      </c>
      <c r="AC101" s="8">
        <v>0</v>
      </c>
      <c r="AD101" s="8">
        <v>2017</v>
      </c>
      <c r="AE101" s="8">
        <v>547</v>
      </c>
      <c r="AF101" s="8">
        <v>1470</v>
      </c>
      <c r="AG101" s="8">
        <v>0</v>
      </c>
      <c r="AH101" s="8">
        <v>0</v>
      </c>
      <c r="AI101" s="8">
        <v>1470</v>
      </c>
      <c r="AJ101" s="8">
        <v>0</v>
      </c>
      <c r="AK101" s="8">
        <v>1470</v>
      </c>
      <c r="AL101" s="8">
        <v>14</v>
      </c>
      <c r="AM101" s="8"/>
      <c r="AN101" s="8">
        <v>1.1555599999999999</v>
      </c>
      <c r="AO101" s="8">
        <v>1.1555599999999999</v>
      </c>
      <c r="AP101" s="8">
        <v>1260</v>
      </c>
      <c r="AQ101" s="8">
        <v>1.1499999999999999</v>
      </c>
      <c r="AR101" s="8">
        <v>1.1499999999999999</v>
      </c>
      <c r="AS101" s="8">
        <v>1268.5329999999999</v>
      </c>
      <c r="AT101" s="8">
        <v>0.45</v>
      </c>
      <c r="AU101" s="1">
        <v>0.38571428571428601</v>
      </c>
      <c r="AV101" s="8"/>
      <c r="AW101" s="8">
        <v>3128</v>
      </c>
      <c r="AX101" s="8">
        <v>2251</v>
      </c>
      <c r="AY101" s="8">
        <v>2203</v>
      </c>
      <c r="AZ101" s="1">
        <v>0.27119399999999999</v>
      </c>
      <c r="BA101" s="9">
        <v>40178</v>
      </c>
      <c r="BB101" s="8"/>
      <c r="BC101" s="8">
        <v>42</v>
      </c>
      <c r="BD101" s="8">
        <v>0</v>
      </c>
      <c r="BE101" s="8">
        <v>0</v>
      </c>
      <c r="BF101" s="8">
        <v>1476</v>
      </c>
      <c r="BG101" s="8">
        <v>0</v>
      </c>
      <c r="BH101" s="8">
        <v>0</v>
      </c>
      <c r="BI101" s="8">
        <v>0</v>
      </c>
      <c r="BJ101" s="8"/>
      <c r="BK101" s="8"/>
      <c r="BL101" s="8">
        <v>1182</v>
      </c>
      <c r="BM101" s="8">
        <v>1743</v>
      </c>
      <c r="BN101" s="8">
        <v>2925</v>
      </c>
      <c r="BO101" s="8">
        <v>1277</v>
      </c>
      <c r="BP101" s="8">
        <v>1277</v>
      </c>
      <c r="BQ101" s="8">
        <v>1202</v>
      </c>
      <c r="BR101" s="8">
        <v>546</v>
      </c>
      <c r="BS101" s="8">
        <v>0</v>
      </c>
      <c r="BT101" s="8">
        <v>6114</v>
      </c>
      <c r="BU101" s="8">
        <v>6705</v>
      </c>
      <c r="BV101" s="8">
        <v>-3547</v>
      </c>
      <c r="BW101" s="8">
        <v>3158</v>
      </c>
      <c r="BX101" s="8">
        <v>637</v>
      </c>
      <c r="BY101" s="8">
        <v>926</v>
      </c>
      <c r="BZ101" s="8">
        <v>243</v>
      </c>
      <c r="CA101" s="8">
        <v>0</v>
      </c>
      <c r="CB101" s="8">
        <v>926</v>
      </c>
      <c r="CC101" s="8">
        <v>115</v>
      </c>
      <c r="CD101" s="8">
        <v>12119</v>
      </c>
      <c r="CE101" s="8"/>
      <c r="CF101" s="8">
        <v>503</v>
      </c>
      <c r="CG101" s="8">
        <v>593</v>
      </c>
      <c r="CH101" s="8">
        <v>0</v>
      </c>
      <c r="CI101" s="8">
        <v>0</v>
      </c>
      <c r="CJ101" s="8">
        <v>0</v>
      </c>
      <c r="CK101" s="8">
        <v>128</v>
      </c>
      <c r="CL101" s="8">
        <v>363</v>
      </c>
      <c r="CM101" s="8">
        <v>1587</v>
      </c>
      <c r="CN101" s="8">
        <v>0</v>
      </c>
      <c r="CO101" s="8">
        <v>0</v>
      </c>
      <c r="CP101" s="8">
        <v>425</v>
      </c>
      <c r="CQ101" s="8">
        <v>67</v>
      </c>
      <c r="CR101" s="8">
        <v>318</v>
      </c>
      <c r="CS101" s="8">
        <v>2397</v>
      </c>
      <c r="CT101" s="8">
        <v>1740</v>
      </c>
      <c r="CU101" s="8">
        <v>1086</v>
      </c>
      <c r="CV101" s="8">
        <v>22066</v>
      </c>
      <c r="CW101" s="8">
        <v>-14549</v>
      </c>
      <c r="CX101" s="8">
        <v>-621</v>
      </c>
      <c r="CY101" s="8">
        <v>9722</v>
      </c>
      <c r="CZ101" s="8">
        <v>0</v>
      </c>
      <c r="DA101" s="8">
        <v>9722</v>
      </c>
      <c r="DB101" s="8">
        <v>12119</v>
      </c>
      <c r="DC101" s="8"/>
      <c r="DD101" s="8">
        <v>1241.8885399999999</v>
      </c>
      <c r="DE101" s="8">
        <v>1240.1180199999999</v>
      </c>
      <c r="DF101" s="8">
        <v>7.8395799999999998</v>
      </c>
      <c r="DG101" s="8">
        <v>0</v>
      </c>
      <c r="DH101" s="8">
        <v>-2925</v>
      </c>
      <c r="DI101" s="8">
        <v>274</v>
      </c>
      <c r="DJ101" s="8">
        <v>912</v>
      </c>
      <c r="DK101" s="8">
        <v>0</v>
      </c>
      <c r="DL101" s="8">
        <v>33</v>
      </c>
      <c r="DM101" s="8">
        <v>93</v>
      </c>
      <c r="DN101" s="8">
        <v>758</v>
      </c>
      <c r="DO101" s="8">
        <v>351</v>
      </c>
      <c r="DP101" s="8">
        <v>83</v>
      </c>
      <c r="DQ101" s="8">
        <v>2867</v>
      </c>
      <c r="DR101" s="8">
        <v>3755</v>
      </c>
      <c r="DS101" s="8">
        <v>0</v>
      </c>
      <c r="DT101" s="8">
        <v>26584</v>
      </c>
      <c r="DU101" s="8">
        <v>0</v>
      </c>
      <c r="DV101" s="8"/>
      <c r="DW101" s="8">
        <v>1470</v>
      </c>
      <c r="DX101" s="8">
        <v>877</v>
      </c>
      <c r="DY101" s="8">
        <v>48</v>
      </c>
      <c r="DZ101" s="8">
        <v>925</v>
      </c>
      <c r="EA101" s="8">
        <v>0</v>
      </c>
      <c r="EB101" s="8">
        <v>0</v>
      </c>
      <c r="EC101" s="8">
        <v>0</v>
      </c>
      <c r="ED101" s="8">
        <v>0</v>
      </c>
      <c r="EE101" s="8">
        <v>0</v>
      </c>
      <c r="EF101" s="8">
        <v>0</v>
      </c>
      <c r="EG101" s="8">
        <v>80</v>
      </c>
      <c r="EH101" s="8">
        <v>-364</v>
      </c>
      <c r="EI101" s="8">
        <v>177</v>
      </c>
      <c r="EJ101" s="8">
        <v>5</v>
      </c>
      <c r="EK101" s="8">
        <v>77</v>
      </c>
      <c r="EL101" s="8">
        <v>2643</v>
      </c>
      <c r="EM101" s="8">
        <v>-753</v>
      </c>
      <c r="EN101" s="8">
        <v>0</v>
      </c>
      <c r="EO101" s="8">
        <v>-155</v>
      </c>
      <c r="EP101" s="8">
        <v>0</v>
      </c>
      <c r="EQ101" s="8">
        <v>0</v>
      </c>
      <c r="ER101" s="8">
        <v>-188</v>
      </c>
      <c r="ES101" s="8">
        <v>0</v>
      </c>
      <c r="ET101" s="8">
        <v>0</v>
      </c>
      <c r="EU101" s="8">
        <v>-1096</v>
      </c>
      <c r="EV101" s="8">
        <v>0</v>
      </c>
      <c r="EW101" s="8">
        <v>0</v>
      </c>
      <c r="EX101" s="8">
        <v>0</v>
      </c>
      <c r="EY101" s="8">
        <v>0</v>
      </c>
      <c r="EZ101" s="8">
        <v>0</v>
      </c>
      <c r="FA101" s="8">
        <v>0</v>
      </c>
      <c r="FB101" s="8">
        <v>109</v>
      </c>
      <c r="FC101" s="8">
        <v>-954</v>
      </c>
      <c r="FD101" s="8">
        <v>-567</v>
      </c>
      <c r="FE101" s="8">
        <v>0</v>
      </c>
      <c r="FF101" s="8">
        <v>-567</v>
      </c>
      <c r="FG101" s="8">
        <v>0</v>
      </c>
      <c r="FH101" s="8">
        <v>1</v>
      </c>
      <c r="FI101" s="8">
        <v>-1411</v>
      </c>
      <c r="FJ101" s="8">
        <v>0</v>
      </c>
      <c r="FK101" s="8">
        <v>136</v>
      </c>
      <c r="FL101" s="8"/>
      <c r="FM101" s="8">
        <v>0</v>
      </c>
      <c r="FN101" s="8">
        <v>331</v>
      </c>
      <c r="FO101" s="8">
        <v>1850.875</v>
      </c>
      <c r="FP101" s="8">
        <v>1850.875</v>
      </c>
      <c r="FQ101" s="8">
        <v>-116</v>
      </c>
      <c r="FR101" s="8">
        <v>0</v>
      </c>
      <c r="FS101" s="8" t="s">
        <v>535</v>
      </c>
      <c r="FT101" s="9">
        <v>40178</v>
      </c>
      <c r="FU101" s="8">
        <v>12</v>
      </c>
      <c r="FV101" s="8">
        <v>32649.88075</v>
      </c>
      <c r="FW101" s="8">
        <v>1.2349000000000001</v>
      </c>
      <c r="FX101" s="8">
        <v>1.1322099999999999</v>
      </c>
      <c r="FY101" s="8">
        <v>0.84762999999999999</v>
      </c>
      <c r="FZ101" s="8">
        <v>0.85762000000000005</v>
      </c>
      <c r="GA101" s="31">
        <f t="shared" si="16"/>
        <v>2009</v>
      </c>
      <c r="GB101" s="10">
        <f t="shared" si="17"/>
        <v>12</v>
      </c>
      <c r="GC101" s="10">
        <v>0.97047000000000005</v>
      </c>
      <c r="GD101" s="10">
        <v>0.82408000000000003</v>
      </c>
    </row>
    <row r="102" spans="1:186">
      <c r="A102" s="8" t="str">
        <f t="shared" si="22"/>
        <v>Texas Instruments</v>
      </c>
      <c r="B102" s="8" t="str">
        <f t="shared" si="23"/>
        <v>NasdaqGS:TXN</v>
      </c>
      <c r="C102" s="8" t="str">
        <f>CONCATENATE("FY",RIGHT(Assumptions!D$10,4)-8)</f>
        <v>FY2010</v>
      </c>
      <c r="D102" s="10">
        <f t="shared" si="15"/>
        <v>2010</v>
      </c>
      <c r="E102" s="8">
        <v>13966</v>
      </c>
      <c r="F102" s="8">
        <v>0</v>
      </c>
      <c r="G102" s="8">
        <v>13966</v>
      </c>
      <c r="H102" s="8">
        <v>6474</v>
      </c>
      <c r="I102" s="8">
        <v>7492</v>
      </c>
      <c r="J102" s="8">
        <v>1518</v>
      </c>
      <c r="K102" s="8">
        <v>0</v>
      </c>
      <c r="L102" s="8">
        <v>1570</v>
      </c>
      <c r="M102" s="8">
        <v>0</v>
      </c>
      <c r="N102" s="8">
        <v>0</v>
      </c>
      <c r="O102" s="8">
        <v>0</v>
      </c>
      <c r="P102" s="8">
        <v>3088</v>
      </c>
      <c r="Q102" s="8">
        <v>4404</v>
      </c>
      <c r="R102" s="8">
        <v>0</v>
      </c>
      <c r="S102" s="8">
        <v>13</v>
      </c>
      <c r="T102" s="8">
        <v>13</v>
      </c>
      <c r="U102" s="8">
        <v>1</v>
      </c>
      <c r="V102" s="8">
        <v>0</v>
      </c>
      <c r="W102" s="8">
        <v>13</v>
      </c>
      <c r="X102" s="8">
        <v>4431</v>
      </c>
      <c r="Y102" s="8">
        <v>0</v>
      </c>
      <c r="Z102" s="8">
        <v>10</v>
      </c>
      <c r="AA102" s="8">
        <v>144</v>
      </c>
      <c r="AB102" s="8">
        <v>0</v>
      </c>
      <c r="AC102" s="8">
        <v>0</v>
      </c>
      <c r="AD102" s="8">
        <v>4551</v>
      </c>
      <c r="AE102" s="8">
        <v>1323</v>
      </c>
      <c r="AF102" s="8">
        <v>3228</v>
      </c>
      <c r="AG102" s="8">
        <v>0</v>
      </c>
      <c r="AH102" s="8">
        <v>0</v>
      </c>
      <c r="AI102" s="8">
        <v>3228</v>
      </c>
      <c r="AJ102" s="8">
        <v>0</v>
      </c>
      <c r="AK102" s="8">
        <v>3228</v>
      </c>
      <c r="AL102" s="8">
        <v>44</v>
      </c>
      <c r="AM102" s="8"/>
      <c r="AN102" s="8">
        <v>2.6555499999999999</v>
      </c>
      <c r="AO102" s="8">
        <v>2.6555499999999999</v>
      </c>
      <c r="AP102" s="8">
        <v>1199</v>
      </c>
      <c r="AQ102" s="8">
        <v>2.62</v>
      </c>
      <c r="AR102" s="8">
        <v>2.62</v>
      </c>
      <c r="AS102" s="8">
        <v>1212.94</v>
      </c>
      <c r="AT102" s="8">
        <v>0.49</v>
      </c>
      <c r="AU102" s="1">
        <v>0.183395291201983</v>
      </c>
      <c r="AV102" s="8"/>
      <c r="AW102" s="8">
        <v>5317</v>
      </c>
      <c r="AX102" s="8">
        <v>4452</v>
      </c>
      <c r="AY102" s="8">
        <v>4404</v>
      </c>
      <c r="AZ102" s="1">
        <v>0.29070499999999999</v>
      </c>
      <c r="BA102" s="9">
        <v>40543</v>
      </c>
      <c r="BB102" s="8"/>
      <c r="BC102" s="8">
        <v>44</v>
      </c>
      <c r="BD102" s="8">
        <v>0</v>
      </c>
      <c r="BE102" s="8">
        <v>0</v>
      </c>
      <c r="BF102" s="8">
        <v>1570</v>
      </c>
      <c r="BG102" s="8">
        <v>0</v>
      </c>
      <c r="BH102" s="8">
        <v>0</v>
      </c>
      <c r="BI102" s="8">
        <v>0</v>
      </c>
      <c r="BJ102" s="8"/>
      <c r="BK102" s="8"/>
      <c r="BL102" s="8">
        <v>1319</v>
      </c>
      <c r="BM102" s="8">
        <v>1753</v>
      </c>
      <c r="BN102" s="8">
        <v>3072</v>
      </c>
      <c r="BO102" s="8">
        <v>1518</v>
      </c>
      <c r="BP102" s="8">
        <v>1518</v>
      </c>
      <c r="BQ102" s="8">
        <v>1520</v>
      </c>
      <c r="BR102" s="8">
        <v>770</v>
      </c>
      <c r="BS102" s="8">
        <v>0</v>
      </c>
      <c r="BT102" s="8">
        <v>7060</v>
      </c>
      <c r="BU102" s="8">
        <v>6907</v>
      </c>
      <c r="BV102" s="8">
        <v>-3227</v>
      </c>
      <c r="BW102" s="8">
        <v>3680</v>
      </c>
      <c r="BX102" s="8">
        <v>453</v>
      </c>
      <c r="BY102" s="8">
        <v>924</v>
      </c>
      <c r="BZ102" s="8">
        <v>281</v>
      </c>
      <c r="CA102" s="8">
        <v>0</v>
      </c>
      <c r="CB102" s="8">
        <v>927</v>
      </c>
      <c r="CC102" s="8">
        <v>76</v>
      </c>
      <c r="CD102" s="8">
        <v>13401</v>
      </c>
      <c r="CE102" s="8"/>
      <c r="CF102" s="8">
        <v>621</v>
      </c>
      <c r="CG102" s="8">
        <v>874</v>
      </c>
      <c r="CH102" s="8">
        <v>0</v>
      </c>
      <c r="CI102" s="8">
        <v>0</v>
      </c>
      <c r="CJ102" s="8">
        <v>0</v>
      </c>
      <c r="CK102" s="8">
        <v>109</v>
      </c>
      <c r="CL102" s="8">
        <v>377</v>
      </c>
      <c r="CM102" s="8">
        <v>1981</v>
      </c>
      <c r="CN102" s="8">
        <v>0</v>
      </c>
      <c r="CO102" s="8">
        <v>0</v>
      </c>
      <c r="CP102" s="8">
        <v>519</v>
      </c>
      <c r="CQ102" s="8">
        <v>86</v>
      </c>
      <c r="CR102" s="8">
        <v>378</v>
      </c>
      <c r="CS102" s="8">
        <v>2964</v>
      </c>
      <c r="CT102" s="8">
        <v>1740</v>
      </c>
      <c r="CU102" s="8">
        <v>1114</v>
      </c>
      <c r="CV102" s="8">
        <v>24695</v>
      </c>
      <c r="CW102" s="8">
        <v>-16411</v>
      </c>
      <c r="CX102" s="8">
        <v>-701</v>
      </c>
      <c r="CY102" s="8">
        <v>10437</v>
      </c>
      <c r="CZ102" s="8">
        <v>0</v>
      </c>
      <c r="DA102" s="8">
        <v>10437</v>
      </c>
      <c r="DB102" s="8">
        <v>13401</v>
      </c>
      <c r="DC102" s="8"/>
      <c r="DD102" s="8">
        <v>1172.0514700000001</v>
      </c>
      <c r="DE102" s="8">
        <v>1167.4437</v>
      </c>
      <c r="DF102" s="8">
        <v>8.9400499999999994</v>
      </c>
      <c r="DG102" s="8">
        <v>0</v>
      </c>
      <c r="DH102" s="8">
        <v>-3072</v>
      </c>
      <c r="DI102" s="8">
        <v>429</v>
      </c>
      <c r="DJ102" s="8">
        <v>800</v>
      </c>
      <c r="DK102" s="8">
        <v>0</v>
      </c>
      <c r="DL102" s="8">
        <v>36</v>
      </c>
      <c r="DM102" s="8">
        <v>122</v>
      </c>
      <c r="DN102" s="8">
        <v>919</v>
      </c>
      <c r="DO102" s="8">
        <v>479</v>
      </c>
      <c r="DP102" s="8">
        <v>92</v>
      </c>
      <c r="DQ102" s="8">
        <v>2815</v>
      </c>
      <c r="DR102" s="8">
        <v>4000</v>
      </c>
      <c r="DS102" s="8">
        <v>0</v>
      </c>
      <c r="DT102" s="8">
        <v>28412</v>
      </c>
      <c r="DU102" s="8">
        <v>0</v>
      </c>
      <c r="DV102" s="8"/>
      <c r="DW102" s="8">
        <v>3228</v>
      </c>
      <c r="DX102" s="8">
        <v>865</v>
      </c>
      <c r="DY102" s="8">
        <v>48</v>
      </c>
      <c r="DZ102" s="8">
        <v>913</v>
      </c>
      <c r="EA102" s="8">
        <v>0</v>
      </c>
      <c r="EB102" s="8">
        <v>-144</v>
      </c>
      <c r="EC102" s="8">
        <v>0</v>
      </c>
      <c r="ED102" s="8">
        <v>0</v>
      </c>
      <c r="EE102" s="8">
        <v>0</v>
      </c>
      <c r="EF102" s="8">
        <v>0</v>
      </c>
      <c r="EG102" s="8">
        <v>-108</v>
      </c>
      <c r="EH102" s="8">
        <v>-231</v>
      </c>
      <c r="EI102" s="8">
        <v>-304</v>
      </c>
      <c r="EJ102" s="8">
        <v>57</v>
      </c>
      <c r="EK102" s="8">
        <v>238</v>
      </c>
      <c r="EL102" s="8">
        <v>3820</v>
      </c>
      <c r="EM102" s="8">
        <v>-1199</v>
      </c>
      <c r="EN102" s="8">
        <v>0</v>
      </c>
      <c r="EO102" s="8">
        <v>-199</v>
      </c>
      <c r="EP102" s="8">
        <v>148</v>
      </c>
      <c r="EQ102" s="8">
        <v>0</v>
      </c>
      <c r="ER102" s="8">
        <v>193</v>
      </c>
      <c r="ES102" s="8">
        <v>0</v>
      </c>
      <c r="ET102" s="8">
        <v>0</v>
      </c>
      <c r="EU102" s="8">
        <v>-1057</v>
      </c>
      <c r="EV102" s="8">
        <v>0</v>
      </c>
      <c r="EW102" s="8">
        <v>0</v>
      </c>
      <c r="EX102" s="8">
        <v>0</v>
      </c>
      <c r="EY102" s="8">
        <v>0</v>
      </c>
      <c r="EZ102" s="8">
        <v>0</v>
      </c>
      <c r="FA102" s="8">
        <v>0</v>
      </c>
      <c r="FB102" s="8">
        <v>407</v>
      </c>
      <c r="FC102" s="8">
        <v>-2454</v>
      </c>
      <c r="FD102" s="8">
        <v>-592</v>
      </c>
      <c r="FE102" s="8">
        <v>0</v>
      </c>
      <c r="FF102" s="8">
        <v>-592</v>
      </c>
      <c r="FG102" s="8">
        <v>0</v>
      </c>
      <c r="FH102" s="8">
        <v>13</v>
      </c>
      <c r="FI102" s="8">
        <v>-2626</v>
      </c>
      <c r="FJ102" s="8">
        <v>0</v>
      </c>
      <c r="FK102" s="8">
        <v>137</v>
      </c>
      <c r="FL102" s="8"/>
      <c r="FM102" s="8">
        <v>0</v>
      </c>
      <c r="FN102" s="8">
        <v>1470</v>
      </c>
      <c r="FO102" s="8">
        <v>2251.5</v>
      </c>
      <c r="FP102" s="8">
        <v>2251.5</v>
      </c>
      <c r="FQ102" s="8">
        <v>405</v>
      </c>
      <c r="FR102" s="8">
        <v>0</v>
      </c>
      <c r="FS102" s="8" t="s">
        <v>535</v>
      </c>
      <c r="FT102" s="9">
        <v>40543</v>
      </c>
      <c r="FU102" s="8">
        <v>12</v>
      </c>
      <c r="FV102" s="8">
        <v>38160.118490000001</v>
      </c>
      <c r="FW102" s="8">
        <v>1.2466900000000001</v>
      </c>
      <c r="FX102" s="8">
        <v>1.07819</v>
      </c>
      <c r="FY102" s="8">
        <v>0.84738000000000002</v>
      </c>
      <c r="FZ102" s="8">
        <v>0.95094000000000001</v>
      </c>
      <c r="GA102" s="31">
        <f t="shared" si="16"/>
        <v>2010</v>
      </c>
      <c r="GB102" s="10">
        <f t="shared" si="17"/>
        <v>12</v>
      </c>
      <c r="GC102" s="10">
        <v>0.96148</v>
      </c>
      <c r="GD102" s="10">
        <v>0.96145999999999998</v>
      </c>
    </row>
    <row r="103" spans="1:186">
      <c r="A103" s="8" t="str">
        <f t="shared" si="22"/>
        <v>Texas Instruments</v>
      </c>
      <c r="B103" s="8" t="str">
        <f t="shared" si="23"/>
        <v>NasdaqGS:TXN</v>
      </c>
      <c r="C103" s="8" t="str">
        <f>CONCATENATE("FY",RIGHT(Assumptions!D$10,4)-7)</f>
        <v>FY2011</v>
      </c>
      <c r="D103" s="10">
        <f t="shared" si="15"/>
        <v>2011</v>
      </c>
      <c r="E103" s="8">
        <v>13735</v>
      </c>
      <c r="F103" s="8">
        <v>0</v>
      </c>
      <c r="G103" s="8">
        <v>13735</v>
      </c>
      <c r="H103" s="8">
        <v>6867</v>
      </c>
      <c r="I103" s="8">
        <v>6868</v>
      </c>
      <c r="J103" s="8">
        <v>1638</v>
      </c>
      <c r="K103" s="8">
        <v>0</v>
      </c>
      <c r="L103" s="8">
        <v>1715</v>
      </c>
      <c r="M103" s="8">
        <v>0</v>
      </c>
      <c r="N103" s="8">
        <v>87</v>
      </c>
      <c r="O103" s="8">
        <v>0</v>
      </c>
      <c r="P103" s="8">
        <v>3440</v>
      </c>
      <c r="Q103" s="8">
        <v>3428</v>
      </c>
      <c r="R103" s="8">
        <v>-42</v>
      </c>
      <c r="S103" s="8">
        <v>11</v>
      </c>
      <c r="T103" s="8">
        <v>-31</v>
      </c>
      <c r="U103" s="8">
        <v>5</v>
      </c>
      <c r="V103" s="8">
        <v>0</v>
      </c>
      <c r="W103" s="8">
        <v>-12</v>
      </c>
      <c r="X103" s="8">
        <v>3390</v>
      </c>
      <c r="Y103" s="8">
        <v>0</v>
      </c>
      <c r="Z103" s="8">
        <v>1</v>
      </c>
      <c r="AA103" s="8">
        <v>0</v>
      </c>
      <c r="AB103" s="8">
        <v>0</v>
      </c>
      <c r="AC103" s="8">
        <v>0</v>
      </c>
      <c r="AD103" s="8">
        <v>2955</v>
      </c>
      <c r="AE103" s="8">
        <v>719</v>
      </c>
      <c r="AF103" s="8">
        <v>2236</v>
      </c>
      <c r="AG103" s="8">
        <v>0</v>
      </c>
      <c r="AH103" s="8">
        <v>0</v>
      </c>
      <c r="AI103" s="8">
        <v>2236</v>
      </c>
      <c r="AJ103" s="8">
        <v>0</v>
      </c>
      <c r="AK103" s="8">
        <v>2236</v>
      </c>
      <c r="AL103" s="8">
        <v>35</v>
      </c>
      <c r="AM103" s="8"/>
      <c r="AN103" s="8">
        <v>1.91225</v>
      </c>
      <c r="AO103" s="8">
        <v>1.91225</v>
      </c>
      <c r="AP103" s="8">
        <v>1151</v>
      </c>
      <c r="AQ103" s="8">
        <v>1.8804399999999999</v>
      </c>
      <c r="AR103" s="8">
        <v>1.8804399999999999</v>
      </c>
      <c r="AS103" s="8">
        <v>1171</v>
      </c>
      <c r="AT103" s="8">
        <v>0.56000000000000005</v>
      </c>
      <c r="AU103" s="1">
        <v>0.288014311270125</v>
      </c>
      <c r="AV103" s="8"/>
      <c r="AW103" s="8">
        <v>4438</v>
      </c>
      <c r="AX103" s="8">
        <v>3539</v>
      </c>
      <c r="AY103" s="8">
        <v>3428</v>
      </c>
      <c r="AZ103" s="1">
        <v>0.243316</v>
      </c>
      <c r="BA103" s="9">
        <v>40908</v>
      </c>
      <c r="BB103" s="8"/>
      <c r="BC103" s="8">
        <v>43</v>
      </c>
      <c r="BD103" s="8">
        <v>0</v>
      </c>
      <c r="BE103" s="8">
        <v>0</v>
      </c>
      <c r="BF103" s="8">
        <v>1715</v>
      </c>
      <c r="BG103" s="8">
        <v>0</v>
      </c>
      <c r="BH103" s="8">
        <v>0</v>
      </c>
      <c r="BI103" s="8">
        <v>0</v>
      </c>
      <c r="BJ103" s="8"/>
      <c r="BK103" s="8"/>
      <c r="BL103" s="8">
        <v>992</v>
      </c>
      <c r="BM103" s="8">
        <v>1943</v>
      </c>
      <c r="BN103" s="8">
        <v>2935</v>
      </c>
      <c r="BO103" s="8">
        <v>1545</v>
      </c>
      <c r="BP103" s="8">
        <v>1545</v>
      </c>
      <c r="BQ103" s="8">
        <v>1788</v>
      </c>
      <c r="BR103" s="8">
        <v>1174</v>
      </c>
      <c r="BS103" s="8">
        <v>0</v>
      </c>
      <c r="BT103" s="8">
        <v>7828</v>
      </c>
      <c r="BU103" s="8">
        <v>7133</v>
      </c>
      <c r="BV103" s="8">
        <v>-2705</v>
      </c>
      <c r="BW103" s="8">
        <v>4428</v>
      </c>
      <c r="BX103" s="8">
        <v>265</v>
      </c>
      <c r="BY103" s="8">
        <v>4452</v>
      </c>
      <c r="BZ103" s="8">
        <v>3106</v>
      </c>
      <c r="CA103" s="8">
        <v>0</v>
      </c>
      <c r="CB103" s="8">
        <v>321</v>
      </c>
      <c r="CC103" s="8">
        <v>85</v>
      </c>
      <c r="CD103" s="8">
        <v>20497</v>
      </c>
      <c r="CE103" s="8"/>
      <c r="CF103" s="8">
        <v>625</v>
      </c>
      <c r="CG103" s="8">
        <v>1025</v>
      </c>
      <c r="CH103" s="8">
        <v>999</v>
      </c>
      <c r="CI103" s="8">
        <v>382</v>
      </c>
      <c r="CJ103" s="8">
        <v>0</v>
      </c>
      <c r="CK103" s="8">
        <v>101</v>
      </c>
      <c r="CL103" s="8">
        <v>367</v>
      </c>
      <c r="CM103" s="8">
        <v>3499</v>
      </c>
      <c r="CN103" s="8">
        <v>4211</v>
      </c>
      <c r="CO103" s="8">
        <v>0</v>
      </c>
      <c r="CP103" s="8">
        <v>701</v>
      </c>
      <c r="CQ103" s="8">
        <v>607</v>
      </c>
      <c r="CR103" s="8">
        <v>527</v>
      </c>
      <c r="CS103" s="8">
        <v>9545</v>
      </c>
      <c r="CT103" s="8">
        <v>1741</v>
      </c>
      <c r="CU103" s="8">
        <v>1194</v>
      </c>
      <c r="CV103" s="8">
        <v>26278</v>
      </c>
      <c r="CW103" s="8">
        <v>-17485</v>
      </c>
      <c r="CX103" s="8">
        <v>-776</v>
      </c>
      <c r="CY103" s="8">
        <v>10952</v>
      </c>
      <c r="CZ103" s="8">
        <v>0</v>
      </c>
      <c r="DA103" s="8">
        <v>10952</v>
      </c>
      <c r="DB103" s="8">
        <v>20497</v>
      </c>
      <c r="DC103" s="8"/>
      <c r="DD103" s="8">
        <v>1144.9715100000001</v>
      </c>
      <c r="DE103" s="8">
        <v>1139.4987599999999</v>
      </c>
      <c r="DF103" s="8">
        <v>9.6112400000000004</v>
      </c>
      <c r="DG103" s="8">
        <v>5592</v>
      </c>
      <c r="DH103" s="8">
        <v>2657</v>
      </c>
      <c r="DI103" s="8">
        <v>582</v>
      </c>
      <c r="DJ103" s="8">
        <v>872</v>
      </c>
      <c r="DK103" s="8">
        <v>0</v>
      </c>
      <c r="DL103" s="8">
        <v>32</v>
      </c>
      <c r="DM103" s="8">
        <v>115</v>
      </c>
      <c r="DN103" s="8">
        <v>1004</v>
      </c>
      <c r="DO103" s="8">
        <v>669</v>
      </c>
      <c r="DP103" s="8">
        <v>188</v>
      </c>
      <c r="DQ103" s="8">
        <v>2998</v>
      </c>
      <c r="DR103" s="8">
        <v>3947</v>
      </c>
      <c r="DS103" s="8">
        <v>0</v>
      </c>
      <c r="DT103" s="8">
        <v>34759</v>
      </c>
      <c r="DU103" s="8">
        <v>0</v>
      </c>
      <c r="DV103" s="8"/>
      <c r="DW103" s="8">
        <v>2236</v>
      </c>
      <c r="DX103" s="8">
        <v>899</v>
      </c>
      <c r="DY103" s="8">
        <v>111</v>
      </c>
      <c r="DZ103" s="8">
        <v>1010</v>
      </c>
      <c r="EA103" s="8">
        <v>0</v>
      </c>
      <c r="EB103" s="8">
        <v>-5</v>
      </c>
      <c r="EC103" s="8">
        <v>0</v>
      </c>
      <c r="ED103" s="8">
        <v>5</v>
      </c>
      <c r="EE103" s="8">
        <v>0</v>
      </c>
      <c r="EF103" s="8">
        <v>0</v>
      </c>
      <c r="EG103" s="8">
        <v>-84</v>
      </c>
      <c r="EH103" s="8">
        <v>112</v>
      </c>
      <c r="EI103" s="8">
        <v>-17</v>
      </c>
      <c r="EJ103" s="8">
        <v>2</v>
      </c>
      <c r="EK103" s="8">
        <v>-280</v>
      </c>
      <c r="EL103" s="8">
        <v>3256</v>
      </c>
      <c r="EM103" s="8">
        <v>-816</v>
      </c>
      <c r="EN103" s="8">
        <v>16</v>
      </c>
      <c r="EO103" s="8">
        <v>-5425</v>
      </c>
      <c r="EP103" s="8">
        <v>0</v>
      </c>
      <c r="EQ103" s="8">
        <v>0</v>
      </c>
      <c r="ER103" s="8">
        <v>-98</v>
      </c>
      <c r="ES103" s="8">
        <v>0</v>
      </c>
      <c r="ET103" s="8">
        <v>151</v>
      </c>
      <c r="EU103" s="8">
        <v>-6172</v>
      </c>
      <c r="EV103" s="8">
        <v>0</v>
      </c>
      <c r="EW103" s="8">
        <v>4697</v>
      </c>
      <c r="EX103" s="8">
        <v>4697</v>
      </c>
      <c r="EY103" s="8">
        <v>0</v>
      </c>
      <c r="EZ103" s="8">
        <v>-200</v>
      </c>
      <c r="FA103" s="8">
        <v>-200</v>
      </c>
      <c r="FB103" s="8">
        <v>690</v>
      </c>
      <c r="FC103" s="8">
        <v>-1973</v>
      </c>
      <c r="FD103" s="8">
        <v>-644</v>
      </c>
      <c r="FE103" s="8">
        <v>0</v>
      </c>
      <c r="FF103" s="8">
        <v>-644</v>
      </c>
      <c r="FG103" s="8">
        <v>0</v>
      </c>
      <c r="FH103" s="8">
        <v>19</v>
      </c>
      <c r="FI103" s="8">
        <v>2589</v>
      </c>
      <c r="FJ103" s="8">
        <v>0</v>
      </c>
      <c r="FK103" s="8">
        <v>-327</v>
      </c>
      <c r="FL103" s="8"/>
      <c r="FM103" s="8">
        <v>54</v>
      </c>
      <c r="FN103" s="8">
        <v>902</v>
      </c>
      <c r="FO103" s="8">
        <v>1904.25</v>
      </c>
      <c r="FP103" s="8">
        <v>1930.5</v>
      </c>
      <c r="FQ103" s="8">
        <v>768</v>
      </c>
      <c r="FR103" s="8">
        <v>4497</v>
      </c>
      <c r="FS103" s="8" t="s">
        <v>535</v>
      </c>
      <c r="FT103" s="9">
        <v>40908</v>
      </c>
      <c r="FU103" s="8">
        <v>12</v>
      </c>
      <c r="FV103" s="8">
        <v>33262.537830000001</v>
      </c>
      <c r="FW103" s="8">
        <v>1.2186999999999999</v>
      </c>
      <c r="FX103" s="8">
        <v>1.09598</v>
      </c>
      <c r="FY103" s="8">
        <v>1.0480400000000001</v>
      </c>
      <c r="FZ103" s="8">
        <v>1.105</v>
      </c>
      <c r="GA103" s="31">
        <f t="shared" si="16"/>
        <v>2011</v>
      </c>
      <c r="GB103" s="10">
        <f t="shared" si="17"/>
        <v>12</v>
      </c>
      <c r="GC103" s="10">
        <v>1.03728</v>
      </c>
      <c r="GD103" s="10">
        <v>1.0497799999999999</v>
      </c>
    </row>
    <row r="104" spans="1:186">
      <c r="A104" s="8" t="str">
        <f t="shared" si="22"/>
        <v>Texas Instruments</v>
      </c>
      <c r="B104" s="8" t="str">
        <f t="shared" si="23"/>
        <v>NasdaqGS:TXN</v>
      </c>
      <c r="C104" s="8" t="str">
        <f>CONCATENATE("FY",RIGHT(Assumptions!D$10,4)-6)</f>
        <v>FY2012</v>
      </c>
      <c r="D104" s="10">
        <f t="shared" si="15"/>
        <v>2012</v>
      </c>
      <c r="E104" s="8">
        <v>12825</v>
      </c>
      <c r="F104" s="8">
        <v>0</v>
      </c>
      <c r="G104" s="8">
        <v>12825</v>
      </c>
      <c r="H104" s="8">
        <v>6436</v>
      </c>
      <c r="I104" s="8">
        <v>6389</v>
      </c>
      <c r="J104" s="8">
        <v>1804</v>
      </c>
      <c r="K104" s="8">
        <v>0</v>
      </c>
      <c r="L104" s="8">
        <v>1877</v>
      </c>
      <c r="M104" s="8">
        <v>0</v>
      </c>
      <c r="N104" s="8">
        <v>325</v>
      </c>
      <c r="O104" s="8">
        <v>8</v>
      </c>
      <c r="P104" s="8">
        <v>4014</v>
      </c>
      <c r="Q104" s="8">
        <v>2375</v>
      </c>
      <c r="R104" s="8">
        <v>-85</v>
      </c>
      <c r="S104" s="8">
        <v>40</v>
      </c>
      <c r="T104" s="8">
        <v>-45</v>
      </c>
      <c r="U104" s="8">
        <v>17</v>
      </c>
      <c r="V104" s="8">
        <v>0</v>
      </c>
      <c r="W104" s="8">
        <v>-11</v>
      </c>
      <c r="X104" s="8">
        <v>2336</v>
      </c>
      <c r="Y104" s="8">
        <v>0</v>
      </c>
      <c r="Z104" s="8">
        <v>1</v>
      </c>
      <c r="AA104" s="8">
        <v>0</v>
      </c>
      <c r="AB104" s="8">
        <v>0</v>
      </c>
      <c r="AC104" s="8">
        <v>144</v>
      </c>
      <c r="AD104" s="8">
        <v>1935</v>
      </c>
      <c r="AE104" s="8">
        <v>176</v>
      </c>
      <c r="AF104" s="8">
        <v>1759</v>
      </c>
      <c r="AG104" s="8">
        <v>0</v>
      </c>
      <c r="AH104" s="8">
        <v>0</v>
      </c>
      <c r="AI104" s="8">
        <v>1759</v>
      </c>
      <c r="AJ104" s="8">
        <v>0</v>
      </c>
      <c r="AK104" s="8">
        <v>1759</v>
      </c>
      <c r="AL104" s="8">
        <v>31</v>
      </c>
      <c r="AM104" s="8"/>
      <c r="AN104" s="8">
        <v>1.5265</v>
      </c>
      <c r="AO104" s="8">
        <v>1.5265</v>
      </c>
      <c r="AP104" s="8">
        <v>1132</v>
      </c>
      <c r="AQ104" s="8">
        <v>1.51</v>
      </c>
      <c r="AR104" s="8">
        <v>1.51</v>
      </c>
      <c r="AS104" s="8">
        <v>1146</v>
      </c>
      <c r="AT104" s="8">
        <v>0.72</v>
      </c>
      <c r="AU104" s="1">
        <v>0.46560545764639</v>
      </c>
      <c r="AV104" s="8"/>
      <c r="AW104" s="8">
        <v>3653</v>
      </c>
      <c r="AX104" s="8">
        <v>2717</v>
      </c>
      <c r="AY104" s="8">
        <v>2375</v>
      </c>
      <c r="AZ104" s="1">
        <v>9.0955999999999995E-2</v>
      </c>
      <c r="BA104" s="9">
        <v>41274</v>
      </c>
      <c r="BB104" s="8"/>
      <c r="BC104" s="8">
        <v>46</v>
      </c>
      <c r="BD104" s="8">
        <v>0</v>
      </c>
      <c r="BE104" s="8">
        <v>0</v>
      </c>
      <c r="BF104" s="8">
        <v>1877</v>
      </c>
      <c r="BG104" s="8">
        <v>0</v>
      </c>
      <c r="BH104" s="8">
        <v>14.95242</v>
      </c>
      <c r="BI104" s="8">
        <v>109.04758</v>
      </c>
      <c r="BJ104" s="8"/>
      <c r="BK104" s="8"/>
      <c r="BL104" s="8">
        <v>1416</v>
      </c>
      <c r="BM104" s="8">
        <v>2549</v>
      </c>
      <c r="BN104" s="8">
        <v>3965</v>
      </c>
      <c r="BO104" s="8">
        <v>1230</v>
      </c>
      <c r="BP104" s="8">
        <v>1230</v>
      </c>
      <c r="BQ104" s="8">
        <v>1757</v>
      </c>
      <c r="BR104" s="8">
        <v>473</v>
      </c>
      <c r="BS104" s="8">
        <v>0</v>
      </c>
      <c r="BT104" s="8">
        <v>8230</v>
      </c>
      <c r="BU104" s="8">
        <v>6891</v>
      </c>
      <c r="BV104" s="8">
        <v>-2979</v>
      </c>
      <c r="BW104" s="8">
        <v>3912</v>
      </c>
      <c r="BX104" s="8">
        <v>215</v>
      </c>
      <c r="BY104" s="8">
        <v>4362</v>
      </c>
      <c r="BZ104" s="8">
        <v>2700</v>
      </c>
      <c r="CA104" s="8">
        <v>0</v>
      </c>
      <c r="CB104" s="8">
        <v>280</v>
      </c>
      <c r="CC104" s="8">
        <v>322</v>
      </c>
      <c r="CD104" s="8">
        <v>20021</v>
      </c>
      <c r="CE104" s="8"/>
      <c r="CF104" s="8">
        <v>444</v>
      </c>
      <c r="CG104" s="8">
        <v>1081</v>
      </c>
      <c r="CH104" s="8">
        <v>0</v>
      </c>
      <c r="CI104" s="8">
        <v>1500</v>
      </c>
      <c r="CJ104" s="8">
        <v>0</v>
      </c>
      <c r="CK104" s="8">
        <v>79</v>
      </c>
      <c r="CL104" s="8">
        <v>324</v>
      </c>
      <c r="CM104" s="8">
        <v>3430</v>
      </c>
      <c r="CN104" s="8">
        <v>4186</v>
      </c>
      <c r="CO104" s="8">
        <v>0</v>
      </c>
      <c r="CP104" s="8">
        <v>269</v>
      </c>
      <c r="CQ104" s="8">
        <v>572</v>
      </c>
      <c r="CR104" s="8">
        <v>603</v>
      </c>
      <c r="CS104" s="8">
        <v>9060</v>
      </c>
      <c r="CT104" s="8">
        <v>1741</v>
      </c>
      <c r="CU104" s="8">
        <v>1176</v>
      </c>
      <c r="CV104" s="8">
        <v>27205</v>
      </c>
      <c r="CW104" s="8">
        <v>-18462</v>
      </c>
      <c r="CX104" s="8">
        <v>-699</v>
      </c>
      <c r="CY104" s="8">
        <v>10961</v>
      </c>
      <c r="CZ104" s="8">
        <v>0</v>
      </c>
      <c r="DA104" s="8">
        <v>10961</v>
      </c>
      <c r="DB104" s="8">
        <v>20021</v>
      </c>
      <c r="DC104" s="8"/>
      <c r="DD104" s="8">
        <v>1104.78739</v>
      </c>
      <c r="DE104" s="8">
        <v>1108.1789699999999</v>
      </c>
      <c r="DF104" s="8">
        <v>9.891</v>
      </c>
      <c r="DG104" s="8">
        <v>5686</v>
      </c>
      <c r="DH104" s="8">
        <v>1721</v>
      </c>
      <c r="DI104" s="8">
        <v>223</v>
      </c>
      <c r="DJ104" s="8">
        <v>992</v>
      </c>
      <c r="DK104" s="8">
        <v>0</v>
      </c>
      <c r="DL104" s="8">
        <v>34</v>
      </c>
      <c r="DM104" s="8">
        <v>116</v>
      </c>
      <c r="DN104" s="8">
        <v>935</v>
      </c>
      <c r="DO104" s="8">
        <v>706</v>
      </c>
      <c r="DP104" s="8">
        <v>189</v>
      </c>
      <c r="DQ104" s="8">
        <v>3006</v>
      </c>
      <c r="DR104" s="8">
        <v>3696</v>
      </c>
      <c r="DS104" s="8">
        <v>0</v>
      </c>
      <c r="DT104" s="8">
        <v>34151</v>
      </c>
      <c r="DU104" s="8">
        <v>0</v>
      </c>
      <c r="DV104" s="8"/>
      <c r="DW104" s="8">
        <v>1759</v>
      </c>
      <c r="DX104" s="8">
        <v>936</v>
      </c>
      <c r="DY104" s="8">
        <v>342</v>
      </c>
      <c r="DZ104" s="8">
        <v>1278</v>
      </c>
      <c r="EA104" s="8">
        <v>0</v>
      </c>
      <c r="EB104" s="8">
        <v>0</v>
      </c>
      <c r="EC104" s="8">
        <v>0</v>
      </c>
      <c r="ED104" s="8">
        <v>21</v>
      </c>
      <c r="EE104" s="8">
        <v>0</v>
      </c>
      <c r="EF104" s="8">
        <v>0</v>
      </c>
      <c r="EG104" s="8">
        <v>-275</v>
      </c>
      <c r="EH104" s="8">
        <v>311</v>
      </c>
      <c r="EI104" s="8">
        <v>5</v>
      </c>
      <c r="EJ104" s="8">
        <v>99</v>
      </c>
      <c r="EK104" s="8">
        <v>80</v>
      </c>
      <c r="EL104" s="8">
        <v>3414</v>
      </c>
      <c r="EM104" s="8">
        <v>-495</v>
      </c>
      <c r="EN104" s="8">
        <v>0</v>
      </c>
      <c r="EO104" s="8">
        <v>0</v>
      </c>
      <c r="EP104" s="8">
        <v>0</v>
      </c>
      <c r="EQ104" s="8">
        <v>0</v>
      </c>
      <c r="ER104" s="8">
        <v>-604</v>
      </c>
      <c r="ES104" s="8">
        <v>0</v>
      </c>
      <c r="ET104" s="8">
        <v>60</v>
      </c>
      <c r="EU104" s="8">
        <v>-1039</v>
      </c>
      <c r="EV104" s="8">
        <v>0</v>
      </c>
      <c r="EW104" s="8">
        <v>1492</v>
      </c>
      <c r="EX104" s="8">
        <v>1492</v>
      </c>
      <c r="EY104" s="8">
        <v>0</v>
      </c>
      <c r="EZ104" s="8">
        <v>-1375</v>
      </c>
      <c r="FA104" s="8">
        <v>-1375</v>
      </c>
      <c r="FB104" s="8">
        <v>523</v>
      </c>
      <c r="FC104" s="8">
        <v>-1800</v>
      </c>
      <c r="FD104" s="8">
        <v>-819</v>
      </c>
      <c r="FE104" s="8">
        <v>0</v>
      </c>
      <c r="FF104" s="8">
        <v>-819</v>
      </c>
      <c r="FG104" s="8">
        <v>0</v>
      </c>
      <c r="FH104" s="8">
        <v>28</v>
      </c>
      <c r="FI104" s="8">
        <v>-1951</v>
      </c>
      <c r="FJ104" s="8">
        <v>0</v>
      </c>
      <c r="FK104" s="8">
        <v>424</v>
      </c>
      <c r="FL104" s="8"/>
      <c r="FM104" s="8">
        <v>97</v>
      </c>
      <c r="FN104" s="8">
        <v>171</v>
      </c>
      <c r="FO104" s="8">
        <v>3019.25</v>
      </c>
      <c r="FP104" s="8">
        <v>3072.375</v>
      </c>
      <c r="FQ104" s="8">
        <v>-440</v>
      </c>
      <c r="FR104" s="8">
        <v>117</v>
      </c>
      <c r="FS104" s="8" t="s">
        <v>535</v>
      </c>
      <c r="FT104" s="9">
        <v>41274</v>
      </c>
      <c r="FU104" s="8">
        <v>12</v>
      </c>
      <c r="FV104" s="8">
        <v>34621.604050000002</v>
      </c>
      <c r="FW104" s="8">
        <v>1.2430699999999999</v>
      </c>
      <c r="FX104" s="8">
        <v>1.09842</v>
      </c>
      <c r="FY104" s="8">
        <v>1.13107</v>
      </c>
      <c r="FZ104" s="8">
        <v>1.21624</v>
      </c>
      <c r="GA104" s="31">
        <f t="shared" si="16"/>
        <v>2012</v>
      </c>
      <c r="GB104" s="10">
        <f t="shared" si="17"/>
        <v>12</v>
      </c>
      <c r="GC104" s="10">
        <v>0.97648999999999997</v>
      </c>
      <c r="GD104" s="10">
        <v>1.04481</v>
      </c>
    </row>
    <row r="105" spans="1:186">
      <c r="A105" s="8" t="str">
        <f t="shared" si="22"/>
        <v>Texas Instruments</v>
      </c>
      <c r="B105" s="8" t="str">
        <f t="shared" si="23"/>
        <v>NasdaqGS:TXN</v>
      </c>
      <c r="C105" s="8" t="str">
        <f>CONCATENATE("FY",RIGHT(Assumptions!D$10,4)-5)</f>
        <v>FY2013</v>
      </c>
      <c r="D105" s="10">
        <f t="shared" si="15"/>
        <v>2013</v>
      </c>
      <c r="E105" s="8">
        <v>12205</v>
      </c>
      <c r="F105" s="8">
        <v>0</v>
      </c>
      <c r="G105" s="8">
        <v>12205</v>
      </c>
      <c r="H105" s="8">
        <v>5841</v>
      </c>
      <c r="I105" s="8">
        <v>6364</v>
      </c>
      <c r="J105" s="8">
        <v>1858</v>
      </c>
      <c r="K105" s="8">
        <v>0</v>
      </c>
      <c r="L105" s="8">
        <v>1522</v>
      </c>
      <c r="M105" s="8">
        <v>0</v>
      </c>
      <c r="N105" s="8">
        <v>330</v>
      </c>
      <c r="O105" s="8">
        <v>0</v>
      </c>
      <c r="P105" s="8">
        <v>3710</v>
      </c>
      <c r="Q105" s="8">
        <v>2654</v>
      </c>
      <c r="R105" s="8">
        <v>-105</v>
      </c>
      <c r="S105" s="8">
        <v>10</v>
      </c>
      <c r="T105" s="8">
        <v>-95</v>
      </c>
      <c r="U105" s="8">
        <v>6</v>
      </c>
      <c r="V105" s="8">
        <v>-2</v>
      </c>
      <c r="W105" s="8">
        <v>1</v>
      </c>
      <c r="X105" s="8">
        <v>2564</v>
      </c>
      <c r="Y105" s="8">
        <v>0</v>
      </c>
      <c r="Z105" s="8">
        <v>12</v>
      </c>
      <c r="AA105" s="8">
        <v>315</v>
      </c>
      <c r="AB105" s="8">
        <v>0</v>
      </c>
      <c r="AC105" s="8">
        <v>0</v>
      </c>
      <c r="AD105" s="8">
        <v>2754</v>
      </c>
      <c r="AE105" s="8">
        <v>592</v>
      </c>
      <c r="AF105" s="8">
        <v>2162</v>
      </c>
      <c r="AG105" s="8">
        <v>0</v>
      </c>
      <c r="AH105" s="8">
        <v>0</v>
      </c>
      <c r="AI105" s="8">
        <v>2162</v>
      </c>
      <c r="AJ105" s="8">
        <v>0</v>
      </c>
      <c r="AK105" s="8">
        <v>2162</v>
      </c>
      <c r="AL105" s="8">
        <v>37</v>
      </c>
      <c r="AM105" s="8"/>
      <c r="AN105" s="8">
        <v>1.9353400000000001</v>
      </c>
      <c r="AO105" s="8">
        <v>1.9353400000000001</v>
      </c>
      <c r="AP105" s="8">
        <v>1098</v>
      </c>
      <c r="AQ105" s="8">
        <v>1.91015</v>
      </c>
      <c r="AR105" s="8">
        <v>1.91015</v>
      </c>
      <c r="AS105" s="8">
        <v>1113</v>
      </c>
      <c r="AT105" s="8">
        <v>1.07</v>
      </c>
      <c r="AU105" s="1">
        <v>0.54347826086956497</v>
      </c>
      <c r="AV105" s="8"/>
      <c r="AW105" s="8">
        <v>3869</v>
      </c>
      <c r="AX105" s="8">
        <v>2990</v>
      </c>
      <c r="AY105" s="8">
        <v>2654</v>
      </c>
      <c r="AZ105" s="1">
        <v>0.21496000000000001</v>
      </c>
      <c r="BA105" s="9">
        <v>41639</v>
      </c>
      <c r="BB105" s="8"/>
      <c r="BC105" s="8">
        <v>46</v>
      </c>
      <c r="BD105" s="8">
        <v>0</v>
      </c>
      <c r="BE105" s="8">
        <v>0</v>
      </c>
      <c r="BF105" s="8">
        <v>1522</v>
      </c>
      <c r="BG105" s="8">
        <v>0</v>
      </c>
      <c r="BH105" s="8">
        <v>18.590399999999999</v>
      </c>
      <c r="BI105" s="8">
        <v>101.4096</v>
      </c>
      <c r="BJ105" s="8"/>
      <c r="BK105" s="8"/>
      <c r="BL105" s="8">
        <v>1627</v>
      </c>
      <c r="BM105" s="8">
        <v>2202</v>
      </c>
      <c r="BN105" s="8">
        <v>3829</v>
      </c>
      <c r="BO105" s="8">
        <v>1203</v>
      </c>
      <c r="BP105" s="8">
        <v>1203</v>
      </c>
      <c r="BQ105" s="8">
        <v>1731</v>
      </c>
      <c r="BR105" s="8">
        <v>393</v>
      </c>
      <c r="BS105" s="8">
        <v>0</v>
      </c>
      <c r="BT105" s="8">
        <v>8019</v>
      </c>
      <c r="BU105" s="8">
        <v>6556</v>
      </c>
      <c r="BV105" s="8">
        <v>-3157</v>
      </c>
      <c r="BW105" s="8">
        <v>3399</v>
      </c>
      <c r="BX105" s="8">
        <v>216</v>
      </c>
      <c r="BY105" s="8">
        <v>4362</v>
      </c>
      <c r="BZ105" s="8">
        <v>2341</v>
      </c>
      <c r="CA105" s="8">
        <v>0</v>
      </c>
      <c r="CB105" s="8">
        <v>207</v>
      </c>
      <c r="CC105" s="8">
        <v>394</v>
      </c>
      <c r="CD105" s="8">
        <v>18938</v>
      </c>
      <c r="CE105" s="8"/>
      <c r="CF105" s="8">
        <v>422</v>
      </c>
      <c r="CG105" s="8">
        <v>855</v>
      </c>
      <c r="CH105" s="8">
        <v>0</v>
      </c>
      <c r="CI105" s="8">
        <v>1000</v>
      </c>
      <c r="CJ105" s="8">
        <v>0</v>
      </c>
      <c r="CK105" s="8">
        <v>119</v>
      </c>
      <c r="CL105" s="8">
        <v>350</v>
      </c>
      <c r="CM105" s="8">
        <v>2747</v>
      </c>
      <c r="CN105" s="8">
        <v>4158</v>
      </c>
      <c r="CO105" s="8">
        <v>0</v>
      </c>
      <c r="CP105" s="8">
        <v>216</v>
      </c>
      <c r="CQ105" s="8">
        <v>548</v>
      </c>
      <c r="CR105" s="8">
        <v>462</v>
      </c>
      <c r="CS105" s="8">
        <v>8131</v>
      </c>
      <c r="CT105" s="8">
        <v>1741</v>
      </c>
      <c r="CU105" s="8">
        <v>1211</v>
      </c>
      <c r="CV105" s="8">
        <v>28173</v>
      </c>
      <c r="CW105" s="8">
        <v>-19790</v>
      </c>
      <c r="CX105" s="8">
        <v>-528</v>
      </c>
      <c r="CY105" s="8">
        <v>10807</v>
      </c>
      <c r="CZ105" s="8">
        <v>0</v>
      </c>
      <c r="DA105" s="8">
        <v>10807</v>
      </c>
      <c r="DB105" s="8">
        <v>18938</v>
      </c>
      <c r="DC105" s="8"/>
      <c r="DD105" s="8">
        <v>1084.21399</v>
      </c>
      <c r="DE105" s="8">
        <v>1082.80297</v>
      </c>
      <c r="DF105" s="8">
        <v>9.9805799999999998</v>
      </c>
      <c r="DG105" s="8">
        <v>5158</v>
      </c>
      <c r="DH105" s="8">
        <v>1329</v>
      </c>
      <c r="DI105" s="8">
        <v>111</v>
      </c>
      <c r="DJ105" s="8">
        <v>960</v>
      </c>
      <c r="DK105" s="8">
        <v>0</v>
      </c>
      <c r="DL105" s="8">
        <v>24</v>
      </c>
      <c r="DM105" s="8">
        <v>102</v>
      </c>
      <c r="DN105" s="8">
        <v>919</v>
      </c>
      <c r="DO105" s="8">
        <v>710</v>
      </c>
      <c r="DP105" s="8">
        <v>175</v>
      </c>
      <c r="DQ105" s="8">
        <v>2913</v>
      </c>
      <c r="DR105" s="8">
        <v>3468</v>
      </c>
      <c r="DS105" s="8">
        <v>0</v>
      </c>
      <c r="DT105" s="8">
        <v>32209</v>
      </c>
      <c r="DU105" s="8">
        <v>0</v>
      </c>
      <c r="DV105" s="8"/>
      <c r="DW105" s="8">
        <v>2162</v>
      </c>
      <c r="DX105" s="8">
        <v>879</v>
      </c>
      <c r="DY105" s="8">
        <v>336</v>
      </c>
      <c r="DZ105" s="8">
        <v>1215</v>
      </c>
      <c r="EA105" s="8">
        <v>0</v>
      </c>
      <c r="EB105" s="8">
        <v>-6</v>
      </c>
      <c r="EC105" s="8">
        <v>0</v>
      </c>
      <c r="ED105" s="8">
        <v>0</v>
      </c>
      <c r="EE105" s="8">
        <v>0</v>
      </c>
      <c r="EF105" s="8">
        <v>0</v>
      </c>
      <c r="EG105" s="8">
        <v>-74</v>
      </c>
      <c r="EH105" s="8">
        <v>16</v>
      </c>
      <c r="EI105" s="8">
        <v>26</v>
      </c>
      <c r="EJ105" s="8">
        <v>-284</v>
      </c>
      <c r="EK105" s="8">
        <v>-118</v>
      </c>
      <c r="EL105" s="8">
        <v>3384</v>
      </c>
      <c r="EM105" s="8">
        <v>-412</v>
      </c>
      <c r="EN105" s="8">
        <v>21</v>
      </c>
      <c r="EO105" s="8">
        <v>0</v>
      </c>
      <c r="EP105" s="8">
        <v>0</v>
      </c>
      <c r="EQ105" s="8">
        <v>0</v>
      </c>
      <c r="ER105" s="8">
        <v>342</v>
      </c>
      <c r="ES105" s="8">
        <v>0</v>
      </c>
      <c r="ET105" s="8">
        <v>46</v>
      </c>
      <c r="EU105" s="8">
        <v>-3</v>
      </c>
      <c r="EV105" s="8">
        <v>0</v>
      </c>
      <c r="EW105" s="8">
        <v>986</v>
      </c>
      <c r="EX105" s="8">
        <v>986</v>
      </c>
      <c r="EY105" s="8">
        <v>0</v>
      </c>
      <c r="EZ105" s="8">
        <v>-1500</v>
      </c>
      <c r="FA105" s="8">
        <v>-1500</v>
      </c>
      <c r="FB105" s="8">
        <v>1314</v>
      </c>
      <c r="FC105" s="8">
        <v>-2868</v>
      </c>
      <c r="FD105" s="8">
        <v>-1175</v>
      </c>
      <c r="FE105" s="8">
        <v>0</v>
      </c>
      <c r="FF105" s="8">
        <v>-1175</v>
      </c>
      <c r="FG105" s="8">
        <v>0</v>
      </c>
      <c r="FH105" s="8">
        <v>73</v>
      </c>
      <c r="FI105" s="8">
        <v>-3170</v>
      </c>
      <c r="FJ105" s="8">
        <v>0</v>
      </c>
      <c r="FK105" s="8">
        <v>211</v>
      </c>
      <c r="FL105" s="8"/>
      <c r="FM105" s="8">
        <v>102</v>
      </c>
      <c r="FN105" s="8">
        <v>569</v>
      </c>
      <c r="FO105" s="8">
        <v>2657.125</v>
      </c>
      <c r="FP105" s="8">
        <v>2722.75</v>
      </c>
      <c r="FQ105" s="8">
        <v>108</v>
      </c>
      <c r="FR105" s="8">
        <v>-514</v>
      </c>
      <c r="FS105" s="8" t="s">
        <v>535</v>
      </c>
      <c r="FT105" s="9">
        <v>41639</v>
      </c>
      <c r="FU105" s="8">
        <v>12</v>
      </c>
      <c r="FV105" s="8">
        <v>48062.266340000002</v>
      </c>
      <c r="FW105" s="8">
        <v>1.2396799999999999</v>
      </c>
      <c r="FX105" s="8">
        <v>1.09466</v>
      </c>
      <c r="FY105" s="8">
        <v>1.20065</v>
      </c>
      <c r="FZ105" s="8">
        <v>1.1616</v>
      </c>
      <c r="GA105" s="31">
        <f t="shared" si="16"/>
        <v>2013</v>
      </c>
      <c r="GB105" s="10">
        <f t="shared" si="17"/>
        <v>12</v>
      </c>
      <c r="GC105" s="10">
        <v>0.88104000000000005</v>
      </c>
      <c r="GD105" s="10">
        <v>0.92227000000000003</v>
      </c>
    </row>
    <row r="106" spans="1:186">
      <c r="A106" s="8" t="str">
        <f t="shared" si="22"/>
        <v>Texas Instruments</v>
      </c>
      <c r="B106" s="8" t="str">
        <f t="shared" si="23"/>
        <v>NasdaqGS:TXN</v>
      </c>
      <c r="C106" s="8" t="str">
        <f>CONCATENATE("FY",RIGHT(Assumptions!D$10,4)-4)</f>
        <v>FY2014</v>
      </c>
      <c r="D106" s="10">
        <f t="shared" si="15"/>
        <v>2014</v>
      </c>
      <c r="E106" s="8">
        <v>13045</v>
      </c>
      <c r="F106" s="8">
        <v>0</v>
      </c>
      <c r="G106" s="8">
        <v>13045</v>
      </c>
      <c r="H106" s="8">
        <v>5618</v>
      </c>
      <c r="I106" s="8">
        <v>7427</v>
      </c>
      <c r="J106" s="8">
        <v>1843</v>
      </c>
      <c r="K106" s="8">
        <v>0</v>
      </c>
      <c r="L106" s="8">
        <v>1358</v>
      </c>
      <c r="M106" s="8">
        <v>0</v>
      </c>
      <c r="N106" s="8">
        <v>319</v>
      </c>
      <c r="O106" s="8">
        <v>4</v>
      </c>
      <c r="P106" s="8">
        <v>3524</v>
      </c>
      <c r="Q106" s="8">
        <v>3903</v>
      </c>
      <c r="R106" s="8">
        <v>-94</v>
      </c>
      <c r="S106" s="8">
        <v>13</v>
      </c>
      <c r="T106" s="8">
        <v>-81</v>
      </c>
      <c r="U106" s="8">
        <v>3</v>
      </c>
      <c r="V106" s="8">
        <v>-4</v>
      </c>
      <c r="W106" s="8">
        <v>7</v>
      </c>
      <c r="X106" s="8">
        <v>3828</v>
      </c>
      <c r="Y106" s="8">
        <v>0</v>
      </c>
      <c r="Z106" s="8">
        <v>2</v>
      </c>
      <c r="AA106" s="8">
        <v>58</v>
      </c>
      <c r="AB106" s="8">
        <v>0</v>
      </c>
      <c r="AC106" s="8">
        <v>0</v>
      </c>
      <c r="AD106" s="8">
        <v>3874</v>
      </c>
      <c r="AE106" s="8">
        <v>1053</v>
      </c>
      <c r="AF106" s="8">
        <v>2821</v>
      </c>
      <c r="AG106" s="8">
        <v>0</v>
      </c>
      <c r="AH106" s="8">
        <v>0</v>
      </c>
      <c r="AI106" s="8">
        <v>2821</v>
      </c>
      <c r="AJ106" s="8">
        <v>0</v>
      </c>
      <c r="AK106" s="8">
        <v>2821</v>
      </c>
      <c r="AL106" s="8">
        <v>44</v>
      </c>
      <c r="AM106" s="8"/>
      <c r="AN106" s="8">
        <v>2.60751</v>
      </c>
      <c r="AO106" s="8">
        <v>2.60751</v>
      </c>
      <c r="AP106" s="8">
        <v>1065</v>
      </c>
      <c r="AQ106" s="8">
        <v>2.5722200000000002</v>
      </c>
      <c r="AR106" s="8">
        <v>2.5722200000000002</v>
      </c>
      <c r="AS106" s="8">
        <v>1080</v>
      </c>
      <c r="AT106" s="8">
        <v>1.24</v>
      </c>
      <c r="AU106" s="1">
        <v>0.468982630272953</v>
      </c>
      <c r="AV106" s="8"/>
      <c r="AW106" s="8">
        <v>5074</v>
      </c>
      <c r="AX106" s="8">
        <v>4224</v>
      </c>
      <c r="AY106" s="8">
        <v>3903</v>
      </c>
      <c r="AZ106" s="1">
        <v>0.271812</v>
      </c>
      <c r="BA106" s="9">
        <v>42004</v>
      </c>
      <c r="BB106" s="8"/>
      <c r="BC106" s="8">
        <v>45</v>
      </c>
      <c r="BD106" s="8">
        <v>0</v>
      </c>
      <c r="BE106" s="8">
        <v>0</v>
      </c>
      <c r="BF106" s="8">
        <v>1358</v>
      </c>
      <c r="BG106" s="8">
        <v>0</v>
      </c>
      <c r="BH106" s="8">
        <v>17.361319999999999</v>
      </c>
      <c r="BI106" s="8">
        <v>95.638679999999994</v>
      </c>
      <c r="BJ106" s="8"/>
      <c r="BK106" s="8"/>
      <c r="BL106" s="8">
        <v>1199</v>
      </c>
      <c r="BM106" s="8">
        <v>2342</v>
      </c>
      <c r="BN106" s="8">
        <v>3541</v>
      </c>
      <c r="BO106" s="8">
        <v>1246</v>
      </c>
      <c r="BP106" s="8">
        <v>1246</v>
      </c>
      <c r="BQ106" s="8">
        <v>1784</v>
      </c>
      <c r="BR106" s="8">
        <v>0</v>
      </c>
      <c r="BS106" s="8">
        <v>0</v>
      </c>
      <c r="BT106" s="8">
        <v>7421</v>
      </c>
      <c r="BU106" s="8">
        <v>6266</v>
      </c>
      <c r="BV106" s="8">
        <v>-3426</v>
      </c>
      <c r="BW106" s="8">
        <v>2840</v>
      </c>
      <c r="BX106" s="8">
        <v>224</v>
      </c>
      <c r="BY106" s="8">
        <v>4362</v>
      </c>
      <c r="BZ106" s="8">
        <v>1985</v>
      </c>
      <c r="CA106" s="8">
        <v>0</v>
      </c>
      <c r="CB106" s="8">
        <v>180</v>
      </c>
      <c r="CC106" s="8">
        <v>360</v>
      </c>
      <c r="CD106" s="8">
        <v>17372</v>
      </c>
      <c r="CE106" s="8"/>
      <c r="CF106" s="8">
        <v>437</v>
      </c>
      <c r="CG106" s="8">
        <v>1149</v>
      </c>
      <c r="CH106" s="8">
        <v>0</v>
      </c>
      <c r="CI106" s="8">
        <v>1001</v>
      </c>
      <c r="CJ106" s="8">
        <v>0</v>
      </c>
      <c r="CK106" s="8">
        <v>71</v>
      </c>
      <c r="CL106" s="8">
        <v>0</v>
      </c>
      <c r="CM106" s="8">
        <v>2658</v>
      </c>
      <c r="CN106" s="8">
        <v>3630</v>
      </c>
      <c r="CO106" s="8">
        <v>0</v>
      </c>
      <c r="CP106" s="8">
        <v>225</v>
      </c>
      <c r="CQ106" s="8">
        <v>64</v>
      </c>
      <c r="CR106" s="8">
        <v>405</v>
      </c>
      <c r="CS106" s="8">
        <v>6982</v>
      </c>
      <c r="CT106" s="8">
        <v>1741</v>
      </c>
      <c r="CU106" s="8">
        <v>1368</v>
      </c>
      <c r="CV106" s="8">
        <v>29653</v>
      </c>
      <c r="CW106" s="8">
        <v>-21840</v>
      </c>
      <c r="CX106" s="8">
        <v>-532</v>
      </c>
      <c r="CY106" s="8">
        <v>10390</v>
      </c>
      <c r="CZ106" s="8">
        <v>0</v>
      </c>
      <c r="DA106" s="8">
        <v>10390</v>
      </c>
      <c r="DB106" s="8">
        <v>17372</v>
      </c>
      <c r="DC106" s="8"/>
      <c r="DD106" s="8">
        <v>1047.1423</v>
      </c>
      <c r="DE106" s="8">
        <v>1046.62681</v>
      </c>
      <c r="DF106" s="8">
        <v>9.92713</v>
      </c>
      <c r="DG106" s="8">
        <v>4631</v>
      </c>
      <c r="DH106" s="8">
        <v>1090</v>
      </c>
      <c r="DI106" s="8">
        <v>97</v>
      </c>
      <c r="DJ106" s="8">
        <v>904</v>
      </c>
      <c r="DK106" s="8">
        <v>0</v>
      </c>
      <c r="DL106" s="8">
        <v>27</v>
      </c>
      <c r="DM106" s="8">
        <v>101</v>
      </c>
      <c r="DN106" s="8">
        <v>896</v>
      </c>
      <c r="DO106" s="8">
        <v>787</v>
      </c>
      <c r="DP106" s="8">
        <v>137</v>
      </c>
      <c r="DQ106" s="8">
        <v>2801</v>
      </c>
      <c r="DR106" s="8">
        <v>3328</v>
      </c>
      <c r="DS106" s="8">
        <v>0</v>
      </c>
      <c r="DT106" s="8">
        <v>31003</v>
      </c>
      <c r="DU106" s="8">
        <v>0</v>
      </c>
      <c r="DV106" s="8"/>
      <c r="DW106" s="8">
        <v>2821</v>
      </c>
      <c r="DX106" s="8">
        <v>850</v>
      </c>
      <c r="DY106" s="8">
        <v>321</v>
      </c>
      <c r="DZ106" s="8">
        <v>1171</v>
      </c>
      <c r="EA106" s="8">
        <v>0</v>
      </c>
      <c r="EB106" s="8">
        <v>-73</v>
      </c>
      <c r="EC106" s="8">
        <v>0</v>
      </c>
      <c r="ED106" s="8">
        <v>0</v>
      </c>
      <c r="EE106" s="8">
        <v>0</v>
      </c>
      <c r="EF106" s="8">
        <v>0</v>
      </c>
      <c r="EG106" s="8">
        <v>-40</v>
      </c>
      <c r="EH106" s="8">
        <v>-49</v>
      </c>
      <c r="EI106" s="8">
        <v>-53</v>
      </c>
      <c r="EJ106" s="8">
        <v>-132</v>
      </c>
      <c r="EK106" s="8">
        <v>154</v>
      </c>
      <c r="EL106" s="8">
        <v>4054</v>
      </c>
      <c r="EM106" s="8">
        <v>-385</v>
      </c>
      <c r="EN106" s="8">
        <v>142</v>
      </c>
      <c r="EO106" s="8">
        <v>0</v>
      </c>
      <c r="EP106" s="8">
        <v>0</v>
      </c>
      <c r="EQ106" s="8">
        <v>0</v>
      </c>
      <c r="ER106" s="8">
        <v>-141</v>
      </c>
      <c r="ES106" s="8">
        <v>0</v>
      </c>
      <c r="ET106" s="8">
        <v>7</v>
      </c>
      <c r="EU106" s="8">
        <v>-377</v>
      </c>
      <c r="EV106" s="8">
        <v>0</v>
      </c>
      <c r="EW106" s="8">
        <v>498</v>
      </c>
      <c r="EX106" s="8">
        <v>498</v>
      </c>
      <c r="EY106" s="8">
        <v>0</v>
      </c>
      <c r="EZ106" s="8">
        <v>-1000</v>
      </c>
      <c r="FA106" s="8">
        <v>-1000</v>
      </c>
      <c r="FB106" s="8">
        <v>554</v>
      </c>
      <c r="FC106" s="8">
        <v>-2831</v>
      </c>
      <c r="FD106" s="8">
        <v>-1323</v>
      </c>
      <c r="FE106" s="8">
        <v>0</v>
      </c>
      <c r="FF106" s="8">
        <v>-1323</v>
      </c>
      <c r="FG106" s="8">
        <v>0</v>
      </c>
      <c r="FH106" s="8">
        <v>-3</v>
      </c>
      <c r="FI106" s="8">
        <v>-4105</v>
      </c>
      <c r="FJ106" s="8">
        <v>0</v>
      </c>
      <c r="FK106" s="8">
        <v>-428</v>
      </c>
      <c r="FL106" s="8"/>
      <c r="FM106" s="8">
        <v>102</v>
      </c>
      <c r="FN106" s="8">
        <v>1100</v>
      </c>
      <c r="FO106" s="8">
        <v>3722.625</v>
      </c>
      <c r="FP106" s="8">
        <v>3781.375</v>
      </c>
      <c r="FQ106" s="8">
        <v>-220</v>
      </c>
      <c r="FR106" s="8">
        <v>-502</v>
      </c>
      <c r="FS106" s="8" t="s">
        <v>535</v>
      </c>
      <c r="FT106" s="9">
        <v>42004</v>
      </c>
      <c r="FU106" s="8">
        <v>12</v>
      </c>
      <c r="FV106" s="8">
        <v>56475.076670000002</v>
      </c>
      <c r="FW106" s="8">
        <v>1.2235400000000001</v>
      </c>
      <c r="FX106" s="8">
        <v>1.2553000000000001</v>
      </c>
      <c r="FY106" s="8">
        <v>1.2515799999999999</v>
      </c>
      <c r="FZ106" s="8">
        <v>1.32907</v>
      </c>
      <c r="GA106" s="31">
        <f t="shared" si="16"/>
        <v>2014</v>
      </c>
      <c r="GB106" s="10">
        <f t="shared" si="17"/>
        <v>12</v>
      </c>
      <c r="GC106" s="10">
        <v>0.59609000000000001</v>
      </c>
      <c r="GD106" s="10">
        <v>0.60833000000000004</v>
      </c>
    </row>
    <row r="107" spans="1:186">
      <c r="A107" s="8" t="str">
        <f t="shared" si="22"/>
        <v>Texas Instruments</v>
      </c>
      <c r="B107" s="8" t="str">
        <f t="shared" si="23"/>
        <v>NasdaqGS:TXN</v>
      </c>
      <c r="C107" s="8" t="str">
        <f>CONCATENATE("FY",RIGHT(Assumptions!D$10,4)-3)</f>
        <v>FY2015</v>
      </c>
      <c r="D107" s="10">
        <f t="shared" si="15"/>
        <v>2015</v>
      </c>
      <c r="E107" s="8">
        <v>13000</v>
      </c>
      <c r="F107" s="8">
        <v>0</v>
      </c>
      <c r="G107" s="8">
        <v>13000</v>
      </c>
      <c r="H107" s="8">
        <v>5425</v>
      </c>
      <c r="I107" s="8">
        <v>7575</v>
      </c>
      <c r="J107" s="8">
        <v>1776</v>
      </c>
      <c r="K107" s="8">
        <v>0</v>
      </c>
      <c r="L107" s="8">
        <v>1267</v>
      </c>
      <c r="M107" s="8">
        <v>0</v>
      </c>
      <c r="N107" s="8">
        <v>319</v>
      </c>
      <c r="O107" s="8">
        <v>-2</v>
      </c>
      <c r="P107" s="8">
        <v>3360</v>
      </c>
      <c r="Q107" s="8">
        <v>4215</v>
      </c>
      <c r="R107" s="8">
        <v>-90</v>
      </c>
      <c r="S107" s="8">
        <v>0</v>
      </c>
      <c r="T107" s="8">
        <v>-90</v>
      </c>
      <c r="U107" s="8">
        <v>0</v>
      </c>
      <c r="V107" s="8">
        <v>0</v>
      </c>
      <c r="W107" s="8">
        <v>32</v>
      </c>
      <c r="X107" s="8">
        <v>4157</v>
      </c>
      <c r="Y107" s="8">
        <v>0</v>
      </c>
      <c r="Z107" s="8">
        <v>0</v>
      </c>
      <c r="AA107" s="8">
        <v>83</v>
      </c>
      <c r="AB107" s="8">
        <v>0</v>
      </c>
      <c r="AC107" s="8">
        <v>0</v>
      </c>
      <c r="AD107" s="8">
        <v>4216</v>
      </c>
      <c r="AE107" s="8">
        <v>1230</v>
      </c>
      <c r="AF107" s="8">
        <v>2986</v>
      </c>
      <c r="AG107" s="8">
        <v>0</v>
      </c>
      <c r="AH107" s="8">
        <v>0</v>
      </c>
      <c r="AI107" s="8">
        <v>2986</v>
      </c>
      <c r="AJ107" s="8">
        <v>0</v>
      </c>
      <c r="AK107" s="8">
        <v>2986</v>
      </c>
      <c r="AL107" s="8">
        <v>43</v>
      </c>
      <c r="AM107" s="8"/>
      <c r="AN107" s="8">
        <v>2.8572799999999998</v>
      </c>
      <c r="AO107" s="8">
        <v>2.8572799999999998</v>
      </c>
      <c r="AP107" s="8">
        <v>1030</v>
      </c>
      <c r="AQ107" s="8">
        <v>2.8226300000000002</v>
      </c>
      <c r="AR107" s="8">
        <v>2.8226300000000002</v>
      </c>
      <c r="AS107" s="8">
        <v>1043</v>
      </c>
      <c r="AT107" s="8">
        <v>1.4</v>
      </c>
      <c r="AU107" s="1">
        <v>0.48359008707300699</v>
      </c>
      <c r="AV107" s="8"/>
      <c r="AW107" s="8">
        <v>5300</v>
      </c>
      <c r="AX107" s="8">
        <v>4534</v>
      </c>
      <c r="AY107" s="8">
        <v>4215</v>
      </c>
      <c r="AZ107" s="1">
        <v>0.29174499999999998</v>
      </c>
      <c r="BA107" s="9">
        <v>42369</v>
      </c>
      <c r="BB107" s="8"/>
      <c r="BC107" s="8">
        <v>46</v>
      </c>
      <c r="BD107" s="8">
        <v>0</v>
      </c>
      <c r="BE107" s="8">
        <v>0</v>
      </c>
      <c r="BF107" s="8">
        <v>1267</v>
      </c>
      <c r="BG107" s="8">
        <v>0</v>
      </c>
      <c r="BH107" s="8">
        <v>16.304849999999998</v>
      </c>
      <c r="BI107" s="8">
        <v>81.695149999999998</v>
      </c>
      <c r="BJ107" s="8"/>
      <c r="BK107" s="8"/>
      <c r="BL107" s="8">
        <v>1000</v>
      </c>
      <c r="BM107" s="8">
        <v>2218</v>
      </c>
      <c r="BN107" s="8">
        <v>3218</v>
      </c>
      <c r="BO107" s="8">
        <v>1165</v>
      </c>
      <c r="BP107" s="8">
        <v>1165</v>
      </c>
      <c r="BQ107" s="8">
        <v>1691</v>
      </c>
      <c r="BR107" s="8">
        <v>0</v>
      </c>
      <c r="BS107" s="8">
        <v>0</v>
      </c>
      <c r="BT107" s="8">
        <v>7074</v>
      </c>
      <c r="BU107" s="8">
        <v>5465</v>
      </c>
      <c r="BV107" s="8">
        <v>-2869</v>
      </c>
      <c r="BW107" s="8">
        <v>2596</v>
      </c>
      <c r="BX107" s="8">
        <v>34</v>
      </c>
      <c r="BY107" s="8">
        <v>4362</v>
      </c>
      <c r="BZ107" s="8">
        <v>1629</v>
      </c>
      <c r="CA107" s="8">
        <v>0</v>
      </c>
      <c r="CB107" s="8">
        <v>201</v>
      </c>
      <c r="CC107" s="8">
        <v>334</v>
      </c>
      <c r="CD107" s="8">
        <v>16230</v>
      </c>
      <c r="CE107" s="8"/>
      <c r="CF107" s="8">
        <v>386</v>
      </c>
      <c r="CG107" s="8">
        <v>1074</v>
      </c>
      <c r="CH107" s="8">
        <v>0</v>
      </c>
      <c r="CI107" s="8">
        <v>1000</v>
      </c>
      <c r="CJ107" s="8">
        <v>0</v>
      </c>
      <c r="CK107" s="8">
        <v>95</v>
      </c>
      <c r="CL107" s="8">
        <v>0</v>
      </c>
      <c r="CM107" s="8">
        <v>2555</v>
      </c>
      <c r="CN107" s="8">
        <v>3120</v>
      </c>
      <c r="CO107" s="8">
        <v>0</v>
      </c>
      <c r="CP107" s="8">
        <v>196</v>
      </c>
      <c r="CQ107" s="8">
        <v>37</v>
      </c>
      <c r="CR107" s="8">
        <v>376</v>
      </c>
      <c r="CS107" s="8">
        <v>6284</v>
      </c>
      <c r="CT107" s="8">
        <v>1741</v>
      </c>
      <c r="CU107" s="8">
        <v>1629</v>
      </c>
      <c r="CV107" s="8">
        <v>31176</v>
      </c>
      <c r="CW107" s="8">
        <v>-24068</v>
      </c>
      <c r="CX107" s="8">
        <v>-532</v>
      </c>
      <c r="CY107" s="8">
        <v>9946</v>
      </c>
      <c r="CZ107" s="8">
        <v>0</v>
      </c>
      <c r="DA107" s="8">
        <v>9946</v>
      </c>
      <c r="DB107" s="8">
        <v>16230</v>
      </c>
      <c r="DC107" s="8"/>
      <c r="DD107" s="8">
        <v>1005.2577199999999</v>
      </c>
      <c r="DE107" s="8">
        <v>1011.26841</v>
      </c>
      <c r="DF107" s="8">
        <v>9.8351699999999997</v>
      </c>
      <c r="DG107" s="8">
        <v>4120</v>
      </c>
      <c r="DH107" s="8">
        <v>902</v>
      </c>
      <c r="DI107" s="8">
        <v>111</v>
      </c>
      <c r="DJ107" s="8">
        <v>784</v>
      </c>
      <c r="DK107" s="8">
        <v>0</v>
      </c>
      <c r="DL107" s="8">
        <v>25</v>
      </c>
      <c r="DM107" s="8">
        <v>109</v>
      </c>
      <c r="DN107" s="8">
        <v>846</v>
      </c>
      <c r="DO107" s="8">
        <v>736</v>
      </c>
      <c r="DP107" s="8">
        <v>127</v>
      </c>
      <c r="DQ107" s="8">
        <v>2789</v>
      </c>
      <c r="DR107" s="8">
        <v>2549</v>
      </c>
      <c r="DS107" s="8">
        <v>0</v>
      </c>
      <c r="DT107" s="8">
        <v>29977</v>
      </c>
      <c r="DU107" s="8">
        <v>0</v>
      </c>
      <c r="DV107" s="8"/>
      <c r="DW107" s="8">
        <v>2986</v>
      </c>
      <c r="DX107" s="8">
        <v>766</v>
      </c>
      <c r="DY107" s="8">
        <v>319</v>
      </c>
      <c r="DZ107" s="8">
        <v>1085</v>
      </c>
      <c r="EA107" s="8">
        <v>0</v>
      </c>
      <c r="EB107" s="8">
        <v>-85</v>
      </c>
      <c r="EC107" s="8">
        <v>0</v>
      </c>
      <c r="ED107" s="8">
        <v>0</v>
      </c>
      <c r="EE107" s="8">
        <v>0</v>
      </c>
      <c r="EF107" s="8">
        <v>0</v>
      </c>
      <c r="EG107" s="8">
        <v>-63</v>
      </c>
      <c r="EH107" s="8">
        <v>77</v>
      </c>
      <c r="EI107" s="8">
        <v>93</v>
      </c>
      <c r="EJ107" s="8">
        <v>-142</v>
      </c>
      <c r="EK107" s="8">
        <v>101</v>
      </c>
      <c r="EL107" s="8">
        <v>4397</v>
      </c>
      <c r="EM107" s="8">
        <v>-551</v>
      </c>
      <c r="EN107" s="8">
        <v>110</v>
      </c>
      <c r="EO107" s="8">
        <v>0</v>
      </c>
      <c r="EP107" s="8">
        <v>0</v>
      </c>
      <c r="EQ107" s="8">
        <v>0</v>
      </c>
      <c r="ER107" s="8">
        <v>125</v>
      </c>
      <c r="ES107" s="8">
        <v>0</v>
      </c>
      <c r="ET107" s="8">
        <v>14</v>
      </c>
      <c r="EU107" s="8">
        <v>-302</v>
      </c>
      <c r="EV107" s="8">
        <v>0</v>
      </c>
      <c r="EW107" s="8">
        <v>498</v>
      </c>
      <c r="EX107" s="8">
        <v>498</v>
      </c>
      <c r="EY107" s="8">
        <v>0</v>
      </c>
      <c r="EZ107" s="8">
        <v>-1000</v>
      </c>
      <c r="FA107" s="8">
        <v>-1000</v>
      </c>
      <c r="FB107" s="8">
        <v>396</v>
      </c>
      <c r="FC107" s="8">
        <v>-2741</v>
      </c>
      <c r="FD107" s="8">
        <v>-1444</v>
      </c>
      <c r="FE107" s="8">
        <v>0</v>
      </c>
      <c r="FF107" s="8">
        <v>-1444</v>
      </c>
      <c r="FG107" s="8">
        <v>0</v>
      </c>
      <c r="FH107" s="8">
        <v>-3</v>
      </c>
      <c r="FI107" s="8">
        <v>-4294</v>
      </c>
      <c r="FJ107" s="8">
        <v>0</v>
      </c>
      <c r="FK107" s="8">
        <v>-199</v>
      </c>
      <c r="FL107" s="8"/>
      <c r="FM107" s="8">
        <v>99</v>
      </c>
      <c r="FN107" s="8">
        <v>1170</v>
      </c>
      <c r="FO107" s="8">
        <v>3368.125</v>
      </c>
      <c r="FP107" s="8">
        <v>3424.375</v>
      </c>
      <c r="FQ107" s="8">
        <v>78</v>
      </c>
      <c r="FR107" s="8">
        <v>-502</v>
      </c>
      <c r="FS107" s="8" t="s">
        <v>535</v>
      </c>
      <c r="FT107" s="9">
        <v>42369</v>
      </c>
      <c r="FU107" s="8">
        <v>12</v>
      </c>
      <c r="FV107" s="8">
        <v>55599.925609999998</v>
      </c>
      <c r="FW107" s="8">
        <v>1.19831</v>
      </c>
      <c r="FX107" s="8">
        <v>1.2831699999999999</v>
      </c>
      <c r="FY107" s="8">
        <v>1.30219</v>
      </c>
      <c r="FZ107" s="8">
        <v>1.28386</v>
      </c>
      <c r="GA107" s="31">
        <f t="shared" si="16"/>
        <v>2015</v>
      </c>
      <c r="GB107" s="10">
        <f t="shared" si="17"/>
        <v>12</v>
      </c>
      <c r="GC107" s="10">
        <v>0.97350000000000003</v>
      </c>
      <c r="GD107" s="10">
        <v>1.01057</v>
      </c>
    </row>
    <row r="108" spans="1:186">
      <c r="A108" s="8" t="str">
        <f t="shared" si="22"/>
        <v>Texas Instruments</v>
      </c>
      <c r="B108" s="8" t="str">
        <f t="shared" si="23"/>
        <v>NasdaqGS:TXN</v>
      </c>
      <c r="C108" s="8" t="str">
        <f>CONCATENATE("FY",RIGHT(Assumptions!D$10,4)-2)</f>
        <v>FY2016</v>
      </c>
      <c r="D108" s="10">
        <f t="shared" si="15"/>
        <v>2016</v>
      </c>
      <c r="E108" s="8">
        <v>13370</v>
      </c>
      <c r="F108" s="8">
        <v>0</v>
      </c>
      <c r="G108" s="8">
        <v>13370</v>
      </c>
      <c r="H108" s="8">
        <v>5113</v>
      </c>
      <c r="I108" s="8">
        <v>8257</v>
      </c>
      <c r="J108" s="8">
        <v>1798</v>
      </c>
      <c r="K108" s="8">
        <v>0</v>
      </c>
      <c r="L108" s="8">
        <v>1356</v>
      </c>
      <c r="M108" s="8">
        <v>0</v>
      </c>
      <c r="N108" s="8">
        <v>319</v>
      </c>
      <c r="O108" s="8">
        <v>0</v>
      </c>
      <c r="P108" s="8">
        <v>3473</v>
      </c>
      <c r="Q108" s="8">
        <v>4784</v>
      </c>
      <c r="R108" s="8">
        <v>-80</v>
      </c>
      <c r="S108" s="8">
        <v>0</v>
      </c>
      <c r="T108" s="8">
        <v>-80</v>
      </c>
      <c r="U108" s="8">
        <v>0</v>
      </c>
      <c r="V108" s="8">
        <v>0</v>
      </c>
      <c r="W108" s="8">
        <v>211</v>
      </c>
      <c r="X108" s="8">
        <v>4915</v>
      </c>
      <c r="Y108" s="8">
        <v>0</v>
      </c>
      <c r="Z108" s="8">
        <v>0</v>
      </c>
      <c r="AA108" s="8">
        <v>40</v>
      </c>
      <c r="AB108" s="8">
        <v>0</v>
      </c>
      <c r="AC108" s="8">
        <v>0</v>
      </c>
      <c r="AD108" s="8">
        <v>4930</v>
      </c>
      <c r="AE108" s="8">
        <v>1335</v>
      </c>
      <c r="AF108" s="8">
        <v>3595</v>
      </c>
      <c r="AG108" s="8">
        <v>0</v>
      </c>
      <c r="AH108" s="8">
        <v>0</v>
      </c>
      <c r="AI108" s="8">
        <v>3595</v>
      </c>
      <c r="AJ108" s="8">
        <v>0</v>
      </c>
      <c r="AK108" s="8">
        <v>3595</v>
      </c>
      <c r="AL108" s="8">
        <v>45</v>
      </c>
      <c r="AM108" s="8"/>
      <c r="AN108" s="8">
        <v>3.53938</v>
      </c>
      <c r="AO108" s="8">
        <v>3.53938</v>
      </c>
      <c r="AP108" s="8">
        <v>1003</v>
      </c>
      <c r="AQ108" s="8">
        <v>3.4779599999999999</v>
      </c>
      <c r="AR108" s="8">
        <v>3.4779599999999999</v>
      </c>
      <c r="AS108" s="8">
        <v>1021</v>
      </c>
      <c r="AT108" s="8">
        <v>1.64</v>
      </c>
      <c r="AU108" s="1">
        <v>0.457858136300417</v>
      </c>
      <c r="AV108" s="8"/>
      <c r="AW108" s="8">
        <v>5702</v>
      </c>
      <c r="AX108" s="8">
        <v>5103</v>
      </c>
      <c r="AY108" s="8">
        <v>4784</v>
      </c>
      <c r="AZ108" s="1">
        <v>0.270791</v>
      </c>
      <c r="BA108" s="9">
        <v>42735</v>
      </c>
      <c r="BB108" s="8"/>
      <c r="BC108" s="8">
        <v>44</v>
      </c>
      <c r="BD108" s="8">
        <v>0</v>
      </c>
      <c r="BE108" s="8">
        <v>0</v>
      </c>
      <c r="BF108" s="8">
        <v>1356</v>
      </c>
      <c r="BG108" s="8">
        <v>0</v>
      </c>
      <c r="BH108" s="8">
        <v>14.242290000000001</v>
      </c>
      <c r="BI108" s="8">
        <v>71.757710000000003</v>
      </c>
      <c r="BJ108" s="8"/>
      <c r="BK108" s="8"/>
      <c r="BL108" s="8">
        <v>1154</v>
      </c>
      <c r="BM108" s="8">
        <v>2336</v>
      </c>
      <c r="BN108" s="8">
        <v>3490</v>
      </c>
      <c r="BO108" s="8">
        <v>1267</v>
      </c>
      <c r="BP108" s="8">
        <v>1267</v>
      </c>
      <c r="BQ108" s="8">
        <v>1790</v>
      </c>
      <c r="BR108" s="8">
        <v>0</v>
      </c>
      <c r="BS108" s="8">
        <v>344</v>
      </c>
      <c r="BT108" s="8">
        <v>7457</v>
      </c>
      <c r="BU108" s="8">
        <v>4923</v>
      </c>
      <c r="BV108" s="8">
        <v>-2411</v>
      </c>
      <c r="BW108" s="8">
        <v>2512</v>
      </c>
      <c r="BX108" s="8">
        <v>34</v>
      </c>
      <c r="BY108" s="8">
        <v>4362</v>
      </c>
      <c r="BZ108" s="8">
        <v>1316</v>
      </c>
      <c r="CA108" s="8">
        <v>0</v>
      </c>
      <c r="CB108" s="8">
        <v>374</v>
      </c>
      <c r="CC108" s="8">
        <v>376</v>
      </c>
      <c r="CD108" s="8">
        <v>16431</v>
      </c>
      <c r="CE108" s="8"/>
      <c r="CF108" s="8">
        <v>396</v>
      </c>
      <c r="CG108" s="8">
        <v>1154</v>
      </c>
      <c r="CH108" s="8">
        <v>0</v>
      </c>
      <c r="CI108" s="8">
        <v>631</v>
      </c>
      <c r="CJ108" s="8">
        <v>0</v>
      </c>
      <c r="CK108" s="8">
        <v>83</v>
      </c>
      <c r="CL108" s="8">
        <v>0</v>
      </c>
      <c r="CM108" s="8">
        <v>2264</v>
      </c>
      <c r="CN108" s="8">
        <v>2978</v>
      </c>
      <c r="CO108" s="8">
        <v>0</v>
      </c>
      <c r="CP108" s="8">
        <v>129</v>
      </c>
      <c r="CQ108" s="8">
        <v>33</v>
      </c>
      <c r="CR108" s="8">
        <v>554</v>
      </c>
      <c r="CS108" s="8">
        <v>5958</v>
      </c>
      <c r="CT108" s="8">
        <v>1741</v>
      </c>
      <c r="CU108" s="8">
        <v>1674</v>
      </c>
      <c r="CV108" s="8">
        <v>33107</v>
      </c>
      <c r="CW108" s="8">
        <v>-25523</v>
      </c>
      <c r="CX108" s="8">
        <v>-526</v>
      </c>
      <c r="CY108" s="8">
        <v>10473</v>
      </c>
      <c r="CZ108" s="8">
        <v>0</v>
      </c>
      <c r="DA108" s="8">
        <v>10473</v>
      </c>
      <c r="DB108" s="8">
        <v>16431</v>
      </c>
      <c r="DC108" s="8"/>
      <c r="DD108" s="8">
        <v>999.63972999999999</v>
      </c>
      <c r="DE108" s="8">
        <v>995.98396000000002</v>
      </c>
      <c r="DF108" s="8">
        <v>10.515230000000001</v>
      </c>
      <c r="DG108" s="8">
        <v>3609</v>
      </c>
      <c r="DH108" s="8">
        <v>119</v>
      </c>
      <c r="DI108" s="8">
        <v>48</v>
      </c>
      <c r="DJ108" s="8">
        <v>688</v>
      </c>
      <c r="DK108" s="8">
        <v>0</v>
      </c>
      <c r="DL108" s="8">
        <v>25</v>
      </c>
      <c r="DM108" s="8">
        <v>102</v>
      </c>
      <c r="DN108" s="8">
        <v>954</v>
      </c>
      <c r="DO108" s="8">
        <v>734</v>
      </c>
      <c r="DP108" s="8">
        <v>127</v>
      </c>
      <c r="DQ108" s="8">
        <v>2753</v>
      </c>
      <c r="DR108" s="8">
        <v>2043</v>
      </c>
      <c r="DS108" s="8">
        <v>0</v>
      </c>
      <c r="DT108" s="8">
        <v>29865</v>
      </c>
      <c r="DU108" s="8">
        <v>0</v>
      </c>
      <c r="DV108" s="8"/>
      <c r="DW108" s="8">
        <v>3595</v>
      </c>
      <c r="DX108" s="8">
        <v>599</v>
      </c>
      <c r="DY108" s="8">
        <v>319</v>
      </c>
      <c r="DZ108" s="8">
        <v>918</v>
      </c>
      <c r="EA108" s="8">
        <v>0</v>
      </c>
      <c r="EB108" s="8">
        <v>-40</v>
      </c>
      <c r="EC108" s="8">
        <v>0</v>
      </c>
      <c r="ED108" s="8">
        <v>6</v>
      </c>
      <c r="EE108" s="8">
        <v>0</v>
      </c>
      <c r="EF108" s="8">
        <v>0</v>
      </c>
      <c r="EG108" s="8">
        <v>-301</v>
      </c>
      <c r="EH108" s="8">
        <v>-108</v>
      </c>
      <c r="EI108" s="8">
        <v>-99</v>
      </c>
      <c r="EJ108" s="8">
        <v>72</v>
      </c>
      <c r="EK108" s="8">
        <v>-45</v>
      </c>
      <c r="EL108" s="8">
        <v>4614</v>
      </c>
      <c r="EM108" s="8">
        <v>-531</v>
      </c>
      <c r="EN108" s="8">
        <v>0</v>
      </c>
      <c r="EO108" s="8">
        <v>0</v>
      </c>
      <c r="EP108" s="8">
        <v>0</v>
      </c>
      <c r="EQ108" s="8">
        <v>0</v>
      </c>
      <c r="ER108" s="8">
        <v>-113</v>
      </c>
      <c r="ES108" s="8">
        <v>0</v>
      </c>
      <c r="ET108" s="8">
        <v>-6</v>
      </c>
      <c r="EU108" s="8">
        <v>-650</v>
      </c>
      <c r="EV108" s="8">
        <v>0</v>
      </c>
      <c r="EW108" s="8">
        <v>499</v>
      </c>
      <c r="EX108" s="8">
        <v>499</v>
      </c>
      <c r="EY108" s="8">
        <v>0</v>
      </c>
      <c r="EZ108" s="8">
        <v>-1000</v>
      </c>
      <c r="FA108" s="8">
        <v>-1000</v>
      </c>
      <c r="FB108" s="8">
        <v>472</v>
      </c>
      <c r="FC108" s="8">
        <v>-2132</v>
      </c>
      <c r="FD108" s="8">
        <v>-1646</v>
      </c>
      <c r="FE108" s="8">
        <v>0</v>
      </c>
      <c r="FF108" s="8">
        <v>-1646</v>
      </c>
      <c r="FG108" s="8">
        <v>0</v>
      </c>
      <c r="FH108" s="8">
        <v>-3</v>
      </c>
      <c r="FI108" s="8">
        <v>-3810</v>
      </c>
      <c r="FJ108" s="8">
        <v>0</v>
      </c>
      <c r="FK108" s="8">
        <v>154</v>
      </c>
      <c r="FL108" s="8"/>
      <c r="FM108" s="8">
        <v>88</v>
      </c>
      <c r="FN108" s="8">
        <v>1150</v>
      </c>
      <c r="FO108" s="8">
        <v>3577</v>
      </c>
      <c r="FP108" s="8">
        <v>3627</v>
      </c>
      <c r="FQ108" s="8">
        <v>33</v>
      </c>
      <c r="FR108" s="8">
        <v>-501</v>
      </c>
      <c r="FS108" s="8" t="s">
        <v>535</v>
      </c>
      <c r="FT108" s="9">
        <v>42735</v>
      </c>
      <c r="FU108" s="8">
        <v>12</v>
      </c>
      <c r="FV108" s="8">
        <v>72932.785300000003</v>
      </c>
      <c r="FW108" s="8">
        <v>1.2129300000000001</v>
      </c>
      <c r="FX108" s="8">
        <v>1.2230399999999999</v>
      </c>
      <c r="FY108" s="8">
        <v>1.3161</v>
      </c>
      <c r="FZ108" s="8">
        <v>1.3125800000000001</v>
      </c>
      <c r="GA108" s="31">
        <f t="shared" si="16"/>
        <v>2016</v>
      </c>
      <c r="GB108" s="10">
        <f t="shared" si="17"/>
        <v>12</v>
      </c>
      <c r="GC108" s="10">
        <v>0.96143000000000001</v>
      </c>
      <c r="GD108" s="10">
        <v>0.95059000000000005</v>
      </c>
    </row>
    <row r="109" spans="1:186">
      <c r="A109" s="8" t="str">
        <f t="shared" si="22"/>
        <v>Texas Instruments</v>
      </c>
      <c r="B109" s="8" t="str">
        <f t="shared" si="23"/>
        <v>NasdaqGS:TXN</v>
      </c>
      <c r="C109" s="8" t="str">
        <f>CONCATENATE("FY",RIGHT(Assumptions!D$10,4)-1)</f>
        <v>FY2017</v>
      </c>
      <c r="D109" s="10">
        <f t="shared" si="15"/>
        <v>2017</v>
      </c>
      <c r="E109" s="8">
        <v>14961</v>
      </c>
      <c r="F109" s="8">
        <v>0</v>
      </c>
      <c r="G109" s="8">
        <v>14961</v>
      </c>
      <c r="H109" s="8">
        <v>5347</v>
      </c>
      <c r="I109" s="8">
        <v>9614</v>
      </c>
      <c r="J109" s="8">
        <v>1754</v>
      </c>
      <c r="K109" s="8">
        <v>0</v>
      </c>
      <c r="L109" s="8">
        <v>1508</v>
      </c>
      <c r="M109" s="8">
        <v>0</v>
      </c>
      <c r="N109" s="8">
        <v>318</v>
      </c>
      <c r="O109" s="8">
        <v>0</v>
      </c>
      <c r="P109" s="8">
        <v>3580</v>
      </c>
      <c r="Q109" s="8">
        <v>6034</v>
      </c>
      <c r="R109" s="8">
        <v>-78</v>
      </c>
      <c r="S109" s="8">
        <v>0</v>
      </c>
      <c r="T109" s="8">
        <v>-78</v>
      </c>
      <c r="U109" s="8">
        <v>0</v>
      </c>
      <c r="V109" s="8">
        <v>0</v>
      </c>
      <c r="W109" s="8">
        <v>135</v>
      </c>
      <c r="X109" s="8">
        <v>6091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6080</v>
      </c>
      <c r="AE109" s="8">
        <v>2398</v>
      </c>
      <c r="AF109" s="8">
        <v>3682</v>
      </c>
      <c r="AG109" s="8">
        <v>0</v>
      </c>
      <c r="AH109" s="8">
        <v>0</v>
      </c>
      <c r="AI109" s="8">
        <v>3682</v>
      </c>
      <c r="AJ109" s="8">
        <v>0</v>
      </c>
      <c r="AK109" s="8">
        <v>3682</v>
      </c>
      <c r="AL109" s="8">
        <v>34</v>
      </c>
      <c r="AM109" s="8"/>
      <c r="AN109" s="8">
        <v>3.68113</v>
      </c>
      <c r="AO109" s="8">
        <v>3.68113</v>
      </c>
      <c r="AP109" s="8">
        <v>991</v>
      </c>
      <c r="AQ109" s="8">
        <v>3.6057299999999999</v>
      </c>
      <c r="AR109" s="8">
        <v>3.6057299999999999</v>
      </c>
      <c r="AS109" s="8">
        <v>1012</v>
      </c>
      <c r="AT109" s="8">
        <v>2.12</v>
      </c>
      <c r="AU109" s="1">
        <v>0.57142857142857095</v>
      </c>
      <c r="AV109" s="8"/>
      <c r="AW109" s="8">
        <v>6890</v>
      </c>
      <c r="AX109" s="8">
        <v>6352</v>
      </c>
      <c r="AY109" s="8">
        <v>6034</v>
      </c>
      <c r="AZ109" s="1">
        <v>0.39440700000000001</v>
      </c>
      <c r="BA109" s="9">
        <v>43100</v>
      </c>
      <c r="BB109" s="8"/>
      <c r="BC109" s="8">
        <v>39</v>
      </c>
      <c r="BD109" s="8">
        <v>0</v>
      </c>
      <c r="BE109" s="8">
        <v>0</v>
      </c>
      <c r="BF109" s="8">
        <v>1508</v>
      </c>
      <c r="BG109" s="8">
        <v>0</v>
      </c>
      <c r="BH109" s="8">
        <v>13.151809999999999</v>
      </c>
      <c r="BI109" s="8">
        <v>67.848190000000002</v>
      </c>
      <c r="BJ109" s="8"/>
      <c r="BK109" s="8"/>
      <c r="BL109" s="8">
        <v>1656</v>
      </c>
      <c r="BM109" s="8">
        <v>2813</v>
      </c>
      <c r="BN109" s="8">
        <v>4469</v>
      </c>
      <c r="BO109" s="8">
        <v>1278</v>
      </c>
      <c r="BP109" s="8">
        <v>1278</v>
      </c>
      <c r="BQ109" s="8">
        <v>1957</v>
      </c>
      <c r="BR109" s="8">
        <v>0</v>
      </c>
      <c r="BS109" s="8">
        <v>262</v>
      </c>
      <c r="BT109" s="8">
        <v>8734</v>
      </c>
      <c r="BU109" s="8">
        <v>4789</v>
      </c>
      <c r="BV109" s="8">
        <v>-2125</v>
      </c>
      <c r="BW109" s="8">
        <v>2664</v>
      </c>
      <c r="BX109" s="8">
        <v>32</v>
      </c>
      <c r="BY109" s="8">
        <v>4362</v>
      </c>
      <c r="BZ109" s="8">
        <v>1056</v>
      </c>
      <c r="CA109" s="8">
        <v>0</v>
      </c>
      <c r="CB109" s="8">
        <v>264</v>
      </c>
      <c r="CC109" s="8">
        <v>530</v>
      </c>
      <c r="CD109" s="8">
        <v>17642</v>
      </c>
      <c r="CE109" s="8"/>
      <c r="CF109" s="8">
        <v>466</v>
      </c>
      <c r="CG109" s="8">
        <v>1164</v>
      </c>
      <c r="CH109" s="8">
        <v>0</v>
      </c>
      <c r="CI109" s="8">
        <v>500</v>
      </c>
      <c r="CJ109" s="8">
        <v>0</v>
      </c>
      <c r="CK109" s="8">
        <v>128</v>
      </c>
      <c r="CL109" s="8">
        <v>0</v>
      </c>
      <c r="CM109" s="8">
        <v>2258</v>
      </c>
      <c r="CN109" s="8">
        <v>3577</v>
      </c>
      <c r="CO109" s="8">
        <v>0</v>
      </c>
      <c r="CP109" s="8">
        <v>89</v>
      </c>
      <c r="CQ109" s="8">
        <v>78</v>
      </c>
      <c r="CR109" s="8">
        <v>1303</v>
      </c>
      <c r="CS109" s="8">
        <v>7305</v>
      </c>
      <c r="CT109" s="8">
        <v>1741</v>
      </c>
      <c r="CU109" s="8">
        <v>1776</v>
      </c>
      <c r="CV109" s="8">
        <v>34662</v>
      </c>
      <c r="CW109" s="8">
        <v>-27458</v>
      </c>
      <c r="CX109" s="8">
        <v>-384</v>
      </c>
      <c r="CY109" s="8">
        <v>10337</v>
      </c>
      <c r="CZ109" s="8">
        <v>0</v>
      </c>
      <c r="DA109" s="8">
        <v>10337</v>
      </c>
      <c r="DB109" s="8">
        <v>17642</v>
      </c>
      <c r="DC109" s="8"/>
      <c r="DD109" s="8">
        <v>983.15872000000002</v>
      </c>
      <c r="DE109" s="8">
        <v>983.15872000000002</v>
      </c>
      <c r="DF109" s="8">
        <v>10.51407</v>
      </c>
      <c r="DG109" s="8">
        <v>4077</v>
      </c>
      <c r="DH109" s="8">
        <v>-392</v>
      </c>
      <c r="DI109" s="8">
        <v>-121</v>
      </c>
      <c r="DJ109" s="8">
        <v>648</v>
      </c>
      <c r="DK109" s="8">
        <v>0</v>
      </c>
      <c r="DL109" s="8">
        <v>26</v>
      </c>
      <c r="DM109" s="8">
        <v>126</v>
      </c>
      <c r="DN109" s="8">
        <v>1089</v>
      </c>
      <c r="DO109" s="8">
        <v>742</v>
      </c>
      <c r="DP109" s="8">
        <v>127</v>
      </c>
      <c r="DQ109" s="8">
        <v>2467</v>
      </c>
      <c r="DR109" s="8">
        <v>2195</v>
      </c>
      <c r="DS109" s="8">
        <v>0</v>
      </c>
      <c r="DT109" s="8">
        <v>29714</v>
      </c>
      <c r="DU109" s="8">
        <v>0</v>
      </c>
      <c r="DV109" s="8"/>
      <c r="DW109" s="8">
        <v>3682</v>
      </c>
      <c r="DX109" s="8">
        <v>538</v>
      </c>
      <c r="DY109" s="8">
        <v>318</v>
      </c>
      <c r="DZ109" s="8">
        <v>856</v>
      </c>
      <c r="EA109" s="8">
        <v>0</v>
      </c>
      <c r="EB109" s="8">
        <v>0</v>
      </c>
      <c r="EC109" s="8">
        <v>0</v>
      </c>
      <c r="ED109" s="8">
        <v>1</v>
      </c>
      <c r="EE109" s="8">
        <v>0</v>
      </c>
      <c r="EF109" s="8">
        <v>0</v>
      </c>
      <c r="EG109" s="8">
        <v>117</v>
      </c>
      <c r="EH109" s="8">
        <v>-7</v>
      </c>
      <c r="EI109" s="8">
        <v>-167</v>
      </c>
      <c r="EJ109" s="8">
        <v>51</v>
      </c>
      <c r="EK109" s="8">
        <v>73</v>
      </c>
      <c r="EL109" s="8">
        <v>5363</v>
      </c>
      <c r="EM109" s="8">
        <v>-695</v>
      </c>
      <c r="EN109" s="8">
        <v>40</v>
      </c>
      <c r="EO109" s="8">
        <v>0</v>
      </c>
      <c r="EP109" s="8">
        <v>0</v>
      </c>
      <c r="EQ109" s="8">
        <v>0</v>
      </c>
      <c r="ER109" s="8">
        <v>-460</v>
      </c>
      <c r="ES109" s="8">
        <v>0</v>
      </c>
      <c r="ET109" s="8">
        <v>-12</v>
      </c>
      <c r="EU109" s="8">
        <v>-1127</v>
      </c>
      <c r="EV109" s="8">
        <v>0</v>
      </c>
      <c r="EW109" s="8">
        <v>1099</v>
      </c>
      <c r="EX109" s="8">
        <v>1099</v>
      </c>
      <c r="EY109" s="8">
        <v>0</v>
      </c>
      <c r="EZ109" s="8">
        <v>-625</v>
      </c>
      <c r="FA109" s="8">
        <v>-625</v>
      </c>
      <c r="FB109" s="8">
        <v>483</v>
      </c>
      <c r="FC109" s="8">
        <v>-2556</v>
      </c>
      <c r="FD109" s="8">
        <v>-2104</v>
      </c>
      <c r="FE109" s="8">
        <v>0</v>
      </c>
      <c r="FF109" s="8">
        <v>-2104</v>
      </c>
      <c r="FG109" s="8">
        <v>0</v>
      </c>
      <c r="FH109" s="8">
        <v>-31</v>
      </c>
      <c r="FI109" s="8">
        <v>-3734</v>
      </c>
      <c r="FJ109" s="8">
        <v>0</v>
      </c>
      <c r="FK109" s="8">
        <v>502</v>
      </c>
      <c r="FL109" s="8"/>
      <c r="FM109" s="8">
        <v>75</v>
      </c>
      <c r="FN109" s="8">
        <v>1800</v>
      </c>
      <c r="FO109" s="8">
        <v>3999.5</v>
      </c>
      <c r="FP109" s="8">
        <v>4048.25</v>
      </c>
      <c r="FQ109" s="8">
        <v>173</v>
      </c>
      <c r="FR109" s="8">
        <v>474</v>
      </c>
      <c r="FS109" s="8" t="s">
        <v>535</v>
      </c>
      <c r="FT109" s="9">
        <v>43100</v>
      </c>
      <c r="FU109" s="8">
        <v>12</v>
      </c>
      <c r="FV109" s="8">
        <v>102931.94812</v>
      </c>
      <c r="FW109" s="8">
        <v>1.25041</v>
      </c>
      <c r="FX109" s="8">
        <v>1.2581899999999999</v>
      </c>
      <c r="FY109" s="8">
        <v>1.2803500000000001</v>
      </c>
      <c r="FZ109" s="8">
        <v>1.1636</v>
      </c>
      <c r="GA109" s="31">
        <f t="shared" si="16"/>
        <v>2017</v>
      </c>
      <c r="GB109" s="10">
        <f t="shared" si="17"/>
        <v>12</v>
      </c>
      <c r="GC109" s="10">
        <v>0.94855999999999996</v>
      </c>
      <c r="GD109" s="10">
        <v>0.86148999999999998</v>
      </c>
    </row>
    <row r="110" spans="1:186">
      <c r="A110" s="8" t="str">
        <f t="shared" si="22"/>
        <v>Texas Instruments</v>
      </c>
      <c r="B110" s="8" t="str">
        <f t="shared" si="23"/>
        <v>NasdaqGS:TXN</v>
      </c>
      <c r="C110" s="8" t="str">
        <f>CONCATENATE("FY",RIGHT(Assumptions!D$10,4))</f>
        <v>FY2018</v>
      </c>
      <c r="D110" s="10">
        <f t="shared" si="15"/>
        <v>2018</v>
      </c>
      <c r="E110" s="8">
        <v>15784</v>
      </c>
      <c r="F110" s="8">
        <v>0</v>
      </c>
      <c r="G110" s="8">
        <v>15784</v>
      </c>
      <c r="H110" s="8">
        <v>5507</v>
      </c>
      <c r="I110" s="8">
        <v>10277</v>
      </c>
      <c r="J110" s="8">
        <v>1716</v>
      </c>
      <c r="K110" s="8">
        <v>0</v>
      </c>
      <c r="L110" s="8">
        <v>1559</v>
      </c>
      <c r="M110" s="8">
        <v>0</v>
      </c>
      <c r="N110" s="8">
        <v>318</v>
      </c>
      <c r="O110" s="8">
        <v>0</v>
      </c>
      <c r="P110" s="8">
        <v>3593</v>
      </c>
      <c r="Q110" s="8">
        <v>6684</v>
      </c>
      <c r="R110" s="8">
        <v>-125</v>
      </c>
      <c r="S110" s="8">
        <v>0</v>
      </c>
      <c r="T110" s="8">
        <v>-125</v>
      </c>
      <c r="U110" s="8">
        <v>0</v>
      </c>
      <c r="V110" s="8">
        <v>0</v>
      </c>
      <c r="W110" s="8">
        <v>130</v>
      </c>
      <c r="X110" s="8">
        <v>6689</v>
      </c>
      <c r="Y110" s="8">
        <v>0</v>
      </c>
      <c r="Z110" s="8">
        <v>0</v>
      </c>
      <c r="AA110" s="8">
        <v>3</v>
      </c>
      <c r="AB110" s="8">
        <v>0</v>
      </c>
      <c r="AC110" s="8">
        <v>0</v>
      </c>
      <c r="AD110" s="8">
        <v>6686</v>
      </c>
      <c r="AE110" s="8">
        <v>1106</v>
      </c>
      <c r="AF110" s="8">
        <v>5580</v>
      </c>
      <c r="AG110" s="8">
        <v>0</v>
      </c>
      <c r="AH110" s="8">
        <v>0</v>
      </c>
      <c r="AI110" s="8">
        <v>5580</v>
      </c>
      <c r="AJ110" s="8">
        <v>0</v>
      </c>
      <c r="AK110" s="8">
        <v>5580</v>
      </c>
      <c r="AL110" s="8">
        <v>43</v>
      </c>
      <c r="AM110" s="8"/>
      <c r="AN110" s="8">
        <v>5.7082499999999996</v>
      </c>
      <c r="AO110" s="8">
        <v>5.7082499999999996</v>
      </c>
      <c r="AP110" s="8">
        <v>970</v>
      </c>
      <c r="AQ110" s="8">
        <v>5.5939399999999999</v>
      </c>
      <c r="AR110" s="8">
        <v>5.5939399999999999</v>
      </c>
      <c r="AS110" s="8">
        <v>990</v>
      </c>
      <c r="AT110" s="8">
        <v>2.63</v>
      </c>
      <c r="AU110" s="1">
        <v>0.457885304659498</v>
      </c>
      <c r="AV110" s="8"/>
      <c r="AW110" s="8">
        <v>7589</v>
      </c>
      <c r="AX110" s="8">
        <v>7002</v>
      </c>
      <c r="AY110" s="8">
        <v>6684</v>
      </c>
      <c r="AZ110" s="1">
        <v>0.16542000000000001</v>
      </c>
      <c r="BA110" s="9">
        <v>43465</v>
      </c>
      <c r="BB110" s="8"/>
      <c r="BC110" s="8">
        <v>34</v>
      </c>
      <c r="BD110" s="8">
        <v>0</v>
      </c>
      <c r="BE110" s="8">
        <v>0</v>
      </c>
      <c r="BF110" s="8">
        <v>1559</v>
      </c>
      <c r="BG110" s="8">
        <v>0</v>
      </c>
      <c r="BH110" s="8">
        <v>17.276979999999998</v>
      </c>
      <c r="BI110" s="8">
        <v>61.723019999999998</v>
      </c>
      <c r="BJ110" s="8"/>
      <c r="BK110" s="8"/>
      <c r="BL110" s="8">
        <v>2438</v>
      </c>
      <c r="BM110" s="8">
        <v>1795</v>
      </c>
      <c r="BN110" s="8">
        <v>4233</v>
      </c>
      <c r="BO110" s="8">
        <v>1207</v>
      </c>
      <c r="BP110" s="8">
        <v>1207</v>
      </c>
      <c r="BQ110" s="8">
        <v>2217</v>
      </c>
      <c r="BR110" s="8">
        <v>0</v>
      </c>
      <c r="BS110" s="8">
        <v>308</v>
      </c>
      <c r="BT110" s="8">
        <v>8097</v>
      </c>
      <c r="BU110" s="8">
        <v>5425</v>
      </c>
      <c r="BV110" s="8">
        <v>-2242</v>
      </c>
      <c r="BW110" s="8">
        <v>3183</v>
      </c>
      <c r="BX110" s="8">
        <v>25</v>
      </c>
      <c r="BY110" s="8">
        <v>4362</v>
      </c>
      <c r="BZ110" s="8">
        <v>717</v>
      </c>
      <c r="CA110" s="8">
        <v>0</v>
      </c>
      <c r="CB110" s="8">
        <v>295</v>
      </c>
      <c r="CC110" s="8">
        <v>458</v>
      </c>
      <c r="CD110" s="8">
        <v>17137</v>
      </c>
      <c r="CE110" s="8"/>
      <c r="CF110" s="8">
        <v>478</v>
      </c>
      <c r="CG110" s="8">
        <v>1144</v>
      </c>
      <c r="CH110" s="8">
        <v>0</v>
      </c>
      <c r="CI110" s="8">
        <v>749</v>
      </c>
      <c r="CJ110" s="8">
        <v>0</v>
      </c>
      <c r="CK110" s="8">
        <v>103</v>
      </c>
      <c r="CL110" s="8">
        <v>0</v>
      </c>
      <c r="CM110" s="8">
        <v>2474</v>
      </c>
      <c r="CN110" s="8">
        <v>4319</v>
      </c>
      <c r="CO110" s="8">
        <v>0</v>
      </c>
      <c r="CP110" s="8">
        <v>118</v>
      </c>
      <c r="CQ110" s="8">
        <v>42</v>
      </c>
      <c r="CR110" s="8">
        <v>1190</v>
      </c>
      <c r="CS110" s="8">
        <v>8143</v>
      </c>
      <c r="CT110" s="8">
        <v>1741</v>
      </c>
      <c r="CU110" s="8">
        <v>1950</v>
      </c>
      <c r="CV110" s="8">
        <v>37906</v>
      </c>
      <c r="CW110" s="8">
        <v>-32130</v>
      </c>
      <c r="CX110" s="8">
        <v>-473</v>
      </c>
      <c r="CY110" s="8">
        <v>8994</v>
      </c>
      <c r="CZ110" s="8">
        <v>0</v>
      </c>
      <c r="DA110" s="8">
        <v>8994</v>
      </c>
      <c r="DB110" s="8">
        <v>17137</v>
      </c>
      <c r="DC110" s="8"/>
      <c r="DD110" s="8">
        <v>938.4846</v>
      </c>
      <c r="DE110" s="8">
        <v>945.15029000000004</v>
      </c>
      <c r="DF110" s="8">
        <v>9.5159500000000001</v>
      </c>
      <c r="DG110" s="8">
        <v>5068</v>
      </c>
      <c r="DH110" s="8">
        <v>835</v>
      </c>
      <c r="DI110" s="8">
        <v>6</v>
      </c>
      <c r="DJ110" s="8">
        <v>632</v>
      </c>
      <c r="DK110" s="8">
        <v>0</v>
      </c>
      <c r="DL110" s="8">
        <v>21</v>
      </c>
      <c r="DM110" s="8">
        <v>181</v>
      </c>
      <c r="DN110" s="8">
        <v>1070</v>
      </c>
      <c r="DO110" s="8">
        <v>966</v>
      </c>
      <c r="DP110" s="8">
        <v>128</v>
      </c>
      <c r="DQ110" s="8">
        <v>2497</v>
      </c>
      <c r="DR110" s="8">
        <v>2800</v>
      </c>
      <c r="DS110" s="8">
        <v>0</v>
      </c>
      <c r="DT110" s="8">
        <v>29888</v>
      </c>
      <c r="DU110" s="8">
        <v>0</v>
      </c>
      <c r="DV110" s="8"/>
      <c r="DW110" s="8">
        <v>5580</v>
      </c>
      <c r="DX110" s="8">
        <v>587</v>
      </c>
      <c r="DY110" s="8">
        <v>318</v>
      </c>
      <c r="DZ110" s="8">
        <v>905</v>
      </c>
      <c r="EA110" s="8">
        <v>0</v>
      </c>
      <c r="EB110" s="8">
        <v>-3</v>
      </c>
      <c r="EC110" s="8">
        <v>0</v>
      </c>
      <c r="ED110" s="8">
        <v>3</v>
      </c>
      <c r="EE110" s="8">
        <v>0</v>
      </c>
      <c r="EF110" s="8">
        <v>0</v>
      </c>
      <c r="EG110" s="8">
        <v>-176</v>
      </c>
      <c r="EH110" s="8">
        <v>71</v>
      </c>
      <c r="EI110" s="8">
        <v>-282</v>
      </c>
      <c r="EJ110" s="8">
        <v>-7</v>
      </c>
      <c r="EK110" s="8">
        <v>662</v>
      </c>
      <c r="EL110" s="8">
        <v>7189</v>
      </c>
      <c r="EM110" s="8">
        <v>-1131</v>
      </c>
      <c r="EN110" s="8">
        <v>9</v>
      </c>
      <c r="EO110" s="8">
        <v>0</v>
      </c>
      <c r="EP110" s="8">
        <v>0</v>
      </c>
      <c r="EQ110" s="8">
        <v>0</v>
      </c>
      <c r="ER110" s="8">
        <v>1067</v>
      </c>
      <c r="ES110" s="8">
        <v>0</v>
      </c>
      <c r="ET110" s="8">
        <v>-23</v>
      </c>
      <c r="EU110" s="8">
        <v>-78</v>
      </c>
      <c r="EV110" s="8">
        <v>0</v>
      </c>
      <c r="EW110" s="8">
        <v>1500</v>
      </c>
      <c r="EX110" s="8">
        <v>1500</v>
      </c>
      <c r="EY110" s="8">
        <v>0</v>
      </c>
      <c r="EZ110" s="8">
        <v>-500</v>
      </c>
      <c r="FA110" s="8">
        <v>-500</v>
      </c>
      <c r="FB110" s="8">
        <v>373</v>
      </c>
      <c r="FC110" s="8">
        <v>-5100</v>
      </c>
      <c r="FD110" s="8">
        <v>-2555</v>
      </c>
      <c r="FE110" s="8">
        <v>0</v>
      </c>
      <c r="FF110" s="8">
        <v>-2555</v>
      </c>
      <c r="FG110" s="8">
        <v>0</v>
      </c>
      <c r="FH110" s="8">
        <v>-47</v>
      </c>
      <c r="FI110" s="8">
        <v>-6329</v>
      </c>
      <c r="FJ110" s="8">
        <v>0</v>
      </c>
      <c r="FK110" s="8">
        <v>782</v>
      </c>
      <c r="FL110" s="8"/>
      <c r="FM110" s="8">
        <v>114</v>
      </c>
      <c r="FN110" s="8">
        <v>705</v>
      </c>
      <c r="FO110" s="8">
        <v>4519.375</v>
      </c>
      <c r="FP110" s="8">
        <v>4597.5</v>
      </c>
      <c r="FQ110" s="8">
        <v>-368</v>
      </c>
      <c r="FR110" s="8">
        <v>1000</v>
      </c>
      <c r="FS110" s="8" t="s">
        <v>535</v>
      </c>
      <c r="FT110" s="9">
        <v>43465</v>
      </c>
      <c r="FU110" s="8">
        <v>12</v>
      </c>
      <c r="FV110" s="8">
        <v>90771.335990000007</v>
      </c>
      <c r="FW110" s="8">
        <v>1.3742399999999999</v>
      </c>
      <c r="FX110" s="8">
        <v>1.19737</v>
      </c>
      <c r="FY110" s="8">
        <v>1.0942099999999999</v>
      </c>
      <c r="FZ110" s="8">
        <v>1.0747800000000001</v>
      </c>
      <c r="GA110" s="31">
        <f t="shared" si="16"/>
        <v>2018</v>
      </c>
      <c r="GB110" s="10">
        <f t="shared" si="17"/>
        <v>12</v>
      </c>
      <c r="GC110" s="10">
        <v>0.98812999999999995</v>
      </c>
      <c r="GD110" s="10">
        <v>0.87768999999999997</v>
      </c>
    </row>
    <row r="111" spans="1:186">
      <c r="A111" s="10" t="str">
        <f>Assumptions!C11</f>
        <v>Emerson</v>
      </c>
      <c r="B111" s="10" t="str">
        <f>Assumptions!B11</f>
        <v>NYSE:EMR</v>
      </c>
      <c r="C111" s="8" t="str">
        <f>CONCATENATE("FY",RIGHT(Assumptions!D$11,4)-11)</f>
        <v>FY2007</v>
      </c>
      <c r="D111" s="10">
        <f t="shared" si="15"/>
        <v>2007</v>
      </c>
      <c r="E111" s="8">
        <v>22131</v>
      </c>
      <c r="F111" s="8">
        <v>0</v>
      </c>
      <c r="G111" s="8">
        <v>22131</v>
      </c>
      <c r="H111" s="8">
        <v>14066</v>
      </c>
      <c r="I111" s="8">
        <v>8065</v>
      </c>
      <c r="J111" s="8">
        <v>4569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4569</v>
      </c>
      <c r="Q111" s="8">
        <v>3496</v>
      </c>
      <c r="R111" s="8">
        <v>-261</v>
      </c>
      <c r="S111" s="8">
        <v>33</v>
      </c>
      <c r="T111" s="8">
        <v>-228</v>
      </c>
      <c r="U111" s="8">
        <v>0</v>
      </c>
      <c r="V111" s="8">
        <v>0</v>
      </c>
      <c r="W111" s="8">
        <v>-132</v>
      </c>
      <c r="X111" s="8">
        <v>3136</v>
      </c>
      <c r="Y111" s="8">
        <v>0</v>
      </c>
      <c r="Z111" s="8">
        <v>32</v>
      </c>
      <c r="AA111" s="8">
        <v>0</v>
      </c>
      <c r="AB111" s="8">
        <v>0</v>
      </c>
      <c r="AC111" s="8">
        <v>0</v>
      </c>
      <c r="AD111" s="8">
        <v>3093</v>
      </c>
      <c r="AE111" s="8">
        <v>964</v>
      </c>
      <c r="AF111" s="8">
        <v>2129</v>
      </c>
      <c r="AG111" s="8">
        <v>7</v>
      </c>
      <c r="AH111" s="8">
        <v>0</v>
      </c>
      <c r="AI111" s="8">
        <v>2136</v>
      </c>
      <c r="AJ111" s="8">
        <v>0</v>
      </c>
      <c r="AK111" s="8">
        <v>2136</v>
      </c>
      <c r="AL111" s="8">
        <v>0</v>
      </c>
      <c r="AM111" s="8"/>
      <c r="AN111" s="8">
        <v>2.6908500000000002</v>
      </c>
      <c r="AO111" s="8">
        <v>2.6820400000000002</v>
      </c>
      <c r="AP111" s="8">
        <v>793.8</v>
      </c>
      <c r="AQ111" s="8">
        <v>2.6587100000000001</v>
      </c>
      <c r="AR111" s="8">
        <v>2.65</v>
      </c>
      <c r="AS111" s="8">
        <v>803.9</v>
      </c>
      <c r="AT111" s="8">
        <v>1.05</v>
      </c>
      <c r="AU111" s="1">
        <v>0.39185393258426998</v>
      </c>
      <c r="AV111" s="8"/>
      <c r="AW111" s="8">
        <v>4152</v>
      </c>
      <c r="AX111" s="8">
        <v>3627</v>
      </c>
      <c r="AY111" s="8">
        <v>3496</v>
      </c>
      <c r="AZ111" s="1">
        <v>0.31167099999999998</v>
      </c>
      <c r="BA111" s="9">
        <v>39355</v>
      </c>
      <c r="BB111" s="8"/>
      <c r="BC111" s="8">
        <v>0</v>
      </c>
      <c r="BD111" s="8">
        <v>0</v>
      </c>
      <c r="BE111" s="8">
        <v>0</v>
      </c>
      <c r="BF111" s="8">
        <v>397</v>
      </c>
      <c r="BG111" s="8">
        <v>0</v>
      </c>
      <c r="BH111" s="8">
        <v>160.572</v>
      </c>
      <c r="BI111" s="8">
        <v>139.428</v>
      </c>
      <c r="BJ111" s="8"/>
      <c r="BK111" s="8"/>
      <c r="BL111" s="8">
        <v>1008</v>
      </c>
      <c r="BM111" s="8">
        <v>0</v>
      </c>
      <c r="BN111" s="8">
        <v>1008</v>
      </c>
      <c r="BO111" s="8">
        <v>4260</v>
      </c>
      <c r="BP111" s="8">
        <v>4260</v>
      </c>
      <c r="BQ111" s="8">
        <v>2227</v>
      </c>
      <c r="BR111" s="8">
        <v>0</v>
      </c>
      <c r="BS111" s="8">
        <v>570</v>
      </c>
      <c r="BT111" s="8">
        <v>8065</v>
      </c>
      <c r="BU111" s="8">
        <v>8434</v>
      </c>
      <c r="BV111" s="8">
        <v>-5003</v>
      </c>
      <c r="BW111" s="8">
        <v>3431</v>
      </c>
      <c r="BX111" s="8">
        <v>0</v>
      </c>
      <c r="BY111" s="8">
        <v>6412</v>
      </c>
      <c r="BZ111" s="8">
        <v>715</v>
      </c>
      <c r="CA111" s="8">
        <v>0</v>
      </c>
      <c r="CB111" s="8">
        <v>0</v>
      </c>
      <c r="CC111" s="8">
        <v>1057</v>
      </c>
      <c r="CD111" s="8">
        <v>19680</v>
      </c>
      <c r="CE111" s="8"/>
      <c r="CF111" s="8">
        <v>2501</v>
      </c>
      <c r="CG111" s="8">
        <v>2337</v>
      </c>
      <c r="CH111" s="8">
        <v>153</v>
      </c>
      <c r="CI111" s="8">
        <v>251</v>
      </c>
      <c r="CJ111" s="8">
        <v>0</v>
      </c>
      <c r="CK111" s="8">
        <v>304</v>
      </c>
      <c r="CL111" s="8">
        <v>0</v>
      </c>
      <c r="CM111" s="8">
        <v>5546</v>
      </c>
      <c r="CN111" s="8">
        <v>3372</v>
      </c>
      <c r="CO111" s="8">
        <v>0</v>
      </c>
      <c r="CP111" s="8">
        <v>747</v>
      </c>
      <c r="CQ111" s="8">
        <v>519</v>
      </c>
      <c r="CR111" s="8">
        <v>533</v>
      </c>
      <c r="CS111" s="8">
        <v>10717</v>
      </c>
      <c r="CT111" s="8">
        <v>477</v>
      </c>
      <c r="CU111" s="8">
        <v>31</v>
      </c>
      <c r="CV111" s="8">
        <v>12536</v>
      </c>
      <c r="CW111" s="8">
        <v>-4654</v>
      </c>
      <c r="CX111" s="8">
        <v>382</v>
      </c>
      <c r="CY111" s="8">
        <v>8772</v>
      </c>
      <c r="CZ111" s="8">
        <v>191</v>
      </c>
      <c r="DA111" s="8">
        <v>8963</v>
      </c>
      <c r="DB111" s="8">
        <v>19680</v>
      </c>
      <c r="DC111" s="8"/>
      <c r="DD111" s="8">
        <v>787.22865999999999</v>
      </c>
      <c r="DE111" s="8">
        <v>788.43407999999999</v>
      </c>
      <c r="DF111" s="8">
        <v>11.12585</v>
      </c>
      <c r="DG111" s="8">
        <v>3776</v>
      </c>
      <c r="DH111" s="8">
        <v>2768</v>
      </c>
      <c r="DI111" s="8">
        <v>-379</v>
      </c>
      <c r="DJ111" s="8">
        <v>2400</v>
      </c>
      <c r="DK111" s="8">
        <v>191</v>
      </c>
      <c r="DL111" s="8">
        <v>0</v>
      </c>
      <c r="DM111" s="8">
        <v>1343</v>
      </c>
      <c r="DN111" s="8">
        <v>0</v>
      </c>
      <c r="DO111" s="8">
        <v>884</v>
      </c>
      <c r="DP111" s="8">
        <v>199</v>
      </c>
      <c r="DQ111" s="8">
        <v>1683</v>
      </c>
      <c r="DR111" s="8">
        <v>6138</v>
      </c>
      <c r="DS111" s="8">
        <v>414</v>
      </c>
      <c r="DT111" s="8">
        <v>137700</v>
      </c>
      <c r="DU111" s="8">
        <v>0</v>
      </c>
      <c r="DV111" s="8"/>
      <c r="DW111" s="8">
        <v>2136</v>
      </c>
      <c r="DX111" s="8">
        <v>525</v>
      </c>
      <c r="DY111" s="8">
        <v>131</v>
      </c>
      <c r="DZ111" s="8">
        <v>656</v>
      </c>
      <c r="EA111" s="8">
        <v>0</v>
      </c>
      <c r="EB111" s="8">
        <v>0</v>
      </c>
      <c r="EC111" s="8">
        <v>0</v>
      </c>
      <c r="ED111" s="8">
        <v>0</v>
      </c>
      <c r="EE111" s="8">
        <v>0</v>
      </c>
      <c r="EF111" s="8">
        <v>0</v>
      </c>
      <c r="EG111" s="8">
        <v>87</v>
      </c>
      <c r="EH111" s="8">
        <v>-349</v>
      </c>
      <c r="EI111" s="8">
        <v>96</v>
      </c>
      <c r="EJ111" s="8">
        <v>104</v>
      </c>
      <c r="EK111" s="8">
        <v>236</v>
      </c>
      <c r="EL111" s="8">
        <v>3016</v>
      </c>
      <c r="EM111" s="8">
        <v>-681</v>
      </c>
      <c r="EN111" s="8">
        <v>0</v>
      </c>
      <c r="EO111" s="8">
        <v>-295</v>
      </c>
      <c r="EP111" s="8">
        <v>0</v>
      </c>
      <c r="EQ111" s="8">
        <v>0</v>
      </c>
      <c r="ER111" s="8">
        <v>0</v>
      </c>
      <c r="ES111" s="8">
        <v>0</v>
      </c>
      <c r="ET111" s="8">
        <v>106</v>
      </c>
      <c r="EU111" s="8">
        <v>-870</v>
      </c>
      <c r="EV111" s="8">
        <v>0</v>
      </c>
      <c r="EW111" s="8">
        <v>496</v>
      </c>
      <c r="EX111" s="8">
        <v>496</v>
      </c>
      <c r="EY111" s="8">
        <v>-800</v>
      </c>
      <c r="EZ111" s="8">
        <v>-5</v>
      </c>
      <c r="FA111" s="8">
        <v>-805</v>
      </c>
      <c r="FB111" s="8">
        <v>0</v>
      </c>
      <c r="FC111" s="8">
        <v>-853</v>
      </c>
      <c r="FD111" s="8">
        <v>-837</v>
      </c>
      <c r="FE111" s="8">
        <v>0</v>
      </c>
      <c r="FF111" s="8">
        <v>-837</v>
      </c>
      <c r="FG111" s="8">
        <v>0</v>
      </c>
      <c r="FH111" s="8">
        <v>5</v>
      </c>
      <c r="FI111" s="8">
        <v>-1994</v>
      </c>
      <c r="FJ111" s="8">
        <v>46</v>
      </c>
      <c r="FK111" s="8">
        <v>198</v>
      </c>
      <c r="FL111" s="8"/>
      <c r="FM111" s="8">
        <v>242</v>
      </c>
      <c r="FN111" s="8">
        <v>960</v>
      </c>
      <c r="FO111" s="8">
        <v>2310.875</v>
      </c>
      <c r="FP111" s="8">
        <v>2474</v>
      </c>
      <c r="FQ111" s="8">
        <v>-129</v>
      </c>
      <c r="FR111" s="8">
        <v>-309</v>
      </c>
      <c r="FS111" s="8" t="s">
        <v>535</v>
      </c>
      <c r="FT111" s="9">
        <v>39355</v>
      </c>
      <c r="FU111" s="8">
        <v>12</v>
      </c>
      <c r="FV111" s="8">
        <v>42151.51728</v>
      </c>
      <c r="FW111" s="8">
        <v>1.2320599999999999</v>
      </c>
      <c r="FX111" s="8">
        <v>1.2382899999999999</v>
      </c>
      <c r="FY111" s="8">
        <v>1.1781699999999999</v>
      </c>
      <c r="FZ111" s="8">
        <v>1.1951499999999999</v>
      </c>
      <c r="GA111" s="31">
        <f t="shared" si="16"/>
        <v>2007</v>
      </c>
      <c r="GB111" s="10">
        <f t="shared" si="17"/>
        <v>9</v>
      </c>
      <c r="GC111" s="10">
        <v>0.42602000000000001</v>
      </c>
      <c r="GD111" s="10">
        <v>0.50217000000000001</v>
      </c>
    </row>
    <row r="112" spans="1:186">
      <c r="A112" s="8" t="str">
        <f t="shared" ref="A112:A122" si="24">A111</f>
        <v>Emerson</v>
      </c>
      <c r="B112" s="8" t="str">
        <f t="shared" ref="B112:B122" si="25">B111</f>
        <v>NYSE:EMR</v>
      </c>
      <c r="C112" s="8" t="str">
        <f>CONCATENATE("FY",RIGHT(Assumptions!D$11,4)-10)</f>
        <v>FY2008</v>
      </c>
      <c r="D112" s="10">
        <f t="shared" si="15"/>
        <v>2008</v>
      </c>
      <c r="E112" s="8">
        <v>23751</v>
      </c>
      <c r="F112" s="8">
        <v>0</v>
      </c>
      <c r="G112" s="8">
        <v>23751</v>
      </c>
      <c r="H112" s="8">
        <v>14813</v>
      </c>
      <c r="I112" s="8">
        <v>8938</v>
      </c>
      <c r="J112" s="8">
        <v>4915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4915</v>
      </c>
      <c r="Q112" s="8">
        <v>4023</v>
      </c>
      <c r="R112" s="8">
        <v>-244</v>
      </c>
      <c r="S112" s="8">
        <v>56</v>
      </c>
      <c r="T112" s="8">
        <v>-188</v>
      </c>
      <c r="U112" s="8">
        <v>0</v>
      </c>
      <c r="V112" s="8">
        <v>0</v>
      </c>
      <c r="W112" s="8">
        <v>-158</v>
      </c>
      <c r="X112" s="8">
        <v>3677</v>
      </c>
      <c r="Y112" s="8">
        <v>0</v>
      </c>
      <c r="Z112" s="8">
        <v>39</v>
      </c>
      <c r="AA112" s="8">
        <v>18</v>
      </c>
      <c r="AB112" s="8">
        <v>0</v>
      </c>
      <c r="AC112" s="8">
        <v>0</v>
      </c>
      <c r="AD112" s="8">
        <v>3645</v>
      </c>
      <c r="AE112" s="8">
        <v>1125</v>
      </c>
      <c r="AF112" s="8">
        <v>2520</v>
      </c>
      <c r="AG112" s="8">
        <v>-34</v>
      </c>
      <c r="AH112" s="8">
        <v>0</v>
      </c>
      <c r="AI112" s="8">
        <v>2486</v>
      </c>
      <c r="AJ112" s="8">
        <v>-74</v>
      </c>
      <c r="AK112" s="8">
        <v>2412</v>
      </c>
      <c r="AL112" s="8">
        <v>0</v>
      </c>
      <c r="AM112" s="8"/>
      <c r="AN112" s="8">
        <v>3.0911200000000001</v>
      </c>
      <c r="AO112" s="8">
        <v>3.13469</v>
      </c>
      <c r="AP112" s="8">
        <v>780.3</v>
      </c>
      <c r="AQ112" s="8">
        <v>3.0569299999999999</v>
      </c>
      <c r="AR112" s="8">
        <v>3.1</v>
      </c>
      <c r="AS112" s="8">
        <v>789.4</v>
      </c>
      <c r="AT112" s="8">
        <v>1.2</v>
      </c>
      <c r="AU112" s="1">
        <v>0.38971807628524002</v>
      </c>
      <c r="AV112" s="8"/>
      <c r="AW112" s="8">
        <v>4730</v>
      </c>
      <c r="AX112" s="8">
        <v>4173</v>
      </c>
      <c r="AY112" s="8">
        <v>4023</v>
      </c>
      <c r="AZ112" s="1">
        <v>0.308641</v>
      </c>
      <c r="BA112" s="9">
        <v>39721</v>
      </c>
      <c r="BB112" s="8"/>
      <c r="BC112" s="8">
        <v>0</v>
      </c>
      <c r="BD112" s="8">
        <v>0</v>
      </c>
      <c r="BE112" s="8">
        <v>0</v>
      </c>
      <c r="BF112" s="8">
        <v>458</v>
      </c>
      <c r="BG112" s="8">
        <v>0</v>
      </c>
      <c r="BH112" s="8">
        <v>158.62455</v>
      </c>
      <c r="BI112" s="8">
        <v>178.37545</v>
      </c>
      <c r="BJ112" s="8"/>
      <c r="BK112" s="8"/>
      <c r="BL112" s="8">
        <v>1777</v>
      </c>
      <c r="BM112" s="8">
        <v>0</v>
      </c>
      <c r="BN112" s="8">
        <v>1777</v>
      </c>
      <c r="BO112" s="8">
        <v>4618</v>
      </c>
      <c r="BP112" s="8">
        <v>4618</v>
      </c>
      <c r="BQ112" s="8">
        <v>2348</v>
      </c>
      <c r="BR112" s="8">
        <v>0</v>
      </c>
      <c r="BS112" s="8">
        <v>588</v>
      </c>
      <c r="BT112" s="8">
        <v>9331</v>
      </c>
      <c r="BU112" s="8">
        <v>8691</v>
      </c>
      <c r="BV112" s="8">
        <v>-5184</v>
      </c>
      <c r="BW112" s="8">
        <v>3507</v>
      </c>
      <c r="BX112" s="8">
        <v>0</v>
      </c>
      <c r="BY112" s="8">
        <v>6562</v>
      </c>
      <c r="BZ112" s="8">
        <v>819</v>
      </c>
      <c r="CA112" s="8">
        <v>0</v>
      </c>
      <c r="CB112" s="8">
        <v>0</v>
      </c>
      <c r="CC112" s="8">
        <v>821</v>
      </c>
      <c r="CD112" s="8">
        <v>21040</v>
      </c>
      <c r="CE112" s="8"/>
      <c r="CF112" s="8">
        <v>2699</v>
      </c>
      <c r="CG112" s="8">
        <v>1962</v>
      </c>
      <c r="CH112" s="8">
        <v>754</v>
      </c>
      <c r="CI112" s="8">
        <v>467</v>
      </c>
      <c r="CJ112" s="8">
        <v>0</v>
      </c>
      <c r="CK112" s="8">
        <v>173</v>
      </c>
      <c r="CL112" s="8">
        <v>518</v>
      </c>
      <c r="CM112" s="8">
        <v>6573</v>
      </c>
      <c r="CN112" s="8">
        <v>3297</v>
      </c>
      <c r="CO112" s="8">
        <v>0</v>
      </c>
      <c r="CP112" s="8">
        <v>742</v>
      </c>
      <c r="CQ112" s="8">
        <v>533</v>
      </c>
      <c r="CR112" s="8">
        <v>594</v>
      </c>
      <c r="CS112" s="8">
        <v>11739</v>
      </c>
      <c r="CT112" s="8">
        <v>477</v>
      </c>
      <c r="CU112" s="8">
        <v>146</v>
      </c>
      <c r="CV112" s="8">
        <v>14002</v>
      </c>
      <c r="CW112" s="8">
        <v>-5653</v>
      </c>
      <c r="CX112" s="8">
        <v>141</v>
      </c>
      <c r="CY112" s="8">
        <v>9113</v>
      </c>
      <c r="CZ112" s="8">
        <v>188</v>
      </c>
      <c r="DA112" s="8">
        <v>9301</v>
      </c>
      <c r="DB112" s="8">
        <v>21040</v>
      </c>
      <c r="DC112" s="8"/>
      <c r="DD112" s="8">
        <v>767.06330000000003</v>
      </c>
      <c r="DE112" s="8">
        <v>771.21604000000002</v>
      </c>
      <c r="DF112" s="8">
        <v>11.8164</v>
      </c>
      <c r="DG112" s="8">
        <v>4518</v>
      </c>
      <c r="DH112" s="8">
        <v>2741</v>
      </c>
      <c r="DI112" s="8">
        <v>-107</v>
      </c>
      <c r="DJ112" s="8">
        <v>2696</v>
      </c>
      <c r="DK112" s="8">
        <v>188</v>
      </c>
      <c r="DL112" s="8">
        <v>0</v>
      </c>
      <c r="DM112" s="8">
        <v>1464</v>
      </c>
      <c r="DN112" s="8">
        <v>0</v>
      </c>
      <c r="DO112" s="8">
        <v>884</v>
      </c>
      <c r="DP112" s="8">
        <v>201</v>
      </c>
      <c r="DQ112" s="8">
        <v>1737</v>
      </c>
      <c r="DR112" s="8">
        <v>6296</v>
      </c>
      <c r="DS112" s="8">
        <v>457</v>
      </c>
      <c r="DT112" s="8">
        <v>140700</v>
      </c>
      <c r="DU112" s="8">
        <v>0</v>
      </c>
      <c r="DV112" s="8"/>
      <c r="DW112" s="8">
        <v>2412</v>
      </c>
      <c r="DX112" s="8">
        <v>557</v>
      </c>
      <c r="DY112" s="8">
        <v>150</v>
      </c>
      <c r="DZ112" s="8">
        <v>707</v>
      </c>
      <c r="EA112" s="8">
        <v>0</v>
      </c>
      <c r="EB112" s="8">
        <v>0</v>
      </c>
      <c r="EC112" s="8">
        <v>0</v>
      </c>
      <c r="ED112" s="8">
        <v>0</v>
      </c>
      <c r="EE112" s="8">
        <v>0</v>
      </c>
      <c r="EF112" s="8">
        <v>0</v>
      </c>
      <c r="EG112" s="8">
        <v>196</v>
      </c>
      <c r="EH112" s="8">
        <v>-293</v>
      </c>
      <c r="EI112" s="8">
        <v>-90</v>
      </c>
      <c r="EJ112" s="8">
        <v>199</v>
      </c>
      <c r="EK112" s="8">
        <v>173</v>
      </c>
      <c r="EL112" s="8">
        <v>3293</v>
      </c>
      <c r="EM112" s="8">
        <v>-714</v>
      </c>
      <c r="EN112" s="8">
        <v>0</v>
      </c>
      <c r="EO112" s="8">
        <v>-561</v>
      </c>
      <c r="EP112" s="8">
        <v>201</v>
      </c>
      <c r="EQ112" s="8">
        <v>0</v>
      </c>
      <c r="ER112" s="8">
        <v>0</v>
      </c>
      <c r="ES112" s="8">
        <v>0</v>
      </c>
      <c r="ET112" s="8">
        <v>2</v>
      </c>
      <c r="EU112" s="8">
        <v>-1072</v>
      </c>
      <c r="EV112" s="8">
        <v>521</v>
      </c>
      <c r="EW112" s="8">
        <v>400</v>
      </c>
      <c r="EX112" s="8">
        <v>921</v>
      </c>
      <c r="EY112" s="8">
        <v>0</v>
      </c>
      <c r="EZ112" s="8">
        <v>-261</v>
      </c>
      <c r="FA112" s="8">
        <v>-261</v>
      </c>
      <c r="FB112" s="8">
        <v>0</v>
      </c>
      <c r="FC112" s="8">
        <v>-1120</v>
      </c>
      <c r="FD112" s="8">
        <v>-940</v>
      </c>
      <c r="FE112" s="8">
        <v>0</v>
      </c>
      <c r="FF112" s="8">
        <v>-940</v>
      </c>
      <c r="FG112" s="8">
        <v>0</v>
      </c>
      <c r="FH112" s="8">
        <v>-54</v>
      </c>
      <c r="FI112" s="8">
        <v>-1454</v>
      </c>
      <c r="FJ112" s="8">
        <v>2</v>
      </c>
      <c r="FK112" s="8">
        <v>769</v>
      </c>
      <c r="FL112" s="8"/>
      <c r="FM112" s="8">
        <v>235</v>
      </c>
      <c r="FN112" s="8">
        <v>1110</v>
      </c>
      <c r="FO112" s="8">
        <v>2149.875</v>
      </c>
      <c r="FP112" s="8">
        <v>2302.375</v>
      </c>
      <c r="FQ112" s="8">
        <v>287</v>
      </c>
      <c r="FR112" s="8">
        <v>660</v>
      </c>
      <c r="FS112" s="8" t="s">
        <v>535</v>
      </c>
      <c r="FT112" s="9">
        <v>39721</v>
      </c>
      <c r="FU112" s="8">
        <v>12</v>
      </c>
      <c r="FV112" s="8">
        <v>31650.714970000001</v>
      </c>
      <c r="FW112" s="8">
        <v>1.2525299999999999</v>
      </c>
      <c r="FX112" s="8">
        <v>1.2273700000000001</v>
      </c>
      <c r="FY112" s="8">
        <v>1.0447900000000001</v>
      </c>
      <c r="FZ112" s="8">
        <v>0.96919999999999995</v>
      </c>
      <c r="GA112" s="31">
        <f t="shared" si="16"/>
        <v>2008</v>
      </c>
      <c r="GB112" s="10">
        <f t="shared" si="17"/>
        <v>9</v>
      </c>
      <c r="GC112" s="10">
        <v>0.92103999999999997</v>
      </c>
      <c r="GD112" s="10">
        <v>0.99243999999999999</v>
      </c>
    </row>
    <row r="113" spans="1:186">
      <c r="A113" s="8" t="str">
        <f t="shared" si="24"/>
        <v>Emerson</v>
      </c>
      <c r="B113" s="8" t="str">
        <f t="shared" si="25"/>
        <v>NYSE:EMR</v>
      </c>
      <c r="C113" s="8" t="str">
        <f>CONCATENATE("FY",RIGHT(Assumptions!D$11,4)-9)</f>
        <v>FY2009</v>
      </c>
      <c r="D113" s="10">
        <f t="shared" si="15"/>
        <v>2009</v>
      </c>
      <c r="E113" s="8">
        <v>20102</v>
      </c>
      <c r="F113" s="8">
        <v>0</v>
      </c>
      <c r="G113" s="8">
        <v>20102</v>
      </c>
      <c r="H113" s="8">
        <v>12542</v>
      </c>
      <c r="I113" s="8">
        <v>7560</v>
      </c>
      <c r="J113" s="8">
        <v>4416</v>
      </c>
      <c r="K113" s="8">
        <v>0</v>
      </c>
      <c r="L113" s="8">
        <v>0</v>
      </c>
      <c r="M113" s="8">
        <v>0</v>
      </c>
      <c r="N113" s="8">
        <v>0</v>
      </c>
      <c r="O113" s="8">
        <v>133</v>
      </c>
      <c r="P113" s="8">
        <v>4549</v>
      </c>
      <c r="Q113" s="8">
        <v>3011</v>
      </c>
      <c r="R113" s="8">
        <v>-244</v>
      </c>
      <c r="S113" s="8">
        <v>24</v>
      </c>
      <c r="T113" s="8">
        <v>-220</v>
      </c>
      <c r="U113" s="8">
        <v>0</v>
      </c>
      <c r="V113" s="8">
        <v>-67</v>
      </c>
      <c r="W113" s="8">
        <v>0</v>
      </c>
      <c r="X113" s="8">
        <v>2724</v>
      </c>
      <c r="Y113" s="8">
        <v>0</v>
      </c>
      <c r="Z113" s="8">
        <v>0</v>
      </c>
      <c r="AA113" s="8">
        <v>25</v>
      </c>
      <c r="AB113" s="8">
        <v>0</v>
      </c>
      <c r="AC113" s="8">
        <v>0</v>
      </c>
      <c r="AD113" s="8">
        <v>2450</v>
      </c>
      <c r="AE113" s="8">
        <v>688</v>
      </c>
      <c r="AF113" s="8">
        <v>1762</v>
      </c>
      <c r="AG113" s="8">
        <v>9</v>
      </c>
      <c r="AH113" s="8">
        <v>0</v>
      </c>
      <c r="AI113" s="8">
        <v>1771</v>
      </c>
      <c r="AJ113" s="8">
        <v>-47</v>
      </c>
      <c r="AK113" s="8">
        <v>1724</v>
      </c>
      <c r="AL113" s="8">
        <v>0</v>
      </c>
      <c r="AM113" s="8"/>
      <c r="AN113" s="8">
        <v>2.2873800000000002</v>
      </c>
      <c r="AO113" s="8">
        <v>2.2754400000000001</v>
      </c>
      <c r="AP113" s="8">
        <v>753.7</v>
      </c>
      <c r="AQ113" s="8">
        <v>2.2718600000000002</v>
      </c>
      <c r="AR113" s="8">
        <v>2.2599999999999998</v>
      </c>
      <c r="AS113" s="8">
        <v>758.7</v>
      </c>
      <c r="AT113" s="8">
        <v>1.32</v>
      </c>
      <c r="AU113" s="1">
        <v>0.57888631090487197</v>
      </c>
      <c r="AV113" s="8"/>
      <c r="AW113" s="8">
        <v>3738</v>
      </c>
      <c r="AX113" s="8">
        <v>3195</v>
      </c>
      <c r="AY113" s="8">
        <v>3011</v>
      </c>
      <c r="AZ113" s="1">
        <v>0.28081600000000001</v>
      </c>
      <c r="BA113" s="9">
        <v>40086</v>
      </c>
      <c r="BB113" s="8"/>
      <c r="BC113" s="8">
        <v>0</v>
      </c>
      <c r="BD113" s="8">
        <v>0</v>
      </c>
      <c r="BE113" s="8">
        <v>0</v>
      </c>
      <c r="BF113" s="8">
        <v>460</v>
      </c>
      <c r="BG113" s="8">
        <v>0</v>
      </c>
      <c r="BH113" s="8">
        <v>155.84897000000001</v>
      </c>
      <c r="BI113" s="8">
        <v>207.15102999999999</v>
      </c>
      <c r="BJ113" s="8"/>
      <c r="BK113" s="8"/>
      <c r="BL113" s="8">
        <v>1560</v>
      </c>
      <c r="BM113" s="8">
        <v>0</v>
      </c>
      <c r="BN113" s="8">
        <v>1560</v>
      </c>
      <c r="BO113" s="8">
        <v>3623</v>
      </c>
      <c r="BP113" s="8">
        <v>3623</v>
      </c>
      <c r="BQ113" s="8">
        <v>1855</v>
      </c>
      <c r="BR113" s="8">
        <v>0</v>
      </c>
      <c r="BS113" s="8">
        <v>615</v>
      </c>
      <c r="BT113" s="8">
        <v>7653</v>
      </c>
      <c r="BU113" s="8">
        <v>8894</v>
      </c>
      <c r="BV113" s="8">
        <v>-5394</v>
      </c>
      <c r="BW113" s="8">
        <v>3500</v>
      </c>
      <c r="BX113" s="8">
        <v>0</v>
      </c>
      <c r="BY113" s="8">
        <v>7078</v>
      </c>
      <c r="BZ113" s="8">
        <v>1144</v>
      </c>
      <c r="CA113" s="8">
        <v>0</v>
      </c>
      <c r="CB113" s="8">
        <v>0</v>
      </c>
      <c r="CC113" s="8">
        <v>388</v>
      </c>
      <c r="CD113" s="8">
        <v>19763</v>
      </c>
      <c r="CE113" s="8"/>
      <c r="CF113" s="8">
        <v>1949</v>
      </c>
      <c r="CG113" s="8">
        <v>1864</v>
      </c>
      <c r="CH113" s="8">
        <v>11</v>
      </c>
      <c r="CI113" s="8">
        <v>566</v>
      </c>
      <c r="CJ113" s="8">
        <v>0</v>
      </c>
      <c r="CK113" s="8">
        <v>52</v>
      </c>
      <c r="CL113" s="8">
        <v>514</v>
      </c>
      <c r="CM113" s="8">
        <v>4956</v>
      </c>
      <c r="CN113" s="8">
        <v>3998</v>
      </c>
      <c r="CO113" s="8">
        <v>0</v>
      </c>
      <c r="CP113" s="8">
        <v>1073</v>
      </c>
      <c r="CQ113" s="8">
        <v>406</v>
      </c>
      <c r="CR113" s="8">
        <v>624</v>
      </c>
      <c r="CS113" s="8">
        <v>11057</v>
      </c>
      <c r="CT113" s="8">
        <v>477</v>
      </c>
      <c r="CU113" s="8">
        <v>157</v>
      </c>
      <c r="CV113" s="8">
        <v>14714</v>
      </c>
      <c r="CW113" s="8">
        <v>-6297</v>
      </c>
      <c r="CX113" s="8">
        <v>-496</v>
      </c>
      <c r="CY113" s="8">
        <v>8555</v>
      </c>
      <c r="CZ113" s="8">
        <v>151</v>
      </c>
      <c r="DA113" s="8">
        <v>8706</v>
      </c>
      <c r="DB113" s="8">
        <v>19763</v>
      </c>
      <c r="DC113" s="8"/>
      <c r="DD113" s="8">
        <v>752.14770999999996</v>
      </c>
      <c r="DE113" s="8">
        <v>751.87285999999995</v>
      </c>
      <c r="DF113" s="8">
        <v>11.37825</v>
      </c>
      <c r="DG113" s="8">
        <v>4575</v>
      </c>
      <c r="DH113" s="8">
        <v>3015</v>
      </c>
      <c r="DI113" s="8">
        <v>610</v>
      </c>
      <c r="DJ113" s="8">
        <v>2904</v>
      </c>
      <c r="DK113" s="8">
        <v>151</v>
      </c>
      <c r="DL113" s="8">
        <v>0</v>
      </c>
      <c r="DM113" s="8">
        <v>1158</v>
      </c>
      <c r="DN113" s="8">
        <v>0</v>
      </c>
      <c r="DO113" s="8">
        <v>697</v>
      </c>
      <c r="DP113" s="8">
        <v>219</v>
      </c>
      <c r="DQ113" s="8">
        <v>1935</v>
      </c>
      <c r="DR113" s="8">
        <v>6511</v>
      </c>
      <c r="DS113" s="8">
        <v>229</v>
      </c>
      <c r="DT113" s="8">
        <v>129000</v>
      </c>
      <c r="DU113" s="8">
        <v>0</v>
      </c>
      <c r="DV113" s="8"/>
      <c r="DW113" s="8">
        <v>1724</v>
      </c>
      <c r="DX113" s="8">
        <v>543</v>
      </c>
      <c r="DY113" s="8">
        <v>184</v>
      </c>
      <c r="DZ113" s="8">
        <v>727</v>
      </c>
      <c r="EA113" s="8">
        <v>0</v>
      </c>
      <c r="EB113" s="8">
        <v>0</v>
      </c>
      <c r="EC113" s="8">
        <v>0</v>
      </c>
      <c r="ED113" s="8">
        <v>0</v>
      </c>
      <c r="EE113" s="8">
        <v>0</v>
      </c>
      <c r="EF113" s="8">
        <v>0</v>
      </c>
      <c r="EG113" s="8">
        <v>15</v>
      </c>
      <c r="EH113" s="8">
        <v>1011</v>
      </c>
      <c r="EI113" s="8">
        <v>580</v>
      </c>
      <c r="EJ113" s="8">
        <v>-709</v>
      </c>
      <c r="EK113" s="8">
        <v>-52</v>
      </c>
      <c r="EL113" s="8">
        <v>3086</v>
      </c>
      <c r="EM113" s="8">
        <v>-531</v>
      </c>
      <c r="EN113" s="8">
        <v>0</v>
      </c>
      <c r="EO113" s="8">
        <v>-776</v>
      </c>
      <c r="EP113" s="8">
        <v>4</v>
      </c>
      <c r="EQ113" s="8">
        <v>0</v>
      </c>
      <c r="ER113" s="8">
        <v>0</v>
      </c>
      <c r="ES113" s="8">
        <v>0</v>
      </c>
      <c r="ET113" s="8">
        <v>-6</v>
      </c>
      <c r="EU113" s="8">
        <v>-1309</v>
      </c>
      <c r="EV113" s="8">
        <v>0</v>
      </c>
      <c r="EW113" s="8">
        <v>1246</v>
      </c>
      <c r="EX113" s="8">
        <v>1246</v>
      </c>
      <c r="EY113" s="8">
        <v>-684</v>
      </c>
      <c r="EZ113" s="8">
        <v>-678</v>
      </c>
      <c r="FA113" s="8">
        <v>-1362</v>
      </c>
      <c r="FB113" s="8">
        <v>0</v>
      </c>
      <c r="FC113" s="8">
        <v>-718</v>
      </c>
      <c r="FD113" s="8">
        <v>-998</v>
      </c>
      <c r="FE113" s="8">
        <v>0</v>
      </c>
      <c r="FF113" s="8">
        <v>-998</v>
      </c>
      <c r="FG113" s="8">
        <v>0</v>
      </c>
      <c r="FH113" s="8">
        <v>-116</v>
      </c>
      <c r="FI113" s="8">
        <v>-1948</v>
      </c>
      <c r="FJ113" s="8">
        <v>-46</v>
      </c>
      <c r="FK113" s="8">
        <v>-217</v>
      </c>
      <c r="FL113" s="8"/>
      <c r="FM113" s="8">
        <v>230</v>
      </c>
      <c r="FN113" s="8">
        <v>780</v>
      </c>
      <c r="FO113" s="8">
        <v>2467.375</v>
      </c>
      <c r="FP113" s="8">
        <v>2619.875</v>
      </c>
      <c r="FQ113" s="8">
        <v>-488</v>
      </c>
      <c r="FR113" s="8">
        <v>-116</v>
      </c>
      <c r="FS113" s="8" t="s">
        <v>535</v>
      </c>
      <c r="FT113" s="9">
        <v>40086</v>
      </c>
      <c r="FU113" s="8">
        <v>12</v>
      </c>
      <c r="FV113" s="8">
        <v>30123.727200000001</v>
      </c>
      <c r="FW113" s="8">
        <v>1.34256</v>
      </c>
      <c r="FX113" s="8">
        <v>1.1519699999999999</v>
      </c>
      <c r="FY113" s="8">
        <v>0.90996999999999995</v>
      </c>
      <c r="FZ113" s="8">
        <v>0.89663000000000004</v>
      </c>
      <c r="GA113" s="31">
        <f t="shared" si="16"/>
        <v>2009</v>
      </c>
      <c r="GB113" s="10">
        <f t="shared" si="17"/>
        <v>9</v>
      </c>
      <c r="GC113" s="10">
        <v>1.0270999999999999</v>
      </c>
      <c r="GD113" s="10">
        <v>0.98094999999999999</v>
      </c>
    </row>
    <row r="114" spans="1:186">
      <c r="A114" s="8" t="str">
        <f t="shared" si="24"/>
        <v>Emerson</v>
      </c>
      <c r="B114" s="8" t="str">
        <f t="shared" si="25"/>
        <v>NYSE:EMR</v>
      </c>
      <c r="C114" s="8" t="str">
        <f>CONCATENATE("FY",RIGHT(Assumptions!D$11,4)-8)</f>
        <v>FY2010</v>
      </c>
      <c r="D114" s="10">
        <f t="shared" si="15"/>
        <v>2010</v>
      </c>
      <c r="E114" s="8">
        <v>21039</v>
      </c>
      <c r="F114" s="8">
        <v>0</v>
      </c>
      <c r="G114" s="8">
        <v>21039</v>
      </c>
      <c r="H114" s="8">
        <v>12713</v>
      </c>
      <c r="I114" s="8">
        <v>8326</v>
      </c>
      <c r="J114" s="8">
        <v>4817</v>
      </c>
      <c r="K114" s="8">
        <v>0</v>
      </c>
      <c r="L114" s="8">
        <v>0</v>
      </c>
      <c r="M114" s="8">
        <v>0</v>
      </c>
      <c r="N114" s="8">
        <v>0</v>
      </c>
      <c r="O114" s="8">
        <v>360</v>
      </c>
      <c r="P114" s="8">
        <v>5177</v>
      </c>
      <c r="Q114" s="8">
        <v>3149</v>
      </c>
      <c r="R114" s="8">
        <v>-280</v>
      </c>
      <c r="S114" s="8">
        <v>19</v>
      </c>
      <c r="T114" s="8">
        <v>-261</v>
      </c>
      <c r="U114" s="8">
        <v>0</v>
      </c>
      <c r="V114" s="8">
        <v>117</v>
      </c>
      <c r="W114" s="8">
        <v>0</v>
      </c>
      <c r="X114" s="8">
        <v>3005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2879</v>
      </c>
      <c r="AE114" s="8">
        <v>848</v>
      </c>
      <c r="AF114" s="8">
        <v>2031</v>
      </c>
      <c r="AG114" s="8">
        <v>186</v>
      </c>
      <c r="AH114" s="8">
        <v>0</v>
      </c>
      <c r="AI114" s="8">
        <v>2217</v>
      </c>
      <c r="AJ114" s="8">
        <v>-53</v>
      </c>
      <c r="AK114" s="8">
        <v>2164</v>
      </c>
      <c r="AL114" s="8">
        <v>0</v>
      </c>
      <c r="AM114" s="8"/>
      <c r="AN114" s="8">
        <v>2.8826399999999999</v>
      </c>
      <c r="AO114" s="8">
        <v>2.6348699999999998</v>
      </c>
      <c r="AP114" s="8">
        <v>750.7</v>
      </c>
      <c r="AQ114" s="8">
        <v>2.84571</v>
      </c>
      <c r="AR114" s="8">
        <v>2.6</v>
      </c>
      <c r="AS114" s="8">
        <v>757</v>
      </c>
      <c r="AT114" s="8">
        <v>1.34</v>
      </c>
      <c r="AU114" s="1">
        <v>0.466266173752311</v>
      </c>
      <c r="AV114" s="8"/>
      <c r="AW114" s="8">
        <v>3965</v>
      </c>
      <c r="AX114" s="8">
        <v>3403</v>
      </c>
      <c r="AY114" s="8">
        <v>3149</v>
      </c>
      <c r="AZ114" s="1">
        <v>0.29454599999999997</v>
      </c>
      <c r="BA114" s="9">
        <v>40451</v>
      </c>
      <c r="BB114" s="8"/>
      <c r="BC114" s="8">
        <v>0</v>
      </c>
      <c r="BD114" s="8">
        <v>0</v>
      </c>
      <c r="BE114" s="8">
        <v>0</v>
      </c>
      <c r="BF114" s="8">
        <v>473</v>
      </c>
      <c r="BG114" s="8">
        <v>0</v>
      </c>
      <c r="BH114" s="8">
        <v>164.03203999999999</v>
      </c>
      <c r="BI114" s="8">
        <v>188.96796000000001</v>
      </c>
      <c r="BJ114" s="8"/>
      <c r="BK114" s="8"/>
      <c r="BL114" s="8">
        <v>1592</v>
      </c>
      <c r="BM114" s="8">
        <v>0</v>
      </c>
      <c r="BN114" s="8">
        <v>1592</v>
      </c>
      <c r="BO114" s="8">
        <v>3989</v>
      </c>
      <c r="BP114" s="8">
        <v>3989</v>
      </c>
      <c r="BQ114" s="8">
        <v>2105</v>
      </c>
      <c r="BR114" s="8">
        <v>0</v>
      </c>
      <c r="BS114" s="8">
        <v>677</v>
      </c>
      <c r="BT114" s="8">
        <v>8363</v>
      </c>
      <c r="BU114" s="8">
        <v>8307</v>
      </c>
      <c r="BV114" s="8">
        <v>-5020</v>
      </c>
      <c r="BW114" s="8">
        <v>3287</v>
      </c>
      <c r="BX114" s="8">
        <v>0</v>
      </c>
      <c r="BY114" s="8">
        <v>8656</v>
      </c>
      <c r="BZ114" s="8">
        <v>2150</v>
      </c>
      <c r="CA114" s="8">
        <v>0</v>
      </c>
      <c r="CB114" s="8">
        <v>0</v>
      </c>
      <c r="CC114" s="8">
        <v>387</v>
      </c>
      <c r="CD114" s="8">
        <v>22843</v>
      </c>
      <c r="CE114" s="8"/>
      <c r="CF114" s="8">
        <v>2409</v>
      </c>
      <c r="CG114" s="8">
        <v>2255</v>
      </c>
      <c r="CH114" s="8">
        <v>409</v>
      </c>
      <c r="CI114" s="8">
        <v>71</v>
      </c>
      <c r="CJ114" s="8">
        <v>0</v>
      </c>
      <c r="CK114" s="8">
        <v>96</v>
      </c>
      <c r="CL114" s="8">
        <v>609</v>
      </c>
      <c r="CM114" s="8">
        <v>5849</v>
      </c>
      <c r="CN114" s="8">
        <v>4586</v>
      </c>
      <c r="CO114" s="8">
        <v>0</v>
      </c>
      <c r="CP114" s="8">
        <v>992</v>
      </c>
      <c r="CQ114" s="8">
        <v>762</v>
      </c>
      <c r="CR114" s="8">
        <v>702</v>
      </c>
      <c r="CS114" s="8">
        <v>12891</v>
      </c>
      <c r="CT114" s="8">
        <v>477</v>
      </c>
      <c r="CU114" s="8">
        <v>192</v>
      </c>
      <c r="CV114" s="8">
        <v>15869</v>
      </c>
      <c r="CW114" s="8">
        <v>-6320</v>
      </c>
      <c r="CX114" s="8">
        <v>-426</v>
      </c>
      <c r="CY114" s="8">
        <v>9792</v>
      </c>
      <c r="CZ114" s="8">
        <v>160</v>
      </c>
      <c r="DA114" s="8">
        <v>9952</v>
      </c>
      <c r="DB114" s="8">
        <v>22843</v>
      </c>
      <c r="DC114" s="8"/>
      <c r="DD114" s="8">
        <v>752.65710999999999</v>
      </c>
      <c r="DE114" s="8">
        <v>752.69081000000006</v>
      </c>
      <c r="DF114" s="8">
        <v>13.00933</v>
      </c>
      <c r="DG114" s="8">
        <v>5066</v>
      </c>
      <c r="DH114" s="8">
        <v>3474</v>
      </c>
      <c r="DI114" s="8">
        <v>607</v>
      </c>
      <c r="DJ114" s="8">
        <v>2824</v>
      </c>
      <c r="DK114" s="8">
        <v>160</v>
      </c>
      <c r="DL114" s="8">
        <v>0</v>
      </c>
      <c r="DM114" s="8">
        <v>1359</v>
      </c>
      <c r="DN114" s="8">
        <v>0</v>
      </c>
      <c r="DO114" s="8">
        <v>746</v>
      </c>
      <c r="DP114" s="8">
        <v>213</v>
      </c>
      <c r="DQ114" s="8">
        <v>1902</v>
      </c>
      <c r="DR114" s="8">
        <v>5964</v>
      </c>
      <c r="DS114" s="8">
        <v>228</v>
      </c>
      <c r="DT114" s="8">
        <v>127700</v>
      </c>
      <c r="DU114" s="8">
        <v>0</v>
      </c>
      <c r="DV114" s="8"/>
      <c r="DW114" s="8">
        <v>2164</v>
      </c>
      <c r="DX114" s="8">
        <v>562</v>
      </c>
      <c r="DY114" s="8">
        <v>254</v>
      </c>
      <c r="DZ114" s="8">
        <v>816</v>
      </c>
      <c r="EA114" s="8">
        <v>0</v>
      </c>
      <c r="EB114" s="8">
        <v>0</v>
      </c>
      <c r="EC114" s="8">
        <v>0</v>
      </c>
      <c r="ED114" s="8">
        <v>0</v>
      </c>
      <c r="EE114" s="8">
        <v>0</v>
      </c>
      <c r="EF114" s="8">
        <v>0</v>
      </c>
      <c r="EG114" s="8">
        <v>3</v>
      </c>
      <c r="EH114" s="8">
        <v>-341</v>
      </c>
      <c r="EI114" s="8">
        <v>-160</v>
      </c>
      <c r="EJ114" s="8">
        <v>498</v>
      </c>
      <c r="EK114" s="8">
        <v>229</v>
      </c>
      <c r="EL114" s="8">
        <v>3292</v>
      </c>
      <c r="EM114" s="8">
        <v>-524</v>
      </c>
      <c r="EN114" s="8">
        <v>0</v>
      </c>
      <c r="EO114" s="8">
        <v>-2843</v>
      </c>
      <c r="EP114" s="8">
        <v>846</v>
      </c>
      <c r="EQ114" s="8">
        <v>0</v>
      </c>
      <c r="ER114" s="8">
        <v>0</v>
      </c>
      <c r="ES114" s="8">
        <v>0</v>
      </c>
      <c r="ET114" s="8">
        <v>4</v>
      </c>
      <c r="EU114" s="8">
        <v>-2517</v>
      </c>
      <c r="EV114" s="8">
        <v>398</v>
      </c>
      <c r="EW114" s="8">
        <v>598</v>
      </c>
      <c r="EX114" s="8">
        <v>996</v>
      </c>
      <c r="EY114" s="8">
        <v>0</v>
      </c>
      <c r="EZ114" s="8">
        <v>-680</v>
      </c>
      <c r="FA114" s="8">
        <v>-680</v>
      </c>
      <c r="FB114" s="8">
        <v>0</v>
      </c>
      <c r="FC114" s="8">
        <v>-100</v>
      </c>
      <c r="FD114" s="8">
        <v>-1009</v>
      </c>
      <c r="FE114" s="8">
        <v>0</v>
      </c>
      <c r="FF114" s="8">
        <v>-1009</v>
      </c>
      <c r="FG114" s="8">
        <v>0</v>
      </c>
      <c r="FH114" s="8">
        <v>67</v>
      </c>
      <c r="FI114" s="8">
        <v>-726</v>
      </c>
      <c r="FJ114" s="8">
        <v>-17</v>
      </c>
      <c r="FK114" s="8">
        <v>32</v>
      </c>
      <c r="FL114" s="8"/>
      <c r="FM114" s="8">
        <v>264</v>
      </c>
      <c r="FN114" s="8">
        <v>890</v>
      </c>
      <c r="FO114" s="8">
        <v>2614.125</v>
      </c>
      <c r="FP114" s="8">
        <v>2789.125</v>
      </c>
      <c r="FQ114" s="8">
        <v>-312</v>
      </c>
      <c r="FR114" s="8">
        <v>316</v>
      </c>
      <c r="FS114" s="8" t="s">
        <v>535</v>
      </c>
      <c r="FT114" s="9">
        <v>40451</v>
      </c>
      <c r="FU114" s="8">
        <v>12</v>
      </c>
      <c r="FV114" s="8">
        <v>39621.857940000002</v>
      </c>
      <c r="FW114" s="8">
        <v>1.3084499999999999</v>
      </c>
      <c r="FX114" s="8">
        <v>1.2246699999999999</v>
      </c>
      <c r="FY114" s="8">
        <v>0.95472000000000001</v>
      </c>
      <c r="FZ114" s="8">
        <v>1.2122900000000001</v>
      </c>
      <c r="GA114" s="31">
        <f t="shared" si="16"/>
        <v>2010</v>
      </c>
      <c r="GB114" s="10">
        <f t="shared" si="17"/>
        <v>9</v>
      </c>
      <c r="GC114" s="10">
        <v>1.0316799999999999</v>
      </c>
      <c r="GD114" s="10">
        <v>0.96138999999999997</v>
      </c>
    </row>
    <row r="115" spans="1:186">
      <c r="A115" s="8" t="str">
        <f t="shared" si="24"/>
        <v>Emerson</v>
      </c>
      <c r="B115" s="8" t="str">
        <f t="shared" si="25"/>
        <v>NYSE:EMR</v>
      </c>
      <c r="C115" s="8" t="str">
        <f>CONCATENATE("FY",RIGHT(Assumptions!D$11,4)-7)</f>
        <v>FY2011</v>
      </c>
      <c r="D115" s="10">
        <f t="shared" si="15"/>
        <v>2011</v>
      </c>
      <c r="E115" s="8">
        <v>24222</v>
      </c>
      <c r="F115" s="8">
        <v>0</v>
      </c>
      <c r="G115" s="8">
        <v>24222</v>
      </c>
      <c r="H115" s="8">
        <v>14665</v>
      </c>
      <c r="I115" s="8">
        <v>9557</v>
      </c>
      <c r="J115" s="8">
        <v>5328</v>
      </c>
      <c r="K115" s="8">
        <v>0</v>
      </c>
      <c r="L115" s="8">
        <v>0</v>
      </c>
      <c r="M115" s="8">
        <v>0</v>
      </c>
      <c r="N115" s="8">
        <v>0</v>
      </c>
      <c r="O115" s="8">
        <v>299</v>
      </c>
      <c r="P115" s="8">
        <v>5627</v>
      </c>
      <c r="Q115" s="8">
        <v>3930</v>
      </c>
      <c r="R115" s="8">
        <v>-246</v>
      </c>
      <c r="S115" s="8">
        <v>23</v>
      </c>
      <c r="T115" s="8">
        <v>-223</v>
      </c>
      <c r="U115" s="8">
        <v>0</v>
      </c>
      <c r="V115" s="8">
        <v>9</v>
      </c>
      <c r="W115" s="8">
        <v>0</v>
      </c>
      <c r="X115" s="8">
        <v>3716</v>
      </c>
      <c r="Y115" s="8">
        <v>-19</v>
      </c>
      <c r="Z115" s="8">
        <v>0</v>
      </c>
      <c r="AA115" s="8">
        <v>0</v>
      </c>
      <c r="AB115" s="8">
        <v>0</v>
      </c>
      <c r="AC115" s="8">
        <v>15</v>
      </c>
      <c r="AD115" s="8">
        <v>3631</v>
      </c>
      <c r="AE115" s="8">
        <v>1127</v>
      </c>
      <c r="AF115" s="8">
        <v>2504</v>
      </c>
      <c r="AG115" s="8">
        <v>26</v>
      </c>
      <c r="AH115" s="8">
        <v>0</v>
      </c>
      <c r="AI115" s="8">
        <v>2530</v>
      </c>
      <c r="AJ115" s="8">
        <v>-50</v>
      </c>
      <c r="AK115" s="8">
        <v>2480</v>
      </c>
      <c r="AL115" s="8">
        <v>0</v>
      </c>
      <c r="AM115" s="8"/>
      <c r="AN115" s="8">
        <v>3.3132899999999998</v>
      </c>
      <c r="AO115" s="8">
        <v>3.2785600000000001</v>
      </c>
      <c r="AP115" s="8">
        <v>748.5</v>
      </c>
      <c r="AQ115" s="8">
        <v>3.2745099999999998</v>
      </c>
      <c r="AR115" s="8">
        <v>3.24</v>
      </c>
      <c r="AS115" s="8">
        <v>753.5</v>
      </c>
      <c r="AT115" s="8">
        <v>1.38</v>
      </c>
      <c r="AU115" s="1">
        <v>0.41895161290322602</v>
      </c>
      <c r="AV115" s="8"/>
      <c r="AW115" s="8">
        <v>4797</v>
      </c>
      <c r="AX115" s="8">
        <v>4275</v>
      </c>
      <c r="AY115" s="8">
        <v>3930</v>
      </c>
      <c r="AZ115" s="1">
        <v>0.31038199999999999</v>
      </c>
      <c r="BA115" s="9">
        <v>40816</v>
      </c>
      <c r="BB115" s="8"/>
      <c r="BC115" s="8">
        <v>0</v>
      </c>
      <c r="BD115" s="8">
        <v>0</v>
      </c>
      <c r="BE115" s="8">
        <v>0</v>
      </c>
      <c r="BF115" s="8">
        <v>555</v>
      </c>
      <c r="BG115" s="8">
        <v>0</v>
      </c>
      <c r="BH115" s="8">
        <v>142.60991999999999</v>
      </c>
      <c r="BI115" s="8">
        <v>229.39008000000001</v>
      </c>
      <c r="BJ115" s="8"/>
      <c r="BK115" s="8"/>
      <c r="BL115" s="8">
        <v>2052</v>
      </c>
      <c r="BM115" s="8">
        <v>0</v>
      </c>
      <c r="BN115" s="8">
        <v>2052</v>
      </c>
      <c r="BO115" s="8">
        <v>4502</v>
      </c>
      <c r="BP115" s="8">
        <v>4502</v>
      </c>
      <c r="BQ115" s="8">
        <v>2100</v>
      </c>
      <c r="BR115" s="8">
        <v>0</v>
      </c>
      <c r="BS115" s="8">
        <v>691</v>
      </c>
      <c r="BT115" s="8">
        <v>9345</v>
      </c>
      <c r="BU115" s="8">
        <v>8731</v>
      </c>
      <c r="BV115" s="8">
        <v>-5294</v>
      </c>
      <c r="BW115" s="8">
        <v>3437</v>
      </c>
      <c r="BX115" s="8">
        <v>0</v>
      </c>
      <c r="BY115" s="8">
        <v>8771</v>
      </c>
      <c r="BZ115" s="8">
        <v>1969</v>
      </c>
      <c r="CA115" s="8">
        <v>0</v>
      </c>
      <c r="CB115" s="8">
        <v>0</v>
      </c>
      <c r="CC115" s="8">
        <v>339</v>
      </c>
      <c r="CD115" s="8">
        <v>23861</v>
      </c>
      <c r="CE115" s="8"/>
      <c r="CF115" s="8">
        <v>2677</v>
      </c>
      <c r="CG115" s="8">
        <v>2176</v>
      </c>
      <c r="CH115" s="8">
        <v>598</v>
      </c>
      <c r="CI115" s="8">
        <v>279</v>
      </c>
      <c r="CJ115" s="8">
        <v>0</v>
      </c>
      <c r="CK115" s="8">
        <v>139</v>
      </c>
      <c r="CL115" s="8">
        <v>596</v>
      </c>
      <c r="CM115" s="8">
        <v>6465</v>
      </c>
      <c r="CN115" s="8">
        <v>4324</v>
      </c>
      <c r="CO115" s="8">
        <v>0</v>
      </c>
      <c r="CP115" s="8">
        <v>1093</v>
      </c>
      <c r="CQ115" s="8">
        <v>764</v>
      </c>
      <c r="CR115" s="8">
        <v>664</v>
      </c>
      <c r="CS115" s="8">
        <v>13310</v>
      </c>
      <c r="CT115" s="8">
        <v>477</v>
      </c>
      <c r="CU115" s="8">
        <v>317</v>
      </c>
      <c r="CV115" s="8">
        <v>17310</v>
      </c>
      <c r="CW115" s="8">
        <v>-7143</v>
      </c>
      <c r="CX115" s="8">
        <v>-562</v>
      </c>
      <c r="CY115" s="8">
        <v>10399</v>
      </c>
      <c r="CZ115" s="8">
        <v>152</v>
      </c>
      <c r="DA115" s="8">
        <v>10551</v>
      </c>
      <c r="DB115" s="8">
        <v>23861</v>
      </c>
      <c r="DC115" s="8"/>
      <c r="DD115" s="8">
        <v>735.74964</v>
      </c>
      <c r="DE115" s="8">
        <v>738.87777000000006</v>
      </c>
      <c r="DF115" s="8">
        <v>14.07405</v>
      </c>
      <c r="DG115" s="8">
        <v>5201</v>
      </c>
      <c r="DH115" s="8">
        <v>3149</v>
      </c>
      <c r="DI115" s="8">
        <v>732</v>
      </c>
      <c r="DJ115" s="8">
        <v>2976</v>
      </c>
      <c r="DK115" s="8">
        <v>152</v>
      </c>
      <c r="DL115" s="8">
        <v>0</v>
      </c>
      <c r="DM115" s="8">
        <v>1358</v>
      </c>
      <c r="DN115" s="8">
        <v>0</v>
      </c>
      <c r="DO115" s="8">
        <v>742</v>
      </c>
      <c r="DP115" s="8">
        <v>266</v>
      </c>
      <c r="DQ115" s="8">
        <v>2010</v>
      </c>
      <c r="DR115" s="8">
        <v>6115</v>
      </c>
      <c r="DS115" s="8">
        <v>340</v>
      </c>
      <c r="DT115" s="8">
        <v>133200</v>
      </c>
      <c r="DU115" s="8">
        <v>0</v>
      </c>
      <c r="DV115" s="8"/>
      <c r="DW115" s="8">
        <v>2480</v>
      </c>
      <c r="DX115" s="8">
        <v>522</v>
      </c>
      <c r="DY115" s="8">
        <v>345</v>
      </c>
      <c r="DZ115" s="8">
        <v>867</v>
      </c>
      <c r="EA115" s="8">
        <v>0</v>
      </c>
      <c r="EB115" s="8">
        <v>0</v>
      </c>
      <c r="EC115" s="8">
        <v>0</v>
      </c>
      <c r="ED115" s="8">
        <v>19</v>
      </c>
      <c r="EE115" s="8">
        <v>0</v>
      </c>
      <c r="EF115" s="8">
        <v>0</v>
      </c>
      <c r="EG115" s="8">
        <v>168</v>
      </c>
      <c r="EH115" s="8">
        <v>-475</v>
      </c>
      <c r="EI115" s="8">
        <v>12</v>
      </c>
      <c r="EJ115" s="8">
        <v>194</v>
      </c>
      <c r="EK115" s="8">
        <v>-13</v>
      </c>
      <c r="EL115" s="8">
        <v>3233</v>
      </c>
      <c r="EM115" s="8">
        <v>-647</v>
      </c>
      <c r="EN115" s="8">
        <v>0</v>
      </c>
      <c r="EO115" s="8">
        <v>-232</v>
      </c>
      <c r="EP115" s="8">
        <v>103</v>
      </c>
      <c r="EQ115" s="8">
        <v>0</v>
      </c>
      <c r="ER115" s="8">
        <v>0</v>
      </c>
      <c r="ES115" s="8">
        <v>0</v>
      </c>
      <c r="ET115" s="8">
        <v>-72</v>
      </c>
      <c r="EU115" s="8">
        <v>-848</v>
      </c>
      <c r="EV115" s="8">
        <v>185</v>
      </c>
      <c r="EW115" s="8">
        <v>1</v>
      </c>
      <c r="EX115" s="8">
        <v>186</v>
      </c>
      <c r="EY115" s="8">
        <v>0</v>
      </c>
      <c r="EZ115" s="8">
        <v>-57</v>
      </c>
      <c r="FA115" s="8">
        <v>-57</v>
      </c>
      <c r="FB115" s="8">
        <v>0</v>
      </c>
      <c r="FC115" s="8">
        <v>-935</v>
      </c>
      <c r="FD115" s="8">
        <v>-1039</v>
      </c>
      <c r="FE115" s="8">
        <v>0</v>
      </c>
      <c r="FF115" s="8">
        <v>-1039</v>
      </c>
      <c r="FG115" s="8">
        <v>0</v>
      </c>
      <c r="FH115" s="8">
        <v>-42</v>
      </c>
      <c r="FI115" s="8">
        <v>-1887</v>
      </c>
      <c r="FJ115" s="8">
        <v>-38</v>
      </c>
      <c r="FK115" s="8">
        <v>460</v>
      </c>
      <c r="FL115" s="8"/>
      <c r="FM115" s="8">
        <v>239</v>
      </c>
      <c r="FN115" s="8">
        <v>1030</v>
      </c>
      <c r="FO115" s="8">
        <v>2340.5</v>
      </c>
      <c r="FP115" s="8">
        <v>2494.25</v>
      </c>
      <c r="FQ115" s="8">
        <v>303</v>
      </c>
      <c r="FR115" s="8">
        <v>129</v>
      </c>
      <c r="FS115" s="8" t="s">
        <v>535</v>
      </c>
      <c r="FT115" s="9">
        <v>40816</v>
      </c>
      <c r="FU115" s="8">
        <v>12</v>
      </c>
      <c r="FV115" s="8">
        <v>30763.76355</v>
      </c>
      <c r="FW115" s="8">
        <v>1.3150999999999999</v>
      </c>
      <c r="FX115" s="8">
        <v>1.2237199999999999</v>
      </c>
      <c r="FY115" s="8">
        <v>1.24729</v>
      </c>
      <c r="FZ115" s="8">
        <v>1.2649999999999999</v>
      </c>
      <c r="GA115" s="31">
        <f t="shared" si="16"/>
        <v>2011</v>
      </c>
      <c r="GB115" s="10">
        <f t="shared" si="17"/>
        <v>9</v>
      </c>
      <c r="GC115" s="10">
        <v>1.0192699999999999</v>
      </c>
      <c r="GD115" s="10">
        <v>0.94086999999999998</v>
      </c>
    </row>
    <row r="116" spans="1:186">
      <c r="A116" s="8" t="str">
        <f t="shared" si="24"/>
        <v>Emerson</v>
      </c>
      <c r="B116" s="8" t="str">
        <f t="shared" si="25"/>
        <v>NYSE:EMR</v>
      </c>
      <c r="C116" s="8" t="str">
        <f>CONCATENATE("FY",RIGHT(Assumptions!D$11,4)-6)</f>
        <v>FY2012</v>
      </c>
      <c r="D116" s="10">
        <f t="shared" si="15"/>
        <v>2012</v>
      </c>
      <c r="E116" s="8">
        <v>24412</v>
      </c>
      <c r="F116" s="8">
        <v>0</v>
      </c>
      <c r="G116" s="8">
        <v>24412</v>
      </c>
      <c r="H116" s="8">
        <v>14644</v>
      </c>
      <c r="I116" s="8">
        <v>9768</v>
      </c>
      <c r="J116" s="8">
        <v>5436</v>
      </c>
      <c r="K116" s="8">
        <v>0</v>
      </c>
      <c r="L116" s="8">
        <v>0</v>
      </c>
      <c r="M116" s="8">
        <v>0</v>
      </c>
      <c r="N116" s="8">
        <v>0</v>
      </c>
      <c r="O116" s="8">
        <v>327</v>
      </c>
      <c r="P116" s="8">
        <v>5763</v>
      </c>
      <c r="Q116" s="8">
        <v>4005</v>
      </c>
      <c r="R116" s="8">
        <v>-241</v>
      </c>
      <c r="S116" s="8">
        <v>17</v>
      </c>
      <c r="T116" s="8">
        <v>-224</v>
      </c>
      <c r="U116" s="8">
        <v>0</v>
      </c>
      <c r="V116" s="8">
        <v>45</v>
      </c>
      <c r="W116" s="8">
        <v>0</v>
      </c>
      <c r="X116" s="8">
        <v>3826</v>
      </c>
      <c r="Y116" s="8">
        <v>-592</v>
      </c>
      <c r="Z116" s="8">
        <v>0</v>
      </c>
      <c r="AA116" s="8">
        <v>0</v>
      </c>
      <c r="AB116" s="8">
        <v>0</v>
      </c>
      <c r="AC116" s="8">
        <v>0</v>
      </c>
      <c r="AD116" s="8">
        <v>3115</v>
      </c>
      <c r="AE116" s="8">
        <v>1091</v>
      </c>
      <c r="AF116" s="8">
        <v>2024</v>
      </c>
      <c r="AG116" s="8">
        <v>0</v>
      </c>
      <c r="AH116" s="8">
        <v>0</v>
      </c>
      <c r="AI116" s="8">
        <v>2024</v>
      </c>
      <c r="AJ116" s="8">
        <v>-56</v>
      </c>
      <c r="AK116" s="8">
        <v>1968</v>
      </c>
      <c r="AL116" s="8">
        <v>0</v>
      </c>
      <c r="AM116" s="8"/>
      <c r="AN116" s="8">
        <v>2.6936800000000001</v>
      </c>
      <c r="AO116" s="8">
        <v>2.6936800000000001</v>
      </c>
      <c r="AP116" s="8">
        <v>730.6</v>
      </c>
      <c r="AQ116" s="8">
        <v>2.67</v>
      </c>
      <c r="AR116" s="8">
        <v>2.67</v>
      </c>
      <c r="AS116" s="8">
        <v>734.6</v>
      </c>
      <c r="AT116" s="8">
        <v>1.6</v>
      </c>
      <c r="AU116" s="1">
        <v>0.59502032520325199</v>
      </c>
      <c r="AV116" s="8"/>
      <c r="AW116" s="8">
        <v>4751</v>
      </c>
      <c r="AX116" s="8">
        <v>4246</v>
      </c>
      <c r="AY116" s="8">
        <v>4005</v>
      </c>
      <c r="AZ116" s="1">
        <v>0.35024</v>
      </c>
      <c r="BA116" s="9">
        <v>41182</v>
      </c>
      <c r="BB116" s="8"/>
      <c r="BC116" s="8">
        <v>0</v>
      </c>
      <c r="BD116" s="8">
        <v>0</v>
      </c>
      <c r="BE116" s="8">
        <v>0</v>
      </c>
      <c r="BF116" s="8">
        <v>547</v>
      </c>
      <c r="BG116" s="8">
        <v>0</v>
      </c>
      <c r="BH116" s="8">
        <v>145.14196000000001</v>
      </c>
      <c r="BI116" s="8">
        <v>249.85803999999999</v>
      </c>
      <c r="BJ116" s="8"/>
      <c r="BK116" s="8"/>
      <c r="BL116" s="8">
        <v>2367</v>
      </c>
      <c r="BM116" s="8">
        <v>0</v>
      </c>
      <c r="BN116" s="8">
        <v>2367</v>
      </c>
      <c r="BO116" s="8">
        <v>4983</v>
      </c>
      <c r="BP116" s="8">
        <v>4983</v>
      </c>
      <c r="BQ116" s="8">
        <v>2125</v>
      </c>
      <c r="BR116" s="8">
        <v>0</v>
      </c>
      <c r="BS116" s="8">
        <v>651</v>
      </c>
      <c r="BT116" s="8">
        <v>10126</v>
      </c>
      <c r="BU116" s="8">
        <v>8934</v>
      </c>
      <c r="BV116" s="8">
        <v>-5425</v>
      </c>
      <c r="BW116" s="8">
        <v>3509</v>
      </c>
      <c r="BX116" s="8">
        <v>0</v>
      </c>
      <c r="BY116" s="8">
        <v>8026</v>
      </c>
      <c r="BZ116" s="8">
        <v>1838</v>
      </c>
      <c r="CA116" s="8">
        <v>0</v>
      </c>
      <c r="CB116" s="8">
        <v>0</v>
      </c>
      <c r="CC116" s="8">
        <v>319</v>
      </c>
      <c r="CD116" s="8">
        <v>23818</v>
      </c>
      <c r="CE116" s="8"/>
      <c r="CF116" s="8">
        <v>2767</v>
      </c>
      <c r="CG116" s="8">
        <v>2150</v>
      </c>
      <c r="CH116" s="8">
        <v>946</v>
      </c>
      <c r="CI116" s="8">
        <v>560</v>
      </c>
      <c r="CJ116" s="8">
        <v>0</v>
      </c>
      <c r="CK116" s="8">
        <v>128</v>
      </c>
      <c r="CL116" s="8">
        <v>582</v>
      </c>
      <c r="CM116" s="8">
        <v>7133</v>
      </c>
      <c r="CN116" s="8">
        <v>3787</v>
      </c>
      <c r="CO116" s="8">
        <v>0</v>
      </c>
      <c r="CP116" s="8">
        <v>1155</v>
      </c>
      <c r="CQ116" s="8">
        <v>592</v>
      </c>
      <c r="CR116" s="8">
        <v>709</v>
      </c>
      <c r="CS116" s="8">
        <v>13376</v>
      </c>
      <c r="CT116" s="8">
        <v>477</v>
      </c>
      <c r="CU116" s="8">
        <v>324</v>
      </c>
      <c r="CV116" s="8">
        <v>18107</v>
      </c>
      <c r="CW116" s="8">
        <v>-7882</v>
      </c>
      <c r="CX116" s="8">
        <v>-731</v>
      </c>
      <c r="CY116" s="8">
        <v>10295</v>
      </c>
      <c r="CZ116" s="8">
        <v>147</v>
      </c>
      <c r="DA116" s="8">
        <v>10442</v>
      </c>
      <c r="DB116" s="8">
        <v>23818</v>
      </c>
      <c r="DC116" s="8"/>
      <c r="DD116" s="8">
        <v>724.13935000000004</v>
      </c>
      <c r="DE116" s="8">
        <v>724.11329000000001</v>
      </c>
      <c r="DF116" s="8">
        <v>14.21739</v>
      </c>
      <c r="DG116" s="8">
        <v>5293</v>
      </c>
      <c r="DH116" s="8">
        <v>2926</v>
      </c>
      <c r="DI116" s="8">
        <v>818</v>
      </c>
      <c r="DJ116" s="8">
        <v>3160</v>
      </c>
      <c r="DK116" s="8">
        <v>147</v>
      </c>
      <c r="DL116" s="8">
        <v>0</v>
      </c>
      <c r="DM116" s="8">
        <v>1378</v>
      </c>
      <c r="DN116" s="8">
        <v>0</v>
      </c>
      <c r="DO116" s="8">
        <v>747</v>
      </c>
      <c r="DP116" s="8">
        <v>268</v>
      </c>
      <c r="DQ116" s="8">
        <v>2103</v>
      </c>
      <c r="DR116" s="8">
        <v>6193</v>
      </c>
      <c r="DS116" s="8">
        <v>370</v>
      </c>
      <c r="DT116" s="8">
        <v>134900</v>
      </c>
      <c r="DU116" s="8">
        <v>0</v>
      </c>
      <c r="DV116" s="8"/>
      <c r="DW116" s="8">
        <v>1968</v>
      </c>
      <c r="DX116" s="8">
        <v>505</v>
      </c>
      <c r="DY116" s="8">
        <v>241</v>
      </c>
      <c r="DZ116" s="8">
        <v>746</v>
      </c>
      <c r="EA116" s="8">
        <v>0</v>
      </c>
      <c r="EB116" s="8">
        <v>0</v>
      </c>
      <c r="EC116" s="8">
        <v>0</v>
      </c>
      <c r="ED116" s="8">
        <v>528</v>
      </c>
      <c r="EE116" s="8">
        <v>0</v>
      </c>
      <c r="EF116" s="8">
        <v>0</v>
      </c>
      <c r="EG116" s="8">
        <v>74</v>
      </c>
      <c r="EH116" s="8">
        <v>-536</v>
      </c>
      <c r="EI116" s="8">
        <v>-49</v>
      </c>
      <c r="EJ116" s="8">
        <v>143</v>
      </c>
      <c r="EK116" s="8">
        <v>110</v>
      </c>
      <c r="EL116" s="8">
        <v>3053</v>
      </c>
      <c r="EM116" s="8">
        <v>-665</v>
      </c>
      <c r="EN116" s="8">
        <v>0</v>
      </c>
      <c r="EO116" s="8">
        <v>-187</v>
      </c>
      <c r="EP116" s="8">
        <v>125</v>
      </c>
      <c r="EQ116" s="8">
        <v>0</v>
      </c>
      <c r="ER116" s="8">
        <v>0</v>
      </c>
      <c r="ES116" s="8">
        <v>0</v>
      </c>
      <c r="ET116" s="8">
        <v>-79</v>
      </c>
      <c r="EU116" s="8">
        <v>-806</v>
      </c>
      <c r="EV116" s="8">
        <v>348</v>
      </c>
      <c r="EW116" s="8">
        <v>4</v>
      </c>
      <c r="EX116" s="8">
        <v>352</v>
      </c>
      <c r="EY116" s="8">
        <v>0</v>
      </c>
      <c r="EZ116" s="8">
        <v>-262</v>
      </c>
      <c r="FA116" s="8">
        <v>-262</v>
      </c>
      <c r="FB116" s="8">
        <v>0</v>
      </c>
      <c r="FC116" s="8">
        <v>-797</v>
      </c>
      <c r="FD116" s="8">
        <v>-1171</v>
      </c>
      <c r="FE116" s="8">
        <v>0</v>
      </c>
      <c r="FF116" s="8">
        <v>-1171</v>
      </c>
      <c r="FG116" s="8">
        <v>0</v>
      </c>
      <c r="FH116" s="8">
        <v>-21</v>
      </c>
      <c r="FI116" s="8">
        <v>-1899</v>
      </c>
      <c r="FJ116" s="8">
        <v>-33</v>
      </c>
      <c r="FK116" s="8">
        <v>315</v>
      </c>
      <c r="FL116" s="8"/>
      <c r="FM116" s="8">
        <v>234</v>
      </c>
      <c r="FN116" s="8">
        <v>1300</v>
      </c>
      <c r="FO116" s="8">
        <v>2183.5</v>
      </c>
      <c r="FP116" s="8">
        <v>2334.125</v>
      </c>
      <c r="FQ116" s="8">
        <v>427</v>
      </c>
      <c r="FR116" s="8">
        <v>90</v>
      </c>
      <c r="FS116" s="8" t="s">
        <v>535</v>
      </c>
      <c r="FT116" s="9">
        <v>41182</v>
      </c>
      <c r="FU116" s="8">
        <v>12</v>
      </c>
      <c r="FV116" s="8">
        <v>35107.929479999999</v>
      </c>
      <c r="FW116" s="8">
        <v>1.32128</v>
      </c>
      <c r="FX116" s="8">
        <v>1.21166</v>
      </c>
      <c r="FY116" s="8">
        <v>1.1717500000000001</v>
      </c>
      <c r="FZ116" s="8">
        <v>1.0512699999999999</v>
      </c>
      <c r="GA116" s="31">
        <f t="shared" si="16"/>
        <v>2012</v>
      </c>
      <c r="GB116" s="10">
        <f t="shared" si="17"/>
        <v>9</v>
      </c>
      <c r="GC116" s="10">
        <v>0.58933000000000002</v>
      </c>
      <c r="GD116" s="10">
        <v>0.68493999999999999</v>
      </c>
    </row>
    <row r="117" spans="1:186">
      <c r="A117" s="8" t="str">
        <f t="shared" si="24"/>
        <v>Emerson</v>
      </c>
      <c r="B117" s="8" t="str">
        <f t="shared" si="25"/>
        <v>NYSE:EMR</v>
      </c>
      <c r="C117" s="8" t="str">
        <f>CONCATENATE("FY",RIGHT(Assumptions!D$11,4)-5)</f>
        <v>FY2013</v>
      </c>
      <c r="D117" s="10">
        <f t="shared" si="15"/>
        <v>2013</v>
      </c>
      <c r="E117" s="8">
        <v>24669</v>
      </c>
      <c r="F117" s="8">
        <v>0</v>
      </c>
      <c r="G117" s="8">
        <v>24669</v>
      </c>
      <c r="H117" s="8">
        <v>14717</v>
      </c>
      <c r="I117" s="8">
        <v>9952</v>
      </c>
      <c r="J117" s="8">
        <v>5648</v>
      </c>
      <c r="K117" s="8">
        <v>0</v>
      </c>
      <c r="L117" s="8">
        <v>0</v>
      </c>
      <c r="M117" s="8">
        <v>0</v>
      </c>
      <c r="N117" s="8">
        <v>0</v>
      </c>
      <c r="O117" s="8">
        <v>279</v>
      </c>
      <c r="P117" s="8">
        <v>5927</v>
      </c>
      <c r="Q117" s="8">
        <v>4025</v>
      </c>
      <c r="R117" s="8">
        <v>-234</v>
      </c>
      <c r="S117" s="8">
        <v>16</v>
      </c>
      <c r="T117" s="8">
        <v>-218</v>
      </c>
      <c r="U117" s="8">
        <v>0</v>
      </c>
      <c r="V117" s="8">
        <v>-5</v>
      </c>
      <c r="W117" s="8">
        <v>0</v>
      </c>
      <c r="X117" s="8">
        <v>3802</v>
      </c>
      <c r="Y117" s="8">
        <v>-528</v>
      </c>
      <c r="Z117" s="8">
        <v>0</v>
      </c>
      <c r="AA117" s="8">
        <v>0</v>
      </c>
      <c r="AB117" s="8">
        <v>0</v>
      </c>
      <c r="AC117" s="8">
        <v>0</v>
      </c>
      <c r="AD117" s="8">
        <v>3196</v>
      </c>
      <c r="AE117" s="8">
        <v>1130</v>
      </c>
      <c r="AF117" s="8">
        <v>2066</v>
      </c>
      <c r="AG117" s="8">
        <v>0</v>
      </c>
      <c r="AH117" s="8">
        <v>0</v>
      </c>
      <c r="AI117" s="8">
        <v>2066</v>
      </c>
      <c r="AJ117" s="8">
        <v>-62</v>
      </c>
      <c r="AK117" s="8">
        <v>2004</v>
      </c>
      <c r="AL117" s="8">
        <v>0</v>
      </c>
      <c r="AM117" s="8"/>
      <c r="AN117" s="8">
        <v>2.7922500000000001</v>
      </c>
      <c r="AO117" s="8">
        <v>2.7922500000000001</v>
      </c>
      <c r="AP117" s="8">
        <v>717.7</v>
      </c>
      <c r="AQ117" s="8">
        <v>2.76</v>
      </c>
      <c r="AR117" s="8">
        <v>2.76</v>
      </c>
      <c r="AS117" s="8">
        <v>722.9</v>
      </c>
      <c r="AT117" s="8">
        <v>1.64</v>
      </c>
      <c r="AU117" s="1">
        <v>0.589321357285429</v>
      </c>
      <c r="AV117" s="8"/>
      <c r="AW117" s="8">
        <v>4766</v>
      </c>
      <c r="AX117" s="8">
        <v>4245</v>
      </c>
      <c r="AY117" s="8">
        <v>4025</v>
      </c>
      <c r="AZ117" s="1">
        <v>0.35356599999999999</v>
      </c>
      <c r="BA117" s="9">
        <v>41547</v>
      </c>
      <c r="BB117" s="8"/>
      <c r="BC117" s="8">
        <v>0</v>
      </c>
      <c r="BD117" s="8">
        <v>0</v>
      </c>
      <c r="BE117" s="8">
        <v>0</v>
      </c>
      <c r="BF117" s="8">
        <v>576</v>
      </c>
      <c r="BG117" s="8">
        <v>0</v>
      </c>
      <c r="BH117" s="8">
        <v>141.74698000000001</v>
      </c>
      <c r="BI117" s="8">
        <v>272.25301999999999</v>
      </c>
      <c r="BJ117" s="8"/>
      <c r="BK117" s="8"/>
      <c r="BL117" s="8">
        <v>3275</v>
      </c>
      <c r="BM117" s="8">
        <v>0</v>
      </c>
      <c r="BN117" s="8">
        <v>3275</v>
      </c>
      <c r="BO117" s="8">
        <v>4808</v>
      </c>
      <c r="BP117" s="8">
        <v>4808</v>
      </c>
      <c r="BQ117" s="8">
        <v>1895</v>
      </c>
      <c r="BR117" s="8">
        <v>0</v>
      </c>
      <c r="BS117" s="8">
        <v>1021</v>
      </c>
      <c r="BT117" s="8">
        <v>10999</v>
      </c>
      <c r="BU117" s="8">
        <v>9092</v>
      </c>
      <c r="BV117" s="8">
        <v>-5487</v>
      </c>
      <c r="BW117" s="8">
        <v>3605</v>
      </c>
      <c r="BX117" s="8">
        <v>0</v>
      </c>
      <c r="BY117" s="8">
        <v>7509</v>
      </c>
      <c r="BZ117" s="8">
        <v>1672</v>
      </c>
      <c r="CA117" s="8">
        <v>0</v>
      </c>
      <c r="CB117" s="8">
        <v>0</v>
      </c>
      <c r="CC117" s="8">
        <v>926</v>
      </c>
      <c r="CD117" s="8">
        <v>24711</v>
      </c>
      <c r="CE117" s="8"/>
      <c r="CF117" s="8">
        <v>2725</v>
      </c>
      <c r="CG117" s="8">
        <v>2574</v>
      </c>
      <c r="CH117" s="8">
        <v>1320</v>
      </c>
      <c r="CI117" s="8">
        <v>267</v>
      </c>
      <c r="CJ117" s="8">
        <v>0</v>
      </c>
      <c r="CK117" s="8">
        <v>129</v>
      </c>
      <c r="CL117" s="8">
        <v>610</v>
      </c>
      <c r="CM117" s="8">
        <v>7625</v>
      </c>
      <c r="CN117" s="8">
        <v>4055</v>
      </c>
      <c r="CO117" s="8">
        <v>0</v>
      </c>
      <c r="CP117" s="8">
        <v>802</v>
      </c>
      <c r="CQ117" s="8">
        <v>823</v>
      </c>
      <c r="CR117" s="8">
        <v>688</v>
      </c>
      <c r="CS117" s="8">
        <v>13993</v>
      </c>
      <c r="CT117" s="8">
        <v>477</v>
      </c>
      <c r="CU117" s="8">
        <v>352</v>
      </c>
      <c r="CV117" s="8">
        <v>18930</v>
      </c>
      <c r="CW117" s="8">
        <v>-8985</v>
      </c>
      <c r="CX117" s="8">
        <v>-189</v>
      </c>
      <c r="CY117" s="8">
        <v>10585</v>
      </c>
      <c r="CZ117" s="8">
        <v>133</v>
      </c>
      <c r="DA117" s="8">
        <v>10718</v>
      </c>
      <c r="DB117" s="8">
        <v>24711</v>
      </c>
      <c r="DC117" s="8"/>
      <c r="DD117" s="8">
        <v>703.96450000000004</v>
      </c>
      <c r="DE117" s="8">
        <v>706.66025999999999</v>
      </c>
      <c r="DF117" s="8">
        <v>14.978910000000001</v>
      </c>
      <c r="DG117" s="8">
        <v>5642</v>
      </c>
      <c r="DH117" s="8">
        <v>2367</v>
      </c>
      <c r="DI117" s="8">
        <v>121</v>
      </c>
      <c r="DJ117" s="8">
        <v>3312</v>
      </c>
      <c r="DK117" s="8">
        <v>133</v>
      </c>
      <c r="DL117" s="8">
        <v>0</v>
      </c>
      <c r="DM117" s="8">
        <v>1217</v>
      </c>
      <c r="DN117" s="8">
        <v>0</v>
      </c>
      <c r="DO117" s="8">
        <v>678</v>
      </c>
      <c r="DP117" s="8">
        <v>278</v>
      </c>
      <c r="DQ117" s="8">
        <v>1965</v>
      </c>
      <c r="DR117" s="8">
        <v>6440</v>
      </c>
      <c r="DS117" s="8">
        <v>409</v>
      </c>
      <c r="DT117" s="8">
        <v>131600</v>
      </c>
      <c r="DU117" s="8">
        <v>0</v>
      </c>
      <c r="DV117" s="8"/>
      <c r="DW117" s="8">
        <v>2004</v>
      </c>
      <c r="DX117" s="8">
        <v>521</v>
      </c>
      <c r="DY117" s="8">
        <v>220</v>
      </c>
      <c r="DZ117" s="8">
        <v>741</v>
      </c>
      <c r="EA117" s="8">
        <v>0</v>
      </c>
      <c r="EB117" s="8">
        <v>0</v>
      </c>
      <c r="EC117" s="8">
        <v>0</v>
      </c>
      <c r="ED117" s="8">
        <v>496</v>
      </c>
      <c r="EE117" s="8">
        <v>0</v>
      </c>
      <c r="EF117" s="8">
        <v>0</v>
      </c>
      <c r="EG117" s="8">
        <v>288</v>
      </c>
      <c r="EH117" s="8">
        <v>-84</v>
      </c>
      <c r="EI117" s="8">
        <v>83</v>
      </c>
      <c r="EJ117" s="8">
        <v>14</v>
      </c>
      <c r="EK117" s="8">
        <v>32</v>
      </c>
      <c r="EL117" s="8">
        <v>3649</v>
      </c>
      <c r="EM117" s="8">
        <v>-678</v>
      </c>
      <c r="EN117" s="8">
        <v>0</v>
      </c>
      <c r="EO117" s="8">
        <v>-19</v>
      </c>
      <c r="EP117" s="8">
        <v>3</v>
      </c>
      <c r="EQ117" s="8">
        <v>0</v>
      </c>
      <c r="ER117" s="8">
        <v>0</v>
      </c>
      <c r="ES117" s="8">
        <v>0</v>
      </c>
      <c r="ET117" s="8">
        <v>-95</v>
      </c>
      <c r="EU117" s="8">
        <v>-789</v>
      </c>
      <c r="EV117" s="8">
        <v>1575</v>
      </c>
      <c r="EW117" s="8">
        <v>496</v>
      </c>
      <c r="EX117" s="8">
        <v>2071</v>
      </c>
      <c r="EY117" s="8">
        <v>-1201</v>
      </c>
      <c r="EZ117" s="8">
        <v>-521</v>
      </c>
      <c r="FA117" s="8">
        <v>-1722</v>
      </c>
      <c r="FB117" s="8">
        <v>0</v>
      </c>
      <c r="FC117" s="8">
        <v>-1110</v>
      </c>
      <c r="FD117" s="8">
        <v>-1181</v>
      </c>
      <c r="FE117" s="8">
        <v>0</v>
      </c>
      <c r="FF117" s="8">
        <v>-1181</v>
      </c>
      <c r="FG117" s="8">
        <v>0</v>
      </c>
      <c r="FH117" s="8">
        <v>9</v>
      </c>
      <c r="FI117" s="8">
        <v>-1933</v>
      </c>
      <c r="FJ117" s="8">
        <v>-19</v>
      </c>
      <c r="FK117" s="8">
        <v>908</v>
      </c>
      <c r="FL117" s="8"/>
      <c r="FM117" s="8">
        <v>226</v>
      </c>
      <c r="FN117" s="8">
        <v>1270</v>
      </c>
      <c r="FO117" s="8">
        <v>3177.375</v>
      </c>
      <c r="FP117" s="8">
        <v>3323.625</v>
      </c>
      <c r="FQ117" s="8">
        <v>-446</v>
      </c>
      <c r="FR117" s="8">
        <v>349</v>
      </c>
      <c r="FS117" s="8" t="s">
        <v>535</v>
      </c>
      <c r="FT117" s="9">
        <v>41547</v>
      </c>
      <c r="FU117" s="8">
        <v>12</v>
      </c>
      <c r="FV117" s="8">
        <v>46230.155700000003</v>
      </c>
      <c r="FW117" s="8">
        <v>1.2954000000000001</v>
      </c>
      <c r="FX117" s="8">
        <v>1.2341599999999999</v>
      </c>
      <c r="FY117" s="8">
        <v>1.0433699999999999</v>
      </c>
      <c r="FZ117" s="8">
        <v>1.0410699999999999</v>
      </c>
      <c r="GA117" s="31">
        <f t="shared" si="16"/>
        <v>2013</v>
      </c>
      <c r="GB117" s="10">
        <f t="shared" si="17"/>
        <v>9</v>
      </c>
      <c r="GC117" s="10">
        <v>0.57062000000000002</v>
      </c>
      <c r="GD117" s="10">
        <v>0.59982999999999997</v>
      </c>
    </row>
    <row r="118" spans="1:186">
      <c r="A118" s="8" t="str">
        <f t="shared" si="24"/>
        <v>Emerson</v>
      </c>
      <c r="B118" s="8" t="str">
        <f t="shared" si="25"/>
        <v>NYSE:EMR</v>
      </c>
      <c r="C118" s="8" t="str">
        <f>CONCATENATE("FY",RIGHT(Assumptions!D$11,4)-4)</f>
        <v>FY2014</v>
      </c>
      <c r="D118" s="10">
        <f t="shared" si="15"/>
        <v>2014</v>
      </c>
      <c r="E118" s="8">
        <v>17733</v>
      </c>
      <c r="F118" s="8">
        <v>0</v>
      </c>
      <c r="G118" s="8">
        <v>17733</v>
      </c>
      <c r="H118" s="8">
        <v>9971</v>
      </c>
      <c r="I118" s="8">
        <v>7762</v>
      </c>
      <c r="J118" s="8">
        <v>4164</v>
      </c>
      <c r="K118" s="8">
        <v>0</v>
      </c>
      <c r="L118" s="8">
        <v>0</v>
      </c>
      <c r="M118" s="8">
        <v>0</v>
      </c>
      <c r="N118" s="8">
        <v>0</v>
      </c>
      <c r="O118" s="8">
        <v>135</v>
      </c>
      <c r="P118" s="8">
        <v>4299</v>
      </c>
      <c r="Q118" s="8">
        <v>3463</v>
      </c>
      <c r="R118" s="8">
        <v>-214</v>
      </c>
      <c r="S118" s="8">
        <v>18</v>
      </c>
      <c r="T118" s="8">
        <v>-196</v>
      </c>
      <c r="U118" s="8">
        <v>-34</v>
      </c>
      <c r="V118" s="8">
        <v>-3</v>
      </c>
      <c r="W118" s="8">
        <v>0</v>
      </c>
      <c r="X118" s="8">
        <v>3230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3191</v>
      </c>
      <c r="AE118" s="8">
        <v>953</v>
      </c>
      <c r="AF118" s="8">
        <v>2238</v>
      </c>
      <c r="AG118" s="8">
        <v>-54</v>
      </c>
      <c r="AH118" s="8">
        <v>0</v>
      </c>
      <c r="AI118" s="8">
        <v>2184</v>
      </c>
      <c r="AJ118" s="8">
        <v>-37</v>
      </c>
      <c r="AK118" s="8">
        <v>2147</v>
      </c>
      <c r="AL118" s="8">
        <v>0</v>
      </c>
      <c r="AM118" s="8"/>
      <c r="AN118" s="8">
        <v>3.0662699999999998</v>
      </c>
      <c r="AO118" s="8">
        <v>3.1433900000000001</v>
      </c>
      <c r="AP118" s="8">
        <v>700.2</v>
      </c>
      <c r="AQ118" s="8">
        <v>3.0333100000000002</v>
      </c>
      <c r="AR118" s="8">
        <v>3.11</v>
      </c>
      <c r="AS118" s="8">
        <v>704.1</v>
      </c>
      <c r="AT118" s="8">
        <v>1.72</v>
      </c>
      <c r="AU118" s="1">
        <v>0.56357708430368003</v>
      </c>
      <c r="AV118" s="8"/>
      <c r="AW118" s="8">
        <v>3960</v>
      </c>
      <c r="AX118" s="8">
        <v>3558</v>
      </c>
      <c r="AY118" s="8">
        <v>3463</v>
      </c>
      <c r="AZ118" s="1">
        <v>0.29865199999999997</v>
      </c>
      <c r="BA118" s="9">
        <v>41912</v>
      </c>
      <c r="BB118" s="8"/>
      <c r="BC118" s="8">
        <v>0</v>
      </c>
      <c r="BD118" s="8">
        <v>0</v>
      </c>
      <c r="BE118" s="8">
        <v>0</v>
      </c>
      <c r="BF118" s="8">
        <v>356</v>
      </c>
      <c r="BG118" s="8">
        <v>0</v>
      </c>
      <c r="BH118" s="8">
        <v>89.22278</v>
      </c>
      <c r="BI118" s="8">
        <v>214.77722</v>
      </c>
      <c r="BJ118" s="8"/>
      <c r="BK118" s="8"/>
      <c r="BL118" s="8">
        <v>3149</v>
      </c>
      <c r="BM118" s="8">
        <v>0</v>
      </c>
      <c r="BN118" s="8">
        <v>3149</v>
      </c>
      <c r="BO118" s="8">
        <v>5019</v>
      </c>
      <c r="BP118" s="8">
        <v>5019</v>
      </c>
      <c r="BQ118" s="8">
        <v>2057</v>
      </c>
      <c r="BR118" s="8">
        <v>0</v>
      </c>
      <c r="BS118" s="8">
        <v>642</v>
      </c>
      <c r="BT118" s="8">
        <v>10867</v>
      </c>
      <c r="BU118" s="8">
        <v>9411</v>
      </c>
      <c r="BV118" s="8">
        <v>-5609</v>
      </c>
      <c r="BW118" s="8">
        <v>3802</v>
      </c>
      <c r="BX118" s="8">
        <v>0</v>
      </c>
      <c r="BY118" s="8">
        <v>7182</v>
      </c>
      <c r="BZ118" s="8">
        <v>1689</v>
      </c>
      <c r="CA118" s="8">
        <v>0</v>
      </c>
      <c r="CB118" s="8">
        <v>0</v>
      </c>
      <c r="CC118" s="8">
        <v>637</v>
      </c>
      <c r="CD118" s="8">
        <v>24177</v>
      </c>
      <c r="CE118" s="8"/>
      <c r="CF118" s="8">
        <v>2951</v>
      </c>
      <c r="CG118" s="8">
        <v>2198</v>
      </c>
      <c r="CH118" s="8">
        <v>1943</v>
      </c>
      <c r="CI118" s="8">
        <v>522</v>
      </c>
      <c r="CJ118" s="8">
        <v>0</v>
      </c>
      <c r="CK118" s="8">
        <v>162</v>
      </c>
      <c r="CL118" s="8">
        <v>678</v>
      </c>
      <c r="CM118" s="8">
        <v>8454</v>
      </c>
      <c r="CN118" s="8">
        <v>3559</v>
      </c>
      <c r="CO118" s="8">
        <v>0</v>
      </c>
      <c r="CP118" s="8">
        <v>797</v>
      </c>
      <c r="CQ118" s="8">
        <v>572</v>
      </c>
      <c r="CR118" s="8">
        <v>628</v>
      </c>
      <c r="CS118" s="8">
        <v>14010</v>
      </c>
      <c r="CT118" s="8">
        <v>477</v>
      </c>
      <c r="CU118" s="8">
        <v>161</v>
      </c>
      <c r="CV118" s="8">
        <v>19867</v>
      </c>
      <c r="CW118" s="8">
        <v>-9811</v>
      </c>
      <c r="CX118" s="8">
        <v>-575</v>
      </c>
      <c r="CY118" s="8">
        <v>10119</v>
      </c>
      <c r="CZ118" s="8">
        <v>48</v>
      </c>
      <c r="DA118" s="8">
        <v>10167</v>
      </c>
      <c r="DB118" s="8">
        <v>24177</v>
      </c>
      <c r="DC118" s="8"/>
      <c r="DD118" s="8">
        <v>693.63481000000002</v>
      </c>
      <c r="DE118" s="8">
        <v>696.60522000000003</v>
      </c>
      <c r="DF118" s="8">
        <v>14.526160000000001</v>
      </c>
      <c r="DG118" s="8">
        <v>6024</v>
      </c>
      <c r="DH118" s="8">
        <v>2875</v>
      </c>
      <c r="DI118" s="8">
        <v>205</v>
      </c>
      <c r="DJ118" s="8">
        <v>2432</v>
      </c>
      <c r="DK118" s="8">
        <v>48</v>
      </c>
      <c r="DL118" s="8">
        <v>0</v>
      </c>
      <c r="DM118" s="8">
        <v>1316</v>
      </c>
      <c r="DN118" s="8">
        <v>0</v>
      </c>
      <c r="DO118" s="8">
        <v>741</v>
      </c>
      <c r="DP118" s="8">
        <v>275</v>
      </c>
      <c r="DQ118" s="8">
        <v>2355</v>
      </c>
      <c r="DR118" s="8">
        <v>6353</v>
      </c>
      <c r="DS118" s="8">
        <v>428</v>
      </c>
      <c r="DT118" s="8">
        <v>115100</v>
      </c>
      <c r="DU118" s="8">
        <v>0</v>
      </c>
      <c r="DV118" s="8"/>
      <c r="DW118" s="8">
        <v>2147</v>
      </c>
      <c r="DX118" s="8">
        <v>402</v>
      </c>
      <c r="DY118" s="8">
        <v>95</v>
      </c>
      <c r="DZ118" s="8">
        <v>497</v>
      </c>
      <c r="EA118" s="8">
        <v>0</v>
      </c>
      <c r="EB118" s="8">
        <v>0</v>
      </c>
      <c r="EC118" s="8">
        <v>0</v>
      </c>
      <c r="ED118" s="8">
        <v>0</v>
      </c>
      <c r="EE118" s="8">
        <v>0</v>
      </c>
      <c r="EF118" s="8">
        <v>0</v>
      </c>
      <c r="EG118" s="8">
        <v>124</v>
      </c>
      <c r="EH118" s="8">
        <v>-163</v>
      </c>
      <c r="EI118" s="8">
        <v>-103</v>
      </c>
      <c r="EJ118" s="8">
        <v>232</v>
      </c>
      <c r="EK118" s="8">
        <v>146</v>
      </c>
      <c r="EL118" s="8">
        <v>3692</v>
      </c>
      <c r="EM118" s="8">
        <v>-651</v>
      </c>
      <c r="EN118" s="8">
        <v>0</v>
      </c>
      <c r="EO118" s="8">
        <v>-610</v>
      </c>
      <c r="EP118" s="8">
        <v>363</v>
      </c>
      <c r="EQ118" s="8">
        <v>0</v>
      </c>
      <c r="ER118" s="8">
        <v>0</v>
      </c>
      <c r="ES118" s="8">
        <v>0</v>
      </c>
      <c r="ET118" s="8">
        <v>-261</v>
      </c>
      <c r="EU118" s="8">
        <v>-1159</v>
      </c>
      <c r="EV118" s="8">
        <v>3132</v>
      </c>
      <c r="EW118" s="8">
        <v>1</v>
      </c>
      <c r="EX118" s="8">
        <v>3133</v>
      </c>
      <c r="EY118" s="8">
        <v>-2510</v>
      </c>
      <c r="EZ118" s="8">
        <v>-329</v>
      </c>
      <c r="FA118" s="8">
        <v>-2839</v>
      </c>
      <c r="FB118" s="8">
        <v>0</v>
      </c>
      <c r="FC118" s="8">
        <v>-1048</v>
      </c>
      <c r="FD118" s="8">
        <v>-1210</v>
      </c>
      <c r="FE118" s="8">
        <v>0</v>
      </c>
      <c r="FF118" s="8">
        <v>-1210</v>
      </c>
      <c r="FG118" s="8">
        <v>0</v>
      </c>
      <c r="FH118" s="8">
        <v>-595</v>
      </c>
      <c r="FI118" s="8">
        <v>-2559</v>
      </c>
      <c r="FJ118" s="8">
        <v>-100</v>
      </c>
      <c r="FK118" s="8">
        <v>-126</v>
      </c>
      <c r="FL118" s="8"/>
      <c r="FM118" s="8">
        <v>210</v>
      </c>
      <c r="FN118" s="8">
        <v>1310</v>
      </c>
      <c r="FO118" s="8">
        <v>2028.625</v>
      </c>
      <c r="FP118" s="8">
        <v>2162.375</v>
      </c>
      <c r="FQ118" s="8">
        <v>43</v>
      </c>
      <c r="FR118" s="8">
        <v>294</v>
      </c>
      <c r="FS118" s="8" t="s">
        <v>535</v>
      </c>
      <c r="FT118" s="9">
        <v>41912</v>
      </c>
      <c r="FU118" s="8">
        <v>12</v>
      </c>
      <c r="FV118" s="8">
        <v>43675.520700000001</v>
      </c>
      <c r="FW118" s="8">
        <v>1.3539399999999999</v>
      </c>
      <c r="FX118" s="8">
        <v>1.32857</v>
      </c>
      <c r="FY118" s="8">
        <v>1.1569</v>
      </c>
      <c r="FZ118" s="8">
        <v>1.3348500000000001</v>
      </c>
      <c r="GA118" s="31">
        <f t="shared" si="16"/>
        <v>2014</v>
      </c>
      <c r="GB118" s="10">
        <f t="shared" si="17"/>
        <v>9</v>
      </c>
      <c r="GC118" s="10">
        <v>0.57557999999999998</v>
      </c>
      <c r="GD118" s="10">
        <v>0.57303999999999999</v>
      </c>
    </row>
    <row r="119" spans="1:186">
      <c r="A119" s="8" t="str">
        <f t="shared" si="24"/>
        <v>Emerson</v>
      </c>
      <c r="B119" s="8" t="str">
        <f t="shared" si="25"/>
        <v>NYSE:EMR</v>
      </c>
      <c r="C119" s="8" t="str">
        <f>CONCATENATE("FY",RIGHT(Assumptions!D$11,4)-3)</f>
        <v>FY2015</v>
      </c>
      <c r="D119" s="10">
        <f t="shared" si="15"/>
        <v>2015</v>
      </c>
      <c r="E119" s="8">
        <v>16249</v>
      </c>
      <c r="F119" s="8">
        <v>0</v>
      </c>
      <c r="G119" s="8">
        <v>16249</v>
      </c>
      <c r="H119" s="8">
        <v>9241</v>
      </c>
      <c r="I119" s="8">
        <v>7008</v>
      </c>
      <c r="J119" s="8">
        <v>3735</v>
      </c>
      <c r="K119" s="8">
        <v>0</v>
      </c>
      <c r="L119" s="8">
        <v>0</v>
      </c>
      <c r="M119" s="8">
        <v>0</v>
      </c>
      <c r="N119" s="8">
        <v>0</v>
      </c>
      <c r="O119" s="8">
        <v>206</v>
      </c>
      <c r="P119" s="8">
        <v>3941</v>
      </c>
      <c r="Q119" s="8">
        <v>3067</v>
      </c>
      <c r="R119" s="8">
        <v>-198</v>
      </c>
      <c r="S119" s="8">
        <v>23</v>
      </c>
      <c r="T119" s="8">
        <v>-175</v>
      </c>
      <c r="U119" s="8">
        <v>0</v>
      </c>
      <c r="V119" s="8">
        <v>14</v>
      </c>
      <c r="W119" s="8">
        <v>0</v>
      </c>
      <c r="X119" s="8">
        <v>2906</v>
      </c>
      <c r="Y119" s="8">
        <v>0</v>
      </c>
      <c r="Z119" s="8">
        <v>0</v>
      </c>
      <c r="AA119" s="8">
        <v>1039</v>
      </c>
      <c r="AB119" s="8">
        <v>0</v>
      </c>
      <c r="AC119" s="8">
        <v>0</v>
      </c>
      <c r="AD119" s="8">
        <v>3807</v>
      </c>
      <c r="AE119" s="8">
        <v>1267</v>
      </c>
      <c r="AF119" s="8">
        <v>2540</v>
      </c>
      <c r="AG119" s="8">
        <v>193</v>
      </c>
      <c r="AH119" s="8">
        <v>0</v>
      </c>
      <c r="AI119" s="8">
        <v>2733</v>
      </c>
      <c r="AJ119" s="8">
        <v>-23</v>
      </c>
      <c r="AK119" s="8">
        <v>2710</v>
      </c>
      <c r="AL119" s="8">
        <v>0</v>
      </c>
      <c r="AM119" s="8"/>
      <c r="AN119" s="8">
        <v>4.0249499999999996</v>
      </c>
      <c r="AO119" s="8">
        <v>3.7383000000000002</v>
      </c>
      <c r="AP119" s="8">
        <v>673.3</v>
      </c>
      <c r="AQ119" s="8">
        <v>3.9952899999999998</v>
      </c>
      <c r="AR119" s="8">
        <v>3.71</v>
      </c>
      <c r="AS119" s="8">
        <v>676.5</v>
      </c>
      <c r="AT119" s="8">
        <v>1.88</v>
      </c>
      <c r="AU119" s="1">
        <v>0.468265682656827</v>
      </c>
      <c r="AV119" s="8"/>
      <c r="AW119" s="8">
        <v>3560</v>
      </c>
      <c r="AX119" s="8">
        <v>3161</v>
      </c>
      <c r="AY119" s="8">
        <v>3067</v>
      </c>
      <c r="AZ119" s="1">
        <v>0.33280700000000002</v>
      </c>
      <c r="BA119" s="9">
        <v>42277</v>
      </c>
      <c r="BB119" s="8"/>
      <c r="BC119" s="8">
        <v>0</v>
      </c>
      <c r="BD119" s="8">
        <v>0</v>
      </c>
      <c r="BE119" s="8">
        <v>0</v>
      </c>
      <c r="BF119" s="8">
        <v>336</v>
      </c>
      <c r="BG119" s="8">
        <v>0</v>
      </c>
      <c r="BH119" s="8">
        <v>70.673180000000002</v>
      </c>
      <c r="BI119" s="8">
        <v>216.32682</v>
      </c>
      <c r="BJ119" s="8"/>
      <c r="BK119" s="8"/>
      <c r="BL119" s="8">
        <v>3054</v>
      </c>
      <c r="BM119" s="8">
        <v>99</v>
      </c>
      <c r="BN119" s="8">
        <v>3153</v>
      </c>
      <c r="BO119" s="8">
        <v>2870</v>
      </c>
      <c r="BP119" s="8">
        <v>2870</v>
      </c>
      <c r="BQ119" s="8">
        <v>1265</v>
      </c>
      <c r="BR119" s="8">
        <v>0</v>
      </c>
      <c r="BS119" s="8">
        <v>2761</v>
      </c>
      <c r="BT119" s="8">
        <v>10049</v>
      </c>
      <c r="BU119" s="8">
        <v>7105</v>
      </c>
      <c r="BV119" s="8">
        <v>-4176</v>
      </c>
      <c r="BW119" s="8">
        <v>2929</v>
      </c>
      <c r="BX119" s="8">
        <v>0</v>
      </c>
      <c r="BY119" s="8">
        <v>3847</v>
      </c>
      <c r="BZ119" s="8">
        <v>938</v>
      </c>
      <c r="CA119" s="8">
        <v>0</v>
      </c>
      <c r="CB119" s="8">
        <v>0</v>
      </c>
      <c r="CC119" s="8">
        <v>4325</v>
      </c>
      <c r="CD119" s="8">
        <v>22088</v>
      </c>
      <c r="CE119" s="8"/>
      <c r="CF119" s="8">
        <v>1537</v>
      </c>
      <c r="CG119" s="8">
        <v>1463</v>
      </c>
      <c r="CH119" s="8">
        <v>2261</v>
      </c>
      <c r="CI119" s="8">
        <v>291</v>
      </c>
      <c r="CJ119" s="8">
        <v>0</v>
      </c>
      <c r="CK119" s="8">
        <v>87</v>
      </c>
      <c r="CL119" s="8">
        <v>2161</v>
      </c>
      <c r="CM119" s="8">
        <v>7800</v>
      </c>
      <c r="CN119" s="8">
        <v>4289</v>
      </c>
      <c r="CO119" s="8">
        <v>0</v>
      </c>
      <c r="CP119" s="8">
        <v>742</v>
      </c>
      <c r="CQ119" s="8">
        <v>270</v>
      </c>
      <c r="CR119" s="8">
        <v>859</v>
      </c>
      <c r="CS119" s="8">
        <v>13960</v>
      </c>
      <c r="CT119" s="8">
        <v>477</v>
      </c>
      <c r="CU119" s="8">
        <v>170</v>
      </c>
      <c r="CV119" s="8">
        <v>21308</v>
      </c>
      <c r="CW119" s="8">
        <v>-12257</v>
      </c>
      <c r="CX119" s="8">
        <v>-1617</v>
      </c>
      <c r="CY119" s="8">
        <v>8081</v>
      </c>
      <c r="CZ119" s="8">
        <v>47</v>
      </c>
      <c r="DA119" s="8">
        <v>8128</v>
      </c>
      <c r="DB119" s="8">
        <v>22088</v>
      </c>
      <c r="DC119" s="8"/>
      <c r="DD119" s="8">
        <v>654.55714</v>
      </c>
      <c r="DE119" s="8">
        <v>654.60852</v>
      </c>
      <c r="DF119" s="8">
        <v>12.34478</v>
      </c>
      <c r="DG119" s="8">
        <v>6841</v>
      </c>
      <c r="DH119" s="8">
        <v>3688</v>
      </c>
      <c r="DI119" s="8">
        <v>648</v>
      </c>
      <c r="DJ119" s="8">
        <v>2296</v>
      </c>
      <c r="DK119" s="8">
        <v>47</v>
      </c>
      <c r="DL119" s="8">
        <v>0</v>
      </c>
      <c r="DM119" s="8">
        <v>847</v>
      </c>
      <c r="DN119" s="8">
        <v>0</v>
      </c>
      <c r="DO119" s="8">
        <v>418</v>
      </c>
      <c r="DP119" s="8">
        <v>190</v>
      </c>
      <c r="DQ119" s="8">
        <v>1762</v>
      </c>
      <c r="DR119" s="8">
        <v>4774</v>
      </c>
      <c r="DS119" s="8">
        <v>379</v>
      </c>
      <c r="DT119" s="8">
        <v>110800</v>
      </c>
      <c r="DU119" s="8">
        <v>0</v>
      </c>
      <c r="DV119" s="8"/>
      <c r="DW119" s="8">
        <v>2710</v>
      </c>
      <c r="DX119" s="8">
        <v>399</v>
      </c>
      <c r="DY119" s="8">
        <v>94</v>
      </c>
      <c r="DZ119" s="8">
        <v>493</v>
      </c>
      <c r="EA119" s="8">
        <v>0</v>
      </c>
      <c r="EB119" s="8">
        <v>-611</v>
      </c>
      <c r="EC119" s="8">
        <v>0</v>
      </c>
      <c r="ED119" s="8">
        <v>0</v>
      </c>
      <c r="EE119" s="8">
        <v>0</v>
      </c>
      <c r="EF119" s="8">
        <v>0</v>
      </c>
      <c r="EG119" s="8">
        <v>-451</v>
      </c>
      <c r="EH119" s="8">
        <v>241</v>
      </c>
      <c r="EI119" s="8">
        <v>-11</v>
      </c>
      <c r="EJ119" s="8">
        <v>-256</v>
      </c>
      <c r="EK119" s="8">
        <v>-144</v>
      </c>
      <c r="EL119" s="8">
        <v>2529</v>
      </c>
      <c r="EM119" s="8">
        <v>-588</v>
      </c>
      <c r="EN119" s="8">
        <v>0</v>
      </c>
      <c r="EO119" s="8">
        <v>-324</v>
      </c>
      <c r="EP119" s="8">
        <v>1812</v>
      </c>
      <c r="EQ119" s="8">
        <v>0</v>
      </c>
      <c r="ER119" s="8">
        <v>0</v>
      </c>
      <c r="ES119" s="8">
        <v>0</v>
      </c>
      <c r="ET119" s="8">
        <v>-309</v>
      </c>
      <c r="EU119" s="8">
        <v>591</v>
      </c>
      <c r="EV119" s="8">
        <v>3631</v>
      </c>
      <c r="EW119" s="8">
        <v>1000</v>
      </c>
      <c r="EX119" s="8">
        <v>4631</v>
      </c>
      <c r="EY119" s="8">
        <v>-3286</v>
      </c>
      <c r="EZ119" s="8">
        <v>-504</v>
      </c>
      <c r="FA119" s="8">
        <v>-3790</v>
      </c>
      <c r="FB119" s="8">
        <v>0</v>
      </c>
      <c r="FC119" s="8">
        <v>-2501</v>
      </c>
      <c r="FD119" s="8">
        <v>-1269</v>
      </c>
      <c r="FE119" s="8">
        <v>0</v>
      </c>
      <c r="FF119" s="8">
        <v>-1269</v>
      </c>
      <c r="FG119" s="8">
        <v>0</v>
      </c>
      <c r="FH119" s="8">
        <v>-19</v>
      </c>
      <c r="FI119" s="8">
        <v>-2948</v>
      </c>
      <c r="FJ119" s="8">
        <v>-267</v>
      </c>
      <c r="FK119" s="8">
        <v>-95</v>
      </c>
      <c r="FL119" s="8"/>
      <c r="FM119" s="8">
        <v>196</v>
      </c>
      <c r="FN119" s="8">
        <v>1590</v>
      </c>
      <c r="FO119" s="8">
        <v>1883.125</v>
      </c>
      <c r="FP119" s="8">
        <v>2006.875</v>
      </c>
      <c r="FQ119" s="8">
        <v>-81</v>
      </c>
      <c r="FR119" s="8">
        <v>841</v>
      </c>
      <c r="FS119" s="8" t="s">
        <v>535</v>
      </c>
      <c r="FT119" s="9">
        <v>42277</v>
      </c>
      <c r="FU119" s="8">
        <v>12</v>
      </c>
      <c r="FV119" s="8">
        <v>29025.88436</v>
      </c>
      <c r="FW119" s="8">
        <v>1.3743399999999999</v>
      </c>
      <c r="FX119" s="8">
        <v>1.24898</v>
      </c>
      <c r="FY119" s="8">
        <v>1.04949</v>
      </c>
      <c r="FZ119" s="8">
        <v>0.91208999999999996</v>
      </c>
      <c r="GA119" s="31">
        <f t="shared" si="16"/>
        <v>2015</v>
      </c>
      <c r="GB119" s="10">
        <f t="shared" si="17"/>
        <v>9</v>
      </c>
      <c r="GC119" s="10">
        <v>0.90495999999999999</v>
      </c>
      <c r="GD119" s="10">
        <v>0.82518999999999998</v>
      </c>
    </row>
    <row r="120" spans="1:186">
      <c r="A120" s="8" t="str">
        <f t="shared" si="24"/>
        <v>Emerson</v>
      </c>
      <c r="B120" s="8" t="str">
        <f t="shared" si="25"/>
        <v>NYSE:EMR</v>
      </c>
      <c r="C120" s="8" t="str">
        <f>CONCATENATE("FY",RIGHT(Assumptions!D$11,4)-2)</f>
        <v>FY2016</v>
      </c>
      <c r="D120" s="10">
        <f t="shared" si="15"/>
        <v>2016</v>
      </c>
      <c r="E120" s="8">
        <v>14522</v>
      </c>
      <c r="F120" s="8">
        <v>0</v>
      </c>
      <c r="G120" s="8">
        <v>14522</v>
      </c>
      <c r="H120" s="8">
        <v>8260</v>
      </c>
      <c r="I120" s="8">
        <v>6262</v>
      </c>
      <c r="J120" s="8">
        <v>3464</v>
      </c>
      <c r="K120" s="8">
        <v>0</v>
      </c>
      <c r="L120" s="8">
        <v>0</v>
      </c>
      <c r="M120" s="8">
        <v>0</v>
      </c>
      <c r="N120" s="8">
        <v>0</v>
      </c>
      <c r="O120" s="8">
        <v>192</v>
      </c>
      <c r="P120" s="8">
        <v>3656</v>
      </c>
      <c r="Q120" s="8">
        <v>2606</v>
      </c>
      <c r="R120" s="8">
        <v>-215</v>
      </c>
      <c r="S120" s="8">
        <v>27</v>
      </c>
      <c r="T120" s="8">
        <v>-188</v>
      </c>
      <c r="U120" s="8">
        <v>0</v>
      </c>
      <c r="V120" s="8">
        <v>-27</v>
      </c>
      <c r="W120" s="8">
        <v>0</v>
      </c>
      <c r="X120" s="8">
        <v>2391</v>
      </c>
      <c r="Y120" s="8">
        <v>0</v>
      </c>
      <c r="Z120" s="8">
        <v>0</v>
      </c>
      <c r="AA120" s="8">
        <v>0</v>
      </c>
      <c r="AB120" s="8">
        <v>0</v>
      </c>
      <c r="AC120" s="8">
        <v>21</v>
      </c>
      <c r="AD120" s="8">
        <v>2316</v>
      </c>
      <c r="AE120" s="8">
        <v>697</v>
      </c>
      <c r="AF120" s="8">
        <v>1619</v>
      </c>
      <c r="AG120" s="8">
        <v>45</v>
      </c>
      <c r="AH120" s="8">
        <v>0</v>
      </c>
      <c r="AI120" s="8">
        <v>1664</v>
      </c>
      <c r="AJ120" s="8">
        <v>-29</v>
      </c>
      <c r="AK120" s="8">
        <v>1635</v>
      </c>
      <c r="AL120" s="8">
        <v>0</v>
      </c>
      <c r="AM120" s="8"/>
      <c r="AN120" s="8">
        <v>2.5388199999999999</v>
      </c>
      <c r="AO120" s="8">
        <v>2.4689399999999999</v>
      </c>
      <c r="AP120" s="8">
        <v>644</v>
      </c>
      <c r="AQ120" s="8">
        <v>2.5195699999999999</v>
      </c>
      <c r="AR120" s="8">
        <v>2.4500000000000002</v>
      </c>
      <c r="AS120" s="8">
        <v>646.79999999999995</v>
      </c>
      <c r="AT120" s="8">
        <v>1.9</v>
      </c>
      <c r="AU120" s="1">
        <v>0.75045871559633004</v>
      </c>
      <c r="AV120" s="8"/>
      <c r="AW120" s="8">
        <v>3081</v>
      </c>
      <c r="AX120" s="8">
        <v>2690</v>
      </c>
      <c r="AY120" s="8">
        <v>2606</v>
      </c>
      <c r="AZ120" s="1">
        <v>0.30094900000000002</v>
      </c>
      <c r="BA120" s="9">
        <v>42643</v>
      </c>
      <c r="BB120" s="8"/>
      <c r="BC120" s="8">
        <v>0</v>
      </c>
      <c r="BD120" s="8">
        <v>0</v>
      </c>
      <c r="BE120" s="8">
        <v>0</v>
      </c>
      <c r="BF120" s="8">
        <v>320</v>
      </c>
      <c r="BG120" s="8">
        <v>0</v>
      </c>
      <c r="BH120" s="8">
        <v>69.687070000000006</v>
      </c>
      <c r="BI120" s="8">
        <v>203.31292999999999</v>
      </c>
      <c r="BJ120" s="8"/>
      <c r="BK120" s="8"/>
      <c r="BL120" s="8">
        <v>3182</v>
      </c>
      <c r="BM120" s="8">
        <v>0</v>
      </c>
      <c r="BN120" s="8">
        <v>3182</v>
      </c>
      <c r="BO120" s="8">
        <v>2701</v>
      </c>
      <c r="BP120" s="8">
        <v>2701</v>
      </c>
      <c r="BQ120" s="8">
        <v>1208</v>
      </c>
      <c r="BR120" s="8">
        <v>0</v>
      </c>
      <c r="BS120" s="8">
        <v>2869</v>
      </c>
      <c r="BT120" s="8">
        <v>9960</v>
      </c>
      <c r="BU120" s="8">
        <v>7327</v>
      </c>
      <c r="BV120" s="8">
        <v>-4396</v>
      </c>
      <c r="BW120" s="8">
        <v>2931</v>
      </c>
      <c r="BX120" s="8">
        <v>0</v>
      </c>
      <c r="BY120" s="8">
        <v>3909</v>
      </c>
      <c r="BZ120" s="8">
        <v>902</v>
      </c>
      <c r="CA120" s="8">
        <v>0</v>
      </c>
      <c r="CB120" s="8">
        <v>0</v>
      </c>
      <c r="CC120" s="8">
        <v>4030</v>
      </c>
      <c r="CD120" s="8">
        <v>21732</v>
      </c>
      <c r="CE120" s="8"/>
      <c r="CF120" s="8">
        <v>1517</v>
      </c>
      <c r="CG120" s="8">
        <v>1534</v>
      </c>
      <c r="CH120" s="8">
        <v>2317</v>
      </c>
      <c r="CI120" s="8">
        <v>267</v>
      </c>
      <c r="CJ120" s="8">
        <v>0</v>
      </c>
      <c r="CK120" s="8">
        <v>180</v>
      </c>
      <c r="CL120" s="8">
        <v>2193</v>
      </c>
      <c r="CM120" s="8">
        <v>8008</v>
      </c>
      <c r="CN120" s="8">
        <v>4051</v>
      </c>
      <c r="CO120" s="8">
        <v>0</v>
      </c>
      <c r="CP120" s="8">
        <v>1037</v>
      </c>
      <c r="CQ120" s="8">
        <v>210</v>
      </c>
      <c r="CR120" s="8">
        <v>808</v>
      </c>
      <c r="CS120" s="8">
        <v>14114</v>
      </c>
      <c r="CT120" s="8">
        <v>477</v>
      </c>
      <c r="CU120" s="8">
        <v>205</v>
      </c>
      <c r="CV120" s="8">
        <v>21716</v>
      </c>
      <c r="CW120" s="8">
        <v>-12831</v>
      </c>
      <c r="CX120" s="8">
        <v>-1999</v>
      </c>
      <c r="CY120" s="8">
        <v>7568</v>
      </c>
      <c r="CZ120" s="8">
        <v>50</v>
      </c>
      <c r="DA120" s="8">
        <v>7618</v>
      </c>
      <c r="DB120" s="8">
        <v>21732</v>
      </c>
      <c r="DC120" s="8"/>
      <c r="DD120" s="8">
        <v>642.77697000000001</v>
      </c>
      <c r="DE120" s="8">
        <v>642.79648999999995</v>
      </c>
      <c r="DF120" s="8">
        <v>11.77356</v>
      </c>
      <c r="DG120" s="8">
        <v>6635</v>
      </c>
      <c r="DH120" s="8">
        <v>3453</v>
      </c>
      <c r="DI120" s="8">
        <v>997</v>
      </c>
      <c r="DJ120" s="8">
        <v>2184</v>
      </c>
      <c r="DK120" s="8">
        <v>50</v>
      </c>
      <c r="DL120" s="8">
        <v>0</v>
      </c>
      <c r="DM120" s="8">
        <v>826</v>
      </c>
      <c r="DN120" s="8">
        <v>0</v>
      </c>
      <c r="DO120" s="8">
        <v>382</v>
      </c>
      <c r="DP120" s="8">
        <v>210</v>
      </c>
      <c r="DQ120" s="8">
        <v>1867</v>
      </c>
      <c r="DR120" s="8">
        <v>4932</v>
      </c>
      <c r="DS120" s="8">
        <v>318</v>
      </c>
      <c r="DT120" s="8">
        <v>103500</v>
      </c>
      <c r="DU120" s="8">
        <v>0</v>
      </c>
      <c r="DV120" s="8"/>
      <c r="DW120" s="8">
        <v>1635</v>
      </c>
      <c r="DX120" s="8">
        <v>391</v>
      </c>
      <c r="DY120" s="8">
        <v>84</v>
      </c>
      <c r="DZ120" s="8">
        <v>475</v>
      </c>
      <c r="EA120" s="8">
        <v>0</v>
      </c>
      <c r="EB120" s="8">
        <v>0</v>
      </c>
      <c r="EC120" s="8">
        <v>0</v>
      </c>
      <c r="ED120" s="8">
        <v>0</v>
      </c>
      <c r="EE120" s="8">
        <v>0</v>
      </c>
      <c r="EF120" s="8">
        <v>0</v>
      </c>
      <c r="EG120" s="8">
        <v>203</v>
      </c>
      <c r="EH120" s="8">
        <v>162</v>
      </c>
      <c r="EI120" s="8">
        <v>58</v>
      </c>
      <c r="EJ120" s="8">
        <v>-22</v>
      </c>
      <c r="EK120" s="8">
        <v>-61</v>
      </c>
      <c r="EL120" s="8">
        <v>2881</v>
      </c>
      <c r="EM120" s="8">
        <v>-447</v>
      </c>
      <c r="EN120" s="8">
        <v>0</v>
      </c>
      <c r="EO120" s="8">
        <v>-132</v>
      </c>
      <c r="EP120" s="8">
        <v>0</v>
      </c>
      <c r="EQ120" s="8">
        <v>0</v>
      </c>
      <c r="ER120" s="8">
        <v>0</v>
      </c>
      <c r="ES120" s="8">
        <v>0</v>
      </c>
      <c r="ET120" s="8">
        <v>-47</v>
      </c>
      <c r="EU120" s="8">
        <v>-626</v>
      </c>
      <c r="EV120" s="8">
        <v>1264</v>
      </c>
      <c r="EW120" s="8">
        <v>0</v>
      </c>
      <c r="EX120" s="8">
        <v>1264</v>
      </c>
      <c r="EY120" s="8">
        <v>-1208</v>
      </c>
      <c r="EZ120" s="8">
        <v>-254</v>
      </c>
      <c r="FA120" s="8">
        <v>-1462</v>
      </c>
      <c r="FB120" s="8">
        <v>0</v>
      </c>
      <c r="FC120" s="8">
        <v>-601</v>
      </c>
      <c r="FD120" s="8">
        <v>-1227</v>
      </c>
      <c r="FE120" s="8">
        <v>0</v>
      </c>
      <c r="FF120" s="8">
        <v>-1227</v>
      </c>
      <c r="FG120" s="8">
        <v>0</v>
      </c>
      <c r="FH120" s="8">
        <v>-19</v>
      </c>
      <c r="FI120" s="8">
        <v>-2045</v>
      </c>
      <c r="FJ120" s="8">
        <v>-82</v>
      </c>
      <c r="FK120" s="8">
        <v>128</v>
      </c>
      <c r="FL120" s="8"/>
      <c r="FM120" s="8">
        <v>209</v>
      </c>
      <c r="FN120" s="8">
        <v>950</v>
      </c>
      <c r="FO120" s="8">
        <v>2054.375</v>
      </c>
      <c r="FP120" s="8">
        <v>2188.75</v>
      </c>
      <c r="FQ120" s="8">
        <v>-294</v>
      </c>
      <c r="FR120" s="8">
        <v>-198</v>
      </c>
      <c r="FS120" s="8" t="s">
        <v>535</v>
      </c>
      <c r="FT120" s="9">
        <v>42643</v>
      </c>
      <c r="FU120" s="8">
        <v>12</v>
      </c>
      <c r="FV120" s="8">
        <v>35079.225469999998</v>
      </c>
      <c r="FW120" s="8">
        <v>1.4738199999999999</v>
      </c>
      <c r="FX120" s="8">
        <v>1.20316</v>
      </c>
      <c r="FY120" s="8">
        <v>1.1849700000000001</v>
      </c>
      <c r="FZ120" s="8">
        <v>1.4326300000000001</v>
      </c>
      <c r="GA120" s="31">
        <f t="shared" si="16"/>
        <v>2016</v>
      </c>
      <c r="GB120" s="10">
        <f t="shared" si="17"/>
        <v>9</v>
      </c>
      <c r="GC120" s="10">
        <v>0.80581999999999998</v>
      </c>
      <c r="GD120" s="10">
        <v>0.79503999999999997</v>
      </c>
    </row>
    <row r="121" spans="1:186">
      <c r="A121" s="8" t="str">
        <f t="shared" si="24"/>
        <v>Emerson</v>
      </c>
      <c r="B121" s="8" t="str">
        <f t="shared" si="25"/>
        <v>NYSE:EMR</v>
      </c>
      <c r="C121" s="8" t="str">
        <f>CONCATENATE("FY",RIGHT(Assumptions!D$11,4)-1)</f>
        <v>FY2017</v>
      </c>
      <c r="D121" s="10">
        <f t="shared" si="15"/>
        <v>2017</v>
      </c>
      <c r="E121" s="8">
        <v>15264</v>
      </c>
      <c r="F121" s="8">
        <v>0</v>
      </c>
      <c r="G121" s="8">
        <v>15264</v>
      </c>
      <c r="H121" s="8">
        <v>8786</v>
      </c>
      <c r="I121" s="8">
        <v>6478</v>
      </c>
      <c r="J121" s="8">
        <v>3618</v>
      </c>
      <c r="K121" s="8">
        <v>0</v>
      </c>
      <c r="L121" s="8">
        <v>0</v>
      </c>
      <c r="M121" s="8">
        <v>0</v>
      </c>
      <c r="N121" s="8">
        <v>0</v>
      </c>
      <c r="O121" s="8">
        <v>169</v>
      </c>
      <c r="P121" s="8">
        <v>3787</v>
      </c>
      <c r="Q121" s="8">
        <v>2691</v>
      </c>
      <c r="R121" s="8">
        <v>-201</v>
      </c>
      <c r="S121" s="8">
        <v>36</v>
      </c>
      <c r="T121" s="8">
        <v>-165</v>
      </c>
      <c r="U121" s="8">
        <v>0</v>
      </c>
      <c r="V121" s="8">
        <v>-39</v>
      </c>
      <c r="W121" s="8">
        <v>0</v>
      </c>
      <c r="X121" s="8">
        <v>2487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2335</v>
      </c>
      <c r="AE121" s="8">
        <v>660</v>
      </c>
      <c r="AF121" s="8">
        <v>1675</v>
      </c>
      <c r="AG121" s="8">
        <v>-125</v>
      </c>
      <c r="AH121" s="8">
        <v>0</v>
      </c>
      <c r="AI121" s="8">
        <v>1550</v>
      </c>
      <c r="AJ121" s="8">
        <v>-32</v>
      </c>
      <c r="AK121" s="8">
        <v>1518</v>
      </c>
      <c r="AL121" s="8">
        <v>0</v>
      </c>
      <c r="AM121" s="8"/>
      <c r="AN121" s="8">
        <v>2.3641200000000002</v>
      </c>
      <c r="AO121" s="8">
        <v>2.5587900000000001</v>
      </c>
      <c r="AP121" s="8">
        <v>642.1</v>
      </c>
      <c r="AQ121" s="8">
        <v>2.34572</v>
      </c>
      <c r="AR121" s="8">
        <v>2.54</v>
      </c>
      <c r="AS121" s="8">
        <v>643.4</v>
      </c>
      <c r="AT121" s="8">
        <v>1.92</v>
      </c>
      <c r="AU121" s="1">
        <v>0.81620553359683801</v>
      </c>
      <c r="AV121" s="8"/>
      <c r="AW121" s="8">
        <v>3241</v>
      </c>
      <c r="AX121" s="8">
        <v>2827</v>
      </c>
      <c r="AY121" s="8">
        <v>2691</v>
      </c>
      <c r="AZ121" s="1">
        <v>0.28265499999999999</v>
      </c>
      <c r="BA121" s="9">
        <v>43008</v>
      </c>
      <c r="BB121" s="8"/>
      <c r="BC121" s="8">
        <v>0</v>
      </c>
      <c r="BD121" s="8">
        <v>0</v>
      </c>
      <c r="BE121" s="8">
        <v>0</v>
      </c>
      <c r="BF121" s="8">
        <v>340</v>
      </c>
      <c r="BG121" s="8">
        <v>0</v>
      </c>
      <c r="BH121" s="8">
        <v>82.314139999999995</v>
      </c>
      <c r="BI121" s="8">
        <v>206.68585999999999</v>
      </c>
      <c r="BJ121" s="8"/>
      <c r="BK121" s="8"/>
      <c r="BL121" s="8">
        <v>3062</v>
      </c>
      <c r="BM121" s="8">
        <v>0</v>
      </c>
      <c r="BN121" s="8">
        <v>3062</v>
      </c>
      <c r="BO121" s="8">
        <v>3072</v>
      </c>
      <c r="BP121" s="8">
        <v>3072</v>
      </c>
      <c r="BQ121" s="8">
        <v>1696</v>
      </c>
      <c r="BR121" s="8">
        <v>0</v>
      </c>
      <c r="BS121" s="8">
        <v>422</v>
      </c>
      <c r="BT121" s="8">
        <v>8252</v>
      </c>
      <c r="BU121" s="8">
        <v>7873</v>
      </c>
      <c r="BV121" s="8">
        <v>-4552</v>
      </c>
      <c r="BW121" s="8">
        <v>3321</v>
      </c>
      <c r="BX121" s="8">
        <v>0</v>
      </c>
      <c r="BY121" s="8">
        <v>5316</v>
      </c>
      <c r="BZ121" s="8">
        <v>1890</v>
      </c>
      <c r="CA121" s="8">
        <v>0</v>
      </c>
      <c r="CB121" s="8">
        <v>86</v>
      </c>
      <c r="CC121" s="8">
        <v>724</v>
      </c>
      <c r="CD121" s="8">
        <v>19589</v>
      </c>
      <c r="CE121" s="8"/>
      <c r="CF121" s="8">
        <v>1776</v>
      </c>
      <c r="CG121" s="8">
        <v>1699</v>
      </c>
      <c r="CH121" s="8">
        <v>592</v>
      </c>
      <c r="CI121" s="8">
        <v>270</v>
      </c>
      <c r="CJ121" s="8">
        <v>0</v>
      </c>
      <c r="CK121" s="8">
        <v>65</v>
      </c>
      <c r="CL121" s="8">
        <v>643</v>
      </c>
      <c r="CM121" s="8">
        <v>5045</v>
      </c>
      <c r="CN121" s="8">
        <v>3794</v>
      </c>
      <c r="CO121" s="8">
        <v>0</v>
      </c>
      <c r="CP121" s="8">
        <v>664</v>
      </c>
      <c r="CQ121" s="8">
        <v>425</v>
      </c>
      <c r="CR121" s="8">
        <v>891</v>
      </c>
      <c r="CS121" s="8">
        <v>10819</v>
      </c>
      <c r="CT121" s="8">
        <v>477</v>
      </c>
      <c r="CU121" s="8">
        <v>297</v>
      </c>
      <c r="CV121" s="8">
        <v>21995</v>
      </c>
      <c r="CW121" s="8">
        <v>-13032</v>
      </c>
      <c r="CX121" s="8">
        <v>-1019</v>
      </c>
      <c r="CY121" s="8">
        <v>8718</v>
      </c>
      <c r="CZ121" s="8">
        <v>52</v>
      </c>
      <c r="DA121" s="8">
        <v>8770</v>
      </c>
      <c r="DB121" s="8">
        <v>19589</v>
      </c>
      <c r="DC121" s="8"/>
      <c r="DD121" s="8">
        <v>641.70000000000005</v>
      </c>
      <c r="DE121" s="8">
        <v>641.70000000000005</v>
      </c>
      <c r="DF121" s="8">
        <v>13.585789999999999</v>
      </c>
      <c r="DG121" s="8">
        <v>4656</v>
      </c>
      <c r="DH121" s="8">
        <v>1594</v>
      </c>
      <c r="DI121" s="8">
        <v>330</v>
      </c>
      <c r="DJ121" s="8">
        <v>2312</v>
      </c>
      <c r="DK121" s="8">
        <v>52</v>
      </c>
      <c r="DL121" s="8">
        <v>0</v>
      </c>
      <c r="DM121" s="8">
        <v>1136</v>
      </c>
      <c r="DN121" s="8">
        <v>0</v>
      </c>
      <c r="DO121" s="8">
        <v>560</v>
      </c>
      <c r="DP121" s="8">
        <v>295</v>
      </c>
      <c r="DQ121" s="8">
        <v>2043</v>
      </c>
      <c r="DR121" s="8">
        <v>5175</v>
      </c>
      <c r="DS121" s="8">
        <v>360</v>
      </c>
      <c r="DT121" s="8">
        <v>76500</v>
      </c>
      <c r="DU121" s="8">
        <v>0</v>
      </c>
      <c r="DV121" s="8"/>
      <c r="DW121" s="8">
        <v>1518</v>
      </c>
      <c r="DX121" s="8">
        <v>414</v>
      </c>
      <c r="DY121" s="8">
        <v>136</v>
      </c>
      <c r="DZ121" s="8">
        <v>550</v>
      </c>
      <c r="EA121" s="8">
        <v>0</v>
      </c>
      <c r="EB121" s="8">
        <v>0</v>
      </c>
      <c r="EC121" s="8">
        <v>0</v>
      </c>
      <c r="ED121" s="8">
        <v>0</v>
      </c>
      <c r="EE121" s="8">
        <v>0</v>
      </c>
      <c r="EF121" s="8">
        <v>0</v>
      </c>
      <c r="EG121" s="8">
        <v>376</v>
      </c>
      <c r="EH121" s="8">
        <v>-25</v>
      </c>
      <c r="EI121" s="8">
        <v>32</v>
      </c>
      <c r="EJ121" s="8">
        <v>135</v>
      </c>
      <c r="EK121" s="8">
        <v>62</v>
      </c>
      <c r="EL121" s="8">
        <v>1912</v>
      </c>
      <c r="EM121" s="8">
        <v>-476</v>
      </c>
      <c r="EN121" s="8">
        <v>0</v>
      </c>
      <c r="EO121" s="8">
        <v>-2990</v>
      </c>
      <c r="EP121" s="8">
        <v>39</v>
      </c>
      <c r="EQ121" s="8">
        <v>0</v>
      </c>
      <c r="ER121" s="8">
        <v>0</v>
      </c>
      <c r="ES121" s="8">
        <v>0</v>
      </c>
      <c r="ET121" s="8">
        <v>4941</v>
      </c>
      <c r="EU121" s="8">
        <v>1514</v>
      </c>
      <c r="EV121" s="8">
        <v>0</v>
      </c>
      <c r="EW121" s="8">
        <v>0</v>
      </c>
      <c r="EX121" s="8">
        <v>0</v>
      </c>
      <c r="EY121" s="8">
        <v>-1725</v>
      </c>
      <c r="EZ121" s="8">
        <v>-254</v>
      </c>
      <c r="FA121" s="8">
        <v>-1979</v>
      </c>
      <c r="FB121" s="8">
        <v>0</v>
      </c>
      <c r="FC121" s="8">
        <v>-400</v>
      </c>
      <c r="FD121" s="8">
        <v>-1239</v>
      </c>
      <c r="FE121" s="8">
        <v>0</v>
      </c>
      <c r="FF121" s="8">
        <v>-1239</v>
      </c>
      <c r="FG121" s="8">
        <v>0</v>
      </c>
      <c r="FH121" s="8">
        <v>27</v>
      </c>
      <c r="FI121" s="8">
        <v>-3591</v>
      </c>
      <c r="FJ121" s="8">
        <v>45</v>
      </c>
      <c r="FK121" s="8">
        <v>-120</v>
      </c>
      <c r="FL121" s="8"/>
      <c r="FM121" s="8">
        <v>192</v>
      </c>
      <c r="FN121" s="8">
        <v>1420</v>
      </c>
      <c r="FO121" s="8">
        <v>2173.25</v>
      </c>
      <c r="FP121" s="8">
        <v>2298.875</v>
      </c>
      <c r="FQ121" s="8">
        <v>-347</v>
      </c>
      <c r="FR121" s="8">
        <v>-1979</v>
      </c>
      <c r="FS121" s="8" t="s">
        <v>535</v>
      </c>
      <c r="FT121" s="9">
        <v>43008</v>
      </c>
      <c r="FU121" s="8">
        <v>12</v>
      </c>
      <c r="FV121" s="8">
        <v>40218.832670000003</v>
      </c>
      <c r="FW121" s="8">
        <v>1.41343</v>
      </c>
      <c r="FX121" s="8">
        <v>1.2323599999999999</v>
      </c>
      <c r="FY121" s="8">
        <v>1.43885</v>
      </c>
      <c r="FZ121" s="8">
        <v>1.4658500000000001</v>
      </c>
      <c r="GA121" s="31">
        <f t="shared" si="16"/>
        <v>2017</v>
      </c>
      <c r="GB121" s="10">
        <f t="shared" si="17"/>
        <v>9</v>
      </c>
      <c r="GC121" s="10">
        <v>0.82737000000000005</v>
      </c>
      <c r="GD121" s="10">
        <v>0.78488999999999998</v>
      </c>
    </row>
    <row r="122" spans="1:186">
      <c r="A122" s="8" t="str">
        <f t="shared" si="24"/>
        <v>Emerson</v>
      </c>
      <c r="B122" s="8" t="str">
        <f t="shared" si="25"/>
        <v>NYSE:EMR</v>
      </c>
      <c r="C122" s="8" t="str">
        <f>CONCATENATE("FY",RIGHT(Assumptions!D$11,4))</f>
        <v>FY2018</v>
      </c>
      <c r="D122" s="10">
        <f t="shared" si="15"/>
        <v>2018</v>
      </c>
      <c r="E122" s="8">
        <v>17408</v>
      </c>
      <c r="F122" s="8">
        <v>0</v>
      </c>
      <c r="G122" s="8">
        <v>17408</v>
      </c>
      <c r="H122" s="8">
        <v>9948</v>
      </c>
      <c r="I122" s="8">
        <v>7460</v>
      </c>
      <c r="J122" s="8">
        <v>4258</v>
      </c>
      <c r="K122" s="8">
        <v>0</v>
      </c>
      <c r="L122" s="8">
        <v>0</v>
      </c>
      <c r="M122" s="8">
        <v>0</v>
      </c>
      <c r="N122" s="8">
        <v>0</v>
      </c>
      <c r="O122" s="8">
        <v>296</v>
      </c>
      <c r="P122" s="8">
        <v>4554</v>
      </c>
      <c r="Q122" s="8">
        <v>2906</v>
      </c>
      <c r="R122" s="8">
        <v>-202</v>
      </c>
      <c r="S122" s="8">
        <v>43</v>
      </c>
      <c r="T122" s="8">
        <v>-159</v>
      </c>
      <c r="U122" s="8">
        <v>0</v>
      </c>
      <c r="V122" s="8">
        <v>-15</v>
      </c>
      <c r="W122" s="8">
        <v>0</v>
      </c>
      <c r="X122" s="8">
        <v>2732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2667</v>
      </c>
      <c r="AE122" s="8">
        <v>443</v>
      </c>
      <c r="AF122" s="8">
        <v>2224</v>
      </c>
      <c r="AG122" s="8">
        <v>0</v>
      </c>
      <c r="AH122" s="8">
        <v>0</v>
      </c>
      <c r="AI122" s="8">
        <v>2224</v>
      </c>
      <c r="AJ122" s="8">
        <v>-21</v>
      </c>
      <c r="AK122" s="8">
        <v>2203</v>
      </c>
      <c r="AL122" s="8">
        <v>0</v>
      </c>
      <c r="AM122" s="8"/>
      <c r="AN122" s="8">
        <v>3.48576</v>
      </c>
      <c r="AO122" s="8">
        <v>3.48576</v>
      </c>
      <c r="AP122" s="8">
        <v>632</v>
      </c>
      <c r="AQ122" s="8">
        <v>3.46</v>
      </c>
      <c r="AR122" s="8">
        <v>3.46</v>
      </c>
      <c r="AS122" s="8">
        <v>635.29999999999995</v>
      </c>
      <c r="AT122" s="8">
        <v>1.94</v>
      </c>
      <c r="AU122" s="1">
        <v>0.55787562414888803</v>
      </c>
      <c r="AV122" s="8"/>
      <c r="AW122" s="8">
        <v>3561</v>
      </c>
      <c r="AX122" s="8">
        <v>3117</v>
      </c>
      <c r="AY122" s="8">
        <v>2906</v>
      </c>
      <c r="AZ122" s="1">
        <v>0.166104</v>
      </c>
      <c r="BA122" s="9">
        <v>43373</v>
      </c>
      <c r="BB122" s="8"/>
      <c r="BC122" s="8">
        <v>0</v>
      </c>
      <c r="BD122" s="8">
        <v>0</v>
      </c>
      <c r="BE122" s="8">
        <v>0</v>
      </c>
      <c r="BF122" s="8">
        <v>436</v>
      </c>
      <c r="BG122" s="8">
        <v>0</v>
      </c>
      <c r="BH122" s="8">
        <v>95.763959999999997</v>
      </c>
      <c r="BI122" s="8">
        <v>183.23604</v>
      </c>
      <c r="BJ122" s="8"/>
      <c r="BK122" s="8"/>
      <c r="BL122" s="8">
        <v>1093</v>
      </c>
      <c r="BM122" s="8">
        <v>0</v>
      </c>
      <c r="BN122" s="8">
        <v>1093</v>
      </c>
      <c r="BO122" s="8">
        <v>3344</v>
      </c>
      <c r="BP122" s="8">
        <v>3344</v>
      </c>
      <c r="BQ122" s="8">
        <v>1813</v>
      </c>
      <c r="BR122" s="8">
        <v>0</v>
      </c>
      <c r="BS122" s="8">
        <v>369</v>
      </c>
      <c r="BT122" s="8">
        <v>6619</v>
      </c>
      <c r="BU122" s="8">
        <v>8370</v>
      </c>
      <c r="BV122" s="8">
        <v>-4808</v>
      </c>
      <c r="BW122" s="8">
        <v>3562</v>
      </c>
      <c r="BX122" s="8">
        <v>0</v>
      </c>
      <c r="BY122" s="8">
        <v>6455</v>
      </c>
      <c r="BZ122" s="8">
        <v>2751</v>
      </c>
      <c r="CA122" s="8">
        <v>0</v>
      </c>
      <c r="CB122" s="8">
        <v>74</v>
      </c>
      <c r="CC122" s="8">
        <v>929</v>
      </c>
      <c r="CD122" s="8">
        <v>20390</v>
      </c>
      <c r="CE122" s="8"/>
      <c r="CF122" s="8">
        <v>1943</v>
      </c>
      <c r="CG122" s="8">
        <v>1936</v>
      </c>
      <c r="CH122" s="8">
        <v>935</v>
      </c>
      <c r="CI122" s="8">
        <v>688</v>
      </c>
      <c r="CJ122" s="8">
        <v>0</v>
      </c>
      <c r="CK122" s="8">
        <v>64</v>
      </c>
      <c r="CL122" s="8">
        <v>598</v>
      </c>
      <c r="CM122" s="8">
        <v>6164</v>
      </c>
      <c r="CN122" s="8">
        <v>3137</v>
      </c>
      <c r="CO122" s="8">
        <v>0</v>
      </c>
      <c r="CP122" s="8">
        <v>625</v>
      </c>
      <c r="CQ122" s="8">
        <v>484</v>
      </c>
      <c r="CR122" s="8">
        <v>990</v>
      </c>
      <c r="CS122" s="8">
        <v>11400</v>
      </c>
      <c r="CT122" s="8">
        <v>477</v>
      </c>
      <c r="CU122" s="8">
        <v>348</v>
      </c>
      <c r="CV122" s="8">
        <v>23072</v>
      </c>
      <c r="CW122" s="8">
        <v>-13935</v>
      </c>
      <c r="CX122" s="8">
        <v>-1015</v>
      </c>
      <c r="CY122" s="8">
        <v>8947</v>
      </c>
      <c r="CZ122" s="8">
        <v>43</v>
      </c>
      <c r="DA122" s="8">
        <v>8990</v>
      </c>
      <c r="DB122" s="8">
        <v>20390</v>
      </c>
      <c r="DC122" s="8"/>
      <c r="DD122" s="8">
        <v>626.15859999999998</v>
      </c>
      <c r="DE122" s="8">
        <v>629.20000000000005</v>
      </c>
      <c r="DF122" s="8">
        <v>14.21964</v>
      </c>
      <c r="DG122" s="8">
        <v>4760</v>
      </c>
      <c r="DH122" s="8">
        <v>3667</v>
      </c>
      <c r="DI122" s="8">
        <v>-77</v>
      </c>
      <c r="DJ122" s="8">
        <v>2232</v>
      </c>
      <c r="DK122" s="8">
        <v>43</v>
      </c>
      <c r="DL122" s="8">
        <v>0</v>
      </c>
      <c r="DM122" s="8">
        <v>1221</v>
      </c>
      <c r="DN122" s="8">
        <v>0</v>
      </c>
      <c r="DO122" s="8">
        <v>592</v>
      </c>
      <c r="DP122" s="8">
        <v>316</v>
      </c>
      <c r="DQ122" s="8">
        <v>2145</v>
      </c>
      <c r="DR122" s="8">
        <v>5470</v>
      </c>
      <c r="DS122" s="8">
        <v>439</v>
      </c>
      <c r="DT122" s="8">
        <v>87500</v>
      </c>
      <c r="DU122" s="8">
        <v>0</v>
      </c>
      <c r="DV122" s="8"/>
      <c r="DW122" s="8">
        <v>2203</v>
      </c>
      <c r="DX122" s="8">
        <v>444</v>
      </c>
      <c r="DY122" s="8">
        <v>211</v>
      </c>
      <c r="DZ122" s="8">
        <v>655</v>
      </c>
      <c r="EA122" s="8">
        <v>0</v>
      </c>
      <c r="EB122" s="8">
        <v>0</v>
      </c>
      <c r="EC122" s="8">
        <v>0</v>
      </c>
      <c r="ED122" s="8">
        <v>0</v>
      </c>
      <c r="EE122" s="8">
        <v>0</v>
      </c>
      <c r="EF122" s="8">
        <v>0</v>
      </c>
      <c r="EG122" s="8">
        <v>14</v>
      </c>
      <c r="EH122" s="8">
        <v>-189</v>
      </c>
      <c r="EI122" s="8">
        <v>17</v>
      </c>
      <c r="EJ122" s="8">
        <v>115</v>
      </c>
      <c r="EK122" s="8">
        <v>-11</v>
      </c>
      <c r="EL122" s="8">
        <v>2892</v>
      </c>
      <c r="EM122" s="8">
        <v>-617</v>
      </c>
      <c r="EN122" s="8">
        <v>0</v>
      </c>
      <c r="EO122" s="8">
        <v>-2203</v>
      </c>
      <c r="EP122" s="8">
        <v>201</v>
      </c>
      <c r="EQ122" s="8">
        <v>0</v>
      </c>
      <c r="ER122" s="8">
        <v>0</v>
      </c>
      <c r="ES122" s="8">
        <v>0</v>
      </c>
      <c r="ET122" s="8">
        <v>-101</v>
      </c>
      <c r="EU122" s="8">
        <v>-2720</v>
      </c>
      <c r="EV122" s="8">
        <v>343</v>
      </c>
      <c r="EW122" s="8">
        <v>0</v>
      </c>
      <c r="EX122" s="8">
        <v>343</v>
      </c>
      <c r="EY122" s="8">
        <v>0</v>
      </c>
      <c r="EZ122" s="8">
        <v>-241</v>
      </c>
      <c r="FA122" s="8">
        <v>-241</v>
      </c>
      <c r="FB122" s="8">
        <v>0</v>
      </c>
      <c r="FC122" s="8">
        <v>-1000</v>
      </c>
      <c r="FD122" s="8">
        <v>-1229</v>
      </c>
      <c r="FE122" s="8">
        <v>0</v>
      </c>
      <c r="FF122" s="8">
        <v>-1229</v>
      </c>
      <c r="FG122" s="8">
        <v>0</v>
      </c>
      <c r="FH122" s="8">
        <v>35</v>
      </c>
      <c r="FI122" s="8">
        <v>-2092</v>
      </c>
      <c r="FJ122" s="8">
        <v>-49</v>
      </c>
      <c r="FK122" s="8">
        <v>-1969</v>
      </c>
      <c r="FL122" s="8"/>
      <c r="FM122" s="8">
        <v>193</v>
      </c>
      <c r="FN122" s="8">
        <v>680</v>
      </c>
      <c r="FO122" s="8">
        <v>2069</v>
      </c>
      <c r="FP122" s="8">
        <v>2195.25</v>
      </c>
      <c r="FQ122" s="8">
        <v>-22</v>
      </c>
      <c r="FR122" s="8">
        <v>102</v>
      </c>
      <c r="FS122" s="8" t="s">
        <v>535</v>
      </c>
      <c r="FT122" s="9">
        <v>43373</v>
      </c>
      <c r="FU122" s="8">
        <v>12</v>
      </c>
      <c r="FV122" s="8">
        <v>48127.891900000002</v>
      </c>
      <c r="FW122" s="8">
        <v>1.5155700000000001</v>
      </c>
      <c r="FX122" s="8">
        <v>1.13978</v>
      </c>
      <c r="FY122" s="8">
        <v>1.23997</v>
      </c>
      <c r="FZ122" s="8">
        <v>1.1572499999999999</v>
      </c>
      <c r="GA122" s="31">
        <f t="shared" si="16"/>
        <v>2018</v>
      </c>
      <c r="GB122" s="10">
        <f t="shared" si="17"/>
        <v>9</v>
      </c>
      <c r="GC122" s="10">
        <v>1.1672899999999999</v>
      </c>
      <c r="GD122" s="10">
        <v>0.83416000000000001</v>
      </c>
    </row>
    <row r="123" spans="1:186">
      <c r="A123" s="10" t="str">
        <f>Assumptions!C12</f>
        <v>Samsung E</v>
      </c>
      <c r="B123" s="10" t="str">
        <f>Assumptions!B12</f>
        <v>KOSE:A005930</v>
      </c>
      <c r="C123" s="8" t="str">
        <f>CONCATENATE("FY",RIGHT(Assumptions!D$12,4)-11)</f>
        <v>FY2007</v>
      </c>
      <c r="D123" s="10">
        <f t="shared" si="15"/>
        <v>2007</v>
      </c>
      <c r="E123" s="8">
        <v>98507817</v>
      </c>
      <c r="F123" s="8">
        <v>0</v>
      </c>
      <c r="G123" s="8">
        <v>98507817</v>
      </c>
      <c r="H123" s="8">
        <v>70880912</v>
      </c>
      <c r="I123" s="8">
        <v>27626905</v>
      </c>
      <c r="J123" s="8">
        <v>18653619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18653619</v>
      </c>
      <c r="Q123" s="8">
        <v>8973286</v>
      </c>
      <c r="R123" s="8">
        <v>-590515</v>
      </c>
      <c r="S123" s="8">
        <v>483604</v>
      </c>
      <c r="T123" s="8">
        <v>-106911</v>
      </c>
      <c r="U123" s="8">
        <v>377626</v>
      </c>
      <c r="V123" s="8">
        <v>-5713</v>
      </c>
      <c r="W123" s="8">
        <v>394585</v>
      </c>
      <c r="X123" s="8">
        <v>9632873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9632873</v>
      </c>
      <c r="AE123" s="8">
        <v>1709892</v>
      </c>
      <c r="AF123" s="8">
        <v>7922981</v>
      </c>
      <c r="AG123" s="8">
        <v>0</v>
      </c>
      <c r="AH123" s="8">
        <v>0</v>
      </c>
      <c r="AI123" s="8">
        <v>7922981</v>
      </c>
      <c r="AJ123" s="8">
        <v>-502402</v>
      </c>
      <c r="AK123" s="8">
        <v>7420579</v>
      </c>
      <c r="AL123" s="8">
        <v>0</v>
      </c>
      <c r="AM123" s="8"/>
      <c r="AN123" s="8">
        <v>1014.5663</v>
      </c>
      <c r="AO123" s="8">
        <v>1014.5663</v>
      </c>
      <c r="AP123" s="8">
        <v>7314.0405000000001</v>
      </c>
      <c r="AQ123" s="8">
        <v>1014.5663</v>
      </c>
      <c r="AR123" s="8">
        <v>1014.5663</v>
      </c>
      <c r="AS123" s="8">
        <v>7314.0405000000001</v>
      </c>
      <c r="AT123" s="8">
        <v>160</v>
      </c>
      <c r="AU123" s="1">
        <v>0.11038356979960701</v>
      </c>
      <c r="AV123" s="8"/>
      <c r="AW123" s="8">
        <v>17470814</v>
      </c>
      <c r="AX123" s="8">
        <v>9169746</v>
      </c>
      <c r="AY123" s="8">
        <v>8973286</v>
      </c>
      <c r="AZ123" s="1">
        <v>0.177505</v>
      </c>
      <c r="BA123" s="9">
        <v>39447</v>
      </c>
      <c r="BB123" s="8"/>
      <c r="BC123" s="8">
        <v>0</v>
      </c>
      <c r="BD123" s="8">
        <v>0</v>
      </c>
      <c r="BE123" s="8">
        <v>0</v>
      </c>
      <c r="BF123" s="8">
        <v>6150132</v>
      </c>
      <c r="BG123" s="8">
        <v>0</v>
      </c>
      <c r="BH123" s="8">
        <v>0</v>
      </c>
      <c r="BI123" s="8">
        <v>0</v>
      </c>
      <c r="BJ123" s="8"/>
      <c r="BK123" s="8"/>
      <c r="BL123" s="8">
        <v>5831989</v>
      </c>
      <c r="BM123" s="8">
        <v>5914551</v>
      </c>
      <c r="BN123" s="8">
        <v>11746540</v>
      </c>
      <c r="BO123" s="8">
        <v>15353652</v>
      </c>
      <c r="BP123" s="8">
        <v>17548053</v>
      </c>
      <c r="BQ123" s="8">
        <v>7968803</v>
      </c>
      <c r="BR123" s="8">
        <v>1537946</v>
      </c>
      <c r="BS123" s="8">
        <v>211408</v>
      </c>
      <c r="BT123" s="8">
        <v>41901014</v>
      </c>
      <c r="BU123" s="8">
        <v>77826993</v>
      </c>
      <c r="BV123" s="8">
        <v>-39644954</v>
      </c>
      <c r="BW123" s="8">
        <v>38182039</v>
      </c>
      <c r="BX123" s="8">
        <v>7642022</v>
      </c>
      <c r="BY123" s="8">
        <v>26644</v>
      </c>
      <c r="BZ123" s="8">
        <v>677983</v>
      </c>
      <c r="CA123" s="8">
        <v>547318</v>
      </c>
      <c r="CB123" s="8">
        <v>266280</v>
      </c>
      <c r="CC123" s="8">
        <v>1858969</v>
      </c>
      <c r="CD123" s="8">
        <v>93375136</v>
      </c>
      <c r="CE123" s="8"/>
      <c r="CF123" s="8">
        <v>9899525</v>
      </c>
      <c r="CG123" s="8">
        <v>6777936</v>
      </c>
      <c r="CH123" s="8">
        <v>8453099</v>
      </c>
      <c r="CI123" s="8">
        <v>1987148</v>
      </c>
      <c r="CJ123" s="8">
        <v>0</v>
      </c>
      <c r="CK123" s="8">
        <v>1343941</v>
      </c>
      <c r="CL123" s="8">
        <v>1334327</v>
      </c>
      <c r="CM123" s="8">
        <v>29795976</v>
      </c>
      <c r="CN123" s="8">
        <v>4072386</v>
      </c>
      <c r="CO123" s="8">
        <v>0</v>
      </c>
      <c r="CP123" s="8">
        <v>0</v>
      </c>
      <c r="CQ123" s="8">
        <v>1465555</v>
      </c>
      <c r="CR123" s="8">
        <v>2069311</v>
      </c>
      <c r="CS123" s="8">
        <v>37403228</v>
      </c>
      <c r="CT123" s="8">
        <v>897514</v>
      </c>
      <c r="CU123" s="8">
        <v>6574995</v>
      </c>
      <c r="CV123" s="8">
        <v>51065174</v>
      </c>
      <c r="CW123" s="8">
        <v>-9157492</v>
      </c>
      <c r="CX123" s="8">
        <v>2285496</v>
      </c>
      <c r="CY123" s="8">
        <v>51665687</v>
      </c>
      <c r="CZ123" s="8">
        <v>4306221</v>
      </c>
      <c r="DA123" s="8">
        <v>55971908</v>
      </c>
      <c r="DB123" s="8">
        <v>93375136</v>
      </c>
      <c r="DC123" s="8"/>
      <c r="DD123" s="8">
        <v>7314.0405000000001</v>
      </c>
      <c r="DE123" s="8">
        <v>7314.0405000000001</v>
      </c>
      <c r="DF123" s="8">
        <v>7063.9049599999998</v>
      </c>
      <c r="DG123" s="8">
        <v>14512633</v>
      </c>
      <c r="DH123" s="8">
        <v>2766093</v>
      </c>
      <c r="DI123" s="8">
        <v>739936</v>
      </c>
      <c r="DJ123" s="8">
        <v>0</v>
      </c>
      <c r="DK123" s="8">
        <v>4306221</v>
      </c>
      <c r="DL123" s="8">
        <v>3782413</v>
      </c>
      <c r="DM123" s="8">
        <v>3933226</v>
      </c>
      <c r="DN123" s="8">
        <v>1695511</v>
      </c>
      <c r="DO123" s="8">
        <v>2340066</v>
      </c>
      <c r="DP123" s="8">
        <v>3154330</v>
      </c>
      <c r="DQ123" s="8">
        <v>10437714</v>
      </c>
      <c r="DR123" s="8">
        <v>60079126</v>
      </c>
      <c r="DS123" s="8">
        <v>3354428</v>
      </c>
      <c r="DT123" s="8">
        <v>0</v>
      </c>
      <c r="DU123" s="8">
        <v>0</v>
      </c>
      <c r="DV123" s="8"/>
      <c r="DW123" s="8">
        <v>7420579</v>
      </c>
      <c r="DX123" s="8">
        <v>8301068</v>
      </c>
      <c r="DY123" s="8">
        <v>196460</v>
      </c>
      <c r="DZ123" s="8">
        <v>8497528</v>
      </c>
      <c r="EA123" s="8">
        <v>0</v>
      </c>
      <c r="EB123" s="8">
        <v>-35578</v>
      </c>
      <c r="EC123" s="8">
        <v>-97365</v>
      </c>
      <c r="ED123" s="8">
        <v>0</v>
      </c>
      <c r="EE123" s="8">
        <v>0</v>
      </c>
      <c r="EF123" s="8">
        <v>172827</v>
      </c>
      <c r="EG123" s="8">
        <v>1810435</v>
      </c>
      <c r="EH123" s="8">
        <v>-1355615</v>
      </c>
      <c r="EI123" s="8">
        <v>-1301580</v>
      </c>
      <c r="EJ123" s="8">
        <v>464720</v>
      </c>
      <c r="EK123" s="8">
        <v>-828715</v>
      </c>
      <c r="EL123" s="8">
        <v>14790812</v>
      </c>
      <c r="EM123" s="8">
        <v>-12251537</v>
      </c>
      <c r="EN123" s="8">
        <v>491701</v>
      </c>
      <c r="EO123" s="8">
        <v>0</v>
      </c>
      <c r="EP123" s="8">
        <v>0</v>
      </c>
      <c r="EQ123" s="8">
        <v>0</v>
      </c>
      <c r="ER123" s="8">
        <v>-292057</v>
      </c>
      <c r="ES123" s="8">
        <v>0</v>
      </c>
      <c r="ET123" s="8">
        <v>49834</v>
      </c>
      <c r="EU123" s="8">
        <v>-12002059</v>
      </c>
      <c r="EV123" s="8">
        <v>798134</v>
      </c>
      <c r="EW123" s="8">
        <v>2527696</v>
      </c>
      <c r="EX123" s="8">
        <v>3325830</v>
      </c>
      <c r="EY123" s="8">
        <v>0</v>
      </c>
      <c r="EZ123" s="8">
        <v>-2958903</v>
      </c>
      <c r="FA123" s="8">
        <v>-2958903</v>
      </c>
      <c r="FB123" s="8">
        <v>0</v>
      </c>
      <c r="FC123" s="8">
        <v>-1825395</v>
      </c>
      <c r="FD123" s="8">
        <v>-819110</v>
      </c>
      <c r="FE123" s="8">
        <v>0</v>
      </c>
      <c r="FF123" s="8">
        <v>-819110</v>
      </c>
      <c r="FG123" s="8">
        <v>0</v>
      </c>
      <c r="FH123" s="8">
        <v>677766</v>
      </c>
      <c r="FI123" s="8">
        <v>-1599812</v>
      </c>
      <c r="FJ123" s="8">
        <v>419005</v>
      </c>
      <c r="FK123" s="8">
        <v>1609962</v>
      </c>
      <c r="FL123" s="8"/>
      <c r="FM123" s="8">
        <v>0</v>
      </c>
      <c r="FN123" s="8">
        <v>0</v>
      </c>
      <c r="FO123" s="8">
        <v>580443.875</v>
      </c>
      <c r="FP123" s="8">
        <v>949515.75</v>
      </c>
      <c r="FQ123" s="8">
        <v>904779</v>
      </c>
      <c r="FR123" s="8">
        <v>366927</v>
      </c>
      <c r="FS123" s="8" t="s">
        <v>536</v>
      </c>
      <c r="FT123" s="9">
        <v>39447</v>
      </c>
      <c r="FU123" s="8">
        <v>12</v>
      </c>
      <c r="FV123" s="8">
        <v>80258409.219999999</v>
      </c>
      <c r="FW123" s="8">
        <v>0.47472999999999999</v>
      </c>
      <c r="FX123" s="8">
        <v>0.74329999999999996</v>
      </c>
      <c r="FY123" s="8">
        <v>0.60712999999999995</v>
      </c>
      <c r="FZ123" s="8">
        <v>0.51798</v>
      </c>
      <c r="GA123" s="31">
        <f t="shared" si="16"/>
        <v>2007</v>
      </c>
      <c r="GB123" s="10">
        <f t="shared" si="17"/>
        <v>12</v>
      </c>
      <c r="GC123" s="10">
        <v>0.27232000000000001</v>
      </c>
      <c r="GD123" s="10">
        <v>0.26355000000000001</v>
      </c>
    </row>
    <row r="124" spans="1:186">
      <c r="A124" s="8" t="str">
        <f t="shared" ref="A124:A134" si="26">A123</f>
        <v>Samsung E</v>
      </c>
      <c r="B124" s="8" t="str">
        <f t="shared" ref="B124:B134" si="27">B123</f>
        <v>KOSE:A005930</v>
      </c>
      <c r="C124" s="8" t="str">
        <f>CONCATENATE("FY",RIGHT(Assumptions!D$12,4)-10)</f>
        <v>FY2008</v>
      </c>
      <c r="D124" s="10">
        <f t="shared" si="15"/>
        <v>2008</v>
      </c>
      <c r="E124" s="8">
        <v>121294319</v>
      </c>
      <c r="F124" s="8">
        <v>0</v>
      </c>
      <c r="G124" s="8">
        <v>121294319</v>
      </c>
      <c r="H124" s="8">
        <v>89762355</v>
      </c>
      <c r="I124" s="8">
        <v>31531964</v>
      </c>
      <c r="J124" s="8">
        <v>25500101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25500101</v>
      </c>
      <c r="Q124" s="8">
        <v>6031863</v>
      </c>
      <c r="R124" s="8">
        <v>-670271</v>
      </c>
      <c r="S124" s="8">
        <v>639439</v>
      </c>
      <c r="T124" s="8">
        <v>-30832</v>
      </c>
      <c r="U124" s="8">
        <v>837867</v>
      </c>
      <c r="V124" s="8">
        <v>-848280</v>
      </c>
      <c r="W124" s="8">
        <v>587157</v>
      </c>
      <c r="X124" s="8">
        <v>6577775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6577775</v>
      </c>
      <c r="AE124" s="8">
        <v>687561</v>
      </c>
      <c r="AF124" s="8">
        <v>5890214</v>
      </c>
      <c r="AG124" s="8">
        <v>0</v>
      </c>
      <c r="AH124" s="8">
        <v>0</v>
      </c>
      <c r="AI124" s="8">
        <v>5890214</v>
      </c>
      <c r="AJ124" s="8">
        <v>-364310</v>
      </c>
      <c r="AK124" s="8">
        <v>5525904</v>
      </c>
      <c r="AL124" s="8">
        <v>0</v>
      </c>
      <c r="AM124" s="8"/>
      <c r="AN124" s="8">
        <v>752.38851999999997</v>
      </c>
      <c r="AO124" s="8">
        <v>752.38851999999997</v>
      </c>
      <c r="AP124" s="8">
        <v>7344.4821000000002</v>
      </c>
      <c r="AQ124" s="8">
        <v>752.38851999999997</v>
      </c>
      <c r="AR124" s="8">
        <v>752.38851999999997</v>
      </c>
      <c r="AS124" s="8">
        <v>7344.4821000000002</v>
      </c>
      <c r="AT124" s="8">
        <v>110</v>
      </c>
      <c r="AU124" s="1">
        <v>0.21200314011969801</v>
      </c>
      <c r="AV124" s="8"/>
      <c r="AW124" s="8">
        <v>16127054</v>
      </c>
      <c r="AX124" s="8">
        <v>6271525</v>
      </c>
      <c r="AY124" s="8">
        <v>6031863</v>
      </c>
      <c r="AZ124" s="1">
        <v>0.10452699999999999</v>
      </c>
      <c r="BA124" s="9">
        <v>39813</v>
      </c>
      <c r="BB124" s="8"/>
      <c r="BC124" s="8">
        <v>0</v>
      </c>
      <c r="BD124" s="8">
        <v>0</v>
      </c>
      <c r="BE124" s="8">
        <v>0</v>
      </c>
      <c r="BF124" s="8">
        <v>7057910</v>
      </c>
      <c r="BG124" s="8">
        <v>0</v>
      </c>
      <c r="BH124" s="8">
        <v>0</v>
      </c>
      <c r="BI124" s="8">
        <v>0</v>
      </c>
      <c r="BJ124" s="8"/>
      <c r="BK124" s="8"/>
      <c r="BL124" s="8">
        <v>8814638</v>
      </c>
      <c r="BM124" s="8">
        <v>4512514</v>
      </c>
      <c r="BN124" s="8">
        <v>13327152</v>
      </c>
      <c r="BO124" s="8">
        <v>17088029</v>
      </c>
      <c r="BP124" s="8">
        <v>19686029</v>
      </c>
      <c r="BQ124" s="8">
        <v>9492607</v>
      </c>
      <c r="BR124" s="8">
        <v>2135068</v>
      </c>
      <c r="BS124" s="8">
        <v>243631</v>
      </c>
      <c r="BT124" s="8">
        <v>48968556</v>
      </c>
      <c r="BU124" s="8">
        <v>92862999</v>
      </c>
      <c r="BV124" s="8">
        <v>-49365729</v>
      </c>
      <c r="BW124" s="8">
        <v>43497270</v>
      </c>
      <c r="BX124" s="8">
        <v>7309584</v>
      </c>
      <c r="BY124" s="8">
        <v>9885</v>
      </c>
      <c r="BZ124" s="8">
        <v>777364</v>
      </c>
      <c r="CA124" s="8">
        <v>428171</v>
      </c>
      <c r="CB124" s="8">
        <v>379087</v>
      </c>
      <c r="CC124" s="8">
        <v>1825559</v>
      </c>
      <c r="CD124" s="8">
        <v>105300650</v>
      </c>
      <c r="CE124" s="8"/>
      <c r="CF124" s="8">
        <v>10701704</v>
      </c>
      <c r="CG124" s="8">
        <v>7907197</v>
      </c>
      <c r="CH124" s="8">
        <v>6783204</v>
      </c>
      <c r="CI124" s="8">
        <v>4506806</v>
      </c>
      <c r="CJ124" s="8">
        <v>0</v>
      </c>
      <c r="CK124" s="8">
        <v>675553</v>
      </c>
      <c r="CL124" s="8">
        <v>1632606</v>
      </c>
      <c r="CM124" s="8">
        <v>32207070</v>
      </c>
      <c r="CN124" s="8">
        <v>6164650</v>
      </c>
      <c r="CO124" s="8">
        <v>0</v>
      </c>
      <c r="CP124" s="8">
        <v>850233</v>
      </c>
      <c r="CQ124" s="8">
        <v>1486287</v>
      </c>
      <c r="CR124" s="8">
        <v>1668456</v>
      </c>
      <c r="CS124" s="8">
        <v>42376696</v>
      </c>
      <c r="CT124" s="8">
        <v>897514</v>
      </c>
      <c r="CU124" s="8">
        <v>6588861</v>
      </c>
      <c r="CV124" s="8">
        <v>55419571</v>
      </c>
      <c r="CW124" s="8">
        <v>-8910135</v>
      </c>
      <c r="CX124" s="8">
        <v>4121198</v>
      </c>
      <c r="CY124" s="8">
        <v>58117009</v>
      </c>
      <c r="CZ124" s="8">
        <v>4806945</v>
      </c>
      <c r="DA124" s="8">
        <v>62923954</v>
      </c>
      <c r="DB124" s="8">
        <v>105300650</v>
      </c>
      <c r="DC124" s="8"/>
      <c r="DD124" s="8">
        <v>7344.4821000000002</v>
      </c>
      <c r="DE124" s="8">
        <v>7344.4821000000002</v>
      </c>
      <c r="DF124" s="8">
        <v>7913.0166300000001</v>
      </c>
      <c r="DG124" s="8">
        <v>17454660</v>
      </c>
      <c r="DH124" s="8">
        <v>4127508</v>
      </c>
      <c r="DI124" s="8">
        <v>850233</v>
      </c>
      <c r="DJ124" s="8">
        <v>0</v>
      </c>
      <c r="DK124" s="8">
        <v>4806945</v>
      </c>
      <c r="DL124" s="8">
        <v>4356862</v>
      </c>
      <c r="DM124" s="8">
        <v>4374838</v>
      </c>
      <c r="DN124" s="8">
        <v>2067935</v>
      </c>
      <c r="DO124" s="8">
        <v>3049834</v>
      </c>
      <c r="DP124" s="8">
        <v>3212092</v>
      </c>
      <c r="DQ124" s="8">
        <v>12507469</v>
      </c>
      <c r="DR124" s="8">
        <v>71107441</v>
      </c>
      <c r="DS124" s="8">
        <v>5035038</v>
      </c>
      <c r="DT124" s="8">
        <v>0</v>
      </c>
      <c r="DU124" s="8">
        <v>0</v>
      </c>
      <c r="DV124" s="8"/>
      <c r="DW124" s="8">
        <v>5525904</v>
      </c>
      <c r="DX124" s="8">
        <v>9855529</v>
      </c>
      <c r="DY124" s="8">
        <v>239662</v>
      </c>
      <c r="DZ124" s="8">
        <v>10095191</v>
      </c>
      <c r="EA124" s="8">
        <v>0</v>
      </c>
      <c r="EB124" s="8">
        <v>-48670</v>
      </c>
      <c r="EC124" s="8">
        <v>-539041</v>
      </c>
      <c r="ED124" s="8">
        <v>0</v>
      </c>
      <c r="EE124" s="8">
        <v>0</v>
      </c>
      <c r="EF124" s="8">
        <v>532429</v>
      </c>
      <c r="EG124" s="8">
        <v>2320060</v>
      </c>
      <c r="EH124" s="8">
        <v>-86180</v>
      </c>
      <c r="EI124" s="8">
        <v>-693712</v>
      </c>
      <c r="EJ124" s="8">
        <v>-1514400</v>
      </c>
      <c r="EK124" s="8">
        <v>-1479887</v>
      </c>
      <c r="EL124" s="8">
        <v>13360075</v>
      </c>
      <c r="EM124" s="8">
        <v>-14088184</v>
      </c>
      <c r="EN124" s="8">
        <v>295287</v>
      </c>
      <c r="EO124" s="8">
        <v>0</v>
      </c>
      <c r="EP124" s="8">
        <v>0</v>
      </c>
      <c r="EQ124" s="8">
        <v>0</v>
      </c>
      <c r="ER124" s="8">
        <v>1665863</v>
      </c>
      <c r="ES124" s="8">
        <v>0</v>
      </c>
      <c r="ET124" s="8">
        <v>-1001390</v>
      </c>
      <c r="EU124" s="8">
        <v>-13128424</v>
      </c>
      <c r="EV124" s="8">
        <v>668383</v>
      </c>
      <c r="EW124" s="8">
        <v>4346404</v>
      </c>
      <c r="EX124" s="8">
        <v>5014787</v>
      </c>
      <c r="EY124" s="8">
        <v>0</v>
      </c>
      <c r="EZ124" s="8">
        <v>-2242135</v>
      </c>
      <c r="FA124" s="8">
        <v>-2242135</v>
      </c>
      <c r="FB124" s="8">
        <v>0</v>
      </c>
      <c r="FC124" s="8">
        <v>0</v>
      </c>
      <c r="FD124" s="8">
        <v>-1171509</v>
      </c>
      <c r="FE124" s="8">
        <v>0</v>
      </c>
      <c r="FF124" s="8">
        <v>-1171509</v>
      </c>
      <c r="FG124" s="8">
        <v>0</v>
      </c>
      <c r="FH124" s="8">
        <v>333078</v>
      </c>
      <c r="FI124" s="8">
        <v>1934221</v>
      </c>
      <c r="FJ124" s="8">
        <v>813514</v>
      </c>
      <c r="FK124" s="8">
        <v>2982649</v>
      </c>
      <c r="FL124" s="8"/>
      <c r="FM124" s="8">
        <v>0</v>
      </c>
      <c r="FN124" s="8">
        <v>0</v>
      </c>
      <c r="FO124" s="8">
        <v>-4567597</v>
      </c>
      <c r="FP124" s="8">
        <v>-4148677.625</v>
      </c>
      <c r="FQ124" s="8">
        <v>3925599</v>
      </c>
      <c r="FR124" s="8">
        <v>2772652</v>
      </c>
      <c r="FS124" s="8" t="s">
        <v>536</v>
      </c>
      <c r="FT124" s="9">
        <v>39813</v>
      </c>
      <c r="FU124" s="8">
        <v>12</v>
      </c>
      <c r="FV124" s="8">
        <v>62394443.986000001</v>
      </c>
      <c r="FW124" s="8">
        <v>0.61955000000000005</v>
      </c>
      <c r="FX124" s="8">
        <v>0.30817</v>
      </c>
      <c r="FY124" s="8">
        <v>0.66801999999999995</v>
      </c>
      <c r="FZ124" s="8">
        <v>0.74021999999999999</v>
      </c>
      <c r="GA124" s="31">
        <f t="shared" si="16"/>
        <v>2008</v>
      </c>
      <c r="GB124" s="10">
        <f t="shared" si="17"/>
        <v>12</v>
      </c>
      <c r="GC124" s="10">
        <v>0.79376000000000002</v>
      </c>
      <c r="GD124" s="10">
        <v>0.61597000000000002</v>
      </c>
    </row>
    <row r="125" spans="1:186">
      <c r="A125" s="8" t="str">
        <f t="shared" si="26"/>
        <v>Samsung E</v>
      </c>
      <c r="B125" s="8" t="str">
        <f t="shared" si="27"/>
        <v>KOSE:A005930</v>
      </c>
      <c r="C125" s="8" t="str">
        <f>CONCATENATE("FY",RIGHT(Assumptions!D$12,4)-9)</f>
        <v>FY2009</v>
      </c>
      <c r="D125" s="10">
        <f t="shared" si="15"/>
        <v>2009</v>
      </c>
      <c r="E125" s="8">
        <v>136323670</v>
      </c>
      <c r="F125" s="8">
        <v>0</v>
      </c>
      <c r="G125" s="8">
        <v>136323670</v>
      </c>
      <c r="H125" s="8">
        <v>94594863</v>
      </c>
      <c r="I125" s="8">
        <v>41728807</v>
      </c>
      <c r="J125" s="8">
        <v>23362086</v>
      </c>
      <c r="K125" s="8">
        <v>0</v>
      </c>
      <c r="L125" s="8">
        <v>7386712</v>
      </c>
      <c r="M125" s="8">
        <v>0</v>
      </c>
      <c r="N125" s="8">
        <v>0</v>
      </c>
      <c r="O125" s="8">
        <v>62276</v>
      </c>
      <c r="P125" s="8">
        <v>30811074</v>
      </c>
      <c r="Q125" s="8">
        <v>10917733</v>
      </c>
      <c r="R125" s="8">
        <v>-535287</v>
      </c>
      <c r="S125" s="8">
        <v>389126</v>
      </c>
      <c r="T125" s="8">
        <v>-146161</v>
      </c>
      <c r="U125" s="8">
        <v>1713299</v>
      </c>
      <c r="V125" s="8">
        <v>-186508</v>
      </c>
      <c r="W125" s="8">
        <v>-86173</v>
      </c>
      <c r="X125" s="8">
        <v>12212190</v>
      </c>
      <c r="Y125" s="8">
        <v>0</v>
      </c>
      <c r="Z125" s="8">
        <v>45015</v>
      </c>
      <c r="AA125" s="8">
        <v>-65609</v>
      </c>
      <c r="AB125" s="8">
        <v>0</v>
      </c>
      <c r="AC125" s="8">
        <v>0</v>
      </c>
      <c r="AD125" s="8">
        <v>12191596</v>
      </c>
      <c r="AE125" s="8">
        <v>2431046</v>
      </c>
      <c r="AF125" s="8">
        <v>9760550</v>
      </c>
      <c r="AG125" s="8">
        <v>0</v>
      </c>
      <c r="AH125" s="8">
        <v>0</v>
      </c>
      <c r="AI125" s="8">
        <v>9760550</v>
      </c>
      <c r="AJ125" s="8">
        <v>-188952</v>
      </c>
      <c r="AK125" s="8">
        <v>9571598</v>
      </c>
      <c r="AL125" s="8">
        <v>0</v>
      </c>
      <c r="AM125" s="8"/>
      <c r="AN125" s="8">
        <v>1297.1578400000001</v>
      </c>
      <c r="AO125" s="8">
        <v>1297.1578400000001</v>
      </c>
      <c r="AP125" s="8">
        <v>7378.9</v>
      </c>
      <c r="AQ125" s="8">
        <v>1291.9304999999999</v>
      </c>
      <c r="AR125" s="8">
        <v>1291.9304999999999</v>
      </c>
      <c r="AS125" s="8">
        <v>7408.7560999999996</v>
      </c>
      <c r="AT125" s="8">
        <v>160</v>
      </c>
      <c r="AU125" s="1">
        <v>8.4515563649873296E-2</v>
      </c>
      <c r="AV125" s="8"/>
      <c r="AW125" s="8">
        <v>21898320</v>
      </c>
      <c r="AX125" s="8">
        <v>11126986</v>
      </c>
      <c r="AY125" s="8">
        <v>10917733</v>
      </c>
      <c r="AZ125" s="1">
        <v>0.199403</v>
      </c>
      <c r="BA125" s="9">
        <v>40178</v>
      </c>
      <c r="BB125" s="8"/>
      <c r="BC125" s="8">
        <v>6119526</v>
      </c>
      <c r="BD125" s="8">
        <v>6119526</v>
      </c>
      <c r="BE125" s="8">
        <v>0</v>
      </c>
      <c r="BF125" s="8">
        <v>7543861</v>
      </c>
      <c r="BG125" s="8">
        <v>0</v>
      </c>
      <c r="BH125" s="8">
        <v>0</v>
      </c>
      <c r="BI125" s="8">
        <v>0</v>
      </c>
      <c r="BJ125" s="8"/>
      <c r="BK125" s="8"/>
      <c r="BL125" s="8">
        <v>10149930</v>
      </c>
      <c r="BM125" s="8">
        <v>10655698</v>
      </c>
      <c r="BN125" s="8">
        <v>20805628</v>
      </c>
      <c r="BO125" s="8">
        <v>19796779</v>
      </c>
      <c r="BP125" s="8">
        <v>19805449</v>
      </c>
      <c r="BQ125" s="8">
        <v>9839329</v>
      </c>
      <c r="BR125" s="8">
        <v>0</v>
      </c>
      <c r="BS125" s="8">
        <v>2300442</v>
      </c>
      <c r="BT125" s="8">
        <v>54211297</v>
      </c>
      <c r="BU125" s="8">
        <v>99852669</v>
      </c>
      <c r="BV125" s="8">
        <v>-56292374</v>
      </c>
      <c r="BW125" s="8">
        <v>43560295</v>
      </c>
      <c r="BX125" s="8">
        <v>8823843</v>
      </c>
      <c r="BY125" s="8">
        <v>83462</v>
      </c>
      <c r="BZ125" s="8">
        <v>958095</v>
      </c>
      <c r="CA125" s="8">
        <v>0</v>
      </c>
      <c r="CB125" s="8">
        <v>1051601</v>
      </c>
      <c r="CC125" s="8">
        <v>3276745</v>
      </c>
      <c r="CD125" s="8">
        <v>112179789</v>
      </c>
      <c r="CE125" s="8"/>
      <c r="CF125" s="8">
        <v>13542626</v>
      </c>
      <c r="CG125" s="8">
        <v>5945348</v>
      </c>
      <c r="CH125" s="8">
        <v>7780007</v>
      </c>
      <c r="CI125" s="8">
        <v>228688</v>
      </c>
      <c r="CJ125" s="8">
        <v>5639</v>
      </c>
      <c r="CK125" s="8">
        <v>1124423</v>
      </c>
      <c r="CL125" s="8">
        <v>5577693</v>
      </c>
      <c r="CM125" s="8">
        <v>34204424</v>
      </c>
      <c r="CN125" s="8">
        <v>1272120</v>
      </c>
      <c r="CO125" s="8">
        <v>108157</v>
      </c>
      <c r="CP125" s="8">
        <v>751267</v>
      </c>
      <c r="CQ125" s="8">
        <v>1249964</v>
      </c>
      <c r="CR125" s="8">
        <v>1548655</v>
      </c>
      <c r="CS125" s="8">
        <v>39134587</v>
      </c>
      <c r="CT125" s="8">
        <v>897514</v>
      </c>
      <c r="CU125" s="8">
        <v>4403893</v>
      </c>
      <c r="CV125" s="8">
        <v>71065247</v>
      </c>
      <c r="CW125" s="8">
        <v>-8404791</v>
      </c>
      <c r="CX125" s="8">
        <v>1603190</v>
      </c>
      <c r="CY125" s="8">
        <v>69565053</v>
      </c>
      <c r="CZ125" s="8">
        <v>3480149</v>
      </c>
      <c r="DA125" s="8">
        <v>73045202</v>
      </c>
      <c r="DB125" s="8">
        <v>112179789</v>
      </c>
      <c r="DC125" s="8"/>
      <c r="DD125" s="8">
        <v>7406.25605</v>
      </c>
      <c r="DE125" s="8">
        <v>7406.25605</v>
      </c>
      <c r="DF125" s="8">
        <v>9392.7420999999995</v>
      </c>
      <c r="DG125" s="8">
        <v>9394611</v>
      </c>
      <c r="DH125" s="8">
        <v>-11411017</v>
      </c>
      <c r="DI125" s="8">
        <v>737894</v>
      </c>
      <c r="DJ125" s="8">
        <v>0</v>
      </c>
      <c r="DK125" s="8">
        <v>3480149</v>
      </c>
      <c r="DL125" s="8">
        <v>7334705</v>
      </c>
      <c r="DM125" s="8">
        <v>4927464</v>
      </c>
      <c r="DN125" s="8">
        <v>1901363</v>
      </c>
      <c r="DO125" s="8">
        <v>3010502</v>
      </c>
      <c r="DP125" s="8">
        <v>7017731</v>
      </c>
      <c r="DQ125" s="8">
        <v>13936341</v>
      </c>
      <c r="DR125" s="8">
        <v>71886218</v>
      </c>
      <c r="DS125" s="8">
        <v>3416199</v>
      </c>
      <c r="DT125" s="8">
        <v>0</v>
      </c>
      <c r="DU125" s="8">
        <v>0</v>
      </c>
      <c r="DV125" s="8"/>
      <c r="DW125" s="8">
        <v>9571598</v>
      </c>
      <c r="DX125" s="8">
        <v>10771334</v>
      </c>
      <c r="DY125" s="8">
        <v>209253</v>
      </c>
      <c r="DZ125" s="8">
        <v>10980587</v>
      </c>
      <c r="EA125" s="8">
        <v>0</v>
      </c>
      <c r="EB125" s="8">
        <v>65609</v>
      </c>
      <c r="EC125" s="8">
        <v>0</v>
      </c>
      <c r="ED125" s="8">
        <v>0</v>
      </c>
      <c r="EE125" s="8">
        <v>-1713299</v>
      </c>
      <c r="EF125" s="8">
        <v>103325</v>
      </c>
      <c r="EG125" s="8">
        <v>5956695</v>
      </c>
      <c r="EH125" s="8">
        <v>-5543197</v>
      </c>
      <c r="EI125" s="8">
        <v>-1064595</v>
      </c>
      <c r="EJ125" s="8">
        <v>3473585</v>
      </c>
      <c r="EK125" s="8">
        <v>-3464989</v>
      </c>
      <c r="EL125" s="8">
        <v>18522468</v>
      </c>
      <c r="EM125" s="8">
        <v>-8057193</v>
      </c>
      <c r="EN125" s="8">
        <v>100899</v>
      </c>
      <c r="EO125" s="8">
        <v>290218</v>
      </c>
      <c r="EP125" s="8">
        <v>0</v>
      </c>
      <c r="EQ125" s="8">
        <v>-493258</v>
      </c>
      <c r="ER125" s="8">
        <v>-6415620</v>
      </c>
      <c r="ES125" s="8">
        <v>0</v>
      </c>
      <c r="ET125" s="8">
        <v>412666</v>
      </c>
      <c r="EU125" s="8">
        <v>-14177260</v>
      </c>
      <c r="EV125" s="8">
        <v>0</v>
      </c>
      <c r="EW125" s="8">
        <v>311500</v>
      </c>
      <c r="EX125" s="8">
        <v>311500</v>
      </c>
      <c r="EY125" s="8">
        <v>-533298</v>
      </c>
      <c r="EZ125" s="8">
        <v>-400562</v>
      </c>
      <c r="FA125" s="8">
        <v>-933860</v>
      </c>
      <c r="FB125" s="8">
        <v>330738</v>
      </c>
      <c r="FC125" s="8">
        <v>0</v>
      </c>
      <c r="FD125" s="8">
        <v>-808949</v>
      </c>
      <c r="FE125" s="8">
        <v>0</v>
      </c>
      <c r="FF125" s="8">
        <v>-808949</v>
      </c>
      <c r="FG125" s="8">
        <v>0</v>
      </c>
      <c r="FH125" s="8">
        <v>-263068</v>
      </c>
      <c r="FI125" s="8">
        <v>-1363639</v>
      </c>
      <c r="FJ125" s="8">
        <v>263995</v>
      </c>
      <c r="FK125" s="8">
        <v>3245564</v>
      </c>
      <c r="FL125" s="8"/>
      <c r="FM125" s="8">
        <v>546000</v>
      </c>
      <c r="FN125" s="8">
        <v>1974573</v>
      </c>
      <c r="FO125" s="8">
        <v>16585078.75</v>
      </c>
      <c r="FP125" s="8">
        <v>16919633.125</v>
      </c>
      <c r="FQ125" s="8">
        <v>-7508765</v>
      </c>
      <c r="FR125" s="8">
        <v>-622360</v>
      </c>
      <c r="FS125" s="8" t="s">
        <v>536</v>
      </c>
      <c r="FT125" s="9">
        <v>40178</v>
      </c>
      <c r="FU125" s="8">
        <v>12</v>
      </c>
      <c r="FV125" s="8">
        <v>112024101.486</v>
      </c>
      <c r="FW125" s="8">
        <v>0.68940999999999997</v>
      </c>
      <c r="FX125" s="8">
        <v>0.31672</v>
      </c>
      <c r="FY125" s="8">
        <v>0.66795000000000004</v>
      </c>
      <c r="FZ125" s="8">
        <v>0.50639000000000001</v>
      </c>
      <c r="GA125" s="31">
        <f t="shared" si="16"/>
        <v>2009</v>
      </c>
      <c r="GB125" s="10">
        <f t="shared" si="17"/>
        <v>12</v>
      </c>
      <c r="GC125" s="10">
        <v>1.07209</v>
      </c>
      <c r="GD125" s="10">
        <v>0.99029</v>
      </c>
    </row>
    <row r="126" spans="1:186">
      <c r="A126" s="8" t="str">
        <f t="shared" si="26"/>
        <v>Samsung E</v>
      </c>
      <c r="B126" s="8" t="str">
        <f t="shared" si="27"/>
        <v>KOSE:A005930</v>
      </c>
      <c r="C126" s="8" t="str">
        <f>CONCATENATE("FY",RIGHT(Assumptions!D$12,4)-8)</f>
        <v>FY2010</v>
      </c>
      <c r="D126" s="10">
        <f t="shared" si="15"/>
        <v>2010</v>
      </c>
      <c r="E126" s="8">
        <v>154630328</v>
      </c>
      <c r="F126" s="8">
        <v>0</v>
      </c>
      <c r="G126" s="8">
        <v>154630328</v>
      </c>
      <c r="H126" s="8">
        <v>102666824</v>
      </c>
      <c r="I126" s="8">
        <v>51963504</v>
      </c>
      <c r="J126" s="8">
        <v>26243122</v>
      </c>
      <c r="K126" s="8">
        <v>0</v>
      </c>
      <c r="L126" s="8">
        <v>9099352</v>
      </c>
      <c r="M126" s="8">
        <v>0</v>
      </c>
      <c r="N126" s="8">
        <v>0</v>
      </c>
      <c r="O126" s="8">
        <v>-266907</v>
      </c>
      <c r="P126" s="8">
        <v>35075567</v>
      </c>
      <c r="Q126" s="8">
        <v>16887937</v>
      </c>
      <c r="R126" s="8">
        <v>-581091</v>
      </c>
      <c r="S126" s="8">
        <v>590942</v>
      </c>
      <c r="T126" s="8">
        <v>9851</v>
      </c>
      <c r="U126" s="8">
        <v>2267091</v>
      </c>
      <c r="V126" s="8">
        <v>-179652</v>
      </c>
      <c r="W126" s="8">
        <v>-32341</v>
      </c>
      <c r="X126" s="8">
        <v>18952886</v>
      </c>
      <c r="Y126" s="8">
        <v>-153940</v>
      </c>
      <c r="Z126" s="8">
        <v>412583</v>
      </c>
      <c r="AA126" s="8">
        <v>186279</v>
      </c>
      <c r="AB126" s="8">
        <v>-69152</v>
      </c>
      <c r="AC126" s="8">
        <v>0</v>
      </c>
      <c r="AD126" s="8">
        <v>19328656</v>
      </c>
      <c r="AE126" s="8">
        <v>3182131</v>
      </c>
      <c r="AF126" s="8">
        <v>16146525</v>
      </c>
      <c r="AG126" s="8">
        <v>0</v>
      </c>
      <c r="AH126" s="8">
        <v>0</v>
      </c>
      <c r="AI126" s="8">
        <v>16146525</v>
      </c>
      <c r="AJ126" s="8">
        <v>-347490</v>
      </c>
      <c r="AK126" s="8">
        <v>15799035</v>
      </c>
      <c r="AL126" s="8">
        <v>0</v>
      </c>
      <c r="AM126" s="8"/>
      <c r="AN126" s="8">
        <v>2118.7703700000002</v>
      </c>
      <c r="AO126" s="8">
        <v>2118.7703700000002</v>
      </c>
      <c r="AP126" s="8">
        <v>7456.7</v>
      </c>
      <c r="AQ126" s="8">
        <v>2113.2298900000001</v>
      </c>
      <c r="AR126" s="8">
        <v>2113.2298900000001</v>
      </c>
      <c r="AS126" s="8">
        <v>7476.25</v>
      </c>
      <c r="AT126" s="8">
        <v>200</v>
      </c>
      <c r="AU126" s="1">
        <v>0.1213768435857</v>
      </c>
      <c r="AV126" s="8"/>
      <c r="AW126" s="8">
        <v>28090489</v>
      </c>
      <c r="AX126" s="8">
        <v>17243115</v>
      </c>
      <c r="AY126" s="8">
        <v>16887937</v>
      </c>
      <c r="AZ126" s="1">
        <v>0.164632</v>
      </c>
      <c r="BA126" s="9">
        <v>40543</v>
      </c>
      <c r="BB126" s="8"/>
      <c r="BC126" s="8">
        <v>6554791</v>
      </c>
      <c r="BD126" s="8">
        <v>6554791</v>
      </c>
      <c r="BE126" s="8">
        <v>0</v>
      </c>
      <c r="BF126" s="8">
        <v>9290696</v>
      </c>
      <c r="BG126" s="8">
        <v>0</v>
      </c>
      <c r="BH126" s="8">
        <v>0</v>
      </c>
      <c r="BI126" s="8">
        <v>0</v>
      </c>
      <c r="BJ126" s="8"/>
      <c r="BK126" s="8"/>
      <c r="BL126" s="8">
        <v>9791419</v>
      </c>
      <c r="BM126" s="8">
        <v>12632567</v>
      </c>
      <c r="BN126" s="8">
        <v>22423986</v>
      </c>
      <c r="BO126" s="8">
        <v>19153114</v>
      </c>
      <c r="BP126" s="8">
        <v>21318440</v>
      </c>
      <c r="BQ126" s="8">
        <v>13364524</v>
      </c>
      <c r="BR126" s="8">
        <v>0</v>
      </c>
      <c r="BS126" s="8">
        <v>2094900</v>
      </c>
      <c r="BT126" s="8">
        <v>61402589</v>
      </c>
      <c r="BU126" s="8">
        <v>115535327</v>
      </c>
      <c r="BV126" s="8">
        <v>-62570733</v>
      </c>
      <c r="BW126" s="8">
        <v>52964594</v>
      </c>
      <c r="BX126" s="8">
        <v>11375496</v>
      </c>
      <c r="BY126" s="8">
        <v>571412</v>
      </c>
      <c r="BZ126" s="8">
        <v>1873410</v>
      </c>
      <c r="CA126" s="8">
        <v>0</v>
      </c>
      <c r="CB126" s="8">
        <v>1124009</v>
      </c>
      <c r="CC126" s="8">
        <v>4642617</v>
      </c>
      <c r="CD126" s="8">
        <v>134288744</v>
      </c>
      <c r="CE126" s="8"/>
      <c r="CF126" s="8">
        <v>16049800</v>
      </c>
      <c r="CG126" s="8">
        <v>7102427</v>
      </c>
      <c r="CH126" s="8">
        <v>8429721</v>
      </c>
      <c r="CI126" s="8">
        <v>1114343</v>
      </c>
      <c r="CJ126" s="8">
        <v>9591</v>
      </c>
      <c r="CK126" s="8">
        <v>2051452</v>
      </c>
      <c r="CL126" s="8">
        <v>5187387</v>
      </c>
      <c r="CM126" s="8">
        <v>39944721</v>
      </c>
      <c r="CN126" s="8">
        <v>1124209</v>
      </c>
      <c r="CO126" s="8">
        <v>97510</v>
      </c>
      <c r="CP126" s="8">
        <v>597829</v>
      </c>
      <c r="CQ126" s="8">
        <v>1652667</v>
      </c>
      <c r="CR126" s="8">
        <v>1522717</v>
      </c>
      <c r="CS126" s="8">
        <v>44939653</v>
      </c>
      <c r="CT126" s="8">
        <v>897514</v>
      </c>
      <c r="CU126" s="8">
        <v>4403893</v>
      </c>
      <c r="CV126" s="8">
        <v>85014550</v>
      </c>
      <c r="CW126" s="8">
        <v>-7761927</v>
      </c>
      <c r="CX126" s="8">
        <v>3035529</v>
      </c>
      <c r="CY126" s="8">
        <v>85589559</v>
      </c>
      <c r="CZ126" s="8">
        <v>3759532</v>
      </c>
      <c r="DA126" s="8">
        <v>89349091</v>
      </c>
      <c r="DB126" s="8">
        <v>134288744</v>
      </c>
      <c r="DC126" s="8"/>
      <c r="DD126" s="8">
        <v>7484.8405499999999</v>
      </c>
      <c r="DE126" s="8">
        <v>7484.8405499999999</v>
      </c>
      <c r="DF126" s="8">
        <v>11435.05442</v>
      </c>
      <c r="DG126" s="8">
        <v>10775374</v>
      </c>
      <c r="DH126" s="8">
        <v>-11648612</v>
      </c>
      <c r="DI126" s="8">
        <v>850926</v>
      </c>
      <c r="DJ126" s="8">
        <v>0</v>
      </c>
      <c r="DK126" s="8">
        <v>3759532</v>
      </c>
      <c r="DL126" s="8">
        <v>8335290</v>
      </c>
      <c r="DM126" s="8">
        <v>6342275</v>
      </c>
      <c r="DN126" s="8">
        <v>2903944</v>
      </c>
      <c r="DO126" s="8">
        <v>4643155</v>
      </c>
      <c r="DP126" s="8">
        <v>6631392</v>
      </c>
      <c r="DQ126" s="8">
        <v>15055715</v>
      </c>
      <c r="DR126" s="8">
        <v>81456534</v>
      </c>
      <c r="DS126" s="8">
        <v>8243827</v>
      </c>
      <c r="DT126" s="8">
        <v>0</v>
      </c>
      <c r="DU126" s="8">
        <v>0</v>
      </c>
      <c r="DV126" s="8"/>
      <c r="DW126" s="8">
        <v>15799035</v>
      </c>
      <c r="DX126" s="8">
        <v>10847374</v>
      </c>
      <c r="DY126" s="8">
        <v>355178</v>
      </c>
      <c r="DZ126" s="8">
        <v>11202552</v>
      </c>
      <c r="EA126" s="8">
        <v>0</v>
      </c>
      <c r="EB126" s="8">
        <v>-186279</v>
      </c>
      <c r="EC126" s="8">
        <v>-412715</v>
      </c>
      <c r="ED126" s="8">
        <v>160173</v>
      </c>
      <c r="EE126" s="8">
        <v>-2267091</v>
      </c>
      <c r="EF126" s="8">
        <v>115078</v>
      </c>
      <c r="EG126" s="8">
        <v>4892717</v>
      </c>
      <c r="EH126" s="8">
        <v>-1798135</v>
      </c>
      <c r="EI126" s="8">
        <v>-4812756</v>
      </c>
      <c r="EJ126" s="8">
        <v>1134781</v>
      </c>
      <c r="EK126" s="8">
        <v>-191925</v>
      </c>
      <c r="EL126" s="8">
        <v>23826779</v>
      </c>
      <c r="EM126" s="8">
        <v>-21619244</v>
      </c>
      <c r="EN126" s="8">
        <v>1228007</v>
      </c>
      <c r="EO126" s="8">
        <v>47549</v>
      </c>
      <c r="EP126" s="8">
        <v>179437</v>
      </c>
      <c r="EQ126" s="8">
        <v>-1243275</v>
      </c>
      <c r="ER126" s="8">
        <v>-2138328</v>
      </c>
      <c r="ES126" s="8">
        <v>0</v>
      </c>
      <c r="ET126" s="8">
        <v>-439023</v>
      </c>
      <c r="EU126" s="8">
        <v>-23984877</v>
      </c>
      <c r="EV126" s="8">
        <v>868156</v>
      </c>
      <c r="EW126" s="8">
        <v>1137646</v>
      </c>
      <c r="EX126" s="8">
        <v>2005802</v>
      </c>
      <c r="EY126" s="8">
        <v>0</v>
      </c>
      <c r="EZ126" s="8">
        <v>-304074</v>
      </c>
      <c r="FA126" s="8">
        <v>-304074</v>
      </c>
      <c r="FB126" s="8">
        <v>184291</v>
      </c>
      <c r="FC126" s="8">
        <v>0</v>
      </c>
      <c r="FD126" s="8">
        <v>-1917637</v>
      </c>
      <c r="FE126" s="8">
        <v>0</v>
      </c>
      <c r="FF126" s="8">
        <v>-1917637</v>
      </c>
      <c r="FG126" s="8">
        <v>0</v>
      </c>
      <c r="FH126" s="8">
        <v>-120677</v>
      </c>
      <c r="FI126" s="8">
        <v>-152295</v>
      </c>
      <c r="FJ126" s="8">
        <v>-48118</v>
      </c>
      <c r="FK126" s="8">
        <v>-358511</v>
      </c>
      <c r="FL126" s="8"/>
      <c r="FM126" s="8">
        <v>582292</v>
      </c>
      <c r="FN126" s="8">
        <v>2135287</v>
      </c>
      <c r="FO126" s="8">
        <v>-2648802.25</v>
      </c>
      <c r="FP126" s="8">
        <v>-2285620.375</v>
      </c>
      <c r="FQ126" s="8">
        <v>1371958</v>
      </c>
      <c r="FR126" s="8">
        <v>1701728</v>
      </c>
      <c r="FS126" s="8" t="s">
        <v>536</v>
      </c>
      <c r="FT126" s="9">
        <v>40543</v>
      </c>
      <c r="FU126" s="8">
        <v>12</v>
      </c>
      <c r="FV126" s="8">
        <v>135873271.68599999</v>
      </c>
      <c r="FW126" s="8">
        <v>0.68918000000000001</v>
      </c>
      <c r="FX126" s="8">
        <v>0.25829000000000002</v>
      </c>
      <c r="FY126" s="8">
        <v>0.57898000000000005</v>
      </c>
      <c r="FZ126" s="8">
        <v>0.68544000000000005</v>
      </c>
      <c r="GA126" s="31">
        <f t="shared" si="16"/>
        <v>2010</v>
      </c>
      <c r="GB126" s="10">
        <f t="shared" si="17"/>
        <v>12</v>
      </c>
      <c r="GC126" s="10">
        <v>1.5168999999999999</v>
      </c>
      <c r="GD126" s="10">
        <v>1.46546</v>
      </c>
    </row>
    <row r="127" spans="1:186">
      <c r="A127" s="8" t="str">
        <f t="shared" si="26"/>
        <v>Samsung E</v>
      </c>
      <c r="B127" s="8" t="str">
        <f t="shared" si="27"/>
        <v>KOSE:A005930</v>
      </c>
      <c r="C127" s="8" t="str">
        <f>CONCATENATE("FY",RIGHT(Assumptions!D$12,4)-7)</f>
        <v>FY2011</v>
      </c>
      <c r="D127" s="10">
        <f t="shared" si="15"/>
        <v>2011</v>
      </c>
      <c r="E127" s="8">
        <v>165001771</v>
      </c>
      <c r="F127" s="8">
        <v>0</v>
      </c>
      <c r="G127" s="8">
        <v>165001771</v>
      </c>
      <c r="H127" s="8">
        <v>112145120</v>
      </c>
      <c r="I127" s="8">
        <v>52856651</v>
      </c>
      <c r="J127" s="8">
        <v>26588576</v>
      </c>
      <c r="K127" s="8">
        <v>0</v>
      </c>
      <c r="L127" s="8">
        <v>9955164</v>
      </c>
      <c r="M127" s="8">
        <v>368123</v>
      </c>
      <c r="N127" s="8">
        <v>300497</v>
      </c>
      <c r="O127" s="8">
        <v>0</v>
      </c>
      <c r="P127" s="8">
        <v>37212360</v>
      </c>
      <c r="Q127" s="8">
        <v>15644291</v>
      </c>
      <c r="R127" s="8">
        <v>-644133</v>
      </c>
      <c r="S127" s="8">
        <v>740076</v>
      </c>
      <c r="T127" s="8">
        <v>95943</v>
      </c>
      <c r="U127" s="8">
        <v>1399194</v>
      </c>
      <c r="V127" s="8">
        <v>-664817</v>
      </c>
      <c r="W127" s="8">
        <v>-289058</v>
      </c>
      <c r="X127" s="8">
        <v>16185553</v>
      </c>
      <c r="Y127" s="8">
        <v>-183145</v>
      </c>
      <c r="Z127" s="8">
        <v>223496</v>
      </c>
      <c r="AA127" s="8">
        <v>1067145</v>
      </c>
      <c r="AB127" s="8">
        <v>-101131</v>
      </c>
      <c r="AC127" s="8">
        <v>0</v>
      </c>
      <c r="AD127" s="8">
        <v>17191918</v>
      </c>
      <c r="AE127" s="8">
        <v>3432875</v>
      </c>
      <c r="AF127" s="8">
        <v>13759043</v>
      </c>
      <c r="AG127" s="8">
        <v>0</v>
      </c>
      <c r="AH127" s="8">
        <v>0</v>
      </c>
      <c r="AI127" s="8">
        <v>13759043</v>
      </c>
      <c r="AJ127" s="8">
        <v>-376398</v>
      </c>
      <c r="AK127" s="8">
        <v>13382645</v>
      </c>
      <c r="AL127" s="8">
        <v>0</v>
      </c>
      <c r="AM127" s="8"/>
      <c r="AN127" s="8">
        <v>1784.2813000000001</v>
      </c>
      <c r="AO127" s="8">
        <v>1784.2813000000001</v>
      </c>
      <c r="AP127" s="8">
        <v>7500.3</v>
      </c>
      <c r="AQ127" s="8">
        <v>1782.6175900000001</v>
      </c>
      <c r="AR127" s="8">
        <v>1782.6175900000001</v>
      </c>
      <c r="AS127" s="8">
        <v>7507.3</v>
      </c>
      <c r="AT127" s="8">
        <v>110</v>
      </c>
      <c r="AU127" s="1">
        <v>6.5353896781988899E-2</v>
      </c>
      <c r="AV127" s="8"/>
      <c r="AW127" s="8">
        <v>29043186</v>
      </c>
      <c r="AX127" s="8">
        <v>16108912</v>
      </c>
      <c r="AY127" s="8">
        <v>15644291</v>
      </c>
      <c r="AZ127" s="1">
        <v>0.199679</v>
      </c>
      <c r="BA127" s="9">
        <v>40908</v>
      </c>
      <c r="BB127" s="8"/>
      <c r="BC127" s="8">
        <v>7631563</v>
      </c>
      <c r="BD127" s="8">
        <v>16374029</v>
      </c>
      <c r="BE127" s="8">
        <v>0</v>
      </c>
      <c r="BF127" s="8">
        <v>9955164</v>
      </c>
      <c r="BG127" s="8">
        <v>0</v>
      </c>
      <c r="BH127" s="8">
        <v>0</v>
      </c>
      <c r="BI127" s="8">
        <v>0</v>
      </c>
      <c r="BJ127" s="8"/>
      <c r="BK127" s="8"/>
      <c r="BL127" s="8">
        <v>14691761</v>
      </c>
      <c r="BM127" s="8">
        <v>12146104</v>
      </c>
      <c r="BN127" s="8">
        <v>26837865</v>
      </c>
      <c r="BO127" s="8">
        <v>21882127</v>
      </c>
      <c r="BP127" s="8">
        <v>24153028</v>
      </c>
      <c r="BQ127" s="8">
        <v>15716715</v>
      </c>
      <c r="BR127" s="8">
        <v>0</v>
      </c>
      <c r="BS127" s="8">
        <v>2464992</v>
      </c>
      <c r="BT127" s="8">
        <v>71502063</v>
      </c>
      <c r="BU127" s="8">
        <v>133972080</v>
      </c>
      <c r="BV127" s="8">
        <v>-71928129</v>
      </c>
      <c r="BW127" s="8">
        <v>62043951</v>
      </c>
      <c r="BX127" s="8">
        <v>12427767</v>
      </c>
      <c r="BY127" s="8">
        <v>523409</v>
      </c>
      <c r="BZ127" s="8">
        <v>2358803</v>
      </c>
      <c r="CA127" s="8">
        <v>0</v>
      </c>
      <c r="CB127" s="8">
        <v>1783086</v>
      </c>
      <c r="CC127" s="8">
        <v>4688160</v>
      </c>
      <c r="CD127" s="8">
        <v>155800263</v>
      </c>
      <c r="CE127" s="8"/>
      <c r="CF127" s="8">
        <v>18509490</v>
      </c>
      <c r="CG127" s="8">
        <v>7823728</v>
      </c>
      <c r="CH127" s="8">
        <v>9653722</v>
      </c>
      <c r="CI127" s="8">
        <v>16356</v>
      </c>
      <c r="CJ127" s="8">
        <v>13936</v>
      </c>
      <c r="CK127" s="8">
        <v>1262798</v>
      </c>
      <c r="CL127" s="8">
        <v>7038984</v>
      </c>
      <c r="CM127" s="8">
        <v>44319014</v>
      </c>
      <c r="CN127" s="8">
        <v>4839678</v>
      </c>
      <c r="CO127" s="8">
        <v>122918</v>
      </c>
      <c r="CP127" s="8">
        <v>1119188</v>
      </c>
      <c r="CQ127" s="8">
        <v>2333442</v>
      </c>
      <c r="CR127" s="8">
        <v>1752393</v>
      </c>
      <c r="CS127" s="8">
        <v>54486633</v>
      </c>
      <c r="CT127" s="8">
        <v>897514</v>
      </c>
      <c r="CU127" s="8">
        <v>4403893</v>
      </c>
      <c r="CV127" s="8">
        <v>97622872</v>
      </c>
      <c r="CW127" s="8">
        <v>-7539561</v>
      </c>
      <c r="CX127" s="8">
        <v>1705665</v>
      </c>
      <c r="CY127" s="8">
        <v>97090383</v>
      </c>
      <c r="CZ127" s="8">
        <v>4223247</v>
      </c>
      <c r="DA127" s="8">
        <v>101313630</v>
      </c>
      <c r="DB127" s="8">
        <v>155800263</v>
      </c>
      <c r="DC127" s="8"/>
      <c r="DD127" s="8">
        <v>7512.0228500000003</v>
      </c>
      <c r="DE127" s="8">
        <v>7512.0228500000003</v>
      </c>
      <c r="DF127" s="8">
        <v>12924.665559999999</v>
      </c>
      <c r="DG127" s="8">
        <v>14646610</v>
      </c>
      <c r="DH127" s="8">
        <v>-12191255</v>
      </c>
      <c r="DI127" s="8">
        <v>1119188</v>
      </c>
      <c r="DJ127" s="8">
        <v>0</v>
      </c>
      <c r="DK127" s="8">
        <v>4223247</v>
      </c>
      <c r="DL127" s="8">
        <v>9204169</v>
      </c>
      <c r="DM127" s="8">
        <v>6925996</v>
      </c>
      <c r="DN127" s="8">
        <v>3454823</v>
      </c>
      <c r="DO127" s="8">
        <v>6105312</v>
      </c>
      <c r="DP127" s="8">
        <v>7214734</v>
      </c>
      <c r="DQ127" s="8">
        <v>18472852</v>
      </c>
      <c r="DR127" s="8">
        <v>96618176</v>
      </c>
      <c r="DS127" s="8">
        <v>6982473</v>
      </c>
      <c r="DT127" s="8">
        <v>0</v>
      </c>
      <c r="DU127" s="8">
        <v>0</v>
      </c>
      <c r="DV127" s="8"/>
      <c r="DW127" s="8">
        <v>13382645</v>
      </c>
      <c r="DX127" s="8">
        <v>12934274</v>
      </c>
      <c r="DY127" s="8">
        <v>464621</v>
      </c>
      <c r="DZ127" s="8">
        <v>13398895</v>
      </c>
      <c r="EA127" s="8">
        <v>0</v>
      </c>
      <c r="EB127" s="8">
        <v>-1067145</v>
      </c>
      <c r="EC127" s="8">
        <v>-223535</v>
      </c>
      <c r="ED127" s="8">
        <v>186759</v>
      </c>
      <c r="EE127" s="8">
        <v>-1399194</v>
      </c>
      <c r="EF127" s="8">
        <v>93801</v>
      </c>
      <c r="EG127" s="8">
        <v>2409851</v>
      </c>
      <c r="EH127" s="8">
        <v>-2015177</v>
      </c>
      <c r="EI127" s="8">
        <v>-3919683</v>
      </c>
      <c r="EJ127" s="8">
        <v>750048</v>
      </c>
      <c r="EK127" s="8">
        <v>1127467</v>
      </c>
      <c r="EL127" s="8">
        <v>22917901</v>
      </c>
      <c r="EM127" s="8">
        <v>-21965678</v>
      </c>
      <c r="EN127" s="8">
        <v>379878</v>
      </c>
      <c r="EO127" s="8">
        <v>-522740</v>
      </c>
      <c r="EP127" s="8">
        <v>925454</v>
      </c>
      <c r="EQ127" s="8">
        <v>-653975</v>
      </c>
      <c r="ER127" s="8">
        <v>492829</v>
      </c>
      <c r="ES127" s="8">
        <v>0</v>
      </c>
      <c r="ET127" s="8">
        <v>231668</v>
      </c>
      <c r="EU127" s="8">
        <v>-21112564</v>
      </c>
      <c r="EV127" s="8">
        <v>977315</v>
      </c>
      <c r="EW127" s="8">
        <v>3925406</v>
      </c>
      <c r="EX127" s="8">
        <v>4902721</v>
      </c>
      <c r="EY127" s="8">
        <v>0</v>
      </c>
      <c r="EZ127" s="8">
        <v>-1145167</v>
      </c>
      <c r="FA127" s="8">
        <v>-1145167</v>
      </c>
      <c r="FB127" s="8">
        <v>160827</v>
      </c>
      <c r="FC127" s="8">
        <v>0</v>
      </c>
      <c r="FD127" s="8">
        <v>-874608</v>
      </c>
      <c r="FE127" s="8">
        <v>0</v>
      </c>
      <c r="FF127" s="8">
        <v>-874608</v>
      </c>
      <c r="FG127" s="8">
        <v>0</v>
      </c>
      <c r="FH127" s="8">
        <v>65956</v>
      </c>
      <c r="FI127" s="8">
        <v>3109729</v>
      </c>
      <c r="FJ127" s="8">
        <v>-14724</v>
      </c>
      <c r="FK127" s="8">
        <v>4900342</v>
      </c>
      <c r="FL127" s="8"/>
      <c r="FM127" s="8">
        <v>641462</v>
      </c>
      <c r="FN127" s="8">
        <v>3977408</v>
      </c>
      <c r="FO127" s="8">
        <v>-1094151.25</v>
      </c>
      <c r="FP127" s="8">
        <v>-691568.125</v>
      </c>
      <c r="FQ127" s="8">
        <v>1441661</v>
      </c>
      <c r="FR127" s="8">
        <v>3757554</v>
      </c>
      <c r="FS127" s="8" t="s">
        <v>536</v>
      </c>
      <c r="FT127" s="9">
        <v>40908</v>
      </c>
      <c r="FU127" s="8">
        <v>12</v>
      </c>
      <c r="FV127" s="8">
        <v>150939329.28200001</v>
      </c>
      <c r="FW127" s="8">
        <v>0.88809000000000005</v>
      </c>
      <c r="FX127" s="8">
        <v>0.24259</v>
      </c>
      <c r="FY127" s="8">
        <v>0.69362999999999997</v>
      </c>
      <c r="FZ127" s="8">
        <v>0.70913000000000004</v>
      </c>
      <c r="GA127" s="31">
        <f t="shared" si="16"/>
        <v>2011</v>
      </c>
      <c r="GB127" s="10">
        <f t="shared" si="17"/>
        <v>12</v>
      </c>
      <c r="GC127" s="10">
        <v>1.38286</v>
      </c>
      <c r="GD127" s="10">
        <v>1.3051299999999999</v>
      </c>
    </row>
    <row r="128" spans="1:186">
      <c r="A128" s="8" t="str">
        <f t="shared" si="26"/>
        <v>Samsung E</v>
      </c>
      <c r="B128" s="8" t="str">
        <f t="shared" si="27"/>
        <v>KOSE:A005930</v>
      </c>
      <c r="C128" s="8" t="str">
        <f>CONCATENATE("FY",RIGHT(Assumptions!D$12,4)-6)</f>
        <v>FY2012</v>
      </c>
      <c r="D128" s="10">
        <f t="shared" si="15"/>
        <v>2012</v>
      </c>
      <c r="E128" s="8">
        <v>201103613</v>
      </c>
      <c r="F128" s="8">
        <v>0</v>
      </c>
      <c r="G128" s="8">
        <v>201103613</v>
      </c>
      <c r="H128" s="8">
        <v>126651931</v>
      </c>
      <c r="I128" s="8">
        <v>74451682</v>
      </c>
      <c r="J128" s="8">
        <v>33073560</v>
      </c>
      <c r="K128" s="8">
        <v>0</v>
      </c>
      <c r="L128" s="8">
        <v>11532795</v>
      </c>
      <c r="M128" s="8">
        <v>442080</v>
      </c>
      <c r="N128" s="8">
        <v>353909</v>
      </c>
      <c r="O128" s="8">
        <v>0</v>
      </c>
      <c r="P128" s="8">
        <v>45402344</v>
      </c>
      <c r="Q128" s="8">
        <v>29049338</v>
      </c>
      <c r="R128" s="8">
        <v>-599006</v>
      </c>
      <c r="S128" s="8">
        <v>951612</v>
      </c>
      <c r="T128" s="8">
        <v>352606</v>
      </c>
      <c r="U128" s="8">
        <v>986611</v>
      </c>
      <c r="V128" s="8">
        <v>-143912</v>
      </c>
      <c r="W128" s="8">
        <v>-47993</v>
      </c>
      <c r="X128" s="8">
        <v>30196650</v>
      </c>
      <c r="Y128" s="8">
        <v>-204746</v>
      </c>
      <c r="Z128" s="8">
        <v>112505</v>
      </c>
      <c r="AA128" s="8">
        <v>-177348</v>
      </c>
      <c r="AB128" s="8">
        <v>-12044</v>
      </c>
      <c r="AC128" s="8">
        <v>0</v>
      </c>
      <c r="AD128" s="8">
        <v>29915017</v>
      </c>
      <c r="AE128" s="8">
        <v>6069732</v>
      </c>
      <c r="AF128" s="8">
        <v>23845285</v>
      </c>
      <c r="AG128" s="8">
        <v>0</v>
      </c>
      <c r="AH128" s="8">
        <v>0</v>
      </c>
      <c r="AI128" s="8">
        <v>23845285</v>
      </c>
      <c r="AJ128" s="8">
        <v>-659910</v>
      </c>
      <c r="AK128" s="8">
        <v>23185375</v>
      </c>
      <c r="AL128" s="8">
        <v>0</v>
      </c>
      <c r="AM128" s="8"/>
      <c r="AN128" s="8">
        <v>3080.0487499999999</v>
      </c>
      <c r="AO128" s="8">
        <v>3080.0487499999999</v>
      </c>
      <c r="AP128" s="8">
        <v>7527.6</v>
      </c>
      <c r="AQ128" s="8">
        <v>3078.6582100000001</v>
      </c>
      <c r="AR128" s="8">
        <v>3078.6582100000001</v>
      </c>
      <c r="AS128" s="8">
        <v>7531</v>
      </c>
      <c r="AT128" s="8">
        <v>160</v>
      </c>
      <c r="AU128" s="1">
        <v>5.4566165093297002E-2</v>
      </c>
      <c r="AV128" s="8"/>
      <c r="AW128" s="8">
        <v>44442168</v>
      </c>
      <c r="AX128" s="8">
        <v>29607122</v>
      </c>
      <c r="AY128" s="8">
        <v>29049338</v>
      </c>
      <c r="AZ128" s="1">
        <v>0.202899</v>
      </c>
      <c r="BA128" s="9">
        <v>41274</v>
      </c>
      <c r="BB128" s="8"/>
      <c r="BC128" s="8">
        <v>10942194</v>
      </c>
      <c r="BD128" s="8">
        <v>21151652</v>
      </c>
      <c r="BE128" s="8">
        <v>0</v>
      </c>
      <c r="BF128" s="8">
        <v>11532795</v>
      </c>
      <c r="BG128" s="8">
        <v>0</v>
      </c>
      <c r="BH128" s="8">
        <v>0</v>
      </c>
      <c r="BI128" s="8">
        <v>0</v>
      </c>
      <c r="BJ128" s="8"/>
      <c r="BK128" s="8"/>
      <c r="BL128" s="8">
        <v>18791460</v>
      </c>
      <c r="BM128" s="8">
        <v>18525122</v>
      </c>
      <c r="BN128" s="8">
        <v>37316582</v>
      </c>
      <c r="BO128" s="8">
        <v>23861235</v>
      </c>
      <c r="BP128" s="8">
        <v>26759796</v>
      </c>
      <c r="BQ128" s="8">
        <v>17747413</v>
      </c>
      <c r="BR128" s="8">
        <v>0</v>
      </c>
      <c r="BS128" s="8">
        <v>3182992</v>
      </c>
      <c r="BT128" s="8">
        <v>87269017</v>
      </c>
      <c r="BU128" s="8">
        <v>150315325</v>
      </c>
      <c r="BV128" s="8">
        <v>-81830582</v>
      </c>
      <c r="BW128" s="8">
        <v>68484743</v>
      </c>
      <c r="BX128" s="8">
        <v>14008987</v>
      </c>
      <c r="BY128" s="8">
        <v>573845</v>
      </c>
      <c r="BZ128" s="8">
        <v>2553586</v>
      </c>
      <c r="CA128" s="8">
        <v>0</v>
      </c>
      <c r="CB128" s="8">
        <v>2516080</v>
      </c>
      <c r="CC128" s="8">
        <v>5063038</v>
      </c>
      <c r="CD128" s="8">
        <v>181071570</v>
      </c>
      <c r="CE128" s="8"/>
      <c r="CF128" s="8">
        <v>16889350</v>
      </c>
      <c r="CG128" s="8">
        <v>9495156</v>
      </c>
      <c r="CH128" s="8">
        <v>8443752</v>
      </c>
      <c r="CI128" s="8">
        <v>985717</v>
      </c>
      <c r="CJ128" s="8">
        <v>13293</v>
      </c>
      <c r="CK128" s="8">
        <v>3222934</v>
      </c>
      <c r="CL128" s="8">
        <v>7882850</v>
      </c>
      <c r="CM128" s="8">
        <v>46933052</v>
      </c>
      <c r="CN128" s="8">
        <v>5350631</v>
      </c>
      <c r="CO128" s="8">
        <v>101771</v>
      </c>
      <c r="CP128" s="8">
        <v>1729939</v>
      </c>
      <c r="CQ128" s="8">
        <v>3429467</v>
      </c>
      <c r="CR128" s="8">
        <v>2046504</v>
      </c>
      <c r="CS128" s="8">
        <v>59591364</v>
      </c>
      <c r="CT128" s="8">
        <v>897514</v>
      </c>
      <c r="CU128" s="8">
        <v>4403893</v>
      </c>
      <c r="CV128" s="8">
        <v>119985689</v>
      </c>
      <c r="CW128" s="8">
        <v>-7350927</v>
      </c>
      <c r="CX128" s="8">
        <v>-842117</v>
      </c>
      <c r="CY128" s="8">
        <v>117094052</v>
      </c>
      <c r="CZ128" s="8">
        <v>4386154</v>
      </c>
      <c r="DA128" s="8">
        <v>121480206</v>
      </c>
      <c r="DB128" s="8">
        <v>181071570</v>
      </c>
      <c r="DC128" s="8"/>
      <c r="DD128" s="8">
        <v>7535.0816500000001</v>
      </c>
      <c r="DE128" s="8">
        <v>7535.0816500000001</v>
      </c>
      <c r="DF128" s="8">
        <v>15539.851780000001</v>
      </c>
      <c r="DG128" s="8">
        <v>14895164</v>
      </c>
      <c r="DH128" s="8">
        <v>-22421418</v>
      </c>
      <c r="DI128" s="8">
        <v>1729939</v>
      </c>
      <c r="DJ128" s="8">
        <v>0</v>
      </c>
      <c r="DK128" s="8">
        <v>4386154</v>
      </c>
      <c r="DL128" s="8">
        <v>8785489</v>
      </c>
      <c r="DM128" s="8">
        <v>7837453</v>
      </c>
      <c r="DN128" s="8">
        <v>3623572</v>
      </c>
      <c r="DO128" s="8">
        <v>7003826</v>
      </c>
      <c r="DP128" s="8">
        <v>7152141</v>
      </c>
      <c r="DQ128" s="8">
        <v>19624030</v>
      </c>
      <c r="DR128" s="8">
        <v>110034355</v>
      </c>
      <c r="DS128" s="8">
        <v>8492885</v>
      </c>
      <c r="DT128" s="8">
        <v>0</v>
      </c>
      <c r="DU128" s="8">
        <v>0</v>
      </c>
      <c r="DV128" s="8"/>
      <c r="DW128" s="8">
        <v>23185375</v>
      </c>
      <c r="DX128" s="8">
        <v>14835046</v>
      </c>
      <c r="DY128" s="8">
        <v>557784</v>
      </c>
      <c r="DZ128" s="8">
        <v>15392830</v>
      </c>
      <c r="EA128" s="8">
        <v>0</v>
      </c>
      <c r="EB128" s="8">
        <v>177348</v>
      </c>
      <c r="EC128" s="8">
        <v>-112505</v>
      </c>
      <c r="ED128" s="8">
        <v>216790</v>
      </c>
      <c r="EE128" s="8">
        <v>-986611</v>
      </c>
      <c r="EF128" s="8">
        <v>205424</v>
      </c>
      <c r="EG128" s="8">
        <v>5442921</v>
      </c>
      <c r="EH128" s="8">
        <v>-2032126</v>
      </c>
      <c r="EI128" s="8">
        <v>-4011553</v>
      </c>
      <c r="EJ128" s="8">
        <v>-465450</v>
      </c>
      <c r="EK128" s="8">
        <v>731180</v>
      </c>
      <c r="EL128" s="8">
        <v>37972809</v>
      </c>
      <c r="EM128" s="8">
        <v>-22965271</v>
      </c>
      <c r="EN128" s="8">
        <v>644062</v>
      </c>
      <c r="EO128" s="8">
        <v>-464279</v>
      </c>
      <c r="EP128" s="8">
        <v>0</v>
      </c>
      <c r="EQ128" s="8">
        <v>-589387</v>
      </c>
      <c r="ER128" s="8">
        <v>-7556655</v>
      </c>
      <c r="ES128" s="8">
        <v>0</v>
      </c>
      <c r="ET128" s="8">
        <v>-390024</v>
      </c>
      <c r="EU128" s="8">
        <v>-31321554</v>
      </c>
      <c r="EV128" s="8">
        <v>0</v>
      </c>
      <c r="EW128" s="8">
        <v>1862256</v>
      </c>
      <c r="EX128" s="8">
        <v>1862256</v>
      </c>
      <c r="EY128" s="8">
        <v>-800579</v>
      </c>
      <c r="EZ128" s="8">
        <v>-522899</v>
      </c>
      <c r="FA128" s="8">
        <v>-1323478</v>
      </c>
      <c r="FB128" s="8">
        <v>88473</v>
      </c>
      <c r="FC128" s="8">
        <v>0</v>
      </c>
      <c r="FD128" s="8">
        <v>-1265137</v>
      </c>
      <c r="FE128" s="8">
        <v>0</v>
      </c>
      <c r="FF128" s="8">
        <v>-1265137</v>
      </c>
      <c r="FG128" s="8">
        <v>0</v>
      </c>
      <c r="FH128" s="8">
        <v>-1226622</v>
      </c>
      <c r="FI128" s="8">
        <v>-1864508</v>
      </c>
      <c r="FJ128" s="8">
        <v>-687048</v>
      </c>
      <c r="FK128" s="8">
        <v>4099699</v>
      </c>
      <c r="FL128" s="8"/>
      <c r="FM128" s="8">
        <v>576379</v>
      </c>
      <c r="FN128" s="8">
        <v>4180044</v>
      </c>
      <c r="FO128" s="8">
        <v>7415868.5</v>
      </c>
      <c r="FP128" s="8">
        <v>7790247.25</v>
      </c>
      <c r="FQ128" s="8">
        <v>2432947</v>
      </c>
      <c r="FR128" s="8">
        <v>538778</v>
      </c>
      <c r="FS128" s="8" t="s">
        <v>536</v>
      </c>
      <c r="FT128" s="9">
        <v>41274</v>
      </c>
      <c r="FU128" s="8">
        <v>12</v>
      </c>
      <c r="FV128" s="8">
        <v>215971959.50400001</v>
      </c>
      <c r="FW128" s="8">
        <v>0.85160999999999998</v>
      </c>
      <c r="FX128" s="8">
        <v>0.34055999999999997</v>
      </c>
      <c r="FY128" s="8">
        <v>0.80806</v>
      </c>
      <c r="FZ128" s="8">
        <v>1.1589700000000001</v>
      </c>
      <c r="GA128" s="31">
        <f t="shared" si="16"/>
        <v>2012</v>
      </c>
      <c r="GB128" s="10">
        <f t="shared" si="17"/>
        <v>12</v>
      </c>
      <c r="GC128" s="10">
        <v>0.94635999999999998</v>
      </c>
      <c r="GD128" s="10">
        <v>1.0033300000000001</v>
      </c>
    </row>
    <row r="129" spans="1:186">
      <c r="A129" s="8" t="str">
        <f t="shared" si="26"/>
        <v>Samsung E</v>
      </c>
      <c r="B129" s="8" t="str">
        <f t="shared" si="27"/>
        <v>KOSE:A005930</v>
      </c>
      <c r="C129" s="8" t="str">
        <f>CONCATENATE("FY",RIGHT(Assumptions!D$12,4)-5)</f>
        <v>FY2013</v>
      </c>
      <c r="D129" s="10">
        <f t="shared" si="15"/>
        <v>2013</v>
      </c>
      <c r="E129" s="8">
        <v>228692667</v>
      </c>
      <c r="F129" s="8">
        <v>0</v>
      </c>
      <c r="G129" s="8">
        <v>228692667</v>
      </c>
      <c r="H129" s="8">
        <v>137696309</v>
      </c>
      <c r="I129" s="8">
        <v>90996358</v>
      </c>
      <c r="J129" s="8">
        <v>38934012</v>
      </c>
      <c r="K129" s="8">
        <v>0</v>
      </c>
      <c r="L129" s="8">
        <v>14319402</v>
      </c>
      <c r="M129" s="8">
        <v>555944</v>
      </c>
      <c r="N129" s="8">
        <v>401987</v>
      </c>
      <c r="O129" s="8">
        <v>0</v>
      </c>
      <c r="P129" s="8">
        <v>54211345</v>
      </c>
      <c r="Q129" s="8">
        <v>36785013</v>
      </c>
      <c r="R129" s="8">
        <v>-509658</v>
      </c>
      <c r="S129" s="8">
        <v>1463768</v>
      </c>
      <c r="T129" s="8">
        <v>954110</v>
      </c>
      <c r="U129" s="8">
        <v>504063</v>
      </c>
      <c r="V129" s="8">
        <v>-330105</v>
      </c>
      <c r="W129" s="8">
        <v>-588606</v>
      </c>
      <c r="X129" s="8">
        <v>37324475</v>
      </c>
      <c r="Y129" s="8">
        <v>0</v>
      </c>
      <c r="Z129" s="8">
        <v>1117029</v>
      </c>
      <c r="AA129" s="8">
        <v>-77225</v>
      </c>
      <c r="AB129" s="8">
        <v>0</v>
      </c>
      <c r="AC129" s="8">
        <v>0</v>
      </c>
      <c r="AD129" s="8">
        <v>38364279</v>
      </c>
      <c r="AE129" s="8">
        <v>7889515</v>
      </c>
      <c r="AF129" s="8">
        <v>30474764</v>
      </c>
      <c r="AG129" s="8">
        <v>0</v>
      </c>
      <c r="AH129" s="8">
        <v>0</v>
      </c>
      <c r="AI129" s="8">
        <v>30474764</v>
      </c>
      <c r="AJ129" s="8">
        <v>-653549</v>
      </c>
      <c r="AK129" s="8">
        <v>29821215</v>
      </c>
      <c r="AL129" s="8">
        <v>0</v>
      </c>
      <c r="AM129" s="8"/>
      <c r="AN129" s="8">
        <v>3956.80006</v>
      </c>
      <c r="AO129" s="8">
        <v>3956.80006</v>
      </c>
      <c r="AP129" s="8">
        <v>7536.7</v>
      </c>
      <c r="AQ129" s="8">
        <v>3955.9864699999998</v>
      </c>
      <c r="AR129" s="8">
        <v>3955.9864699999998</v>
      </c>
      <c r="AS129" s="8">
        <v>7538.25</v>
      </c>
      <c r="AT129" s="8">
        <v>286</v>
      </c>
      <c r="AU129" s="1">
        <v>4.1905468975693999E-2</v>
      </c>
      <c r="AV129" s="8"/>
      <c r="AW129" s="8">
        <v>52919791</v>
      </c>
      <c r="AX129" s="8">
        <v>37449779</v>
      </c>
      <c r="AY129" s="8">
        <v>36785013</v>
      </c>
      <c r="AZ129" s="1">
        <v>0.205647</v>
      </c>
      <c r="BA129" s="9">
        <v>41639</v>
      </c>
      <c r="BB129" s="8"/>
      <c r="BC129" s="8">
        <v>12184752</v>
      </c>
      <c r="BD129" s="8">
        <v>24277279</v>
      </c>
      <c r="BE129" s="8">
        <v>0</v>
      </c>
      <c r="BF129" s="8">
        <v>14319402</v>
      </c>
      <c r="BG129" s="8">
        <v>0</v>
      </c>
      <c r="BH129" s="8">
        <v>0</v>
      </c>
      <c r="BI129" s="8">
        <v>0</v>
      </c>
      <c r="BJ129" s="8"/>
      <c r="BK129" s="8"/>
      <c r="BL129" s="8">
        <v>16284780</v>
      </c>
      <c r="BM129" s="8">
        <v>38171930</v>
      </c>
      <c r="BN129" s="8">
        <v>54456710</v>
      </c>
      <c r="BO129" s="8">
        <v>24988532</v>
      </c>
      <c r="BP129" s="8">
        <v>27891383</v>
      </c>
      <c r="BQ129" s="8">
        <v>19134868</v>
      </c>
      <c r="BR129" s="8">
        <v>0</v>
      </c>
      <c r="BS129" s="8">
        <v>6804360</v>
      </c>
      <c r="BT129" s="8">
        <v>110760271</v>
      </c>
      <c r="BU129" s="8">
        <v>168784544</v>
      </c>
      <c r="BV129" s="8">
        <v>-93288156</v>
      </c>
      <c r="BW129" s="8">
        <v>75496388</v>
      </c>
      <c r="BX129" s="8">
        <v>12654995</v>
      </c>
      <c r="BY129" s="8">
        <v>560534</v>
      </c>
      <c r="BZ129" s="8">
        <v>2667397</v>
      </c>
      <c r="CA129" s="8">
        <v>0</v>
      </c>
      <c r="CB129" s="8">
        <v>4621780</v>
      </c>
      <c r="CC129" s="8">
        <v>6560984</v>
      </c>
      <c r="CD129" s="8">
        <v>214075018</v>
      </c>
      <c r="CE129" s="8"/>
      <c r="CF129" s="8">
        <v>8437139</v>
      </c>
      <c r="CG129" s="8">
        <v>11344530</v>
      </c>
      <c r="CH129" s="8">
        <v>6438517</v>
      </c>
      <c r="CI129" s="8">
        <v>2406020</v>
      </c>
      <c r="CJ129" s="8">
        <v>19811</v>
      </c>
      <c r="CK129" s="8">
        <v>3386018</v>
      </c>
      <c r="CL129" s="8">
        <v>19283374</v>
      </c>
      <c r="CM129" s="8">
        <v>51315409</v>
      </c>
      <c r="CN129" s="8">
        <v>2213783</v>
      </c>
      <c r="CO129" s="8">
        <v>82402</v>
      </c>
      <c r="CP129" s="8">
        <v>1854902</v>
      </c>
      <c r="CQ129" s="8">
        <v>6012371</v>
      </c>
      <c r="CR129" s="8">
        <v>2580141</v>
      </c>
      <c r="CS129" s="8">
        <v>64059008</v>
      </c>
      <c r="CT129" s="8">
        <v>897514</v>
      </c>
      <c r="CU129" s="8">
        <v>4403893</v>
      </c>
      <c r="CV129" s="8">
        <v>148600282</v>
      </c>
      <c r="CW129" s="8">
        <v>-7323432</v>
      </c>
      <c r="CX129" s="8">
        <v>-2135641</v>
      </c>
      <c r="CY129" s="8">
        <v>144442616</v>
      </c>
      <c r="CZ129" s="8">
        <v>5573394</v>
      </c>
      <c r="DA129" s="8">
        <v>150016010</v>
      </c>
      <c r="DB129" s="8">
        <v>214075018</v>
      </c>
      <c r="DC129" s="8"/>
      <c r="DD129" s="8">
        <v>7538.4427500000002</v>
      </c>
      <c r="DE129" s="8">
        <v>7538.4427500000002</v>
      </c>
      <c r="DF129" s="8">
        <v>19160.802940000001</v>
      </c>
      <c r="DG129" s="8">
        <v>11160533</v>
      </c>
      <c r="DH129" s="8">
        <v>-43296177</v>
      </c>
      <c r="DI129" s="8">
        <v>1854902</v>
      </c>
      <c r="DJ129" s="8">
        <v>0</v>
      </c>
      <c r="DK129" s="8">
        <v>5573394</v>
      </c>
      <c r="DL129" s="8">
        <v>6422292</v>
      </c>
      <c r="DM129" s="8">
        <v>7787125</v>
      </c>
      <c r="DN129" s="8">
        <v>4352080</v>
      </c>
      <c r="DO129" s="8">
        <v>7597391</v>
      </c>
      <c r="DP129" s="8">
        <v>7429287</v>
      </c>
      <c r="DQ129" s="8">
        <v>23375035</v>
      </c>
      <c r="DR129" s="8">
        <v>118621699</v>
      </c>
      <c r="DS129" s="8">
        <v>13840172</v>
      </c>
      <c r="DT129" s="8">
        <v>0</v>
      </c>
      <c r="DU129" s="8">
        <v>0</v>
      </c>
      <c r="DV129" s="8"/>
      <c r="DW129" s="8">
        <v>29821215</v>
      </c>
      <c r="DX129" s="8">
        <v>15470012</v>
      </c>
      <c r="DY129" s="8">
        <v>664766</v>
      </c>
      <c r="DZ129" s="8">
        <v>16134778</v>
      </c>
      <c r="EA129" s="8">
        <v>0</v>
      </c>
      <c r="EB129" s="8">
        <v>77225</v>
      </c>
      <c r="EC129" s="8">
        <v>-1117029</v>
      </c>
      <c r="ED129" s="8">
        <v>108420</v>
      </c>
      <c r="EE129" s="8">
        <v>-504063</v>
      </c>
      <c r="EF129" s="8">
        <v>282978</v>
      </c>
      <c r="EG129" s="8">
        <v>2906526</v>
      </c>
      <c r="EH129" s="8">
        <v>-1993705</v>
      </c>
      <c r="EI129" s="8">
        <v>-3097762</v>
      </c>
      <c r="EJ129" s="8">
        <v>-965677</v>
      </c>
      <c r="EK129" s="8">
        <v>4743899</v>
      </c>
      <c r="EL129" s="8">
        <v>46707440</v>
      </c>
      <c r="EM129" s="8">
        <v>-23157587</v>
      </c>
      <c r="EN129" s="8">
        <v>377445</v>
      </c>
      <c r="EO129" s="8">
        <v>-167155</v>
      </c>
      <c r="EP129" s="8">
        <v>0</v>
      </c>
      <c r="EQ129" s="8">
        <v>-930181</v>
      </c>
      <c r="ER129" s="8">
        <v>-19378940</v>
      </c>
      <c r="ES129" s="8">
        <v>0</v>
      </c>
      <c r="ET129" s="8">
        <v>-1490601</v>
      </c>
      <c r="EU129" s="8">
        <v>-44747019</v>
      </c>
      <c r="EV129" s="8">
        <v>0</v>
      </c>
      <c r="EW129" s="8">
        <v>26672</v>
      </c>
      <c r="EX129" s="8">
        <v>26672</v>
      </c>
      <c r="EY129" s="8">
        <v>-1861536</v>
      </c>
      <c r="EZ129" s="8">
        <v>-1368436</v>
      </c>
      <c r="FA129" s="8">
        <v>-3229972</v>
      </c>
      <c r="FB129" s="8">
        <v>34390</v>
      </c>
      <c r="FC129" s="8">
        <v>0</v>
      </c>
      <c r="FD129" s="8">
        <v>-1249672</v>
      </c>
      <c r="FE129" s="8">
        <v>0</v>
      </c>
      <c r="FF129" s="8">
        <v>-1249672</v>
      </c>
      <c r="FG129" s="8">
        <v>0</v>
      </c>
      <c r="FH129" s="8">
        <v>281551</v>
      </c>
      <c r="FI129" s="8">
        <v>-4137031</v>
      </c>
      <c r="FJ129" s="8">
        <v>-330070</v>
      </c>
      <c r="FK129" s="8">
        <v>-2506680</v>
      </c>
      <c r="FL129" s="8"/>
      <c r="FM129" s="8">
        <v>434857</v>
      </c>
      <c r="FN129" s="8">
        <v>7450345</v>
      </c>
      <c r="FO129" s="8">
        <v>13639386.875</v>
      </c>
      <c r="FP129" s="8">
        <v>13957923.125</v>
      </c>
      <c r="FQ129" s="8">
        <v>1390355</v>
      </c>
      <c r="FR129" s="8">
        <v>-3203300</v>
      </c>
      <c r="FS129" s="8" t="s">
        <v>536</v>
      </c>
      <c r="FT129" s="9">
        <v>41639</v>
      </c>
      <c r="FU129" s="8">
        <v>12</v>
      </c>
      <c r="FV129" s="8">
        <v>199689301.43799999</v>
      </c>
      <c r="FW129" s="8">
        <v>0.86129999999999995</v>
      </c>
      <c r="FX129" s="8">
        <v>0.48331000000000002</v>
      </c>
      <c r="FY129" s="8">
        <v>1.0077</v>
      </c>
      <c r="FZ129" s="8">
        <v>0.81679000000000002</v>
      </c>
      <c r="GA129" s="31">
        <f t="shared" si="16"/>
        <v>2013</v>
      </c>
      <c r="GB129" s="10">
        <f t="shared" si="17"/>
        <v>12</v>
      </c>
      <c r="GC129" s="10">
        <v>0.65766000000000002</v>
      </c>
      <c r="GD129" s="10">
        <v>0.69601999999999997</v>
      </c>
    </row>
    <row r="130" spans="1:186">
      <c r="A130" s="8" t="str">
        <f t="shared" si="26"/>
        <v>Samsung E</v>
      </c>
      <c r="B130" s="8" t="str">
        <f t="shared" si="27"/>
        <v>KOSE:A005930</v>
      </c>
      <c r="C130" s="8" t="str">
        <f>CONCATENATE("FY",RIGHT(Assumptions!D$12,4)-4)</f>
        <v>FY2014</v>
      </c>
      <c r="D130" s="10">
        <f t="shared" si="15"/>
        <v>2014</v>
      </c>
      <c r="E130" s="8">
        <v>206205987</v>
      </c>
      <c r="F130" s="8">
        <v>0</v>
      </c>
      <c r="G130" s="8">
        <v>206205987</v>
      </c>
      <c r="H130" s="8">
        <v>128278800</v>
      </c>
      <c r="I130" s="8">
        <v>77927187</v>
      </c>
      <c r="J130" s="8">
        <v>37446184</v>
      </c>
      <c r="K130" s="8">
        <v>0</v>
      </c>
      <c r="L130" s="8">
        <v>14385506</v>
      </c>
      <c r="M130" s="8">
        <v>670709</v>
      </c>
      <c r="N130" s="8">
        <v>399717</v>
      </c>
      <c r="O130" s="8">
        <v>0</v>
      </c>
      <c r="P130" s="8">
        <v>52902116</v>
      </c>
      <c r="Q130" s="8">
        <v>25025071</v>
      </c>
      <c r="R130" s="8">
        <v>-592940</v>
      </c>
      <c r="S130" s="8">
        <v>3269596</v>
      </c>
      <c r="T130" s="8">
        <v>2676656</v>
      </c>
      <c r="U130" s="8">
        <v>342516</v>
      </c>
      <c r="V130" s="8">
        <v>-250088</v>
      </c>
      <c r="W130" s="8">
        <v>824022</v>
      </c>
      <c r="X130" s="8">
        <v>28618177</v>
      </c>
      <c r="Y130" s="8">
        <v>-7838</v>
      </c>
      <c r="Z130" s="8">
        <v>41090</v>
      </c>
      <c r="AA130" s="8">
        <v>-718344</v>
      </c>
      <c r="AB130" s="8">
        <v>-58051</v>
      </c>
      <c r="AC130" s="8">
        <v>0</v>
      </c>
      <c r="AD130" s="8">
        <v>27875034</v>
      </c>
      <c r="AE130" s="8">
        <v>4480676</v>
      </c>
      <c r="AF130" s="8">
        <v>23394358</v>
      </c>
      <c r="AG130" s="8">
        <v>0</v>
      </c>
      <c r="AH130" s="8">
        <v>0</v>
      </c>
      <c r="AI130" s="8">
        <v>23394358</v>
      </c>
      <c r="AJ130" s="8">
        <v>-311859</v>
      </c>
      <c r="AK130" s="8">
        <v>23082499</v>
      </c>
      <c r="AL130" s="8">
        <v>0</v>
      </c>
      <c r="AM130" s="8"/>
      <c r="AN130" s="8">
        <v>3061.8876100000002</v>
      </c>
      <c r="AO130" s="8">
        <v>3061.8876100000002</v>
      </c>
      <c r="AP130" s="8">
        <v>7538.65</v>
      </c>
      <c r="AQ130" s="8">
        <v>3061.7048500000001</v>
      </c>
      <c r="AR130" s="8">
        <v>3061.7048500000001</v>
      </c>
      <c r="AS130" s="8">
        <v>7539.1</v>
      </c>
      <c r="AT130" s="8">
        <v>400</v>
      </c>
      <c r="AU130" s="1">
        <v>9.6779165895339206E-2</v>
      </c>
      <c r="AV130" s="8"/>
      <c r="AW130" s="8">
        <v>42682414</v>
      </c>
      <c r="AX130" s="8">
        <v>25772388</v>
      </c>
      <c r="AY130" s="8">
        <v>25025071</v>
      </c>
      <c r="AZ130" s="1">
        <v>0.16074099999999999</v>
      </c>
      <c r="BA130" s="9">
        <v>42004</v>
      </c>
      <c r="BB130" s="8"/>
      <c r="BC130" s="8">
        <v>11534297</v>
      </c>
      <c r="BD130" s="8">
        <v>23235180</v>
      </c>
      <c r="BE130" s="8">
        <v>0</v>
      </c>
      <c r="BF130" s="8">
        <v>14838243</v>
      </c>
      <c r="BG130" s="8">
        <v>0</v>
      </c>
      <c r="BH130" s="8">
        <v>0</v>
      </c>
      <c r="BI130" s="8">
        <v>0</v>
      </c>
      <c r="BJ130" s="8"/>
      <c r="BK130" s="8"/>
      <c r="BL130" s="8">
        <v>16840766</v>
      </c>
      <c r="BM130" s="8">
        <v>44962655</v>
      </c>
      <c r="BN130" s="8">
        <v>61803421</v>
      </c>
      <c r="BO130" s="8">
        <v>24694610</v>
      </c>
      <c r="BP130" s="8">
        <v>28234485</v>
      </c>
      <c r="BQ130" s="8">
        <v>17317504</v>
      </c>
      <c r="BR130" s="8">
        <v>0</v>
      </c>
      <c r="BS130" s="8">
        <v>4444023</v>
      </c>
      <c r="BT130" s="8">
        <v>115146026</v>
      </c>
      <c r="BU130" s="8">
        <v>183286006</v>
      </c>
      <c r="BV130" s="8">
        <v>-102413056</v>
      </c>
      <c r="BW130" s="8">
        <v>80872950</v>
      </c>
      <c r="BX130" s="8">
        <v>17899970</v>
      </c>
      <c r="BY130" s="8">
        <v>739576</v>
      </c>
      <c r="BZ130" s="8">
        <v>2805964</v>
      </c>
      <c r="CA130" s="8">
        <v>0</v>
      </c>
      <c r="CB130" s="8">
        <v>4526595</v>
      </c>
      <c r="CC130" s="8">
        <v>7191944</v>
      </c>
      <c r="CD130" s="8">
        <v>230422958</v>
      </c>
      <c r="CE130" s="8"/>
      <c r="CF130" s="8">
        <v>7914704</v>
      </c>
      <c r="CG130" s="8">
        <v>12876777</v>
      </c>
      <c r="CH130" s="8">
        <v>8029299</v>
      </c>
      <c r="CI130" s="8">
        <v>1763860</v>
      </c>
      <c r="CJ130" s="8">
        <v>14807</v>
      </c>
      <c r="CK130" s="8">
        <v>2161109</v>
      </c>
      <c r="CL130" s="8">
        <v>19253357</v>
      </c>
      <c r="CM130" s="8">
        <v>52013913</v>
      </c>
      <c r="CN130" s="8">
        <v>1379871</v>
      </c>
      <c r="CO130" s="8">
        <v>77682</v>
      </c>
      <c r="CP130" s="8">
        <v>201342</v>
      </c>
      <c r="CQ130" s="8">
        <v>4097811</v>
      </c>
      <c r="CR130" s="8">
        <v>4564151</v>
      </c>
      <c r="CS130" s="8">
        <v>62334770</v>
      </c>
      <c r="CT130" s="8">
        <v>897514</v>
      </c>
      <c r="CU130" s="8">
        <v>4403893</v>
      </c>
      <c r="CV130" s="8">
        <v>169529604</v>
      </c>
      <c r="CW130" s="8">
        <v>-8429313</v>
      </c>
      <c r="CX130" s="8">
        <v>-4219973</v>
      </c>
      <c r="CY130" s="8">
        <v>162181725</v>
      </c>
      <c r="CZ130" s="8">
        <v>5906463</v>
      </c>
      <c r="DA130" s="8">
        <v>168088188</v>
      </c>
      <c r="DB130" s="8">
        <v>230422958</v>
      </c>
      <c r="DC130" s="8"/>
      <c r="DD130" s="8">
        <v>7496.3540000000003</v>
      </c>
      <c r="DE130" s="8">
        <v>7496.3540000000003</v>
      </c>
      <c r="DF130" s="8">
        <v>21634.747370000001</v>
      </c>
      <c r="DG130" s="8">
        <v>11265519</v>
      </c>
      <c r="DH130" s="8">
        <v>-50537902</v>
      </c>
      <c r="DI130" s="8">
        <v>201342</v>
      </c>
      <c r="DJ130" s="8">
        <v>0</v>
      </c>
      <c r="DK130" s="8">
        <v>5906463</v>
      </c>
      <c r="DL130" s="8">
        <v>5232461</v>
      </c>
      <c r="DM130" s="8">
        <v>7366140</v>
      </c>
      <c r="DN130" s="8">
        <v>5018416</v>
      </c>
      <c r="DO130" s="8">
        <v>6011078</v>
      </c>
      <c r="DP130" s="8">
        <v>7710352</v>
      </c>
      <c r="DQ130" s="8">
        <v>26474937</v>
      </c>
      <c r="DR130" s="8">
        <v>127603897</v>
      </c>
      <c r="DS130" s="8">
        <v>15832307</v>
      </c>
      <c r="DT130" s="8">
        <v>0</v>
      </c>
      <c r="DU130" s="8">
        <v>0</v>
      </c>
      <c r="DV130" s="8"/>
      <c r="DW130" s="8">
        <v>23082499</v>
      </c>
      <c r="DX130" s="8">
        <v>16910026</v>
      </c>
      <c r="DY130" s="8">
        <v>747317</v>
      </c>
      <c r="DZ130" s="8">
        <v>17657343</v>
      </c>
      <c r="EA130" s="8">
        <v>0</v>
      </c>
      <c r="EB130" s="8">
        <v>718344</v>
      </c>
      <c r="EC130" s="8">
        <v>-41090</v>
      </c>
      <c r="ED130" s="8">
        <v>65889</v>
      </c>
      <c r="EE130" s="8">
        <v>-342516</v>
      </c>
      <c r="EF130" s="8">
        <v>365681</v>
      </c>
      <c r="EG130" s="8">
        <v>-1089703</v>
      </c>
      <c r="EH130" s="8">
        <v>-177409</v>
      </c>
      <c r="EI130" s="8">
        <v>266961</v>
      </c>
      <c r="EJ130" s="8">
        <v>-265898</v>
      </c>
      <c r="EK130" s="8">
        <v>-3660790</v>
      </c>
      <c r="EL130" s="8">
        <v>36975389</v>
      </c>
      <c r="EM130" s="8">
        <v>-22042943</v>
      </c>
      <c r="EN130" s="8">
        <v>385610</v>
      </c>
      <c r="EO130" s="8">
        <v>-176625</v>
      </c>
      <c r="EP130" s="8">
        <v>0</v>
      </c>
      <c r="EQ130" s="8">
        <v>-1292576</v>
      </c>
      <c r="ER130" s="8">
        <v>-9693147</v>
      </c>
      <c r="ES130" s="8">
        <v>0</v>
      </c>
      <c r="ET130" s="8">
        <v>13273</v>
      </c>
      <c r="EU130" s="8">
        <v>-32806408</v>
      </c>
      <c r="EV130" s="8">
        <v>1833419</v>
      </c>
      <c r="EW130" s="8">
        <v>1740573</v>
      </c>
      <c r="EX130" s="8">
        <v>3573992</v>
      </c>
      <c r="EY130" s="8">
        <v>0</v>
      </c>
      <c r="EZ130" s="8">
        <v>-3299595</v>
      </c>
      <c r="FA130" s="8">
        <v>-3299595</v>
      </c>
      <c r="FB130" s="8">
        <v>27582</v>
      </c>
      <c r="FC130" s="8">
        <v>-1125322</v>
      </c>
      <c r="FD130" s="8">
        <v>-2233905</v>
      </c>
      <c r="FE130" s="8">
        <v>0</v>
      </c>
      <c r="FF130" s="8">
        <v>-2233905</v>
      </c>
      <c r="FG130" s="8">
        <v>0</v>
      </c>
      <c r="FH130" s="8">
        <v>139</v>
      </c>
      <c r="FI130" s="8">
        <v>-3057109</v>
      </c>
      <c r="FJ130" s="8">
        <v>-555886</v>
      </c>
      <c r="FK130" s="8">
        <v>555986</v>
      </c>
      <c r="FL130" s="8"/>
      <c r="FM130" s="8">
        <v>463740</v>
      </c>
      <c r="FN130" s="8">
        <v>7492889</v>
      </c>
      <c r="FO130" s="8">
        <v>12703825.875</v>
      </c>
      <c r="FP130" s="8">
        <v>13074413.375</v>
      </c>
      <c r="FQ130" s="8">
        <v>-2715842</v>
      </c>
      <c r="FR130" s="8">
        <v>274397</v>
      </c>
      <c r="FS130" s="8" t="s">
        <v>536</v>
      </c>
      <c r="FT130" s="9">
        <v>42004</v>
      </c>
      <c r="FU130" s="8">
        <v>12</v>
      </c>
      <c r="FV130" s="8">
        <v>194415467.50299999</v>
      </c>
      <c r="FW130" s="8">
        <v>0.92278000000000004</v>
      </c>
      <c r="FX130" s="8">
        <v>0.53029000000000004</v>
      </c>
      <c r="FY130" s="8">
        <v>0.90676999999999996</v>
      </c>
      <c r="FZ130" s="8">
        <v>1.0125299999999999</v>
      </c>
      <c r="GA130" s="31">
        <f t="shared" si="16"/>
        <v>2014</v>
      </c>
      <c r="GB130" s="10">
        <f t="shared" si="17"/>
        <v>12</v>
      </c>
      <c r="GC130" s="10">
        <v>0.35769000000000001</v>
      </c>
      <c r="GD130" s="10">
        <v>0.43371999999999999</v>
      </c>
    </row>
    <row r="131" spans="1:186">
      <c r="A131" s="8" t="str">
        <f t="shared" si="26"/>
        <v>Samsung E</v>
      </c>
      <c r="B131" s="8" t="str">
        <f t="shared" si="27"/>
        <v>KOSE:A005930</v>
      </c>
      <c r="C131" s="8" t="str">
        <f>CONCATENATE("FY",RIGHT(Assumptions!D$12,4)-3)</f>
        <v>FY2015</v>
      </c>
      <c r="D131" s="10">
        <f t="shared" ref="D131:D194" si="28">IF(GB131&gt;6,RIGHT(C131,4)*1,RIGHT(C131,4)*1-1)</f>
        <v>2015</v>
      </c>
      <c r="E131" s="8">
        <v>200653482</v>
      </c>
      <c r="F131" s="8">
        <v>0</v>
      </c>
      <c r="G131" s="8">
        <v>200653482</v>
      </c>
      <c r="H131" s="8">
        <v>123482118</v>
      </c>
      <c r="I131" s="8">
        <v>77171364</v>
      </c>
      <c r="J131" s="8">
        <v>36081636</v>
      </c>
      <c r="K131" s="8">
        <v>0</v>
      </c>
      <c r="L131" s="8">
        <v>13705695</v>
      </c>
      <c r="M131" s="8">
        <v>714883</v>
      </c>
      <c r="N131" s="8">
        <v>255708</v>
      </c>
      <c r="O131" s="8">
        <v>0</v>
      </c>
      <c r="P131" s="8">
        <v>50757922</v>
      </c>
      <c r="Q131" s="8">
        <v>26413442</v>
      </c>
      <c r="R131" s="8">
        <v>-776511</v>
      </c>
      <c r="S131" s="8">
        <v>1944887</v>
      </c>
      <c r="T131" s="8">
        <v>1168376</v>
      </c>
      <c r="U131" s="8">
        <v>1101932</v>
      </c>
      <c r="V131" s="8">
        <v>-509774</v>
      </c>
      <c r="W131" s="8">
        <v>-482176</v>
      </c>
      <c r="X131" s="8">
        <v>27691800</v>
      </c>
      <c r="Y131" s="8">
        <v>-178696</v>
      </c>
      <c r="Z131" s="8">
        <v>-1628024</v>
      </c>
      <c r="AA131" s="8">
        <v>181850</v>
      </c>
      <c r="AB131" s="8">
        <v>-105935</v>
      </c>
      <c r="AC131" s="8">
        <v>0</v>
      </c>
      <c r="AD131" s="8">
        <v>25960995</v>
      </c>
      <c r="AE131" s="8">
        <v>6900851</v>
      </c>
      <c r="AF131" s="8">
        <v>19060144</v>
      </c>
      <c r="AG131" s="8">
        <v>0</v>
      </c>
      <c r="AH131" s="8">
        <v>0</v>
      </c>
      <c r="AI131" s="8">
        <v>19060144</v>
      </c>
      <c r="AJ131" s="8">
        <v>-365516</v>
      </c>
      <c r="AK131" s="8">
        <v>18694628</v>
      </c>
      <c r="AL131" s="8">
        <v>0</v>
      </c>
      <c r="AM131" s="8"/>
      <c r="AN131" s="8">
        <v>2514.2564299999999</v>
      </c>
      <c r="AO131" s="8">
        <v>2514.2564299999999</v>
      </c>
      <c r="AP131" s="8">
        <v>7435.45</v>
      </c>
      <c r="AQ131" s="8">
        <v>2514.22262</v>
      </c>
      <c r="AR131" s="8">
        <v>2514.22262</v>
      </c>
      <c r="AS131" s="8">
        <v>7435.55</v>
      </c>
      <c r="AT131" s="8">
        <v>420</v>
      </c>
      <c r="AU131" s="1">
        <v>0.16740338454448001</v>
      </c>
      <c r="AV131" s="8"/>
      <c r="AW131" s="8">
        <v>46736773</v>
      </c>
      <c r="AX131" s="8">
        <v>27074232</v>
      </c>
      <c r="AY131" s="8">
        <v>26413442</v>
      </c>
      <c r="AZ131" s="1">
        <v>0.265816</v>
      </c>
      <c r="BA131" s="9">
        <v>42369</v>
      </c>
      <c r="BB131" s="8"/>
      <c r="BC131" s="8">
        <v>10954415</v>
      </c>
      <c r="BD131" s="8">
        <v>22243568</v>
      </c>
      <c r="BE131" s="8">
        <v>0</v>
      </c>
      <c r="BF131" s="8">
        <v>14389924</v>
      </c>
      <c r="BG131" s="8">
        <v>0</v>
      </c>
      <c r="BH131" s="8">
        <v>0</v>
      </c>
      <c r="BI131" s="8">
        <v>0</v>
      </c>
      <c r="BJ131" s="8"/>
      <c r="BK131" s="8"/>
      <c r="BL131" s="8">
        <v>22636744</v>
      </c>
      <c r="BM131" s="8">
        <v>48842298</v>
      </c>
      <c r="BN131" s="8">
        <v>71479042</v>
      </c>
      <c r="BO131" s="8">
        <v>25168026</v>
      </c>
      <c r="BP131" s="8">
        <v>28520689</v>
      </c>
      <c r="BQ131" s="8">
        <v>18811794</v>
      </c>
      <c r="BR131" s="8">
        <v>0</v>
      </c>
      <c r="BS131" s="8">
        <v>2832568</v>
      </c>
      <c r="BT131" s="8">
        <v>124814725</v>
      </c>
      <c r="BU131" s="8">
        <v>205287524</v>
      </c>
      <c r="BV131" s="8">
        <v>-118810414</v>
      </c>
      <c r="BW131" s="8">
        <v>86477110</v>
      </c>
      <c r="BX131" s="8">
        <v>13608828</v>
      </c>
      <c r="BY131" s="8">
        <v>910539</v>
      </c>
      <c r="BZ131" s="8">
        <v>2788227</v>
      </c>
      <c r="CA131" s="8">
        <v>0</v>
      </c>
      <c r="CB131" s="8">
        <v>5589108</v>
      </c>
      <c r="CC131" s="8">
        <v>6293439</v>
      </c>
      <c r="CD131" s="8">
        <v>242179521</v>
      </c>
      <c r="CE131" s="8"/>
      <c r="CF131" s="8">
        <v>6187291</v>
      </c>
      <c r="CG131" s="8">
        <v>11628739</v>
      </c>
      <c r="CH131" s="8">
        <v>11155425</v>
      </c>
      <c r="CI131" s="8">
        <v>205896</v>
      </c>
      <c r="CJ131" s="8">
        <v>15652</v>
      </c>
      <c r="CK131" s="8">
        <v>3401625</v>
      </c>
      <c r="CL131" s="8">
        <v>17908281</v>
      </c>
      <c r="CM131" s="8">
        <v>50502909</v>
      </c>
      <c r="CN131" s="8">
        <v>1424046</v>
      </c>
      <c r="CO131" s="8">
        <v>72944</v>
      </c>
      <c r="CP131" s="8">
        <v>358820</v>
      </c>
      <c r="CQ131" s="8">
        <v>5154792</v>
      </c>
      <c r="CR131" s="8">
        <v>5606205</v>
      </c>
      <c r="CS131" s="8">
        <v>63119716</v>
      </c>
      <c r="CT131" s="8">
        <v>897514</v>
      </c>
      <c r="CU131" s="8">
        <v>4403893</v>
      </c>
      <c r="CV131" s="8">
        <v>185132014</v>
      </c>
      <c r="CW131" s="8">
        <v>-13442379</v>
      </c>
      <c r="CX131" s="8">
        <v>-4114275</v>
      </c>
      <c r="CY131" s="8">
        <v>172876767</v>
      </c>
      <c r="CZ131" s="8">
        <v>6183038</v>
      </c>
      <c r="DA131" s="8">
        <v>179059805</v>
      </c>
      <c r="DB131" s="8">
        <v>242179521</v>
      </c>
      <c r="DC131" s="8"/>
      <c r="DD131" s="8">
        <v>7297.23405</v>
      </c>
      <c r="DE131" s="8">
        <v>7297.23405</v>
      </c>
      <c r="DF131" s="8">
        <v>23690.725259999999</v>
      </c>
      <c r="DG131" s="8">
        <v>12873963</v>
      </c>
      <c r="DH131" s="8">
        <v>-58605079</v>
      </c>
      <c r="DI131" s="8">
        <v>358820</v>
      </c>
      <c r="DJ131" s="8">
        <v>0</v>
      </c>
      <c r="DK131" s="8">
        <v>6183038</v>
      </c>
      <c r="DL131" s="8">
        <v>5276348</v>
      </c>
      <c r="DM131" s="8">
        <v>7485954</v>
      </c>
      <c r="DN131" s="8">
        <v>6142964</v>
      </c>
      <c r="DO131" s="8">
        <v>5956413</v>
      </c>
      <c r="DP131" s="8">
        <v>7848432</v>
      </c>
      <c r="DQ131" s="8">
        <v>32850110</v>
      </c>
      <c r="DR131" s="8">
        <v>147315096</v>
      </c>
      <c r="DS131" s="8">
        <v>10970052</v>
      </c>
      <c r="DT131" s="8">
        <v>0</v>
      </c>
      <c r="DU131" s="8">
        <v>0</v>
      </c>
      <c r="DV131" s="8"/>
      <c r="DW131" s="8">
        <v>18694628</v>
      </c>
      <c r="DX131" s="8">
        <v>19662541</v>
      </c>
      <c r="DY131" s="8">
        <v>660790</v>
      </c>
      <c r="DZ131" s="8">
        <v>20323331</v>
      </c>
      <c r="EA131" s="8">
        <v>0</v>
      </c>
      <c r="EB131" s="8">
        <v>-181850</v>
      </c>
      <c r="EC131" s="8">
        <v>1628024</v>
      </c>
      <c r="ED131" s="8">
        <v>284631</v>
      </c>
      <c r="EE131" s="8">
        <v>-1101932</v>
      </c>
      <c r="EF131" s="8">
        <v>388792</v>
      </c>
      <c r="EG131" s="8">
        <v>4100643</v>
      </c>
      <c r="EH131" s="8">
        <v>207676</v>
      </c>
      <c r="EI131" s="8">
        <v>-2616203</v>
      </c>
      <c r="EJ131" s="8">
        <v>-1871175</v>
      </c>
      <c r="EK131" s="8">
        <v>-402330</v>
      </c>
      <c r="EL131" s="8">
        <v>40061761</v>
      </c>
      <c r="EM131" s="8">
        <v>-25880222</v>
      </c>
      <c r="EN131" s="8">
        <v>357154</v>
      </c>
      <c r="EO131" s="8">
        <v>-411445</v>
      </c>
      <c r="EP131" s="8">
        <v>0</v>
      </c>
      <c r="EQ131" s="8">
        <v>-1500798</v>
      </c>
      <c r="ER131" s="8">
        <v>-153707</v>
      </c>
      <c r="ES131" s="8">
        <v>0</v>
      </c>
      <c r="ET131" s="8">
        <v>421231</v>
      </c>
      <c r="EU131" s="8">
        <v>-27167787</v>
      </c>
      <c r="EV131" s="8">
        <v>3202416</v>
      </c>
      <c r="EW131" s="8">
        <v>192474</v>
      </c>
      <c r="EX131" s="8">
        <v>3394890</v>
      </c>
      <c r="EY131" s="8">
        <v>0</v>
      </c>
      <c r="EZ131" s="8">
        <v>-1801465</v>
      </c>
      <c r="FA131" s="8">
        <v>-1801465</v>
      </c>
      <c r="FB131" s="8">
        <v>3034</v>
      </c>
      <c r="FC131" s="8">
        <v>-5015112</v>
      </c>
      <c r="FD131" s="8">
        <v>-3129544</v>
      </c>
      <c r="FE131" s="8">
        <v>0</v>
      </c>
      <c r="FF131" s="8">
        <v>-3129544</v>
      </c>
      <c r="FG131" s="8">
        <v>0</v>
      </c>
      <c r="FH131" s="8">
        <v>-25312</v>
      </c>
      <c r="FI131" s="8">
        <v>-6573509</v>
      </c>
      <c r="FJ131" s="8">
        <v>-524487</v>
      </c>
      <c r="FK131" s="8">
        <v>5795978</v>
      </c>
      <c r="FL131" s="8"/>
      <c r="FM131" s="8">
        <v>748256</v>
      </c>
      <c r="FN131" s="8">
        <v>5597176</v>
      </c>
      <c r="FO131" s="8">
        <v>6499829.875</v>
      </c>
      <c r="FP131" s="8">
        <v>6985149.25</v>
      </c>
      <c r="FQ131" s="8">
        <v>3073089</v>
      </c>
      <c r="FR131" s="8">
        <v>1593425</v>
      </c>
      <c r="FS131" s="8" t="s">
        <v>536</v>
      </c>
      <c r="FT131" s="9">
        <v>42369</v>
      </c>
      <c r="FU131" s="8">
        <v>12</v>
      </c>
      <c r="FV131" s="8">
        <v>184321614.05399999</v>
      </c>
      <c r="FW131" s="8">
        <v>0.89246999999999999</v>
      </c>
      <c r="FX131" s="8">
        <v>0.58091999999999999</v>
      </c>
      <c r="FY131" s="8">
        <v>0.72736999999999996</v>
      </c>
      <c r="FZ131" s="8">
        <v>0.59528000000000003</v>
      </c>
      <c r="GA131" s="31">
        <f t="shared" si="16"/>
        <v>2015</v>
      </c>
      <c r="GB131" s="10">
        <f t="shared" si="17"/>
        <v>12</v>
      </c>
      <c r="GC131" s="10">
        <v>0.76563999999999999</v>
      </c>
      <c r="GD131" s="10">
        <v>0.77486999999999995</v>
      </c>
    </row>
    <row r="132" spans="1:186">
      <c r="A132" s="8" t="str">
        <f t="shared" si="26"/>
        <v>Samsung E</v>
      </c>
      <c r="B132" s="8" t="str">
        <f t="shared" si="27"/>
        <v>KOSE:A005930</v>
      </c>
      <c r="C132" s="8" t="str">
        <f>CONCATENATE("FY",RIGHT(Assumptions!D$12,4)-2)</f>
        <v>FY2016</v>
      </c>
      <c r="D132" s="10">
        <f t="shared" si="28"/>
        <v>2016</v>
      </c>
      <c r="E132" s="8">
        <v>201866745</v>
      </c>
      <c r="F132" s="8">
        <v>0</v>
      </c>
      <c r="G132" s="8">
        <v>201866745</v>
      </c>
      <c r="H132" s="8">
        <v>120277715</v>
      </c>
      <c r="I132" s="8">
        <v>81589030</v>
      </c>
      <c r="J132" s="8">
        <v>37235161</v>
      </c>
      <c r="K132" s="8">
        <v>0</v>
      </c>
      <c r="L132" s="8">
        <v>14111381</v>
      </c>
      <c r="M132" s="8">
        <v>780223</v>
      </c>
      <c r="N132" s="8">
        <v>221593</v>
      </c>
      <c r="O132" s="8">
        <v>0</v>
      </c>
      <c r="P132" s="8">
        <v>52348358</v>
      </c>
      <c r="Q132" s="8">
        <v>29240672</v>
      </c>
      <c r="R132" s="8">
        <v>-587831</v>
      </c>
      <c r="S132" s="8">
        <v>1744217</v>
      </c>
      <c r="T132" s="8">
        <v>1156386</v>
      </c>
      <c r="U132" s="8">
        <v>19501</v>
      </c>
      <c r="V132" s="8">
        <v>-179764</v>
      </c>
      <c r="W132" s="8">
        <v>-828107</v>
      </c>
      <c r="X132" s="8">
        <v>29408688</v>
      </c>
      <c r="Y132" s="8">
        <v>-15143</v>
      </c>
      <c r="Z132" s="8">
        <v>1711954</v>
      </c>
      <c r="AA132" s="8">
        <v>66504</v>
      </c>
      <c r="AB132" s="8">
        <v>-458351</v>
      </c>
      <c r="AC132" s="8">
        <v>0</v>
      </c>
      <c r="AD132" s="8">
        <v>30713652</v>
      </c>
      <c r="AE132" s="8">
        <v>7987560</v>
      </c>
      <c r="AF132" s="8">
        <v>22726092</v>
      </c>
      <c r="AG132" s="8">
        <v>0</v>
      </c>
      <c r="AH132" s="8">
        <v>0</v>
      </c>
      <c r="AI132" s="8">
        <v>22726092</v>
      </c>
      <c r="AJ132" s="8">
        <v>-310437</v>
      </c>
      <c r="AK132" s="8">
        <v>22415655</v>
      </c>
      <c r="AL132" s="8">
        <v>0</v>
      </c>
      <c r="AM132" s="8"/>
      <c r="AN132" s="8">
        <v>3155.6455799999999</v>
      </c>
      <c r="AO132" s="8">
        <v>3155.6455799999999</v>
      </c>
      <c r="AP132" s="8">
        <v>7103.35</v>
      </c>
      <c r="AQ132" s="8">
        <v>3155.6455799999999</v>
      </c>
      <c r="AR132" s="8">
        <v>3155.6455799999999</v>
      </c>
      <c r="AS132" s="8">
        <v>7103.35</v>
      </c>
      <c r="AT132" s="8">
        <v>570</v>
      </c>
      <c r="AU132" s="1">
        <v>0.13895386951663899</v>
      </c>
      <c r="AV132" s="8"/>
      <c r="AW132" s="8">
        <v>49205064</v>
      </c>
      <c r="AX132" s="8">
        <v>29892544</v>
      </c>
      <c r="AY132" s="8">
        <v>29240672</v>
      </c>
      <c r="AZ132" s="1">
        <v>0.26006499999999999</v>
      </c>
      <c r="BA132" s="9">
        <v>42735</v>
      </c>
      <c r="BB132" s="8"/>
      <c r="BC132" s="8">
        <v>11512663</v>
      </c>
      <c r="BD132" s="8">
        <v>23267779</v>
      </c>
      <c r="BE132" s="8">
        <v>0</v>
      </c>
      <c r="BF132" s="8">
        <v>15309251</v>
      </c>
      <c r="BG132" s="8">
        <v>0</v>
      </c>
      <c r="BH132" s="8">
        <v>0</v>
      </c>
      <c r="BI132" s="8">
        <v>0</v>
      </c>
      <c r="BJ132" s="8"/>
      <c r="BK132" s="8"/>
      <c r="BL132" s="8">
        <v>32111442</v>
      </c>
      <c r="BM132" s="8">
        <v>56049330</v>
      </c>
      <c r="BN132" s="8">
        <v>88160772</v>
      </c>
      <c r="BO132" s="8">
        <v>24279211</v>
      </c>
      <c r="BP132" s="8">
        <v>27800408</v>
      </c>
      <c r="BQ132" s="8">
        <v>18353503</v>
      </c>
      <c r="BR132" s="8">
        <v>0</v>
      </c>
      <c r="BS132" s="8">
        <v>3612938</v>
      </c>
      <c r="BT132" s="8">
        <v>141429704</v>
      </c>
      <c r="BU132" s="8">
        <v>225172654</v>
      </c>
      <c r="BV132" s="8">
        <v>-133699613</v>
      </c>
      <c r="BW132" s="8">
        <v>91473041</v>
      </c>
      <c r="BX132" s="8">
        <v>12642160</v>
      </c>
      <c r="BY132" s="8">
        <v>1343580</v>
      </c>
      <c r="BZ132" s="8">
        <v>2819822</v>
      </c>
      <c r="CA132" s="8">
        <v>0</v>
      </c>
      <c r="CB132" s="8">
        <v>5321450</v>
      </c>
      <c r="CC132" s="8">
        <v>5963949</v>
      </c>
      <c r="CD132" s="8">
        <v>262174324</v>
      </c>
      <c r="CE132" s="8"/>
      <c r="CF132" s="8">
        <v>6485039</v>
      </c>
      <c r="CG132" s="8">
        <v>12527300</v>
      </c>
      <c r="CH132" s="8">
        <v>12746789</v>
      </c>
      <c r="CI132" s="8">
        <v>1214218</v>
      </c>
      <c r="CJ132" s="8">
        <v>18599</v>
      </c>
      <c r="CK132" s="8">
        <v>2837353</v>
      </c>
      <c r="CL132" s="8">
        <v>18874797</v>
      </c>
      <c r="CM132" s="8">
        <v>54704095</v>
      </c>
      <c r="CN132" s="8">
        <v>1237653</v>
      </c>
      <c r="CO132" s="8">
        <v>65127</v>
      </c>
      <c r="CP132" s="8">
        <v>173656</v>
      </c>
      <c r="CQ132" s="8">
        <v>7293514</v>
      </c>
      <c r="CR132" s="8">
        <v>5737246</v>
      </c>
      <c r="CS132" s="8">
        <v>69211291</v>
      </c>
      <c r="CT132" s="8">
        <v>897514</v>
      </c>
      <c r="CU132" s="8">
        <v>4403893</v>
      </c>
      <c r="CV132" s="8">
        <v>193086317</v>
      </c>
      <c r="CW132" s="8">
        <v>-9750326</v>
      </c>
      <c r="CX132" s="8">
        <v>-2213070</v>
      </c>
      <c r="CY132" s="8">
        <v>186424328</v>
      </c>
      <c r="CZ132" s="8">
        <v>6538705</v>
      </c>
      <c r="DA132" s="8">
        <v>192963033</v>
      </c>
      <c r="DB132" s="8">
        <v>262174324</v>
      </c>
      <c r="DC132" s="8"/>
      <c r="DD132" s="8">
        <v>6999.0692499999996</v>
      </c>
      <c r="DE132" s="8">
        <v>6999.0692499999996</v>
      </c>
      <c r="DF132" s="8">
        <v>26635.58844</v>
      </c>
      <c r="DG132" s="8">
        <v>15282386</v>
      </c>
      <c r="DH132" s="8">
        <v>-72878386</v>
      </c>
      <c r="DI132" s="8">
        <v>-383435</v>
      </c>
      <c r="DJ132" s="8">
        <v>0</v>
      </c>
      <c r="DK132" s="8">
        <v>6538705</v>
      </c>
      <c r="DL132" s="8">
        <v>5837884</v>
      </c>
      <c r="DM132" s="8">
        <v>8463222</v>
      </c>
      <c r="DN132" s="8">
        <v>5334607</v>
      </c>
      <c r="DO132" s="8">
        <v>7982850</v>
      </c>
      <c r="DP132" s="8">
        <v>7869679</v>
      </c>
      <c r="DQ132" s="8">
        <v>36474462</v>
      </c>
      <c r="DR132" s="8">
        <v>155285378</v>
      </c>
      <c r="DS132" s="8">
        <v>18773986</v>
      </c>
      <c r="DT132" s="8">
        <v>0</v>
      </c>
      <c r="DU132" s="8">
        <v>0</v>
      </c>
      <c r="DV132" s="8"/>
      <c r="DW132" s="8">
        <v>22415655</v>
      </c>
      <c r="DX132" s="8">
        <v>19312520</v>
      </c>
      <c r="DY132" s="8">
        <v>651872</v>
      </c>
      <c r="DZ132" s="8">
        <v>19964392</v>
      </c>
      <c r="EA132" s="8">
        <v>0</v>
      </c>
      <c r="EB132" s="8">
        <v>-66504</v>
      </c>
      <c r="EC132" s="8">
        <v>-1711954</v>
      </c>
      <c r="ED132" s="8">
        <v>473494</v>
      </c>
      <c r="EE132" s="8">
        <v>-19501</v>
      </c>
      <c r="EF132" s="8">
        <v>117207</v>
      </c>
      <c r="EG132" s="8">
        <v>6645235</v>
      </c>
      <c r="EH132" s="8">
        <v>1473776</v>
      </c>
      <c r="EI132" s="8">
        <v>-2830602</v>
      </c>
      <c r="EJ132" s="8">
        <v>200240</v>
      </c>
      <c r="EK132" s="8">
        <v>-24367</v>
      </c>
      <c r="EL132" s="8">
        <v>47385644</v>
      </c>
      <c r="EM132" s="8">
        <v>-24142973</v>
      </c>
      <c r="EN132" s="8">
        <v>270874</v>
      </c>
      <c r="EO132" s="8">
        <v>-622050</v>
      </c>
      <c r="EP132" s="8">
        <v>0</v>
      </c>
      <c r="EQ132" s="8">
        <v>-1040724</v>
      </c>
      <c r="ER132" s="8">
        <v>-4143738</v>
      </c>
      <c r="ES132" s="8">
        <v>0</v>
      </c>
      <c r="ET132" s="8">
        <v>19936</v>
      </c>
      <c r="EU132" s="8">
        <v>-29658675</v>
      </c>
      <c r="EV132" s="8">
        <v>1351037</v>
      </c>
      <c r="EW132" s="8">
        <v>1041743</v>
      </c>
      <c r="EX132" s="8">
        <v>2392780</v>
      </c>
      <c r="EY132" s="8">
        <v>0</v>
      </c>
      <c r="EZ132" s="8">
        <v>-252846</v>
      </c>
      <c r="FA132" s="8">
        <v>-252846</v>
      </c>
      <c r="FB132" s="8">
        <v>0</v>
      </c>
      <c r="FC132" s="8">
        <v>-7707938</v>
      </c>
      <c r="FD132" s="8">
        <v>-3114742</v>
      </c>
      <c r="FE132" s="8">
        <v>0</v>
      </c>
      <c r="FF132" s="8">
        <v>-3114742</v>
      </c>
      <c r="FG132" s="8">
        <v>0</v>
      </c>
      <c r="FH132" s="8">
        <v>13232</v>
      </c>
      <c r="FI132" s="8">
        <v>-8669514</v>
      </c>
      <c r="FJ132" s="8">
        <v>417243</v>
      </c>
      <c r="FK132" s="8">
        <v>9474698</v>
      </c>
      <c r="FL132" s="8"/>
      <c r="FM132" s="8">
        <v>443838</v>
      </c>
      <c r="FN132" s="8">
        <v>6132064</v>
      </c>
      <c r="FO132" s="8">
        <v>15102597.625</v>
      </c>
      <c r="FP132" s="8">
        <v>15469992</v>
      </c>
      <c r="FQ132" s="8">
        <v>-1665304</v>
      </c>
      <c r="FR132" s="8">
        <v>2139934</v>
      </c>
      <c r="FS132" s="8" t="s">
        <v>536</v>
      </c>
      <c r="FT132" s="9">
        <v>42735</v>
      </c>
      <c r="FU132" s="8">
        <v>12</v>
      </c>
      <c r="FV132" s="8">
        <v>248712927.993</v>
      </c>
      <c r="FW132" s="8">
        <v>0.92108999999999996</v>
      </c>
      <c r="FX132" s="8">
        <v>0.86446999999999996</v>
      </c>
      <c r="FY132" s="8">
        <v>0.62949999999999995</v>
      </c>
      <c r="FZ132" s="8">
        <v>0.63939000000000001</v>
      </c>
      <c r="GA132" s="31">
        <f t="shared" ref="GA132:GA195" si="29">YEAR(FT132)</f>
        <v>2016</v>
      </c>
      <c r="GB132" s="10">
        <f t="shared" ref="GB132:GB195" si="30">MONTH(FT132)</f>
        <v>12</v>
      </c>
      <c r="GC132" s="10">
        <v>0.92549000000000003</v>
      </c>
      <c r="GD132" s="10">
        <v>0.93071000000000004</v>
      </c>
    </row>
    <row r="133" spans="1:186">
      <c r="A133" s="8" t="str">
        <f t="shared" si="26"/>
        <v>Samsung E</v>
      </c>
      <c r="B133" s="8" t="str">
        <f t="shared" si="27"/>
        <v>KOSE:A005930</v>
      </c>
      <c r="C133" s="8" t="str">
        <f>CONCATENATE("FY",RIGHT(Assumptions!D$12,4)-1)</f>
        <v>FY2017</v>
      </c>
      <c r="D133" s="10">
        <f t="shared" si="28"/>
        <v>2017</v>
      </c>
      <c r="E133" s="8">
        <v>239575376</v>
      </c>
      <c r="F133" s="8">
        <v>0</v>
      </c>
      <c r="G133" s="8">
        <v>239575376</v>
      </c>
      <c r="H133" s="8">
        <v>129290661</v>
      </c>
      <c r="I133" s="8">
        <v>110284715</v>
      </c>
      <c r="J133" s="8">
        <v>38947445</v>
      </c>
      <c r="K133" s="8">
        <v>0</v>
      </c>
      <c r="L133" s="8">
        <v>16355612</v>
      </c>
      <c r="M133" s="8">
        <v>948393</v>
      </c>
      <c r="N133" s="8">
        <v>388227</v>
      </c>
      <c r="O133" s="8">
        <v>0</v>
      </c>
      <c r="P133" s="8">
        <v>56639677</v>
      </c>
      <c r="Q133" s="8">
        <v>53645038</v>
      </c>
      <c r="R133" s="8">
        <v>-655402</v>
      </c>
      <c r="S133" s="8">
        <v>1743169</v>
      </c>
      <c r="T133" s="8">
        <v>1087767</v>
      </c>
      <c r="U133" s="8">
        <v>201442</v>
      </c>
      <c r="V133" s="8">
        <v>9423</v>
      </c>
      <c r="W133" s="8">
        <v>1203934</v>
      </c>
      <c r="X133" s="8">
        <v>56147604</v>
      </c>
      <c r="Y133" s="8">
        <v>0</v>
      </c>
      <c r="Z133" s="8">
        <v>199311</v>
      </c>
      <c r="AA133" s="8">
        <v>-7547</v>
      </c>
      <c r="AB133" s="8">
        <v>-143401</v>
      </c>
      <c r="AC133" s="8">
        <v>0</v>
      </c>
      <c r="AD133" s="8">
        <v>56195967</v>
      </c>
      <c r="AE133" s="8">
        <v>14009220</v>
      </c>
      <c r="AF133" s="8">
        <v>42186747</v>
      </c>
      <c r="AG133" s="8">
        <v>0</v>
      </c>
      <c r="AH133" s="8">
        <v>0</v>
      </c>
      <c r="AI133" s="8">
        <v>42186747</v>
      </c>
      <c r="AJ133" s="8">
        <v>-842178</v>
      </c>
      <c r="AK133" s="8">
        <v>41344569</v>
      </c>
      <c r="AL133" s="8">
        <v>0</v>
      </c>
      <c r="AM133" s="8"/>
      <c r="AN133" s="8">
        <v>5990.8734000000004</v>
      </c>
      <c r="AO133" s="8">
        <v>5990.8734000000004</v>
      </c>
      <c r="AP133" s="8">
        <v>6901.259</v>
      </c>
      <c r="AQ133" s="8">
        <v>5990.8734000000004</v>
      </c>
      <c r="AR133" s="8">
        <v>5990.8734000000004</v>
      </c>
      <c r="AS133" s="8">
        <v>6901.259</v>
      </c>
      <c r="AT133" s="8">
        <v>850</v>
      </c>
      <c r="AU133" s="1">
        <v>0.164575352085542</v>
      </c>
      <c r="AV133" s="8"/>
      <c r="AW133" s="8">
        <v>75075064</v>
      </c>
      <c r="AX133" s="8">
        <v>54481448</v>
      </c>
      <c r="AY133" s="8">
        <v>53645038</v>
      </c>
      <c r="AZ133" s="1">
        <v>0.24929200000000001</v>
      </c>
      <c r="BA133" s="9">
        <v>43100</v>
      </c>
      <c r="BB133" s="8"/>
      <c r="BC133" s="8">
        <v>12612917</v>
      </c>
      <c r="BD133" s="8">
        <v>23367566</v>
      </c>
      <c r="BE133" s="8">
        <v>0</v>
      </c>
      <c r="BF133" s="8">
        <v>17153387</v>
      </c>
      <c r="BG133" s="8">
        <v>0</v>
      </c>
      <c r="BH133" s="8">
        <v>0</v>
      </c>
      <c r="BI133" s="8">
        <v>0</v>
      </c>
      <c r="BJ133" s="8"/>
      <c r="BK133" s="8"/>
      <c r="BL133" s="8">
        <v>30545130</v>
      </c>
      <c r="BM133" s="8">
        <v>52608694</v>
      </c>
      <c r="BN133" s="8">
        <v>83153824</v>
      </c>
      <c r="BO133" s="8">
        <v>27695995</v>
      </c>
      <c r="BP133" s="8">
        <v>31804956</v>
      </c>
      <c r="BQ133" s="8">
        <v>24983355</v>
      </c>
      <c r="BR133" s="8">
        <v>0</v>
      </c>
      <c r="BS133" s="8">
        <v>3205110</v>
      </c>
      <c r="BT133" s="8">
        <v>146982464</v>
      </c>
      <c r="BU133" s="8">
        <v>256528604</v>
      </c>
      <c r="BV133" s="8">
        <v>-144862956</v>
      </c>
      <c r="BW133" s="8">
        <v>111665648</v>
      </c>
      <c r="BX133" s="8">
        <v>14661282</v>
      </c>
      <c r="BY133" s="8">
        <v>5703138</v>
      </c>
      <c r="BZ133" s="8">
        <v>8226961</v>
      </c>
      <c r="CA133" s="8">
        <v>0</v>
      </c>
      <c r="CB133" s="8">
        <v>5061687</v>
      </c>
      <c r="CC133" s="8">
        <v>8620526</v>
      </c>
      <c r="CD133" s="8">
        <v>301752090</v>
      </c>
      <c r="CE133" s="8"/>
      <c r="CF133" s="8">
        <v>9083907</v>
      </c>
      <c r="CG133" s="8">
        <v>13996273</v>
      </c>
      <c r="CH133" s="8">
        <v>15767619</v>
      </c>
      <c r="CI133" s="8">
        <v>267694</v>
      </c>
      <c r="CJ133" s="8">
        <v>10925</v>
      </c>
      <c r="CK133" s="8">
        <v>7408348</v>
      </c>
      <c r="CL133" s="8">
        <v>20640348</v>
      </c>
      <c r="CM133" s="8">
        <v>67175114</v>
      </c>
      <c r="CN133" s="8">
        <v>2710269</v>
      </c>
      <c r="CO133" s="8">
        <v>57538</v>
      </c>
      <c r="CP133" s="8">
        <v>389922</v>
      </c>
      <c r="CQ133" s="8">
        <v>11710781</v>
      </c>
      <c r="CR133" s="8">
        <v>5217038</v>
      </c>
      <c r="CS133" s="8">
        <v>87260662</v>
      </c>
      <c r="CT133" s="8">
        <v>897514</v>
      </c>
      <c r="CU133" s="8">
        <v>4403893</v>
      </c>
      <c r="CV133" s="8">
        <v>215811200</v>
      </c>
      <c r="CW133" s="8">
        <v>-6228187</v>
      </c>
      <c r="CX133" s="8">
        <v>-7671004</v>
      </c>
      <c r="CY133" s="8">
        <v>207213416</v>
      </c>
      <c r="CZ133" s="8">
        <v>7278012</v>
      </c>
      <c r="DA133" s="8">
        <v>214491428</v>
      </c>
      <c r="DB133" s="8">
        <v>301752090</v>
      </c>
      <c r="DC133" s="8"/>
      <c r="DD133" s="8">
        <v>6810.9389000000001</v>
      </c>
      <c r="DE133" s="8">
        <v>6810.9389000000001</v>
      </c>
      <c r="DF133" s="8">
        <v>30423.619859999999</v>
      </c>
      <c r="DG133" s="8">
        <v>18814045</v>
      </c>
      <c r="DH133" s="8">
        <v>-64339779</v>
      </c>
      <c r="DI133" s="8">
        <v>-435970</v>
      </c>
      <c r="DJ133" s="8">
        <v>0</v>
      </c>
      <c r="DK133" s="8">
        <v>7278012</v>
      </c>
      <c r="DL133" s="8">
        <v>6802351</v>
      </c>
      <c r="DM133" s="8">
        <v>11347923</v>
      </c>
      <c r="DN133" s="8">
        <v>7331394</v>
      </c>
      <c r="DO133" s="8">
        <v>8201526</v>
      </c>
      <c r="DP133" s="8">
        <v>9409276</v>
      </c>
      <c r="DQ133" s="8">
        <v>41639045</v>
      </c>
      <c r="DR133" s="8">
        <v>184392999</v>
      </c>
      <c r="DS133" s="8">
        <v>13910749</v>
      </c>
      <c r="DT133" s="8">
        <v>0</v>
      </c>
      <c r="DU133" s="8">
        <v>0</v>
      </c>
      <c r="DV133" s="8"/>
      <c r="DW133" s="8">
        <v>41344569</v>
      </c>
      <c r="DX133" s="8">
        <v>20593616</v>
      </c>
      <c r="DY133" s="8">
        <v>836410</v>
      </c>
      <c r="DZ133" s="8">
        <v>21430026</v>
      </c>
      <c r="EA133" s="8">
        <v>0</v>
      </c>
      <c r="EB133" s="8">
        <v>7547</v>
      </c>
      <c r="EC133" s="8">
        <v>-199311</v>
      </c>
      <c r="ED133" s="8">
        <v>0</v>
      </c>
      <c r="EE133" s="8">
        <v>-201442</v>
      </c>
      <c r="EF133" s="8">
        <v>206561</v>
      </c>
      <c r="EG133" s="8">
        <v>9507272</v>
      </c>
      <c r="EH133" s="8">
        <v>-6597339</v>
      </c>
      <c r="EI133" s="8">
        <v>-8444506</v>
      </c>
      <c r="EJ133" s="8">
        <v>4006410</v>
      </c>
      <c r="EK133" s="8">
        <v>414888</v>
      </c>
      <c r="EL133" s="8">
        <v>62162041</v>
      </c>
      <c r="EM133" s="8">
        <v>-42792234</v>
      </c>
      <c r="EN133" s="8">
        <v>308354</v>
      </c>
      <c r="EO133" s="8">
        <v>-8754268</v>
      </c>
      <c r="EP133" s="8">
        <v>1248834</v>
      </c>
      <c r="EQ133" s="8">
        <v>-983007</v>
      </c>
      <c r="ER133" s="8">
        <v>1615560</v>
      </c>
      <c r="ES133" s="8">
        <v>0</v>
      </c>
      <c r="ET133" s="8">
        <v>-28455</v>
      </c>
      <c r="EU133" s="8">
        <v>-49385216</v>
      </c>
      <c r="EV133" s="8">
        <v>2730676</v>
      </c>
      <c r="EW133" s="8">
        <v>998311</v>
      </c>
      <c r="EX133" s="8">
        <v>3728987</v>
      </c>
      <c r="EY133" s="8">
        <v>0</v>
      </c>
      <c r="EZ133" s="8">
        <v>-1140803</v>
      </c>
      <c r="FA133" s="8">
        <v>-1140803</v>
      </c>
      <c r="FB133" s="8">
        <v>0</v>
      </c>
      <c r="FC133" s="8">
        <v>-8350424</v>
      </c>
      <c r="FD133" s="8">
        <v>-6804297</v>
      </c>
      <c r="FE133" s="8">
        <v>0</v>
      </c>
      <c r="FF133" s="8">
        <v>-6804297</v>
      </c>
      <c r="FG133" s="8">
        <v>0</v>
      </c>
      <c r="FH133" s="8">
        <v>5670</v>
      </c>
      <c r="FI133" s="8">
        <v>-12560867</v>
      </c>
      <c r="FJ133" s="8">
        <v>-1782270</v>
      </c>
      <c r="FK133" s="8">
        <v>-1566312</v>
      </c>
      <c r="FL133" s="8"/>
      <c r="FM133" s="8">
        <v>542715</v>
      </c>
      <c r="FN133" s="8">
        <v>6827098</v>
      </c>
      <c r="FO133" s="8">
        <v>11305352.5</v>
      </c>
      <c r="FP133" s="8">
        <v>11714978.75</v>
      </c>
      <c r="FQ133" s="8">
        <v>155321</v>
      </c>
      <c r="FR133" s="8">
        <v>2588184</v>
      </c>
      <c r="FS133" s="8" t="s">
        <v>536</v>
      </c>
      <c r="FT133" s="9">
        <v>43100</v>
      </c>
      <c r="FU133" s="8">
        <v>12</v>
      </c>
      <c r="FV133" s="8">
        <v>340802978.80800003</v>
      </c>
      <c r="FW133" s="8">
        <v>1.2846299999999999</v>
      </c>
      <c r="FX133" s="8">
        <v>0.77881999999999996</v>
      </c>
      <c r="FY133" s="8">
        <v>0.79551000000000005</v>
      </c>
      <c r="FZ133" s="8">
        <v>1.3280700000000001</v>
      </c>
      <c r="GA133" s="31">
        <f t="shared" si="29"/>
        <v>2017</v>
      </c>
      <c r="GB133" s="10">
        <f t="shared" si="30"/>
        <v>12</v>
      </c>
      <c r="GC133" s="10">
        <v>0.77224000000000004</v>
      </c>
      <c r="GD133" s="10">
        <v>0.75122999999999995</v>
      </c>
    </row>
    <row r="134" spans="1:186">
      <c r="A134" s="8" t="str">
        <f t="shared" si="26"/>
        <v>Samsung E</v>
      </c>
      <c r="B134" s="8" t="str">
        <f t="shared" si="27"/>
        <v>KOSE:A005930</v>
      </c>
      <c r="C134" s="8" t="str">
        <f>CONCATENATE("FY",RIGHT(Assumptions!D$12,4))</f>
        <v>FY2018</v>
      </c>
      <c r="D134" s="10">
        <f t="shared" si="28"/>
        <v>2018</v>
      </c>
      <c r="E134" s="8">
        <v>243771415</v>
      </c>
      <c r="F134" s="8">
        <v>0</v>
      </c>
      <c r="G134" s="8">
        <v>243771415</v>
      </c>
      <c r="H134" s="8">
        <v>132394411</v>
      </c>
      <c r="I134" s="8">
        <v>111377004</v>
      </c>
      <c r="J134" s="8">
        <v>32688565</v>
      </c>
      <c r="K134" s="8">
        <v>0</v>
      </c>
      <c r="L134" s="8">
        <v>18354080</v>
      </c>
      <c r="M134" s="8">
        <v>1008805</v>
      </c>
      <c r="N134" s="8">
        <v>438885</v>
      </c>
      <c r="O134" s="8">
        <v>0</v>
      </c>
      <c r="P134" s="8">
        <v>52490335</v>
      </c>
      <c r="Q134" s="8">
        <v>58886669</v>
      </c>
      <c r="R134" s="8">
        <v>-674617</v>
      </c>
      <c r="S134" s="8">
        <v>2428518</v>
      </c>
      <c r="T134" s="8">
        <v>1753901</v>
      </c>
      <c r="U134" s="8">
        <v>539845</v>
      </c>
      <c r="V134" s="8">
        <v>-454141</v>
      </c>
      <c r="W134" s="8">
        <v>102515</v>
      </c>
      <c r="X134" s="8">
        <v>60828789</v>
      </c>
      <c r="Y134" s="8">
        <v>0</v>
      </c>
      <c r="Z134" s="8">
        <v>36388</v>
      </c>
      <c r="AA134" s="8">
        <v>296356</v>
      </c>
      <c r="AB134" s="8">
        <v>-1575</v>
      </c>
      <c r="AC134" s="8">
        <v>0</v>
      </c>
      <c r="AD134" s="8">
        <v>61159958</v>
      </c>
      <c r="AE134" s="8">
        <v>16815101</v>
      </c>
      <c r="AF134" s="8">
        <v>44344857</v>
      </c>
      <c r="AG134" s="8">
        <v>0</v>
      </c>
      <c r="AH134" s="8">
        <v>0</v>
      </c>
      <c r="AI134" s="8">
        <v>44344857</v>
      </c>
      <c r="AJ134" s="8">
        <v>-453980</v>
      </c>
      <c r="AK134" s="8">
        <v>43890877</v>
      </c>
      <c r="AL134" s="8">
        <v>0</v>
      </c>
      <c r="AM134" s="8"/>
      <c r="AN134" s="8">
        <v>6460.7259299999996</v>
      </c>
      <c r="AO134" s="8">
        <v>6460.7259299999996</v>
      </c>
      <c r="AP134" s="8">
        <v>6793.49</v>
      </c>
      <c r="AQ134" s="8">
        <v>6460.7259299999996</v>
      </c>
      <c r="AR134" s="8">
        <v>6460.7259299999996</v>
      </c>
      <c r="AS134" s="8">
        <v>6793.49</v>
      </c>
      <c r="AT134" s="8">
        <v>1416</v>
      </c>
      <c r="AU134" s="1">
        <v>0.232250884392217</v>
      </c>
      <c r="AV134" s="8"/>
      <c r="AW134" s="8">
        <v>84946752</v>
      </c>
      <c r="AX134" s="8">
        <v>59779640</v>
      </c>
      <c r="AY134" s="8">
        <v>58886669</v>
      </c>
      <c r="AZ134" s="1">
        <v>0.27493600000000001</v>
      </c>
      <c r="BA134" s="9">
        <v>43465</v>
      </c>
      <c r="BB134" s="8"/>
      <c r="BC134" s="8">
        <v>11111674</v>
      </c>
      <c r="BD134" s="8">
        <v>19642932</v>
      </c>
      <c r="BE134" s="8">
        <v>0</v>
      </c>
      <c r="BF134" s="8">
        <v>18776034</v>
      </c>
      <c r="BG134" s="8">
        <v>0</v>
      </c>
      <c r="BH134" s="8">
        <v>245526.22336</v>
      </c>
      <c r="BI134" s="8">
        <v>491913.77664</v>
      </c>
      <c r="BJ134" s="8"/>
      <c r="BK134" s="8"/>
      <c r="BL134" s="8">
        <v>30340505</v>
      </c>
      <c r="BM134" s="8">
        <v>68534426</v>
      </c>
      <c r="BN134" s="8">
        <v>100876879</v>
      </c>
      <c r="BO134" s="8">
        <v>33867733</v>
      </c>
      <c r="BP134" s="8">
        <v>36948466</v>
      </c>
      <c r="BQ134" s="8">
        <v>28984704</v>
      </c>
      <c r="BR134" s="8">
        <v>0</v>
      </c>
      <c r="BS134" s="8">
        <v>3751208</v>
      </c>
      <c r="BT134" s="8">
        <v>174697424</v>
      </c>
      <c r="BU134" s="8">
        <v>279158166</v>
      </c>
      <c r="BV134" s="8">
        <v>-163741442</v>
      </c>
      <c r="BW134" s="8">
        <v>115416724</v>
      </c>
      <c r="BX134" s="8">
        <v>15628293</v>
      </c>
      <c r="BY134" s="8">
        <v>5833678</v>
      </c>
      <c r="BZ134" s="8">
        <v>8353186</v>
      </c>
      <c r="CA134" s="8">
        <v>0</v>
      </c>
      <c r="CB134" s="8">
        <v>5468002</v>
      </c>
      <c r="CC134" s="8">
        <v>13255203</v>
      </c>
      <c r="CD134" s="8">
        <v>339357244</v>
      </c>
      <c r="CE134" s="8"/>
      <c r="CF134" s="8">
        <v>8479916</v>
      </c>
      <c r="CG134" s="8">
        <v>20339687</v>
      </c>
      <c r="CH134" s="8">
        <v>13586660</v>
      </c>
      <c r="CI134" s="8">
        <v>22319</v>
      </c>
      <c r="CJ134" s="8">
        <v>11067</v>
      </c>
      <c r="CK134" s="8">
        <v>8720050</v>
      </c>
      <c r="CL134" s="8">
        <v>17921811</v>
      </c>
      <c r="CM134" s="8">
        <v>69081510</v>
      </c>
      <c r="CN134" s="8">
        <v>996935</v>
      </c>
      <c r="CO134" s="8">
        <v>50122</v>
      </c>
      <c r="CP134" s="8">
        <v>504064</v>
      </c>
      <c r="CQ134" s="8">
        <v>15162523</v>
      </c>
      <c r="CR134" s="8">
        <v>5808913</v>
      </c>
      <c r="CS134" s="8">
        <v>91604067</v>
      </c>
      <c r="CT134" s="8">
        <v>897514</v>
      </c>
      <c r="CU134" s="8">
        <v>4403893</v>
      </c>
      <c r="CV134" s="8">
        <v>242698956</v>
      </c>
      <c r="CW134" s="8">
        <v>0</v>
      </c>
      <c r="CX134" s="8">
        <v>-7931370</v>
      </c>
      <c r="CY134" s="8">
        <v>240068993</v>
      </c>
      <c r="CZ134" s="8">
        <v>7684184</v>
      </c>
      <c r="DA134" s="8">
        <v>247753177</v>
      </c>
      <c r="DB134" s="8">
        <v>339357244</v>
      </c>
      <c r="DC134" s="8"/>
      <c r="DD134" s="8">
        <v>6792.6692499999999</v>
      </c>
      <c r="DE134" s="8">
        <v>6792.6692499999999</v>
      </c>
      <c r="DF134" s="8">
        <v>35342.364560000002</v>
      </c>
      <c r="DG134" s="8">
        <v>14667103</v>
      </c>
      <c r="DH134" s="8">
        <v>-86209776</v>
      </c>
      <c r="DI134" s="8">
        <v>-58292</v>
      </c>
      <c r="DJ134" s="8">
        <v>5899520</v>
      </c>
      <c r="DK134" s="8">
        <v>7684184</v>
      </c>
      <c r="DL134" s="8">
        <v>7313206</v>
      </c>
      <c r="DM134" s="8">
        <v>9692168</v>
      </c>
      <c r="DN134" s="8">
        <v>11862033</v>
      </c>
      <c r="DO134" s="8">
        <v>9206754</v>
      </c>
      <c r="DP134" s="8">
        <v>9346285</v>
      </c>
      <c r="DQ134" s="8">
        <v>45033843</v>
      </c>
      <c r="DR134" s="8">
        <v>206407913</v>
      </c>
      <c r="DS134" s="8">
        <v>9705056</v>
      </c>
      <c r="DT134" s="8">
        <v>0</v>
      </c>
      <c r="DU134" s="8">
        <v>0</v>
      </c>
      <c r="DV134" s="8"/>
      <c r="DW134" s="8">
        <v>43890877</v>
      </c>
      <c r="DX134" s="8">
        <v>25167112</v>
      </c>
      <c r="DY134" s="8">
        <v>892971</v>
      </c>
      <c r="DZ134" s="8">
        <v>26060083</v>
      </c>
      <c r="EA134" s="8">
        <v>0</v>
      </c>
      <c r="EB134" s="8">
        <v>-296356</v>
      </c>
      <c r="EC134" s="8">
        <v>-36388</v>
      </c>
      <c r="ED134" s="8">
        <v>0</v>
      </c>
      <c r="EE134" s="8">
        <v>-539845</v>
      </c>
      <c r="EF134" s="8">
        <v>-48320</v>
      </c>
      <c r="EG134" s="8">
        <v>7504224</v>
      </c>
      <c r="EH134" s="8">
        <v>3605893</v>
      </c>
      <c r="EI134" s="8">
        <v>-5979475</v>
      </c>
      <c r="EJ134" s="8">
        <v>-533609</v>
      </c>
      <c r="EK134" s="8">
        <v>-7017175</v>
      </c>
      <c r="EL134" s="8">
        <v>67031863</v>
      </c>
      <c r="EM134" s="8">
        <v>-29556406</v>
      </c>
      <c r="EN134" s="8">
        <v>556973</v>
      </c>
      <c r="EO134" s="8">
        <v>-99108</v>
      </c>
      <c r="EP134" s="8">
        <v>0</v>
      </c>
      <c r="EQ134" s="8">
        <v>-1008582</v>
      </c>
      <c r="ER134" s="8">
        <v>-22131041</v>
      </c>
      <c r="ES134" s="8">
        <v>0</v>
      </c>
      <c r="ET134" s="8">
        <v>-2289</v>
      </c>
      <c r="EU134" s="8">
        <v>-52240453</v>
      </c>
      <c r="EV134" s="8">
        <v>0</v>
      </c>
      <c r="EW134" s="8">
        <v>3580</v>
      </c>
      <c r="EX134" s="8">
        <v>3580</v>
      </c>
      <c r="EY134" s="8">
        <v>-2046470</v>
      </c>
      <c r="EZ134" s="8">
        <v>-1986597</v>
      </c>
      <c r="FA134" s="8">
        <v>-4033067</v>
      </c>
      <c r="FB134" s="8">
        <v>0</v>
      </c>
      <c r="FC134" s="8">
        <v>-875111</v>
      </c>
      <c r="FD134" s="8">
        <v>-10193695</v>
      </c>
      <c r="FE134" s="8">
        <v>0</v>
      </c>
      <c r="FF134" s="8">
        <v>-10193695</v>
      </c>
      <c r="FG134" s="8">
        <v>0</v>
      </c>
      <c r="FH134" s="8">
        <v>8071</v>
      </c>
      <c r="FI134" s="8">
        <v>-15090222</v>
      </c>
      <c r="FJ134" s="8">
        <v>94187</v>
      </c>
      <c r="FK134" s="8">
        <v>-204625</v>
      </c>
      <c r="FL134" s="8"/>
      <c r="FM134" s="8">
        <v>548272</v>
      </c>
      <c r="FN134" s="8">
        <v>12449441</v>
      </c>
      <c r="FO134" s="8">
        <v>26640264.5</v>
      </c>
      <c r="FP134" s="8">
        <v>27061900.125</v>
      </c>
      <c r="FQ134" s="8">
        <v>5659317</v>
      </c>
      <c r="FR134" s="8">
        <v>-4029487</v>
      </c>
      <c r="FS134" s="8" t="s">
        <v>536</v>
      </c>
      <c r="FT134" s="9">
        <v>43465</v>
      </c>
      <c r="FU134" s="8">
        <v>12</v>
      </c>
      <c r="FV134" s="8">
        <v>257157237.41</v>
      </c>
      <c r="FW134" s="8">
        <v>1.5366200000000001</v>
      </c>
      <c r="FX134" s="8">
        <v>0.74158000000000002</v>
      </c>
      <c r="FY134" s="8">
        <v>1.1754500000000001</v>
      </c>
      <c r="FZ134" s="8">
        <v>1.11131</v>
      </c>
      <c r="GA134" s="31">
        <f t="shared" si="29"/>
        <v>2018</v>
      </c>
      <c r="GB134" s="10">
        <f t="shared" si="30"/>
        <v>12</v>
      </c>
      <c r="GC134" s="10">
        <v>1.1417900000000001</v>
      </c>
      <c r="GD134" s="10">
        <v>1.0388500000000001</v>
      </c>
    </row>
    <row r="135" spans="1:186">
      <c r="A135" s="10" t="str">
        <f>Assumptions!C13</f>
        <v>Analog Devices</v>
      </c>
      <c r="B135" s="10" t="str">
        <f>Assumptions!B13</f>
        <v>NasdaqGS:ADI</v>
      </c>
      <c r="C135" s="8" t="str">
        <f>CONCATENATE("FY",RIGHT(Assumptions!D$13,4)-11)</f>
        <v>FY2007</v>
      </c>
      <c r="D135" s="10">
        <f t="shared" si="28"/>
        <v>2007</v>
      </c>
      <c r="E135" s="8">
        <v>2429.721</v>
      </c>
      <c r="F135" s="8">
        <v>0</v>
      </c>
      <c r="G135" s="8">
        <v>2429.721</v>
      </c>
      <c r="H135" s="8">
        <v>956.44500000000005</v>
      </c>
      <c r="I135" s="8">
        <v>1473.2760000000001</v>
      </c>
      <c r="J135" s="8">
        <v>398.005</v>
      </c>
      <c r="K135" s="8">
        <v>0</v>
      </c>
      <c r="L135" s="8">
        <v>509.553</v>
      </c>
      <c r="M135" s="8">
        <v>0</v>
      </c>
      <c r="N135" s="8">
        <v>0</v>
      </c>
      <c r="O135" s="8">
        <v>0</v>
      </c>
      <c r="P135" s="8">
        <v>907.55799999999999</v>
      </c>
      <c r="Q135" s="8">
        <v>565.71799999999996</v>
      </c>
      <c r="R135" s="8">
        <v>0</v>
      </c>
      <c r="S135" s="8">
        <v>77.007000000000005</v>
      </c>
      <c r="T135" s="8">
        <v>77.007000000000005</v>
      </c>
      <c r="U135" s="8">
        <v>0</v>
      </c>
      <c r="V135" s="8">
        <v>0</v>
      </c>
      <c r="W135" s="8">
        <v>-2.6920000000000002</v>
      </c>
      <c r="X135" s="8">
        <v>640.03300000000002</v>
      </c>
      <c r="Y135" s="8">
        <v>0</v>
      </c>
      <c r="Z135" s="8">
        <v>7.9189999999999996</v>
      </c>
      <c r="AA135" s="8">
        <v>0</v>
      </c>
      <c r="AB135" s="8">
        <v>0</v>
      </c>
      <c r="AC135" s="8">
        <v>35</v>
      </c>
      <c r="AD135" s="8">
        <v>661.45699999999999</v>
      </c>
      <c r="AE135" s="8">
        <v>159.553</v>
      </c>
      <c r="AF135" s="8">
        <v>501.904</v>
      </c>
      <c r="AG135" s="8">
        <v>-5.2160000000000002</v>
      </c>
      <c r="AH135" s="8">
        <v>0</v>
      </c>
      <c r="AI135" s="8">
        <v>496.68799999999999</v>
      </c>
      <c r="AJ135" s="8">
        <v>0.219</v>
      </c>
      <c r="AK135" s="8">
        <v>496.90699999999998</v>
      </c>
      <c r="AL135" s="8">
        <v>0</v>
      </c>
      <c r="AM135" s="8"/>
      <c r="AN135" s="8">
        <v>1.5371999999999999</v>
      </c>
      <c r="AO135" s="8">
        <v>1.5533300000000001</v>
      </c>
      <c r="AP135" s="8">
        <v>323.255</v>
      </c>
      <c r="AQ135" s="8">
        <v>1.4943</v>
      </c>
      <c r="AR135" s="8">
        <v>1.51</v>
      </c>
      <c r="AS135" s="8">
        <v>332.30099999999999</v>
      </c>
      <c r="AT135" s="8">
        <v>0.72</v>
      </c>
      <c r="AU135" s="1">
        <v>0.45940387235438401</v>
      </c>
      <c r="AV135" s="8"/>
      <c r="AW135" s="8">
        <v>720.50099999999998</v>
      </c>
      <c r="AX135" s="8">
        <v>578.32799999999997</v>
      </c>
      <c r="AY135" s="8">
        <v>565.71799999999996</v>
      </c>
      <c r="AZ135" s="1">
        <v>0.24121400000000001</v>
      </c>
      <c r="BA135" s="9">
        <v>39389</v>
      </c>
      <c r="BB135" s="8"/>
      <c r="BC135" s="8">
        <v>10.199999999999999</v>
      </c>
      <c r="BD135" s="8">
        <v>0</v>
      </c>
      <c r="BE135" s="8">
        <v>0</v>
      </c>
      <c r="BF135" s="8">
        <v>509.553</v>
      </c>
      <c r="BG135" s="8">
        <v>0</v>
      </c>
      <c r="BH135" s="8">
        <v>0</v>
      </c>
      <c r="BI135" s="8">
        <v>0</v>
      </c>
      <c r="BJ135" s="8"/>
      <c r="BK135" s="8"/>
      <c r="BL135" s="8">
        <v>424.97199999999998</v>
      </c>
      <c r="BM135" s="8">
        <v>656.23500000000001</v>
      </c>
      <c r="BN135" s="8">
        <v>1081.2070000000001</v>
      </c>
      <c r="BO135" s="8">
        <v>323.77699999999999</v>
      </c>
      <c r="BP135" s="8">
        <v>323.77699999999999</v>
      </c>
      <c r="BQ135" s="8">
        <v>324.37299999999999</v>
      </c>
      <c r="BR135" s="8">
        <v>110.675</v>
      </c>
      <c r="BS135" s="8">
        <v>88.69</v>
      </c>
      <c r="BT135" s="8">
        <v>1978.8520000000001</v>
      </c>
      <c r="BU135" s="8">
        <v>1924.6420000000001</v>
      </c>
      <c r="BV135" s="8">
        <v>-1368.567</v>
      </c>
      <c r="BW135" s="8">
        <v>556.07500000000005</v>
      </c>
      <c r="BX135" s="8">
        <v>1.6919999999999999</v>
      </c>
      <c r="BY135" s="8">
        <v>279.46899999999999</v>
      </c>
      <c r="BZ135" s="8">
        <v>24.152999999999999</v>
      </c>
      <c r="CA135" s="8">
        <v>0</v>
      </c>
      <c r="CB135" s="8">
        <v>52.491</v>
      </c>
      <c r="CC135" s="8">
        <v>78.209999999999994</v>
      </c>
      <c r="CD135" s="8">
        <v>2970.942</v>
      </c>
      <c r="CE135" s="8"/>
      <c r="CF135" s="8">
        <v>156.19200000000001</v>
      </c>
      <c r="CG135" s="8">
        <v>150.59299999999999</v>
      </c>
      <c r="CH135" s="8">
        <v>0</v>
      </c>
      <c r="CI135" s="8">
        <v>0</v>
      </c>
      <c r="CJ135" s="8">
        <v>0</v>
      </c>
      <c r="CK135" s="8">
        <v>65.69</v>
      </c>
      <c r="CL135" s="8">
        <v>24.152999999999999</v>
      </c>
      <c r="CM135" s="8">
        <v>548.05100000000004</v>
      </c>
      <c r="CN135" s="8">
        <v>0</v>
      </c>
      <c r="CO135" s="8">
        <v>0</v>
      </c>
      <c r="CP135" s="8">
        <v>0</v>
      </c>
      <c r="CQ135" s="8">
        <v>10.146000000000001</v>
      </c>
      <c r="CR135" s="8">
        <v>75.611000000000004</v>
      </c>
      <c r="CS135" s="8">
        <v>633.80799999999999</v>
      </c>
      <c r="CT135" s="8">
        <v>50.56</v>
      </c>
      <c r="CU135" s="8">
        <v>0</v>
      </c>
      <c r="CV135" s="8">
        <v>2253.4830000000002</v>
      </c>
      <c r="CW135" s="8">
        <v>0</v>
      </c>
      <c r="CX135" s="8">
        <v>33.091000000000001</v>
      </c>
      <c r="CY135" s="8">
        <v>2337.134</v>
      </c>
      <c r="CZ135" s="8">
        <v>0</v>
      </c>
      <c r="DA135" s="8">
        <v>2337.134</v>
      </c>
      <c r="DB135" s="8">
        <v>2970.942</v>
      </c>
      <c r="DC135" s="8"/>
      <c r="DD135" s="8">
        <v>303.35417999999999</v>
      </c>
      <c r="DE135" s="8">
        <v>303.35417999999999</v>
      </c>
      <c r="DF135" s="8">
        <v>7.7043100000000004</v>
      </c>
      <c r="DG135" s="8">
        <v>0</v>
      </c>
      <c r="DH135" s="8">
        <v>-1081.2070000000001</v>
      </c>
      <c r="DI135" s="8">
        <v>12.965999999999999</v>
      </c>
      <c r="DJ135" s="8">
        <v>344</v>
      </c>
      <c r="DK135" s="8">
        <v>0</v>
      </c>
      <c r="DL135" s="8">
        <v>0</v>
      </c>
      <c r="DM135" s="8">
        <v>14.654999999999999</v>
      </c>
      <c r="DN135" s="8">
        <v>224.21100000000001</v>
      </c>
      <c r="DO135" s="8">
        <v>85.507000000000005</v>
      </c>
      <c r="DP135" s="8">
        <v>372.16199999999998</v>
      </c>
      <c r="DQ135" s="8">
        <v>0</v>
      </c>
      <c r="DR135" s="8">
        <v>1489.597</v>
      </c>
      <c r="DS135" s="8">
        <v>0</v>
      </c>
      <c r="DT135" s="8">
        <v>9600</v>
      </c>
      <c r="DU135" s="8">
        <v>0</v>
      </c>
      <c r="DV135" s="8"/>
      <c r="DW135" s="8">
        <v>496.90699999999998</v>
      </c>
      <c r="DX135" s="8">
        <v>142.173</v>
      </c>
      <c r="DY135" s="8">
        <v>12.61</v>
      </c>
      <c r="DZ135" s="8">
        <v>154.78299999999999</v>
      </c>
      <c r="EA135" s="8">
        <v>-0.219</v>
      </c>
      <c r="EB135" s="8">
        <v>0</v>
      </c>
      <c r="EC135" s="8">
        <v>-7.9189999999999996</v>
      </c>
      <c r="ED135" s="8">
        <v>0.438</v>
      </c>
      <c r="EE135" s="8">
        <v>0</v>
      </c>
      <c r="EF135" s="8">
        <v>0</v>
      </c>
      <c r="EG135" s="8">
        <v>-1.9970000000000001</v>
      </c>
      <c r="EH135" s="8">
        <v>-27.010999999999999</v>
      </c>
      <c r="EI135" s="8">
        <v>16.548999999999999</v>
      </c>
      <c r="EJ135" s="8">
        <v>53.692999999999998</v>
      </c>
      <c r="EK135" s="8">
        <v>50.241</v>
      </c>
      <c r="EL135" s="8">
        <v>820.36500000000001</v>
      </c>
      <c r="EM135" s="8">
        <v>-141.81</v>
      </c>
      <c r="EN135" s="8">
        <v>0</v>
      </c>
      <c r="EO135" s="8">
        <v>-9.16</v>
      </c>
      <c r="EP135" s="8">
        <v>0</v>
      </c>
      <c r="EQ135" s="8">
        <v>0</v>
      </c>
      <c r="ER135" s="8">
        <v>1143.9949999999999</v>
      </c>
      <c r="ES135" s="8">
        <v>0</v>
      </c>
      <c r="ET135" s="8">
        <v>-8.4380000000000006</v>
      </c>
      <c r="EU135" s="8">
        <v>984.58699999999999</v>
      </c>
      <c r="EV135" s="8">
        <v>0</v>
      </c>
      <c r="EW135" s="8">
        <v>0</v>
      </c>
      <c r="EX135" s="8">
        <v>0</v>
      </c>
      <c r="EY135" s="8">
        <v>0</v>
      </c>
      <c r="EZ135" s="8">
        <v>0</v>
      </c>
      <c r="FA135" s="8">
        <v>0</v>
      </c>
      <c r="FB135" s="8">
        <v>109.149</v>
      </c>
      <c r="FC135" s="8">
        <v>-1647.212</v>
      </c>
      <c r="FD135" s="8">
        <v>-228.28100000000001</v>
      </c>
      <c r="FE135" s="8">
        <v>0</v>
      </c>
      <c r="FF135" s="8">
        <v>-228.28100000000001</v>
      </c>
      <c r="FG135" s="8">
        <v>0</v>
      </c>
      <c r="FH135" s="8">
        <v>40.871000000000002</v>
      </c>
      <c r="FI135" s="8">
        <v>-1725.473</v>
      </c>
      <c r="FJ135" s="8">
        <v>1.546</v>
      </c>
      <c r="FK135" s="8">
        <v>81.025000000000006</v>
      </c>
      <c r="FL135" s="8"/>
      <c r="FM135" s="8">
        <v>0</v>
      </c>
      <c r="FN135" s="8">
        <v>102.349</v>
      </c>
      <c r="FO135" s="8">
        <v>481.62975</v>
      </c>
      <c r="FP135" s="8">
        <v>481.62975</v>
      </c>
      <c r="FQ135" s="8">
        <v>-42.430999999999997</v>
      </c>
      <c r="FR135" s="8">
        <v>0</v>
      </c>
      <c r="FS135" s="8" t="s">
        <v>535</v>
      </c>
      <c r="FT135" s="9">
        <v>39389</v>
      </c>
      <c r="FU135" s="8">
        <v>12</v>
      </c>
      <c r="FV135" s="8">
        <v>10238.019399999999</v>
      </c>
      <c r="FW135" s="8">
        <v>1.18611</v>
      </c>
      <c r="FX135" s="8">
        <v>1.84378</v>
      </c>
      <c r="FY135" s="8">
        <v>1.1323700000000001</v>
      </c>
      <c r="FZ135" s="8">
        <v>0.93506999999999996</v>
      </c>
      <c r="GA135" s="31">
        <f t="shared" si="29"/>
        <v>2007</v>
      </c>
      <c r="GB135" s="10">
        <f t="shared" si="30"/>
        <v>11</v>
      </c>
      <c r="GC135" s="10">
        <v>0.58418000000000003</v>
      </c>
      <c r="GD135" s="10">
        <v>0.67974999999999997</v>
      </c>
    </row>
    <row r="136" spans="1:186">
      <c r="A136" s="8" t="str">
        <f t="shared" ref="A136:A146" si="31">A135</f>
        <v>Analog Devices</v>
      </c>
      <c r="B136" s="8" t="str">
        <f t="shared" ref="B136:B146" si="32">B135</f>
        <v>NasdaqGS:ADI</v>
      </c>
      <c r="C136" s="8" t="str">
        <f>CONCATENATE("FY",RIGHT(Assumptions!D$13,4)-10)</f>
        <v>FY2008</v>
      </c>
      <c r="D136" s="10">
        <f t="shared" si="28"/>
        <v>2008</v>
      </c>
      <c r="E136" s="8">
        <v>2582.931</v>
      </c>
      <c r="F136" s="8">
        <v>0</v>
      </c>
      <c r="G136" s="8">
        <v>2582.931</v>
      </c>
      <c r="H136" s="8">
        <v>1005.6559999999999</v>
      </c>
      <c r="I136" s="8">
        <v>1577.2750000000001</v>
      </c>
      <c r="J136" s="8">
        <v>415.68200000000002</v>
      </c>
      <c r="K136" s="8">
        <v>0</v>
      </c>
      <c r="L136" s="8">
        <v>533.48</v>
      </c>
      <c r="M136" s="8">
        <v>0</v>
      </c>
      <c r="N136" s="8">
        <v>0</v>
      </c>
      <c r="O136" s="8">
        <v>0</v>
      </c>
      <c r="P136" s="8">
        <v>949.16200000000003</v>
      </c>
      <c r="Q136" s="8">
        <v>628.11300000000006</v>
      </c>
      <c r="R136" s="8">
        <v>0</v>
      </c>
      <c r="S136" s="8">
        <v>41.040999999999997</v>
      </c>
      <c r="T136" s="8">
        <v>41.040999999999997</v>
      </c>
      <c r="U136" s="8">
        <v>0</v>
      </c>
      <c r="V136" s="8">
        <v>0</v>
      </c>
      <c r="W136" s="8">
        <v>3.5999999999999997E-2</v>
      </c>
      <c r="X136" s="8">
        <v>669.19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666.10199999999998</v>
      </c>
      <c r="AE136" s="8">
        <v>140.92500000000001</v>
      </c>
      <c r="AF136" s="8">
        <v>525.17700000000002</v>
      </c>
      <c r="AG136" s="8">
        <v>261.10700000000003</v>
      </c>
      <c r="AH136" s="8">
        <v>0</v>
      </c>
      <c r="AI136" s="8">
        <v>786.28399999999999</v>
      </c>
      <c r="AJ136" s="8">
        <v>0</v>
      </c>
      <c r="AK136" s="8">
        <v>786.28399999999999</v>
      </c>
      <c r="AL136" s="8">
        <v>0</v>
      </c>
      <c r="AM136" s="8"/>
      <c r="AN136" s="8">
        <v>2.68642</v>
      </c>
      <c r="AO136" s="8">
        <v>1.7943199999999999</v>
      </c>
      <c r="AP136" s="8">
        <v>292.68799999999999</v>
      </c>
      <c r="AQ136" s="8">
        <v>2.6488200000000002</v>
      </c>
      <c r="AR136" s="8">
        <v>1.77</v>
      </c>
      <c r="AS136" s="8">
        <v>297.11</v>
      </c>
      <c r="AT136" s="8">
        <v>0.78</v>
      </c>
      <c r="AU136" s="1">
        <v>0.28301478854968398</v>
      </c>
      <c r="AV136" s="8"/>
      <c r="AW136" s="8">
        <v>781.58500000000004</v>
      </c>
      <c r="AX136" s="8">
        <v>637.36300000000006</v>
      </c>
      <c r="AY136" s="8">
        <v>628.11300000000006</v>
      </c>
      <c r="AZ136" s="1">
        <v>0.211566</v>
      </c>
      <c r="BA136" s="9">
        <v>39753</v>
      </c>
      <c r="BB136" s="8"/>
      <c r="BC136" s="8">
        <v>10</v>
      </c>
      <c r="BD136" s="8">
        <v>0</v>
      </c>
      <c r="BE136" s="8">
        <v>0</v>
      </c>
      <c r="BF136" s="8">
        <v>533.48</v>
      </c>
      <c r="BG136" s="8">
        <v>0</v>
      </c>
      <c r="BH136" s="8">
        <v>0</v>
      </c>
      <c r="BI136" s="8">
        <v>0</v>
      </c>
      <c r="BJ136" s="8"/>
      <c r="BK136" s="8"/>
      <c r="BL136" s="8">
        <v>593.59900000000005</v>
      </c>
      <c r="BM136" s="8">
        <v>716.08699999999999</v>
      </c>
      <c r="BN136" s="8">
        <v>1309.6859999999999</v>
      </c>
      <c r="BO136" s="8">
        <v>315.29000000000002</v>
      </c>
      <c r="BP136" s="8">
        <v>315.29000000000002</v>
      </c>
      <c r="BQ136" s="8">
        <v>314.62900000000002</v>
      </c>
      <c r="BR136" s="8">
        <v>102.676</v>
      </c>
      <c r="BS136" s="8">
        <v>6.8360000000000003</v>
      </c>
      <c r="BT136" s="8">
        <v>2089.5770000000002</v>
      </c>
      <c r="BU136" s="8">
        <v>2019.489</v>
      </c>
      <c r="BV136" s="8">
        <v>-1452.05</v>
      </c>
      <c r="BW136" s="8">
        <v>567.43899999999996</v>
      </c>
      <c r="BX136" s="8">
        <v>0.95499999999999996</v>
      </c>
      <c r="BY136" s="8">
        <v>235.17500000000001</v>
      </c>
      <c r="BZ136" s="8">
        <v>12.3</v>
      </c>
      <c r="CA136" s="8">
        <v>0</v>
      </c>
      <c r="CB136" s="8">
        <v>65.948999999999998</v>
      </c>
      <c r="CC136" s="8">
        <v>119.59699999999999</v>
      </c>
      <c r="CD136" s="8">
        <v>3090.9920000000002</v>
      </c>
      <c r="CE136" s="8"/>
      <c r="CF136" s="8">
        <v>130.45099999999999</v>
      </c>
      <c r="CG136" s="8">
        <v>192.249</v>
      </c>
      <c r="CH136" s="8">
        <v>0</v>
      </c>
      <c r="CI136" s="8">
        <v>0</v>
      </c>
      <c r="CJ136" s="8">
        <v>0</v>
      </c>
      <c r="CK136" s="8">
        <v>52.545999999999999</v>
      </c>
      <c r="CL136" s="8">
        <v>18.454000000000001</v>
      </c>
      <c r="CM136" s="8">
        <v>569.05799999999999</v>
      </c>
      <c r="CN136" s="8">
        <v>0</v>
      </c>
      <c r="CO136" s="8">
        <v>0</v>
      </c>
      <c r="CP136" s="8">
        <v>0</v>
      </c>
      <c r="CQ136" s="8">
        <v>14.31</v>
      </c>
      <c r="CR136" s="8">
        <v>87.361000000000004</v>
      </c>
      <c r="CS136" s="8">
        <v>670.72900000000004</v>
      </c>
      <c r="CT136" s="8">
        <v>48.533000000000001</v>
      </c>
      <c r="CU136" s="8">
        <v>0</v>
      </c>
      <c r="CV136" s="8">
        <v>2419.9079999999999</v>
      </c>
      <c r="CW136" s="8">
        <v>0</v>
      </c>
      <c r="CX136" s="8">
        <v>-48.177999999999997</v>
      </c>
      <c r="CY136" s="8">
        <v>2420.2629999999999</v>
      </c>
      <c r="CZ136" s="8">
        <v>0</v>
      </c>
      <c r="DA136" s="8">
        <v>2420.2629999999999</v>
      </c>
      <c r="DB136" s="8">
        <v>3090.9920000000002</v>
      </c>
      <c r="DC136" s="8"/>
      <c r="DD136" s="8">
        <v>291.19344999999998</v>
      </c>
      <c r="DE136" s="8">
        <v>291.19344999999998</v>
      </c>
      <c r="DF136" s="8">
        <v>8.3115299999999994</v>
      </c>
      <c r="DG136" s="8">
        <v>0</v>
      </c>
      <c r="DH136" s="8">
        <v>-1309.6859999999999</v>
      </c>
      <c r="DI136" s="8">
        <v>28.513999999999999</v>
      </c>
      <c r="DJ136" s="8">
        <v>344</v>
      </c>
      <c r="DK136" s="8">
        <v>0</v>
      </c>
      <c r="DL136" s="8">
        <v>0</v>
      </c>
      <c r="DM136" s="8">
        <v>15.35</v>
      </c>
      <c r="DN136" s="8">
        <v>200.43600000000001</v>
      </c>
      <c r="DO136" s="8">
        <v>98.843000000000004</v>
      </c>
      <c r="DP136" s="8">
        <v>378.18700000000001</v>
      </c>
      <c r="DQ136" s="8">
        <v>0</v>
      </c>
      <c r="DR136" s="8">
        <v>1576.0550000000001</v>
      </c>
      <c r="DS136" s="8">
        <v>0</v>
      </c>
      <c r="DT136" s="8">
        <v>9000</v>
      </c>
      <c r="DU136" s="8">
        <v>0</v>
      </c>
      <c r="DV136" s="8"/>
      <c r="DW136" s="8">
        <v>786.28399999999999</v>
      </c>
      <c r="DX136" s="8">
        <v>144.22200000000001</v>
      </c>
      <c r="DY136" s="8">
        <v>9.25</v>
      </c>
      <c r="DZ136" s="8">
        <v>153.47200000000001</v>
      </c>
      <c r="EA136" s="8">
        <v>0</v>
      </c>
      <c r="EB136" s="8">
        <v>0</v>
      </c>
      <c r="EC136" s="8">
        <v>0</v>
      </c>
      <c r="ED136" s="8">
        <v>0</v>
      </c>
      <c r="EE136" s="8">
        <v>0</v>
      </c>
      <c r="EF136" s="8">
        <v>0</v>
      </c>
      <c r="EG136" s="8">
        <v>-11.058999999999999</v>
      </c>
      <c r="EH136" s="8">
        <v>48.902999999999999</v>
      </c>
      <c r="EI136" s="8">
        <v>16.783999999999999</v>
      </c>
      <c r="EJ136" s="8">
        <v>-60.735999999999997</v>
      </c>
      <c r="EK136" s="8">
        <v>21.344999999999999</v>
      </c>
      <c r="EL136" s="8">
        <v>669.36800000000005</v>
      </c>
      <c r="EM136" s="8">
        <v>-157.40799999999999</v>
      </c>
      <c r="EN136" s="8">
        <v>0</v>
      </c>
      <c r="EO136" s="8">
        <v>-3.1459999999999999</v>
      </c>
      <c r="EP136" s="8">
        <v>403.18099999999998</v>
      </c>
      <c r="EQ136" s="8">
        <v>0</v>
      </c>
      <c r="ER136" s="8">
        <v>-56.972000000000001</v>
      </c>
      <c r="ES136" s="8">
        <v>0</v>
      </c>
      <c r="ET136" s="8">
        <v>2.7080000000000002</v>
      </c>
      <c r="EU136" s="8">
        <v>188.363</v>
      </c>
      <c r="EV136" s="8">
        <v>0</v>
      </c>
      <c r="EW136" s="8">
        <v>0</v>
      </c>
      <c r="EX136" s="8">
        <v>0</v>
      </c>
      <c r="EY136" s="8">
        <v>0</v>
      </c>
      <c r="EZ136" s="8">
        <v>0</v>
      </c>
      <c r="FA136" s="8">
        <v>0</v>
      </c>
      <c r="FB136" s="8">
        <v>94.155000000000001</v>
      </c>
      <c r="FC136" s="8">
        <v>-569.85299999999995</v>
      </c>
      <c r="FD136" s="8">
        <v>-222.53</v>
      </c>
      <c r="FE136" s="8">
        <v>0</v>
      </c>
      <c r="FF136" s="8">
        <v>-222.53</v>
      </c>
      <c r="FG136" s="8">
        <v>0</v>
      </c>
      <c r="FH136" s="8">
        <v>18.22</v>
      </c>
      <c r="FI136" s="8">
        <v>-680.00800000000004</v>
      </c>
      <c r="FJ136" s="8">
        <v>-9.0960000000000001</v>
      </c>
      <c r="FK136" s="8">
        <v>168.62700000000001</v>
      </c>
      <c r="FL136" s="8"/>
      <c r="FM136" s="8">
        <v>0</v>
      </c>
      <c r="FN136" s="8">
        <v>201.97399999999999</v>
      </c>
      <c r="FO136" s="8">
        <v>579.93962999999997</v>
      </c>
      <c r="FP136" s="8">
        <v>579.93962999999997</v>
      </c>
      <c r="FQ136" s="8">
        <v>-138.761</v>
      </c>
      <c r="FR136" s="8">
        <v>0</v>
      </c>
      <c r="FS136" s="8" t="s">
        <v>535</v>
      </c>
      <c r="FT136" s="9">
        <v>39753</v>
      </c>
      <c r="FU136" s="8">
        <v>12</v>
      </c>
      <c r="FV136" s="8">
        <v>6203.9265599999999</v>
      </c>
      <c r="FW136" s="8">
        <v>1.1534</v>
      </c>
      <c r="FX136" s="8">
        <v>1.0829899999999999</v>
      </c>
      <c r="FY136" s="8">
        <v>0.78083999999999998</v>
      </c>
      <c r="FZ136" s="8">
        <v>0.74902000000000002</v>
      </c>
      <c r="GA136" s="31">
        <f t="shared" si="29"/>
        <v>2008</v>
      </c>
      <c r="GB136" s="10">
        <f t="shared" si="30"/>
        <v>11</v>
      </c>
      <c r="GC136" s="10">
        <v>1.04393</v>
      </c>
      <c r="GD136" s="10">
        <v>1.0198199999999999</v>
      </c>
    </row>
    <row r="137" spans="1:186">
      <c r="A137" s="8" t="str">
        <f t="shared" si="31"/>
        <v>Analog Devices</v>
      </c>
      <c r="B137" s="8" t="str">
        <f t="shared" si="32"/>
        <v>NasdaqGS:ADI</v>
      </c>
      <c r="C137" s="8" t="str">
        <f>CONCATENATE("FY",RIGHT(Assumptions!D$13,4)-9)</f>
        <v>FY2009</v>
      </c>
      <c r="D137" s="10">
        <f t="shared" si="28"/>
        <v>2009</v>
      </c>
      <c r="E137" s="8">
        <v>2014.9079999999999</v>
      </c>
      <c r="F137" s="8">
        <v>0</v>
      </c>
      <c r="G137" s="8">
        <v>2014.9079999999999</v>
      </c>
      <c r="H137" s="8">
        <v>896.27099999999996</v>
      </c>
      <c r="I137" s="8">
        <v>1118.6369999999999</v>
      </c>
      <c r="J137" s="8">
        <v>333.18400000000003</v>
      </c>
      <c r="K137" s="8">
        <v>0</v>
      </c>
      <c r="L137" s="8">
        <v>446.98</v>
      </c>
      <c r="M137" s="8">
        <v>0</v>
      </c>
      <c r="N137" s="8">
        <v>0</v>
      </c>
      <c r="O137" s="8">
        <v>0</v>
      </c>
      <c r="P137" s="8">
        <v>780.16399999999999</v>
      </c>
      <c r="Q137" s="8">
        <v>338.47300000000001</v>
      </c>
      <c r="R137" s="8">
        <v>-4.0940000000000003</v>
      </c>
      <c r="S137" s="8">
        <v>15.621</v>
      </c>
      <c r="T137" s="8">
        <v>11.526999999999999</v>
      </c>
      <c r="U137" s="8">
        <v>0</v>
      </c>
      <c r="V137" s="8">
        <v>0</v>
      </c>
      <c r="W137" s="8">
        <v>1.1000000000000001</v>
      </c>
      <c r="X137" s="8">
        <v>351.1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297.44400000000002</v>
      </c>
      <c r="AE137" s="8">
        <v>50.036000000000001</v>
      </c>
      <c r="AF137" s="8">
        <v>247.40799999999999</v>
      </c>
      <c r="AG137" s="8">
        <v>0.36399999999999999</v>
      </c>
      <c r="AH137" s="8">
        <v>0</v>
      </c>
      <c r="AI137" s="8">
        <v>247.77199999999999</v>
      </c>
      <c r="AJ137" s="8">
        <v>0</v>
      </c>
      <c r="AK137" s="8">
        <v>247.77199999999999</v>
      </c>
      <c r="AL137" s="8">
        <v>0</v>
      </c>
      <c r="AM137" s="8"/>
      <c r="AN137" s="8">
        <v>0.85033000000000003</v>
      </c>
      <c r="AO137" s="8">
        <v>0.84907999999999995</v>
      </c>
      <c r="AP137" s="8">
        <v>291.38499999999999</v>
      </c>
      <c r="AQ137" s="8">
        <v>0.85033000000000003</v>
      </c>
      <c r="AR137" s="8">
        <v>0.84907999999999995</v>
      </c>
      <c r="AS137" s="8">
        <v>292.69799999999998</v>
      </c>
      <c r="AT137" s="8">
        <v>0.8</v>
      </c>
      <c r="AU137" s="1">
        <v>0.94033224093117895</v>
      </c>
      <c r="AV137" s="8"/>
      <c r="AW137" s="8">
        <v>478.34300000000002</v>
      </c>
      <c r="AX137" s="8">
        <v>345.85</v>
      </c>
      <c r="AY137" s="8">
        <v>338.47300000000001</v>
      </c>
      <c r="AZ137" s="1">
        <v>0.16821900000000001</v>
      </c>
      <c r="BA137" s="9">
        <v>40117</v>
      </c>
      <c r="BB137" s="8"/>
      <c r="BC137" s="8">
        <v>5.2</v>
      </c>
      <c r="BD137" s="8">
        <v>0</v>
      </c>
      <c r="BE137" s="8">
        <v>0</v>
      </c>
      <c r="BF137" s="8">
        <v>446.98</v>
      </c>
      <c r="BG137" s="8">
        <v>0</v>
      </c>
      <c r="BH137" s="8">
        <v>0</v>
      </c>
      <c r="BI137" s="8">
        <v>0</v>
      </c>
      <c r="BJ137" s="8"/>
      <c r="BK137" s="8"/>
      <c r="BL137" s="8">
        <v>639.72900000000004</v>
      </c>
      <c r="BM137" s="8">
        <v>1176.2439999999999</v>
      </c>
      <c r="BN137" s="8">
        <v>1815.973</v>
      </c>
      <c r="BO137" s="8">
        <v>301.036</v>
      </c>
      <c r="BP137" s="8">
        <v>301.036</v>
      </c>
      <c r="BQ137" s="8">
        <v>253.161</v>
      </c>
      <c r="BR137" s="8">
        <v>78.739999999999995</v>
      </c>
      <c r="BS137" s="8">
        <v>9.7629999999999999</v>
      </c>
      <c r="BT137" s="8">
        <v>2490.636</v>
      </c>
      <c r="BU137" s="8">
        <v>2030.114</v>
      </c>
      <c r="BV137" s="8">
        <v>-1553.598</v>
      </c>
      <c r="BW137" s="8">
        <v>476.51600000000002</v>
      </c>
      <c r="BX137" s="8">
        <v>7.5940000000000003</v>
      </c>
      <c r="BY137" s="8">
        <v>250.881</v>
      </c>
      <c r="BZ137" s="8">
        <v>6.8550000000000004</v>
      </c>
      <c r="CA137" s="8">
        <v>0</v>
      </c>
      <c r="CB137" s="8">
        <v>38.759</v>
      </c>
      <c r="CC137" s="8">
        <v>98.165999999999997</v>
      </c>
      <c r="CD137" s="8">
        <v>3369.4070000000002</v>
      </c>
      <c r="CE137" s="8"/>
      <c r="CF137" s="8">
        <v>107.334</v>
      </c>
      <c r="CG137" s="8">
        <v>123.556</v>
      </c>
      <c r="CH137" s="8">
        <v>0</v>
      </c>
      <c r="CI137" s="8">
        <v>0</v>
      </c>
      <c r="CJ137" s="8">
        <v>0</v>
      </c>
      <c r="CK137" s="8">
        <v>6.4450000000000003</v>
      </c>
      <c r="CL137" s="8">
        <v>0</v>
      </c>
      <c r="CM137" s="8">
        <v>386.613</v>
      </c>
      <c r="CN137" s="8">
        <v>379.62599999999998</v>
      </c>
      <c r="CO137" s="8">
        <v>0</v>
      </c>
      <c r="CP137" s="8">
        <v>0</v>
      </c>
      <c r="CQ137" s="8">
        <v>1.345</v>
      </c>
      <c r="CR137" s="8">
        <v>72.674000000000007</v>
      </c>
      <c r="CS137" s="8">
        <v>840.25800000000004</v>
      </c>
      <c r="CT137" s="8">
        <v>48.645000000000003</v>
      </c>
      <c r="CU137" s="8">
        <v>56.305999999999997</v>
      </c>
      <c r="CV137" s="8">
        <v>2434.4459999999999</v>
      </c>
      <c r="CW137" s="8">
        <v>0</v>
      </c>
      <c r="CX137" s="8">
        <v>-10.247999999999999</v>
      </c>
      <c r="CY137" s="8">
        <v>2529.1489999999999</v>
      </c>
      <c r="CZ137" s="8">
        <v>0</v>
      </c>
      <c r="DA137" s="8">
        <v>2529.1489999999999</v>
      </c>
      <c r="DB137" s="8">
        <v>3369.4070000000002</v>
      </c>
      <c r="DC137" s="8"/>
      <c r="DD137" s="8">
        <v>291.86176999999998</v>
      </c>
      <c r="DE137" s="8">
        <v>291.86176999999998</v>
      </c>
      <c r="DF137" s="8">
        <v>8.6655700000000007</v>
      </c>
      <c r="DG137" s="8">
        <v>379.62599999999998</v>
      </c>
      <c r="DH137" s="8">
        <v>-1436.347</v>
      </c>
      <c r="DI137" s="8">
        <v>29.404</v>
      </c>
      <c r="DJ137" s="8">
        <v>320</v>
      </c>
      <c r="DK137" s="8">
        <v>0</v>
      </c>
      <c r="DL137" s="8">
        <v>0</v>
      </c>
      <c r="DM137" s="8">
        <v>13.372999999999999</v>
      </c>
      <c r="DN137" s="8">
        <v>173.696</v>
      </c>
      <c r="DO137" s="8">
        <v>66.091999999999999</v>
      </c>
      <c r="DP137" s="8">
        <v>395.15100000000001</v>
      </c>
      <c r="DQ137" s="8">
        <v>0</v>
      </c>
      <c r="DR137" s="8">
        <v>1568.116</v>
      </c>
      <c r="DS137" s="8">
        <v>0</v>
      </c>
      <c r="DT137" s="8">
        <v>8300</v>
      </c>
      <c r="DU137" s="8">
        <v>0</v>
      </c>
      <c r="DV137" s="8"/>
      <c r="DW137" s="8">
        <v>247.77199999999999</v>
      </c>
      <c r="DX137" s="8">
        <v>132.49299999999999</v>
      </c>
      <c r="DY137" s="8">
        <v>7.3769999999999998</v>
      </c>
      <c r="DZ137" s="8">
        <v>139.87</v>
      </c>
      <c r="EA137" s="8">
        <v>0</v>
      </c>
      <c r="EB137" s="8">
        <v>0</v>
      </c>
      <c r="EC137" s="8">
        <v>0</v>
      </c>
      <c r="ED137" s="8">
        <v>15.468</v>
      </c>
      <c r="EE137" s="8">
        <v>0</v>
      </c>
      <c r="EF137" s="8">
        <v>0</v>
      </c>
      <c r="EG137" s="8">
        <v>13.257999999999999</v>
      </c>
      <c r="EH137" s="8">
        <v>16.561</v>
      </c>
      <c r="EI137" s="8">
        <v>67.346999999999994</v>
      </c>
      <c r="EJ137" s="8">
        <v>-100.06399999999999</v>
      </c>
      <c r="EK137" s="8">
        <v>12.356999999999999</v>
      </c>
      <c r="EL137" s="8">
        <v>432.14800000000002</v>
      </c>
      <c r="EM137" s="8">
        <v>-56.094999999999999</v>
      </c>
      <c r="EN137" s="8">
        <v>0</v>
      </c>
      <c r="EO137" s="8">
        <v>-8.36</v>
      </c>
      <c r="EP137" s="8">
        <v>0</v>
      </c>
      <c r="EQ137" s="8">
        <v>0</v>
      </c>
      <c r="ER137" s="8">
        <v>-462.96</v>
      </c>
      <c r="ES137" s="8">
        <v>0</v>
      </c>
      <c r="ET137" s="8">
        <v>-7.3140000000000001</v>
      </c>
      <c r="EU137" s="8">
        <v>-534.72900000000004</v>
      </c>
      <c r="EV137" s="8">
        <v>0</v>
      </c>
      <c r="EW137" s="8">
        <v>370.35</v>
      </c>
      <c r="EX137" s="8">
        <v>370.35</v>
      </c>
      <c r="EY137" s="8">
        <v>0</v>
      </c>
      <c r="EZ137" s="8">
        <v>0</v>
      </c>
      <c r="FA137" s="8">
        <v>0</v>
      </c>
      <c r="FB137" s="8">
        <v>12.377000000000001</v>
      </c>
      <c r="FC137" s="8">
        <v>-3.762</v>
      </c>
      <c r="FD137" s="8">
        <v>-232.988</v>
      </c>
      <c r="FE137" s="8">
        <v>0</v>
      </c>
      <c r="FF137" s="8">
        <v>-232.988</v>
      </c>
      <c r="FG137" s="8">
        <v>0</v>
      </c>
      <c r="FH137" s="8">
        <v>0.02</v>
      </c>
      <c r="FI137" s="8">
        <v>145.99700000000001</v>
      </c>
      <c r="FJ137" s="8">
        <v>2.714</v>
      </c>
      <c r="FK137" s="8">
        <v>46.13</v>
      </c>
      <c r="FL137" s="8"/>
      <c r="FM137" s="8">
        <v>2.5019999999999998</v>
      </c>
      <c r="FN137" s="8">
        <v>60.609000000000002</v>
      </c>
      <c r="FO137" s="8">
        <v>264.15787999999998</v>
      </c>
      <c r="FP137" s="8">
        <v>266.71663000000001</v>
      </c>
      <c r="FQ137" s="8">
        <v>77.216999999999999</v>
      </c>
      <c r="FR137" s="8">
        <v>370.35</v>
      </c>
      <c r="FS137" s="8" t="s">
        <v>535</v>
      </c>
      <c r="FT137" s="9">
        <v>40117</v>
      </c>
      <c r="FU137" s="8">
        <v>12</v>
      </c>
      <c r="FV137" s="8">
        <v>7472.4008700000004</v>
      </c>
      <c r="FW137" s="8">
        <v>1.2704200000000001</v>
      </c>
      <c r="FX137" s="8">
        <v>1.04037</v>
      </c>
      <c r="FY137" s="8">
        <v>0.75548999999999999</v>
      </c>
      <c r="FZ137" s="8">
        <v>0.74816000000000005</v>
      </c>
      <c r="GA137" s="31">
        <f t="shared" si="29"/>
        <v>2009</v>
      </c>
      <c r="GB137" s="10">
        <f t="shared" si="30"/>
        <v>10</v>
      </c>
      <c r="GC137" s="10">
        <v>1.07585</v>
      </c>
      <c r="GD137" s="10">
        <v>0.90012000000000003</v>
      </c>
    </row>
    <row r="138" spans="1:186">
      <c r="A138" s="8" t="str">
        <f t="shared" si="31"/>
        <v>Analog Devices</v>
      </c>
      <c r="B138" s="8" t="str">
        <f t="shared" si="32"/>
        <v>NasdaqGS:ADI</v>
      </c>
      <c r="C138" s="8" t="str">
        <f>CONCATENATE("FY",RIGHT(Assumptions!D$13,4)-8)</f>
        <v>FY2010</v>
      </c>
      <c r="D138" s="10">
        <f t="shared" si="28"/>
        <v>2010</v>
      </c>
      <c r="E138" s="8">
        <v>2761.5030000000002</v>
      </c>
      <c r="F138" s="8">
        <v>0</v>
      </c>
      <c r="G138" s="8">
        <v>2761.5030000000002</v>
      </c>
      <c r="H138" s="8">
        <v>962.08100000000002</v>
      </c>
      <c r="I138" s="8">
        <v>1799.422</v>
      </c>
      <c r="J138" s="8">
        <v>390.56</v>
      </c>
      <c r="K138" s="8">
        <v>0</v>
      </c>
      <c r="L138" s="8">
        <v>492.30500000000001</v>
      </c>
      <c r="M138" s="8">
        <v>0</v>
      </c>
      <c r="N138" s="8">
        <v>0</v>
      </c>
      <c r="O138" s="8">
        <v>0</v>
      </c>
      <c r="P138" s="8">
        <v>882.86500000000001</v>
      </c>
      <c r="Q138" s="8">
        <v>916.55700000000002</v>
      </c>
      <c r="R138" s="8">
        <v>-10.429</v>
      </c>
      <c r="S138" s="8">
        <v>9.8369999999999997</v>
      </c>
      <c r="T138" s="8">
        <v>-0.59199999999999997</v>
      </c>
      <c r="U138" s="8">
        <v>0</v>
      </c>
      <c r="V138" s="8">
        <v>0</v>
      </c>
      <c r="W138" s="8">
        <v>2.1829999999999998</v>
      </c>
      <c r="X138" s="8">
        <v>918.14800000000002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901.66499999999996</v>
      </c>
      <c r="AE138" s="8">
        <v>190.44</v>
      </c>
      <c r="AF138" s="8">
        <v>711.22500000000002</v>
      </c>
      <c r="AG138" s="8">
        <v>0.85899999999999999</v>
      </c>
      <c r="AH138" s="8">
        <v>0</v>
      </c>
      <c r="AI138" s="8">
        <v>712.08399999999995</v>
      </c>
      <c r="AJ138" s="8">
        <v>0</v>
      </c>
      <c r="AK138" s="8">
        <v>712.08399999999995</v>
      </c>
      <c r="AL138" s="8">
        <v>0</v>
      </c>
      <c r="AM138" s="8"/>
      <c r="AN138" s="8">
        <v>2.3944700000000001</v>
      </c>
      <c r="AO138" s="8">
        <v>2.3915799999999998</v>
      </c>
      <c r="AP138" s="8">
        <v>297.387</v>
      </c>
      <c r="AQ138" s="8">
        <v>2.3328099999999998</v>
      </c>
      <c r="AR138" s="8">
        <v>2.33</v>
      </c>
      <c r="AS138" s="8">
        <v>305.86099999999999</v>
      </c>
      <c r="AT138" s="8">
        <v>0.86</v>
      </c>
      <c r="AU138" s="1">
        <v>0.35103161986507198</v>
      </c>
      <c r="AV138" s="8"/>
      <c r="AW138" s="8">
        <v>1037.4680000000001</v>
      </c>
      <c r="AX138" s="8">
        <v>921.38499999999999</v>
      </c>
      <c r="AY138" s="8">
        <v>916.55700000000002</v>
      </c>
      <c r="AZ138" s="1">
        <v>0.21120900000000001</v>
      </c>
      <c r="BA138" s="9">
        <v>40481</v>
      </c>
      <c r="BB138" s="8"/>
      <c r="BC138" s="8">
        <v>3.7</v>
      </c>
      <c r="BD138" s="8">
        <v>0</v>
      </c>
      <c r="BE138" s="8">
        <v>0</v>
      </c>
      <c r="BF138" s="8">
        <v>497.10500000000002</v>
      </c>
      <c r="BG138" s="8">
        <v>0</v>
      </c>
      <c r="BH138" s="8">
        <v>8.5542400000000001</v>
      </c>
      <c r="BI138" s="8">
        <v>31.44576</v>
      </c>
      <c r="BJ138" s="8"/>
      <c r="BK138" s="8"/>
      <c r="BL138" s="8">
        <v>1070</v>
      </c>
      <c r="BM138" s="8">
        <v>1617.768</v>
      </c>
      <c r="BN138" s="8">
        <v>2687.768</v>
      </c>
      <c r="BO138" s="8">
        <v>387.16899999999998</v>
      </c>
      <c r="BP138" s="8">
        <v>387.16899999999998</v>
      </c>
      <c r="BQ138" s="8">
        <v>277.47800000000001</v>
      </c>
      <c r="BR138" s="8">
        <v>74.709999999999994</v>
      </c>
      <c r="BS138" s="8">
        <v>7.5419999999999998</v>
      </c>
      <c r="BT138" s="8">
        <v>3478.9989999999998</v>
      </c>
      <c r="BU138" s="8">
        <v>2101.5450000000001</v>
      </c>
      <c r="BV138" s="8">
        <v>-1628.88</v>
      </c>
      <c r="BW138" s="8">
        <v>472.66500000000002</v>
      </c>
      <c r="BX138" s="8">
        <v>28.117999999999999</v>
      </c>
      <c r="BY138" s="8">
        <v>255.58</v>
      </c>
      <c r="BZ138" s="8">
        <v>1.343</v>
      </c>
      <c r="CA138" s="8">
        <v>0</v>
      </c>
      <c r="CB138" s="8">
        <v>52.765000000000001</v>
      </c>
      <c r="CC138" s="8">
        <v>39.360999999999997</v>
      </c>
      <c r="CD138" s="8">
        <v>4328.8310000000001</v>
      </c>
      <c r="CE138" s="8"/>
      <c r="CF138" s="8">
        <v>133.11099999999999</v>
      </c>
      <c r="CG138" s="8">
        <v>207.08699999999999</v>
      </c>
      <c r="CH138" s="8">
        <v>0</v>
      </c>
      <c r="CI138" s="8">
        <v>0</v>
      </c>
      <c r="CJ138" s="8">
        <v>0</v>
      </c>
      <c r="CK138" s="8">
        <v>60.420999999999999</v>
      </c>
      <c r="CL138" s="8">
        <v>0</v>
      </c>
      <c r="CM138" s="8">
        <v>643.46699999999998</v>
      </c>
      <c r="CN138" s="8">
        <v>400.63499999999999</v>
      </c>
      <c r="CO138" s="8">
        <v>0</v>
      </c>
      <c r="CP138" s="8">
        <v>0</v>
      </c>
      <c r="CQ138" s="8">
        <v>1.8</v>
      </c>
      <c r="CR138" s="8">
        <v>83.212000000000003</v>
      </c>
      <c r="CS138" s="8">
        <v>1129.114</v>
      </c>
      <c r="CT138" s="8">
        <v>49.777000000000001</v>
      </c>
      <c r="CU138" s="8">
        <v>286.96899999999999</v>
      </c>
      <c r="CV138" s="8">
        <v>2896.5659999999998</v>
      </c>
      <c r="CW138" s="8">
        <v>0</v>
      </c>
      <c r="CX138" s="8">
        <v>-33.594999999999999</v>
      </c>
      <c r="CY138" s="8">
        <v>3199.7170000000001</v>
      </c>
      <c r="CZ138" s="8">
        <v>0</v>
      </c>
      <c r="DA138" s="8">
        <v>3199.7170000000001</v>
      </c>
      <c r="DB138" s="8">
        <v>4328.8310000000001</v>
      </c>
      <c r="DC138" s="8"/>
      <c r="DD138" s="8">
        <v>298.65298999999999</v>
      </c>
      <c r="DE138" s="8">
        <v>298.65298999999999</v>
      </c>
      <c r="DF138" s="8">
        <v>10.71383</v>
      </c>
      <c r="DG138" s="8">
        <v>400.63499999999999</v>
      </c>
      <c r="DH138" s="8">
        <v>-2287.1329999999998</v>
      </c>
      <c r="DI138" s="8">
        <v>38.792000000000002</v>
      </c>
      <c r="DJ138" s="8">
        <v>320</v>
      </c>
      <c r="DK138" s="8">
        <v>0</v>
      </c>
      <c r="DL138" s="8">
        <v>0</v>
      </c>
      <c r="DM138" s="8">
        <v>22.007999999999999</v>
      </c>
      <c r="DN138" s="8">
        <v>171.39</v>
      </c>
      <c r="DO138" s="8">
        <v>84.08</v>
      </c>
      <c r="DP138" s="8">
        <v>401.27699999999999</v>
      </c>
      <c r="DQ138" s="8">
        <v>0</v>
      </c>
      <c r="DR138" s="8">
        <v>1634.942</v>
      </c>
      <c r="DS138" s="8">
        <v>0</v>
      </c>
      <c r="DT138" s="8">
        <v>8500</v>
      </c>
      <c r="DU138" s="8">
        <v>0</v>
      </c>
      <c r="DV138" s="8"/>
      <c r="DW138" s="8">
        <v>712.08399999999995</v>
      </c>
      <c r="DX138" s="8">
        <v>116.083</v>
      </c>
      <c r="DY138" s="8">
        <v>4.8280000000000003</v>
      </c>
      <c r="DZ138" s="8">
        <v>120.911</v>
      </c>
      <c r="EA138" s="8">
        <v>0</v>
      </c>
      <c r="EB138" s="8">
        <v>0</v>
      </c>
      <c r="EC138" s="8">
        <v>0</v>
      </c>
      <c r="ED138" s="8">
        <v>0.48699999999999999</v>
      </c>
      <c r="EE138" s="8">
        <v>0</v>
      </c>
      <c r="EF138" s="8">
        <v>0</v>
      </c>
      <c r="EG138" s="8">
        <v>-8.2040000000000006</v>
      </c>
      <c r="EH138" s="8">
        <v>-82.38</v>
      </c>
      <c r="EI138" s="8">
        <v>-24.274000000000001</v>
      </c>
      <c r="EJ138" s="8">
        <v>190.04300000000001</v>
      </c>
      <c r="EK138" s="8">
        <v>-30.052</v>
      </c>
      <c r="EL138" s="8">
        <v>991.17499999999995</v>
      </c>
      <c r="EM138" s="8">
        <v>-111.557</v>
      </c>
      <c r="EN138" s="8">
        <v>0</v>
      </c>
      <c r="EO138" s="8">
        <v>0</v>
      </c>
      <c r="EP138" s="8">
        <v>63.036000000000001</v>
      </c>
      <c r="EQ138" s="8">
        <v>0</v>
      </c>
      <c r="ER138" s="8">
        <v>-441.58</v>
      </c>
      <c r="ES138" s="8">
        <v>0</v>
      </c>
      <c r="ET138" s="8">
        <v>4.2759999999999998</v>
      </c>
      <c r="EU138" s="8">
        <v>-485.82499999999999</v>
      </c>
      <c r="EV138" s="8">
        <v>0</v>
      </c>
      <c r="EW138" s="8">
        <v>0</v>
      </c>
      <c r="EX138" s="8">
        <v>0</v>
      </c>
      <c r="EY138" s="8">
        <v>0</v>
      </c>
      <c r="EZ138" s="8">
        <v>0</v>
      </c>
      <c r="FA138" s="8">
        <v>0</v>
      </c>
      <c r="FB138" s="8">
        <v>216.14699999999999</v>
      </c>
      <c r="FC138" s="8">
        <v>-39.847999999999999</v>
      </c>
      <c r="FD138" s="8">
        <v>-249.964</v>
      </c>
      <c r="FE138" s="8">
        <v>0</v>
      </c>
      <c r="FF138" s="8">
        <v>-249.964</v>
      </c>
      <c r="FG138" s="8">
        <v>0</v>
      </c>
      <c r="FH138" s="8">
        <v>1.0269999999999999</v>
      </c>
      <c r="FI138" s="8">
        <v>-72.638000000000005</v>
      </c>
      <c r="FJ138" s="8">
        <v>-2.4409999999999998</v>
      </c>
      <c r="FK138" s="8">
        <v>430.27100000000002</v>
      </c>
      <c r="FL138" s="8"/>
      <c r="FM138" s="8">
        <v>9.1989999999999998</v>
      </c>
      <c r="FN138" s="8">
        <v>137.149</v>
      </c>
      <c r="FO138" s="8">
        <v>767.72199999999998</v>
      </c>
      <c r="FP138" s="8">
        <v>774.24013000000002</v>
      </c>
      <c r="FQ138" s="8">
        <v>-140.286</v>
      </c>
      <c r="FR138" s="8">
        <v>0</v>
      </c>
      <c r="FS138" s="8" t="s">
        <v>535</v>
      </c>
      <c r="FT138" s="9">
        <v>40481</v>
      </c>
      <c r="FU138" s="8">
        <v>12</v>
      </c>
      <c r="FV138" s="8">
        <v>10036.656629999999</v>
      </c>
      <c r="FW138" s="8">
        <v>1.32934</v>
      </c>
      <c r="FX138" s="8">
        <v>1.06504</v>
      </c>
      <c r="FY138" s="8">
        <v>0.78676999999999997</v>
      </c>
      <c r="FZ138" s="8">
        <v>0.91315000000000002</v>
      </c>
      <c r="GA138" s="31">
        <f t="shared" si="29"/>
        <v>2010</v>
      </c>
      <c r="GB138" s="10">
        <f t="shared" si="30"/>
        <v>10</v>
      </c>
      <c r="GC138" s="10">
        <v>0.74182999999999999</v>
      </c>
      <c r="GD138" s="10">
        <v>0.67305999999999999</v>
      </c>
    </row>
    <row r="139" spans="1:186">
      <c r="A139" s="8" t="str">
        <f t="shared" si="31"/>
        <v>Analog Devices</v>
      </c>
      <c r="B139" s="8" t="str">
        <f t="shared" si="32"/>
        <v>NasdaqGS:ADI</v>
      </c>
      <c r="C139" s="8" t="str">
        <f>CONCATENATE("FY",RIGHT(Assumptions!D$13,4)-7)</f>
        <v>FY2011</v>
      </c>
      <c r="D139" s="10">
        <f t="shared" si="28"/>
        <v>2011</v>
      </c>
      <c r="E139" s="8">
        <v>2993.32</v>
      </c>
      <c r="F139" s="8">
        <v>0</v>
      </c>
      <c r="G139" s="8">
        <v>2993.32</v>
      </c>
      <c r="H139" s="8">
        <v>1006.779</v>
      </c>
      <c r="I139" s="8">
        <v>1986.5409999999999</v>
      </c>
      <c r="J139" s="8">
        <v>406.70699999999999</v>
      </c>
      <c r="K139" s="8">
        <v>0</v>
      </c>
      <c r="L139" s="8">
        <v>505.387</v>
      </c>
      <c r="M139" s="8">
        <v>0</v>
      </c>
      <c r="N139" s="8">
        <v>0</v>
      </c>
      <c r="O139" s="8">
        <v>0</v>
      </c>
      <c r="P139" s="8">
        <v>912.09400000000005</v>
      </c>
      <c r="Q139" s="8">
        <v>1074.4469999999999</v>
      </c>
      <c r="R139" s="8">
        <v>-19.146000000000001</v>
      </c>
      <c r="S139" s="8">
        <v>9.06</v>
      </c>
      <c r="T139" s="8">
        <v>-10.086</v>
      </c>
      <c r="U139" s="8">
        <v>0</v>
      </c>
      <c r="V139" s="8">
        <v>0</v>
      </c>
      <c r="W139" s="8">
        <v>-0.49199999999999999</v>
      </c>
      <c r="X139" s="8">
        <v>1063.8689999999999</v>
      </c>
      <c r="Y139" s="8">
        <v>0</v>
      </c>
      <c r="Z139" s="8">
        <v>0</v>
      </c>
      <c r="AA139" s="8">
        <v>0</v>
      </c>
      <c r="AB139" s="8">
        <v>0</v>
      </c>
      <c r="AC139" s="8">
        <v>-0.183</v>
      </c>
      <c r="AD139" s="8">
        <v>1061.4469999999999</v>
      </c>
      <c r="AE139" s="8">
        <v>200.553</v>
      </c>
      <c r="AF139" s="8">
        <v>860.89400000000001</v>
      </c>
      <c r="AG139" s="8">
        <v>6.5</v>
      </c>
      <c r="AH139" s="8">
        <v>0</v>
      </c>
      <c r="AI139" s="8">
        <v>867.39400000000001</v>
      </c>
      <c r="AJ139" s="8">
        <v>0</v>
      </c>
      <c r="AK139" s="8">
        <v>867.39400000000001</v>
      </c>
      <c r="AL139" s="8">
        <v>0</v>
      </c>
      <c r="AM139" s="8"/>
      <c r="AN139" s="8">
        <v>2.8969399999999998</v>
      </c>
      <c r="AO139" s="8">
        <v>2.8752300000000002</v>
      </c>
      <c r="AP139" s="8">
        <v>299.41699999999997</v>
      </c>
      <c r="AQ139" s="8">
        <v>2.8110900000000001</v>
      </c>
      <c r="AR139" s="8">
        <v>2.79</v>
      </c>
      <c r="AS139" s="8">
        <v>308.23599999999999</v>
      </c>
      <c r="AT139" s="8">
        <v>0.97</v>
      </c>
      <c r="AU139" s="1">
        <v>0.32468059497759999</v>
      </c>
      <c r="AV139" s="8"/>
      <c r="AW139" s="8">
        <v>1192.6659999999999</v>
      </c>
      <c r="AX139" s="8">
        <v>1075.7929999999999</v>
      </c>
      <c r="AY139" s="8">
        <v>1074.4469999999999</v>
      </c>
      <c r="AZ139" s="1">
        <v>0.188943</v>
      </c>
      <c r="BA139" s="9">
        <v>40845</v>
      </c>
      <c r="BB139" s="8"/>
      <c r="BC139" s="8">
        <v>4.2</v>
      </c>
      <c r="BD139" s="8">
        <v>0</v>
      </c>
      <c r="BE139" s="8">
        <v>0</v>
      </c>
      <c r="BF139" s="8">
        <v>506.87</v>
      </c>
      <c r="BG139" s="8">
        <v>0</v>
      </c>
      <c r="BH139" s="8">
        <v>10.71072</v>
      </c>
      <c r="BI139" s="8">
        <v>34.289279999999998</v>
      </c>
      <c r="BJ139" s="8"/>
      <c r="BK139" s="8"/>
      <c r="BL139" s="8">
        <v>1405.1</v>
      </c>
      <c r="BM139" s="8">
        <v>2187.3620000000001</v>
      </c>
      <c r="BN139" s="8">
        <v>3592.462</v>
      </c>
      <c r="BO139" s="8">
        <v>348.416</v>
      </c>
      <c r="BP139" s="8">
        <v>348.416</v>
      </c>
      <c r="BQ139" s="8">
        <v>295.08100000000002</v>
      </c>
      <c r="BR139" s="8">
        <v>82.171000000000006</v>
      </c>
      <c r="BS139" s="8">
        <v>24.04</v>
      </c>
      <c r="BT139" s="8">
        <v>4386.348</v>
      </c>
      <c r="BU139" s="8">
        <v>2136.9009999999998</v>
      </c>
      <c r="BV139" s="8">
        <v>-1658.0619999999999</v>
      </c>
      <c r="BW139" s="8">
        <v>478.839</v>
      </c>
      <c r="BX139" s="8">
        <v>25.138000000000002</v>
      </c>
      <c r="BY139" s="8">
        <v>275.08699999999999</v>
      </c>
      <c r="BZ139" s="8">
        <v>12.2</v>
      </c>
      <c r="CA139" s="8">
        <v>0</v>
      </c>
      <c r="CB139" s="8">
        <v>37.645000000000003</v>
      </c>
      <c r="CC139" s="8">
        <v>62.378</v>
      </c>
      <c r="CD139" s="8">
        <v>5277.6350000000002</v>
      </c>
      <c r="CE139" s="8"/>
      <c r="CF139" s="8">
        <v>113.056</v>
      </c>
      <c r="CG139" s="8">
        <v>157.61600000000001</v>
      </c>
      <c r="CH139" s="8">
        <v>0</v>
      </c>
      <c r="CI139" s="8">
        <v>14.5</v>
      </c>
      <c r="CJ139" s="8">
        <v>0</v>
      </c>
      <c r="CK139" s="8">
        <v>6.5839999999999996</v>
      </c>
      <c r="CL139" s="8">
        <v>0</v>
      </c>
      <c r="CM139" s="8">
        <v>525.005</v>
      </c>
      <c r="CN139" s="8">
        <v>871.87599999999998</v>
      </c>
      <c r="CO139" s="8">
        <v>0</v>
      </c>
      <c r="CP139" s="8">
        <v>0</v>
      </c>
      <c r="CQ139" s="8">
        <v>1.26</v>
      </c>
      <c r="CR139" s="8">
        <v>84.081000000000003</v>
      </c>
      <c r="CS139" s="8">
        <v>1482.222</v>
      </c>
      <c r="CT139" s="8">
        <v>49.661000000000001</v>
      </c>
      <c r="CU139" s="8">
        <v>289.58699999999999</v>
      </c>
      <c r="CV139" s="8">
        <v>3482.3339999999998</v>
      </c>
      <c r="CW139" s="8">
        <v>0</v>
      </c>
      <c r="CX139" s="8">
        <v>-26.169</v>
      </c>
      <c r="CY139" s="8">
        <v>3795.413</v>
      </c>
      <c r="CZ139" s="8">
        <v>0</v>
      </c>
      <c r="DA139" s="8">
        <v>3795.413</v>
      </c>
      <c r="DB139" s="8">
        <v>5277.6350000000002</v>
      </c>
      <c r="DC139" s="8"/>
      <c r="DD139" s="8">
        <v>297.96071999999998</v>
      </c>
      <c r="DE139" s="8">
        <v>297.96071999999998</v>
      </c>
      <c r="DF139" s="8">
        <v>12.737959999999999</v>
      </c>
      <c r="DG139" s="8">
        <v>886.37599999999998</v>
      </c>
      <c r="DH139" s="8">
        <v>-2706.0859999999998</v>
      </c>
      <c r="DI139" s="8">
        <v>26.158999999999999</v>
      </c>
      <c r="DJ139" s="8">
        <v>360</v>
      </c>
      <c r="DK139" s="8">
        <v>0</v>
      </c>
      <c r="DL139" s="8">
        <v>0</v>
      </c>
      <c r="DM139" s="8">
        <v>28.085000000000001</v>
      </c>
      <c r="DN139" s="8">
        <v>170.398</v>
      </c>
      <c r="DO139" s="8">
        <v>96.597999999999999</v>
      </c>
      <c r="DP139" s="8">
        <v>430.45299999999997</v>
      </c>
      <c r="DQ139" s="8">
        <v>0</v>
      </c>
      <c r="DR139" s="8">
        <v>1658.11</v>
      </c>
      <c r="DS139" s="8">
        <v>0</v>
      </c>
      <c r="DT139" s="8">
        <v>9200</v>
      </c>
      <c r="DU139" s="8">
        <v>0</v>
      </c>
      <c r="DV139" s="8"/>
      <c r="DW139" s="8">
        <v>867.39400000000001</v>
      </c>
      <c r="DX139" s="8">
        <v>116.873</v>
      </c>
      <c r="DY139" s="8">
        <v>1.3460000000000001</v>
      </c>
      <c r="DZ139" s="8">
        <v>118.21899999999999</v>
      </c>
      <c r="EA139" s="8">
        <v>0</v>
      </c>
      <c r="EB139" s="8">
        <v>0</v>
      </c>
      <c r="EC139" s="8">
        <v>0</v>
      </c>
      <c r="ED139" s="8">
        <v>0</v>
      </c>
      <c r="EE139" s="8">
        <v>0</v>
      </c>
      <c r="EF139" s="8">
        <v>0</v>
      </c>
      <c r="EG139" s="8">
        <v>2.5369999999999999</v>
      </c>
      <c r="EH139" s="8">
        <v>40.024999999999999</v>
      </c>
      <c r="EI139" s="8">
        <v>-17.603000000000002</v>
      </c>
      <c r="EJ139" s="8">
        <v>-90.322999999999993</v>
      </c>
      <c r="EK139" s="8">
        <v>-4.8540000000000001</v>
      </c>
      <c r="EL139" s="8">
        <v>900.529</v>
      </c>
      <c r="EM139" s="8">
        <v>-122.996</v>
      </c>
      <c r="EN139" s="8">
        <v>0</v>
      </c>
      <c r="EO139" s="8">
        <v>-13.988</v>
      </c>
      <c r="EP139" s="8">
        <v>0</v>
      </c>
      <c r="EQ139" s="8">
        <v>0</v>
      </c>
      <c r="ER139" s="8">
        <v>-570.15899999999999</v>
      </c>
      <c r="ES139" s="8">
        <v>0</v>
      </c>
      <c r="ET139" s="8">
        <v>3.4049999999999998</v>
      </c>
      <c r="EU139" s="8">
        <v>-703.73800000000006</v>
      </c>
      <c r="EV139" s="8">
        <v>0</v>
      </c>
      <c r="EW139" s="8">
        <v>515.50699999999995</v>
      </c>
      <c r="EX139" s="8">
        <v>515.50699999999995</v>
      </c>
      <c r="EY139" s="8">
        <v>0</v>
      </c>
      <c r="EZ139" s="8">
        <v>-28.391999999999999</v>
      </c>
      <c r="FA139" s="8">
        <v>-28.391999999999999</v>
      </c>
      <c r="FB139" s="8">
        <v>217.39699999999999</v>
      </c>
      <c r="FC139" s="8">
        <v>-330.48899999999998</v>
      </c>
      <c r="FD139" s="8">
        <v>-281.62599999999998</v>
      </c>
      <c r="FE139" s="8">
        <v>0</v>
      </c>
      <c r="FF139" s="8">
        <v>-281.62599999999998</v>
      </c>
      <c r="FG139" s="8">
        <v>0</v>
      </c>
      <c r="FH139" s="8">
        <v>46.215000000000003</v>
      </c>
      <c r="FI139" s="8">
        <v>138.61199999999999</v>
      </c>
      <c r="FJ139" s="8">
        <v>-0.30299999999999999</v>
      </c>
      <c r="FK139" s="8">
        <v>335.1</v>
      </c>
      <c r="FL139" s="8"/>
      <c r="FM139" s="8">
        <v>16.492000000000001</v>
      </c>
      <c r="FN139" s="8">
        <v>223.71600000000001</v>
      </c>
      <c r="FO139" s="8">
        <v>571.52713000000006</v>
      </c>
      <c r="FP139" s="8">
        <v>583.49338</v>
      </c>
      <c r="FQ139" s="8">
        <v>135.61699999999999</v>
      </c>
      <c r="FR139" s="8">
        <v>487.11500000000001</v>
      </c>
      <c r="FS139" s="8" t="s">
        <v>535</v>
      </c>
      <c r="FT139" s="9">
        <v>40845</v>
      </c>
      <c r="FU139" s="8">
        <v>12</v>
      </c>
      <c r="FV139" s="8">
        <v>11288.812599999999</v>
      </c>
      <c r="FW139" s="8">
        <v>1.35504</v>
      </c>
      <c r="FX139" s="8">
        <v>1.0347999999999999</v>
      </c>
      <c r="FY139" s="8">
        <v>1.08646</v>
      </c>
      <c r="FZ139" s="8">
        <v>1.2208699999999999</v>
      </c>
      <c r="GA139" s="31">
        <f t="shared" si="29"/>
        <v>2011</v>
      </c>
      <c r="GB139" s="10">
        <f t="shared" si="30"/>
        <v>10</v>
      </c>
      <c r="GC139" s="10">
        <v>0.83494999999999997</v>
      </c>
      <c r="GD139" s="10">
        <v>0.84492999999999996</v>
      </c>
    </row>
    <row r="140" spans="1:186">
      <c r="A140" s="8" t="str">
        <f t="shared" si="31"/>
        <v>Analog Devices</v>
      </c>
      <c r="B140" s="8" t="str">
        <f t="shared" si="32"/>
        <v>NasdaqGS:ADI</v>
      </c>
      <c r="C140" s="8" t="str">
        <f>CONCATENATE("FY",RIGHT(Assumptions!D$13,4)-6)</f>
        <v>FY2012</v>
      </c>
      <c r="D140" s="10">
        <f t="shared" si="28"/>
        <v>2012</v>
      </c>
      <c r="E140" s="8">
        <v>2701.1419999999998</v>
      </c>
      <c r="F140" s="8">
        <v>0</v>
      </c>
      <c r="G140" s="8">
        <v>2701.1419999999998</v>
      </c>
      <c r="H140" s="8">
        <v>960.14099999999996</v>
      </c>
      <c r="I140" s="8">
        <v>1741.001</v>
      </c>
      <c r="J140" s="8">
        <v>396.51900000000001</v>
      </c>
      <c r="K140" s="8">
        <v>0</v>
      </c>
      <c r="L140" s="8">
        <v>511.83499999999998</v>
      </c>
      <c r="M140" s="8">
        <v>0</v>
      </c>
      <c r="N140" s="8">
        <v>0.16800000000000001</v>
      </c>
      <c r="O140" s="8">
        <v>0</v>
      </c>
      <c r="P140" s="8">
        <v>908.52200000000005</v>
      </c>
      <c r="Q140" s="8">
        <v>832.47900000000004</v>
      </c>
      <c r="R140" s="8">
        <v>-26.422000000000001</v>
      </c>
      <c r="S140" s="8">
        <v>14.448</v>
      </c>
      <c r="T140" s="8">
        <v>-11.974</v>
      </c>
      <c r="U140" s="8">
        <v>0</v>
      </c>
      <c r="V140" s="8">
        <v>0</v>
      </c>
      <c r="W140" s="8">
        <v>0.22800000000000001</v>
      </c>
      <c r="X140" s="8">
        <v>820.73299999999995</v>
      </c>
      <c r="Y140" s="8">
        <v>0</v>
      </c>
      <c r="Z140" s="8">
        <v>1.2310000000000001</v>
      </c>
      <c r="AA140" s="8">
        <v>0</v>
      </c>
      <c r="AB140" s="8">
        <v>0</v>
      </c>
      <c r="AC140" s="8">
        <v>0</v>
      </c>
      <c r="AD140" s="8">
        <v>813.53300000000002</v>
      </c>
      <c r="AE140" s="8">
        <v>162.297</v>
      </c>
      <c r="AF140" s="8">
        <v>651.23599999999999</v>
      </c>
      <c r="AG140" s="8">
        <v>0</v>
      </c>
      <c r="AH140" s="8">
        <v>0</v>
      </c>
      <c r="AI140" s="8">
        <v>651.23599999999999</v>
      </c>
      <c r="AJ140" s="8">
        <v>0</v>
      </c>
      <c r="AK140" s="8">
        <v>651.23599999999999</v>
      </c>
      <c r="AL140" s="8">
        <v>0</v>
      </c>
      <c r="AM140" s="8"/>
      <c r="AN140" s="8">
        <v>2.1797900000000001</v>
      </c>
      <c r="AO140" s="8">
        <v>2.1797900000000001</v>
      </c>
      <c r="AP140" s="8">
        <v>298.76100000000002</v>
      </c>
      <c r="AQ140" s="8">
        <v>2.13</v>
      </c>
      <c r="AR140" s="8">
        <v>2.13</v>
      </c>
      <c r="AS140" s="8">
        <v>306.19099999999997</v>
      </c>
      <c r="AT140" s="8">
        <v>1.2</v>
      </c>
      <c r="AU140" s="1">
        <v>0.52930274124894805</v>
      </c>
      <c r="AV140" s="8"/>
      <c r="AW140" s="8">
        <v>942.31200000000001</v>
      </c>
      <c r="AX140" s="8">
        <v>832.60699999999997</v>
      </c>
      <c r="AY140" s="8">
        <v>832.47900000000004</v>
      </c>
      <c r="AZ140" s="1">
        <v>0.19949600000000001</v>
      </c>
      <c r="BA140" s="9">
        <v>41216</v>
      </c>
      <c r="BB140" s="8"/>
      <c r="BC140" s="8">
        <v>3.9</v>
      </c>
      <c r="BD140" s="8">
        <v>0</v>
      </c>
      <c r="BE140" s="8">
        <v>0</v>
      </c>
      <c r="BF140" s="8">
        <v>511.935</v>
      </c>
      <c r="BG140" s="8">
        <v>0</v>
      </c>
      <c r="BH140" s="8">
        <v>11.88058</v>
      </c>
      <c r="BI140" s="8">
        <v>36.119419999999998</v>
      </c>
      <c r="BJ140" s="8"/>
      <c r="BK140" s="8"/>
      <c r="BL140" s="8">
        <v>528.83299999999997</v>
      </c>
      <c r="BM140" s="8">
        <v>3371.5450000000001</v>
      </c>
      <c r="BN140" s="8">
        <v>3900.3780000000002</v>
      </c>
      <c r="BO140" s="8">
        <v>339.88099999999997</v>
      </c>
      <c r="BP140" s="8">
        <v>339.88099999999997</v>
      </c>
      <c r="BQ140" s="8">
        <v>313.72300000000001</v>
      </c>
      <c r="BR140" s="8">
        <v>90.334999999999994</v>
      </c>
      <c r="BS140" s="8">
        <v>9.7850000000000001</v>
      </c>
      <c r="BT140" s="8">
        <v>4696.1850000000004</v>
      </c>
      <c r="BU140" s="8">
        <v>2228.1509999999998</v>
      </c>
      <c r="BV140" s="8">
        <v>-1727.2840000000001</v>
      </c>
      <c r="BW140" s="8">
        <v>500.86700000000002</v>
      </c>
      <c r="BX140" s="8">
        <v>1.8160000000000001</v>
      </c>
      <c r="BY140" s="8">
        <v>283.83300000000003</v>
      </c>
      <c r="BZ140" s="8">
        <v>28.771999999999998</v>
      </c>
      <c r="CA140" s="8">
        <v>0</v>
      </c>
      <c r="CB140" s="8">
        <v>43.530999999999999</v>
      </c>
      <c r="CC140" s="8">
        <v>65.343000000000004</v>
      </c>
      <c r="CD140" s="8">
        <v>5620.3469999999998</v>
      </c>
      <c r="CE140" s="8"/>
      <c r="CF140" s="8">
        <v>117.03400000000001</v>
      </c>
      <c r="CG140" s="8">
        <v>148.90700000000001</v>
      </c>
      <c r="CH140" s="8">
        <v>0</v>
      </c>
      <c r="CI140" s="8">
        <v>14.5</v>
      </c>
      <c r="CJ140" s="8">
        <v>0</v>
      </c>
      <c r="CK140" s="8">
        <v>6.0970000000000004</v>
      </c>
      <c r="CL140" s="8">
        <v>0</v>
      </c>
      <c r="CM140" s="8">
        <v>525.07899999999995</v>
      </c>
      <c r="CN140" s="8">
        <v>807.09799999999996</v>
      </c>
      <c r="CO140" s="8">
        <v>0</v>
      </c>
      <c r="CP140" s="8">
        <v>0</v>
      </c>
      <c r="CQ140" s="8">
        <v>1.1299999999999999</v>
      </c>
      <c r="CR140" s="8">
        <v>121.681</v>
      </c>
      <c r="CS140" s="8">
        <v>1454.9880000000001</v>
      </c>
      <c r="CT140" s="8">
        <v>50.232999999999997</v>
      </c>
      <c r="CU140" s="8">
        <v>390.65100000000001</v>
      </c>
      <c r="CV140" s="8">
        <v>3788.8690000000001</v>
      </c>
      <c r="CW140" s="8">
        <v>0</v>
      </c>
      <c r="CX140" s="8">
        <v>-64.394000000000005</v>
      </c>
      <c r="CY140" s="8">
        <v>4165.3590000000004</v>
      </c>
      <c r="CZ140" s="8">
        <v>0</v>
      </c>
      <c r="DA140" s="8">
        <v>4165.3590000000004</v>
      </c>
      <c r="DB140" s="8">
        <v>5620.3469999999998</v>
      </c>
      <c r="DC140" s="8"/>
      <c r="DD140" s="8">
        <v>301.38918000000001</v>
      </c>
      <c r="DE140" s="8">
        <v>301.38918000000001</v>
      </c>
      <c r="DF140" s="8">
        <v>13.82053</v>
      </c>
      <c r="DG140" s="8">
        <v>821.59799999999996</v>
      </c>
      <c r="DH140" s="8">
        <v>-3078.78</v>
      </c>
      <c r="DI140" s="8">
        <v>72.094999999999999</v>
      </c>
      <c r="DJ140" s="8">
        <v>384</v>
      </c>
      <c r="DK140" s="8">
        <v>0</v>
      </c>
      <c r="DL140" s="8">
        <v>0</v>
      </c>
      <c r="DM140" s="8">
        <v>28.111000000000001</v>
      </c>
      <c r="DN140" s="8">
        <v>185.773</v>
      </c>
      <c r="DO140" s="8">
        <v>99.838999999999999</v>
      </c>
      <c r="DP140" s="8">
        <v>447.81799999999998</v>
      </c>
      <c r="DQ140" s="8">
        <v>0</v>
      </c>
      <c r="DR140" s="8">
        <v>1731.703</v>
      </c>
      <c r="DS140" s="8">
        <v>0</v>
      </c>
      <c r="DT140" s="8">
        <v>9200</v>
      </c>
      <c r="DU140" s="8">
        <v>0</v>
      </c>
      <c r="DV140" s="8"/>
      <c r="DW140" s="8">
        <v>651.23599999999999</v>
      </c>
      <c r="DX140" s="8">
        <v>109.705</v>
      </c>
      <c r="DY140" s="8">
        <v>0.128</v>
      </c>
      <c r="DZ140" s="8">
        <v>109.833</v>
      </c>
      <c r="EA140" s="8">
        <v>0</v>
      </c>
      <c r="EB140" s="8">
        <v>0</v>
      </c>
      <c r="EC140" s="8">
        <v>-1.2310000000000001</v>
      </c>
      <c r="ED140" s="8">
        <v>0.219</v>
      </c>
      <c r="EE140" s="8">
        <v>0</v>
      </c>
      <c r="EF140" s="8">
        <v>0</v>
      </c>
      <c r="EG140" s="8">
        <v>-12.988</v>
      </c>
      <c r="EH140" s="8">
        <v>5.774</v>
      </c>
      <c r="EI140" s="8">
        <v>-18.591999999999999</v>
      </c>
      <c r="EJ140" s="8">
        <v>0.06</v>
      </c>
      <c r="EK140" s="8">
        <v>-0.28799999999999998</v>
      </c>
      <c r="EL140" s="8">
        <v>814.54200000000003</v>
      </c>
      <c r="EM140" s="8">
        <v>-132.17599999999999</v>
      </c>
      <c r="EN140" s="8">
        <v>0</v>
      </c>
      <c r="EO140" s="8">
        <v>-24.158000000000001</v>
      </c>
      <c r="EP140" s="8">
        <v>0</v>
      </c>
      <c r="EQ140" s="8">
        <v>0</v>
      </c>
      <c r="ER140" s="8">
        <v>-1181.9939999999999</v>
      </c>
      <c r="ES140" s="8">
        <v>0</v>
      </c>
      <c r="ET140" s="8">
        <v>-1.3620000000000001</v>
      </c>
      <c r="EU140" s="8">
        <v>-1339.69</v>
      </c>
      <c r="EV140" s="8">
        <v>0</v>
      </c>
      <c r="EW140" s="8">
        <v>0</v>
      </c>
      <c r="EX140" s="8">
        <v>0</v>
      </c>
      <c r="EY140" s="8">
        <v>0</v>
      </c>
      <c r="EZ140" s="8">
        <v>-56.5</v>
      </c>
      <c r="FA140" s="8">
        <v>-56.5</v>
      </c>
      <c r="FB140" s="8">
        <v>191.73</v>
      </c>
      <c r="FC140" s="8">
        <v>-161.04599999999999</v>
      </c>
      <c r="FD140" s="8">
        <v>-344.70100000000002</v>
      </c>
      <c r="FE140" s="8">
        <v>0</v>
      </c>
      <c r="FF140" s="8">
        <v>-344.70100000000002</v>
      </c>
      <c r="FG140" s="8">
        <v>0</v>
      </c>
      <c r="FH140" s="8">
        <v>20.89</v>
      </c>
      <c r="FI140" s="8">
        <v>-349.62700000000001</v>
      </c>
      <c r="FJ140" s="8">
        <v>-1.492</v>
      </c>
      <c r="FK140" s="8">
        <v>-876.26700000000005</v>
      </c>
      <c r="FL140" s="8"/>
      <c r="FM140" s="8">
        <v>29.177</v>
      </c>
      <c r="FN140" s="8">
        <v>143.899</v>
      </c>
      <c r="FO140" s="8">
        <v>533.09563000000003</v>
      </c>
      <c r="FP140" s="8">
        <v>549.60937999999999</v>
      </c>
      <c r="FQ140" s="8">
        <v>1.847</v>
      </c>
      <c r="FR140" s="8">
        <v>-56.5</v>
      </c>
      <c r="FS140" s="8" t="s">
        <v>535</v>
      </c>
      <c r="FT140" s="9">
        <v>41216</v>
      </c>
      <c r="FU140" s="8">
        <v>12</v>
      </c>
      <c r="FV140" s="8">
        <v>11902.43692</v>
      </c>
      <c r="FW140" s="8">
        <v>1.3940300000000001</v>
      </c>
      <c r="FX140" s="8">
        <v>1.10345</v>
      </c>
      <c r="FY140" s="8">
        <v>1.23664</v>
      </c>
      <c r="FZ140" s="8">
        <v>1.3031600000000001</v>
      </c>
      <c r="GA140" s="31">
        <f t="shared" si="29"/>
        <v>2012</v>
      </c>
      <c r="GB140" s="10">
        <f t="shared" si="30"/>
        <v>11</v>
      </c>
      <c r="GC140" s="10">
        <v>0.70515000000000005</v>
      </c>
      <c r="GD140" s="10">
        <v>0.80459000000000003</v>
      </c>
    </row>
    <row r="141" spans="1:186">
      <c r="A141" s="8" t="str">
        <f t="shared" si="31"/>
        <v>Analog Devices</v>
      </c>
      <c r="B141" s="8" t="str">
        <f t="shared" si="32"/>
        <v>NasdaqGS:ADI</v>
      </c>
      <c r="C141" s="8" t="str">
        <f>CONCATENATE("FY",RIGHT(Assumptions!D$13,4)-5)</f>
        <v>FY2013</v>
      </c>
      <c r="D141" s="10">
        <f t="shared" si="28"/>
        <v>2013</v>
      </c>
      <c r="E141" s="8">
        <v>2633.6889999999999</v>
      </c>
      <c r="F141" s="8">
        <v>0</v>
      </c>
      <c r="G141" s="8">
        <v>2633.6889999999999</v>
      </c>
      <c r="H141" s="8">
        <v>941.27800000000002</v>
      </c>
      <c r="I141" s="8">
        <v>1692.4110000000001</v>
      </c>
      <c r="J141" s="8">
        <v>389.93299999999999</v>
      </c>
      <c r="K141" s="8">
        <v>0</v>
      </c>
      <c r="L141" s="8">
        <v>513.03499999999997</v>
      </c>
      <c r="M141" s="8">
        <v>0</v>
      </c>
      <c r="N141" s="8">
        <v>0.22</v>
      </c>
      <c r="O141" s="8">
        <v>0</v>
      </c>
      <c r="P141" s="8">
        <v>903.18799999999999</v>
      </c>
      <c r="Q141" s="8">
        <v>789.22299999999996</v>
      </c>
      <c r="R141" s="8">
        <v>-27.102</v>
      </c>
      <c r="S141" s="8">
        <v>12.753</v>
      </c>
      <c r="T141" s="8">
        <v>-14.349</v>
      </c>
      <c r="U141" s="8">
        <v>0</v>
      </c>
      <c r="V141" s="8">
        <v>0</v>
      </c>
      <c r="W141" s="8">
        <v>1.3580000000000001</v>
      </c>
      <c r="X141" s="8">
        <v>776.23199999999997</v>
      </c>
      <c r="Y141" s="8">
        <v>0</v>
      </c>
      <c r="Z141" s="8">
        <v>0</v>
      </c>
      <c r="AA141" s="8">
        <v>85.444000000000003</v>
      </c>
      <c r="AB141" s="8">
        <v>0</v>
      </c>
      <c r="AC141" s="8">
        <v>-16.504999999999999</v>
      </c>
      <c r="AD141" s="8">
        <v>815.32299999999998</v>
      </c>
      <c r="AE141" s="8">
        <v>141.83600000000001</v>
      </c>
      <c r="AF141" s="8">
        <v>673.48699999999997</v>
      </c>
      <c r="AG141" s="8">
        <v>0</v>
      </c>
      <c r="AH141" s="8">
        <v>0</v>
      </c>
      <c r="AI141" s="8">
        <v>673.48699999999997</v>
      </c>
      <c r="AJ141" s="8">
        <v>0</v>
      </c>
      <c r="AK141" s="8">
        <v>673.48699999999997</v>
      </c>
      <c r="AL141" s="8">
        <v>0</v>
      </c>
      <c r="AM141" s="8"/>
      <c r="AN141" s="8">
        <v>2.1883300000000001</v>
      </c>
      <c r="AO141" s="8">
        <v>2.1883300000000001</v>
      </c>
      <c r="AP141" s="8">
        <v>307.76299999999998</v>
      </c>
      <c r="AQ141" s="8">
        <v>2.14</v>
      </c>
      <c r="AR141" s="8">
        <v>2.14</v>
      </c>
      <c r="AS141" s="8">
        <v>314.041</v>
      </c>
      <c r="AT141" s="8">
        <v>1.36</v>
      </c>
      <c r="AU141" s="1">
        <v>0.60276590342501002</v>
      </c>
      <c r="AV141" s="8"/>
      <c r="AW141" s="8">
        <v>899.63900000000001</v>
      </c>
      <c r="AX141" s="8">
        <v>789.44299999999998</v>
      </c>
      <c r="AY141" s="8">
        <v>789.22299999999996</v>
      </c>
      <c r="AZ141" s="1">
        <v>0.17396200000000001</v>
      </c>
      <c r="BA141" s="9">
        <v>41580</v>
      </c>
      <c r="BB141" s="8"/>
      <c r="BC141" s="8">
        <v>3.3</v>
      </c>
      <c r="BD141" s="8">
        <v>0</v>
      </c>
      <c r="BE141" s="8">
        <v>0</v>
      </c>
      <c r="BF141" s="8">
        <v>513.03499999999997</v>
      </c>
      <c r="BG141" s="8">
        <v>0</v>
      </c>
      <c r="BH141" s="8">
        <v>12.544</v>
      </c>
      <c r="BI141" s="8">
        <v>36.456000000000003</v>
      </c>
      <c r="BJ141" s="8"/>
      <c r="BK141" s="8"/>
      <c r="BL141" s="8">
        <v>392.089</v>
      </c>
      <c r="BM141" s="8">
        <v>4290.8230000000003</v>
      </c>
      <c r="BN141" s="8">
        <v>4682.9120000000003</v>
      </c>
      <c r="BO141" s="8">
        <v>325.14400000000001</v>
      </c>
      <c r="BP141" s="8">
        <v>325.14400000000001</v>
      </c>
      <c r="BQ141" s="8">
        <v>283.33699999999999</v>
      </c>
      <c r="BR141" s="8">
        <v>136.29900000000001</v>
      </c>
      <c r="BS141" s="8">
        <v>4.7679999999999998</v>
      </c>
      <c r="BT141" s="8">
        <v>5472.4250000000002</v>
      </c>
      <c r="BU141" s="8">
        <v>2292.8939999999998</v>
      </c>
      <c r="BV141" s="8">
        <v>-1784.723</v>
      </c>
      <c r="BW141" s="8">
        <v>508.17099999999999</v>
      </c>
      <c r="BX141" s="8">
        <v>3.8159999999999998</v>
      </c>
      <c r="BY141" s="8">
        <v>284.11200000000002</v>
      </c>
      <c r="BZ141" s="8">
        <v>28.552</v>
      </c>
      <c r="CA141" s="8">
        <v>0</v>
      </c>
      <c r="CB141" s="8">
        <v>26.225999999999999</v>
      </c>
      <c r="CC141" s="8">
        <v>58.448</v>
      </c>
      <c r="CD141" s="8">
        <v>6381.75</v>
      </c>
      <c r="CE141" s="8"/>
      <c r="CF141" s="8">
        <v>119.994</v>
      </c>
      <c r="CG141" s="8">
        <v>157.6</v>
      </c>
      <c r="CH141" s="8">
        <v>0</v>
      </c>
      <c r="CI141" s="8">
        <v>0</v>
      </c>
      <c r="CJ141" s="8">
        <v>0</v>
      </c>
      <c r="CK141" s="8">
        <v>45.49</v>
      </c>
      <c r="CL141" s="8">
        <v>0</v>
      </c>
      <c r="CM141" s="8">
        <v>570.51199999999994</v>
      </c>
      <c r="CN141" s="8">
        <v>872.24099999999999</v>
      </c>
      <c r="CO141" s="8">
        <v>0</v>
      </c>
      <c r="CP141" s="8">
        <v>0</v>
      </c>
      <c r="CQ141" s="8">
        <v>6.0369999999999999</v>
      </c>
      <c r="CR141" s="8">
        <v>193.38399999999999</v>
      </c>
      <c r="CS141" s="8">
        <v>1642.174</v>
      </c>
      <c r="CT141" s="8">
        <v>51.841999999999999</v>
      </c>
      <c r="CU141" s="8">
        <v>711.87900000000002</v>
      </c>
      <c r="CV141" s="8">
        <v>4056.4009999999998</v>
      </c>
      <c r="CW141" s="8">
        <v>0</v>
      </c>
      <c r="CX141" s="8">
        <v>-80.546000000000006</v>
      </c>
      <c r="CY141" s="8">
        <v>4739.576</v>
      </c>
      <c r="CZ141" s="8">
        <v>0</v>
      </c>
      <c r="DA141" s="8">
        <v>4739.576</v>
      </c>
      <c r="DB141" s="8">
        <v>6381.75</v>
      </c>
      <c r="DC141" s="8"/>
      <c r="DD141" s="8">
        <v>311.04507999999998</v>
      </c>
      <c r="DE141" s="8">
        <v>311.04507999999998</v>
      </c>
      <c r="DF141" s="8">
        <v>15.237590000000001</v>
      </c>
      <c r="DG141" s="8">
        <v>872.24099999999999</v>
      </c>
      <c r="DH141" s="8">
        <v>-3810.6709999999998</v>
      </c>
      <c r="DI141" s="8">
        <v>98.335999999999999</v>
      </c>
      <c r="DJ141" s="8">
        <v>392</v>
      </c>
      <c r="DK141" s="8">
        <v>0</v>
      </c>
      <c r="DL141" s="8">
        <v>0</v>
      </c>
      <c r="DM141" s="8">
        <v>19.640999999999998</v>
      </c>
      <c r="DN141" s="8">
        <v>175.155</v>
      </c>
      <c r="DO141" s="8">
        <v>88.540999999999997</v>
      </c>
      <c r="DP141" s="8">
        <v>458.85300000000001</v>
      </c>
      <c r="DQ141" s="8">
        <v>0</v>
      </c>
      <c r="DR141" s="8">
        <v>1783.171</v>
      </c>
      <c r="DS141" s="8">
        <v>0</v>
      </c>
      <c r="DT141" s="8">
        <v>9100</v>
      </c>
      <c r="DU141" s="8">
        <v>0</v>
      </c>
      <c r="DV141" s="8"/>
      <c r="DW141" s="8">
        <v>673.48699999999997</v>
      </c>
      <c r="DX141" s="8">
        <v>110.196</v>
      </c>
      <c r="DY141" s="8">
        <v>0.22</v>
      </c>
      <c r="DZ141" s="8">
        <v>110.416</v>
      </c>
      <c r="EA141" s="8">
        <v>0</v>
      </c>
      <c r="EB141" s="8">
        <v>-85.444000000000003</v>
      </c>
      <c r="EC141" s="8">
        <v>0</v>
      </c>
      <c r="ED141" s="8">
        <v>0</v>
      </c>
      <c r="EE141" s="8">
        <v>0</v>
      </c>
      <c r="EF141" s="8">
        <v>0</v>
      </c>
      <c r="EG141" s="8">
        <v>-7.6790000000000003</v>
      </c>
      <c r="EH141" s="8">
        <v>12.377000000000001</v>
      </c>
      <c r="EI141" s="8">
        <v>28.527000000000001</v>
      </c>
      <c r="EJ141" s="8">
        <v>17.486999999999998</v>
      </c>
      <c r="EK141" s="8">
        <v>65.63</v>
      </c>
      <c r="EL141" s="8">
        <v>912.34500000000003</v>
      </c>
      <c r="EM141" s="8">
        <v>-123.074</v>
      </c>
      <c r="EN141" s="8">
        <v>0</v>
      </c>
      <c r="EO141" s="8">
        <v>-2.4750000000000001</v>
      </c>
      <c r="EP141" s="8">
        <v>100</v>
      </c>
      <c r="EQ141" s="8">
        <v>0</v>
      </c>
      <c r="ER141" s="8">
        <v>-918.72</v>
      </c>
      <c r="ES141" s="8">
        <v>0</v>
      </c>
      <c r="ET141" s="8">
        <v>-5.657</v>
      </c>
      <c r="EU141" s="8">
        <v>-949.92600000000004</v>
      </c>
      <c r="EV141" s="8">
        <v>0</v>
      </c>
      <c r="EW141" s="8">
        <v>493.88</v>
      </c>
      <c r="EX141" s="8">
        <v>493.88</v>
      </c>
      <c r="EY141" s="8">
        <v>0</v>
      </c>
      <c r="EZ141" s="8">
        <v>-452.89800000000002</v>
      </c>
      <c r="FA141" s="8">
        <v>-452.89800000000002</v>
      </c>
      <c r="FB141" s="8">
        <v>306.27699999999999</v>
      </c>
      <c r="FC141" s="8">
        <v>-60.529000000000003</v>
      </c>
      <c r="FD141" s="8">
        <v>-405.95499999999998</v>
      </c>
      <c r="FE141" s="8">
        <v>0</v>
      </c>
      <c r="FF141" s="8">
        <v>-405.95499999999998</v>
      </c>
      <c r="FG141" s="8">
        <v>0</v>
      </c>
      <c r="FH141" s="8">
        <v>18.667999999999999</v>
      </c>
      <c r="FI141" s="8">
        <v>-100.557</v>
      </c>
      <c r="FJ141" s="8">
        <v>1.3939999999999999</v>
      </c>
      <c r="FK141" s="8">
        <v>-136.744</v>
      </c>
      <c r="FL141" s="8"/>
      <c r="FM141" s="8">
        <v>29.353999999999999</v>
      </c>
      <c r="FN141" s="8">
        <v>36.863</v>
      </c>
      <c r="FO141" s="8">
        <v>586.78062999999997</v>
      </c>
      <c r="FP141" s="8">
        <v>603.71938</v>
      </c>
      <c r="FQ141" s="8">
        <v>-66.227000000000004</v>
      </c>
      <c r="FR141" s="8">
        <v>40.981999999999999</v>
      </c>
      <c r="FS141" s="8" t="s">
        <v>535</v>
      </c>
      <c r="FT141" s="9">
        <v>41580</v>
      </c>
      <c r="FU141" s="8">
        <v>12</v>
      </c>
      <c r="FV141" s="8">
        <v>15435.22824</v>
      </c>
      <c r="FW141" s="8">
        <v>1.43801</v>
      </c>
      <c r="FX141" s="8">
        <v>1.07561</v>
      </c>
      <c r="FY141" s="8">
        <v>1.1967000000000001</v>
      </c>
      <c r="FZ141" s="8">
        <v>0.99048999999999998</v>
      </c>
      <c r="GA141" s="31">
        <f t="shared" si="29"/>
        <v>2013</v>
      </c>
      <c r="GB141" s="10">
        <f t="shared" si="30"/>
        <v>11</v>
      </c>
      <c r="GC141" s="10">
        <v>0.50953000000000004</v>
      </c>
      <c r="GD141" s="10">
        <v>0.56350999999999996</v>
      </c>
    </row>
    <row r="142" spans="1:186">
      <c r="A142" s="8" t="str">
        <f t="shared" si="31"/>
        <v>Analog Devices</v>
      </c>
      <c r="B142" s="8" t="str">
        <f t="shared" si="32"/>
        <v>NasdaqGS:ADI</v>
      </c>
      <c r="C142" s="8" t="str">
        <f>CONCATENATE("FY",RIGHT(Assumptions!D$13,4)-4)</f>
        <v>FY2014</v>
      </c>
      <c r="D142" s="10">
        <f t="shared" si="28"/>
        <v>2014</v>
      </c>
      <c r="E142" s="8">
        <v>2864.7730000000001</v>
      </c>
      <c r="F142" s="8">
        <v>0</v>
      </c>
      <c r="G142" s="8">
        <v>2864.7730000000001</v>
      </c>
      <c r="H142" s="8">
        <v>1034.585</v>
      </c>
      <c r="I142" s="8">
        <v>1830.1880000000001</v>
      </c>
      <c r="J142" s="8">
        <v>421.37599999999998</v>
      </c>
      <c r="K142" s="8">
        <v>0</v>
      </c>
      <c r="L142" s="8">
        <v>559.68600000000004</v>
      </c>
      <c r="M142" s="8">
        <v>0</v>
      </c>
      <c r="N142" s="8">
        <v>26.02</v>
      </c>
      <c r="O142" s="8">
        <v>0</v>
      </c>
      <c r="P142" s="8">
        <v>1007.082</v>
      </c>
      <c r="Q142" s="8">
        <v>823.10599999999999</v>
      </c>
      <c r="R142" s="8">
        <v>-34.783999999999999</v>
      </c>
      <c r="S142" s="8">
        <v>12.173</v>
      </c>
      <c r="T142" s="8">
        <v>-22.611000000000001</v>
      </c>
      <c r="U142" s="8">
        <v>0</v>
      </c>
      <c r="V142" s="8">
        <v>0</v>
      </c>
      <c r="W142" s="8">
        <v>-0.52800000000000002</v>
      </c>
      <c r="X142" s="8">
        <v>799.96699999999998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729.34500000000003</v>
      </c>
      <c r="AE142" s="8">
        <v>100.02500000000001</v>
      </c>
      <c r="AF142" s="8">
        <v>629.32000000000005</v>
      </c>
      <c r="AG142" s="8">
        <v>0</v>
      </c>
      <c r="AH142" s="8">
        <v>0</v>
      </c>
      <c r="AI142" s="8">
        <v>629.32000000000005</v>
      </c>
      <c r="AJ142" s="8">
        <v>0</v>
      </c>
      <c r="AK142" s="8">
        <v>629.32000000000005</v>
      </c>
      <c r="AL142" s="8">
        <v>0</v>
      </c>
      <c r="AM142" s="8"/>
      <c r="AN142" s="8">
        <v>2.00936</v>
      </c>
      <c r="AO142" s="8">
        <v>2.00936</v>
      </c>
      <c r="AP142" s="8">
        <v>313.19499999999999</v>
      </c>
      <c r="AQ142" s="8">
        <v>1.98</v>
      </c>
      <c r="AR142" s="8">
        <v>1.98</v>
      </c>
      <c r="AS142" s="8">
        <v>318.02699999999999</v>
      </c>
      <c r="AT142" s="8">
        <v>1.48</v>
      </c>
      <c r="AU142" s="1">
        <v>0.72177111803216198</v>
      </c>
      <c r="AV142" s="8"/>
      <c r="AW142" s="8">
        <v>965.07600000000002</v>
      </c>
      <c r="AX142" s="8">
        <v>851.01199999999994</v>
      </c>
      <c r="AY142" s="8">
        <v>823.10599999999999</v>
      </c>
      <c r="AZ142" s="1">
        <v>0.13714299999999999</v>
      </c>
      <c r="BA142" s="9">
        <v>41944</v>
      </c>
      <c r="BB142" s="8"/>
      <c r="BC142" s="8">
        <v>3.2</v>
      </c>
      <c r="BD142" s="8">
        <v>0</v>
      </c>
      <c r="BE142" s="8">
        <v>0</v>
      </c>
      <c r="BF142" s="8">
        <v>559.68600000000004</v>
      </c>
      <c r="BG142" s="8">
        <v>0</v>
      </c>
      <c r="BH142" s="8">
        <v>16.265329999999999</v>
      </c>
      <c r="BI142" s="8">
        <v>34.734670000000001</v>
      </c>
      <c r="BJ142" s="8"/>
      <c r="BK142" s="8"/>
      <c r="BL142" s="8">
        <v>569.23299999999995</v>
      </c>
      <c r="BM142" s="8">
        <v>2297.2350000000001</v>
      </c>
      <c r="BN142" s="8">
        <v>2866.4679999999998</v>
      </c>
      <c r="BO142" s="8">
        <v>396.60500000000002</v>
      </c>
      <c r="BP142" s="8">
        <v>396.60500000000002</v>
      </c>
      <c r="BQ142" s="8">
        <v>367.92700000000002</v>
      </c>
      <c r="BR142" s="8">
        <v>128.934</v>
      </c>
      <c r="BS142" s="8">
        <v>6.633</v>
      </c>
      <c r="BT142" s="8">
        <v>3811.886</v>
      </c>
      <c r="BU142" s="8">
        <v>2478.348</v>
      </c>
      <c r="BV142" s="8">
        <v>-1855.9259999999999</v>
      </c>
      <c r="BW142" s="8">
        <v>622.42200000000003</v>
      </c>
      <c r="BX142" s="8">
        <v>15.12</v>
      </c>
      <c r="BY142" s="8">
        <v>1642.4380000000001</v>
      </c>
      <c r="BZ142" s="8">
        <v>671.40200000000004</v>
      </c>
      <c r="CA142" s="8">
        <v>0</v>
      </c>
      <c r="CB142" s="8">
        <v>27.248999999999999</v>
      </c>
      <c r="CC142" s="8">
        <v>69.173000000000002</v>
      </c>
      <c r="CD142" s="8">
        <v>6859.69</v>
      </c>
      <c r="CE142" s="8"/>
      <c r="CF142" s="8">
        <v>138.96700000000001</v>
      </c>
      <c r="CG142" s="8">
        <v>188.381</v>
      </c>
      <c r="CH142" s="8">
        <v>0</v>
      </c>
      <c r="CI142" s="8">
        <v>0</v>
      </c>
      <c r="CJ142" s="8">
        <v>0</v>
      </c>
      <c r="CK142" s="8">
        <v>62.77</v>
      </c>
      <c r="CL142" s="8">
        <v>40.503</v>
      </c>
      <c r="CM142" s="8">
        <v>709.05600000000004</v>
      </c>
      <c r="CN142" s="8">
        <v>872.78899999999999</v>
      </c>
      <c r="CO142" s="8">
        <v>0</v>
      </c>
      <c r="CP142" s="8">
        <v>0</v>
      </c>
      <c r="CQ142" s="8">
        <v>235.791</v>
      </c>
      <c r="CR142" s="8">
        <v>284.15699999999998</v>
      </c>
      <c r="CS142" s="8">
        <v>2101.7930000000001</v>
      </c>
      <c r="CT142" s="8">
        <v>51.869</v>
      </c>
      <c r="CU142" s="8">
        <v>643.05799999999999</v>
      </c>
      <c r="CV142" s="8">
        <v>4231.4960000000001</v>
      </c>
      <c r="CW142" s="8">
        <v>0</v>
      </c>
      <c r="CX142" s="8">
        <v>-168.52600000000001</v>
      </c>
      <c r="CY142" s="8">
        <v>4757.8969999999999</v>
      </c>
      <c r="CZ142" s="8">
        <v>0</v>
      </c>
      <c r="DA142" s="8">
        <v>4757.8969999999999</v>
      </c>
      <c r="DB142" s="8">
        <v>6859.69</v>
      </c>
      <c r="DC142" s="8"/>
      <c r="DD142" s="8">
        <v>311.20492999999999</v>
      </c>
      <c r="DE142" s="8">
        <v>311.20492999999999</v>
      </c>
      <c r="DF142" s="8">
        <v>15.288629999999999</v>
      </c>
      <c r="DG142" s="8">
        <v>872.78899999999999</v>
      </c>
      <c r="DH142" s="8">
        <v>-1993.6790000000001</v>
      </c>
      <c r="DI142" s="8">
        <v>185.834</v>
      </c>
      <c r="DJ142" s="8">
        <v>408</v>
      </c>
      <c r="DK142" s="8">
        <v>0</v>
      </c>
      <c r="DL142" s="8">
        <v>0</v>
      </c>
      <c r="DM142" s="8">
        <v>47.267000000000003</v>
      </c>
      <c r="DN142" s="8">
        <v>216.76499999999999</v>
      </c>
      <c r="DO142" s="8">
        <v>103.895</v>
      </c>
      <c r="DP142" s="8">
        <v>495.738</v>
      </c>
      <c r="DQ142" s="8">
        <v>0</v>
      </c>
      <c r="DR142" s="8">
        <v>1931.828</v>
      </c>
      <c r="DS142" s="8">
        <v>0</v>
      </c>
      <c r="DT142" s="8">
        <v>9600</v>
      </c>
      <c r="DU142" s="8">
        <v>0</v>
      </c>
      <c r="DV142" s="8"/>
      <c r="DW142" s="8">
        <v>629.32000000000005</v>
      </c>
      <c r="DX142" s="8">
        <v>114.06399999999999</v>
      </c>
      <c r="DY142" s="8">
        <v>27.905999999999999</v>
      </c>
      <c r="DZ142" s="8">
        <v>141.97</v>
      </c>
      <c r="EA142" s="8">
        <v>0</v>
      </c>
      <c r="EB142" s="8">
        <v>0</v>
      </c>
      <c r="EC142" s="8">
        <v>0</v>
      </c>
      <c r="ED142" s="8">
        <v>0</v>
      </c>
      <c r="EE142" s="8">
        <v>0</v>
      </c>
      <c r="EF142" s="8">
        <v>0</v>
      </c>
      <c r="EG142" s="8">
        <v>-73.287999999999997</v>
      </c>
      <c r="EH142" s="8">
        <v>-36.46</v>
      </c>
      <c r="EI142" s="8">
        <v>24.641999999999999</v>
      </c>
      <c r="EJ142" s="8">
        <v>58.372999999999998</v>
      </c>
      <c r="EK142" s="8">
        <v>-8.5709999999999997</v>
      </c>
      <c r="EL142" s="8">
        <v>871.60199999999998</v>
      </c>
      <c r="EM142" s="8">
        <v>-177.91300000000001</v>
      </c>
      <c r="EN142" s="8">
        <v>0</v>
      </c>
      <c r="EO142" s="8">
        <v>-1945.8869999999999</v>
      </c>
      <c r="EP142" s="8">
        <v>0</v>
      </c>
      <c r="EQ142" s="8">
        <v>0</v>
      </c>
      <c r="ER142" s="8">
        <v>2021.104</v>
      </c>
      <c r="ES142" s="8">
        <v>0</v>
      </c>
      <c r="ET142" s="8">
        <v>-12.055</v>
      </c>
      <c r="EU142" s="8">
        <v>-114.751</v>
      </c>
      <c r="EV142" s="8">
        <v>0</v>
      </c>
      <c r="EW142" s="8">
        <v>1995.3979999999999</v>
      </c>
      <c r="EX142" s="8">
        <v>1995.3979999999999</v>
      </c>
      <c r="EY142" s="8">
        <v>0</v>
      </c>
      <c r="EZ142" s="8">
        <v>-1995.3979999999999</v>
      </c>
      <c r="FA142" s="8">
        <v>-1995.3979999999999</v>
      </c>
      <c r="FB142" s="8">
        <v>200.114</v>
      </c>
      <c r="FC142" s="8">
        <v>-356.346</v>
      </c>
      <c r="FD142" s="8">
        <v>-454.22500000000002</v>
      </c>
      <c r="FE142" s="8">
        <v>0</v>
      </c>
      <c r="FF142" s="8">
        <v>-454.22500000000002</v>
      </c>
      <c r="FG142" s="8">
        <v>0</v>
      </c>
      <c r="FH142" s="8">
        <v>33.847000000000001</v>
      </c>
      <c r="FI142" s="8">
        <v>-576.61</v>
      </c>
      <c r="FJ142" s="8">
        <v>-3.097</v>
      </c>
      <c r="FK142" s="8">
        <v>177.14400000000001</v>
      </c>
      <c r="FL142" s="8"/>
      <c r="FM142" s="8">
        <v>27.931000000000001</v>
      </c>
      <c r="FN142" s="8">
        <v>73.066999999999993</v>
      </c>
      <c r="FO142" s="8">
        <v>490.20925</v>
      </c>
      <c r="FP142" s="8">
        <v>511.94925000000001</v>
      </c>
      <c r="FQ142" s="8">
        <v>17.361000000000001</v>
      </c>
      <c r="FR142" s="8">
        <v>0</v>
      </c>
      <c r="FS142" s="8" t="s">
        <v>535</v>
      </c>
      <c r="FT142" s="9">
        <v>41944</v>
      </c>
      <c r="FU142" s="8">
        <v>12</v>
      </c>
      <c r="FV142" s="8">
        <v>15591.24906</v>
      </c>
      <c r="FW142" s="8">
        <v>1.4193499999999999</v>
      </c>
      <c r="FX142" s="8">
        <v>1.1493</v>
      </c>
      <c r="FY142" s="8">
        <v>1.0805400000000001</v>
      </c>
      <c r="FZ142" s="8">
        <v>1.16751</v>
      </c>
      <c r="GA142" s="31">
        <f t="shared" si="29"/>
        <v>2014</v>
      </c>
      <c r="GB142" s="10">
        <f t="shared" si="30"/>
        <v>11</v>
      </c>
      <c r="GC142" s="10">
        <v>0.35580000000000001</v>
      </c>
      <c r="GD142" s="10">
        <v>0.36026999999999998</v>
      </c>
    </row>
    <row r="143" spans="1:186">
      <c r="A143" s="8" t="str">
        <f t="shared" si="31"/>
        <v>Analog Devices</v>
      </c>
      <c r="B143" s="8" t="str">
        <f t="shared" si="32"/>
        <v>NasdaqGS:ADI</v>
      </c>
      <c r="C143" s="8" t="str">
        <f>CONCATENATE("FY",RIGHT(Assumptions!D$13,4)-3)</f>
        <v>FY2015</v>
      </c>
      <c r="D143" s="10">
        <f t="shared" si="28"/>
        <v>2015</v>
      </c>
      <c r="E143" s="8">
        <v>3435.0920000000001</v>
      </c>
      <c r="F143" s="8">
        <v>0</v>
      </c>
      <c r="G143" s="8">
        <v>3435.0920000000001</v>
      </c>
      <c r="H143" s="8">
        <v>1175.83</v>
      </c>
      <c r="I143" s="8">
        <v>2259.2620000000002</v>
      </c>
      <c r="J143" s="8">
        <v>478.97199999999998</v>
      </c>
      <c r="K143" s="8">
        <v>0</v>
      </c>
      <c r="L143" s="8">
        <v>637.45899999999995</v>
      </c>
      <c r="M143" s="8">
        <v>0</v>
      </c>
      <c r="N143" s="8">
        <v>88.317999999999998</v>
      </c>
      <c r="O143" s="8">
        <v>223.672</v>
      </c>
      <c r="P143" s="8">
        <v>1428.421</v>
      </c>
      <c r="Q143" s="8">
        <v>830.84100000000001</v>
      </c>
      <c r="R143" s="8">
        <v>-27.03</v>
      </c>
      <c r="S143" s="8">
        <v>8.625</v>
      </c>
      <c r="T143" s="8">
        <v>-18.405000000000001</v>
      </c>
      <c r="U143" s="8">
        <v>0</v>
      </c>
      <c r="V143" s="8">
        <v>0</v>
      </c>
      <c r="W143" s="8">
        <v>-2.3220000000000001</v>
      </c>
      <c r="X143" s="8">
        <v>810.11400000000003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810.11400000000003</v>
      </c>
      <c r="AE143" s="8">
        <v>113.236</v>
      </c>
      <c r="AF143" s="8">
        <v>696.87800000000004</v>
      </c>
      <c r="AG143" s="8">
        <v>0</v>
      </c>
      <c r="AH143" s="8">
        <v>0</v>
      </c>
      <c r="AI143" s="8">
        <v>696.87800000000004</v>
      </c>
      <c r="AJ143" s="8">
        <v>0</v>
      </c>
      <c r="AK143" s="8">
        <v>696.87800000000004</v>
      </c>
      <c r="AL143" s="8">
        <v>0</v>
      </c>
      <c r="AM143" s="8"/>
      <c r="AN143" s="8">
        <v>2.2288700000000001</v>
      </c>
      <c r="AO143" s="8">
        <v>2.2288700000000001</v>
      </c>
      <c r="AP143" s="8">
        <v>312.66000000000003</v>
      </c>
      <c r="AQ143" s="8">
        <v>2.2000000000000002</v>
      </c>
      <c r="AR143" s="8">
        <v>2.2000000000000002</v>
      </c>
      <c r="AS143" s="8">
        <v>316.87200000000001</v>
      </c>
      <c r="AT143" s="8">
        <v>1.6</v>
      </c>
      <c r="AU143" s="1">
        <v>0.70465562121346903</v>
      </c>
      <c r="AV143" s="8"/>
      <c r="AW143" s="8">
        <v>1053.0809999999999</v>
      </c>
      <c r="AX143" s="8">
        <v>922.93399999999997</v>
      </c>
      <c r="AY143" s="8">
        <v>830.84100000000001</v>
      </c>
      <c r="AZ143" s="1">
        <v>0.13977700000000001</v>
      </c>
      <c r="BA143" s="9">
        <v>42308</v>
      </c>
      <c r="BB143" s="8"/>
      <c r="BC143" s="8">
        <v>4.7</v>
      </c>
      <c r="BD143" s="8">
        <v>0</v>
      </c>
      <c r="BE143" s="8">
        <v>0</v>
      </c>
      <c r="BF143" s="8">
        <v>637.45899999999995</v>
      </c>
      <c r="BG143" s="8">
        <v>0</v>
      </c>
      <c r="BH143" s="8">
        <v>12.617649999999999</v>
      </c>
      <c r="BI143" s="8">
        <v>39.18235</v>
      </c>
      <c r="BJ143" s="8"/>
      <c r="BK143" s="8"/>
      <c r="BL143" s="8">
        <v>884.35299999999995</v>
      </c>
      <c r="BM143" s="8">
        <v>2144.5749999999998</v>
      </c>
      <c r="BN143" s="8">
        <v>3028.9279999999999</v>
      </c>
      <c r="BO143" s="8">
        <v>466.52699999999999</v>
      </c>
      <c r="BP143" s="8">
        <v>466.52699999999999</v>
      </c>
      <c r="BQ143" s="8">
        <v>412.31400000000002</v>
      </c>
      <c r="BR143" s="8">
        <v>129.24100000000001</v>
      </c>
      <c r="BS143" s="8">
        <v>1.9410000000000001</v>
      </c>
      <c r="BT143" s="8">
        <v>4079.5479999999998</v>
      </c>
      <c r="BU143" s="8">
        <v>2602.0949999999998</v>
      </c>
      <c r="BV143" s="8">
        <v>-1957.9849999999999</v>
      </c>
      <c r="BW143" s="8">
        <v>644.11</v>
      </c>
      <c r="BX143" s="8">
        <v>17.481999999999999</v>
      </c>
      <c r="BY143" s="8">
        <v>1636.5260000000001</v>
      </c>
      <c r="BZ143" s="8">
        <v>583.51700000000005</v>
      </c>
      <c r="CA143" s="8">
        <v>0</v>
      </c>
      <c r="CB143" s="8">
        <v>33.28</v>
      </c>
      <c r="CC143" s="8">
        <v>64.313999999999993</v>
      </c>
      <c r="CD143" s="8">
        <v>7058.777</v>
      </c>
      <c r="CE143" s="8"/>
      <c r="CF143" s="8">
        <v>174.24700000000001</v>
      </c>
      <c r="CG143" s="8">
        <v>210.98099999999999</v>
      </c>
      <c r="CH143" s="8">
        <v>0</v>
      </c>
      <c r="CI143" s="8">
        <v>407.33100000000002</v>
      </c>
      <c r="CJ143" s="8">
        <v>0</v>
      </c>
      <c r="CK143" s="8">
        <v>15.061999999999999</v>
      </c>
      <c r="CL143" s="8">
        <v>5.8769999999999998</v>
      </c>
      <c r="CM143" s="8">
        <v>1113.585</v>
      </c>
      <c r="CN143" s="8">
        <v>495.34100000000001</v>
      </c>
      <c r="CO143" s="8">
        <v>0</v>
      </c>
      <c r="CP143" s="8">
        <v>0</v>
      </c>
      <c r="CQ143" s="8">
        <v>227.376</v>
      </c>
      <c r="CR143" s="8">
        <v>149.51599999999999</v>
      </c>
      <c r="CS143" s="8">
        <v>1985.818</v>
      </c>
      <c r="CT143" s="8">
        <v>52.011000000000003</v>
      </c>
      <c r="CU143" s="8">
        <v>634.48400000000004</v>
      </c>
      <c r="CV143" s="8">
        <v>4437.3149999999996</v>
      </c>
      <c r="CW143" s="8">
        <v>0</v>
      </c>
      <c r="CX143" s="8">
        <v>-50.850999999999999</v>
      </c>
      <c r="CY143" s="8">
        <v>5072.9589999999998</v>
      </c>
      <c r="CZ143" s="8">
        <v>0</v>
      </c>
      <c r="DA143" s="8">
        <v>5072.9589999999998</v>
      </c>
      <c r="DB143" s="8">
        <v>7058.777</v>
      </c>
      <c r="DC143" s="8"/>
      <c r="DD143" s="8">
        <v>312.06067999999999</v>
      </c>
      <c r="DE143" s="8">
        <v>312.06067999999999</v>
      </c>
      <c r="DF143" s="8">
        <v>16.256319999999999</v>
      </c>
      <c r="DG143" s="8">
        <v>902.67200000000003</v>
      </c>
      <c r="DH143" s="8">
        <v>-2126.2559999999999</v>
      </c>
      <c r="DI143" s="8">
        <v>36.167999999999999</v>
      </c>
      <c r="DJ143" s="8">
        <v>414.4</v>
      </c>
      <c r="DK143" s="8">
        <v>0</v>
      </c>
      <c r="DL143" s="8">
        <v>0</v>
      </c>
      <c r="DM143" s="8">
        <v>21.824999999999999</v>
      </c>
      <c r="DN143" s="8">
        <v>261.52</v>
      </c>
      <c r="DO143" s="8">
        <v>128.96899999999999</v>
      </c>
      <c r="DP143" s="8">
        <v>559.66</v>
      </c>
      <c r="DQ143" s="8">
        <v>0</v>
      </c>
      <c r="DR143" s="8">
        <v>1986.826</v>
      </c>
      <c r="DS143" s="8">
        <v>0</v>
      </c>
      <c r="DT143" s="8">
        <v>9700</v>
      </c>
      <c r="DU143" s="8">
        <v>0</v>
      </c>
      <c r="DV143" s="8"/>
      <c r="DW143" s="8">
        <v>696.87800000000004</v>
      </c>
      <c r="DX143" s="8">
        <v>130.14699999999999</v>
      </c>
      <c r="DY143" s="8">
        <v>92.093000000000004</v>
      </c>
      <c r="DZ143" s="8">
        <v>222.24</v>
      </c>
      <c r="EA143" s="8">
        <v>0</v>
      </c>
      <c r="EB143" s="8">
        <v>0</v>
      </c>
      <c r="EC143" s="8">
        <v>0</v>
      </c>
      <c r="ED143" s="8">
        <v>0</v>
      </c>
      <c r="EE143" s="8">
        <v>0</v>
      </c>
      <c r="EF143" s="8">
        <v>0</v>
      </c>
      <c r="EG143" s="8">
        <v>-45.24</v>
      </c>
      <c r="EH143" s="8">
        <v>-71.197999999999993</v>
      </c>
      <c r="EI143" s="8">
        <v>-35.557000000000002</v>
      </c>
      <c r="EJ143" s="8">
        <v>56.613999999999997</v>
      </c>
      <c r="EK143" s="8">
        <v>10.581</v>
      </c>
      <c r="EL143" s="8">
        <v>907.798</v>
      </c>
      <c r="EM143" s="8">
        <v>-153.96</v>
      </c>
      <c r="EN143" s="8">
        <v>0</v>
      </c>
      <c r="EO143" s="8">
        <v>-7.0650000000000004</v>
      </c>
      <c r="EP143" s="8">
        <v>0</v>
      </c>
      <c r="EQ143" s="8">
        <v>0</v>
      </c>
      <c r="ER143" s="8">
        <v>152.17500000000001</v>
      </c>
      <c r="ES143" s="8">
        <v>0</v>
      </c>
      <c r="ET143" s="8">
        <v>-8.2750000000000004</v>
      </c>
      <c r="EU143" s="8">
        <v>-17.125</v>
      </c>
      <c r="EV143" s="8">
        <v>0</v>
      </c>
      <c r="EW143" s="8">
        <v>0</v>
      </c>
      <c r="EX143" s="8">
        <v>0</v>
      </c>
      <c r="EY143" s="8">
        <v>0</v>
      </c>
      <c r="EZ143" s="8">
        <v>0</v>
      </c>
      <c r="FA143" s="8">
        <v>0</v>
      </c>
      <c r="FB143" s="8">
        <v>122.631</v>
      </c>
      <c r="FC143" s="8">
        <v>-226.953</v>
      </c>
      <c r="FD143" s="8">
        <v>-491.05900000000003</v>
      </c>
      <c r="FE143" s="8">
        <v>0</v>
      </c>
      <c r="FF143" s="8">
        <v>-491.05900000000003</v>
      </c>
      <c r="FG143" s="8">
        <v>0</v>
      </c>
      <c r="FH143" s="8">
        <v>23.777999999999999</v>
      </c>
      <c r="FI143" s="8">
        <v>-571.60299999999995</v>
      </c>
      <c r="FJ143" s="8">
        <v>-3.95</v>
      </c>
      <c r="FK143" s="8">
        <v>315.12</v>
      </c>
      <c r="FL143" s="8"/>
      <c r="FM143" s="8">
        <v>25.625</v>
      </c>
      <c r="FN143" s="8">
        <v>142.93100000000001</v>
      </c>
      <c r="FO143" s="8">
        <v>531.57687999999996</v>
      </c>
      <c r="FP143" s="8">
        <v>548.47063000000003</v>
      </c>
      <c r="FQ143" s="8">
        <v>108.004</v>
      </c>
      <c r="FR143" s="8">
        <v>0</v>
      </c>
      <c r="FS143" s="8" t="s">
        <v>535</v>
      </c>
      <c r="FT143" s="9">
        <v>42308</v>
      </c>
      <c r="FU143" s="8">
        <v>12</v>
      </c>
      <c r="FV143" s="8">
        <v>18858.12729</v>
      </c>
      <c r="FW143" s="8">
        <v>1.5933999999999999</v>
      </c>
      <c r="FX143" s="8">
        <v>1.1414299999999999</v>
      </c>
      <c r="FY143" s="8">
        <v>1.27895</v>
      </c>
      <c r="FZ143" s="8">
        <v>1.37412</v>
      </c>
      <c r="GA143" s="31">
        <f t="shared" si="29"/>
        <v>2015</v>
      </c>
      <c r="GB143" s="10">
        <f t="shared" si="30"/>
        <v>10</v>
      </c>
      <c r="GC143" s="10">
        <v>0.97341999999999995</v>
      </c>
      <c r="GD143" s="10">
        <v>0.96758</v>
      </c>
    </row>
    <row r="144" spans="1:186">
      <c r="A144" s="8" t="str">
        <f t="shared" si="31"/>
        <v>Analog Devices</v>
      </c>
      <c r="B144" s="8" t="str">
        <f t="shared" si="32"/>
        <v>NasdaqGS:ADI</v>
      </c>
      <c r="C144" s="8" t="str">
        <f>CONCATENATE("FY",RIGHT(Assumptions!D$13,4)-2)</f>
        <v>FY2016</v>
      </c>
      <c r="D144" s="10">
        <f t="shared" si="28"/>
        <v>2016</v>
      </c>
      <c r="E144" s="8">
        <v>3421.4090000000001</v>
      </c>
      <c r="F144" s="8">
        <v>0</v>
      </c>
      <c r="G144" s="8">
        <v>3421.4090000000001</v>
      </c>
      <c r="H144" s="8">
        <v>1194.2360000000001</v>
      </c>
      <c r="I144" s="8">
        <v>2227.1729999999998</v>
      </c>
      <c r="J144" s="8">
        <v>461.43799999999999</v>
      </c>
      <c r="K144" s="8">
        <v>0</v>
      </c>
      <c r="L144" s="8">
        <v>653.81600000000003</v>
      </c>
      <c r="M144" s="8">
        <v>0</v>
      </c>
      <c r="N144" s="8">
        <v>70.123000000000005</v>
      </c>
      <c r="O144" s="8">
        <v>0</v>
      </c>
      <c r="P144" s="8">
        <v>1185.377</v>
      </c>
      <c r="Q144" s="8">
        <v>1041.796</v>
      </c>
      <c r="R144" s="8">
        <v>-88.757000000000005</v>
      </c>
      <c r="S144" s="8">
        <v>21.221</v>
      </c>
      <c r="T144" s="8">
        <v>-67.536000000000001</v>
      </c>
      <c r="U144" s="8">
        <v>0</v>
      </c>
      <c r="V144" s="8">
        <v>0</v>
      </c>
      <c r="W144" s="8">
        <v>2.3450000000000002</v>
      </c>
      <c r="X144" s="8">
        <v>976.60500000000002</v>
      </c>
      <c r="Y144" s="8">
        <v>0</v>
      </c>
      <c r="Z144" s="8">
        <v>-6</v>
      </c>
      <c r="AA144" s="8">
        <v>0</v>
      </c>
      <c r="AB144" s="8">
        <v>0</v>
      </c>
      <c r="AC144" s="8">
        <v>0</v>
      </c>
      <c r="AD144" s="8">
        <v>956.92100000000005</v>
      </c>
      <c r="AE144" s="8">
        <v>95.257000000000005</v>
      </c>
      <c r="AF144" s="8">
        <v>861.66399999999999</v>
      </c>
      <c r="AG144" s="8">
        <v>0</v>
      </c>
      <c r="AH144" s="8">
        <v>0</v>
      </c>
      <c r="AI144" s="8">
        <v>861.66399999999999</v>
      </c>
      <c r="AJ144" s="8">
        <v>0</v>
      </c>
      <c r="AK144" s="8">
        <v>861.66399999999999</v>
      </c>
      <c r="AL144" s="8">
        <v>0</v>
      </c>
      <c r="AM144" s="8"/>
      <c r="AN144" s="8">
        <v>2.79094</v>
      </c>
      <c r="AO144" s="8">
        <v>2.79094</v>
      </c>
      <c r="AP144" s="8">
        <v>308.73599999999999</v>
      </c>
      <c r="AQ144" s="8">
        <v>2.76</v>
      </c>
      <c r="AR144" s="8">
        <v>2.76</v>
      </c>
      <c r="AS144" s="8">
        <v>312.30799999999999</v>
      </c>
      <c r="AT144" s="8">
        <v>1.68</v>
      </c>
      <c r="AU144" s="1">
        <v>0.59556857429346</v>
      </c>
      <c r="AV144" s="8"/>
      <c r="AW144" s="8">
        <v>1251.586</v>
      </c>
      <c r="AX144" s="8">
        <v>1117.046</v>
      </c>
      <c r="AY144" s="8">
        <v>1041.796</v>
      </c>
      <c r="AZ144" s="1">
        <v>9.9544999999999995E-2</v>
      </c>
      <c r="BA144" s="9">
        <v>42672</v>
      </c>
      <c r="BB144" s="8"/>
      <c r="BC144" s="8">
        <v>5.6</v>
      </c>
      <c r="BD144" s="8">
        <v>0</v>
      </c>
      <c r="BE144" s="8">
        <v>0</v>
      </c>
      <c r="BF144" s="8">
        <v>653.81600000000003</v>
      </c>
      <c r="BG144" s="8">
        <v>0</v>
      </c>
      <c r="BH144" s="8">
        <v>31.529630000000001</v>
      </c>
      <c r="BI144" s="8">
        <v>26.970369999999999</v>
      </c>
      <c r="BJ144" s="8"/>
      <c r="BK144" s="8"/>
      <c r="BL144" s="8">
        <v>921.13199999999995</v>
      </c>
      <c r="BM144" s="8">
        <v>3134.6610000000001</v>
      </c>
      <c r="BN144" s="8">
        <v>4055.7930000000001</v>
      </c>
      <c r="BO144" s="8">
        <v>477.60899999999998</v>
      </c>
      <c r="BP144" s="8">
        <v>477.60899999999998</v>
      </c>
      <c r="BQ144" s="8">
        <v>376.55500000000001</v>
      </c>
      <c r="BR144" s="8">
        <v>0</v>
      </c>
      <c r="BS144" s="8">
        <v>6.4050000000000002</v>
      </c>
      <c r="BT144" s="8">
        <v>4974.8630000000003</v>
      </c>
      <c r="BU144" s="8">
        <v>2676.8780000000002</v>
      </c>
      <c r="BV144" s="8">
        <v>-2040.7619999999999</v>
      </c>
      <c r="BW144" s="8">
        <v>636.11599999999999</v>
      </c>
      <c r="BX144" s="8">
        <v>21.937000000000001</v>
      </c>
      <c r="BY144" s="8">
        <v>1679.116</v>
      </c>
      <c r="BZ144" s="8">
        <v>549.36800000000005</v>
      </c>
      <c r="CA144" s="8">
        <v>0</v>
      </c>
      <c r="CB144" s="8">
        <v>36.005000000000003</v>
      </c>
      <c r="CC144" s="8">
        <v>72.873000000000005</v>
      </c>
      <c r="CD144" s="8">
        <v>7970.2780000000002</v>
      </c>
      <c r="CE144" s="8"/>
      <c r="CF144" s="8">
        <v>171.43899999999999</v>
      </c>
      <c r="CG144" s="8">
        <v>243.483</v>
      </c>
      <c r="CH144" s="8">
        <v>0</v>
      </c>
      <c r="CI144" s="8">
        <v>0</v>
      </c>
      <c r="CJ144" s="8">
        <v>0</v>
      </c>
      <c r="CK144" s="8">
        <v>4.0999999999999996</v>
      </c>
      <c r="CL144" s="8">
        <v>12.374000000000001</v>
      </c>
      <c r="CM144" s="8">
        <v>782.93399999999997</v>
      </c>
      <c r="CN144" s="8">
        <v>1732.1769999999999</v>
      </c>
      <c r="CO144" s="8">
        <v>0</v>
      </c>
      <c r="CP144" s="8">
        <v>0</v>
      </c>
      <c r="CQ144" s="8">
        <v>109.931</v>
      </c>
      <c r="CR144" s="8">
        <v>179.61799999999999</v>
      </c>
      <c r="CS144" s="8">
        <v>2804.66</v>
      </c>
      <c r="CT144" s="8">
        <v>51.363</v>
      </c>
      <c r="CU144" s="8">
        <v>402.27</v>
      </c>
      <c r="CV144" s="8">
        <v>4785.799</v>
      </c>
      <c r="CW144" s="8">
        <v>0</v>
      </c>
      <c r="CX144" s="8">
        <v>-73.813999999999993</v>
      </c>
      <c r="CY144" s="8">
        <v>5165.6180000000004</v>
      </c>
      <c r="CZ144" s="8">
        <v>0</v>
      </c>
      <c r="DA144" s="8">
        <v>5165.6180000000004</v>
      </c>
      <c r="DB144" s="8">
        <v>7970.2780000000002</v>
      </c>
      <c r="DC144" s="8"/>
      <c r="DD144" s="8">
        <v>308.17056000000002</v>
      </c>
      <c r="DE144" s="8">
        <v>308.17056000000002</v>
      </c>
      <c r="DF144" s="8">
        <v>16.7622</v>
      </c>
      <c r="DG144" s="8">
        <v>1732.1769999999999</v>
      </c>
      <c r="DH144" s="8">
        <v>-2323.616</v>
      </c>
      <c r="DI144" s="8">
        <v>59.887999999999998</v>
      </c>
      <c r="DJ144" s="8">
        <v>468</v>
      </c>
      <c r="DK144" s="8">
        <v>0</v>
      </c>
      <c r="DL144" s="8">
        <v>0</v>
      </c>
      <c r="DM144" s="8">
        <v>20.263000000000002</v>
      </c>
      <c r="DN144" s="8">
        <v>232.196</v>
      </c>
      <c r="DO144" s="8">
        <v>124.096</v>
      </c>
      <c r="DP144" s="8">
        <v>564.32899999999995</v>
      </c>
      <c r="DQ144" s="8">
        <v>0</v>
      </c>
      <c r="DR144" s="8">
        <v>2052.9</v>
      </c>
      <c r="DS144" s="8">
        <v>0</v>
      </c>
      <c r="DT144" s="8">
        <v>10000</v>
      </c>
      <c r="DU144" s="8">
        <v>0</v>
      </c>
      <c r="DV144" s="8"/>
      <c r="DW144" s="8">
        <v>861.66399999999999</v>
      </c>
      <c r="DX144" s="8">
        <v>134.54</v>
      </c>
      <c r="DY144" s="8">
        <v>75.25</v>
      </c>
      <c r="DZ144" s="8">
        <v>209.79</v>
      </c>
      <c r="EA144" s="8">
        <v>0</v>
      </c>
      <c r="EB144" s="8">
        <v>0</v>
      </c>
      <c r="EC144" s="8">
        <v>0</v>
      </c>
      <c r="ED144" s="8">
        <v>0</v>
      </c>
      <c r="EE144" s="8">
        <v>0</v>
      </c>
      <c r="EF144" s="8">
        <v>0</v>
      </c>
      <c r="EG144" s="8">
        <v>35.984000000000002</v>
      </c>
      <c r="EH144" s="8">
        <v>-9.3919999999999995</v>
      </c>
      <c r="EI144" s="8">
        <v>38.220999999999997</v>
      </c>
      <c r="EJ144" s="8">
        <v>85.501999999999995</v>
      </c>
      <c r="EK144" s="8">
        <v>0.52300000000000002</v>
      </c>
      <c r="EL144" s="8">
        <v>1291.348</v>
      </c>
      <c r="EM144" s="8">
        <v>-127.39700000000001</v>
      </c>
      <c r="EN144" s="8">
        <v>0</v>
      </c>
      <c r="EO144" s="8">
        <v>-83.17</v>
      </c>
      <c r="EP144" s="8">
        <v>0</v>
      </c>
      <c r="EQ144" s="8">
        <v>0</v>
      </c>
      <c r="ER144" s="8">
        <v>-989.18299999999999</v>
      </c>
      <c r="ES144" s="8">
        <v>0</v>
      </c>
      <c r="ET144" s="8">
        <v>-18.52</v>
      </c>
      <c r="EU144" s="8">
        <v>-1218.27</v>
      </c>
      <c r="EV144" s="8">
        <v>0</v>
      </c>
      <c r="EW144" s="8">
        <v>1235.3309999999999</v>
      </c>
      <c r="EX144" s="8">
        <v>1235.3309999999999</v>
      </c>
      <c r="EY144" s="8">
        <v>0</v>
      </c>
      <c r="EZ144" s="8">
        <v>-378.15600000000001</v>
      </c>
      <c r="FA144" s="8">
        <v>-378.15600000000001</v>
      </c>
      <c r="FB144" s="8">
        <v>61.496000000000002</v>
      </c>
      <c r="FC144" s="8">
        <v>-370.06099999999998</v>
      </c>
      <c r="FD144" s="8">
        <v>-513.17999999999995</v>
      </c>
      <c r="FE144" s="8">
        <v>0</v>
      </c>
      <c r="FF144" s="8">
        <v>-513.17999999999995</v>
      </c>
      <c r="FG144" s="8">
        <v>0</v>
      </c>
      <c r="FH144" s="8">
        <v>-68.8</v>
      </c>
      <c r="FI144" s="8">
        <v>-33.369999999999997</v>
      </c>
      <c r="FJ144" s="8">
        <v>-2.9289999999999998</v>
      </c>
      <c r="FK144" s="8">
        <v>36.779000000000003</v>
      </c>
      <c r="FL144" s="8"/>
      <c r="FM144" s="8">
        <v>41.701000000000001</v>
      </c>
      <c r="FN144" s="8">
        <v>77.918000000000006</v>
      </c>
      <c r="FO144" s="8">
        <v>949.69338000000005</v>
      </c>
      <c r="FP144" s="8">
        <v>1005.1665</v>
      </c>
      <c r="FQ144" s="8">
        <v>-208.23</v>
      </c>
      <c r="FR144" s="8">
        <v>857.17499999999995</v>
      </c>
      <c r="FS144" s="8" t="s">
        <v>535</v>
      </c>
      <c r="FT144" s="9">
        <v>42672</v>
      </c>
      <c r="FU144" s="8">
        <v>12</v>
      </c>
      <c r="FV144" s="8">
        <v>19555.388920000001</v>
      </c>
      <c r="FW144" s="8">
        <v>1.5598099999999999</v>
      </c>
      <c r="FX144" s="8">
        <v>1.2631300000000001</v>
      </c>
      <c r="FY144" s="8">
        <v>1.43177</v>
      </c>
      <c r="FZ144" s="8">
        <v>1.48733</v>
      </c>
      <c r="GA144" s="31">
        <f t="shared" si="29"/>
        <v>2016</v>
      </c>
      <c r="GB144" s="10">
        <f t="shared" si="30"/>
        <v>10</v>
      </c>
      <c r="GC144" s="10">
        <v>1.0589500000000001</v>
      </c>
      <c r="GD144" s="10">
        <v>1.07117</v>
      </c>
    </row>
    <row r="145" spans="1:186">
      <c r="A145" s="8" t="str">
        <f t="shared" si="31"/>
        <v>Analog Devices</v>
      </c>
      <c r="B145" s="8" t="str">
        <f t="shared" si="32"/>
        <v>NasdaqGS:ADI</v>
      </c>
      <c r="C145" s="8" t="str">
        <f>CONCATENATE("FY",RIGHT(Assumptions!D$13,4)-1)</f>
        <v>FY2017</v>
      </c>
      <c r="D145" s="10">
        <f t="shared" si="28"/>
        <v>2017</v>
      </c>
      <c r="E145" s="8">
        <v>5107.5029999999997</v>
      </c>
      <c r="F145" s="8">
        <v>0</v>
      </c>
      <c r="G145" s="8">
        <v>5107.5029999999997</v>
      </c>
      <c r="H145" s="8">
        <v>1687.1890000000001</v>
      </c>
      <c r="I145" s="8">
        <v>3420.3139999999999</v>
      </c>
      <c r="J145" s="8">
        <v>643.54600000000005</v>
      </c>
      <c r="K145" s="8">
        <v>0</v>
      </c>
      <c r="L145" s="8">
        <v>968.60199999999998</v>
      </c>
      <c r="M145" s="8">
        <v>0</v>
      </c>
      <c r="N145" s="8">
        <v>297.351</v>
      </c>
      <c r="O145" s="8">
        <v>0</v>
      </c>
      <c r="P145" s="8">
        <v>1909.499</v>
      </c>
      <c r="Q145" s="8">
        <v>1510.8150000000001</v>
      </c>
      <c r="R145" s="8">
        <v>-250.84</v>
      </c>
      <c r="S145" s="8">
        <v>30.332999999999998</v>
      </c>
      <c r="T145" s="8">
        <v>-220.50700000000001</v>
      </c>
      <c r="U145" s="8">
        <v>0</v>
      </c>
      <c r="V145" s="8">
        <v>0</v>
      </c>
      <c r="W145" s="8">
        <v>-1.1419999999999999</v>
      </c>
      <c r="X145" s="8">
        <v>1289.1659999999999</v>
      </c>
      <c r="Y145" s="8">
        <v>0</v>
      </c>
      <c r="Z145" s="8">
        <v>-5</v>
      </c>
      <c r="AA145" s="8">
        <v>0</v>
      </c>
      <c r="AB145" s="8">
        <v>0</v>
      </c>
      <c r="AC145" s="8">
        <v>0</v>
      </c>
      <c r="AD145" s="8">
        <v>828.48500000000001</v>
      </c>
      <c r="AE145" s="8">
        <v>101.226</v>
      </c>
      <c r="AF145" s="8">
        <v>727.25900000000001</v>
      </c>
      <c r="AG145" s="8">
        <v>0</v>
      </c>
      <c r="AH145" s="8">
        <v>0</v>
      </c>
      <c r="AI145" s="8">
        <v>727.25900000000001</v>
      </c>
      <c r="AJ145" s="8">
        <v>0</v>
      </c>
      <c r="AK145" s="8">
        <v>727.25900000000001</v>
      </c>
      <c r="AL145" s="8">
        <v>2.2429999999999999</v>
      </c>
      <c r="AM145" s="8"/>
      <c r="AN145" s="8">
        <v>2.0931799999999998</v>
      </c>
      <c r="AO145" s="8">
        <v>2.0931799999999998</v>
      </c>
      <c r="AP145" s="8">
        <v>346.37099999999998</v>
      </c>
      <c r="AQ145" s="8">
        <v>2.0699999999999998</v>
      </c>
      <c r="AR145" s="8">
        <v>2.0699999999999998</v>
      </c>
      <c r="AS145" s="8">
        <v>350.48399999999998</v>
      </c>
      <c r="AT145" s="8">
        <v>1.8</v>
      </c>
      <c r="AU145" s="1">
        <v>0.82792925216463498</v>
      </c>
      <c r="AV145" s="8"/>
      <c r="AW145" s="8">
        <v>2094.8739999999998</v>
      </c>
      <c r="AX145" s="8">
        <v>1900.2080000000001</v>
      </c>
      <c r="AY145" s="8">
        <v>1510.8150000000001</v>
      </c>
      <c r="AZ145" s="1">
        <v>0.122182</v>
      </c>
      <c r="BA145" s="9">
        <v>43036</v>
      </c>
      <c r="BB145" s="8"/>
      <c r="BC145" s="8">
        <v>11.7</v>
      </c>
      <c r="BD145" s="8">
        <v>0</v>
      </c>
      <c r="BE145" s="8">
        <v>0</v>
      </c>
      <c r="BF145" s="8">
        <v>968.60199999999998</v>
      </c>
      <c r="BG145" s="8">
        <v>0</v>
      </c>
      <c r="BH145" s="8">
        <v>24.624970000000001</v>
      </c>
      <c r="BI145" s="8">
        <v>34.17503</v>
      </c>
      <c r="BJ145" s="8"/>
      <c r="BK145" s="8"/>
      <c r="BL145" s="8">
        <v>1047.838</v>
      </c>
      <c r="BM145" s="8">
        <v>0</v>
      </c>
      <c r="BN145" s="8">
        <v>1047.838</v>
      </c>
      <c r="BO145" s="8">
        <v>688.95299999999997</v>
      </c>
      <c r="BP145" s="8">
        <v>688.95299999999997</v>
      </c>
      <c r="BQ145" s="8">
        <v>550.81600000000003</v>
      </c>
      <c r="BR145" s="8">
        <v>0</v>
      </c>
      <c r="BS145" s="8">
        <v>3.7789999999999999</v>
      </c>
      <c r="BT145" s="8">
        <v>2351.3380000000002</v>
      </c>
      <c r="BU145" s="8">
        <v>3304.4270000000001</v>
      </c>
      <c r="BV145" s="8">
        <v>-2197.123</v>
      </c>
      <c r="BW145" s="8">
        <v>1107.3040000000001</v>
      </c>
      <c r="BX145" s="8">
        <v>27.803999999999998</v>
      </c>
      <c r="BY145" s="8">
        <v>12217.455</v>
      </c>
      <c r="BZ145" s="8">
        <v>5319.4250000000002</v>
      </c>
      <c r="CA145" s="8">
        <v>0</v>
      </c>
      <c r="CB145" s="8">
        <v>32.322000000000003</v>
      </c>
      <c r="CC145" s="8">
        <v>85.646000000000001</v>
      </c>
      <c r="CD145" s="8">
        <v>21141.294000000002</v>
      </c>
      <c r="CE145" s="8"/>
      <c r="CF145" s="8">
        <v>236.62899999999999</v>
      </c>
      <c r="CG145" s="8">
        <v>461.47800000000001</v>
      </c>
      <c r="CH145" s="8">
        <v>0</v>
      </c>
      <c r="CI145" s="8">
        <v>300</v>
      </c>
      <c r="CJ145" s="8">
        <v>0</v>
      </c>
      <c r="CK145" s="8">
        <v>86.905000000000001</v>
      </c>
      <c r="CL145" s="8">
        <v>37.347999999999999</v>
      </c>
      <c r="CM145" s="8">
        <v>1596.3320000000001</v>
      </c>
      <c r="CN145" s="8">
        <v>7551.0839999999998</v>
      </c>
      <c r="CO145" s="8">
        <v>0</v>
      </c>
      <c r="CP145" s="8">
        <v>0</v>
      </c>
      <c r="CQ145" s="8">
        <v>1674.683</v>
      </c>
      <c r="CR145" s="8">
        <v>157.655</v>
      </c>
      <c r="CS145" s="8">
        <v>10979.754000000001</v>
      </c>
      <c r="CT145" s="8">
        <v>61.441000000000003</v>
      </c>
      <c r="CU145" s="8">
        <v>5250.5190000000002</v>
      </c>
      <c r="CV145" s="8">
        <v>4910.9390000000003</v>
      </c>
      <c r="CW145" s="8">
        <v>0</v>
      </c>
      <c r="CX145" s="8">
        <v>-61.359000000000002</v>
      </c>
      <c r="CY145" s="8">
        <v>10161.540000000001</v>
      </c>
      <c r="CZ145" s="8">
        <v>0</v>
      </c>
      <c r="DA145" s="8">
        <v>10161.540000000001</v>
      </c>
      <c r="DB145" s="8">
        <v>21141.294000000002</v>
      </c>
      <c r="DC145" s="8"/>
      <c r="DD145" s="8">
        <v>368.63578999999999</v>
      </c>
      <c r="DE145" s="8">
        <v>368.63578999999999</v>
      </c>
      <c r="DF145" s="8">
        <v>27.565259999999999</v>
      </c>
      <c r="DG145" s="8">
        <v>7851.0839999999998</v>
      </c>
      <c r="DH145" s="8">
        <v>6803.2460000000001</v>
      </c>
      <c r="DI145" s="8">
        <v>59.9</v>
      </c>
      <c r="DJ145" s="8">
        <v>470.4</v>
      </c>
      <c r="DK145" s="8">
        <v>0</v>
      </c>
      <c r="DL145" s="8">
        <v>0</v>
      </c>
      <c r="DM145" s="8">
        <v>35.436</v>
      </c>
      <c r="DN145" s="8">
        <v>376.476</v>
      </c>
      <c r="DO145" s="8">
        <v>138.904</v>
      </c>
      <c r="DP145" s="8">
        <v>794.45600000000002</v>
      </c>
      <c r="DQ145" s="8">
        <v>0</v>
      </c>
      <c r="DR145" s="8">
        <v>2434.7080000000001</v>
      </c>
      <c r="DS145" s="8">
        <v>0</v>
      </c>
      <c r="DT145" s="8">
        <v>15300</v>
      </c>
      <c r="DU145" s="8">
        <v>0</v>
      </c>
      <c r="DV145" s="8"/>
      <c r="DW145" s="8">
        <v>727.25900000000001</v>
      </c>
      <c r="DX145" s="8">
        <v>194.666</v>
      </c>
      <c r="DY145" s="8">
        <v>389.39299999999997</v>
      </c>
      <c r="DZ145" s="8">
        <v>584.05899999999997</v>
      </c>
      <c r="EA145" s="8">
        <v>0</v>
      </c>
      <c r="EB145" s="8">
        <v>0</v>
      </c>
      <c r="EC145" s="8">
        <v>0</v>
      </c>
      <c r="ED145" s="8">
        <v>0</v>
      </c>
      <c r="EE145" s="8">
        <v>0</v>
      </c>
      <c r="EF145" s="8">
        <v>0</v>
      </c>
      <c r="EG145" s="8">
        <v>-478.01600000000002</v>
      </c>
      <c r="EH145" s="8">
        <v>-65.668999999999997</v>
      </c>
      <c r="EI145" s="8">
        <v>-47.353999999999999</v>
      </c>
      <c r="EJ145" s="8">
        <v>192.249</v>
      </c>
      <c r="EK145" s="8">
        <v>15.352</v>
      </c>
      <c r="EL145" s="8">
        <v>1154.365</v>
      </c>
      <c r="EM145" s="8">
        <v>-204.09800000000001</v>
      </c>
      <c r="EN145" s="8">
        <v>0</v>
      </c>
      <c r="EO145" s="8">
        <v>-9632.5679999999993</v>
      </c>
      <c r="EP145" s="8">
        <v>0</v>
      </c>
      <c r="EQ145" s="8">
        <v>0</v>
      </c>
      <c r="ER145" s="8">
        <v>3234.4940000000001</v>
      </c>
      <c r="ES145" s="8">
        <v>0</v>
      </c>
      <c r="ET145" s="8">
        <v>-15.842000000000001</v>
      </c>
      <c r="EU145" s="8">
        <v>-6618.0140000000001</v>
      </c>
      <c r="EV145" s="8">
        <v>0</v>
      </c>
      <c r="EW145" s="8">
        <v>11156.164000000001</v>
      </c>
      <c r="EX145" s="8">
        <v>11156.164000000001</v>
      </c>
      <c r="EY145" s="8">
        <v>0</v>
      </c>
      <c r="EZ145" s="8">
        <v>-5050</v>
      </c>
      <c r="FA145" s="8">
        <v>-5050</v>
      </c>
      <c r="FB145" s="8">
        <v>133.30199999999999</v>
      </c>
      <c r="FC145" s="8">
        <v>-46.533000000000001</v>
      </c>
      <c r="FD145" s="8">
        <v>-602.11900000000003</v>
      </c>
      <c r="FE145" s="8">
        <v>0</v>
      </c>
      <c r="FF145" s="8">
        <v>-602.11900000000003</v>
      </c>
      <c r="FG145" s="8">
        <v>0</v>
      </c>
      <c r="FH145" s="8">
        <v>-4.0090000000000003</v>
      </c>
      <c r="FI145" s="8">
        <v>5586.8050000000003</v>
      </c>
      <c r="FJ145" s="8">
        <v>3.55</v>
      </c>
      <c r="FK145" s="8">
        <v>126.706</v>
      </c>
      <c r="FL145" s="8"/>
      <c r="FM145" s="8">
        <v>183.11699999999999</v>
      </c>
      <c r="FN145" s="8">
        <v>868.49199999999996</v>
      </c>
      <c r="FO145" s="8">
        <v>1400.6013800000001</v>
      </c>
      <c r="FP145" s="8">
        <v>1557.3763799999999</v>
      </c>
      <c r="FQ145" s="8">
        <v>-128.96799999999999</v>
      </c>
      <c r="FR145" s="8">
        <v>6106.1639999999998</v>
      </c>
      <c r="FS145" s="8" t="s">
        <v>535</v>
      </c>
      <c r="FT145" s="9">
        <v>43036</v>
      </c>
      <c r="FU145" s="8">
        <v>12</v>
      </c>
      <c r="FV145" s="8">
        <v>33534.975019999998</v>
      </c>
      <c r="FW145" s="8">
        <v>1.4752700000000001</v>
      </c>
      <c r="FX145" s="8">
        <v>1.3083400000000001</v>
      </c>
      <c r="FY145" s="8">
        <v>1.5021500000000001</v>
      </c>
      <c r="FZ145" s="8">
        <v>1.53047</v>
      </c>
      <c r="GA145" s="31">
        <f t="shared" si="29"/>
        <v>2017</v>
      </c>
      <c r="GB145" s="10">
        <f t="shared" si="30"/>
        <v>10</v>
      </c>
      <c r="GC145" s="10">
        <v>1.3285899999999999</v>
      </c>
      <c r="GD145" s="10">
        <v>1.2505200000000001</v>
      </c>
    </row>
    <row r="146" spans="1:186">
      <c r="A146" s="8" t="str">
        <f t="shared" si="31"/>
        <v>Analog Devices</v>
      </c>
      <c r="B146" s="8" t="str">
        <f t="shared" si="32"/>
        <v>NasdaqGS:ADI</v>
      </c>
      <c r="C146" s="8" t="str">
        <f>CONCATENATE("FY",RIGHT(Assumptions!D$13,4))</f>
        <v>FY2018</v>
      </c>
      <c r="D146" s="10">
        <f t="shared" si="28"/>
        <v>2018</v>
      </c>
      <c r="E146" s="8">
        <v>6200.942</v>
      </c>
      <c r="F146" s="8">
        <v>0</v>
      </c>
      <c r="G146" s="8">
        <v>6200.942</v>
      </c>
      <c r="H146" s="8">
        <v>1967.64</v>
      </c>
      <c r="I146" s="8">
        <v>4233.3019999999997</v>
      </c>
      <c r="J146" s="8">
        <v>695.93700000000001</v>
      </c>
      <c r="K146" s="8">
        <v>0</v>
      </c>
      <c r="L146" s="8">
        <v>1165.4100000000001</v>
      </c>
      <c r="M146" s="8">
        <v>0</v>
      </c>
      <c r="N146" s="8">
        <v>428.90199999999999</v>
      </c>
      <c r="O146" s="8">
        <v>0</v>
      </c>
      <c r="P146" s="8">
        <v>2290.2489999999998</v>
      </c>
      <c r="Q146" s="8">
        <v>1943.0530000000001</v>
      </c>
      <c r="R146" s="8">
        <v>-253.589</v>
      </c>
      <c r="S146" s="8">
        <v>9.3829999999999991</v>
      </c>
      <c r="T146" s="8">
        <v>-244.20599999999999</v>
      </c>
      <c r="U146" s="8">
        <v>0</v>
      </c>
      <c r="V146" s="8">
        <v>0</v>
      </c>
      <c r="W146" s="8">
        <v>0.98799999999999999</v>
      </c>
      <c r="X146" s="8">
        <v>1699.835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1638.5170000000001</v>
      </c>
      <c r="AE146" s="8">
        <v>143.08500000000001</v>
      </c>
      <c r="AF146" s="8">
        <v>1495.432</v>
      </c>
      <c r="AG146" s="8">
        <v>0</v>
      </c>
      <c r="AH146" s="8">
        <v>0</v>
      </c>
      <c r="AI146" s="8">
        <v>1495.432</v>
      </c>
      <c r="AJ146" s="8">
        <v>0</v>
      </c>
      <c r="AK146" s="8">
        <v>1495.432</v>
      </c>
      <c r="AL146" s="8">
        <v>5.9089999999999998</v>
      </c>
      <c r="AM146" s="8"/>
      <c r="AN146" s="8">
        <v>4.0210600000000003</v>
      </c>
      <c r="AO146" s="8">
        <v>4.0210600000000003</v>
      </c>
      <c r="AP146" s="8">
        <v>370.43</v>
      </c>
      <c r="AQ146" s="8">
        <v>3.97</v>
      </c>
      <c r="AR146" s="8">
        <v>3.97</v>
      </c>
      <c r="AS146" s="8">
        <v>374.93799999999999</v>
      </c>
      <c r="AT146" s="8">
        <v>1.92</v>
      </c>
      <c r="AU146" s="1">
        <v>0.47030356445495303</v>
      </c>
      <c r="AV146" s="8"/>
      <c r="AW146" s="8">
        <v>2742.116</v>
      </c>
      <c r="AX146" s="8">
        <v>2513.5909999999999</v>
      </c>
      <c r="AY146" s="8">
        <v>1943.0530000000001</v>
      </c>
      <c r="AZ146" s="1">
        <v>8.7325E-2</v>
      </c>
      <c r="BA146" s="9">
        <v>43407</v>
      </c>
      <c r="BB146" s="8"/>
      <c r="BC146" s="8">
        <v>10.4</v>
      </c>
      <c r="BD146" s="8">
        <v>0</v>
      </c>
      <c r="BE146" s="8">
        <v>0</v>
      </c>
      <c r="BF146" s="8">
        <v>1165.4100000000001</v>
      </c>
      <c r="BG146" s="8">
        <v>0</v>
      </c>
      <c r="BH146" s="8">
        <v>24.286149999999999</v>
      </c>
      <c r="BI146" s="8">
        <v>60.613849999999999</v>
      </c>
      <c r="BJ146" s="8"/>
      <c r="BK146" s="8"/>
      <c r="BL146" s="8">
        <v>816.59100000000001</v>
      </c>
      <c r="BM146" s="8">
        <v>0</v>
      </c>
      <c r="BN146" s="8">
        <v>816.59100000000001</v>
      </c>
      <c r="BO146" s="8">
        <v>639.71699999999998</v>
      </c>
      <c r="BP146" s="8">
        <v>639.71699999999998</v>
      </c>
      <c r="BQ146" s="8">
        <v>586.76</v>
      </c>
      <c r="BR146" s="8">
        <v>0</v>
      </c>
      <c r="BS146" s="8">
        <v>3.1960000000000002</v>
      </c>
      <c r="BT146" s="8">
        <v>2112.1260000000002</v>
      </c>
      <c r="BU146" s="8">
        <v>3527.8249999999998</v>
      </c>
      <c r="BV146" s="8">
        <v>-2373.4969999999998</v>
      </c>
      <c r="BW146" s="8">
        <v>1154.328</v>
      </c>
      <c r="BX146" s="8">
        <v>30.166</v>
      </c>
      <c r="BY146" s="8">
        <v>12252.603999999999</v>
      </c>
      <c r="BZ146" s="8">
        <v>4778.192</v>
      </c>
      <c r="CA146" s="8">
        <v>0</v>
      </c>
      <c r="CB146" s="8">
        <v>21.077999999999999</v>
      </c>
      <c r="CC146" s="8">
        <v>101.285</v>
      </c>
      <c r="CD146" s="8">
        <v>20449.778999999999</v>
      </c>
      <c r="CE146" s="8"/>
      <c r="CF146" s="8">
        <v>260.91899999999998</v>
      </c>
      <c r="CG146" s="8">
        <v>481.92700000000002</v>
      </c>
      <c r="CH146" s="8">
        <v>0</v>
      </c>
      <c r="CI146" s="8">
        <v>67</v>
      </c>
      <c r="CJ146" s="8">
        <v>0</v>
      </c>
      <c r="CK146" s="8">
        <v>93.721999999999994</v>
      </c>
      <c r="CL146" s="8">
        <v>15.153</v>
      </c>
      <c r="CM146" s="8">
        <v>1406.1379999999999</v>
      </c>
      <c r="CN146" s="8">
        <v>6265.674</v>
      </c>
      <c r="CO146" s="8">
        <v>0</v>
      </c>
      <c r="CP146" s="8">
        <v>0</v>
      </c>
      <c r="CQ146" s="8">
        <v>927.06500000000005</v>
      </c>
      <c r="CR146" s="8">
        <v>862.36199999999997</v>
      </c>
      <c r="CS146" s="8">
        <v>9461.2389999999996</v>
      </c>
      <c r="CT146" s="8">
        <v>61.694000000000003</v>
      </c>
      <c r="CU146" s="8">
        <v>5282.2219999999998</v>
      </c>
      <c r="CV146" s="8">
        <v>5703.0640000000003</v>
      </c>
      <c r="CW146" s="8">
        <v>0</v>
      </c>
      <c r="CX146" s="8">
        <v>-58.44</v>
      </c>
      <c r="CY146" s="8">
        <v>10988.54</v>
      </c>
      <c r="CZ146" s="8">
        <v>0</v>
      </c>
      <c r="DA146" s="8">
        <v>10988.54</v>
      </c>
      <c r="DB146" s="8">
        <v>20449.778999999999</v>
      </c>
      <c r="DC146" s="8"/>
      <c r="DD146" s="8">
        <v>370.15955000000002</v>
      </c>
      <c r="DE146" s="8">
        <v>370.15955000000002</v>
      </c>
      <c r="DF146" s="8">
        <v>29.685960000000001</v>
      </c>
      <c r="DG146" s="8">
        <v>6332.674</v>
      </c>
      <c r="DH146" s="8">
        <v>5516.0829999999996</v>
      </c>
      <c r="DI146" s="8">
        <v>38.883000000000003</v>
      </c>
      <c r="DJ146" s="8">
        <v>679.2</v>
      </c>
      <c r="DK146" s="8">
        <v>0</v>
      </c>
      <c r="DL146" s="8">
        <v>0</v>
      </c>
      <c r="DM146" s="8">
        <v>30.510999999999999</v>
      </c>
      <c r="DN146" s="8">
        <v>375.90800000000002</v>
      </c>
      <c r="DO146" s="8">
        <v>180.34100000000001</v>
      </c>
      <c r="DP146" s="8">
        <v>873.18600000000004</v>
      </c>
      <c r="DQ146" s="8">
        <v>0</v>
      </c>
      <c r="DR146" s="8">
        <v>2554.2649999999999</v>
      </c>
      <c r="DS146" s="8">
        <v>0</v>
      </c>
      <c r="DT146" s="8">
        <v>15800</v>
      </c>
      <c r="DU146" s="8">
        <v>0</v>
      </c>
      <c r="DV146" s="8"/>
      <c r="DW146" s="8">
        <v>1495.432</v>
      </c>
      <c r="DX146" s="8">
        <v>228.52500000000001</v>
      </c>
      <c r="DY146" s="8">
        <v>570.53800000000001</v>
      </c>
      <c r="DZ146" s="8">
        <v>799.06299999999999</v>
      </c>
      <c r="EA146" s="8">
        <v>0</v>
      </c>
      <c r="EB146" s="8">
        <v>0</v>
      </c>
      <c r="EC146" s="8">
        <v>0</v>
      </c>
      <c r="ED146" s="8">
        <v>0</v>
      </c>
      <c r="EE146" s="8">
        <v>0</v>
      </c>
      <c r="EF146" s="8">
        <v>0</v>
      </c>
      <c r="EG146" s="8">
        <v>-700.19</v>
      </c>
      <c r="EH146" s="8">
        <v>45.978999999999999</v>
      </c>
      <c r="EI146" s="8">
        <v>-34.636000000000003</v>
      </c>
      <c r="EJ146" s="8">
        <v>-5.069</v>
      </c>
      <c r="EK146" s="8">
        <v>694.38699999999994</v>
      </c>
      <c r="EL146" s="8">
        <v>2442.3609999999999</v>
      </c>
      <c r="EM146" s="8">
        <v>-254.876</v>
      </c>
      <c r="EN146" s="8">
        <v>0</v>
      </c>
      <c r="EO146" s="8">
        <v>-52.838999999999999</v>
      </c>
      <c r="EP146" s="8">
        <v>0</v>
      </c>
      <c r="EQ146" s="8">
        <v>0</v>
      </c>
      <c r="ER146" s="8">
        <v>0</v>
      </c>
      <c r="ES146" s="8">
        <v>0</v>
      </c>
      <c r="ET146" s="8">
        <v>-6.2830000000000004</v>
      </c>
      <c r="EU146" s="8">
        <v>-313.99799999999999</v>
      </c>
      <c r="EV146" s="8">
        <v>0</v>
      </c>
      <c r="EW146" s="8">
        <v>743.77800000000002</v>
      </c>
      <c r="EX146" s="8">
        <v>743.77800000000002</v>
      </c>
      <c r="EY146" s="8">
        <v>0</v>
      </c>
      <c r="EZ146" s="8">
        <v>-2275</v>
      </c>
      <c r="FA146" s="8">
        <v>-2275</v>
      </c>
      <c r="FB146" s="8">
        <v>99.027000000000001</v>
      </c>
      <c r="FC146" s="8">
        <v>-225.977</v>
      </c>
      <c r="FD146" s="8">
        <v>-703.30700000000002</v>
      </c>
      <c r="FE146" s="8">
        <v>0</v>
      </c>
      <c r="FF146" s="8">
        <v>-703.30700000000002</v>
      </c>
      <c r="FG146" s="8">
        <v>0</v>
      </c>
      <c r="FH146" s="8">
        <v>3.4369999999999998</v>
      </c>
      <c r="FI146" s="8">
        <v>-2358.0419999999999</v>
      </c>
      <c r="FJ146" s="8">
        <v>-1.5680000000000001</v>
      </c>
      <c r="FK146" s="8">
        <v>-231.24700000000001</v>
      </c>
      <c r="FL146" s="8"/>
      <c r="FM146" s="8">
        <v>233.43600000000001</v>
      </c>
      <c r="FN146" s="8">
        <v>211.47300000000001</v>
      </c>
      <c r="FO146" s="8">
        <v>1802.038</v>
      </c>
      <c r="FP146" s="8">
        <v>1960.5311300000001</v>
      </c>
      <c r="FQ146" s="8">
        <v>-50.771000000000001</v>
      </c>
      <c r="FR146" s="8">
        <v>-1531.222</v>
      </c>
      <c r="FS146" s="8" t="s">
        <v>535</v>
      </c>
      <c r="FT146" s="9">
        <v>43407</v>
      </c>
      <c r="FU146" s="8">
        <v>12</v>
      </c>
      <c r="FV146" s="8">
        <v>32402.18764</v>
      </c>
      <c r="FW146" s="8">
        <v>1.7761499999999999</v>
      </c>
      <c r="FX146" s="8">
        <v>1.2152000000000001</v>
      </c>
      <c r="FY146" s="8">
        <v>1.2803599999999999</v>
      </c>
      <c r="FZ146" s="8">
        <v>1.17062</v>
      </c>
      <c r="GA146" s="31">
        <f t="shared" si="29"/>
        <v>2018</v>
      </c>
      <c r="GB146" s="10">
        <f t="shared" si="30"/>
        <v>11</v>
      </c>
      <c r="GC146" s="10">
        <v>0.50807999999999998</v>
      </c>
      <c r="GD146" s="10">
        <v>0.39432</v>
      </c>
    </row>
    <row r="147" spans="1:186">
      <c r="A147" s="10">
        <f>Assumptions!C14</f>
        <v>0</v>
      </c>
      <c r="B147" s="10">
        <f>Assumptions!B14</f>
        <v>0</v>
      </c>
      <c r="C147" s="8" t="e">
        <f>CONCATENATE("FY",RIGHT(Assumptions!D$14,4)-11)</f>
        <v>#VALUE!</v>
      </c>
      <c r="D147" s="10" t="e">
        <f t="shared" si="28"/>
        <v>#VALUE!</v>
      </c>
      <c r="E147" s="8" t="s">
        <v>537</v>
      </c>
      <c r="F147" s="8" t="s">
        <v>537</v>
      </c>
      <c r="G147" s="8" t="s">
        <v>537</v>
      </c>
      <c r="H147" s="8" t="s">
        <v>537</v>
      </c>
      <c r="I147" s="8" t="s">
        <v>537</v>
      </c>
      <c r="J147" s="8" t="s">
        <v>537</v>
      </c>
      <c r="K147" s="8" t="s">
        <v>537</v>
      </c>
      <c r="L147" s="8" t="s">
        <v>537</v>
      </c>
      <c r="M147" s="8" t="s">
        <v>537</v>
      </c>
      <c r="N147" s="8" t="s">
        <v>537</v>
      </c>
      <c r="O147" s="8" t="s">
        <v>537</v>
      </c>
      <c r="P147" s="8" t="s">
        <v>537</v>
      </c>
      <c r="Q147" s="8" t="s">
        <v>537</v>
      </c>
      <c r="R147" s="8" t="s">
        <v>537</v>
      </c>
      <c r="S147" s="8" t="s">
        <v>537</v>
      </c>
      <c r="T147" s="8" t="s">
        <v>537</v>
      </c>
      <c r="U147" s="8" t="s">
        <v>537</v>
      </c>
      <c r="V147" s="8" t="s">
        <v>537</v>
      </c>
      <c r="W147" s="8" t="s">
        <v>537</v>
      </c>
      <c r="X147" s="8" t="s">
        <v>537</v>
      </c>
      <c r="Y147" s="8" t="s">
        <v>537</v>
      </c>
      <c r="Z147" s="8" t="s">
        <v>537</v>
      </c>
      <c r="AA147" s="8" t="s">
        <v>537</v>
      </c>
      <c r="AB147" s="8" t="s">
        <v>537</v>
      </c>
      <c r="AC147" s="8" t="s">
        <v>537</v>
      </c>
      <c r="AD147" s="8" t="s">
        <v>537</v>
      </c>
      <c r="AE147" s="8" t="s">
        <v>537</v>
      </c>
      <c r="AF147" s="8" t="s">
        <v>537</v>
      </c>
      <c r="AG147" s="8" t="s">
        <v>537</v>
      </c>
      <c r="AH147" s="8" t="s">
        <v>537</v>
      </c>
      <c r="AI147" s="8" t="s">
        <v>537</v>
      </c>
      <c r="AJ147" s="8" t="s">
        <v>537</v>
      </c>
      <c r="AK147" s="8" t="s">
        <v>537</v>
      </c>
      <c r="AL147" s="8" t="s">
        <v>537</v>
      </c>
      <c r="AM147" s="8"/>
      <c r="AN147" s="8" t="s">
        <v>537</v>
      </c>
      <c r="AO147" s="8" t="s">
        <v>537</v>
      </c>
      <c r="AP147" s="8" t="s">
        <v>537</v>
      </c>
      <c r="AQ147" s="8" t="s">
        <v>537</v>
      </c>
      <c r="AR147" s="8" t="s">
        <v>537</v>
      </c>
      <c r="AS147" s="8" t="s">
        <v>537</v>
      </c>
      <c r="AT147" s="8" t="s">
        <v>537</v>
      </c>
      <c r="AU147" s="1">
        <v>-2146826273</v>
      </c>
      <c r="AV147" s="8"/>
      <c r="AW147" s="8" t="s">
        <v>537</v>
      </c>
      <c r="AX147" s="8" t="s">
        <v>537</v>
      </c>
      <c r="AY147" s="8" t="s">
        <v>537</v>
      </c>
      <c r="AZ147" s="1">
        <v>-2146826273</v>
      </c>
      <c r="BA147" s="9" t="s">
        <v>537</v>
      </c>
      <c r="BB147" s="8"/>
      <c r="BC147" s="8" t="s">
        <v>537</v>
      </c>
      <c r="BD147" s="8" t="s">
        <v>537</v>
      </c>
      <c r="BE147" s="8" t="s">
        <v>537</v>
      </c>
      <c r="BF147" s="8" t="s">
        <v>537</v>
      </c>
      <c r="BG147" s="8" t="s">
        <v>537</v>
      </c>
      <c r="BH147" s="8" t="s">
        <v>537</v>
      </c>
      <c r="BI147" s="8" t="s">
        <v>537</v>
      </c>
      <c r="BJ147" s="8"/>
      <c r="BK147" s="8"/>
      <c r="BL147" s="8" t="s">
        <v>537</v>
      </c>
      <c r="BM147" s="8" t="s">
        <v>537</v>
      </c>
      <c r="BN147" s="8" t="s">
        <v>537</v>
      </c>
      <c r="BO147" s="8" t="s">
        <v>537</v>
      </c>
      <c r="BP147" s="8" t="s">
        <v>537</v>
      </c>
      <c r="BQ147" s="8" t="s">
        <v>537</v>
      </c>
      <c r="BR147" s="8" t="s">
        <v>537</v>
      </c>
      <c r="BS147" s="8" t="s">
        <v>537</v>
      </c>
      <c r="BT147" s="8" t="s">
        <v>537</v>
      </c>
      <c r="BU147" s="8" t="s">
        <v>537</v>
      </c>
      <c r="BV147" s="8" t="s">
        <v>537</v>
      </c>
      <c r="BW147" s="8" t="s">
        <v>537</v>
      </c>
      <c r="BX147" s="8" t="s">
        <v>537</v>
      </c>
      <c r="BY147" s="8" t="s">
        <v>537</v>
      </c>
      <c r="BZ147" s="8" t="s">
        <v>537</v>
      </c>
      <c r="CA147" s="8" t="s">
        <v>537</v>
      </c>
      <c r="CB147" s="8" t="s">
        <v>537</v>
      </c>
      <c r="CC147" s="8" t="s">
        <v>537</v>
      </c>
      <c r="CD147" s="8" t="s">
        <v>537</v>
      </c>
      <c r="CE147" s="8"/>
      <c r="CF147" s="8" t="s">
        <v>537</v>
      </c>
      <c r="CG147" s="8" t="s">
        <v>537</v>
      </c>
      <c r="CH147" s="8" t="s">
        <v>537</v>
      </c>
      <c r="CI147" s="8" t="s">
        <v>537</v>
      </c>
      <c r="CJ147" s="8" t="s">
        <v>537</v>
      </c>
      <c r="CK147" s="8" t="s">
        <v>537</v>
      </c>
      <c r="CL147" s="8" t="s">
        <v>537</v>
      </c>
      <c r="CM147" s="8" t="s">
        <v>537</v>
      </c>
      <c r="CN147" s="8" t="s">
        <v>537</v>
      </c>
      <c r="CO147" s="8" t="s">
        <v>537</v>
      </c>
      <c r="CP147" s="8" t="s">
        <v>537</v>
      </c>
      <c r="CQ147" s="8" t="s">
        <v>537</v>
      </c>
      <c r="CR147" s="8" t="s">
        <v>537</v>
      </c>
      <c r="CS147" s="8" t="s">
        <v>537</v>
      </c>
      <c r="CT147" s="8" t="s">
        <v>537</v>
      </c>
      <c r="CU147" s="8" t="s">
        <v>537</v>
      </c>
      <c r="CV147" s="8" t="s">
        <v>537</v>
      </c>
      <c r="CW147" s="8" t="s">
        <v>537</v>
      </c>
      <c r="CX147" s="8" t="s">
        <v>537</v>
      </c>
      <c r="CY147" s="8" t="s">
        <v>537</v>
      </c>
      <c r="CZ147" s="8" t="s">
        <v>537</v>
      </c>
      <c r="DA147" s="8" t="s">
        <v>537</v>
      </c>
      <c r="DB147" s="8" t="s">
        <v>537</v>
      </c>
      <c r="DC147" s="8"/>
      <c r="DD147" s="8" t="s">
        <v>537</v>
      </c>
      <c r="DE147" s="8" t="s">
        <v>537</v>
      </c>
      <c r="DF147" s="8" t="s">
        <v>537</v>
      </c>
      <c r="DG147" s="8" t="s">
        <v>537</v>
      </c>
      <c r="DH147" s="8" t="s">
        <v>537</v>
      </c>
      <c r="DI147" s="8" t="s">
        <v>537</v>
      </c>
      <c r="DJ147" s="8" t="s">
        <v>537</v>
      </c>
      <c r="DK147" s="8" t="s">
        <v>537</v>
      </c>
      <c r="DL147" s="8" t="s">
        <v>537</v>
      </c>
      <c r="DM147" s="8" t="s">
        <v>537</v>
      </c>
      <c r="DN147" s="8" t="s">
        <v>537</v>
      </c>
      <c r="DO147" s="8" t="s">
        <v>537</v>
      </c>
      <c r="DP147" s="8" t="s">
        <v>537</v>
      </c>
      <c r="DQ147" s="8" t="s">
        <v>537</v>
      </c>
      <c r="DR147" s="8" t="s">
        <v>537</v>
      </c>
      <c r="DS147" s="8" t="s">
        <v>537</v>
      </c>
      <c r="DT147" s="8" t="s">
        <v>537</v>
      </c>
      <c r="DU147" s="8" t="s">
        <v>537</v>
      </c>
      <c r="DV147" s="8"/>
      <c r="DW147" s="8" t="s">
        <v>537</v>
      </c>
      <c r="DX147" s="8" t="s">
        <v>537</v>
      </c>
      <c r="DY147" s="8" t="s">
        <v>537</v>
      </c>
      <c r="DZ147" s="8" t="s">
        <v>537</v>
      </c>
      <c r="EA147" s="8" t="s">
        <v>537</v>
      </c>
      <c r="EB147" s="8" t="s">
        <v>537</v>
      </c>
      <c r="EC147" s="8" t="s">
        <v>537</v>
      </c>
      <c r="ED147" s="8" t="s">
        <v>537</v>
      </c>
      <c r="EE147" s="8" t="s">
        <v>537</v>
      </c>
      <c r="EF147" s="8" t="s">
        <v>537</v>
      </c>
      <c r="EG147" s="8" t="s">
        <v>537</v>
      </c>
      <c r="EH147" s="8" t="s">
        <v>537</v>
      </c>
      <c r="EI147" s="8" t="s">
        <v>537</v>
      </c>
      <c r="EJ147" s="8" t="s">
        <v>537</v>
      </c>
      <c r="EK147" s="8" t="s">
        <v>537</v>
      </c>
      <c r="EL147" s="8" t="s">
        <v>537</v>
      </c>
      <c r="EM147" s="8" t="s">
        <v>537</v>
      </c>
      <c r="EN147" s="8" t="s">
        <v>537</v>
      </c>
      <c r="EO147" s="8" t="s">
        <v>537</v>
      </c>
      <c r="EP147" s="8" t="s">
        <v>537</v>
      </c>
      <c r="EQ147" s="8" t="s">
        <v>537</v>
      </c>
      <c r="ER147" s="8" t="s">
        <v>537</v>
      </c>
      <c r="ES147" s="8" t="s">
        <v>537</v>
      </c>
      <c r="ET147" s="8" t="s">
        <v>537</v>
      </c>
      <c r="EU147" s="8" t="s">
        <v>537</v>
      </c>
      <c r="EV147" s="8" t="s">
        <v>537</v>
      </c>
      <c r="EW147" s="8" t="s">
        <v>537</v>
      </c>
      <c r="EX147" s="8" t="s">
        <v>537</v>
      </c>
      <c r="EY147" s="8" t="s">
        <v>537</v>
      </c>
      <c r="EZ147" s="8" t="s">
        <v>537</v>
      </c>
      <c r="FA147" s="8" t="s">
        <v>537</v>
      </c>
      <c r="FB147" s="8" t="s">
        <v>537</v>
      </c>
      <c r="FC147" s="8" t="s">
        <v>537</v>
      </c>
      <c r="FD147" s="8" t="s">
        <v>537</v>
      </c>
      <c r="FE147" s="8" t="s">
        <v>537</v>
      </c>
      <c r="FF147" s="8" t="s">
        <v>537</v>
      </c>
      <c r="FG147" s="8" t="s">
        <v>537</v>
      </c>
      <c r="FH147" s="8" t="s">
        <v>537</v>
      </c>
      <c r="FI147" s="8" t="s">
        <v>537</v>
      </c>
      <c r="FJ147" s="8" t="s">
        <v>537</v>
      </c>
      <c r="FK147" s="8" t="s">
        <v>537</v>
      </c>
      <c r="FL147" s="8"/>
      <c r="FM147" s="8" t="s">
        <v>537</v>
      </c>
      <c r="FN147" s="8" t="s">
        <v>537</v>
      </c>
      <c r="FO147" s="8" t="s">
        <v>537</v>
      </c>
      <c r="FP147" s="8" t="s">
        <v>537</v>
      </c>
      <c r="FQ147" s="8" t="s">
        <v>537</v>
      </c>
      <c r="FR147" s="8" t="s">
        <v>537</v>
      </c>
      <c r="FS147" s="8" t="s">
        <v>537</v>
      </c>
      <c r="FT147" s="9" t="s">
        <v>537</v>
      </c>
      <c r="FU147" s="8" t="s">
        <v>537</v>
      </c>
      <c r="FV147" s="8" t="s">
        <v>538</v>
      </c>
      <c r="FW147" s="8" t="s">
        <v>539</v>
      </c>
      <c r="FX147" s="8" t="s">
        <v>538</v>
      </c>
      <c r="FY147" s="8" t="s">
        <v>538</v>
      </c>
      <c r="FZ147" s="8" t="s">
        <v>538</v>
      </c>
      <c r="GA147" s="31" t="e">
        <f t="shared" si="29"/>
        <v>#VALUE!</v>
      </c>
      <c r="GB147" s="10" t="e">
        <f t="shared" si="30"/>
        <v>#VALUE!</v>
      </c>
      <c r="GC147" s="10" t="s">
        <v>540</v>
      </c>
      <c r="GD147" s="10" t="s">
        <v>540</v>
      </c>
    </row>
    <row r="148" spans="1:186">
      <c r="A148" s="8">
        <f t="shared" ref="A148:B211" si="33">A147</f>
        <v>0</v>
      </c>
      <c r="B148" s="8">
        <f>B147</f>
        <v>0</v>
      </c>
      <c r="C148" s="8" t="e">
        <f>CONCATENATE("FY",RIGHT(Assumptions!D$14,4)-10)</f>
        <v>#VALUE!</v>
      </c>
      <c r="D148" s="10" t="e">
        <f t="shared" si="28"/>
        <v>#VALUE!</v>
      </c>
      <c r="E148" s="8" t="s">
        <v>537</v>
      </c>
      <c r="F148" s="8" t="s">
        <v>537</v>
      </c>
      <c r="G148" s="8" t="s">
        <v>537</v>
      </c>
      <c r="H148" s="8" t="s">
        <v>537</v>
      </c>
      <c r="I148" s="8" t="s">
        <v>537</v>
      </c>
      <c r="J148" s="8" t="s">
        <v>537</v>
      </c>
      <c r="K148" s="8" t="s">
        <v>537</v>
      </c>
      <c r="L148" s="8" t="s">
        <v>537</v>
      </c>
      <c r="M148" s="8" t="s">
        <v>537</v>
      </c>
      <c r="N148" s="8" t="s">
        <v>537</v>
      </c>
      <c r="O148" s="8" t="s">
        <v>537</v>
      </c>
      <c r="P148" s="8" t="s">
        <v>537</v>
      </c>
      <c r="Q148" s="8" t="s">
        <v>537</v>
      </c>
      <c r="R148" s="8" t="s">
        <v>537</v>
      </c>
      <c r="S148" s="8" t="s">
        <v>537</v>
      </c>
      <c r="T148" s="8" t="s">
        <v>537</v>
      </c>
      <c r="U148" s="8" t="s">
        <v>537</v>
      </c>
      <c r="V148" s="8" t="s">
        <v>537</v>
      </c>
      <c r="W148" s="8" t="s">
        <v>537</v>
      </c>
      <c r="X148" s="8" t="s">
        <v>537</v>
      </c>
      <c r="Y148" s="8" t="s">
        <v>537</v>
      </c>
      <c r="Z148" s="8" t="s">
        <v>537</v>
      </c>
      <c r="AA148" s="8" t="s">
        <v>537</v>
      </c>
      <c r="AB148" s="8" t="s">
        <v>537</v>
      </c>
      <c r="AC148" s="8" t="s">
        <v>537</v>
      </c>
      <c r="AD148" s="8" t="s">
        <v>537</v>
      </c>
      <c r="AE148" s="8" t="s">
        <v>537</v>
      </c>
      <c r="AF148" s="8" t="s">
        <v>537</v>
      </c>
      <c r="AG148" s="8" t="s">
        <v>537</v>
      </c>
      <c r="AH148" s="8" t="s">
        <v>537</v>
      </c>
      <c r="AI148" s="8" t="s">
        <v>537</v>
      </c>
      <c r="AJ148" s="8" t="s">
        <v>537</v>
      </c>
      <c r="AK148" s="8" t="s">
        <v>537</v>
      </c>
      <c r="AL148" s="8" t="s">
        <v>537</v>
      </c>
      <c r="AM148" s="8"/>
      <c r="AN148" s="8" t="s">
        <v>537</v>
      </c>
      <c r="AO148" s="8" t="s">
        <v>537</v>
      </c>
      <c r="AP148" s="8" t="s">
        <v>537</v>
      </c>
      <c r="AQ148" s="8" t="s">
        <v>537</v>
      </c>
      <c r="AR148" s="8" t="s">
        <v>537</v>
      </c>
      <c r="AS148" s="8" t="s">
        <v>537</v>
      </c>
      <c r="AT148" s="8" t="s">
        <v>537</v>
      </c>
      <c r="AU148" s="1">
        <v>-2146826273</v>
      </c>
      <c r="AV148" s="8"/>
      <c r="AW148" s="8" t="s">
        <v>537</v>
      </c>
      <c r="AX148" s="8" t="s">
        <v>537</v>
      </c>
      <c r="AY148" s="8" t="s">
        <v>537</v>
      </c>
      <c r="AZ148" s="1">
        <v>-2146826273</v>
      </c>
      <c r="BA148" s="9" t="s">
        <v>537</v>
      </c>
      <c r="BB148" s="8"/>
      <c r="BC148" s="8" t="s">
        <v>537</v>
      </c>
      <c r="BD148" s="8" t="s">
        <v>537</v>
      </c>
      <c r="BE148" s="8" t="s">
        <v>537</v>
      </c>
      <c r="BF148" s="8" t="s">
        <v>537</v>
      </c>
      <c r="BG148" s="8" t="s">
        <v>537</v>
      </c>
      <c r="BH148" s="8" t="s">
        <v>537</v>
      </c>
      <c r="BI148" s="8" t="s">
        <v>537</v>
      </c>
      <c r="BJ148" s="8"/>
      <c r="BK148" s="8"/>
      <c r="BL148" s="8" t="s">
        <v>537</v>
      </c>
      <c r="BM148" s="8" t="s">
        <v>537</v>
      </c>
      <c r="BN148" s="8" t="s">
        <v>537</v>
      </c>
      <c r="BO148" s="8" t="s">
        <v>537</v>
      </c>
      <c r="BP148" s="8" t="s">
        <v>537</v>
      </c>
      <c r="BQ148" s="8" t="s">
        <v>537</v>
      </c>
      <c r="BR148" s="8" t="s">
        <v>537</v>
      </c>
      <c r="BS148" s="8" t="s">
        <v>537</v>
      </c>
      <c r="BT148" s="8" t="s">
        <v>537</v>
      </c>
      <c r="BU148" s="8" t="s">
        <v>537</v>
      </c>
      <c r="BV148" s="8" t="s">
        <v>537</v>
      </c>
      <c r="BW148" s="8" t="s">
        <v>537</v>
      </c>
      <c r="BX148" s="8" t="s">
        <v>537</v>
      </c>
      <c r="BY148" s="8" t="s">
        <v>537</v>
      </c>
      <c r="BZ148" s="8" t="s">
        <v>537</v>
      </c>
      <c r="CA148" s="8" t="s">
        <v>537</v>
      </c>
      <c r="CB148" s="8" t="s">
        <v>537</v>
      </c>
      <c r="CC148" s="8" t="s">
        <v>537</v>
      </c>
      <c r="CD148" s="8" t="s">
        <v>537</v>
      </c>
      <c r="CE148" s="8"/>
      <c r="CF148" s="8" t="s">
        <v>537</v>
      </c>
      <c r="CG148" s="8" t="s">
        <v>537</v>
      </c>
      <c r="CH148" s="8" t="s">
        <v>537</v>
      </c>
      <c r="CI148" s="8" t="s">
        <v>537</v>
      </c>
      <c r="CJ148" s="8" t="s">
        <v>537</v>
      </c>
      <c r="CK148" s="8" t="s">
        <v>537</v>
      </c>
      <c r="CL148" s="8" t="s">
        <v>537</v>
      </c>
      <c r="CM148" s="8" t="s">
        <v>537</v>
      </c>
      <c r="CN148" s="8" t="s">
        <v>537</v>
      </c>
      <c r="CO148" s="8" t="s">
        <v>537</v>
      </c>
      <c r="CP148" s="8" t="s">
        <v>537</v>
      </c>
      <c r="CQ148" s="8" t="s">
        <v>537</v>
      </c>
      <c r="CR148" s="8" t="s">
        <v>537</v>
      </c>
      <c r="CS148" s="8" t="s">
        <v>537</v>
      </c>
      <c r="CT148" s="8" t="s">
        <v>537</v>
      </c>
      <c r="CU148" s="8" t="s">
        <v>537</v>
      </c>
      <c r="CV148" s="8" t="s">
        <v>537</v>
      </c>
      <c r="CW148" s="8" t="s">
        <v>537</v>
      </c>
      <c r="CX148" s="8" t="s">
        <v>537</v>
      </c>
      <c r="CY148" s="8" t="s">
        <v>537</v>
      </c>
      <c r="CZ148" s="8" t="s">
        <v>537</v>
      </c>
      <c r="DA148" s="8" t="s">
        <v>537</v>
      </c>
      <c r="DB148" s="8" t="s">
        <v>537</v>
      </c>
      <c r="DC148" s="8"/>
      <c r="DD148" s="8" t="s">
        <v>537</v>
      </c>
      <c r="DE148" s="8" t="s">
        <v>537</v>
      </c>
      <c r="DF148" s="8" t="s">
        <v>537</v>
      </c>
      <c r="DG148" s="8" t="s">
        <v>537</v>
      </c>
      <c r="DH148" s="8" t="s">
        <v>537</v>
      </c>
      <c r="DI148" s="8" t="s">
        <v>537</v>
      </c>
      <c r="DJ148" s="8" t="s">
        <v>537</v>
      </c>
      <c r="DK148" s="8" t="s">
        <v>537</v>
      </c>
      <c r="DL148" s="8" t="s">
        <v>537</v>
      </c>
      <c r="DM148" s="8" t="s">
        <v>537</v>
      </c>
      <c r="DN148" s="8" t="s">
        <v>537</v>
      </c>
      <c r="DO148" s="8" t="s">
        <v>537</v>
      </c>
      <c r="DP148" s="8" t="s">
        <v>537</v>
      </c>
      <c r="DQ148" s="8" t="s">
        <v>537</v>
      </c>
      <c r="DR148" s="8" t="s">
        <v>537</v>
      </c>
      <c r="DS148" s="8" t="s">
        <v>537</v>
      </c>
      <c r="DT148" s="8" t="s">
        <v>537</v>
      </c>
      <c r="DU148" s="8" t="s">
        <v>537</v>
      </c>
      <c r="DV148" s="8"/>
      <c r="DW148" s="8" t="s">
        <v>537</v>
      </c>
      <c r="DX148" s="8" t="s">
        <v>537</v>
      </c>
      <c r="DY148" s="8" t="s">
        <v>537</v>
      </c>
      <c r="DZ148" s="8" t="s">
        <v>537</v>
      </c>
      <c r="EA148" s="8" t="s">
        <v>537</v>
      </c>
      <c r="EB148" s="8" t="s">
        <v>537</v>
      </c>
      <c r="EC148" s="8" t="s">
        <v>537</v>
      </c>
      <c r="ED148" s="8" t="s">
        <v>537</v>
      </c>
      <c r="EE148" s="8" t="s">
        <v>537</v>
      </c>
      <c r="EF148" s="8" t="s">
        <v>537</v>
      </c>
      <c r="EG148" s="8" t="s">
        <v>537</v>
      </c>
      <c r="EH148" s="8" t="s">
        <v>537</v>
      </c>
      <c r="EI148" s="8" t="s">
        <v>537</v>
      </c>
      <c r="EJ148" s="8" t="s">
        <v>537</v>
      </c>
      <c r="EK148" s="8" t="s">
        <v>537</v>
      </c>
      <c r="EL148" s="8" t="s">
        <v>537</v>
      </c>
      <c r="EM148" s="8" t="s">
        <v>537</v>
      </c>
      <c r="EN148" s="8" t="s">
        <v>537</v>
      </c>
      <c r="EO148" s="8" t="s">
        <v>537</v>
      </c>
      <c r="EP148" s="8" t="s">
        <v>537</v>
      </c>
      <c r="EQ148" s="8" t="s">
        <v>537</v>
      </c>
      <c r="ER148" s="8" t="s">
        <v>537</v>
      </c>
      <c r="ES148" s="8" t="s">
        <v>537</v>
      </c>
      <c r="ET148" s="8" t="s">
        <v>537</v>
      </c>
      <c r="EU148" s="8" t="s">
        <v>537</v>
      </c>
      <c r="EV148" s="8" t="s">
        <v>537</v>
      </c>
      <c r="EW148" s="8" t="s">
        <v>537</v>
      </c>
      <c r="EX148" s="8" t="s">
        <v>537</v>
      </c>
      <c r="EY148" s="8" t="s">
        <v>537</v>
      </c>
      <c r="EZ148" s="8" t="s">
        <v>537</v>
      </c>
      <c r="FA148" s="8" t="s">
        <v>537</v>
      </c>
      <c r="FB148" s="8" t="s">
        <v>537</v>
      </c>
      <c r="FC148" s="8" t="s">
        <v>537</v>
      </c>
      <c r="FD148" s="8" t="s">
        <v>537</v>
      </c>
      <c r="FE148" s="8" t="s">
        <v>537</v>
      </c>
      <c r="FF148" s="8" t="s">
        <v>537</v>
      </c>
      <c r="FG148" s="8" t="s">
        <v>537</v>
      </c>
      <c r="FH148" s="8" t="s">
        <v>537</v>
      </c>
      <c r="FI148" s="8" t="s">
        <v>537</v>
      </c>
      <c r="FJ148" s="8" t="s">
        <v>537</v>
      </c>
      <c r="FK148" s="8" t="s">
        <v>537</v>
      </c>
      <c r="FL148" s="8"/>
      <c r="FM148" s="8" t="s">
        <v>537</v>
      </c>
      <c r="FN148" s="8" t="s">
        <v>537</v>
      </c>
      <c r="FO148" s="8" t="s">
        <v>537</v>
      </c>
      <c r="FP148" s="8" t="s">
        <v>537</v>
      </c>
      <c r="FQ148" s="8" t="s">
        <v>537</v>
      </c>
      <c r="FR148" s="8" t="s">
        <v>537</v>
      </c>
      <c r="FS148" s="8" t="s">
        <v>537</v>
      </c>
      <c r="FT148" s="9" t="s">
        <v>537</v>
      </c>
      <c r="FU148" s="8" t="s">
        <v>537</v>
      </c>
      <c r="FV148" s="8" t="s">
        <v>538</v>
      </c>
      <c r="FW148" s="8" t="s">
        <v>539</v>
      </c>
      <c r="FX148" s="8" t="s">
        <v>538</v>
      </c>
      <c r="FY148" s="8" t="s">
        <v>538</v>
      </c>
      <c r="FZ148" s="8" t="s">
        <v>538</v>
      </c>
      <c r="GA148" s="31" t="e">
        <f t="shared" si="29"/>
        <v>#VALUE!</v>
      </c>
      <c r="GB148" s="10" t="e">
        <f t="shared" si="30"/>
        <v>#VALUE!</v>
      </c>
      <c r="GC148" s="10" t="s">
        <v>540</v>
      </c>
      <c r="GD148" s="10" t="s">
        <v>540</v>
      </c>
    </row>
    <row r="149" spans="1:186">
      <c r="A149" s="8">
        <f t="shared" si="33"/>
        <v>0</v>
      </c>
      <c r="B149" s="8">
        <f>B148</f>
        <v>0</v>
      </c>
      <c r="C149" s="8" t="e">
        <f>CONCATENATE("FY",RIGHT(Assumptions!D$14,4)-9)</f>
        <v>#VALUE!</v>
      </c>
      <c r="D149" s="10" t="e">
        <f t="shared" si="28"/>
        <v>#VALUE!</v>
      </c>
      <c r="E149" s="8" t="s">
        <v>537</v>
      </c>
      <c r="F149" s="8" t="s">
        <v>537</v>
      </c>
      <c r="G149" s="8" t="s">
        <v>537</v>
      </c>
      <c r="H149" s="8" t="s">
        <v>537</v>
      </c>
      <c r="I149" s="8" t="s">
        <v>537</v>
      </c>
      <c r="J149" s="8" t="s">
        <v>537</v>
      </c>
      <c r="K149" s="8" t="s">
        <v>537</v>
      </c>
      <c r="L149" s="8" t="s">
        <v>537</v>
      </c>
      <c r="M149" s="8" t="s">
        <v>537</v>
      </c>
      <c r="N149" s="8" t="s">
        <v>537</v>
      </c>
      <c r="O149" s="8" t="s">
        <v>537</v>
      </c>
      <c r="P149" s="8" t="s">
        <v>537</v>
      </c>
      <c r="Q149" s="8" t="s">
        <v>537</v>
      </c>
      <c r="R149" s="8" t="s">
        <v>537</v>
      </c>
      <c r="S149" s="8" t="s">
        <v>537</v>
      </c>
      <c r="T149" s="8" t="s">
        <v>537</v>
      </c>
      <c r="U149" s="8" t="s">
        <v>537</v>
      </c>
      <c r="V149" s="8" t="s">
        <v>537</v>
      </c>
      <c r="W149" s="8" t="s">
        <v>537</v>
      </c>
      <c r="X149" s="8" t="s">
        <v>537</v>
      </c>
      <c r="Y149" s="8" t="s">
        <v>537</v>
      </c>
      <c r="Z149" s="8" t="s">
        <v>537</v>
      </c>
      <c r="AA149" s="8" t="s">
        <v>537</v>
      </c>
      <c r="AB149" s="8" t="s">
        <v>537</v>
      </c>
      <c r="AC149" s="8" t="s">
        <v>537</v>
      </c>
      <c r="AD149" s="8" t="s">
        <v>537</v>
      </c>
      <c r="AE149" s="8" t="s">
        <v>537</v>
      </c>
      <c r="AF149" s="8" t="s">
        <v>537</v>
      </c>
      <c r="AG149" s="8" t="s">
        <v>537</v>
      </c>
      <c r="AH149" s="8" t="s">
        <v>537</v>
      </c>
      <c r="AI149" s="8" t="s">
        <v>537</v>
      </c>
      <c r="AJ149" s="8" t="s">
        <v>537</v>
      </c>
      <c r="AK149" s="8" t="s">
        <v>537</v>
      </c>
      <c r="AL149" s="8" t="s">
        <v>537</v>
      </c>
      <c r="AM149" s="8"/>
      <c r="AN149" s="8" t="s">
        <v>537</v>
      </c>
      <c r="AO149" s="8" t="s">
        <v>537</v>
      </c>
      <c r="AP149" s="8" t="s">
        <v>537</v>
      </c>
      <c r="AQ149" s="8" t="s">
        <v>537</v>
      </c>
      <c r="AR149" s="8" t="s">
        <v>537</v>
      </c>
      <c r="AS149" s="8" t="s">
        <v>537</v>
      </c>
      <c r="AT149" s="8" t="s">
        <v>537</v>
      </c>
      <c r="AU149" s="1">
        <v>-2146826273</v>
      </c>
      <c r="AV149" s="8"/>
      <c r="AW149" s="8" t="s">
        <v>537</v>
      </c>
      <c r="AX149" s="8" t="s">
        <v>537</v>
      </c>
      <c r="AY149" s="8" t="s">
        <v>537</v>
      </c>
      <c r="AZ149" s="1">
        <v>-2146826273</v>
      </c>
      <c r="BA149" s="9" t="s">
        <v>537</v>
      </c>
      <c r="BB149" s="8"/>
      <c r="BC149" s="8" t="s">
        <v>537</v>
      </c>
      <c r="BD149" s="8" t="s">
        <v>537</v>
      </c>
      <c r="BE149" s="8" t="s">
        <v>537</v>
      </c>
      <c r="BF149" s="8" t="s">
        <v>537</v>
      </c>
      <c r="BG149" s="8" t="s">
        <v>537</v>
      </c>
      <c r="BH149" s="8" t="s">
        <v>537</v>
      </c>
      <c r="BI149" s="8" t="s">
        <v>537</v>
      </c>
      <c r="BJ149" s="8"/>
      <c r="BK149" s="8"/>
      <c r="BL149" s="8" t="s">
        <v>537</v>
      </c>
      <c r="BM149" s="8" t="s">
        <v>537</v>
      </c>
      <c r="BN149" s="8" t="s">
        <v>537</v>
      </c>
      <c r="BO149" s="8" t="s">
        <v>537</v>
      </c>
      <c r="BP149" s="8" t="s">
        <v>537</v>
      </c>
      <c r="BQ149" s="8" t="s">
        <v>537</v>
      </c>
      <c r="BR149" s="8" t="s">
        <v>537</v>
      </c>
      <c r="BS149" s="8" t="s">
        <v>537</v>
      </c>
      <c r="BT149" s="8" t="s">
        <v>537</v>
      </c>
      <c r="BU149" s="8" t="s">
        <v>537</v>
      </c>
      <c r="BV149" s="8" t="s">
        <v>537</v>
      </c>
      <c r="BW149" s="8" t="s">
        <v>537</v>
      </c>
      <c r="BX149" s="8" t="s">
        <v>537</v>
      </c>
      <c r="BY149" s="8" t="s">
        <v>537</v>
      </c>
      <c r="BZ149" s="8" t="s">
        <v>537</v>
      </c>
      <c r="CA149" s="8" t="s">
        <v>537</v>
      </c>
      <c r="CB149" s="8" t="s">
        <v>537</v>
      </c>
      <c r="CC149" s="8" t="s">
        <v>537</v>
      </c>
      <c r="CD149" s="8" t="s">
        <v>537</v>
      </c>
      <c r="CE149" s="8"/>
      <c r="CF149" s="8" t="s">
        <v>537</v>
      </c>
      <c r="CG149" s="8" t="s">
        <v>537</v>
      </c>
      <c r="CH149" s="8" t="s">
        <v>537</v>
      </c>
      <c r="CI149" s="8" t="s">
        <v>537</v>
      </c>
      <c r="CJ149" s="8" t="s">
        <v>537</v>
      </c>
      <c r="CK149" s="8" t="s">
        <v>537</v>
      </c>
      <c r="CL149" s="8" t="s">
        <v>537</v>
      </c>
      <c r="CM149" s="8" t="s">
        <v>537</v>
      </c>
      <c r="CN149" s="8" t="s">
        <v>537</v>
      </c>
      <c r="CO149" s="8" t="s">
        <v>537</v>
      </c>
      <c r="CP149" s="8" t="s">
        <v>537</v>
      </c>
      <c r="CQ149" s="8" t="s">
        <v>537</v>
      </c>
      <c r="CR149" s="8" t="s">
        <v>537</v>
      </c>
      <c r="CS149" s="8" t="s">
        <v>537</v>
      </c>
      <c r="CT149" s="8" t="s">
        <v>537</v>
      </c>
      <c r="CU149" s="8" t="s">
        <v>537</v>
      </c>
      <c r="CV149" s="8" t="s">
        <v>537</v>
      </c>
      <c r="CW149" s="8" t="s">
        <v>537</v>
      </c>
      <c r="CX149" s="8" t="s">
        <v>537</v>
      </c>
      <c r="CY149" s="8" t="s">
        <v>537</v>
      </c>
      <c r="CZ149" s="8" t="s">
        <v>537</v>
      </c>
      <c r="DA149" s="8" t="s">
        <v>537</v>
      </c>
      <c r="DB149" s="8" t="s">
        <v>537</v>
      </c>
      <c r="DC149" s="8"/>
      <c r="DD149" s="8" t="s">
        <v>537</v>
      </c>
      <c r="DE149" s="8" t="s">
        <v>537</v>
      </c>
      <c r="DF149" s="8" t="s">
        <v>537</v>
      </c>
      <c r="DG149" s="8" t="s">
        <v>537</v>
      </c>
      <c r="DH149" s="8" t="s">
        <v>537</v>
      </c>
      <c r="DI149" s="8" t="s">
        <v>537</v>
      </c>
      <c r="DJ149" s="8" t="s">
        <v>537</v>
      </c>
      <c r="DK149" s="8" t="s">
        <v>537</v>
      </c>
      <c r="DL149" s="8" t="s">
        <v>537</v>
      </c>
      <c r="DM149" s="8" t="s">
        <v>537</v>
      </c>
      <c r="DN149" s="8" t="s">
        <v>537</v>
      </c>
      <c r="DO149" s="8" t="s">
        <v>537</v>
      </c>
      <c r="DP149" s="8" t="s">
        <v>537</v>
      </c>
      <c r="DQ149" s="8" t="s">
        <v>537</v>
      </c>
      <c r="DR149" s="8" t="s">
        <v>537</v>
      </c>
      <c r="DS149" s="8" t="s">
        <v>537</v>
      </c>
      <c r="DT149" s="8" t="s">
        <v>537</v>
      </c>
      <c r="DU149" s="8" t="s">
        <v>537</v>
      </c>
      <c r="DV149" s="8"/>
      <c r="DW149" s="8" t="s">
        <v>537</v>
      </c>
      <c r="DX149" s="8" t="s">
        <v>537</v>
      </c>
      <c r="DY149" s="8" t="s">
        <v>537</v>
      </c>
      <c r="DZ149" s="8" t="s">
        <v>537</v>
      </c>
      <c r="EA149" s="8" t="s">
        <v>537</v>
      </c>
      <c r="EB149" s="8" t="s">
        <v>537</v>
      </c>
      <c r="EC149" s="8" t="s">
        <v>537</v>
      </c>
      <c r="ED149" s="8" t="s">
        <v>537</v>
      </c>
      <c r="EE149" s="8" t="s">
        <v>537</v>
      </c>
      <c r="EF149" s="8" t="s">
        <v>537</v>
      </c>
      <c r="EG149" s="8" t="s">
        <v>537</v>
      </c>
      <c r="EH149" s="8" t="s">
        <v>537</v>
      </c>
      <c r="EI149" s="8" t="s">
        <v>537</v>
      </c>
      <c r="EJ149" s="8" t="s">
        <v>537</v>
      </c>
      <c r="EK149" s="8" t="s">
        <v>537</v>
      </c>
      <c r="EL149" s="8" t="s">
        <v>537</v>
      </c>
      <c r="EM149" s="8" t="s">
        <v>537</v>
      </c>
      <c r="EN149" s="8" t="s">
        <v>537</v>
      </c>
      <c r="EO149" s="8" t="s">
        <v>537</v>
      </c>
      <c r="EP149" s="8" t="s">
        <v>537</v>
      </c>
      <c r="EQ149" s="8" t="s">
        <v>537</v>
      </c>
      <c r="ER149" s="8" t="s">
        <v>537</v>
      </c>
      <c r="ES149" s="8" t="s">
        <v>537</v>
      </c>
      <c r="ET149" s="8" t="s">
        <v>537</v>
      </c>
      <c r="EU149" s="8" t="s">
        <v>537</v>
      </c>
      <c r="EV149" s="8" t="s">
        <v>537</v>
      </c>
      <c r="EW149" s="8" t="s">
        <v>537</v>
      </c>
      <c r="EX149" s="8" t="s">
        <v>537</v>
      </c>
      <c r="EY149" s="8" t="s">
        <v>537</v>
      </c>
      <c r="EZ149" s="8" t="s">
        <v>537</v>
      </c>
      <c r="FA149" s="8" t="s">
        <v>537</v>
      </c>
      <c r="FB149" s="8" t="s">
        <v>537</v>
      </c>
      <c r="FC149" s="8" t="s">
        <v>537</v>
      </c>
      <c r="FD149" s="8" t="s">
        <v>537</v>
      </c>
      <c r="FE149" s="8" t="s">
        <v>537</v>
      </c>
      <c r="FF149" s="8" t="s">
        <v>537</v>
      </c>
      <c r="FG149" s="8" t="s">
        <v>537</v>
      </c>
      <c r="FH149" s="8" t="s">
        <v>537</v>
      </c>
      <c r="FI149" s="8" t="s">
        <v>537</v>
      </c>
      <c r="FJ149" s="8" t="s">
        <v>537</v>
      </c>
      <c r="FK149" s="8" t="s">
        <v>537</v>
      </c>
      <c r="FL149" s="8"/>
      <c r="FM149" s="8" t="s">
        <v>537</v>
      </c>
      <c r="FN149" s="8" t="s">
        <v>537</v>
      </c>
      <c r="FO149" s="8" t="s">
        <v>537</v>
      </c>
      <c r="FP149" s="8" t="s">
        <v>537</v>
      </c>
      <c r="FQ149" s="8" t="s">
        <v>537</v>
      </c>
      <c r="FR149" s="8" t="s">
        <v>537</v>
      </c>
      <c r="FS149" s="8" t="s">
        <v>537</v>
      </c>
      <c r="FT149" s="9" t="s">
        <v>537</v>
      </c>
      <c r="FU149" s="8" t="s">
        <v>537</v>
      </c>
      <c r="FV149" s="8" t="s">
        <v>538</v>
      </c>
      <c r="FW149" s="8" t="s">
        <v>539</v>
      </c>
      <c r="FX149" s="8" t="s">
        <v>538</v>
      </c>
      <c r="FY149" s="8" t="s">
        <v>538</v>
      </c>
      <c r="FZ149" s="8" t="s">
        <v>538</v>
      </c>
      <c r="GA149" s="31" t="e">
        <f t="shared" si="29"/>
        <v>#VALUE!</v>
      </c>
      <c r="GB149" s="10" t="e">
        <f t="shared" si="30"/>
        <v>#VALUE!</v>
      </c>
      <c r="GC149" s="10" t="s">
        <v>540</v>
      </c>
      <c r="GD149" s="10" t="s">
        <v>540</v>
      </c>
    </row>
    <row r="150" spans="1:186">
      <c r="A150" s="8">
        <f t="shared" si="33"/>
        <v>0</v>
      </c>
      <c r="B150" s="8">
        <f>B149</f>
        <v>0</v>
      </c>
      <c r="C150" s="8" t="e">
        <f>CONCATENATE("FY",RIGHT(Assumptions!D$14,4)-8)</f>
        <v>#VALUE!</v>
      </c>
      <c r="D150" s="10" t="e">
        <f t="shared" si="28"/>
        <v>#VALUE!</v>
      </c>
      <c r="E150" s="8" t="s">
        <v>537</v>
      </c>
      <c r="F150" s="8" t="s">
        <v>537</v>
      </c>
      <c r="G150" s="8" t="s">
        <v>537</v>
      </c>
      <c r="H150" s="8" t="s">
        <v>537</v>
      </c>
      <c r="I150" s="8" t="s">
        <v>537</v>
      </c>
      <c r="J150" s="8" t="s">
        <v>537</v>
      </c>
      <c r="K150" s="8" t="s">
        <v>537</v>
      </c>
      <c r="L150" s="8" t="s">
        <v>537</v>
      </c>
      <c r="M150" s="8" t="s">
        <v>537</v>
      </c>
      <c r="N150" s="8" t="s">
        <v>537</v>
      </c>
      <c r="O150" s="8" t="s">
        <v>537</v>
      </c>
      <c r="P150" s="8" t="s">
        <v>537</v>
      </c>
      <c r="Q150" s="8" t="s">
        <v>537</v>
      </c>
      <c r="R150" s="8" t="s">
        <v>537</v>
      </c>
      <c r="S150" s="8" t="s">
        <v>537</v>
      </c>
      <c r="T150" s="8" t="s">
        <v>537</v>
      </c>
      <c r="U150" s="8" t="s">
        <v>537</v>
      </c>
      <c r="V150" s="8" t="s">
        <v>537</v>
      </c>
      <c r="W150" s="8" t="s">
        <v>537</v>
      </c>
      <c r="X150" s="8" t="s">
        <v>537</v>
      </c>
      <c r="Y150" s="8" t="s">
        <v>537</v>
      </c>
      <c r="Z150" s="8" t="s">
        <v>537</v>
      </c>
      <c r="AA150" s="8" t="s">
        <v>537</v>
      </c>
      <c r="AB150" s="8" t="s">
        <v>537</v>
      </c>
      <c r="AC150" s="8" t="s">
        <v>537</v>
      </c>
      <c r="AD150" s="8" t="s">
        <v>537</v>
      </c>
      <c r="AE150" s="8" t="s">
        <v>537</v>
      </c>
      <c r="AF150" s="8" t="s">
        <v>537</v>
      </c>
      <c r="AG150" s="8" t="s">
        <v>537</v>
      </c>
      <c r="AH150" s="8" t="s">
        <v>537</v>
      </c>
      <c r="AI150" s="8" t="s">
        <v>537</v>
      </c>
      <c r="AJ150" s="8" t="s">
        <v>537</v>
      </c>
      <c r="AK150" s="8" t="s">
        <v>537</v>
      </c>
      <c r="AL150" s="8" t="s">
        <v>537</v>
      </c>
      <c r="AM150" s="8"/>
      <c r="AN150" s="8" t="s">
        <v>537</v>
      </c>
      <c r="AO150" s="8" t="s">
        <v>537</v>
      </c>
      <c r="AP150" s="8" t="s">
        <v>537</v>
      </c>
      <c r="AQ150" s="8" t="s">
        <v>537</v>
      </c>
      <c r="AR150" s="8" t="s">
        <v>537</v>
      </c>
      <c r="AS150" s="8" t="s">
        <v>537</v>
      </c>
      <c r="AT150" s="8" t="s">
        <v>537</v>
      </c>
      <c r="AU150" s="1">
        <v>-2146826273</v>
      </c>
      <c r="AV150" s="8"/>
      <c r="AW150" s="8" t="s">
        <v>537</v>
      </c>
      <c r="AX150" s="8" t="s">
        <v>537</v>
      </c>
      <c r="AY150" s="8" t="s">
        <v>537</v>
      </c>
      <c r="AZ150" s="1">
        <v>-2146826273</v>
      </c>
      <c r="BA150" s="9" t="s">
        <v>537</v>
      </c>
      <c r="BB150" s="8"/>
      <c r="BC150" s="8" t="s">
        <v>537</v>
      </c>
      <c r="BD150" s="8" t="s">
        <v>537</v>
      </c>
      <c r="BE150" s="8" t="s">
        <v>537</v>
      </c>
      <c r="BF150" s="8" t="s">
        <v>537</v>
      </c>
      <c r="BG150" s="8" t="s">
        <v>537</v>
      </c>
      <c r="BH150" s="8" t="s">
        <v>537</v>
      </c>
      <c r="BI150" s="8" t="s">
        <v>537</v>
      </c>
      <c r="BJ150" s="8"/>
      <c r="BK150" s="8"/>
      <c r="BL150" s="8" t="s">
        <v>537</v>
      </c>
      <c r="BM150" s="8" t="s">
        <v>537</v>
      </c>
      <c r="BN150" s="8" t="s">
        <v>537</v>
      </c>
      <c r="BO150" s="8" t="s">
        <v>537</v>
      </c>
      <c r="BP150" s="8" t="s">
        <v>537</v>
      </c>
      <c r="BQ150" s="8" t="s">
        <v>537</v>
      </c>
      <c r="BR150" s="8" t="s">
        <v>537</v>
      </c>
      <c r="BS150" s="8" t="s">
        <v>537</v>
      </c>
      <c r="BT150" s="8" t="s">
        <v>537</v>
      </c>
      <c r="BU150" s="8" t="s">
        <v>537</v>
      </c>
      <c r="BV150" s="8" t="s">
        <v>537</v>
      </c>
      <c r="BW150" s="8" t="s">
        <v>537</v>
      </c>
      <c r="BX150" s="8" t="s">
        <v>537</v>
      </c>
      <c r="BY150" s="8" t="s">
        <v>537</v>
      </c>
      <c r="BZ150" s="8" t="s">
        <v>537</v>
      </c>
      <c r="CA150" s="8" t="s">
        <v>537</v>
      </c>
      <c r="CB150" s="8" t="s">
        <v>537</v>
      </c>
      <c r="CC150" s="8" t="s">
        <v>537</v>
      </c>
      <c r="CD150" s="8" t="s">
        <v>537</v>
      </c>
      <c r="CE150" s="8"/>
      <c r="CF150" s="8" t="s">
        <v>537</v>
      </c>
      <c r="CG150" s="8" t="s">
        <v>537</v>
      </c>
      <c r="CH150" s="8" t="s">
        <v>537</v>
      </c>
      <c r="CI150" s="8" t="s">
        <v>537</v>
      </c>
      <c r="CJ150" s="8" t="s">
        <v>537</v>
      </c>
      <c r="CK150" s="8" t="s">
        <v>537</v>
      </c>
      <c r="CL150" s="8" t="s">
        <v>537</v>
      </c>
      <c r="CM150" s="8" t="s">
        <v>537</v>
      </c>
      <c r="CN150" s="8" t="s">
        <v>537</v>
      </c>
      <c r="CO150" s="8" t="s">
        <v>537</v>
      </c>
      <c r="CP150" s="8" t="s">
        <v>537</v>
      </c>
      <c r="CQ150" s="8" t="s">
        <v>537</v>
      </c>
      <c r="CR150" s="8" t="s">
        <v>537</v>
      </c>
      <c r="CS150" s="8" t="s">
        <v>537</v>
      </c>
      <c r="CT150" s="8" t="s">
        <v>537</v>
      </c>
      <c r="CU150" s="8" t="s">
        <v>537</v>
      </c>
      <c r="CV150" s="8" t="s">
        <v>537</v>
      </c>
      <c r="CW150" s="8" t="s">
        <v>537</v>
      </c>
      <c r="CX150" s="8" t="s">
        <v>537</v>
      </c>
      <c r="CY150" s="8" t="s">
        <v>537</v>
      </c>
      <c r="CZ150" s="8" t="s">
        <v>537</v>
      </c>
      <c r="DA150" s="8" t="s">
        <v>537</v>
      </c>
      <c r="DB150" s="8" t="s">
        <v>537</v>
      </c>
      <c r="DC150" s="8"/>
      <c r="DD150" s="8" t="s">
        <v>537</v>
      </c>
      <c r="DE150" s="8" t="s">
        <v>537</v>
      </c>
      <c r="DF150" s="8" t="s">
        <v>537</v>
      </c>
      <c r="DG150" s="8" t="s">
        <v>537</v>
      </c>
      <c r="DH150" s="8" t="s">
        <v>537</v>
      </c>
      <c r="DI150" s="8" t="s">
        <v>537</v>
      </c>
      <c r="DJ150" s="8" t="s">
        <v>537</v>
      </c>
      <c r="DK150" s="8" t="s">
        <v>537</v>
      </c>
      <c r="DL150" s="8" t="s">
        <v>537</v>
      </c>
      <c r="DM150" s="8" t="s">
        <v>537</v>
      </c>
      <c r="DN150" s="8" t="s">
        <v>537</v>
      </c>
      <c r="DO150" s="8" t="s">
        <v>537</v>
      </c>
      <c r="DP150" s="8" t="s">
        <v>537</v>
      </c>
      <c r="DQ150" s="8" t="s">
        <v>537</v>
      </c>
      <c r="DR150" s="8" t="s">
        <v>537</v>
      </c>
      <c r="DS150" s="8" t="s">
        <v>537</v>
      </c>
      <c r="DT150" s="8" t="s">
        <v>537</v>
      </c>
      <c r="DU150" s="8" t="s">
        <v>537</v>
      </c>
      <c r="DV150" s="8"/>
      <c r="DW150" s="8" t="s">
        <v>537</v>
      </c>
      <c r="DX150" s="8" t="s">
        <v>537</v>
      </c>
      <c r="DY150" s="8" t="s">
        <v>537</v>
      </c>
      <c r="DZ150" s="8" t="s">
        <v>537</v>
      </c>
      <c r="EA150" s="8" t="s">
        <v>537</v>
      </c>
      <c r="EB150" s="8" t="s">
        <v>537</v>
      </c>
      <c r="EC150" s="8" t="s">
        <v>537</v>
      </c>
      <c r="ED150" s="8" t="s">
        <v>537</v>
      </c>
      <c r="EE150" s="8" t="s">
        <v>537</v>
      </c>
      <c r="EF150" s="8" t="s">
        <v>537</v>
      </c>
      <c r="EG150" s="8" t="s">
        <v>537</v>
      </c>
      <c r="EH150" s="8" t="s">
        <v>537</v>
      </c>
      <c r="EI150" s="8" t="s">
        <v>537</v>
      </c>
      <c r="EJ150" s="8" t="s">
        <v>537</v>
      </c>
      <c r="EK150" s="8" t="s">
        <v>537</v>
      </c>
      <c r="EL150" s="8" t="s">
        <v>537</v>
      </c>
      <c r="EM150" s="8" t="s">
        <v>537</v>
      </c>
      <c r="EN150" s="8" t="s">
        <v>537</v>
      </c>
      <c r="EO150" s="8" t="s">
        <v>537</v>
      </c>
      <c r="EP150" s="8" t="s">
        <v>537</v>
      </c>
      <c r="EQ150" s="8" t="s">
        <v>537</v>
      </c>
      <c r="ER150" s="8" t="s">
        <v>537</v>
      </c>
      <c r="ES150" s="8" t="s">
        <v>537</v>
      </c>
      <c r="ET150" s="8" t="s">
        <v>537</v>
      </c>
      <c r="EU150" s="8" t="s">
        <v>537</v>
      </c>
      <c r="EV150" s="8" t="s">
        <v>537</v>
      </c>
      <c r="EW150" s="8" t="s">
        <v>537</v>
      </c>
      <c r="EX150" s="8" t="s">
        <v>537</v>
      </c>
      <c r="EY150" s="8" t="s">
        <v>537</v>
      </c>
      <c r="EZ150" s="8" t="s">
        <v>537</v>
      </c>
      <c r="FA150" s="8" t="s">
        <v>537</v>
      </c>
      <c r="FB150" s="8" t="s">
        <v>537</v>
      </c>
      <c r="FC150" s="8" t="s">
        <v>537</v>
      </c>
      <c r="FD150" s="8" t="s">
        <v>537</v>
      </c>
      <c r="FE150" s="8" t="s">
        <v>537</v>
      </c>
      <c r="FF150" s="8" t="s">
        <v>537</v>
      </c>
      <c r="FG150" s="8" t="s">
        <v>537</v>
      </c>
      <c r="FH150" s="8" t="s">
        <v>537</v>
      </c>
      <c r="FI150" s="8" t="s">
        <v>537</v>
      </c>
      <c r="FJ150" s="8" t="s">
        <v>537</v>
      </c>
      <c r="FK150" s="8" t="s">
        <v>537</v>
      </c>
      <c r="FL150" s="8"/>
      <c r="FM150" s="8" t="s">
        <v>537</v>
      </c>
      <c r="FN150" s="8" t="s">
        <v>537</v>
      </c>
      <c r="FO150" s="8" t="s">
        <v>537</v>
      </c>
      <c r="FP150" s="8" t="s">
        <v>537</v>
      </c>
      <c r="FQ150" s="8" t="s">
        <v>537</v>
      </c>
      <c r="FR150" s="8" t="s">
        <v>537</v>
      </c>
      <c r="FS150" s="8" t="s">
        <v>537</v>
      </c>
      <c r="FT150" s="9" t="s">
        <v>537</v>
      </c>
      <c r="FU150" s="8" t="s">
        <v>537</v>
      </c>
      <c r="FV150" s="8" t="s">
        <v>538</v>
      </c>
      <c r="FW150" s="8" t="s">
        <v>539</v>
      </c>
      <c r="FX150" s="8" t="s">
        <v>538</v>
      </c>
      <c r="FY150" s="8" t="s">
        <v>538</v>
      </c>
      <c r="FZ150" s="8" t="s">
        <v>538</v>
      </c>
      <c r="GA150" s="31" t="e">
        <f t="shared" si="29"/>
        <v>#VALUE!</v>
      </c>
      <c r="GB150" s="10" t="e">
        <f t="shared" si="30"/>
        <v>#VALUE!</v>
      </c>
      <c r="GC150" s="10" t="s">
        <v>540</v>
      </c>
      <c r="GD150" s="10" t="s">
        <v>540</v>
      </c>
    </row>
    <row r="151" spans="1:186">
      <c r="A151" s="8">
        <f t="shared" si="33"/>
        <v>0</v>
      </c>
      <c r="B151" s="8">
        <f>B150</f>
        <v>0</v>
      </c>
      <c r="C151" s="8" t="e">
        <f>CONCATENATE("FY",RIGHT(Assumptions!D$14,4)-7)</f>
        <v>#VALUE!</v>
      </c>
      <c r="D151" s="10" t="e">
        <f t="shared" si="28"/>
        <v>#VALUE!</v>
      </c>
      <c r="E151" s="8" t="s">
        <v>537</v>
      </c>
      <c r="F151" s="8" t="s">
        <v>537</v>
      </c>
      <c r="G151" s="8" t="s">
        <v>537</v>
      </c>
      <c r="H151" s="8" t="s">
        <v>537</v>
      </c>
      <c r="I151" s="8" t="s">
        <v>537</v>
      </c>
      <c r="J151" s="8" t="s">
        <v>537</v>
      </c>
      <c r="K151" s="8" t="s">
        <v>537</v>
      </c>
      <c r="L151" s="8" t="s">
        <v>537</v>
      </c>
      <c r="M151" s="8" t="s">
        <v>537</v>
      </c>
      <c r="N151" s="8" t="s">
        <v>537</v>
      </c>
      <c r="O151" s="8" t="s">
        <v>537</v>
      </c>
      <c r="P151" s="8" t="s">
        <v>537</v>
      </c>
      <c r="Q151" s="8" t="s">
        <v>537</v>
      </c>
      <c r="R151" s="8" t="s">
        <v>537</v>
      </c>
      <c r="S151" s="8" t="s">
        <v>537</v>
      </c>
      <c r="T151" s="8" t="s">
        <v>537</v>
      </c>
      <c r="U151" s="8" t="s">
        <v>537</v>
      </c>
      <c r="V151" s="8" t="s">
        <v>537</v>
      </c>
      <c r="W151" s="8" t="s">
        <v>537</v>
      </c>
      <c r="X151" s="8" t="s">
        <v>537</v>
      </c>
      <c r="Y151" s="8" t="s">
        <v>537</v>
      </c>
      <c r="Z151" s="8" t="s">
        <v>537</v>
      </c>
      <c r="AA151" s="8" t="s">
        <v>537</v>
      </c>
      <c r="AB151" s="8" t="s">
        <v>537</v>
      </c>
      <c r="AC151" s="8" t="s">
        <v>537</v>
      </c>
      <c r="AD151" s="8" t="s">
        <v>537</v>
      </c>
      <c r="AE151" s="8" t="s">
        <v>537</v>
      </c>
      <c r="AF151" s="8" t="s">
        <v>537</v>
      </c>
      <c r="AG151" s="8" t="s">
        <v>537</v>
      </c>
      <c r="AH151" s="8" t="s">
        <v>537</v>
      </c>
      <c r="AI151" s="8" t="s">
        <v>537</v>
      </c>
      <c r="AJ151" s="8" t="s">
        <v>537</v>
      </c>
      <c r="AK151" s="8" t="s">
        <v>537</v>
      </c>
      <c r="AL151" s="8" t="s">
        <v>537</v>
      </c>
      <c r="AM151" s="8"/>
      <c r="AN151" s="8" t="s">
        <v>537</v>
      </c>
      <c r="AO151" s="8" t="s">
        <v>537</v>
      </c>
      <c r="AP151" s="8" t="s">
        <v>537</v>
      </c>
      <c r="AQ151" s="8" t="s">
        <v>537</v>
      </c>
      <c r="AR151" s="8" t="s">
        <v>537</v>
      </c>
      <c r="AS151" s="8" t="s">
        <v>537</v>
      </c>
      <c r="AT151" s="8" t="s">
        <v>537</v>
      </c>
      <c r="AU151" s="1">
        <v>-2146826273</v>
      </c>
      <c r="AV151" s="8"/>
      <c r="AW151" s="8" t="s">
        <v>537</v>
      </c>
      <c r="AX151" s="8" t="s">
        <v>537</v>
      </c>
      <c r="AY151" s="8" t="s">
        <v>537</v>
      </c>
      <c r="AZ151" s="1">
        <v>-2146826273</v>
      </c>
      <c r="BA151" s="9" t="s">
        <v>537</v>
      </c>
      <c r="BB151" s="8"/>
      <c r="BC151" s="8" t="s">
        <v>537</v>
      </c>
      <c r="BD151" s="8" t="s">
        <v>537</v>
      </c>
      <c r="BE151" s="8" t="s">
        <v>537</v>
      </c>
      <c r="BF151" s="8" t="s">
        <v>537</v>
      </c>
      <c r="BG151" s="8" t="s">
        <v>537</v>
      </c>
      <c r="BH151" s="8" t="s">
        <v>537</v>
      </c>
      <c r="BI151" s="8" t="s">
        <v>537</v>
      </c>
      <c r="BJ151" s="8"/>
      <c r="BK151" s="8"/>
      <c r="BL151" s="8" t="s">
        <v>537</v>
      </c>
      <c r="BM151" s="8" t="s">
        <v>537</v>
      </c>
      <c r="BN151" s="8" t="s">
        <v>537</v>
      </c>
      <c r="BO151" s="8" t="s">
        <v>537</v>
      </c>
      <c r="BP151" s="8" t="s">
        <v>537</v>
      </c>
      <c r="BQ151" s="8" t="s">
        <v>537</v>
      </c>
      <c r="BR151" s="8" t="s">
        <v>537</v>
      </c>
      <c r="BS151" s="8" t="s">
        <v>537</v>
      </c>
      <c r="BT151" s="8" t="s">
        <v>537</v>
      </c>
      <c r="BU151" s="8" t="s">
        <v>537</v>
      </c>
      <c r="BV151" s="8" t="s">
        <v>537</v>
      </c>
      <c r="BW151" s="8" t="s">
        <v>537</v>
      </c>
      <c r="BX151" s="8" t="s">
        <v>537</v>
      </c>
      <c r="BY151" s="8" t="s">
        <v>537</v>
      </c>
      <c r="BZ151" s="8" t="s">
        <v>537</v>
      </c>
      <c r="CA151" s="8" t="s">
        <v>537</v>
      </c>
      <c r="CB151" s="8" t="s">
        <v>537</v>
      </c>
      <c r="CC151" s="8" t="s">
        <v>537</v>
      </c>
      <c r="CD151" s="8" t="s">
        <v>537</v>
      </c>
      <c r="CE151" s="8"/>
      <c r="CF151" s="8" t="s">
        <v>537</v>
      </c>
      <c r="CG151" s="8" t="s">
        <v>537</v>
      </c>
      <c r="CH151" s="8" t="s">
        <v>537</v>
      </c>
      <c r="CI151" s="8" t="s">
        <v>537</v>
      </c>
      <c r="CJ151" s="8" t="s">
        <v>537</v>
      </c>
      <c r="CK151" s="8" t="s">
        <v>537</v>
      </c>
      <c r="CL151" s="8" t="s">
        <v>537</v>
      </c>
      <c r="CM151" s="8" t="s">
        <v>537</v>
      </c>
      <c r="CN151" s="8" t="s">
        <v>537</v>
      </c>
      <c r="CO151" s="8" t="s">
        <v>537</v>
      </c>
      <c r="CP151" s="8" t="s">
        <v>537</v>
      </c>
      <c r="CQ151" s="8" t="s">
        <v>537</v>
      </c>
      <c r="CR151" s="8" t="s">
        <v>537</v>
      </c>
      <c r="CS151" s="8" t="s">
        <v>537</v>
      </c>
      <c r="CT151" s="8" t="s">
        <v>537</v>
      </c>
      <c r="CU151" s="8" t="s">
        <v>537</v>
      </c>
      <c r="CV151" s="8" t="s">
        <v>537</v>
      </c>
      <c r="CW151" s="8" t="s">
        <v>537</v>
      </c>
      <c r="CX151" s="8" t="s">
        <v>537</v>
      </c>
      <c r="CY151" s="8" t="s">
        <v>537</v>
      </c>
      <c r="CZ151" s="8" t="s">
        <v>537</v>
      </c>
      <c r="DA151" s="8" t="s">
        <v>537</v>
      </c>
      <c r="DB151" s="8" t="s">
        <v>537</v>
      </c>
      <c r="DC151" s="8"/>
      <c r="DD151" s="8" t="s">
        <v>537</v>
      </c>
      <c r="DE151" s="8" t="s">
        <v>537</v>
      </c>
      <c r="DF151" s="8" t="s">
        <v>537</v>
      </c>
      <c r="DG151" s="8" t="s">
        <v>537</v>
      </c>
      <c r="DH151" s="8" t="s">
        <v>537</v>
      </c>
      <c r="DI151" s="8" t="s">
        <v>537</v>
      </c>
      <c r="DJ151" s="8" t="s">
        <v>537</v>
      </c>
      <c r="DK151" s="8" t="s">
        <v>537</v>
      </c>
      <c r="DL151" s="8" t="s">
        <v>537</v>
      </c>
      <c r="DM151" s="8" t="s">
        <v>537</v>
      </c>
      <c r="DN151" s="8" t="s">
        <v>537</v>
      </c>
      <c r="DO151" s="8" t="s">
        <v>537</v>
      </c>
      <c r="DP151" s="8" t="s">
        <v>537</v>
      </c>
      <c r="DQ151" s="8" t="s">
        <v>537</v>
      </c>
      <c r="DR151" s="8" t="s">
        <v>537</v>
      </c>
      <c r="DS151" s="8" t="s">
        <v>537</v>
      </c>
      <c r="DT151" s="8" t="s">
        <v>537</v>
      </c>
      <c r="DU151" s="8" t="s">
        <v>537</v>
      </c>
      <c r="DV151" s="8"/>
      <c r="DW151" s="8" t="s">
        <v>537</v>
      </c>
      <c r="DX151" s="8" t="s">
        <v>537</v>
      </c>
      <c r="DY151" s="8" t="s">
        <v>537</v>
      </c>
      <c r="DZ151" s="8" t="s">
        <v>537</v>
      </c>
      <c r="EA151" s="8" t="s">
        <v>537</v>
      </c>
      <c r="EB151" s="8" t="s">
        <v>537</v>
      </c>
      <c r="EC151" s="8" t="s">
        <v>537</v>
      </c>
      <c r="ED151" s="8" t="s">
        <v>537</v>
      </c>
      <c r="EE151" s="8" t="s">
        <v>537</v>
      </c>
      <c r="EF151" s="8" t="s">
        <v>537</v>
      </c>
      <c r="EG151" s="8" t="s">
        <v>537</v>
      </c>
      <c r="EH151" s="8" t="s">
        <v>537</v>
      </c>
      <c r="EI151" s="8" t="s">
        <v>537</v>
      </c>
      <c r="EJ151" s="8" t="s">
        <v>537</v>
      </c>
      <c r="EK151" s="8" t="s">
        <v>537</v>
      </c>
      <c r="EL151" s="8" t="s">
        <v>537</v>
      </c>
      <c r="EM151" s="8" t="s">
        <v>537</v>
      </c>
      <c r="EN151" s="8" t="s">
        <v>537</v>
      </c>
      <c r="EO151" s="8" t="s">
        <v>537</v>
      </c>
      <c r="EP151" s="8" t="s">
        <v>537</v>
      </c>
      <c r="EQ151" s="8" t="s">
        <v>537</v>
      </c>
      <c r="ER151" s="8" t="s">
        <v>537</v>
      </c>
      <c r="ES151" s="8" t="s">
        <v>537</v>
      </c>
      <c r="ET151" s="8" t="s">
        <v>537</v>
      </c>
      <c r="EU151" s="8" t="s">
        <v>537</v>
      </c>
      <c r="EV151" s="8" t="s">
        <v>537</v>
      </c>
      <c r="EW151" s="8" t="s">
        <v>537</v>
      </c>
      <c r="EX151" s="8" t="s">
        <v>537</v>
      </c>
      <c r="EY151" s="8" t="s">
        <v>537</v>
      </c>
      <c r="EZ151" s="8" t="s">
        <v>537</v>
      </c>
      <c r="FA151" s="8" t="s">
        <v>537</v>
      </c>
      <c r="FB151" s="8" t="s">
        <v>537</v>
      </c>
      <c r="FC151" s="8" t="s">
        <v>537</v>
      </c>
      <c r="FD151" s="8" t="s">
        <v>537</v>
      </c>
      <c r="FE151" s="8" t="s">
        <v>537</v>
      </c>
      <c r="FF151" s="8" t="s">
        <v>537</v>
      </c>
      <c r="FG151" s="8" t="s">
        <v>537</v>
      </c>
      <c r="FH151" s="8" t="s">
        <v>537</v>
      </c>
      <c r="FI151" s="8" t="s">
        <v>537</v>
      </c>
      <c r="FJ151" s="8" t="s">
        <v>537</v>
      </c>
      <c r="FK151" s="8" t="s">
        <v>537</v>
      </c>
      <c r="FL151" s="8"/>
      <c r="FM151" s="8" t="s">
        <v>537</v>
      </c>
      <c r="FN151" s="8" t="s">
        <v>537</v>
      </c>
      <c r="FO151" s="8" t="s">
        <v>537</v>
      </c>
      <c r="FP151" s="8" t="s">
        <v>537</v>
      </c>
      <c r="FQ151" s="8" t="s">
        <v>537</v>
      </c>
      <c r="FR151" s="8" t="s">
        <v>537</v>
      </c>
      <c r="FS151" s="8" t="s">
        <v>537</v>
      </c>
      <c r="FT151" s="9" t="s">
        <v>537</v>
      </c>
      <c r="FU151" s="8" t="s">
        <v>537</v>
      </c>
      <c r="FV151" s="8" t="s">
        <v>538</v>
      </c>
      <c r="FW151" s="8" t="s">
        <v>539</v>
      </c>
      <c r="FX151" s="8" t="s">
        <v>538</v>
      </c>
      <c r="FY151" s="8" t="s">
        <v>538</v>
      </c>
      <c r="FZ151" s="8" t="s">
        <v>538</v>
      </c>
      <c r="GA151" s="31" t="e">
        <f t="shared" si="29"/>
        <v>#VALUE!</v>
      </c>
      <c r="GB151" s="10" t="e">
        <f t="shared" si="30"/>
        <v>#VALUE!</v>
      </c>
      <c r="GC151" s="10" t="s">
        <v>540</v>
      </c>
      <c r="GD151" s="10" t="s">
        <v>540</v>
      </c>
    </row>
    <row r="152" spans="1:186">
      <c r="A152" s="8">
        <f t="shared" si="33"/>
        <v>0</v>
      </c>
      <c r="B152" s="8">
        <f t="shared" ref="B152:B158" si="34">B151</f>
        <v>0</v>
      </c>
      <c r="C152" s="8" t="e">
        <f>CONCATENATE("FY",RIGHT(Assumptions!D$14,4)-6)</f>
        <v>#VALUE!</v>
      </c>
      <c r="D152" s="10" t="e">
        <f t="shared" si="28"/>
        <v>#VALUE!</v>
      </c>
      <c r="E152" s="8" t="s">
        <v>537</v>
      </c>
      <c r="F152" s="8" t="s">
        <v>537</v>
      </c>
      <c r="G152" s="8" t="s">
        <v>537</v>
      </c>
      <c r="H152" s="8" t="s">
        <v>537</v>
      </c>
      <c r="I152" s="8" t="s">
        <v>537</v>
      </c>
      <c r="J152" s="8" t="s">
        <v>537</v>
      </c>
      <c r="K152" s="8" t="s">
        <v>537</v>
      </c>
      <c r="L152" s="8" t="s">
        <v>537</v>
      </c>
      <c r="M152" s="8" t="s">
        <v>537</v>
      </c>
      <c r="N152" s="8" t="s">
        <v>537</v>
      </c>
      <c r="O152" s="8" t="s">
        <v>537</v>
      </c>
      <c r="P152" s="8" t="s">
        <v>537</v>
      </c>
      <c r="Q152" s="8" t="s">
        <v>537</v>
      </c>
      <c r="R152" s="8" t="s">
        <v>537</v>
      </c>
      <c r="S152" s="8" t="s">
        <v>537</v>
      </c>
      <c r="T152" s="8" t="s">
        <v>537</v>
      </c>
      <c r="U152" s="8" t="s">
        <v>537</v>
      </c>
      <c r="V152" s="8" t="s">
        <v>537</v>
      </c>
      <c r="W152" s="8" t="s">
        <v>537</v>
      </c>
      <c r="X152" s="8" t="s">
        <v>537</v>
      </c>
      <c r="Y152" s="8" t="s">
        <v>537</v>
      </c>
      <c r="Z152" s="8" t="s">
        <v>537</v>
      </c>
      <c r="AA152" s="8" t="s">
        <v>537</v>
      </c>
      <c r="AB152" s="8" t="s">
        <v>537</v>
      </c>
      <c r="AC152" s="8" t="s">
        <v>537</v>
      </c>
      <c r="AD152" s="8" t="s">
        <v>537</v>
      </c>
      <c r="AE152" s="8" t="s">
        <v>537</v>
      </c>
      <c r="AF152" s="8" t="s">
        <v>537</v>
      </c>
      <c r="AG152" s="8" t="s">
        <v>537</v>
      </c>
      <c r="AH152" s="8" t="s">
        <v>537</v>
      </c>
      <c r="AI152" s="8" t="s">
        <v>537</v>
      </c>
      <c r="AJ152" s="8" t="s">
        <v>537</v>
      </c>
      <c r="AK152" s="8" t="s">
        <v>537</v>
      </c>
      <c r="AL152" s="8" t="s">
        <v>537</v>
      </c>
      <c r="AM152" s="8"/>
      <c r="AN152" s="8" t="s">
        <v>537</v>
      </c>
      <c r="AO152" s="8" t="s">
        <v>537</v>
      </c>
      <c r="AP152" s="8" t="s">
        <v>537</v>
      </c>
      <c r="AQ152" s="8" t="s">
        <v>537</v>
      </c>
      <c r="AR152" s="8" t="s">
        <v>537</v>
      </c>
      <c r="AS152" s="8" t="s">
        <v>537</v>
      </c>
      <c r="AT152" s="8" t="s">
        <v>537</v>
      </c>
      <c r="AU152" s="1">
        <v>-2146826273</v>
      </c>
      <c r="AV152" s="8"/>
      <c r="AW152" s="8" t="s">
        <v>537</v>
      </c>
      <c r="AX152" s="8" t="s">
        <v>537</v>
      </c>
      <c r="AY152" s="8" t="s">
        <v>537</v>
      </c>
      <c r="AZ152" s="1">
        <v>-2146826273</v>
      </c>
      <c r="BA152" s="9" t="s">
        <v>537</v>
      </c>
      <c r="BB152" s="8"/>
      <c r="BC152" s="8" t="s">
        <v>537</v>
      </c>
      <c r="BD152" s="8" t="s">
        <v>537</v>
      </c>
      <c r="BE152" s="8" t="s">
        <v>537</v>
      </c>
      <c r="BF152" s="8" t="s">
        <v>537</v>
      </c>
      <c r="BG152" s="8" t="s">
        <v>537</v>
      </c>
      <c r="BH152" s="8" t="s">
        <v>537</v>
      </c>
      <c r="BI152" s="8" t="s">
        <v>537</v>
      </c>
      <c r="BJ152" s="8"/>
      <c r="BK152" s="8"/>
      <c r="BL152" s="8" t="s">
        <v>537</v>
      </c>
      <c r="BM152" s="8" t="s">
        <v>537</v>
      </c>
      <c r="BN152" s="8" t="s">
        <v>537</v>
      </c>
      <c r="BO152" s="8" t="s">
        <v>537</v>
      </c>
      <c r="BP152" s="8" t="s">
        <v>537</v>
      </c>
      <c r="BQ152" s="8" t="s">
        <v>537</v>
      </c>
      <c r="BR152" s="8" t="s">
        <v>537</v>
      </c>
      <c r="BS152" s="8" t="s">
        <v>537</v>
      </c>
      <c r="BT152" s="8" t="s">
        <v>537</v>
      </c>
      <c r="BU152" s="8" t="s">
        <v>537</v>
      </c>
      <c r="BV152" s="8" t="s">
        <v>537</v>
      </c>
      <c r="BW152" s="8" t="s">
        <v>537</v>
      </c>
      <c r="BX152" s="8" t="s">
        <v>537</v>
      </c>
      <c r="BY152" s="8" t="s">
        <v>537</v>
      </c>
      <c r="BZ152" s="8" t="s">
        <v>537</v>
      </c>
      <c r="CA152" s="8" t="s">
        <v>537</v>
      </c>
      <c r="CB152" s="8" t="s">
        <v>537</v>
      </c>
      <c r="CC152" s="8" t="s">
        <v>537</v>
      </c>
      <c r="CD152" s="8" t="s">
        <v>537</v>
      </c>
      <c r="CE152" s="8"/>
      <c r="CF152" s="8" t="s">
        <v>537</v>
      </c>
      <c r="CG152" s="8" t="s">
        <v>537</v>
      </c>
      <c r="CH152" s="8" t="s">
        <v>537</v>
      </c>
      <c r="CI152" s="8" t="s">
        <v>537</v>
      </c>
      <c r="CJ152" s="8" t="s">
        <v>537</v>
      </c>
      <c r="CK152" s="8" t="s">
        <v>537</v>
      </c>
      <c r="CL152" s="8" t="s">
        <v>537</v>
      </c>
      <c r="CM152" s="8" t="s">
        <v>537</v>
      </c>
      <c r="CN152" s="8" t="s">
        <v>537</v>
      </c>
      <c r="CO152" s="8" t="s">
        <v>537</v>
      </c>
      <c r="CP152" s="8" t="s">
        <v>537</v>
      </c>
      <c r="CQ152" s="8" t="s">
        <v>537</v>
      </c>
      <c r="CR152" s="8" t="s">
        <v>537</v>
      </c>
      <c r="CS152" s="8" t="s">
        <v>537</v>
      </c>
      <c r="CT152" s="8" t="s">
        <v>537</v>
      </c>
      <c r="CU152" s="8" t="s">
        <v>537</v>
      </c>
      <c r="CV152" s="8" t="s">
        <v>537</v>
      </c>
      <c r="CW152" s="8" t="s">
        <v>537</v>
      </c>
      <c r="CX152" s="8" t="s">
        <v>537</v>
      </c>
      <c r="CY152" s="8" t="s">
        <v>537</v>
      </c>
      <c r="CZ152" s="8" t="s">
        <v>537</v>
      </c>
      <c r="DA152" s="8" t="s">
        <v>537</v>
      </c>
      <c r="DB152" s="8" t="s">
        <v>537</v>
      </c>
      <c r="DC152" s="8"/>
      <c r="DD152" s="8" t="s">
        <v>537</v>
      </c>
      <c r="DE152" s="8" t="s">
        <v>537</v>
      </c>
      <c r="DF152" s="8" t="s">
        <v>537</v>
      </c>
      <c r="DG152" s="8" t="s">
        <v>537</v>
      </c>
      <c r="DH152" s="8" t="s">
        <v>537</v>
      </c>
      <c r="DI152" s="8" t="s">
        <v>537</v>
      </c>
      <c r="DJ152" s="8" t="s">
        <v>537</v>
      </c>
      <c r="DK152" s="8" t="s">
        <v>537</v>
      </c>
      <c r="DL152" s="8" t="s">
        <v>537</v>
      </c>
      <c r="DM152" s="8" t="s">
        <v>537</v>
      </c>
      <c r="DN152" s="8" t="s">
        <v>537</v>
      </c>
      <c r="DO152" s="8" t="s">
        <v>537</v>
      </c>
      <c r="DP152" s="8" t="s">
        <v>537</v>
      </c>
      <c r="DQ152" s="8" t="s">
        <v>537</v>
      </c>
      <c r="DR152" s="8" t="s">
        <v>537</v>
      </c>
      <c r="DS152" s="8" t="s">
        <v>537</v>
      </c>
      <c r="DT152" s="8" t="s">
        <v>537</v>
      </c>
      <c r="DU152" s="8" t="s">
        <v>537</v>
      </c>
      <c r="DV152" s="8"/>
      <c r="DW152" s="8" t="s">
        <v>537</v>
      </c>
      <c r="DX152" s="8" t="s">
        <v>537</v>
      </c>
      <c r="DY152" s="8" t="s">
        <v>537</v>
      </c>
      <c r="DZ152" s="8" t="s">
        <v>537</v>
      </c>
      <c r="EA152" s="8" t="s">
        <v>537</v>
      </c>
      <c r="EB152" s="8" t="s">
        <v>537</v>
      </c>
      <c r="EC152" s="8" t="s">
        <v>537</v>
      </c>
      <c r="ED152" s="8" t="s">
        <v>537</v>
      </c>
      <c r="EE152" s="8" t="s">
        <v>537</v>
      </c>
      <c r="EF152" s="8" t="s">
        <v>537</v>
      </c>
      <c r="EG152" s="8" t="s">
        <v>537</v>
      </c>
      <c r="EH152" s="8" t="s">
        <v>537</v>
      </c>
      <c r="EI152" s="8" t="s">
        <v>537</v>
      </c>
      <c r="EJ152" s="8" t="s">
        <v>537</v>
      </c>
      <c r="EK152" s="8" t="s">
        <v>537</v>
      </c>
      <c r="EL152" s="8" t="s">
        <v>537</v>
      </c>
      <c r="EM152" s="8" t="s">
        <v>537</v>
      </c>
      <c r="EN152" s="8" t="s">
        <v>537</v>
      </c>
      <c r="EO152" s="8" t="s">
        <v>537</v>
      </c>
      <c r="EP152" s="8" t="s">
        <v>537</v>
      </c>
      <c r="EQ152" s="8" t="s">
        <v>537</v>
      </c>
      <c r="ER152" s="8" t="s">
        <v>537</v>
      </c>
      <c r="ES152" s="8" t="s">
        <v>537</v>
      </c>
      <c r="ET152" s="8" t="s">
        <v>537</v>
      </c>
      <c r="EU152" s="8" t="s">
        <v>537</v>
      </c>
      <c r="EV152" s="8" t="s">
        <v>537</v>
      </c>
      <c r="EW152" s="8" t="s">
        <v>537</v>
      </c>
      <c r="EX152" s="8" t="s">
        <v>537</v>
      </c>
      <c r="EY152" s="8" t="s">
        <v>537</v>
      </c>
      <c r="EZ152" s="8" t="s">
        <v>537</v>
      </c>
      <c r="FA152" s="8" t="s">
        <v>537</v>
      </c>
      <c r="FB152" s="8" t="s">
        <v>537</v>
      </c>
      <c r="FC152" s="8" t="s">
        <v>537</v>
      </c>
      <c r="FD152" s="8" t="s">
        <v>537</v>
      </c>
      <c r="FE152" s="8" t="s">
        <v>537</v>
      </c>
      <c r="FF152" s="8" t="s">
        <v>537</v>
      </c>
      <c r="FG152" s="8" t="s">
        <v>537</v>
      </c>
      <c r="FH152" s="8" t="s">
        <v>537</v>
      </c>
      <c r="FI152" s="8" t="s">
        <v>537</v>
      </c>
      <c r="FJ152" s="8" t="s">
        <v>537</v>
      </c>
      <c r="FK152" s="8" t="s">
        <v>537</v>
      </c>
      <c r="FL152" s="8"/>
      <c r="FM152" s="8" t="s">
        <v>537</v>
      </c>
      <c r="FN152" s="8" t="s">
        <v>537</v>
      </c>
      <c r="FO152" s="8" t="s">
        <v>537</v>
      </c>
      <c r="FP152" s="8" t="s">
        <v>537</v>
      </c>
      <c r="FQ152" s="8" t="s">
        <v>537</v>
      </c>
      <c r="FR152" s="8" t="s">
        <v>537</v>
      </c>
      <c r="FS152" s="8" t="s">
        <v>537</v>
      </c>
      <c r="FT152" s="9" t="s">
        <v>537</v>
      </c>
      <c r="FU152" s="8" t="s">
        <v>537</v>
      </c>
      <c r="FV152" s="8" t="s">
        <v>538</v>
      </c>
      <c r="FW152" s="8" t="s">
        <v>539</v>
      </c>
      <c r="FX152" s="8" t="s">
        <v>538</v>
      </c>
      <c r="FY152" s="8" t="s">
        <v>538</v>
      </c>
      <c r="FZ152" s="8" t="s">
        <v>538</v>
      </c>
      <c r="GA152" s="31" t="e">
        <f t="shared" si="29"/>
        <v>#VALUE!</v>
      </c>
      <c r="GB152" s="10" t="e">
        <f t="shared" si="30"/>
        <v>#VALUE!</v>
      </c>
      <c r="GC152" s="10" t="s">
        <v>540</v>
      </c>
      <c r="GD152" s="10" t="s">
        <v>540</v>
      </c>
    </row>
    <row r="153" spans="1:186">
      <c r="A153" s="8">
        <f t="shared" si="33"/>
        <v>0</v>
      </c>
      <c r="B153" s="8">
        <f t="shared" si="34"/>
        <v>0</v>
      </c>
      <c r="C153" s="8" t="e">
        <f>CONCATENATE("FY",RIGHT(Assumptions!D$14,4)-5)</f>
        <v>#VALUE!</v>
      </c>
      <c r="D153" s="10" t="e">
        <f t="shared" si="28"/>
        <v>#VALUE!</v>
      </c>
      <c r="E153" s="8" t="s">
        <v>537</v>
      </c>
      <c r="F153" s="8" t="s">
        <v>537</v>
      </c>
      <c r="G153" s="8" t="s">
        <v>537</v>
      </c>
      <c r="H153" s="8" t="s">
        <v>537</v>
      </c>
      <c r="I153" s="8" t="s">
        <v>537</v>
      </c>
      <c r="J153" s="8" t="s">
        <v>537</v>
      </c>
      <c r="K153" s="8" t="s">
        <v>537</v>
      </c>
      <c r="L153" s="8" t="s">
        <v>537</v>
      </c>
      <c r="M153" s="8" t="s">
        <v>537</v>
      </c>
      <c r="N153" s="8" t="s">
        <v>537</v>
      </c>
      <c r="O153" s="8" t="s">
        <v>537</v>
      </c>
      <c r="P153" s="8" t="s">
        <v>537</v>
      </c>
      <c r="Q153" s="8" t="s">
        <v>537</v>
      </c>
      <c r="R153" s="8" t="s">
        <v>537</v>
      </c>
      <c r="S153" s="8" t="s">
        <v>537</v>
      </c>
      <c r="T153" s="8" t="s">
        <v>537</v>
      </c>
      <c r="U153" s="8" t="s">
        <v>537</v>
      </c>
      <c r="V153" s="8" t="s">
        <v>537</v>
      </c>
      <c r="W153" s="8" t="s">
        <v>537</v>
      </c>
      <c r="X153" s="8" t="s">
        <v>537</v>
      </c>
      <c r="Y153" s="8" t="s">
        <v>537</v>
      </c>
      <c r="Z153" s="8" t="s">
        <v>537</v>
      </c>
      <c r="AA153" s="8" t="s">
        <v>537</v>
      </c>
      <c r="AB153" s="8" t="s">
        <v>537</v>
      </c>
      <c r="AC153" s="8" t="s">
        <v>537</v>
      </c>
      <c r="AD153" s="8" t="s">
        <v>537</v>
      </c>
      <c r="AE153" s="8" t="s">
        <v>537</v>
      </c>
      <c r="AF153" s="8" t="s">
        <v>537</v>
      </c>
      <c r="AG153" s="8" t="s">
        <v>537</v>
      </c>
      <c r="AH153" s="8" t="s">
        <v>537</v>
      </c>
      <c r="AI153" s="8" t="s">
        <v>537</v>
      </c>
      <c r="AJ153" s="8" t="s">
        <v>537</v>
      </c>
      <c r="AK153" s="8" t="s">
        <v>537</v>
      </c>
      <c r="AL153" s="8" t="s">
        <v>537</v>
      </c>
      <c r="AM153" s="8"/>
      <c r="AN153" s="8" t="s">
        <v>537</v>
      </c>
      <c r="AO153" s="8" t="s">
        <v>537</v>
      </c>
      <c r="AP153" s="8" t="s">
        <v>537</v>
      </c>
      <c r="AQ153" s="8" t="s">
        <v>537</v>
      </c>
      <c r="AR153" s="8" t="s">
        <v>537</v>
      </c>
      <c r="AS153" s="8" t="s">
        <v>537</v>
      </c>
      <c r="AT153" s="8" t="s">
        <v>537</v>
      </c>
      <c r="AU153" s="1">
        <v>-2146826273</v>
      </c>
      <c r="AV153" s="8"/>
      <c r="AW153" s="8" t="s">
        <v>537</v>
      </c>
      <c r="AX153" s="8" t="s">
        <v>537</v>
      </c>
      <c r="AY153" s="8" t="s">
        <v>537</v>
      </c>
      <c r="AZ153" s="1">
        <v>-2146826273</v>
      </c>
      <c r="BA153" s="9" t="s">
        <v>537</v>
      </c>
      <c r="BB153" s="8"/>
      <c r="BC153" s="8" t="s">
        <v>537</v>
      </c>
      <c r="BD153" s="8" t="s">
        <v>537</v>
      </c>
      <c r="BE153" s="8" t="s">
        <v>537</v>
      </c>
      <c r="BF153" s="8" t="s">
        <v>537</v>
      </c>
      <c r="BG153" s="8" t="s">
        <v>537</v>
      </c>
      <c r="BH153" s="8" t="s">
        <v>537</v>
      </c>
      <c r="BI153" s="8" t="s">
        <v>537</v>
      </c>
      <c r="BJ153" s="8"/>
      <c r="BK153" s="8"/>
      <c r="BL153" s="8" t="s">
        <v>537</v>
      </c>
      <c r="BM153" s="8" t="s">
        <v>537</v>
      </c>
      <c r="BN153" s="8" t="s">
        <v>537</v>
      </c>
      <c r="BO153" s="8" t="s">
        <v>537</v>
      </c>
      <c r="BP153" s="8" t="s">
        <v>537</v>
      </c>
      <c r="BQ153" s="8" t="s">
        <v>537</v>
      </c>
      <c r="BR153" s="8" t="s">
        <v>537</v>
      </c>
      <c r="BS153" s="8" t="s">
        <v>537</v>
      </c>
      <c r="BT153" s="8" t="s">
        <v>537</v>
      </c>
      <c r="BU153" s="8" t="s">
        <v>537</v>
      </c>
      <c r="BV153" s="8" t="s">
        <v>537</v>
      </c>
      <c r="BW153" s="8" t="s">
        <v>537</v>
      </c>
      <c r="BX153" s="8" t="s">
        <v>537</v>
      </c>
      <c r="BY153" s="8" t="s">
        <v>537</v>
      </c>
      <c r="BZ153" s="8" t="s">
        <v>537</v>
      </c>
      <c r="CA153" s="8" t="s">
        <v>537</v>
      </c>
      <c r="CB153" s="8" t="s">
        <v>537</v>
      </c>
      <c r="CC153" s="8" t="s">
        <v>537</v>
      </c>
      <c r="CD153" s="8" t="s">
        <v>537</v>
      </c>
      <c r="CE153" s="8"/>
      <c r="CF153" s="8" t="s">
        <v>537</v>
      </c>
      <c r="CG153" s="8" t="s">
        <v>537</v>
      </c>
      <c r="CH153" s="8" t="s">
        <v>537</v>
      </c>
      <c r="CI153" s="8" t="s">
        <v>537</v>
      </c>
      <c r="CJ153" s="8" t="s">
        <v>537</v>
      </c>
      <c r="CK153" s="8" t="s">
        <v>537</v>
      </c>
      <c r="CL153" s="8" t="s">
        <v>537</v>
      </c>
      <c r="CM153" s="8" t="s">
        <v>537</v>
      </c>
      <c r="CN153" s="8" t="s">
        <v>537</v>
      </c>
      <c r="CO153" s="8" t="s">
        <v>537</v>
      </c>
      <c r="CP153" s="8" t="s">
        <v>537</v>
      </c>
      <c r="CQ153" s="8" t="s">
        <v>537</v>
      </c>
      <c r="CR153" s="8" t="s">
        <v>537</v>
      </c>
      <c r="CS153" s="8" t="s">
        <v>537</v>
      </c>
      <c r="CT153" s="8" t="s">
        <v>537</v>
      </c>
      <c r="CU153" s="8" t="s">
        <v>537</v>
      </c>
      <c r="CV153" s="8" t="s">
        <v>537</v>
      </c>
      <c r="CW153" s="8" t="s">
        <v>537</v>
      </c>
      <c r="CX153" s="8" t="s">
        <v>537</v>
      </c>
      <c r="CY153" s="8" t="s">
        <v>537</v>
      </c>
      <c r="CZ153" s="8" t="s">
        <v>537</v>
      </c>
      <c r="DA153" s="8" t="s">
        <v>537</v>
      </c>
      <c r="DB153" s="8" t="s">
        <v>537</v>
      </c>
      <c r="DC153" s="8"/>
      <c r="DD153" s="8" t="s">
        <v>537</v>
      </c>
      <c r="DE153" s="8" t="s">
        <v>537</v>
      </c>
      <c r="DF153" s="8" t="s">
        <v>537</v>
      </c>
      <c r="DG153" s="8" t="s">
        <v>537</v>
      </c>
      <c r="DH153" s="8" t="s">
        <v>537</v>
      </c>
      <c r="DI153" s="8" t="s">
        <v>537</v>
      </c>
      <c r="DJ153" s="8" t="s">
        <v>537</v>
      </c>
      <c r="DK153" s="8" t="s">
        <v>537</v>
      </c>
      <c r="DL153" s="8" t="s">
        <v>537</v>
      </c>
      <c r="DM153" s="8" t="s">
        <v>537</v>
      </c>
      <c r="DN153" s="8" t="s">
        <v>537</v>
      </c>
      <c r="DO153" s="8" t="s">
        <v>537</v>
      </c>
      <c r="DP153" s="8" t="s">
        <v>537</v>
      </c>
      <c r="DQ153" s="8" t="s">
        <v>537</v>
      </c>
      <c r="DR153" s="8" t="s">
        <v>537</v>
      </c>
      <c r="DS153" s="8" t="s">
        <v>537</v>
      </c>
      <c r="DT153" s="8" t="s">
        <v>537</v>
      </c>
      <c r="DU153" s="8" t="s">
        <v>537</v>
      </c>
      <c r="DV153" s="8"/>
      <c r="DW153" s="8" t="s">
        <v>537</v>
      </c>
      <c r="DX153" s="8" t="s">
        <v>537</v>
      </c>
      <c r="DY153" s="8" t="s">
        <v>537</v>
      </c>
      <c r="DZ153" s="8" t="s">
        <v>537</v>
      </c>
      <c r="EA153" s="8" t="s">
        <v>537</v>
      </c>
      <c r="EB153" s="8" t="s">
        <v>537</v>
      </c>
      <c r="EC153" s="8" t="s">
        <v>537</v>
      </c>
      <c r="ED153" s="8" t="s">
        <v>537</v>
      </c>
      <c r="EE153" s="8" t="s">
        <v>537</v>
      </c>
      <c r="EF153" s="8" t="s">
        <v>537</v>
      </c>
      <c r="EG153" s="8" t="s">
        <v>537</v>
      </c>
      <c r="EH153" s="8" t="s">
        <v>537</v>
      </c>
      <c r="EI153" s="8" t="s">
        <v>537</v>
      </c>
      <c r="EJ153" s="8" t="s">
        <v>537</v>
      </c>
      <c r="EK153" s="8" t="s">
        <v>537</v>
      </c>
      <c r="EL153" s="8" t="s">
        <v>537</v>
      </c>
      <c r="EM153" s="8" t="s">
        <v>537</v>
      </c>
      <c r="EN153" s="8" t="s">
        <v>537</v>
      </c>
      <c r="EO153" s="8" t="s">
        <v>537</v>
      </c>
      <c r="EP153" s="8" t="s">
        <v>537</v>
      </c>
      <c r="EQ153" s="8" t="s">
        <v>537</v>
      </c>
      <c r="ER153" s="8" t="s">
        <v>537</v>
      </c>
      <c r="ES153" s="8" t="s">
        <v>537</v>
      </c>
      <c r="ET153" s="8" t="s">
        <v>537</v>
      </c>
      <c r="EU153" s="8" t="s">
        <v>537</v>
      </c>
      <c r="EV153" s="8" t="s">
        <v>537</v>
      </c>
      <c r="EW153" s="8" t="s">
        <v>537</v>
      </c>
      <c r="EX153" s="8" t="s">
        <v>537</v>
      </c>
      <c r="EY153" s="8" t="s">
        <v>537</v>
      </c>
      <c r="EZ153" s="8" t="s">
        <v>537</v>
      </c>
      <c r="FA153" s="8" t="s">
        <v>537</v>
      </c>
      <c r="FB153" s="8" t="s">
        <v>537</v>
      </c>
      <c r="FC153" s="8" t="s">
        <v>537</v>
      </c>
      <c r="FD153" s="8" t="s">
        <v>537</v>
      </c>
      <c r="FE153" s="8" t="s">
        <v>537</v>
      </c>
      <c r="FF153" s="8" t="s">
        <v>537</v>
      </c>
      <c r="FG153" s="8" t="s">
        <v>537</v>
      </c>
      <c r="FH153" s="8" t="s">
        <v>537</v>
      </c>
      <c r="FI153" s="8" t="s">
        <v>537</v>
      </c>
      <c r="FJ153" s="8" t="s">
        <v>537</v>
      </c>
      <c r="FK153" s="8" t="s">
        <v>537</v>
      </c>
      <c r="FL153" s="8"/>
      <c r="FM153" s="8" t="s">
        <v>537</v>
      </c>
      <c r="FN153" s="8" t="s">
        <v>537</v>
      </c>
      <c r="FO153" s="8" t="s">
        <v>537</v>
      </c>
      <c r="FP153" s="8" t="s">
        <v>537</v>
      </c>
      <c r="FQ153" s="8" t="s">
        <v>537</v>
      </c>
      <c r="FR153" s="8" t="s">
        <v>537</v>
      </c>
      <c r="FS153" s="8" t="s">
        <v>537</v>
      </c>
      <c r="FT153" s="9" t="s">
        <v>537</v>
      </c>
      <c r="FU153" s="8" t="s">
        <v>537</v>
      </c>
      <c r="FV153" s="8" t="s">
        <v>538</v>
      </c>
      <c r="FW153" s="8" t="s">
        <v>539</v>
      </c>
      <c r="FX153" s="8" t="s">
        <v>538</v>
      </c>
      <c r="FY153" s="8" t="s">
        <v>538</v>
      </c>
      <c r="FZ153" s="8" t="s">
        <v>538</v>
      </c>
      <c r="GA153" s="31" t="e">
        <f t="shared" si="29"/>
        <v>#VALUE!</v>
      </c>
      <c r="GB153" s="10" t="e">
        <f t="shared" si="30"/>
        <v>#VALUE!</v>
      </c>
      <c r="GC153" s="10" t="s">
        <v>540</v>
      </c>
      <c r="GD153" s="10" t="s">
        <v>540</v>
      </c>
    </row>
    <row r="154" spans="1:186">
      <c r="A154" s="8">
        <f t="shared" si="33"/>
        <v>0</v>
      </c>
      <c r="B154" s="8">
        <f t="shared" si="34"/>
        <v>0</v>
      </c>
      <c r="C154" s="8" t="e">
        <f>CONCATENATE("FY",RIGHT(Assumptions!D$14,4)-4)</f>
        <v>#VALUE!</v>
      </c>
      <c r="D154" s="10" t="e">
        <f t="shared" si="28"/>
        <v>#VALUE!</v>
      </c>
      <c r="E154" s="8" t="s">
        <v>537</v>
      </c>
      <c r="F154" s="8" t="s">
        <v>537</v>
      </c>
      <c r="G154" s="8" t="s">
        <v>537</v>
      </c>
      <c r="H154" s="8" t="s">
        <v>537</v>
      </c>
      <c r="I154" s="8" t="s">
        <v>537</v>
      </c>
      <c r="J154" s="8" t="s">
        <v>537</v>
      </c>
      <c r="K154" s="8" t="s">
        <v>537</v>
      </c>
      <c r="L154" s="8" t="s">
        <v>537</v>
      </c>
      <c r="M154" s="8" t="s">
        <v>537</v>
      </c>
      <c r="N154" s="8" t="s">
        <v>537</v>
      </c>
      <c r="O154" s="8" t="s">
        <v>537</v>
      </c>
      <c r="P154" s="8" t="s">
        <v>537</v>
      </c>
      <c r="Q154" s="8" t="s">
        <v>537</v>
      </c>
      <c r="R154" s="8" t="s">
        <v>537</v>
      </c>
      <c r="S154" s="8" t="s">
        <v>537</v>
      </c>
      <c r="T154" s="8" t="s">
        <v>537</v>
      </c>
      <c r="U154" s="8" t="s">
        <v>537</v>
      </c>
      <c r="V154" s="8" t="s">
        <v>537</v>
      </c>
      <c r="W154" s="8" t="s">
        <v>537</v>
      </c>
      <c r="X154" s="8" t="s">
        <v>537</v>
      </c>
      <c r="Y154" s="8" t="s">
        <v>537</v>
      </c>
      <c r="Z154" s="8" t="s">
        <v>537</v>
      </c>
      <c r="AA154" s="8" t="s">
        <v>537</v>
      </c>
      <c r="AB154" s="8" t="s">
        <v>537</v>
      </c>
      <c r="AC154" s="8" t="s">
        <v>537</v>
      </c>
      <c r="AD154" s="8" t="s">
        <v>537</v>
      </c>
      <c r="AE154" s="8" t="s">
        <v>537</v>
      </c>
      <c r="AF154" s="8" t="s">
        <v>537</v>
      </c>
      <c r="AG154" s="8" t="s">
        <v>537</v>
      </c>
      <c r="AH154" s="8" t="s">
        <v>537</v>
      </c>
      <c r="AI154" s="8" t="s">
        <v>537</v>
      </c>
      <c r="AJ154" s="8" t="s">
        <v>537</v>
      </c>
      <c r="AK154" s="8" t="s">
        <v>537</v>
      </c>
      <c r="AL154" s="8" t="s">
        <v>537</v>
      </c>
      <c r="AM154" s="8"/>
      <c r="AN154" s="8" t="s">
        <v>537</v>
      </c>
      <c r="AO154" s="8" t="s">
        <v>537</v>
      </c>
      <c r="AP154" s="8" t="s">
        <v>537</v>
      </c>
      <c r="AQ154" s="8" t="s">
        <v>537</v>
      </c>
      <c r="AR154" s="8" t="s">
        <v>537</v>
      </c>
      <c r="AS154" s="8" t="s">
        <v>537</v>
      </c>
      <c r="AT154" s="8" t="s">
        <v>537</v>
      </c>
      <c r="AU154" s="1">
        <v>-2146826273</v>
      </c>
      <c r="AV154" s="8"/>
      <c r="AW154" s="8" t="s">
        <v>537</v>
      </c>
      <c r="AX154" s="8" t="s">
        <v>537</v>
      </c>
      <c r="AY154" s="8" t="s">
        <v>537</v>
      </c>
      <c r="AZ154" s="1">
        <v>-2146826273</v>
      </c>
      <c r="BA154" s="9" t="s">
        <v>537</v>
      </c>
      <c r="BB154" s="8"/>
      <c r="BC154" s="8" t="s">
        <v>537</v>
      </c>
      <c r="BD154" s="8" t="s">
        <v>537</v>
      </c>
      <c r="BE154" s="8" t="s">
        <v>537</v>
      </c>
      <c r="BF154" s="8" t="s">
        <v>537</v>
      </c>
      <c r="BG154" s="8" t="s">
        <v>537</v>
      </c>
      <c r="BH154" s="8" t="s">
        <v>537</v>
      </c>
      <c r="BI154" s="8" t="s">
        <v>537</v>
      </c>
      <c r="BJ154" s="8"/>
      <c r="BK154" s="8"/>
      <c r="BL154" s="8" t="s">
        <v>537</v>
      </c>
      <c r="BM154" s="8" t="s">
        <v>537</v>
      </c>
      <c r="BN154" s="8" t="s">
        <v>537</v>
      </c>
      <c r="BO154" s="8" t="s">
        <v>537</v>
      </c>
      <c r="BP154" s="8" t="s">
        <v>537</v>
      </c>
      <c r="BQ154" s="8" t="s">
        <v>537</v>
      </c>
      <c r="BR154" s="8" t="s">
        <v>537</v>
      </c>
      <c r="BS154" s="8" t="s">
        <v>537</v>
      </c>
      <c r="BT154" s="8" t="s">
        <v>537</v>
      </c>
      <c r="BU154" s="8" t="s">
        <v>537</v>
      </c>
      <c r="BV154" s="8" t="s">
        <v>537</v>
      </c>
      <c r="BW154" s="8" t="s">
        <v>537</v>
      </c>
      <c r="BX154" s="8" t="s">
        <v>537</v>
      </c>
      <c r="BY154" s="8" t="s">
        <v>537</v>
      </c>
      <c r="BZ154" s="8" t="s">
        <v>537</v>
      </c>
      <c r="CA154" s="8" t="s">
        <v>537</v>
      </c>
      <c r="CB154" s="8" t="s">
        <v>537</v>
      </c>
      <c r="CC154" s="8" t="s">
        <v>537</v>
      </c>
      <c r="CD154" s="8" t="s">
        <v>537</v>
      </c>
      <c r="CE154" s="8"/>
      <c r="CF154" s="8" t="s">
        <v>537</v>
      </c>
      <c r="CG154" s="8" t="s">
        <v>537</v>
      </c>
      <c r="CH154" s="8" t="s">
        <v>537</v>
      </c>
      <c r="CI154" s="8" t="s">
        <v>537</v>
      </c>
      <c r="CJ154" s="8" t="s">
        <v>537</v>
      </c>
      <c r="CK154" s="8" t="s">
        <v>537</v>
      </c>
      <c r="CL154" s="8" t="s">
        <v>537</v>
      </c>
      <c r="CM154" s="8" t="s">
        <v>537</v>
      </c>
      <c r="CN154" s="8" t="s">
        <v>537</v>
      </c>
      <c r="CO154" s="8" t="s">
        <v>537</v>
      </c>
      <c r="CP154" s="8" t="s">
        <v>537</v>
      </c>
      <c r="CQ154" s="8" t="s">
        <v>537</v>
      </c>
      <c r="CR154" s="8" t="s">
        <v>537</v>
      </c>
      <c r="CS154" s="8" t="s">
        <v>537</v>
      </c>
      <c r="CT154" s="8" t="s">
        <v>537</v>
      </c>
      <c r="CU154" s="8" t="s">
        <v>537</v>
      </c>
      <c r="CV154" s="8" t="s">
        <v>537</v>
      </c>
      <c r="CW154" s="8" t="s">
        <v>537</v>
      </c>
      <c r="CX154" s="8" t="s">
        <v>537</v>
      </c>
      <c r="CY154" s="8" t="s">
        <v>537</v>
      </c>
      <c r="CZ154" s="8" t="s">
        <v>537</v>
      </c>
      <c r="DA154" s="8" t="s">
        <v>537</v>
      </c>
      <c r="DB154" s="8" t="s">
        <v>537</v>
      </c>
      <c r="DC154" s="8"/>
      <c r="DD154" s="8" t="s">
        <v>537</v>
      </c>
      <c r="DE154" s="8" t="s">
        <v>537</v>
      </c>
      <c r="DF154" s="8" t="s">
        <v>537</v>
      </c>
      <c r="DG154" s="8" t="s">
        <v>537</v>
      </c>
      <c r="DH154" s="8" t="s">
        <v>537</v>
      </c>
      <c r="DI154" s="8" t="s">
        <v>537</v>
      </c>
      <c r="DJ154" s="8" t="s">
        <v>537</v>
      </c>
      <c r="DK154" s="8" t="s">
        <v>537</v>
      </c>
      <c r="DL154" s="8" t="s">
        <v>537</v>
      </c>
      <c r="DM154" s="8" t="s">
        <v>537</v>
      </c>
      <c r="DN154" s="8" t="s">
        <v>537</v>
      </c>
      <c r="DO154" s="8" t="s">
        <v>537</v>
      </c>
      <c r="DP154" s="8" t="s">
        <v>537</v>
      </c>
      <c r="DQ154" s="8" t="s">
        <v>537</v>
      </c>
      <c r="DR154" s="8" t="s">
        <v>537</v>
      </c>
      <c r="DS154" s="8" t="s">
        <v>537</v>
      </c>
      <c r="DT154" s="8" t="s">
        <v>537</v>
      </c>
      <c r="DU154" s="8" t="s">
        <v>537</v>
      </c>
      <c r="DV154" s="8"/>
      <c r="DW154" s="8" t="s">
        <v>537</v>
      </c>
      <c r="DX154" s="8" t="s">
        <v>537</v>
      </c>
      <c r="DY154" s="8" t="s">
        <v>537</v>
      </c>
      <c r="DZ154" s="8" t="s">
        <v>537</v>
      </c>
      <c r="EA154" s="8" t="s">
        <v>537</v>
      </c>
      <c r="EB154" s="8" t="s">
        <v>537</v>
      </c>
      <c r="EC154" s="8" t="s">
        <v>537</v>
      </c>
      <c r="ED154" s="8" t="s">
        <v>537</v>
      </c>
      <c r="EE154" s="8" t="s">
        <v>537</v>
      </c>
      <c r="EF154" s="8" t="s">
        <v>537</v>
      </c>
      <c r="EG154" s="8" t="s">
        <v>537</v>
      </c>
      <c r="EH154" s="8" t="s">
        <v>537</v>
      </c>
      <c r="EI154" s="8" t="s">
        <v>537</v>
      </c>
      <c r="EJ154" s="8" t="s">
        <v>537</v>
      </c>
      <c r="EK154" s="8" t="s">
        <v>537</v>
      </c>
      <c r="EL154" s="8" t="s">
        <v>537</v>
      </c>
      <c r="EM154" s="8" t="s">
        <v>537</v>
      </c>
      <c r="EN154" s="8" t="s">
        <v>537</v>
      </c>
      <c r="EO154" s="8" t="s">
        <v>537</v>
      </c>
      <c r="EP154" s="8" t="s">
        <v>537</v>
      </c>
      <c r="EQ154" s="8" t="s">
        <v>537</v>
      </c>
      <c r="ER154" s="8" t="s">
        <v>537</v>
      </c>
      <c r="ES154" s="8" t="s">
        <v>537</v>
      </c>
      <c r="ET154" s="8" t="s">
        <v>537</v>
      </c>
      <c r="EU154" s="8" t="s">
        <v>537</v>
      </c>
      <c r="EV154" s="8" t="s">
        <v>537</v>
      </c>
      <c r="EW154" s="8" t="s">
        <v>537</v>
      </c>
      <c r="EX154" s="8" t="s">
        <v>537</v>
      </c>
      <c r="EY154" s="8" t="s">
        <v>537</v>
      </c>
      <c r="EZ154" s="8" t="s">
        <v>537</v>
      </c>
      <c r="FA154" s="8" t="s">
        <v>537</v>
      </c>
      <c r="FB154" s="8" t="s">
        <v>537</v>
      </c>
      <c r="FC154" s="8" t="s">
        <v>537</v>
      </c>
      <c r="FD154" s="8" t="s">
        <v>537</v>
      </c>
      <c r="FE154" s="8" t="s">
        <v>537</v>
      </c>
      <c r="FF154" s="8" t="s">
        <v>537</v>
      </c>
      <c r="FG154" s="8" t="s">
        <v>537</v>
      </c>
      <c r="FH154" s="8" t="s">
        <v>537</v>
      </c>
      <c r="FI154" s="8" t="s">
        <v>537</v>
      </c>
      <c r="FJ154" s="8" t="s">
        <v>537</v>
      </c>
      <c r="FK154" s="8" t="s">
        <v>537</v>
      </c>
      <c r="FL154" s="8"/>
      <c r="FM154" s="8" t="s">
        <v>537</v>
      </c>
      <c r="FN154" s="8" t="s">
        <v>537</v>
      </c>
      <c r="FO154" s="8" t="s">
        <v>537</v>
      </c>
      <c r="FP154" s="8" t="s">
        <v>537</v>
      </c>
      <c r="FQ154" s="8" t="s">
        <v>537</v>
      </c>
      <c r="FR154" s="8" t="s">
        <v>537</v>
      </c>
      <c r="FS154" s="8" t="s">
        <v>537</v>
      </c>
      <c r="FT154" s="9" t="s">
        <v>537</v>
      </c>
      <c r="FU154" s="8" t="s">
        <v>537</v>
      </c>
      <c r="FV154" s="8" t="s">
        <v>538</v>
      </c>
      <c r="FW154" s="8" t="s">
        <v>539</v>
      </c>
      <c r="FX154" s="8" t="s">
        <v>538</v>
      </c>
      <c r="FY154" s="8" t="s">
        <v>538</v>
      </c>
      <c r="FZ154" s="8" t="s">
        <v>538</v>
      </c>
      <c r="GA154" s="31" t="e">
        <f t="shared" si="29"/>
        <v>#VALUE!</v>
      </c>
      <c r="GB154" s="10" t="e">
        <f t="shared" si="30"/>
        <v>#VALUE!</v>
      </c>
      <c r="GC154" s="10" t="s">
        <v>540</v>
      </c>
      <c r="GD154" s="10" t="s">
        <v>540</v>
      </c>
    </row>
    <row r="155" spans="1:186">
      <c r="A155" s="8">
        <f t="shared" si="33"/>
        <v>0</v>
      </c>
      <c r="B155" s="8">
        <f t="shared" si="34"/>
        <v>0</v>
      </c>
      <c r="C155" s="8" t="e">
        <f>CONCATENATE("FY",RIGHT(Assumptions!D$14,4)-3)</f>
        <v>#VALUE!</v>
      </c>
      <c r="D155" s="10" t="e">
        <f t="shared" si="28"/>
        <v>#VALUE!</v>
      </c>
      <c r="E155" s="8" t="s">
        <v>537</v>
      </c>
      <c r="F155" s="8" t="s">
        <v>537</v>
      </c>
      <c r="G155" s="8" t="s">
        <v>537</v>
      </c>
      <c r="H155" s="8" t="s">
        <v>537</v>
      </c>
      <c r="I155" s="8" t="s">
        <v>537</v>
      </c>
      <c r="J155" s="8" t="s">
        <v>537</v>
      </c>
      <c r="K155" s="8" t="s">
        <v>537</v>
      </c>
      <c r="L155" s="8" t="s">
        <v>537</v>
      </c>
      <c r="M155" s="8" t="s">
        <v>537</v>
      </c>
      <c r="N155" s="8" t="s">
        <v>537</v>
      </c>
      <c r="O155" s="8" t="s">
        <v>537</v>
      </c>
      <c r="P155" s="8" t="s">
        <v>537</v>
      </c>
      <c r="Q155" s="8" t="s">
        <v>537</v>
      </c>
      <c r="R155" s="8" t="s">
        <v>537</v>
      </c>
      <c r="S155" s="8" t="s">
        <v>537</v>
      </c>
      <c r="T155" s="8" t="s">
        <v>537</v>
      </c>
      <c r="U155" s="8" t="s">
        <v>537</v>
      </c>
      <c r="V155" s="8" t="s">
        <v>537</v>
      </c>
      <c r="W155" s="8" t="s">
        <v>537</v>
      </c>
      <c r="X155" s="8" t="s">
        <v>537</v>
      </c>
      <c r="Y155" s="8" t="s">
        <v>537</v>
      </c>
      <c r="Z155" s="8" t="s">
        <v>537</v>
      </c>
      <c r="AA155" s="8" t="s">
        <v>537</v>
      </c>
      <c r="AB155" s="8" t="s">
        <v>537</v>
      </c>
      <c r="AC155" s="8" t="s">
        <v>537</v>
      </c>
      <c r="AD155" s="8" t="s">
        <v>537</v>
      </c>
      <c r="AE155" s="8" t="s">
        <v>537</v>
      </c>
      <c r="AF155" s="8" t="s">
        <v>537</v>
      </c>
      <c r="AG155" s="8" t="s">
        <v>537</v>
      </c>
      <c r="AH155" s="8" t="s">
        <v>537</v>
      </c>
      <c r="AI155" s="8" t="s">
        <v>537</v>
      </c>
      <c r="AJ155" s="8" t="s">
        <v>537</v>
      </c>
      <c r="AK155" s="8" t="s">
        <v>537</v>
      </c>
      <c r="AL155" s="8" t="s">
        <v>537</v>
      </c>
      <c r="AM155" s="8"/>
      <c r="AN155" s="8" t="s">
        <v>537</v>
      </c>
      <c r="AO155" s="8" t="s">
        <v>537</v>
      </c>
      <c r="AP155" s="8" t="s">
        <v>537</v>
      </c>
      <c r="AQ155" s="8" t="s">
        <v>537</v>
      </c>
      <c r="AR155" s="8" t="s">
        <v>537</v>
      </c>
      <c r="AS155" s="8" t="s">
        <v>537</v>
      </c>
      <c r="AT155" s="8" t="s">
        <v>537</v>
      </c>
      <c r="AU155" s="1">
        <v>-2146826273</v>
      </c>
      <c r="AV155" s="8"/>
      <c r="AW155" s="8" t="s">
        <v>537</v>
      </c>
      <c r="AX155" s="8" t="s">
        <v>537</v>
      </c>
      <c r="AY155" s="8" t="s">
        <v>537</v>
      </c>
      <c r="AZ155" s="1">
        <v>-2146826273</v>
      </c>
      <c r="BA155" s="9" t="s">
        <v>537</v>
      </c>
      <c r="BB155" s="8"/>
      <c r="BC155" s="8" t="s">
        <v>537</v>
      </c>
      <c r="BD155" s="8" t="s">
        <v>537</v>
      </c>
      <c r="BE155" s="8" t="s">
        <v>537</v>
      </c>
      <c r="BF155" s="8" t="s">
        <v>537</v>
      </c>
      <c r="BG155" s="8" t="s">
        <v>537</v>
      </c>
      <c r="BH155" s="8" t="s">
        <v>537</v>
      </c>
      <c r="BI155" s="8" t="s">
        <v>537</v>
      </c>
      <c r="BJ155" s="8"/>
      <c r="BK155" s="8"/>
      <c r="BL155" s="8" t="s">
        <v>537</v>
      </c>
      <c r="BM155" s="8" t="s">
        <v>537</v>
      </c>
      <c r="BN155" s="8" t="s">
        <v>537</v>
      </c>
      <c r="BO155" s="8" t="s">
        <v>537</v>
      </c>
      <c r="BP155" s="8" t="s">
        <v>537</v>
      </c>
      <c r="BQ155" s="8" t="s">
        <v>537</v>
      </c>
      <c r="BR155" s="8" t="s">
        <v>537</v>
      </c>
      <c r="BS155" s="8" t="s">
        <v>537</v>
      </c>
      <c r="BT155" s="8" t="s">
        <v>537</v>
      </c>
      <c r="BU155" s="8" t="s">
        <v>537</v>
      </c>
      <c r="BV155" s="8" t="s">
        <v>537</v>
      </c>
      <c r="BW155" s="8" t="s">
        <v>537</v>
      </c>
      <c r="BX155" s="8" t="s">
        <v>537</v>
      </c>
      <c r="BY155" s="8" t="s">
        <v>537</v>
      </c>
      <c r="BZ155" s="8" t="s">
        <v>537</v>
      </c>
      <c r="CA155" s="8" t="s">
        <v>537</v>
      </c>
      <c r="CB155" s="8" t="s">
        <v>537</v>
      </c>
      <c r="CC155" s="8" t="s">
        <v>537</v>
      </c>
      <c r="CD155" s="8" t="s">
        <v>537</v>
      </c>
      <c r="CE155" s="8"/>
      <c r="CF155" s="8" t="s">
        <v>537</v>
      </c>
      <c r="CG155" s="8" t="s">
        <v>537</v>
      </c>
      <c r="CH155" s="8" t="s">
        <v>537</v>
      </c>
      <c r="CI155" s="8" t="s">
        <v>537</v>
      </c>
      <c r="CJ155" s="8" t="s">
        <v>537</v>
      </c>
      <c r="CK155" s="8" t="s">
        <v>537</v>
      </c>
      <c r="CL155" s="8" t="s">
        <v>537</v>
      </c>
      <c r="CM155" s="8" t="s">
        <v>537</v>
      </c>
      <c r="CN155" s="8" t="s">
        <v>537</v>
      </c>
      <c r="CO155" s="8" t="s">
        <v>537</v>
      </c>
      <c r="CP155" s="8" t="s">
        <v>537</v>
      </c>
      <c r="CQ155" s="8" t="s">
        <v>537</v>
      </c>
      <c r="CR155" s="8" t="s">
        <v>537</v>
      </c>
      <c r="CS155" s="8" t="s">
        <v>537</v>
      </c>
      <c r="CT155" s="8" t="s">
        <v>537</v>
      </c>
      <c r="CU155" s="8" t="s">
        <v>537</v>
      </c>
      <c r="CV155" s="8" t="s">
        <v>537</v>
      </c>
      <c r="CW155" s="8" t="s">
        <v>537</v>
      </c>
      <c r="CX155" s="8" t="s">
        <v>537</v>
      </c>
      <c r="CY155" s="8" t="s">
        <v>537</v>
      </c>
      <c r="CZ155" s="8" t="s">
        <v>537</v>
      </c>
      <c r="DA155" s="8" t="s">
        <v>537</v>
      </c>
      <c r="DB155" s="8" t="s">
        <v>537</v>
      </c>
      <c r="DC155" s="8"/>
      <c r="DD155" s="8" t="s">
        <v>537</v>
      </c>
      <c r="DE155" s="8" t="s">
        <v>537</v>
      </c>
      <c r="DF155" s="8" t="s">
        <v>537</v>
      </c>
      <c r="DG155" s="8" t="s">
        <v>537</v>
      </c>
      <c r="DH155" s="8" t="s">
        <v>537</v>
      </c>
      <c r="DI155" s="8" t="s">
        <v>537</v>
      </c>
      <c r="DJ155" s="8" t="s">
        <v>537</v>
      </c>
      <c r="DK155" s="8" t="s">
        <v>537</v>
      </c>
      <c r="DL155" s="8" t="s">
        <v>537</v>
      </c>
      <c r="DM155" s="8" t="s">
        <v>537</v>
      </c>
      <c r="DN155" s="8" t="s">
        <v>537</v>
      </c>
      <c r="DO155" s="8" t="s">
        <v>537</v>
      </c>
      <c r="DP155" s="8" t="s">
        <v>537</v>
      </c>
      <c r="DQ155" s="8" t="s">
        <v>537</v>
      </c>
      <c r="DR155" s="8" t="s">
        <v>537</v>
      </c>
      <c r="DS155" s="8" t="s">
        <v>537</v>
      </c>
      <c r="DT155" s="8" t="s">
        <v>537</v>
      </c>
      <c r="DU155" s="8" t="s">
        <v>537</v>
      </c>
      <c r="DV155" s="8"/>
      <c r="DW155" s="8" t="s">
        <v>537</v>
      </c>
      <c r="DX155" s="8" t="s">
        <v>537</v>
      </c>
      <c r="DY155" s="8" t="s">
        <v>537</v>
      </c>
      <c r="DZ155" s="8" t="s">
        <v>537</v>
      </c>
      <c r="EA155" s="8" t="s">
        <v>537</v>
      </c>
      <c r="EB155" s="8" t="s">
        <v>537</v>
      </c>
      <c r="EC155" s="8" t="s">
        <v>537</v>
      </c>
      <c r="ED155" s="8" t="s">
        <v>537</v>
      </c>
      <c r="EE155" s="8" t="s">
        <v>537</v>
      </c>
      <c r="EF155" s="8" t="s">
        <v>537</v>
      </c>
      <c r="EG155" s="8" t="s">
        <v>537</v>
      </c>
      <c r="EH155" s="8" t="s">
        <v>537</v>
      </c>
      <c r="EI155" s="8" t="s">
        <v>537</v>
      </c>
      <c r="EJ155" s="8" t="s">
        <v>537</v>
      </c>
      <c r="EK155" s="8" t="s">
        <v>537</v>
      </c>
      <c r="EL155" s="8" t="s">
        <v>537</v>
      </c>
      <c r="EM155" s="8" t="s">
        <v>537</v>
      </c>
      <c r="EN155" s="8" t="s">
        <v>537</v>
      </c>
      <c r="EO155" s="8" t="s">
        <v>537</v>
      </c>
      <c r="EP155" s="8" t="s">
        <v>537</v>
      </c>
      <c r="EQ155" s="8" t="s">
        <v>537</v>
      </c>
      <c r="ER155" s="8" t="s">
        <v>537</v>
      </c>
      <c r="ES155" s="8" t="s">
        <v>537</v>
      </c>
      <c r="ET155" s="8" t="s">
        <v>537</v>
      </c>
      <c r="EU155" s="8" t="s">
        <v>537</v>
      </c>
      <c r="EV155" s="8" t="s">
        <v>537</v>
      </c>
      <c r="EW155" s="8" t="s">
        <v>537</v>
      </c>
      <c r="EX155" s="8" t="s">
        <v>537</v>
      </c>
      <c r="EY155" s="8" t="s">
        <v>537</v>
      </c>
      <c r="EZ155" s="8" t="s">
        <v>537</v>
      </c>
      <c r="FA155" s="8" t="s">
        <v>537</v>
      </c>
      <c r="FB155" s="8" t="s">
        <v>537</v>
      </c>
      <c r="FC155" s="8" t="s">
        <v>537</v>
      </c>
      <c r="FD155" s="8" t="s">
        <v>537</v>
      </c>
      <c r="FE155" s="8" t="s">
        <v>537</v>
      </c>
      <c r="FF155" s="8" t="s">
        <v>537</v>
      </c>
      <c r="FG155" s="8" t="s">
        <v>537</v>
      </c>
      <c r="FH155" s="8" t="s">
        <v>537</v>
      </c>
      <c r="FI155" s="8" t="s">
        <v>537</v>
      </c>
      <c r="FJ155" s="8" t="s">
        <v>537</v>
      </c>
      <c r="FK155" s="8" t="s">
        <v>537</v>
      </c>
      <c r="FL155" s="8"/>
      <c r="FM155" s="8" t="s">
        <v>537</v>
      </c>
      <c r="FN155" s="8" t="s">
        <v>537</v>
      </c>
      <c r="FO155" s="8" t="s">
        <v>537</v>
      </c>
      <c r="FP155" s="8" t="s">
        <v>537</v>
      </c>
      <c r="FQ155" s="8" t="s">
        <v>537</v>
      </c>
      <c r="FR155" s="8" t="s">
        <v>537</v>
      </c>
      <c r="FS155" s="8" t="s">
        <v>537</v>
      </c>
      <c r="FT155" s="9" t="s">
        <v>537</v>
      </c>
      <c r="FU155" s="8" t="s">
        <v>537</v>
      </c>
      <c r="FV155" s="8" t="s">
        <v>538</v>
      </c>
      <c r="FW155" s="8" t="s">
        <v>539</v>
      </c>
      <c r="FX155" s="8" t="s">
        <v>538</v>
      </c>
      <c r="FY155" s="8" t="s">
        <v>538</v>
      </c>
      <c r="FZ155" s="8" t="s">
        <v>538</v>
      </c>
      <c r="GA155" s="31" t="e">
        <f t="shared" si="29"/>
        <v>#VALUE!</v>
      </c>
      <c r="GB155" s="10" t="e">
        <f t="shared" si="30"/>
        <v>#VALUE!</v>
      </c>
      <c r="GC155" s="10" t="s">
        <v>540</v>
      </c>
      <c r="GD155" s="10" t="s">
        <v>540</v>
      </c>
    </row>
    <row r="156" spans="1:186">
      <c r="A156" s="8">
        <f t="shared" si="33"/>
        <v>0</v>
      </c>
      <c r="B156" s="8">
        <f t="shared" si="34"/>
        <v>0</v>
      </c>
      <c r="C156" s="8" t="e">
        <f>CONCATENATE("FY",RIGHT(Assumptions!D$14,4)-2)</f>
        <v>#VALUE!</v>
      </c>
      <c r="D156" s="10" t="e">
        <f t="shared" si="28"/>
        <v>#VALUE!</v>
      </c>
      <c r="E156" s="8" t="s">
        <v>537</v>
      </c>
      <c r="F156" s="8" t="s">
        <v>537</v>
      </c>
      <c r="G156" s="8" t="s">
        <v>537</v>
      </c>
      <c r="H156" s="8" t="s">
        <v>537</v>
      </c>
      <c r="I156" s="8" t="s">
        <v>537</v>
      </c>
      <c r="J156" s="8" t="s">
        <v>537</v>
      </c>
      <c r="K156" s="8" t="s">
        <v>537</v>
      </c>
      <c r="L156" s="8" t="s">
        <v>537</v>
      </c>
      <c r="M156" s="8" t="s">
        <v>537</v>
      </c>
      <c r="N156" s="8" t="s">
        <v>537</v>
      </c>
      <c r="O156" s="8" t="s">
        <v>537</v>
      </c>
      <c r="P156" s="8" t="s">
        <v>537</v>
      </c>
      <c r="Q156" s="8" t="s">
        <v>537</v>
      </c>
      <c r="R156" s="8" t="s">
        <v>537</v>
      </c>
      <c r="S156" s="8" t="s">
        <v>537</v>
      </c>
      <c r="T156" s="8" t="s">
        <v>537</v>
      </c>
      <c r="U156" s="8" t="s">
        <v>537</v>
      </c>
      <c r="V156" s="8" t="s">
        <v>537</v>
      </c>
      <c r="W156" s="8" t="s">
        <v>537</v>
      </c>
      <c r="X156" s="8" t="s">
        <v>537</v>
      </c>
      <c r="Y156" s="8" t="s">
        <v>537</v>
      </c>
      <c r="Z156" s="8" t="s">
        <v>537</v>
      </c>
      <c r="AA156" s="8" t="s">
        <v>537</v>
      </c>
      <c r="AB156" s="8" t="s">
        <v>537</v>
      </c>
      <c r="AC156" s="8" t="s">
        <v>537</v>
      </c>
      <c r="AD156" s="8" t="s">
        <v>537</v>
      </c>
      <c r="AE156" s="8" t="s">
        <v>537</v>
      </c>
      <c r="AF156" s="8" t="s">
        <v>537</v>
      </c>
      <c r="AG156" s="8" t="s">
        <v>537</v>
      </c>
      <c r="AH156" s="8" t="s">
        <v>537</v>
      </c>
      <c r="AI156" s="8" t="s">
        <v>537</v>
      </c>
      <c r="AJ156" s="8" t="s">
        <v>537</v>
      </c>
      <c r="AK156" s="8" t="s">
        <v>537</v>
      </c>
      <c r="AL156" s="8" t="s">
        <v>537</v>
      </c>
      <c r="AM156" s="8"/>
      <c r="AN156" s="8" t="s">
        <v>537</v>
      </c>
      <c r="AO156" s="8" t="s">
        <v>537</v>
      </c>
      <c r="AP156" s="8" t="s">
        <v>537</v>
      </c>
      <c r="AQ156" s="8" t="s">
        <v>537</v>
      </c>
      <c r="AR156" s="8" t="s">
        <v>537</v>
      </c>
      <c r="AS156" s="8" t="s">
        <v>537</v>
      </c>
      <c r="AT156" s="8" t="s">
        <v>537</v>
      </c>
      <c r="AU156" s="1">
        <v>-2146826273</v>
      </c>
      <c r="AV156" s="8"/>
      <c r="AW156" s="8" t="s">
        <v>537</v>
      </c>
      <c r="AX156" s="8" t="s">
        <v>537</v>
      </c>
      <c r="AY156" s="8" t="s">
        <v>537</v>
      </c>
      <c r="AZ156" s="1">
        <v>-2146826273</v>
      </c>
      <c r="BA156" s="9" t="s">
        <v>537</v>
      </c>
      <c r="BB156" s="8"/>
      <c r="BC156" s="8" t="s">
        <v>537</v>
      </c>
      <c r="BD156" s="8" t="s">
        <v>537</v>
      </c>
      <c r="BE156" s="8" t="s">
        <v>537</v>
      </c>
      <c r="BF156" s="8" t="s">
        <v>537</v>
      </c>
      <c r="BG156" s="8" t="s">
        <v>537</v>
      </c>
      <c r="BH156" s="8" t="s">
        <v>537</v>
      </c>
      <c r="BI156" s="8" t="s">
        <v>537</v>
      </c>
      <c r="BJ156" s="8"/>
      <c r="BK156" s="8"/>
      <c r="BL156" s="8" t="s">
        <v>537</v>
      </c>
      <c r="BM156" s="8" t="s">
        <v>537</v>
      </c>
      <c r="BN156" s="8" t="s">
        <v>537</v>
      </c>
      <c r="BO156" s="8" t="s">
        <v>537</v>
      </c>
      <c r="BP156" s="8" t="s">
        <v>537</v>
      </c>
      <c r="BQ156" s="8" t="s">
        <v>537</v>
      </c>
      <c r="BR156" s="8" t="s">
        <v>537</v>
      </c>
      <c r="BS156" s="8" t="s">
        <v>537</v>
      </c>
      <c r="BT156" s="8" t="s">
        <v>537</v>
      </c>
      <c r="BU156" s="8" t="s">
        <v>537</v>
      </c>
      <c r="BV156" s="8" t="s">
        <v>537</v>
      </c>
      <c r="BW156" s="8" t="s">
        <v>537</v>
      </c>
      <c r="BX156" s="8" t="s">
        <v>537</v>
      </c>
      <c r="BY156" s="8" t="s">
        <v>537</v>
      </c>
      <c r="BZ156" s="8" t="s">
        <v>537</v>
      </c>
      <c r="CA156" s="8" t="s">
        <v>537</v>
      </c>
      <c r="CB156" s="8" t="s">
        <v>537</v>
      </c>
      <c r="CC156" s="8" t="s">
        <v>537</v>
      </c>
      <c r="CD156" s="8" t="s">
        <v>537</v>
      </c>
      <c r="CE156" s="8"/>
      <c r="CF156" s="8" t="s">
        <v>537</v>
      </c>
      <c r="CG156" s="8" t="s">
        <v>537</v>
      </c>
      <c r="CH156" s="8" t="s">
        <v>537</v>
      </c>
      <c r="CI156" s="8" t="s">
        <v>537</v>
      </c>
      <c r="CJ156" s="8" t="s">
        <v>537</v>
      </c>
      <c r="CK156" s="8" t="s">
        <v>537</v>
      </c>
      <c r="CL156" s="8" t="s">
        <v>537</v>
      </c>
      <c r="CM156" s="8" t="s">
        <v>537</v>
      </c>
      <c r="CN156" s="8" t="s">
        <v>537</v>
      </c>
      <c r="CO156" s="8" t="s">
        <v>537</v>
      </c>
      <c r="CP156" s="8" t="s">
        <v>537</v>
      </c>
      <c r="CQ156" s="8" t="s">
        <v>537</v>
      </c>
      <c r="CR156" s="8" t="s">
        <v>537</v>
      </c>
      <c r="CS156" s="8" t="s">
        <v>537</v>
      </c>
      <c r="CT156" s="8" t="s">
        <v>537</v>
      </c>
      <c r="CU156" s="8" t="s">
        <v>537</v>
      </c>
      <c r="CV156" s="8" t="s">
        <v>537</v>
      </c>
      <c r="CW156" s="8" t="s">
        <v>537</v>
      </c>
      <c r="CX156" s="8" t="s">
        <v>537</v>
      </c>
      <c r="CY156" s="8" t="s">
        <v>537</v>
      </c>
      <c r="CZ156" s="8" t="s">
        <v>537</v>
      </c>
      <c r="DA156" s="8" t="s">
        <v>537</v>
      </c>
      <c r="DB156" s="8" t="s">
        <v>537</v>
      </c>
      <c r="DC156" s="8"/>
      <c r="DD156" s="8" t="s">
        <v>537</v>
      </c>
      <c r="DE156" s="8" t="s">
        <v>537</v>
      </c>
      <c r="DF156" s="8" t="s">
        <v>537</v>
      </c>
      <c r="DG156" s="8" t="s">
        <v>537</v>
      </c>
      <c r="DH156" s="8" t="s">
        <v>537</v>
      </c>
      <c r="DI156" s="8" t="s">
        <v>537</v>
      </c>
      <c r="DJ156" s="8" t="s">
        <v>537</v>
      </c>
      <c r="DK156" s="8" t="s">
        <v>537</v>
      </c>
      <c r="DL156" s="8" t="s">
        <v>537</v>
      </c>
      <c r="DM156" s="8" t="s">
        <v>537</v>
      </c>
      <c r="DN156" s="8" t="s">
        <v>537</v>
      </c>
      <c r="DO156" s="8" t="s">
        <v>537</v>
      </c>
      <c r="DP156" s="8" t="s">
        <v>537</v>
      </c>
      <c r="DQ156" s="8" t="s">
        <v>537</v>
      </c>
      <c r="DR156" s="8" t="s">
        <v>537</v>
      </c>
      <c r="DS156" s="8" t="s">
        <v>537</v>
      </c>
      <c r="DT156" s="8" t="s">
        <v>537</v>
      </c>
      <c r="DU156" s="8" t="s">
        <v>537</v>
      </c>
      <c r="DV156" s="8"/>
      <c r="DW156" s="8" t="s">
        <v>537</v>
      </c>
      <c r="DX156" s="8" t="s">
        <v>537</v>
      </c>
      <c r="DY156" s="8" t="s">
        <v>537</v>
      </c>
      <c r="DZ156" s="8" t="s">
        <v>537</v>
      </c>
      <c r="EA156" s="8" t="s">
        <v>537</v>
      </c>
      <c r="EB156" s="8" t="s">
        <v>537</v>
      </c>
      <c r="EC156" s="8" t="s">
        <v>537</v>
      </c>
      <c r="ED156" s="8" t="s">
        <v>537</v>
      </c>
      <c r="EE156" s="8" t="s">
        <v>537</v>
      </c>
      <c r="EF156" s="8" t="s">
        <v>537</v>
      </c>
      <c r="EG156" s="8" t="s">
        <v>537</v>
      </c>
      <c r="EH156" s="8" t="s">
        <v>537</v>
      </c>
      <c r="EI156" s="8" t="s">
        <v>537</v>
      </c>
      <c r="EJ156" s="8" t="s">
        <v>537</v>
      </c>
      <c r="EK156" s="8" t="s">
        <v>537</v>
      </c>
      <c r="EL156" s="8" t="s">
        <v>537</v>
      </c>
      <c r="EM156" s="8" t="s">
        <v>537</v>
      </c>
      <c r="EN156" s="8" t="s">
        <v>537</v>
      </c>
      <c r="EO156" s="8" t="s">
        <v>537</v>
      </c>
      <c r="EP156" s="8" t="s">
        <v>537</v>
      </c>
      <c r="EQ156" s="8" t="s">
        <v>537</v>
      </c>
      <c r="ER156" s="8" t="s">
        <v>537</v>
      </c>
      <c r="ES156" s="8" t="s">
        <v>537</v>
      </c>
      <c r="ET156" s="8" t="s">
        <v>537</v>
      </c>
      <c r="EU156" s="8" t="s">
        <v>537</v>
      </c>
      <c r="EV156" s="8" t="s">
        <v>537</v>
      </c>
      <c r="EW156" s="8" t="s">
        <v>537</v>
      </c>
      <c r="EX156" s="8" t="s">
        <v>537</v>
      </c>
      <c r="EY156" s="8" t="s">
        <v>537</v>
      </c>
      <c r="EZ156" s="8" t="s">
        <v>537</v>
      </c>
      <c r="FA156" s="8" t="s">
        <v>537</v>
      </c>
      <c r="FB156" s="8" t="s">
        <v>537</v>
      </c>
      <c r="FC156" s="8" t="s">
        <v>537</v>
      </c>
      <c r="FD156" s="8" t="s">
        <v>537</v>
      </c>
      <c r="FE156" s="8" t="s">
        <v>537</v>
      </c>
      <c r="FF156" s="8" t="s">
        <v>537</v>
      </c>
      <c r="FG156" s="8" t="s">
        <v>537</v>
      </c>
      <c r="FH156" s="8" t="s">
        <v>537</v>
      </c>
      <c r="FI156" s="8" t="s">
        <v>537</v>
      </c>
      <c r="FJ156" s="8" t="s">
        <v>537</v>
      </c>
      <c r="FK156" s="8" t="s">
        <v>537</v>
      </c>
      <c r="FL156" s="8"/>
      <c r="FM156" s="8" t="s">
        <v>537</v>
      </c>
      <c r="FN156" s="8" t="s">
        <v>537</v>
      </c>
      <c r="FO156" s="8" t="s">
        <v>537</v>
      </c>
      <c r="FP156" s="8" t="s">
        <v>537</v>
      </c>
      <c r="FQ156" s="8" t="s">
        <v>537</v>
      </c>
      <c r="FR156" s="8" t="s">
        <v>537</v>
      </c>
      <c r="FS156" s="8" t="s">
        <v>537</v>
      </c>
      <c r="FT156" s="9" t="s">
        <v>537</v>
      </c>
      <c r="FU156" s="8" t="s">
        <v>537</v>
      </c>
      <c r="FV156" s="8" t="s">
        <v>538</v>
      </c>
      <c r="FW156" s="8" t="s">
        <v>539</v>
      </c>
      <c r="FX156" s="8" t="s">
        <v>538</v>
      </c>
      <c r="FY156" s="8" t="s">
        <v>538</v>
      </c>
      <c r="FZ156" s="8" t="s">
        <v>538</v>
      </c>
      <c r="GA156" s="31" t="e">
        <f t="shared" si="29"/>
        <v>#VALUE!</v>
      </c>
      <c r="GB156" s="10" t="e">
        <f t="shared" si="30"/>
        <v>#VALUE!</v>
      </c>
      <c r="GC156" s="10" t="s">
        <v>540</v>
      </c>
      <c r="GD156" s="10" t="s">
        <v>540</v>
      </c>
    </row>
    <row r="157" spans="1:186">
      <c r="A157" s="8">
        <f t="shared" si="33"/>
        <v>0</v>
      </c>
      <c r="B157" s="8">
        <f t="shared" si="34"/>
        <v>0</v>
      </c>
      <c r="C157" s="8" t="e">
        <f>CONCATENATE("FY",RIGHT(Assumptions!D$14,4)-1)</f>
        <v>#VALUE!</v>
      </c>
      <c r="D157" s="10" t="e">
        <f t="shared" si="28"/>
        <v>#VALUE!</v>
      </c>
      <c r="E157" s="8" t="s">
        <v>537</v>
      </c>
      <c r="F157" s="8" t="s">
        <v>537</v>
      </c>
      <c r="G157" s="8" t="s">
        <v>537</v>
      </c>
      <c r="H157" s="8" t="s">
        <v>537</v>
      </c>
      <c r="I157" s="8" t="s">
        <v>537</v>
      </c>
      <c r="J157" s="8" t="s">
        <v>537</v>
      </c>
      <c r="K157" s="8" t="s">
        <v>537</v>
      </c>
      <c r="L157" s="8" t="s">
        <v>537</v>
      </c>
      <c r="M157" s="8" t="s">
        <v>537</v>
      </c>
      <c r="N157" s="8" t="s">
        <v>537</v>
      </c>
      <c r="O157" s="8" t="s">
        <v>537</v>
      </c>
      <c r="P157" s="8" t="s">
        <v>537</v>
      </c>
      <c r="Q157" s="8" t="s">
        <v>537</v>
      </c>
      <c r="R157" s="8" t="s">
        <v>537</v>
      </c>
      <c r="S157" s="8" t="s">
        <v>537</v>
      </c>
      <c r="T157" s="8" t="s">
        <v>537</v>
      </c>
      <c r="U157" s="8" t="s">
        <v>537</v>
      </c>
      <c r="V157" s="8" t="s">
        <v>537</v>
      </c>
      <c r="W157" s="8" t="s">
        <v>537</v>
      </c>
      <c r="X157" s="8" t="s">
        <v>537</v>
      </c>
      <c r="Y157" s="8" t="s">
        <v>537</v>
      </c>
      <c r="Z157" s="8" t="s">
        <v>537</v>
      </c>
      <c r="AA157" s="8" t="s">
        <v>537</v>
      </c>
      <c r="AB157" s="8" t="s">
        <v>537</v>
      </c>
      <c r="AC157" s="8" t="s">
        <v>537</v>
      </c>
      <c r="AD157" s="8" t="s">
        <v>537</v>
      </c>
      <c r="AE157" s="8" t="s">
        <v>537</v>
      </c>
      <c r="AF157" s="8" t="s">
        <v>537</v>
      </c>
      <c r="AG157" s="8" t="s">
        <v>537</v>
      </c>
      <c r="AH157" s="8" t="s">
        <v>537</v>
      </c>
      <c r="AI157" s="8" t="s">
        <v>537</v>
      </c>
      <c r="AJ157" s="8" t="s">
        <v>537</v>
      </c>
      <c r="AK157" s="8" t="s">
        <v>537</v>
      </c>
      <c r="AL157" s="8" t="s">
        <v>537</v>
      </c>
      <c r="AM157" s="8"/>
      <c r="AN157" s="8" t="s">
        <v>537</v>
      </c>
      <c r="AO157" s="8" t="s">
        <v>537</v>
      </c>
      <c r="AP157" s="8" t="s">
        <v>537</v>
      </c>
      <c r="AQ157" s="8" t="s">
        <v>537</v>
      </c>
      <c r="AR157" s="8" t="s">
        <v>537</v>
      </c>
      <c r="AS157" s="8" t="s">
        <v>537</v>
      </c>
      <c r="AT157" s="8" t="s">
        <v>537</v>
      </c>
      <c r="AU157" s="1">
        <v>-2146826273</v>
      </c>
      <c r="AV157" s="8"/>
      <c r="AW157" s="8" t="s">
        <v>537</v>
      </c>
      <c r="AX157" s="8" t="s">
        <v>537</v>
      </c>
      <c r="AY157" s="8" t="s">
        <v>537</v>
      </c>
      <c r="AZ157" s="1">
        <v>-2146826273</v>
      </c>
      <c r="BA157" s="9" t="s">
        <v>537</v>
      </c>
      <c r="BB157" s="8"/>
      <c r="BC157" s="8" t="s">
        <v>537</v>
      </c>
      <c r="BD157" s="8" t="s">
        <v>537</v>
      </c>
      <c r="BE157" s="8" t="s">
        <v>537</v>
      </c>
      <c r="BF157" s="8" t="s">
        <v>537</v>
      </c>
      <c r="BG157" s="8" t="s">
        <v>537</v>
      </c>
      <c r="BH157" s="8" t="s">
        <v>537</v>
      </c>
      <c r="BI157" s="8" t="s">
        <v>537</v>
      </c>
      <c r="BJ157" s="8"/>
      <c r="BK157" s="8"/>
      <c r="BL157" s="8" t="s">
        <v>537</v>
      </c>
      <c r="BM157" s="8" t="s">
        <v>537</v>
      </c>
      <c r="BN157" s="8" t="s">
        <v>537</v>
      </c>
      <c r="BO157" s="8" t="s">
        <v>537</v>
      </c>
      <c r="BP157" s="8" t="s">
        <v>537</v>
      </c>
      <c r="BQ157" s="8" t="s">
        <v>537</v>
      </c>
      <c r="BR157" s="8" t="s">
        <v>537</v>
      </c>
      <c r="BS157" s="8" t="s">
        <v>537</v>
      </c>
      <c r="BT157" s="8" t="s">
        <v>537</v>
      </c>
      <c r="BU157" s="8" t="s">
        <v>537</v>
      </c>
      <c r="BV157" s="8" t="s">
        <v>537</v>
      </c>
      <c r="BW157" s="8" t="s">
        <v>537</v>
      </c>
      <c r="BX157" s="8" t="s">
        <v>537</v>
      </c>
      <c r="BY157" s="8" t="s">
        <v>537</v>
      </c>
      <c r="BZ157" s="8" t="s">
        <v>537</v>
      </c>
      <c r="CA157" s="8" t="s">
        <v>537</v>
      </c>
      <c r="CB157" s="8" t="s">
        <v>537</v>
      </c>
      <c r="CC157" s="8" t="s">
        <v>537</v>
      </c>
      <c r="CD157" s="8" t="s">
        <v>537</v>
      </c>
      <c r="CE157" s="8"/>
      <c r="CF157" s="8" t="s">
        <v>537</v>
      </c>
      <c r="CG157" s="8" t="s">
        <v>537</v>
      </c>
      <c r="CH157" s="8" t="s">
        <v>537</v>
      </c>
      <c r="CI157" s="8" t="s">
        <v>537</v>
      </c>
      <c r="CJ157" s="8" t="s">
        <v>537</v>
      </c>
      <c r="CK157" s="8" t="s">
        <v>537</v>
      </c>
      <c r="CL157" s="8" t="s">
        <v>537</v>
      </c>
      <c r="CM157" s="8" t="s">
        <v>537</v>
      </c>
      <c r="CN157" s="8" t="s">
        <v>537</v>
      </c>
      <c r="CO157" s="8" t="s">
        <v>537</v>
      </c>
      <c r="CP157" s="8" t="s">
        <v>537</v>
      </c>
      <c r="CQ157" s="8" t="s">
        <v>537</v>
      </c>
      <c r="CR157" s="8" t="s">
        <v>537</v>
      </c>
      <c r="CS157" s="8" t="s">
        <v>537</v>
      </c>
      <c r="CT157" s="8" t="s">
        <v>537</v>
      </c>
      <c r="CU157" s="8" t="s">
        <v>537</v>
      </c>
      <c r="CV157" s="8" t="s">
        <v>537</v>
      </c>
      <c r="CW157" s="8" t="s">
        <v>537</v>
      </c>
      <c r="CX157" s="8" t="s">
        <v>537</v>
      </c>
      <c r="CY157" s="8" t="s">
        <v>537</v>
      </c>
      <c r="CZ157" s="8" t="s">
        <v>537</v>
      </c>
      <c r="DA157" s="8" t="s">
        <v>537</v>
      </c>
      <c r="DB157" s="8" t="s">
        <v>537</v>
      </c>
      <c r="DC157" s="8"/>
      <c r="DD157" s="8" t="s">
        <v>537</v>
      </c>
      <c r="DE157" s="8" t="s">
        <v>537</v>
      </c>
      <c r="DF157" s="8" t="s">
        <v>537</v>
      </c>
      <c r="DG157" s="8" t="s">
        <v>537</v>
      </c>
      <c r="DH157" s="8" t="s">
        <v>537</v>
      </c>
      <c r="DI157" s="8" t="s">
        <v>537</v>
      </c>
      <c r="DJ157" s="8" t="s">
        <v>537</v>
      </c>
      <c r="DK157" s="8" t="s">
        <v>537</v>
      </c>
      <c r="DL157" s="8" t="s">
        <v>537</v>
      </c>
      <c r="DM157" s="8" t="s">
        <v>537</v>
      </c>
      <c r="DN157" s="8" t="s">
        <v>537</v>
      </c>
      <c r="DO157" s="8" t="s">
        <v>537</v>
      </c>
      <c r="DP157" s="8" t="s">
        <v>537</v>
      </c>
      <c r="DQ157" s="8" t="s">
        <v>537</v>
      </c>
      <c r="DR157" s="8" t="s">
        <v>537</v>
      </c>
      <c r="DS157" s="8" t="s">
        <v>537</v>
      </c>
      <c r="DT157" s="8" t="s">
        <v>537</v>
      </c>
      <c r="DU157" s="8" t="s">
        <v>537</v>
      </c>
      <c r="DV157" s="8"/>
      <c r="DW157" s="8" t="s">
        <v>537</v>
      </c>
      <c r="DX157" s="8" t="s">
        <v>537</v>
      </c>
      <c r="DY157" s="8" t="s">
        <v>537</v>
      </c>
      <c r="DZ157" s="8" t="s">
        <v>537</v>
      </c>
      <c r="EA157" s="8" t="s">
        <v>537</v>
      </c>
      <c r="EB157" s="8" t="s">
        <v>537</v>
      </c>
      <c r="EC157" s="8" t="s">
        <v>537</v>
      </c>
      <c r="ED157" s="8" t="s">
        <v>537</v>
      </c>
      <c r="EE157" s="8" t="s">
        <v>537</v>
      </c>
      <c r="EF157" s="8" t="s">
        <v>537</v>
      </c>
      <c r="EG157" s="8" t="s">
        <v>537</v>
      </c>
      <c r="EH157" s="8" t="s">
        <v>537</v>
      </c>
      <c r="EI157" s="8" t="s">
        <v>537</v>
      </c>
      <c r="EJ157" s="8" t="s">
        <v>537</v>
      </c>
      <c r="EK157" s="8" t="s">
        <v>537</v>
      </c>
      <c r="EL157" s="8" t="s">
        <v>537</v>
      </c>
      <c r="EM157" s="8" t="s">
        <v>537</v>
      </c>
      <c r="EN157" s="8" t="s">
        <v>537</v>
      </c>
      <c r="EO157" s="8" t="s">
        <v>537</v>
      </c>
      <c r="EP157" s="8" t="s">
        <v>537</v>
      </c>
      <c r="EQ157" s="8" t="s">
        <v>537</v>
      </c>
      <c r="ER157" s="8" t="s">
        <v>537</v>
      </c>
      <c r="ES157" s="8" t="s">
        <v>537</v>
      </c>
      <c r="ET157" s="8" t="s">
        <v>537</v>
      </c>
      <c r="EU157" s="8" t="s">
        <v>537</v>
      </c>
      <c r="EV157" s="8" t="s">
        <v>537</v>
      </c>
      <c r="EW157" s="8" t="s">
        <v>537</v>
      </c>
      <c r="EX157" s="8" t="s">
        <v>537</v>
      </c>
      <c r="EY157" s="8" t="s">
        <v>537</v>
      </c>
      <c r="EZ157" s="8" t="s">
        <v>537</v>
      </c>
      <c r="FA157" s="8" t="s">
        <v>537</v>
      </c>
      <c r="FB157" s="8" t="s">
        <v>537</v>
      </c>
      <c r="FC157" s="8" t="s">
        <v>537</v>
      </c>
      <c r="FD157" s="8" t="s">
        <v>537</v>
      </c>
      <c r="FE157" s="8" t="s">
        <v>537</v>
      </c>
      <c r="FF157" s="8" t="s">
        <v>537</v>
      </c>
      <c r="FG157" s="8" t="s">
        <v>537</v>
      </c>
      <c r="FH157" s="8" t="s">
        <v>537</v>
      </c>
      <c r="FI157" s="8" t="s">
        <v>537</v>
      </c>
      <c r="FJ157" s="8" t="s">
        <v>537</v>
      </c>
      <c r="FK157" s="8" t="s">
        <v>537</v>
      </c>
      <c r="FL157" s="8"/>
      <c r="FM157" s="8" t="s">
        <v>537</v>
      </c>
      <c r="FN157" s="8" t="s">
        <v>537</v>
      </c>
      <c r="FO157" s="8" t="s">
        <v>537</v>
      </c>
      <c r="FP157" s="8" t="s">
        <v>537</v>
      </c>
      <c r="FQ157" s="8" t="s">
        <v>537</v>
      </c>
      <c r="FR157" s="8" t="s">
        <v>537</v>
      </c>
      <c r="FS157" s="8" t="s">
        <v>537</v>
      </c>
      <c r="FT157" s="9" t="s">
        <v>537</v>
      </c>
      <c r="FU157" s="8" t="s">
        <v>537</v>
      </c>
      <c r="FV157" s="8" t="s">
        <v>538</v>
      </c>
      <c r="FW157" s="8" t="s">
        <v>539</v>
      </c>
      <c r="FX157" s="8" t="s">
        <v>538</v>
      </c>
      <c r="FY157" s="8" t="s">
        <v>538</v>
      </c>
      <c r="FZ157" s="8" t="s">
        <v>538</v>
      </c>
      <c r="GA157" s="31" t="e">
        <f t="shared" si="29"/>
        <v>#VALUE!</v>
      </c>
      <c r="GB157" s="10" t="e">
        <f t="shared" si="30"/>
        <v>#VALUE!</v>
      </c>
      <c r="GC157" s="10" t="s">
        <v>540</v>
      </c>
      <c r="GD157" s="10" t="s">
        <v>540</v>
      </c>
    </row>
    <row r="158" spans="1:186">
      <c r="A158" s="8">
        <f t="shared" si="33"/>
        <v>0</v>
      </c>
      <c r="B158" s="8">
        <f t="shared" si="34"/>
        <v>0</v>
      </c>
      <c r="C158" s="8" t="str">
        <f>CONCATENATE("FY",RIGHT(Assumptions!D$14,4))</f>
        <v>FY</v>
      </c>
      <c r="D158" s="10" t="e">
        <f t="shared" si="28"/>
        <v>#VALUE!</v>
      </c>
      <c r="E158" s="8" t="s">
        <v>541</v>
      </c>
      <c r="F158" s="8" t="s">
        <v>541</v>
      </c>
      <c r="G158" s="8" t="s">
        <v>541</v>
      </c>
      <c r="H158" s="8" t="s">
        <v>541</v>
      </c>
      <c r="I158" s="8" t="s">
        <v>541</v>
      </c>
      <c r="J158" s="8" t="s">
        <v>541</v>
      </c>
      <c r="K158" s="8" t="s">
        <v>541</v>
      </c>
      <c r="L158" s="8" t="s">
        <v>541</v>
      </c>
      <c r="M158" s="8" t="s">
        <v>541</v>
      </c>
      <c r="N158" s="8" t="s">
        <v>541</v>
      </c>
      <c r="O158" s="8" t="s">
        <v>541</v>
      </c>
      <c r="P158" s="8" t="s">
        <v>541</v>
      </c>
      <c r="Q158" s="8" t="s">
        <v>541</v>
      </c>
      <c r="R158" s="8" t="s">
        <v>541</v>
      </c>
      <c r="S158" s="8" t="s">
        <v>541</v>
      </c>
      <c r="T158" s="8" t="s">
        <v>541</v>
      </c>
      <c r="U158" s="8" t="s">
        <v>541</v>
      </c>
      <c r="V158" s="8" t="s">
        <v>541</v>
      </c>
      <c r="W158" s="8" t="s">
        <v>541</v>
      </c>
      <c r="X158" s="8" t="s">
        <v>541</v>
      </c>
      <c r="Y158" s="8" t="s">
        <v>541</v>
      </c>
      <c r="Z158" s="8" t="s">
        <v>541</v>
      </c>
      <c r="AA158" s="8" t="s">
        <v>541</v>
      </c>
      <c r="AB158" s="8" t="s">
        <v>541</v>
      </c>
      <c r="AC158" s="8" t="s">
        <v>541</v>
      </c>
      <c r="AD158" s="8" t="s">
        <v>541</v>
      </c>
      <c r="AE158" s="8" t="s">
        <v>541</v>
      </c>
      <c r="AF158" s="8" t="s">
        <v>541</v>
      </c>
      <c r="AG158" s="8" t="s">
        <v>541</v>
      </c>
      <c r="AH158" s="8" t="s">
        <v>541</v>
      </c>
      <c r="AI158" s="8" t="s">
        <v>541</v>
      </c>
      <c r="AJ158" s="8" t="s">
        <v>541</v>
      </c>
      <c r="AK158" s="8" t="s">
        <v>541</v>
      </c>
      <c r="AL158" s="8" t="s">
        <v>541</v>
      </c>
      <c r="AM158" s="8"/>
      <c r="AN158" s="8" t="s">
        <v>541</v>
      </c>
      <c r="AO158" s="8" t="s">
        <v>541</v>
      </c>
      <c r="AP158" s="8" t="s">
        <v>541</v>
      </c>
      <c r="AQ158" s="8" t="s">
        <v>541</v>
      </c>
      <c r="AR158" s="8" t="s">
        <v>541</v>
      </c>
      <c r="AS158" s="8" t="s">
        <v>541</v>
      </c>
      <c r="AT158" s="8" t="s">
        <v>541</v>
      </c>
      <c r="AU158" s="1">
        <v>-2146826273</v>
      </c>
      <c r="AV158" s="8"/>
      <c r="AW158" s="8" t="s">
        <v>541</v>
      </c>
      <c r="AX158" s="8" t="s">
        <v>541</v>
      </c>
      <c r="AY158" s="8" t="s">
        <v>541</v>
      </c>
      <c r="AZ158" s="1">
        <v>-2146826273</v>
      </c>
      <c r="BA158" s="9" t="s">
        <v>541</v>
      </c>
      <c r="BB158" s="8"/>
      <c r="BC158" s="8" t="s">
        <v>541</v>
      </c>
      <c r="BD158" s="8" t="s">
        <v>541</v>
      </c>
      <c r="BE158" s="8" t="s">
        <v>541</v>
      </c>
      <c r="BF158" s="8" t="s">
        <v>541</v>
      </c>
      <c r="BG158" s="8" t="s">
        <v>541</v>
      </c>
      <c r="BH158" s="8" t="s">
        <v>541</v>
      </c>
      <c r="BI158" s="8" t="s">
        <v>541</v>
      </c>
      <c r="BJ158" s="8"/>
      <c r="BK158" s="8"/>
      <c r="BL158" s="8" t="s">
        <v>541</v>
      </c>
      <c r="BM158" s="8" t="s">
        <v>541</v>
      </c>
      <c r="BN158" s="8" t="s">
        <v>541</v>
      </c>
      <c r="BO158" s="8" t="s">
        <v>541</v>
      </c>
      <c r="BP158" s="8" t="s">
        <v>541</v>
      </c>
      <c r="BQ158" s="8" t="s">
        <v>541</v>
      </c>
      <c r="BR158" s="8" t="s">
        <v>541</v>
      </c>
      <c r="BS158" s="8" t="s">
        <v>541</v>
      </c>
      <c r="BT158" s="8" t="s">
        <v>541</v>
      </c>
      <c r="BU158" s="8" t="s">
        <v>541</v>
      </c>
      <c r="BV158" s="8" t="s">
        <v>541</v>
      </c>
      <c r="BW158" s="8" t="s">
        <v>541</v>
      </c>
      <c r="BX158" s="8" t="s">
        <v>541</v>
      </c>
      <c r="BY158" s="8" t="s">
        <v>541</v>
      </c>
      <c r="BZ158" s="8" t="s">
        <v>541</v>
      </c>
      <c r="CA158" s="8" t="s">
        <v>541</v>
      </c>
      <c r="CB158" s="8" t="s">
        <v>541</v>
      </c>
      <c r="CC158" s="8" t="s">
        <v>541</v>
      </c>
      <c r="CD158" s="8" t="s">
        <v>541</v>
      </c>
      <c r="CE158" s="8"/>
      <c r="CF158" s="8" t="s">
        <v>541</v>
      </c>
      <c r="CG158" s="8" t="s">
        <v>541</v>
      </c>
      <c r="CH158" s="8" t="s">
        <v>541</v>
      </c>
      <c r="CI158" s="8" t="s">
        <v>541</v>
      </c>
      <c r="CJ158" s="8" t="s">
        <v>541</v>
      </c>
      <c r="CK158" s="8" t="s">
        <v>541</v>
      </c>
      <c r="CL158" s="8" t="s">
        <v>541</v>
      </c>
      <c r="CM158" s="8" t="s">
        <v>541</v>
      </c>
      <c r="CN158" s="8" t="s">
        <v>541</v>
      </c>
      <c r="CO158" s="8" t="s">
        <v>541</v>
      </c>
      <c r="CP158" s="8" t="s">
        <v>541</v>
      </c>
      <c r="CQ158" s="8" t="s">
        <v>541</v>
      </c>
      <c r="CR158" s="8" t="s">
        <v>541</v>
      </c>
      <c r="CS158" s="8" t="s">
        <v>541</v>
      </c>
      <c r="CT158" s="8" t="s">
        <v>541</v>
      </c>
      <c r="CU158" s="8" t="s">
        <v>541</v>
      </c>
      <c r="CV158" s="8" t="s">
        <v>541</v>
      </c>
      <c r="CW158" s="8" t="s">
        <v>541</v>
      </c>
      <c r="CX158" s="8" t="s">
        <v>541</v>
      </c>
      <c r="CY158" s="8" t="s">
        <v>541</v>
      </c>
      <c r="CZ158" s="8" t="s">
        <v>541</v>
      </c>
      <c r="DA158" s="8" t="s">
        <v>541</v>
      </c>
      <c r="DB158" s="8" t="s">
        <v>541</v>
      </c>
      <c r="DC158" s="8"/>
      <c r="DD158" s="8" t="s">
        <v>541</v>
      </c>
      <c r="DE158" s="8" t="s">
        <v>541</v>
      </c>
      <c r="DF158" s="8" t="s">
        <v>541</v>
      </c>
      <c r="DG158" s="8" t="s">
        <v>541</v>
      </c>
      <c r="DH158" s="8" t="s">
        <v>541</v>
      </c>
      <c r="DI158" s="8" t="s">
        <v>541</v>
      </c>
      <c r="DJ158" s="8" t="s">
        <v>541</v>
      </c>
      <c r="DK158" s="8" t="s">
        <v>541</v>
      </c>
      <c r="DL158" s="8" t="s">
        <v>541</v>
      </c>
      <c r="DM158" s="8" t="s">
        <v>541</v>
      </c>
      <c r="DN158" s="8" t="s">
        <v>541</v>
      </c>
      <c r="DO158" s="8" t="s">
        <v>541</v>
      </c>
      <c r="DP158" s="8" t="s">
        <v>541</v>
      </c>
      <c r="DQ158" s="8" t="s">
        <v>541</v>
      </c>
      <c r="DR158" s="8" t="s">
        <v>541</v>
      </c>
      <c r="DS158" s="8" t="s">
        <v>541</v>
      </c>
      <c r="DT158" s="8" t="s">
        <v>541</v>
      </c>
      <c r="DU158" s="8" t="s">
        <v>541</v>
      </c>
      <c r="DV158" s="8"/>
      <c r="DW158" s="8" t="s">
        <v>541</v>
      </c>
      <c r="DX158" s="8" t="s">
        <v>541</v>
      </c>
      <c r="DY158" s="8" t="s">
        <v>541</v>
      </c>
      <c r="DZ158" s="8" t="s">
        <v>541</v>
      </c>
      <c r="EA158" s="8" t="s">
        <v>541</v>
      </c>
      <c r="EB158" s="8" t="s">
        <v>541</v>
      </c>
      <c r="EC158" s="8" t="s">
        <v>541</v>
      </c>
      <c r="ED158" s="8" t="s">
        <v>541</v>
      </c>
      <c r="EE158" s="8" t="s">
        <v>541</v>
      </c>
      <c r="EF158" s="8" t="s">
        <v>541</v>
      </c>
      <c r="EG158" s="8" t="s">
        <v>541</v>
      </c>
      <c r="EH158" s="8" t="s">
        <v>541</v>
      </c>
      <c r="EI158" s="8" t="s">
        <v>541</v>
      </c>
      <c r="EJ158" s="8" t="s">
        <v>541</v>
      </c>
      <c r="EK158" s="8" t="s">
        <v>541</v>
      </c>
      <c r="EL158" s="8" t="s">
        <v>541</v>
      </c>
      <c r="EM158" s="8" t="s">
        <v>541</v>
      </c>
      <c r="EN158" s="8" t="s">
        <v>541</v>
      </c>
      <c r="EO158" s="8" t="s">
        <v>541</v>
      </c>
      <c r="EP158" s="8" t="s">
        <v>541</v>
      </c>
      <c r="EQ158" s="8" t="s">
        <v>541</v>
      </c>
      <c r="ER158" s="8" t="s">
        <v>541</v>
      </c>
      <c r="ES158" s="8" t="s">
        <v>541</v>
      </c>
      <c r="ET158" s="8" t="s">
        <v>541</v>
      </c>
      <c r="EU158" s="8" t="s">
        <v>541</v>
      </c>
      <c r="EV158" s="8" t="s">
        <v>541</v>
      </c>
      <c r="EW158" s="8" t="s">
        <v>541</v>
      </c>
      <c r="EX158" s="8" t="s">
        <v>541</v>
      </c>
      <c r="EY158" s="8" t="s">
        <v>541</v>
      </c>
      <c r="EZ158" s="8" t="s">
        <v>541</v>
      </c>
      <c r="FA158" s="8" t="s">
        <v>541</v>
      </c>
      <c r="FB158" s="8" t="s">
        <v>541</v>
      </c>
      <c r="FC158" s="8" t="s">
        <v>541</v>
      </c>
      <c r="FD158" s="8" t="s">
        <v>541</v>
      </c>
      <c r="FE158" s="8" t="s">
        <v>541</v>
      </c>
      <c r="FF158" s="8" t="s">
        <v>541</v>
      </c>
      <c r="FG158" s="8" t="s">
        <v>541</v>
      </c>
      <c r="FH158" s="8" t="s">
        <v>541</v>
      </c>
      <c r="FI158" s="8" t="s">
        <v>541</v>
      </c>
      <c r="FJ158" s="8" t="s">
        <v>541</v>
      </c>
      <c r="FK158" s="8" t="s">
        <v>541</v>
      </c>
      <c r="FL158" s="8"/>
      <c r="FM158" s="8" t="s">
        <v>541</v>
      </c>
      <c r="FN158" s="8" t="s">
        <v>541</v>
      </c>
      <c r="FO158" s="8" t="s">
        <v>541</v>
      </c>
      <c r="FP158" s="8" t="s">
        <v>541</v>
      </c>
      <c r="FQ158" s="8" t="s">
        <v>541</v>
      </c>
      <c r="FR158" s="8" t="s">
        <v>541</v>
      </c>
      <c r="FS158" s="8" t="s">
        <v>541</v>
      </c>
      <c r="FT158" s="9" t="s">
        <v>541</v>
      </c>
      <c r="FU158" s="8" t="s">
        <v>541</v>
      </c>
      <c r="FV158" s="8" t="s">
        <v>538</v>
      </c>
      <c r="FW158" s="8" t="s">
        <v>539</v>
      </c>
      <c r="FX158" s="8" t="s">
        <v>538</v>
      </c>
      <c r="FY158" s="8" t="s">
        <v>538</v>
      </c>
      <c r="FZ158" s="8" t="s">
        <v>538</v>
      </c>
      <c r="GA158" s="31" t="e">
        <f t="shared" si="29"/>
        <v>#VALUE!</v>
      </c>
      <c r="GB158" s="10" t="e">
        <f t="shared" si="30"/>
        <v>#VALUE!</v>
      </c>
      <c r="GC158" s="10" t="s">
        <v>540</v>
      </c>
      <c r="GD158" s="10" t="s">
        <v>540</v>
      </c>
    </row>
    <row r="159" spans="1:186">
      <c r="A159" s="10">
        <f>Assumptions!C15</f>
        <v>0</v>
      </c>
      <c r="B159" s="10">
        <f>Assumptions!B15</f>
        <v>0</v>
      </c>
      <c r="C159" s="8" t="e">
        <f>CONCATENATE("FY",RIGHT(Assumptions!D$15,4)-11)</f>
        <v>#VALUE!</v>
      </c>
      <c r="D159" s="10" t="e">
        <f t="shared" si="28"/>
        <v>#VALUE!</v>
      </c>
      <c r="E159" s="8" t="s">
        <v>537</v>
      </c>
      <c r="F159" s="8" t="s">
        <v>537</v>
      </c>
      <c r="G159" s="8" t="s">
        <v>537</v>
      </c>
      <c r="H159" s="8" t="s">
        <v>537</v>
      </c>
      <c r="I159" s="8" t="s">
        <v>537</v>
      </c>
      <c r="J159" s="8" t="s">
        <v>537</v>
      </c>
      <c r="K159" s="8" t="s">
        <v>537</v>
      </c>
      <c r="L159" s="8" t="s">
        <v>537</v>
      </c>
      <c r="M159" s="8" t="s">
        <v>537</v>
      </c>
      <c r="N159" s="8" t="s">
        <v>537</v>
      </c>
      <c r="O159" s="8" t="s">
        <v>537</v>
      </c>
      <c r="P159" s="8" t="s">
        <v>537</v>
      </c>
      <c r="Q159" s="8" t="s">
        <v>537</v>
      </c>
      <c r="R159" s="8" t="s">
        <v>537</v>
      </c>
      <c r="S159" s="8" t="s">
        <v>537</v>
      </c>
      <c r="T159" s="8" t="s">
        <v>537</v>
      </c>
      <c r="U159" s="8" t="s">
        <v>537</v>
      </c>
      <c r="V159" s="8" t="s">
        <v>537</v>
      </c>
      <c r="W159" s="8" t="s">
        <v>537</v>
      </c>
      <c r="X159" s="8" t="s">
        <v>537</v>
      </c>
      <c r="Y159" s="8" t="s">
        <v>537</v>
      </c>
      <c r="Z159" s="8" t="s">
        <v>537</v>
      </c>
      <c r="AA159" s="8" t="s">
        <v>537</v>
      </c>
      <c r="AB159" s="8" t="s">
        <v>537</v>
      </c>
      <c r="AC159" s="8" t="s">
        <v>537</v>
      </c>
      <c r="AD159" s="8" t="s">
        <v>537</v>
      </c>
      <c r="AE159" s="8" t="s">
        <v>537</v>
      </c>
      <c r="AF159" s="8" t="s">
        <v>537</v>
      </c>
      <c r="AG159" s="8" t="s">
        <v>537</v>
      </c>
      <c r="AH159" s="8" t="s">
        <v>537</v>
      </c>
      <c r="AI159" s="8" t="s">
        <v>537</v>
      </c>
      <c r="AJ159" s="8" t="s">
        <v>537</v>
      </c>
      <c r="AK159" s="8" t="s">
        <v>537</v>
      </c>
      <c r="AL159" s="8" t="s">
        <v>537</v>
      </c>
      <c r="AM159" s="8"/>
      <c r="AN159" s="8" t="s">
        <v>537</v>
      </c>
      <c r="AO159" s="8" t="s">
        <v>537</v>
      </c>
      <c r="AP159" s="8" t="s">
        <v>537</v>
      </c>
      <c r="AQ159" s="8" t="s">
        <v>537</v>
      </c>
      <c r="AR159" s="8" t="s">
        <v>537</v>
      </c>
      <c r="AS159" s="8" t="s">
        <v>537</v>
      </c>
      <c r="AT159" s="8" t="s">
        <v>537</v>
      </c>
      <c r="AU159" s="1">
        <v>-2146826273</v>
      </c>
      <c r="AV159" s="8"/>
      <c r="AW159" s="8" t="s">
        <v>537</v>
      </c>
      <c r="AX159" s="8" t="s">
        <v>537</v>
      </c>
      <c r="AY159" s="8" t="s">
        <v>537</v>
      </c>
      <c r="AZ159" s="1">
        <v>-2146826273</v>
      </c>
      <c r="BA159" s="9" t="s">
        <v>537</v>
      </c>
      <c r="BB159" s="8"/>
      <c r="BC159" s="8" t="s">
        <v>537</v>
      </c>
      <c r="BD159" s="8" t="s">
        <v>537</v>
      </c>
      <c r="BE159" s="8" t="s">
        <v>537</v>
      </c>
      <c r="BF159" s="8" t="s">
        <v>537</v>
      </c>
      <c r="BG159" s="8" t="s">
        <v>537</v>
      </c>
      <c r="BH159" s="8" t="s">
        <v>537</v>
      </c>
      <c r="BI159" s="8" t="s">
        <v>537</v>
      </c>
      <c r="BJ159" s="8"/>
      <c r="BK159" s="8"/>
      <c r="BL159" s="8" t="s">
        <v>537</v>
      </c>
      <c r="BM159" s="8" t="s">
        <v>537</v>
      </c>
      <c r="BN159" s="8" t="s">
        <v>537</v>
      </c>
      <c r="BO159" s="8" t="s">
        <v>537</v>
      </c>
      <c r="BP159" s="8" t="s">
        <v>537</v>
      </c>
      <c r="BQ159" s="8" t="s">
        <v>537</v>
      </c>
      <c r="BR159" s="8" t="s">
        <v>537</v>
      </c>
      <c r="BS159" s="8" t="s">
        <v>537</v>
      </c>
      <c r="BT159" s="8" t="s">
        <v>537</v>
      </c>
      <c r="BU159" s="8" t="s">
        <v>537</v>
      </c>
      <c r="BV159" s="8" t="s">
        <v>537</v>
      </c>
      <c r="BW159" s="8" t="s">
        <v>537</v>
      </c>
      <c r="BX159" s="8" t="s">
        <v>537</v>
      </c>
      <c r="BY159" s="8" t="s">
        <v>537</v>
      </c>
      <c r="BZ159" s="8" t="s">
        <v>537</v>
      </c>
      <c r="CA159" s="8" t="s">
        <v>537</v>
      </c>
      <c r="CB159" s="8" t="s">
        <v>537</v>
      </c>
      <c r="CC159" s="8" t="s">
        <v>537</v>
      </c>
      <c r="CD159" s="8" t="s">
        <v>537</v>
      </c>
      <c r="CE159" s="8"/>
      <c r="CF159" s="8" t="s">
        <v>537</v>
      </c>
      <c r="CG159" s="8" t="s">
        <v>537</v>
      </c>
      <c r="CH159" s="8" t="s">
        <v>537</v>
      </c>
      <c r="CI159" s="8" t="s">
        <v>537</v>
      </c>
      <c r="CJ159" s="8" t="s">
        <v>537</v>
      </c>
      <c r="CK159" s="8" t="s">
        <v>537</v>
      </c>
      <c r="CL159" s="8" t="s">
        <v>537</v>
      </c>
      <c r="CM159" s="8" t="s">
        <v>537</v>
      </c>
      <c r="CN159" s="8" t="s">
        <v>537</v>
      </c>
      <c r="CO159" s="8" t="s">
        <v>537</v>
      </c>
      <c r="CP159" s="8" t="s">
        <v>537</v>
      </c>
      <c r="CQ159" s="8" t="s">
        <v>537</v>
      </c>
      <c r="CR159" s="8" t="s">
        <v>537</v>
      </c>
      <c r="CS159" s="8" t="s">
        <v>537</v>
      </c>
      <c r="CT159" s="8" t="s">
        <v>537</v>
      </c>
      <c r="CU159" s="8" t="s">
        <v>537</v>
      </c>
      <c r="CV159" s="8" t="s">
        <v>537</v>
      </c>
      <c r="CW159" s="8" t="s">
        <v>537</v>
      </c>
      <c r="CX159" s="8" t="s">
        <v>537</v>
      </c>
      <c r="CY159" s="8" t="s">
        <v>537</v>
      </c>
      <c r="CZ159" s="8" t="s">
        <v>537</v>
      </c>
      <c r="DA159" s="8" t="s">
        <v>537</v>
      </c>
      <c r="DB159" s="8" t="s">
        <v>537</v>
      </c>
      <c r="DC159" s="8"/>
      <c r="DD159" s="8" t="s">
        <v>537</v>
      </c>
      <c r="DE159" s="8" t="s">
        <v>537</v>
      </c>
      <c r="DF159" s="8" t="s">
        <v>537</v>
      </c>
      <c r="DG159" s="8" t="s">
        <v>537</v>
      </c>
      <c r="DH159" s="8" t="s">
        <v>537</v>
      </c>
      <c r="DI159" s="8" t="s">
        <v>537</v>
      </c>
      <c r="DJ159" s="8" t="s">
        <v>537</v>
      </c>
      <c r="DK159" s="8" t="s">
        <v>537</v>
      </c>
      <c r="DL159" s="8" t="s">
        <v>537</v>
      </c>
      <c r="DM159" s="8" t="s">
        <v>537</v>
      </c>
      <c r="DN159" s="8" t="s">
        <v>537</v>
      </c>
      <c r="DO159" s="8" t="s">
        <v>537</v>
      </c>
      <c r="DP159" s="8" t="s">
        <v>537</v>
      </c>
      <c r="DQ159" s="8" t="s">
        <v>537</v>
      </c>
      <c r="DR159" s="8" t="s">
        <v>537</v>
      </c>
      <c r="DS159" s="8" t="s">
        <v>537</v>
      </c>
      <c r="DT159" s="8" t="s">
        <v>537</v>
      </c>
      <c r="DU159" s="8" t="s">
        <v>537</v>
      </c>
      <c r="DV159" s="8"/>
      <c r="DW159" s="8" t="s">
        <v>537</v>
      </c>
      <c r="DX159" s="8" t="s">
        <v>537</v>
      </c>
      <c r="DY159" s="8" t="s">
        <v>537</v>
      </c>
      <c r="DZ159" s="8" t="s">
        <v>537</v>
      </c>
      <c r="EA159" s="8" t="s">
        <v>537</v>
      </c>
      <c r="EB159" s="8" t="s">
        <v>537</v>
      </c>
      <c r="EC159" s="8" t="s">
        <v>537</v>
      </c>
      <c r="ED159" s="8" t="s">
        <v>537</v>
      </c>
      <c r="EE159" s="8" t="s">
        <v>537</v>
      </c>
      <c r="EF159" s="8" t="s">
        <v>537</v>
      </c>
      <c r="EG159" s="8" t="s">
        <v>537</v>
      </c>
      <c r="EH159" s="8" t="s">
        <v>537</v>
      </c>
      <c r="EI159" s="8" t="s">
        <v>537</v>
      </c>
      <c r="EJ159" s="8" t="s">
        <v>537</v>
      </c>
      <c r="EK159" s="8" t="s">
        <v>537</v>
      </c>
      <c r="EL159" s="8" t="s">
        <v>537</v>
      </c>
      <c r="EM159" s="8" t="s">
        <v>537</v>
      </c>
      <c r="EN159" s="8" t="s">
        <v>537</v>
      </c>
      <c r="EO159" s="8" t="s">
        <v>537</v>
      </c>
      <c r="EP159" s="8" t="s">
        <v>537</v>
      </c>
      <c r="EQ159" s="8" t="s">
        <v>537</v>
      </c>
      <c r="ER159" s="8" t="s">
        <v>537</v>
      </c>
      <c r="ES159" s="8" t="s">
        <v>537</v>
      </c>
      <c r="ET159" s="8" t="s">
        <v>537</v>
      </c>
      <c r="EU159" s="8" t="s">
        <v>537</v>
      </c>
      <c r="EV159" s="8" t="s">
        <v>537</v>
      </c>
      <c r="EW159" s="8" t="s">
        <v>537</v>
      </c>
      <c r="EX159" s="8" t="s">
        <v>537</v>
      </c>
      <c r="EY159" s="8" t="s">
        <v>537</v>
      </c>
      <c r="EZ159" s="8" t="s">
        <v>537</v>
      </c>
      <c r="FA159" s="8" t="s">
        <v>537</v>
      </c>
      <c r="FB159" s="8" t="s">
        <v>537</v>
      </c>
      <c r="FC159" s="8" t="s">
        <v>537</v>
      </c>
      <c r="FD159" s="8" t="s">
        <v>537</v>
      </c>
      <c r="FE159" s="8" t="s">
        <v>537</v>
      </c>
      <c r="FF159" s="8" t="s">
        <v>537</v>
      </c>
      <c r="FG159" s="8" t="s">
        <v>537</v>
      </c>
      <c r="FH159" s="8" t="s">
        <v>537</v>
      </c>
      <c r="FI159" s="8" t="s">
        <v>537</v>
      </c>
      <c r="FJ159" s="8" t="s">
        <v>537</v>
      </c>
      <c r="FK159" s="8" t="s">
        <v>537</v>
      </c>
      <c r="FL159" s="8"/>
      <c r="FM159" s="8" t="s">
        <v>537</v>
      </c>
      <c r="FN159" s="8" t="s">
        <v>537</v>
      </c>
      <c r="FO159" s="8" t="s">
        <v>537</v>
      </c>
      <c r="FP159" s="8" t="s">
        <v>537</v>
      </c>
      <c r="FQ159" s="8" t="s">
        <v>537</v>
      </c>
      <c r="FR159" s="8" t="s">
        <v>537</v>
      </c>
      <c r="FS159" s="8" t="s">
        <v>537</v>
      </c>
      <c r="FT159" s="9" t="s">
        <v>537</v>
      </c>
      <c r="FU159" s="8" t="s">
        <v>537</v>
      </c>
      <c r="FV159" s="8" t="s">
        <v>538</v>
      </c>
      <c r="FW159" s="8" t="s">
        <v>539</v>
      </c>
      <c r="FX159" s="8" t="s">
        <v>538</v>
      </c>
      <c r="FY159" s="8" t="s">
        <v>538</v>
      </c>
      <c r="FZ159" s="8" t="s">
        <v>538</v>
      </c>
      <c r="GA159" s="31" t="e">
        <f t="shared" si="29"/>
        <v>#VALUE!</v>
      </c>
      <c r="GB159" s="10" t="e">
        <f t="shared" si="30"/>
        <v>#VALUE!</v>
      </c>
      <c r="GC159" s="10" t="s">
        <v>540</v>
      </c>
      <c r="GD159" s="10" t="s">
        <v>540</v>
      </c>
    </row>
    <row r="160" spans="1:186">
      <c r="A160" s="8">
        <f t="shared" si="33"/>
        <v>0</v>
      </c>
      <c r="B160" s="8">
        <f t="shared" si="33"/>
        <v>0</v>
      </c>
      <c r="C160" s="8" t="e">
        <f>CONCATENATE("FY",RIGHT(Assumptions!D$15,4)-10)</f>
        <v>#VALUE!</v>
      </c>
      <c r="D160" s="10" t="e">
        <f t="shared" si="28"/>
        <v>#VALUE!</v>
      </c>
      <c r="E160" s="8" t="s">
        <v>537</v>
      </c>
      <c r="F160" s="8" t="s">
        <v>537</v>
      </c>
      <c r="G160" s="8" t="s">
        <v>537</v>
      </c>
      <c r="H160" s="8" t="s">
        <v>537</v>
      </c>
      <c r="I160" s="8" t="s">
        <v>537</v>
      </c>
      <c r="J160" s="8" t="s">
        <v>537</v>
      </c>
      <c r="K160" s="8" t="s">
        <v>537</v>
      </c>
      <c r="L160" s="8" t="s">
        <v>537</v>
      </c>
      <c r="M160" s="8" t="s">
        <v>537</v>
      </c>
      <c r="N160" s="8" t="s">
        <v>537</v>
      </c>
      <c r="O160" s="8" t="s">
        <v>537</v>
      </c>
      <c r="P160" s="8" t="s">
        <v>537</v>
      </c>
      <c r="Q160" s="8" t="s">
        <v>537</v>
      </c>
      <c r="R160" s="8" t="s">
        <v>537</v>
      </c>
      <c r="S160" s="8" t="s">
        <v>537</v>
      </c>
      <c r="T160" s="8" t="s">
        <v>537</v>
      </c>
      <c r="U160" s="8" t="s">
        <v>537</v>
      </c>
      <c r="V160" s="8" t="s">
        <v>537</v>
      </c>
      <c r="W160" s="8" t="s">
        <v>537</v>
      </c>
      <c r="X160" s="8" t="s">
        <v>537</v>
      </c>
      <c r="Y160" s="8" t="s">
        <v>537</v>
      </c>
      <c r="Z160" s="8" t="s">
        <v>537</v>
      </c>
      <c r="AA160" s="8" t="s">
        <v>537</v>
      </c>
      <c r="AB160" s="8" t="s">
        <v>537</v>
      </c>
      <c r="AC160" s="8" t="s">
        <v>537</v>
      </c>
      <c r="AD160" s="8" t="s">
        <v>537</v>
      </c>
      <c r="AE160" s="8" t="s">
        <v>537</v>
      </c>
      <c r="AF160" s="8" t="s">
        <v>537</v>
      </c>
      <c r="AG160" s="8" t="s">
        <v>537</v>
      </c>
      <c r="AH160" s="8" t="s">
        <v>537</v>
      </c>
      <c r="AI160" s="8" t="s">
        <v>537</v>
      </c>
      <c r="AJ160" s="8" t="s">
        <v>537</v>
      </c>
      <c r="AK160" s="8" t="s">
        <v>537</v>
      </c>
      <c r="AL160" s="8" t="s">
        <v>537</v>
      </c>
      <c r="AM160" s="8"/>
      <c r="AN160" s="8" t="s">
        <v>537</v>
      </c>
      <c r="AO160" s="8" t="s">
        <v>537</v>
      </c>
      <c r="AP160" s="8" t="s">
        <v>537</v>
      </c>
      <c r="AQ160" s="8" t="s">
        <v>537</v>
      </c>
      <c r="AR160" s="8" t="s">
        <v>537</v>
      </c>
      <c r="AS160" s="8" t="s">
        <v>537</v>
      </c>
      <c r="AT160" s="8" t="s">
        <v>537</v>
      </c>
      <c r="AU160" s="1">
        <v>-2146826273</v>
      </c>
      <c r="AV160" s="8"/>
      <c r="AW160" s="8" t="s">
        <v>537</v>
      </c>
      <c r="AX160" s="8" t="s">
        <v>537</v>
      </c>
      <c r="AY160" s="8" t="s">
        <v>537</v>
      </c>
      <c r="AZ160" s="1">
        <v>-2146826273</v>
      </c>
      <c r="BA160" s="9" t="s">
        <v>537</v>
      </c>
      <c r="BB160" s="8"/>
      <c r="BC160" s="8" t="s">
        <v>537</v>
      </c>
      <c r="BD160" s="8" t="s">
        <v>537</v>
      </c>
      <c r="BE160" s="8" t="s">
        <v>537</v>
      </c>
      <c r="BF160" s="8" t="s">
        <v>537</v>
      </c>
      <c r="BG160" s="8" t="s">
        <v>537</v>
      </c>
      <c r="BH160" s="8" t="s">
        <v>537</v>
      </c>
      <c r="BI160" s="8" t="s">
        <v>537</v>
      </c>
      <c r="BJ160" s="8"/>
      <c r="BK160" s="8"/>
      <c r="BL160" s="8" t="s">
        <v>537</v>
      </c>
      <c r="BM160" s="8" t="s">
        <v>537</v>
      </c>
      <c r="BN160" s="8" t="s">
        <v>537</v>
      </c>
      <c r="BO160" s="8" t="s">
        <v>537</v>
      </c>
      <c r="BP160" s="8" t="s">
        <v>537</v>
      </c>
      <c r="BQ160" s="8" t="s">
        <v>537</v>
      </c>
      <c r="BR160" s="8" t="s">
        <v>537</v>
      </c>
      <c r="BS160" s="8" t="s">
        <v>537</v>
      </c>
      <c r="BT160" s="8" t="s">
        <v>537</v>
      </c>
      <c r="BU160" s="8" t="s">
        <v>537</v>
      </c>
      <c r="BV160" s="8" t="s">
        <v>537</v>
      </c>
      <c r="BW160" s="8" t="s">
        <v>537</v>
      </c>
      <c r="BX160" s="8" t="s">
        <v>537</v>
      </c>
      <c r="BY160" s="8" t="s">
        <v>537</v>
      </c>
      <c r="BZ160" s="8" t="s">
        <v>537</v>
      </c>
      <c r="CA160" s="8" t="s">
        <v>537</v>
      </c>
      <c r="CB160" s="8" t="s">
        <v>537</v>
      </c>
      <c r="CC160" s="8" t="s">
        <v>537</v>
      </c>
      <c r="CD160" s="8" t="s">
        <v>537</v>
      </c>
      <c r="CE160" s="8"/>
      <c r="CF160" s="8" t="s">
        <v>537</v>
      </c>
      <c r="CG160" s="8" t="s">
        <v>537</v>
      </c>
      <c r="CH160" s="8" t="s">
        <v>537</v>
      </c>
      <c r="CI160" s="8" t="s">
        <v>537</v>
      </c>
      <c r="CJ160" s="8" t="s">
        <v>537</v>
      </c>
      <c r="CK160" s="8" t="s">
        <v>537</v>
      </c>
      <c r="CL160" s="8" t="s">
        <v>537</v>
      </c>
      <c r="CM160" s="8" t="s">
        <v>537</v>
      </c>
      <c r="CN160" s="8" t="s">
        <v>537</v>
      </c>
      <c r="CO160" s="8" t="s">
        <v>537</v>
      </c>
      <c r="CP160" s="8" t="s">
        <v>537</v>
      </c>
      <c r="CQ160" s="8" t="s">
        <v>537</v>
      </c>
      <c r="CR160" s="8" t="s">
        <v>537</v>
      </c>
      <c r="CS160" s="8" t="s">
        <v>537</v>
      </c>
      <c r="CT160" s="8" t="s">
        <v>537</v>
      </c>
      <c r="CU160" s="8" t="s">
        <v>537</v>
      </c>
      <c r="CV160" s="8" t="s">
        <v>537</v>
      </c>
      <c r="CW160" s="8" t="s">
        <v>537</v>
      </c>
      <c r="CX160" s="8" t="s">
        <v>537</v>
      </c>
      <c r="CY160" s="8" t="s">
        <v>537</v>
      </c>
      <c r="CZ160" s="8" t="s">
        <v>537</v>
      </c>
      <c r="DA160" s="8" t="s">
        <v>537</v>
      </c>
      <c r="DB160" s="8" t="s">
        <v>537</v>
      </c>
      <c r="DC160" s="8"/>
      <c r="DD160" s="8" t="s">
        <v>537</v>
      </c>
      <c r="DE160" s="8" t="s">
        <v>537</v>
      </c>
      <c r="DF160" s="8" t="s">
        <v>537</v>
      </c>
      <c r="DG160" s="8" t="s">
        <v>537</v>
      </c>
      <c r="DH160" s="8" t="s">
        <v>537</v>
      </c>
      <c r="DI160" s="8" t="s">
        <v>537</v>
      </c>
      <c r="DJ160" s="8" t="s">
        <v>537</v>
      </c>
      <c r="DK160" s="8" t="s">
        <v>537</v>
      </c>
      <c r="DL160" s="8" t="s">
        <v>537</v>
      </c>
      <c r="DM160" s="8" t="s">
        <v>537</v>
      </c>
      <c r="DN160" s="8" t="s">
        <v>537</v>
      </c>
      <c r="DO160" s="8" t="s">
        <v>537</v>
      </c>
      <c r="DP160" s="8" t="s">
        <v>537</v>
      </c>
      <c r="DQ160" s="8" t="s">
        <v>537</v>
      </c>
      <c r="DR160" s="8" t="s">
        <v>537</v>
      </c>
      <c r="DS160" s="8" t="s">
        <v>537</v>
      </c>
      <c r="DT160" s="8" t="s">
        <v>537</v>
      </c>
      <c r="DU160" s="8" t="s">
        <v>537</v>
      </c>
      <c r="DV160" s="8"/>
      <c r="DW160" s="8" t="s">
        <v>537</v>
      </c>
      <c r="DX160" s="8" t="s">
        <v>537</v>
      </c>
      <c r="DY160" s="8" t="s">
        <v>537</v>
      </c>
      <c r="DZ160" s="8" t="s">
        <v>537</v>
      </c>
      <c r="EA160" s="8" t="s">
        <v>537</v>
      </c>
      <c r="EB160" s="8" t="s">
        <v>537</v>
      </c>
      <c r="EC160" s="8" t="s">
        <v>537</v>
      </c>
      <c r="ED160" s="8" t="s">
        <v>537</v>
      </c>
      <c r="EE160" s="8" t="s">
        <v>537</v>
      </c>
      <c r="EF160" s="8" t="s">
        <v>537</v>
      </c>
      <c r="EG160" s="8" t="s">
        <v>537</v>
      </c>
      <c r="EH160" s="8" t="s">
        <v>537</v>
      </c>
      <c r="EI160" s="8" t="s">
        <v>537</v>
      </c>
      <c r="EJ160" s="8" t="s">
        <v>537</v>
      </c>
      <c r="EK160" s="8" t="s">
        <v>537</v>
      </c>
      <c r="EL160" s="8" t="s">
        <v>537</v>
      </c>
      <c r="EM160" s="8" t="s">
        <v>537</v>
      </c>
      <c r="EN160" s="8" t="s">
        <v>537</v>
      </c>
      <c r="EO160" s="8" t="s">
        <v>537</v>
      </c>
      <c r="EP160" s="8" t="s">
        <v>537</v>
      </c>
      <c r="EQ160" s="8" t="s">
        <v>537</v>
      </c>
      <c r="ER160" s="8" t="s">
        <v>537</v>
      </c>
      <c r="ES160" s="8" t="s">
        <v>537</v>
      </c>
      <c r="ET160" s="8" t="s">
        <v>537</v>
      </c>
      <c r="EU160" s="8" t="s">
        <v>537</v>
      </c>
      <c r="EV160" s="8" t="s">
        <v>537</v>
      </c>
      <c r="EW160" s="8" t="s">
        <v>537</v>
      </c>
      <c r="EX160" s="8" t="s">
        <v>537</v>
      </c>
      <c r="EY160" s="8" t="s">
        <v>537</v>
      </c>
      <c r="EZ160" s="8" t="s">
        <v>537</v>
      </c>
      <c r="FA160" s="8" t="s">
        <v>537</v>
      </c>
      <c r="FB160" s="8" t="s">
        <v>537</v>
      </c>
      <c r="FC160" s="8" t="s">
        <v>537</v>
      </c>
      <c r="FD160" s="8" t="s">
        <v>537</v>
      </c>
      <c r="FE160" s="8" t="s">
        <v>537</v>
      </c>
      <c r="FF160" s="8" t="s">
        <v>537</v>
      </c>
      <c r="FG160" s="8" t="s">
        <v>537</v>
      </c>
      <c r="FH160" s="8" t="s">
        <v>537</v>
      </c>
      <c r="FI160" s="8" t="s">
        <v>537</v>
      </c>
      <c r="FJ160" s="8" t="s">
        <v>537</v>
      </c>
      <c r="FK160" s="8" t="s">
        <v>537</v>
      </c>
      <c r="FL160" s="8"/>
      <c r="FM160" s="8" t="s">
        <v>537</v>
      </c>
      <c r="FN160" s="8" t="s">
        <v>537</v>
      </c>
      <c r="FO160" s="8" t="s">
        <v>537</v>
      </c>
      <c r="FP160" s="8" t="s">
        <v>537</v>
      </c>
      <c r="FQ160" s="8" t="s">
        <v>537</v>
      </c>
      <c r="FR160" s="8" t="s">
        <v>537</v>
      </c>
      <c r="FS160" s="8" t="s">
        <v>537</v>
      </c>
      <c r="FT160" s="9" t="s">
        <v>537</v>
      </c>
      <c r="FU160" s="8" t="s">
        <v>537</v>
      </c>
      <c r="FV160" s="8" t="s">
        <v>538</v>
      </c>
      <c r="FW160" s="8" t="s">
        <v>539</v>
      </c>
      <c r="FX160" s="8" t="s">
        <v>538</v>
      </c>
      <c r="FY160" s="8" t="s">
        <v>538</v>
      </c>
      <c r="FZ160" s="8" t="s">
        <v>538</v>
      </c>
      <c r="GA160" s="31" t="e">
        <f t="shared" si="29"/>
        <v>#VALUE!</v>
      </c>
      <c r="GB160" s="10" t="e">
        <f t="shared" si="30"/>
        <v>#VALUE!</v>
      </c>
      <c r="GC160" s="10" t="s">
        <v>540</v>
      </c>
      <c r="GD160" s="10" t="s">
        <v>540</v>
      </c>
    </row>
    <row r="161" spans="1:186">
      <c r="A161" s="8">
        <f t="shared" si="33"/>
        <v>0</v>
      </c>
      <c r="B161" s="8">
        <f t="shared" si="33"/>
        <v>0</v>
      </c>
      <c r="C161" s="8" t="e">
        <f>CONCATENATE("FY",RIGHT(Assumptions!D$15,4)-9)</f>
        <v>#VALUE!</v>
      </c>
      <c r="D161" s="10" t="e">
        <f t="shared" si="28"/>
        <v>#VALUE!</v>
      </c>
      <c r="E161" s="8" t="s">
        <v>537</v>
      </c>
      <c r="F161" s="8" t="s">
        <v>537</v>
      </c>
      <c r="G161" s="8" t="s">
        <v>537</v>
      </c>
      <c r="H161" s="8" t="s">
        <v>537</v>
      </c>
      <c r="I161" s="8" t="s">
        <v>537</v>
      </c>
      <c r="J161" s="8" t="s">
        <v>537</v>
      </c>
      <c r="K161" s="8" t="s">
        <v>537</v>
      </c>
      <c r="L161" s="8" t="s">
        <v>537</v>
      </c>
      <c r="M161" s="8" t="s">
        <v>537</v>
      </c>
      <c r="N161" s="8" t="s">
        <v>537</v>
      </c>
      <c r="O161" s="8" t="s">
        <v>537</v>
      </c>
      <c r="P161" s="8" t="s">
        <v>537</v>
      </c>
      <c r="Q161" s="8" t="s">
        <v>537</v>
      </c>
      <c r="R161" s="8" t="s">
        <v>537</v>
      </c>
      <c r="S161" s="8" t="s">
        <v>537</v>
      </c>
      <c r="T161" s="8" t="s">
        <v>537</v>
      </c>
      <c r="U161" s="8" t="s">
        <v>537</v>
      </c>
      <c r="V161" s="8" t="s">
        <v>537</v>
      </c>
      <c r="W161" s="8" t="s">
        <v>537</v>
      </c>
      <c r="X161" s="8" t="s">
        <v>537</v>
      </c>
      <c r="Y161" s="8" t="s">
        <v>537</v>
      </c>
      <c r="Z161" s="8" t="s">
        <v>537</v>
      </c>
      <c r="AA161" s="8" t="s">
        <v>537</v>
      </c>
      <c r="AB161" s="8" t="s">
        <v>537</v>
      </c>
      <c r="AC161" s="8" t="s">
        <v>537</v>
      </c>
      <c r="AD161" s="8" t="s">
        <v>537</v>
      </c>
      <c r="AE161" s="8" t="s">
        <v>537</v>
      </c>
      <c r="AF161" s="8" t="s">
        <v>537</v>
      </c>
      <c r="AG161" s="8" t="s">
        <v>537</v>
      </c>
      <c r="AH161" s="8" t="s">
        <v>537</v>
      </c>
      <c r="AI161" s="8" t="s">
        <v>537</v>
      </c>
      <c r="AJ161" s="8" t="s">
        <v>537</v>
      </c>
      <c r="AK161" s="8" t="s">
        <v>537</v>
      </c>
      <c r="AL161" s="8" t="s">
        <v>537</v>
      </c>
      <c r="AM161" s="8"/>
      <c r="AN161" s="8" t="s">
        <v>537</v>
      </c>
      <c r="AO161" s="8" t="s">
        <v>537</v>
      </c>
      <c r="AP161" s="8" t="s">
        <v>537</v>
      </c>
      <c r="AQ161" s="8" t="s">
        <v>537</v>
      </c>
      <c r="AR161" s="8" t="s">
        <v>537</v>
      </c>
      <c r="AS161" s="8" t="s">
        <v>537</v>
      </c>
      <c r="AT161" s="8" t="s">
        <v>537</v>
      </c>
      <c r="AU161" s="1">
        <v>-2146826273</v>
      </c>
      <c r="AV161" s="8"/>
      <c r="AW161" s="8" t="s">
        <v>537</v>
      </c>
      <c r="AX161" s="8" t="s">
        <v>537</v>
      </c>
      <c r="AY161" s="8" t="s">
        <v>537</v>
      </c>
      <c r="AZ161" s="1">
        <v>-2146826273</v>
      </c>
      <c r="BA161" s="9" t="s">
        <v>537</v>
      </c>
      <c r="BB161" s="8"/>
      <c r="BC161" s="8" t="s">
        <v>537</v>
      </c>
      <c r="BD161" s="8" t="s">
        <v>537</v>
      </c>
      <c r="BE161" s="8" t="s">
        <v>537</v>
      </c>
      <c r="BF161" s="8" t="s">
        <v>537</v>
      </c>
      <c r="BG161" s="8" t="s">
        <v>537</v>
      </c>
      <c r="BH161" s="8" t="s">
        <v>537</v>
      </c>
      <c r="BI161" s="8" t="s">
        <v>537</v>
      </c>
      <c r="BJ161" s="8"/>
      <c r="BK161" s="8"/>
      <c r="BL161" s="8" t="s">
        <v>537</v>
      </c>
      <c r="BM161" s="8" t="s">
        <v>537</v>
      </c>
      <c r="BN161" s="8" t="s">
        <v>537</v>
      </c>
      <c r="BO161" s="8" t="s">
        <v>537</v>
      </c>
      <c r="BP161" s="8" t="s">
        <v>537</v>
      </c>
      <c r="BQ161" s="8" t="s">
        <v>537</v>
      </c>
      <c r="BR161" s="8" t="s">
        <v>537</v>
      </c>
      <c r="BS161" s="8" t="s">
        <v>537</v>
      </c>
      <c r="BT161" s="8" t="s">
        <v>537</v>
      </c>
      <c r="BU161" s="8" t="s">
        <v>537</v>
      </c>
      <c r="BV161" s="8" t="s">
        <v>537</v>
      </c>
      <c r="BW161" s="8" t="s">
        <v>537</v>
      </c>
      <c r="BX161" s="8" t="s">
        <v>537</v>
      </c>
      <c r="BY161" s="8" t="s">
        <v>537</v>
      </c>
      <c r="BZ161" s="8" t="s">
        <v>537</v>
      </c>
      <c r="CA161" s="8" t="s">
        <v>537</v>
      </c>
      <c r="CB161" s="8" t="s">
        <v>537</v>
      </c>
      <c r="CC161" s="8" t="s">
        <v>537</v>
      </c>
      <c r="CD161" s="8" t="s">
        <v>537</v>
      </c>
      <c r="CE161" s="8"/>
      <c r="CF161" s="8" t="s">
        <v>537</v>
      </c>
      <c r="CG161" s="8" t="s">
        <v>537</v>
      </c>
      <c r="CH161" s="8" t="s">
        <v>537</v>
      </c>
      <c r="CI161" s="8" t="s">
        <v>537</v>
      </c>
      <c r="CJ161" s="8" t="s">
        <v>537</v>
      </c>
      <c r="CK161" s="8" t="s">
        <v>537</v>
      </c>
      <c r="CL161" s="8" t="s">
        <v>537</v>
      </c>
      <c r="CM161" s="8" t="s">
        <v>537</v>
      </c>
      <c r="CN161" s="8" t="s">
        <v>537</v>
      </c>
      <c r="CO161" s="8" t="s">
        <v>537</v>
      </c>
      <c r="CP161" s="8" t="s">
        <v>537</v>
      </c>
      <c r="CQ161" s="8" t="s">
        <v>537</v>
      </c>
      <c r="CR161" s="8" t="s">
        <v>537</v>
      </c>
      <c r="CS161" s="8" t="s">
        <v>537</v>
      </c>
      <c r="CT161" s="8" t="s">
        <v>537</v>
      </c>
      <c r="CU161" s="8" t="s">
        <v>537</v>
      </c>
      <c r="CV161" s="8" t="s">
        <v>537</v>
      </c>
      <c r="CW161" s="8" t="s">
        <v>537</v>
      </c>
      <c r="CX161" s="8" t="s">
        <v>537</v>
      </c>
      <c r="CY161" s="8" t="s">
        <v>537</v>
      </c>
      <c r="CZ161" s="8" t="s">
        <v>537</v>
      </c>
      <c r="DA161" s="8" t="s">
        <v>537</v>
      </c>
      <c r="DB161" s="8" t="s">
        <v>537</v>
      </c>
      <c r="DC161" s="8"/>
      <c r="DD161" s="8" t="s">
        <v>537</v>
      </c>
      <c r="DE161" s="8" t="s">
        <v>537</v>
      </c>
      <c r="DF161" s="8" t="s">
        <v>537</v>
      </c>
      <c r="DG161" s="8" t="s">
        <v>537</v>
      </c>
      <c r="DH161" s="8" t="s">
        <v>537</v>
      </c>
      <c r="DI161" s="8" t="s">
        <v>537</v>
      </c>
      <c r="DJ161" s="8" t="s">
        <v>537</v>
      </c>
      <c r="DK161" s="8" t="s">
        <v>537</v>
      </c>
      <c r="DL161" s="8" t="s">
        <v>537</v>
      </c>
      <c r="DM161" s="8" t="s">
        <v>537</v>
      </c>
      <c r="DN161" s="8" t="s">
        <v>537</v>
      </c>
      <c r="DO161" s="8" t="s">
        <v>537</v>
      </c>
      <c r="DP161" s="8" t="s">
        <v>537</v>
      </c>
      <c r="DQ161" s="8" t="s">
        <v>537</v>
      </c>
      <c r="DR161" s="8" t="s">
        <v>537</v>
      </c>
      <c r="DS161" s="8" t="s">
        <v>537</v>
      </c>
      <c r="DT161" s="8" t="s">
        <v>537</v>
      </c>
      <c r="DU161" s="8" t="s">
        <v>537</v>
      </c>
      <c r="DV161" s="8"/>
      <c r="DW161" s="8" t="s">
        <v>537</v>
      </c>
      <c r="DX161" s="8" t="s">
        <v>537</v>
      </c>
      <c r="DY161" s="8" t="s">
        <v>537</v>
      </c>
      <c r="DZ161" s="8" t="s">
        <v>537</v>
      </c>
      <c r="EA161" s="8" t="s">
        <v>537</v>
      </c>
      <c r="EB161" s="8" t="s">
        <v>537</v>
      </c>
      <c r="EC161" s="8" t="s">
        <v>537</v>
      </c>
      <c r="ED161" s="8" t="s">
        <v>537</v>
      </c>
      <c r="EE161" s="8" t="s">
        <v>537</v>
      </c>
      <c r="EF161" s="8" t="s">
        <v>537</v>
      </c>
      <c r="EG161" s="8" t="s">
        <v>537</v>
      </c>
      <c r="EH161" s="8" t="s">
        <v>537</v>
      </c>
      <c r="EI161" s="8" t="s">
        <v>537</v>
      </c>
      <c r="EJ161" s="8" t="s">
        <v>537</v>
      </c>
      <c r="EK161" s="8" t="s">
        <v>537</v>
      </c>
      <c r="EL161" s="8" t="s">
        <v>537</v>
      </c>
      <c r="EM161" s="8" t="s">
        <v>537</v>
      </c>
      <c r="EN161" s="8" t="s">
        <v>537</v>
      </c>
      <c r="EO161" s="8" t="s">
        <v>537</v>
      </c>
      <c r="EP161" s="8" t="s">
        <v>537</v>
      </c>
      <c r="EQ161" s="8" t="s">
        <v>537</v>
      </c>
      <c r="ER161" s="8" t="s">
        <v>537</v>
      </c>
      <c r="ES161" s="8" t="s">
        <v>537</v>
      </c>
      <c r="ET161" s="8" t="s">
        <v>537</v>
      </c>
      <c r="EU161" s="8" t="s">
        <v>537</v>
      </c>
      <c r="EV161" s="8" t="s">
        <v>537</v>
      </c>
      <c r="EW161" s="8" t="s">
        <v>537</v>
      </c>
      <c r="EX161" s="8" t="s">
        <v>537</v>
      </c>
      <c r="EY161" s="8" t="s">
        <v>537</v>
      </c>
      <c r="EZ161" s="8" t="s">
        <v>537</v>
      </c>
      <c r="FA161" s="8" t="s">
        <v>537</v>
      </c>
      <c r="FB161" s="8" t="s">
        <v>537</v>
      </c>
      <c r="FC161" s="8" t="s">
        <v>537</v>
      </c>
      <c r="FD161" s="8" t="s">
        <v>537</v>
      </c>
      <c r="FE161" s="8" t="s">
        <v>537</v>
      </c>
      <c r="FF161" s="8" t="s">
        <v>537</v>
      </c>
      <c r="FG161" s="8" t="s">
        <v>537</v>
      </c>
      <c r="FH161" s="8" t="s">
        <v>537</v>
      </c>
      <c r="FI161" s="8" t="s">
        <v>537</v>
      </c>
      <c r="FJ161" s="8" t="s">
        <v>537</v>
      </c>
      <c r="FK161" s="8" t="s">
        <v>537</v>
      </c>
      <c r="FL161" s="8"/>
      <c r="FM161" s="8" t="s">
        <v>537</v>
      </c>
      <c r="FN161" s="8" t="s">
        <v>537</v>
      </c>
      <c r="FO161" s="8" t="s">
        <v>537</v>
      </c>
      <c r="FP161" s="8" t="s">
        <v>537</v>
      </c>
      <c r="FQ161" s="8" t="s">
        <v>537</v>
      </c>
      <c r="FR161" s="8" t="s">
        <v>537</v>
      </c>
      <c r="FS161" s="8" t="s">
        <v>537</v>
      </c>
      <c r="FT161" s="9" t="s">
        <v>537</v>
      </c>
      <c r="FU161" s="8" t="s">
        <v>537</v>
      </c>
      <c r="FV161" s="8" t="s">
        <v>538</v>
      </c>
      <c r="FW161" s="8" t="s">
        <v>539</v>
      </c>
      <c r="FX161" s="8" t="s">
        <v>538</v>
      </c>
      <c r="FY161" s="8" t="s">
        <v>538</v>
      </c>
      <c r="FZ161" s="8" t="s">
        <v>538</v>
      </c>
      <c r="GA161" s="31" t="e">
        <f t="shared" si="29"/>
        <v>#VALUE!</v>
      </c>
      <c r="GB161" s="10" t="e">
        <f t="shared" si="30"/>
        <v>#VALUE!</v>
      </c>
      <c r="GC161" s="10" t="s">
        <v>540</v>
      </c>
      <c r="GD161" s="10" t="s">
        <v>540</v>
      </c>
    </row>
    <row r="162" spans="1:186">
      <c r="A162" s="8">
        <f t="shared" si="33"/>
        <v>0</v>
      </c>
      <c r="B162" s="8">
        <f t="shared" si="33"/>
        <v>0</v>
      </c>
      <c r="C162" s="8" t="e">
        <f>CONCATENATE("FY",RIGHT(Assumptions!D$15,4)-8)</f>
        <v>#VALUE!</v>
      </c>
      <c r="D162" s="10" t="e">
        <f t="shared" si="28"/>
        <v>#VALUE!</v>
      </c>
      <c r="E162" s="8" t="s">
        <v>537</v>
      </c>
      <c r="F162" s="8" t="s">
        <v>537</v>
      </c>
      <c r="G162" s="8" t="s">
        <v>537</v>
      </c>
      <c r="H162" s="8" t="s">
        <v>537</v>
      </c>
      <c r="I162" s="8" t="s">
        <v>537</v>
      </c>
      <c r="J162" s="8" t="s">
        <v>537</v>
      </c>
      <c r="K162" s="8" t="s">
        <v>537</v>
      </c>
      <c r="L162" s="8" t="s">
        <v>537</v>
      </c>
      <c r="M162" s="8" t="s">
        <v>537</v>
      </c>
      <c r="N162" s="8" t="s">
        <v>537</v>
      </c>
      <c r="O162" s="8" t="s">
        <v>537</v>
      </c>
      <c r="P162" s="8" t="s">
        <v>537</v>
      </c>
      <c r="Q162" s="8" t="s">
        <v>537</v>
      </c>
      <c r="R162" s="8" t="s">
        <v>537</v>
      </c>
      <c r="S162" s="8" t="s">
        <v>537</v>
      </c>
      <c r="T162" s="8" t="s">
        <v>537</v>
      </c>
      <c r="U162" s="8" t="s">
        <v>537</v>
      </c>
      <c r="V162" s="8" t="s">
        <v>537</v>
      </c>
      <c r="W162" s="8" t="s">
        <v>537</v>
      </c>
      <c r="X162" s="8" t="s">
        <v>537</v>
      </c>
      <c r="Y162" s="8" t="s">
        <v>537</v>
      </c>
      <c r="Z162" s="8" t="s">
        <v>537</v>
      </c>
      <c r="AA162" s="8" t="s">
        <v>537</v>
      </c>
      <c r="AB162" s="8" t="s">
        <v>537</v>
      </c>
      <c r="AC162" s="8" t="s">
        <v>537</v>
      </c>
      <c r="AD162" s="8" t="s">
        <v>537</v>
      </c>
      <c r="AE162" s="8" t="s">
        <v>537</v>
      </c>
      <c r="AF162" s="8" t="s">
        <v>537</v>
      </c>
      <c r="AG162" s="8" t="s">
        <v>537</v>
      </c>
      <c r="AH162" s="8" t="s">
        <v>537</v>
      </c>
      <c r="AI162" s="8" t="s">
        <v>537</v>
      </c>
      <c r="AJ162" s="8" t="s">
        <v>537</v>
      </c>
      <c r="AK162" s="8" t="s">
        <v>537</v>
      </c>
      <c r="AL162" s="8" t="s">
        <v>537</v>
      </c>
      <c r="AM162" s="8"/>
      <c r="AN162" s="8" t="s">
        <v>537</v>
      </c>
      <c r="AO162" s="8" t="s">
        <v>537</v>
      </c>
      <c r="AP162" s="8" t="s">
        <v>537</v>
      </c>
      <c r="AQ162" s="8" t="s">
        <v>537</v>
      </c>
      <c r="AR162" s="8" t="s">
        <v>537</v>
      </c>
      <c r="AS162" s="8" t="s">
        <v>537</v>
      </c>
      <c r="AT162" s="8" t="s">
        <v>537</v>
      </c>
      <c r="AU162" s="1">
        <v>-2146826273</v>
      </c>
      <c r="AV162" s="8"/>
      <c r="AW162" s="8" t="s">
        <v>537</v>
      </c>
      <c r="AX162" s="8" t="s">
        <v>537</v>
      </c>
      <c r="AY162" s="8" t="s">
        <v>537</v>
      </c>
      <c r="AZ162" s="1">
        <v>-2146826273</v>
      </c>
      <c r="BA162" s="9" t="s">
        <v>537</v>
      </c>
      <c r="BB162" s="8"/>
      <c r="BC162" s="8" t="s">
        <v>537</v>
      </c>
      <c r="BD162" s="8" t="s">
        <v>537</v>
      </c>
      <c r="BE162" s="8" t="s">
        <v>537</v>
      </c>
      <c r="BF162" s="8" t="s">
        <v>537</v>
      </c>
      <c r="BG162" s="8" t="s">
        <v>537</v>
      </c>
      <c r="BH162" s="8" t="s">
        <v>537</v>
      </c>
      <c r="BI162" s="8" t="s">
        <v>537</v>
      </c>
      <c r="BJ162" s="8"/>
      <c r="BK162" s="8"/>
      <c r="BL162" s="8" t="s">
        <v>537</v>
      </c>
      <c r="BM162" s="8" t="s">
        <v>537</v>
      </c>
      <c r="BN162" s="8" t="s">
        <v>537</v>
      </c>
      <c r="BO162" s="8" t="s">
        <v>537</v>
      </c>
      <c r="BP162" s="8" t="s">
        <v>537</v>
      </c>
      <c r="BQ162" s="8" t="s">
        <v>537</v>
      </c>
      <c r="BR162" s="8" t="s">
        <v>537</v>
      </c>
      <c r="BS162" s="8" t="s">
        <v>537</v>
      </c>
      <c r="BT162" s="8" t="s">
        <v>537</v>
      </c>
      <c r="BU162" s="8" t="s">
        <v>537</v>
      </c>
      <c r="BV162" s="8" t="s">
        <v>537</v>
      </c>
      <c r="BW162" s="8" t="s">
        <v>537</v>
      </c>
      <c r="BX162" s="8" t="s">
        <v>537</v>
      </c>
      <c r="BY162" s="8" t="s">
        <v>537</v>
      </c>
      <c r="BZ162" s="8" t="s">
        <v>537</v>
      </c>
      <c r="CA162" s="8" t="s">
        <v>537</v>
      </c>
      <c r="CB162" s="8" t="s">
        <v>537</v>
      </c>
      <c r="CC162" s="8" t="s">
        <v>537</v>
      </c>
      <c r="CD162" s="8" t="s">
        <v>537</v>
      </c>
      <c r="CE162" s="8"/>
      <c r="CF162" s="8" t="s">
        <v>537</v>
      </c>
      <c r="CG162" s="8" t="s">
        <v>537</v>
      </c>
      <c r="CH162" s="8" t="s">
        <v>537</v>
      </c>
      <c r="CI162" s="8" t="s">
        <v>537</v>
      </c>
      <c r="CJ162" s="8" t="s">
        <v>537</v>
      </c>
      <c r="CK162" s="8" t="s">
        <v>537</v>
      </c>
      <c r="CL162" s="8" t="s">
        <v>537</v>
      </c>
      <c r="CM162" s="8" t="s">
        <v>537</v>
      </c>
      <c r="CN162" s="8" t="s">
        <v>537</v>
      </c>
      <c r="CO162" s="8" t="s">
        <v>537</v>
      </c>
      <c r="CP162" s="8" t="s">
        <v>537</v>
      </c>
      <c r="CQ162" s="8" t="s">
        <v>537</v>
      </c>
      <c r="CR162" s="8" t="s">
        <v>537</v>
      </c>
      <c r="CS162" s="8" t="s">
        <v>537</v>
      </c>
      <c r="CT162" s="8" t="s">
        <v>537</v>
      </c>
      <c r="CU162" s="8" t="s">
        <v>537</v>
      </c>
      <c r="CV162" s="8" t="s">
        <v>537</v>
      </c>
      <c r="CW162" s="8" t="s">
        <v>537</v>
      </c>
      <c r="CX162" s="8" t="s">
        <v>537</v>
      </c>
      <c r="CY162" s="8" t="s">
        <v>537</v>
      </c>
      <c r="CZ162" s="8" t="s">
        <v>537</v>
      </c>
      <c r="DA162" s="8" t="s">
        <v>537</v>
      </c>
      <c r="DB162" s="8" t="s">
        <v>537</v>
      </c>
      <c r="DC162" s="8"/>
      <c r="DD162" s="8" t="s">
        <v>537</v>
      </c>
      <c r="DE162" s="8" t="s">
        <v>537</v>
      </c>
      <c r="DF162" s="8" t="s">
        <v>537</v>
      </c>
      <c r="DG162" s="8" t="s">
        <v>537</v>
      </c>
      <c r="DH162" s="8" t="s">
        <v>537</v>
      </c>
      <c r="DI162" s="8" t="s">
        <v>537</v>
      </c>
      <c r="DJ162" s="8" t="s">
        <v>537</v>
      </c>
      <c r="DK162" s="8" t="s">
        <v>537</v>
      </c>
      <c r="DL162" s="8" t="s">
        <v>537</v>
      </c>
      <c r="DM162" s="8" t="s">
        <v>537</v>
      </c>
      <c r="DN162" s="8" t="s">
        <v>537</v>
      </c>
      <c r="DO162" s="8" t="s">
        <v>537</v>
      </c>
      <c r="DP162" s="8" t="s">
        <v>537</v>
      </c>
      <c r="DQ162" s="8" t="s">
        <v>537</v>
      </c>
      <c r="DR162" s="8" t="s">
        <v>537</v>
      </c>
      <c r="DS162" s="8" t="s">
        <v>537</v>
      </c>
      <c r="DT162" s="8" t="s">
        <v>537</v>
      </c>
      <c r="DU162" s="8" t="s">
        <v>537</v>
      </c>
      <c r="DV162" s="8"/>
      <c r="DW162" s="8" t="s">
        <v>537</v>
      </c>
      <c r="DX162" s="8" t="s">
        <v>537</v>
      </c>
      <c r="DY162" s="8" t="s">
        <v>537</v>
      </c>
      <c r="DZ162" s="8" t="s">
        <v>537</v>
      </c>
      <c r="EA162" s="8" t="s">
        <v>537</v>
      </c>
      <c r="EB162" s="8" t="s">
        <v>537</v>
      </c>
      <c r="EC162" s="8" t="s">
        <v>537</v>
      </c>
      <c r="ED162" s="8" t="s">
        <v>537</v>
      </c>
      <c r="EE162" s="8" t="s">
        <v>537</v>
      </c>
      <c r="EF162" s="8" t="s">
        <v>537</v>
      </c>
      <c r="EG162" s="8" t="s">
        <v>537</v>
      </c>
      <c r="EH162" s="8" t="s">
        <v>537</v>
      </c>
      <c r="EI162" s="8" t="s">
        <v>537</v>
      </c>
      <c r="EJ162" s="8" t="s">
        <v>537</v>
      </c>
      <c r="EK162" s="8" t="s">
        <v>537</v>
      </c>
      <c r="EL162" s="8" t="s">
        <v>537</v>
      </c>
      <c r="EM162" s="8" t="s">
        <v>537</v>
      </c>
      <c r="EN162" s="8" t="s">
        <v>537</v>
      </c>
      <c r="EO162" s="8" t="s">
        <v>537</v>
      </c>
      <c r="EP162" s="8" t="s">
        <v>537</v>
      </c>
      <c r="EQ162" s="8" t="s">
        <v>537</v>
      </c>
      <c r="ER162" s="8" t="s">
        <v>537</v>
      </c>
      <c r="ES162" s="8" t="s">
        <v>537</v>
      </c>
      <c r="ET162" s="8" t="s">
        <v>537</v>
      </c>
      <c r="EU162" s="8" t="s">
        <v>537</v>
      </c>
      <c r="EV162" s="8" t="s">
        <v>537</v>
      </c>
      <c r="EW162" s="8" t="s">
        <v>537</v>
      </c>
      <c r="EX162" s="8" t="s">
        <v>537</v>
      </c>
      <c r="EY162" s="8" t="s">
        <v>537</v>
      </c>
      <c r="EZ162" s="8" t="s">
        <v>537</v>
      </c>
      <c r="FA162" s="8" t="s">
        <v>537</v>
      </c>
      <c r="FB162" s="8" t="s">
        <v>537</v>
      </c>
      <c r="FC162" s="8" t="s">
        <v>537</v>
      </c>
      <c r="FD162" s="8" t="s">
        <v>537</v>
      </c>
      <c r="FE162" s="8" t="s">
        <v>537</v>
      </c>
      <c r="FF162" s="8" t="s">
        <v>537</v>
      </c>
      <c r="FG162" s="8" t="s">
        <v>537</v>
      </c>
      <c r="FH162" s="8" t="s">
        <v>537</v>
      </c>
      <c r="FI162" s="8" t="s">
        <v>537</v>
      </c>
      <c r="FJ162" s="8" t="s">
        <v>537</v>
      </c>
      <c r="FK162" s="8" t="s">
        <v>537</v>
      </c>
      <c r="FL162" s="8"/>
      <c r="FM162" s="8" t="s">
        <v>537</v>
      </c>
      <c r="FN162" s="8" t="s">
        <v>537</v>
      </c>
      <c r="FO162" s="8" t="s">
        <v>537</v>
      </c>
      <c r="FP162" s="8" t="s">
        <v>537</v>
      </c>
      <c r="FQ162" s="8" t="s">
        <v>537</v>
      </c>
      <c r="FR162" s="8" t="s">
        <v>537</v>
      </c>
      <c r="FS162" s="8" t="s">
        <v>537</v>
      </c>
      <c r="FT162" s="9" t="s">
        <v>537</v>
      </c>
      <c r="FU162" s="8" t="s">
        <v>537</v>
      </c>
      <c r="FV162" s="8" t="s">
        <v>538</v>
      </c>
      <c r="FW162" s="8" t="s">
        <v>539</v>
      </c>
      <c r="FX162" s="8" t="s">
        <v>538</v>
      </c>
      <c r="FY162" s="8" t="s">
        <v>538</v>
      </c>
      <c r="FZ162" s="8" t="s">
        <v>538</v>
      </c>
      <c r="GA162" s="31" t="e">
        <f t="shared" si="29"/>
        <v>#VALUE!</v>
      </c>
      <c r="GB162" s="10" t="e">
        <f t="shared" si="30"/>
        <v>#VALUE!</v>
      </c>
      <c r="GC162" s="10" t="s">
        <v>540</v>
      </c>
      <c r="GD162" s="10" t="s">
        <v>540</v>
      </c>
    </row>
    <row r="163" spans="1:186">
      <c r="A163" s="8">
        <f t="shared" si="33"/>
        <v>0</v>
      </c>
      <c r="B163" s="8">
        <f t="shared" si="33"/>
        <v>0</v>
      </c>
      <c r="C163" s="8" t="e">
        <f>CONCATENATE("FY",RIGHT(Assumptions!D$15,4)-7)</f>
        <v>#VALUE!</v>
      </c>
      <c r="D163" s="10" t="e">
        <f t="shared" si="28"/>
        <v>#VALUE!</v>
      </c>
      <c r="E163" s="8" t="s">
        <v>537</v>
      </c>
      <c r="F163" s="8" t="s">
        <v>537</v>
      </c>
      <c r="G163" s="8" t="s">
        <v>537</v>
      </c>
      <c r="H163" s="8" t="s">
        <v>537</v>
      </c>
      <c r="I163" s="8" t="s">
        <v>537</v>
      </c>
      <c r="J163" s="8" t="s">
        <v>537</v>
      </c>
      <c r="K163" s="8" t="s">
        <v>537</v>
      </c>
      <c r="L163" s="8" t="s">
        <v>537</v>
      </c>
      <c r="M163" s="8" t="s">
        <v>537</v>
      </c>
      <c r="N163" s="8" t="s">
        <v>537</v>
      </c>
      <c r="O163" s="8" t="s">
        <v>537</v>
      </c>
      <c r="P163" s="8" t="s">
        <v>537</v>
      </c>
      <c r="Q163" s="8" t="s">
        <v>537</v>
      </c>
      <c r="R163" s="8" t="s">
        <v>537</v>
      </c>
      <c r="S163" s="8" t="s">
        <v>537</v>
      </c>
      <c r="T163" s="8" t="s">
        <v>537</v>
      </c>
      <c r="U163" s="8" t="s">
        <v>537</v>
      </c>
      <c r="V163" s="8" t="s">
        <v>537</v>
      </c>
      <c r="W163" s="8" t="s">
        <v>537</v>
      </c>
      <c r="X163" s="8" t="s">
        <v>537</v>
      </c>
      <c r="Y163" s="8" t="s">
        <v>537</v>
      </c>
      <c r="Z163" s="8" t="s">
        <v>537</v>
      </c>
      <c r="AA163" s="8" t="s">
        <v>537</v>
      </c>
      <c r="AB163" s="8" t="s">
        <v>537</v>
      </c>
      <c r="AC163" s="8" t="s">
        <v>537</v>
      </c>
      <c r="AD163" s="8" t="s">
        <v>537</v>
      </c>
      <c r="AE163" s="8" t="s">
        <v>537</v>
      </c>
      <c r="AF163" s="8" t="s">
        <v>537</v>
      </c>
      <c r="AG163" s="8" t="s">
        <v>537</v>
      </c>
      <c r="AH163" s="8" t="s">
        <v>537</v>
      </c>
      <c r="AI163" s="8" t="s">
        <v>537</v>
      </c>
      <c r="AJ163" s="8" t="s">
        <v>537</v>
      </c>
      <c r="AK163" s="8" t="s">
        <v>537</v>
      </c>
      <c r="AL163" s="8" t="s">
        <v>537</v>
      </c>
      <c r="AM163" s="8"/>
      <c r="AN163" s="8" t="s">
        <v>537</v>
      </c>
      <c r="AO163" s="8" t="s">
        <v>537</v>
      </c>
      <c r="AP163" s="8" t="s">
        <v>537</v>
      </c>
      <c r="AQ163" s="8" t="s">
        <v>537</v>
      </c>
      <c r="AR163" s="8" t="s">
        <v>537</v>
      </c>
      <c r="AS163" s="8" t="s">
        <v>537</v>
      </c>
      <c r="AT163" s="8" t="s">
        <v>537</v>
      </c>
      <c r="AU163" s="1">
        <v>-2146826273</v>
      </c>
      <c r="AV163" s="8"/>
      <c r="AW163" s="8" t="s">
        <v>537</v>
      </c>
      <c r="AX163" s="8" t="s">
        <v>537</v>
      </c>
      <c r="AY163" s="8" t="s">
        <v>537</v>
      </c>
      <c r="AZ163" s="1">
        <v>-2146826273</v>
      </c>
      <c r="BA163" s="9" t="s">
        <v>537</v>
      </c>
      <c r="BB163" s="8"/>
      <c r="BC163" s="8" t="s">
        <v>537</v>
      </c>
      <c r="BD163" s="8" t="s">
        <v>537</v>
      </c>
      <c r="BE163" s="8" t="s">
        <v>537</v>
      </c>
      <c r="BF163" s="8" t="s">
        <v>537</v>
      </c>
      <c r="BG163" s="8" t="s">
        <v>537</v>
      </c>
      <c r="BH163" s="8" t="s">
        <v>537</v>
      </c>
      <c r="BI163" s="8" t="s">
        <v>537</v>
      </c>
      <c r="BJ163" s="8"/>
      <c r="BK163" s="8"/>
      <c r="BL163" s="8" t="s">
        <v>537</v>
      </c>
      <c r="BM163" s="8" t="s">
        <v>537</v>
      </c>
      <c r="BN163" s="8" t="s">
        <v>537</v>
      </c>
      <c r="BO163" s="8" t="s">
        <v>537</v>
      </c>
      <c r="BP163" s="8" t="s">
        <v>537</v>
      </c>
      <c r="BQ163" s="8" t="s">
        <v>537</v>
      </c>
      <c r="BR163" s="8" t="s">
        <v>537</v>
      </c>
      <c r="BS163" s="8" t="s">
        <v>537</v>
      </c>
      <c r="BT163" s="8" t="s">
        <v>537</v>
      </c>
      <c r="BU163" s="8" t="s">
        <v>537</v>
      </c>
      <c r="BV163" s="8" t="s">
        <v>537</v>
      </c>
      <c r="BW163" s="8" t="s">
        <v>537</v>
      </c>
      <c r="BX163" s="8" t="s">
        <v>537</v>
      </c>
      <c r="BY163" s="8" t="s">
        <v>537</v>
      </c>
      <c r="BZ163" s="8" t="s">
        <v>537</v>
      </c>
      <c r="CA163" s="8" t="s">
        <v>537</v>
      </c>
      <c r="CB163" s="8" t="s">
        <v>537</v>
      </c>
      <c r="CC163" s="8" t="s">
        <v>537</v>
      </c>
      <c r="CD163" s="8" t="s">
        <v>537</v>
      </c>
      <c r="CE163" s="8"/>
      <c r="CF163" s="8" t="s">
        <v>537</v>
      </c>
      <c r="CG163" s="8" t="s">
        <v>537</v>
      </c>
      <c r="CH163" s="8" t="s">
        <v>537</v>
      </c>
      <c r="CI163" s="8" t="s">
        <v>537</v>
      </c>
      <c r="CJ163" s="8" t="s">
        <v>537</v>
      </c>
      <c r="CK163" s="8" t="s">
        <v>537</v>
      </c>
      <c r="CL163" s="8" t="s">
        <v>537</v>
      </c>
      <c r="CM163" s="8" t="s">
        <v>537</v>
      </c>
      <c r="CN163" s="8" t="s">
        <v>537</v>
      </c>
      <c r="CO163" s="8" t="s">
        <v>537</v>
      </c>
      <c r="CP163" s="8" t="s">
        <v>537</v>
      </c>
      <c r="CQ163" s="8" t="s">
        <v>537</v>
      </c>
      <c r="CR163" s="8" t="s">
        <v>537</v>
      </c>
      <c r="CS163" s="8" t="s">
        <v>537</v>
      </c>
      <c r="CT163" s="8" t="s">
        <v>537</v>
      </c>
      <c r="CU163" s="8" t="s">
        <v>537</v>
      </c>
      <c r="CV163" s="8" t="s">
        <v>537</v>
      </c>
      <c r="CW163" s="8" t="s">
        <v>537</v>
      </c>
      <c r="CX163" s="8" t="s">
        <v>537</v>
      </c>
      <c r="CY163" s="8" t="s">
        <v>537</v>
      </c>
      <c r="CZ163" s="8" t="s">
        <v>537</v>
      </c>
      <c r="DA163" s="8" t="s">
        <v>537</v>
      </c>
      <c r="DB163" s="8" t="s">
        <v>537</v>
      </c>
      <c r="DC163" s="8"/>
      <c r="DD163" s="8" t="s">
        <v>537</v>
      </c>
      <c r="DE163" s="8" t="s">
        <v>537</v>
      </c>
      <c r="DF163" s="8" t="s">
        <v>537</v>
      </c>
      <c r="DG163" s="8" t="s">
        <v>537</v>
      </c>
      <c r="DH163" s="8" t="s">
        <v>537</v>
      </c>
      <c r="DI163" s="8" t="s">
        <v>537</v>
      </c>
      <c r="DJ163" s="8" t="s">
        <v>537</v>
      </c>
      <c r="DK163" s="8" t="s">
        <v>537</v>
      </c>
      <c r="DL163" s="8" t="s">
        <v>537</v>
      </c>
      <c r="DM163" s="8" t="s">
        <v>537</v>
      </c>
      <c r="DN163" s="8" t="s">
        <v>537</v>
      </c>
      <c r="DO163" s="8" t="s">
        <v>537</v>
      </c>
      <c r="DP163" s="8" t="s">
        <v>537</v>
      </c>
      <c r="DQ163" s="8" t="s">
        <v>537</v>
      </c>
      <c r="DR163" s="8" t="s">
        <v>537</v>
      </c>
      <c r="DS163" s="8" t="s">
        <v>537</v>
      </c>
      <c r="DT163" s="8" t="s">
        <v>537</v>
      </c>
      <c r="DU163" s="8" t="s">
        <v>537</v>
      </c>
      <c r="DV163" s="8"/>
      <c r="DW163" s="8" t="s">
        <v>537</v>
      </c>
      <c r="DX163" s="8" t="s">
        <v>537</v>
      </c>
      <c r="DY163" s="8" t="s">
        <v>537</v>
      </c>
      <c r="DZ163" s="8" t="s">
        <v>537</v>
      </c>
      <c r="EA163" s="8" t="s">
        <v>537</v>
      </c>
      <c r="EB163" s="8" t="s">
        <v>537</v>
      </c>
      <c r="EC163" s="8" t="s">
        <v>537</v>
      </c>
      <c r="ED163" s="8" t="s">
        <v>537</v>
      </c>
      <c r="EE163" s="8" t="s">
        <v>537</v>
      </c>
      <c r="EF163" s="8" t="s">
        <v>537</v>
      </c>
      <c r="EG163" s="8" t="s">
        <v>537</v>
      </c>
      <c r="EH163" s="8" t="s">
        <v>537</v>
      </c>
      <c r="EI163" s="8" t="s">
        <v>537</v>
      </c>
      <c r="EJ163" s="8" t="s">
        <v>537</v>
      </c>
      <c r="EK163" s="8" t="s">
        <v>537</v>
      </c>
      <c r="EL163" s="8" t="s">
        <v>537</v>
      </c>
      <c r="EM163" s="8" t="s">
        <v>537</v>
      </c>
      <c r="EN163" s="8" t="s">
        <v>537</v>
      </c>
      <c r="EO163" s="8" t="s">
        <v>537</v>
      </c>
      <c r="EP163" s="8" t="s">
        <v>537</v>
      </c>
      <c r="EQ163" s="8" t="s">
        <v>537</v>
      </c>
      <c r="ER163" s="8" t="s">
        <v>537</v>
      </c>
      <c r="ES163" s="8" t="s">
        <v>537</v>
      </c>
      <c r="ET163" s="8" t="s">
        <v>537</v>
      </c>
      <c r="EU163" s="8" t="s">
        <v>537</v>
      </c>
      <c r="EV163" s="8" t="s">
        <v>537</v>
      </c>
      <c r="EW163" s="8" t="s">
        <v>537</v>
      </c>
      <c r="EX163" s="8" t="s">
        <v>537</v>
      </c>
      <c r="EY163" s="8" t="s">
        <v>537</v>
      </c>
      <c r="EZ163" s="8" t="s">
        <v>537</v>
      </c>
      <c r="FA163" s="8" t="s">
        <v>537</v>
      </c>
      <c r="FB163" s="8" t="s">
        <v>537</v>
      </c>
      <c r="FC163" s="8" t="s">
        <v>537</v>
      </c>
      <c r="FD163" s="8" t="s">
        <v>537</v>
      </c>
      <c r="FE163" s="8" t="s">
        <v>537</v>
      </c>
      <c r="FF163" s="8" t="s">
        <v>537</v>
      </c>
      <c r="FG163" s="8" t="s">
        <v>537</v>
      </c>
      <c r="FH163" s="8" t="s">
        <v>537</v>
      </c>
      <c r="FI163" s="8" t="s">
        <v>537</v>
      </c>
      <c r="FJ163" s="8" t="s">
        <v>537</v>
      </c>
      <c r="FK163" s="8" t="s">
        <v>537</v>
      </c>
      <c r="FL163" s="8"/>
      <c r="FM163" s="8" t="s">
        <v>537</v>
      </c>
      <c r="FN163" s="8" t="s">
        <v>537</v>
      </c>
      <c r="FO163" s="8" t="s">
        <v>537</v>
      </c>
      <c r="FP163" s="8" t="s">
        <v>537</v>
      </c>
      <c r="FQ163" s="8" t="s">
        <v>537</v>
      </c>
      <c r="FR163" s="8" t="s">
        <v>537</v>
      </c>
      <c r="FS163" s="8" t="s">
        <v>537</v>
      </c>
      <c r="FT163" s="9" t="s">
        <v>537</v>
      </c>
      <c r="FU163" s="8" t="s">
        <v>537</v>
      </c>
      <c r="FV163" s="8" t="s">
        <v>538</v>
      </c>
      <c r="FW163" s="8" t="s">
        <v>539</v>
      </c>
      <c r="FX163" s="8" t="s">
        <v>538</v>
      </c>
      <c r="FY163" s="8" t="s">
        <v>538</v>
      </c>
      <c r="FZ163" s="8" t="s">
        <v>538</v>
      </c>
      <c r="GA163" s="31" t="e">
        <f t="shared" si="29"/>
        <v>#VALUE!</v>
      </c>
      <c r="GB163" s="10" t="e">
        <f t="shared" si="30"/>
        <v>#VALUE!</v>
      </c>
      <c r="GC163" s="10" t="s">
        <v>540</v>
      </c>
      <c r="GD163" s="10" t="s">
        <v>540</v>
      </c>
    </row>
    <row r="164" spans="1:186">
      <c r="A164" s="8">
        <f t="shared" si="33"/>
        <v>0</v>
      </c>
      <c r="B164" s="8">
        <f t="shared" si="33"/>
        <v>0</v>
      </c>
      <c r="C164" s="8" t="e">
        <f>CONCATENATE("FY",RIGHT(Assumptions!D$15,4)-6)</f>
        <v>#VALUE!</v>
      </c>
      <c r="D164" s="10" t="e">
        <f t="shared" si="28"/>
        <v>#VALUE!</v>
      </c>
      <c r="E164" s="8" t="s">
        <v>537</v>
      </c>
      <c r="F164" s="8" t="s">
        <v>537</v>
      </c>
      <c r="G164" s="8" t="s">
        <v>537</v>
      </c>
      <c r="H164" s="8" t="s">
        <v>537</v>
      </c>
      <c r="I164" s="8" t="s">
        <v>537</v>
      </c>
      <c r="J164" s="8" t="s">
        <v>537</v>
      </c>
      <c r="K164" s="8" t="s">
        <v>537</v>
      </c>
      <c r="L164" s="8" t="s">
        <v>537</v>
      </c>
      <c r="M164" s="8" t="s">
        <v>537</v>
      </c>
      <c r="N164" s="8" t="s">
        <v>537</v>
      </c>
      <c r="O164" s="8" t="s">
        <v>537</v>
      </c>
      <c r="P164" s="8" t="s">
        <v>537</v>
      </c>
      <c r="Q164" s="8" t="s">
        <v>537</v>
      </c>
      <c r="R164" s="8" t="s">
        <v>537</v>
      </c>
      <c r="S164" s="8" t="s">
        <v>537</v>
      </c>
      <c r="T164" s="8" t="s">
        <v>537</v>
      </c>
      <c r="U164" s="8" t="s">
        <v>537</v>
      </c>
      <c r="V164" s="8" t="s">
        <v>537</v>
      </c>
      <c r="W164" s="8" t="s">
        <v>537</v>
      </c>
      <c r="X164" s="8" t="s">
        <v>537</v>
      </c>
      <c r="Y164" s="8" t="s">
        <v>537</v>
      </c>
      <c r="Z164" s="8" t="s">
        <v>537</v>
      </c>
      <c r="AA164" s="8" t="s">
        <v>537</v>
      </c>
      <c r="AB164" s="8" t="s">
        <v>537</v>
      </c>
      <c r="AC164" s="8" t="s">
        <v>537</v>
      </c>
      <c r="AD164" s="8" t="s">
        <v>537</v>
      </c>
      <c r="AE164" s="8" t="s">
        <v>537</v>
      </c>
      <c r="AF164" s="8" t="s">
        <v>537</v>
      </c>
      <c r="AG164" s="8" t="s">
        <v>537</v>
      </c>
      <c r="AH164" s="8" t="s">
        <v>537</v>
      </c>
      <c r="AI164" s="8" t="s">
        <v>537</v>
      </c>
      <c r="AJ164" s="8" t="s">
        <v>537</v>
      </c>
      <c r="AK164" s="8" t="s">
        <v>537</v>
      </c>
      <c r="AL164" s="8" t="s">
        <v>537</v>
      </c>
      <c r="AM164" s="8"/>
      <c r="AN164" s="8" t="s">
        <v>537</v>
      </c>
      <c r="AO164" s="8" t="s">
        <v>537</v>
      </c>
      <c r="AP164" s="8" t="s">
        <v>537</v>
      </c>
      <c r="AQ164" s="8" t="s">
        <v>537</v>
      </c>
      <c r="AR164" s="8" t="s">
        <v>537</v>
      </c>
      <c r="AS164" s="8" t="s">
        <v>537</v>
      </c>
      <c r="AT164" s="8" t="s">
        <v>537</v>
      </c>
      <c r="AU164" s="1">
        <v>-2146826273</v>
      </c>
      <c r="AV164" s="8"/>
      <c r="AW164" s="8" t="s">
        <v>537</v>
      </c>
      <c r="AX164" s="8" t="s">
        <v>537</v>
      </c>
      <c r="AY164" s="8" t="s">
        <v>537</v>
      </c>
      <c r="AZ164" s="1">
        <v>-2146826273</v>
      </c>
      <c r="BA164" s="9" t="s">
        <v>537</v>
      </c>
      <c r="BB164" s="8"/>
      <c r="BC164" s="8" t="s">
        <v>537</v>
      </c>
      <c r="BD164" s="8" t="s">
        <v>537</v>
      </c>
      <c r="BE164" s="8" t="s">
        <v>537</v>
      </c>
      <c r="BF164" s="8" t="s">
        <v>537</v>
      </c>
      <c r="BG164" s="8" t="s">
        <v>537</v>
      </c>
      <c r="BH164" s="8" t="s">
        <v>537</v>
      </c>
      <c r="BI164" s="8" t="s">
        <v>537</v>
      </c>
      <c r="BJ164" s="8"/>
      <c r="BK164" s="8"/>
      <c r="BL164" s="8" t="s">
        <v>537</v>
      </c>
      <c r="BM164" s="8" t="s">
        <v>537</v>
      </c>
      <c r="BN164" s="8" t="s">
        <v>537</v>
      </c>
      <c r="BO164" s="8" t="s">
        <v>537</v>
      </c>
      <c r="BP164" s="8" t="s">
        <v>537</v>
      </c>
      <c r="BQ164" s="8" t="s">
        <v>537</v>
      </c>
      <c r="BR164" s="8" t="s">
        <v>537</v>
      </c>
      <c r="BS164" s="8" t="s">
        <v>537</v>
      </c>
      <c r="BT164" s="8" t="s">
        <v>537</v>
      </c>
      <c r="BU164" s="8" t="s">
        <v>537</v>
      </c>
      <c r="BV164" s="8" t="s">
        <v>537</v>
      </c>
      <c r="BW164" s="8" t="s">
        <v>537</v>
      </c>
      <c r="BX164" s="8" t="s">
        <v>537</v>
      </c>
      <c r="BY164" s="8" t="s">
        <v>537</v>
      </c>
      <c r="BZ164" s="8" t="s">
        <v>537</v>
      </c>
      <c r="CA164" s="8" t="s">
        <v>537</v>
      </c>
      <c r="CB164" s="8" t="s">
        <v>537</v>
      </c>
      <c r="CC164" s="8" t="s">
        <v>537</v>
      </c>
      <c r="CD164" s="8" t="s">
        <v>537</v>
      </c>
      <c r="CE164" s="8"/>
      <c r="CF164" s="8" t="s">
        <v>537</v>
      </c>
      <c r="CG164" s="8" t="s">
        <v>537</v>
      </c>
      <c r="CH164" s="8" t="s">
        <v>537</v>
      </c>
      <c r="CI164" s="8" t="s">
        <v>537</v>
      </c>
      <c r="CJ164" s="8" t="s">
        <v>537</v>
      </c>
      <c r="CK164" s="8" t="s">
        <v>537</v>
      </c>
      <c r="CL164" s="8" t="s">
        <v>537</v>
      </c>
      <c r="CM164" s="8" t="s">
        <v>537</v>
      </c>
      <c r="CN164" s="8" t="s">
        <v>537</v>
      </c>
      <c r="CO164" s="8" t="s">
        <v>537</v>
      </c>
      <c r="CP164" s="8" t="s">
        <v>537</v>
      </c>
      <c r="CQ164" s="8" t="s">
        <v>537</v>
      </c>
      <c r="CR164" s="8" t="s">
        <v>537</v>
      </c>
      <c r="CS164" s="8" t="s">
        <v>537</v>
      </c>
      <c r="CT164" s="8" t="s">
        <v>537</v>
      </c>
      <c r="CU164" s="8" t="s">
        <v>537</v>
      </c>
      <c r="CV164" s="8" t="s">
        <v>537</v>
      </c>
      <c r="CW164" s="8" t="s">
        <v>537</v>
      </c>
      <c r="CX164" s="8" t="s">
        <v>537</v>
      </c>
      <c r="CY164" s="8" t="s">
        <v>537</v>
      </c>
      <c r="CZ164" s="8" t="s">
        <v>537</v>
      </c>
      <c r="DA164" s="8" t="s">
        <v>537</v>
      </c>
      <c r="DB164" s="8" t="s">
        <v>537</v>
      </c>
      <c r="DC164" s="8"/>
      <c r="DD164" s="8" t="s">
        <v>537</v>
      </c>
      <c r="DE164" s="8" t="s">
        <v>537</v>
      </c>
      <c r="DF164" s="8" t="s">
        <v>537</v>
      </c>
      <c r="DG164" s="8" t="s">
        <v>537</v>
      </c>
      <c r="DH164" s="8" t="s">
        <v>537</v>
      </c>
      <c r="DI164" s="8" t="s">
        <v>537</v>
      </c>
      <c r="DJ164" s="8" t="s">
        <v>537</v>
      </c>
      <c r="DK164" s="8" t="s">
        <v>537</v>
      </c>
      <c r="DL164" s="8" t="s">
        <v>537</v>
      </c>
      <c r="DM164" s="8" t="s">
        <v>537</v>
      </c>
      <c r="DN164" s="8" t="s">
        <v>537</v>
      </c>
      <c r="DO164" s="8" t="s">
        <v>537</v>
      </c>
      <c r="DP164" s="8" t="s">
        <v>537</v>
      </c>
      <c r="DQ164" s="8" t="s">
        <v>537</v>
      </c>
      <c r="DR164" s="8" t="s">
        <v>537</v>
      </c>
      <c r="DS164" s="8" t="s">
        <v>537</v>
      </c>
      <c r="DT164" s="8" t="s">
        <v>537</v>
      </c>
      <c r="DU164" s="8" t="s">
        <v>537</v>
      </c>
      <c r="DV164" s="8"/>
      <c r="DW164" s="8" t="s">
        <v>537</v>
      </c>
      <c r="DX164" s="8" t="s">
        <v>537</v>
      </c>
      <c r="DY164" s="8" t="s">
        <v>537</v>
      </c>
      <c r="DZ164" s="8" t="s">
        <v>537</v>
      </c>
      <c r="EA164" s="8" t="s">
        <v>537</v>
      </c>
      <c r="EB164" s="8" t="s">
        <v>537</v>
      </c>
      <c r="EC164" s="8" t="s">
        <v>537</v>
      </c>
      <c r="ED164" s="8" t="s">
        <v>537</v>
      </c>
      <c r="EE164" s="8" t="s">
        <v>537</v>
      </c>
      <c r="EF164" s="8" t="s">
        <v>537</v>
      </c>
      <c r="EG164" s="8" t="s">
        <v>537</v>
      </c>
      <c r="EH164" s="8" t="s">
        <v>537</v>
      </c>
      <c r="EI164" s="8" t="s">
        <v>537</v>
      </c>
      <c r="EJ164" s="8" t="s">
        <v>537</v>
      </c>
      <c r="EK164" s="8" t="s">
        <v>537</v>
      </c>
      <c r="EL164" s="8" t="s">
        <v>537</v>
      </c>
      <c r="EM164" s="8" t="s">
        <v>537</v>
      </c>
      <c r="EN164" s="8" t="s">
        <v>537</v>
      </c>
      <c r="EO164" s="8" t="s">
        <v>537</v>
      </c>
      <c r="EP164" s="8" t="s">
        <v>537</v>
      </c>
      <c r="EQ164" s="8" t="s">
        <v>537</v>
      </c>
      <c r="ER164" s="8" t="s">
        <v>537</v>
      </c>
      <c r="ES164" s="8" t="s">
        <v>537</v>
      </c>
      <c r="ET164" s="8" t="s">
        <v>537</v>
      </c>
      <c r="EU164" s="8" t="s">
        <v>537</v>
      </c>
      <c r="EV164" s="8" t="s">
        <v>537</v>
      </c>
      <c r="EW164" s="8" t="s">
        <v>537</v>
      </c>
      <c r="EX164" s="8" t="s">
        <v>537</v>
      </c>
      <c r="EY164" s="8" t="s">
        <v>537</v>
      </c>
      <c r="EZ164" s="8" t="s">
        <v>537</v>
      </c>
      <c r="FA164" s="8" t="s">
        <v>537</v>
      </c>
      <c r="FB164" s="8" t="s">
        <v>537</v>
      </c>
      <c r="FC164" s="8" t="s">
        <v>537</v>
      </c>
      <c r="FD164" s="8" t="s">
        <v>537</v>
      </c>
      <c r="FE164" s="8" t="s">
        <v>537</v>
      </c>
      <c r="FF164" s="8" t="s">
        <v>537</v>
      </c>
      <c r="FG164" s="8" t="s">
        <v>537</v>
      </c>
      <c r="FH164" s="8" t="s">
        <v>537</v>
      </c>
      <c r="FI164" s="8" t="s">
        <v>537</v>
      </c>
      <c r="FJ164" s="8" t="s">
        <v>537</v>
      </c>
      <c r="FK164" s="8" t="s">
        <v>537</v>
      </c>
      <c r="FL164" s="8"/>
      <c r="FM164" s="8" t="s">
        <v>537</v>
      </c>
      <c r="FN164" s="8" t="s">
        <v>537</v>
      </c>
      <c r="FO164" s="8" t="s">
        <v>537</v>
      </c>
      <c r="FP164" s="8" t="s">
        <v>537</v>
      </c>
      <c r="FQ164" s="8" t="s">
        <v>537</v>
      </c>
      <c r="FR164" s="8" t="s">
        <v>537</v>
      </c>
      <c r="FS164" s="8" t="s">
        <v>537</v>
      </c>
      <c r="FT164" s="9" t="s">
        <v>537</v>
      </c>
      <c r="FU164" s="8" t="s">
        <v>537</v>
      </c>
      <c r="FV164" s="8" t="s">
        <v>538</v>
      </c>
      <c r="FW164" s="8" t="s">
        <v>539</v>
      </c>
      <c r="FX164" s="8" t="s">
        <v>538</v>
      </c>
      <c r="FY164" s="8" t="s">
        <v>538</v>
      </c>
      <c r="FZ164" s="8" t="s">
        <v>538</v>
      </c>
      <c r="GA164" s="31" t="e">
        <f t="shared" si="29"/>
        <v>#VALUE!</v>
      </c>
      <c r="GB164" s="10" t="e">
        <f t="shared" si="30"/>
        <v>#VALUE!</v>
      </c>
      <c r="GC164" s="10" t="s">
        <v>540</v>
      </c>
      <c r="GD164" s="10" t="s">
        <v>540</v>
      </c>
    </row>
    <row r="165" spans="1:186">
      <c r="A165" s="8">
        <f t="shared" si="33"/>
        <v>0</v>
      </c>
      <c r="B165" s="8">
        <f t="shared" si="33"/>
        <v>0</v>
      </c>
      <c r="C165" s="8" t="e">
        <f>CONCATENATE("FY",RIGHT(Assumptions!D$15,4)-5)</f>
        <v>#VALUE!</v>
      </c>
      <c r="D165" s="10" t="e">
        <f t="shared" si="28"/>
        <v>#VALUE!</v>
      </c>
      <c r="E165" s="8" t="s">
        <v>537</v>
      </c>
      <c r="F165" s="8" t="s">
        <v>537</v>
      </c>
      <c r="G165" s="8" t="s">
        <v>537</v>
      </c>
      <c r="H165" s="8" t="s">
        <v>537</v>
      </c>
      <c r="I165" s="8" t="s">
        <v>537</v>
      </c>
      <c r="J165" s="8" t="s">
        <v>537</v>
      </c>
      <c r="K165" s="8" t="s">
        <v>537</v>
      </c>
      <c r="L165" s="8" t="s">
        <v>537</v>
      </c>
      <c r="M165" s="8" t="s">
        <v>537</v>
      </c>
      <c r="N165" s="8" t="s">
        <v>537</v>
      </c>
      <c r="O165" s="8" t="s">
        <v>537</v>
      </c>
      <c r="P165" s="8" t="s">
        <v>537</v>
      </c>
      <c r="Q165" s="8" t="s">
        <v>537</v>
      </c>
      <c r="R165" s="8" t="s">
        <v>537</v>
      </c>
      <c r="S165" s="8" t="s">
        <v>537</v>
      </c>
      <c r="T165" s="8" t="s">
        <v>537</v>
      </c>
      <c r="U165" s="8" t="s">
        <v>537</v>
      </c>
      <c r="V165" s="8" t="s">
        <v>537</v>
      </c>
      <c r="W165" s="8" t="s">
        <v>537</v>
      </c>
      <c r="X165" s="8" t="s">
        <v>537</v>
      </c>
      <c r="Y165" s="8" t="s">
        <v>537</v>
      </c>
      <c r="Z165" s="8" t="s">
        <v>537</v>
      </c>
      <c r="AA165" s="8" t="s">
        <v>537</v>
      </c>
      <c r="AB165" s="8" t="s">
        <v>537</v>
      </c>
      <c r="AC165" s="8" t="s">
        <v>537</v>
      </c>
      <c r="AD165" s="8" t="s">
        <v>537</v>
      </c>
      <c r="AE165" s="8" t="s">
        <v>537</v>
      </c>
      <c r="AF165" s="8" t="s">
        <v>537</v>
      </c>
      <c r="AG165" s="8" t="s">
        <v>537</v>
      </c>
      <c r="AH165" s="8" t="s">
        <v>537</v>
      </c>
      <c r="AI165" s="8" t="s">
        <v>537</v>
      </c>
      <c r="AJ165" s="8" t="s">
        <v>537</v>
      </c>
      <c r="AK165" s="8" t="s">
        <v>537</v>
      </c>
      <c r="AL165" s="8" t="s">
        <v>537</v>
      </c>
      <c r="AM165" s="8"/>
      <c r="AN165" s="8" t="s">
        <v>537</v>
      </c>
      <c r="AO165" s="8" t="s">
        <v>537</v>
      </c>
      <c r="AP165" s="8" t="s">
        <v>537</v>
      </c>
      <c r="AQ165" s="8" t="s">
        <v>537</v>
      </c>
      <c r="AR165" s="8" t="s">
        <v>537</v>
      </c>
      <c r="AS165" s="8" t="s">
        <v>537</v>
      </c>
      <c r="AT165" s="8" t="s">
        <v>537</v>
      </c>
      <c r="AU165" s="1">
        <v>-2146826273</v>
      </c>
      <c r="AV165" s="8"/>
      <c r="AW165" s="8" t="s">
        <v>537</v>
      </c>
      <c r="AX165" s="8" t="s">
        <v>537</v>
      </c>
      <c r="AY165" s="8" t="s">
        <v>537</v>
      </c>
      <c r="AZ165" s="1">
        <v>-2146826273</v>
      </c>
      <c r="BA165" s="9" t="s">
        <v>537</v>
      </c>
      <c r="BB165" s="8"/>
      <c r="BC165" s="8" t="s">
        <v>537</v>
      </c>
      <c r="BD165" s="8" t="s">
        <v>537</v>
      </c>
      <c r="BE165" s="8" t="s">
        <v>537</v>
      </c>
      <c r="BF165" s="8" t="s">
        <v>537</v>
      </c>
      <c r="BG165" s="8" t="s">
        <v>537</v>
      </c>
      <c r="BH165" s="8" t="s">
        <v>537</v>
      </c>
      <c r="BI165" s="8" t="s">
        <v>537</v>
      </c>
      <c r="BJ165" s="8"/>
      <c r="BK165" s="8"/>
      <c r="BL165" s="8" t="s">
        <v>537</v>
      </c>
      <c r="BM165" s="8" t="s">
        <v>537</v>
      </c>
      <c r="BN165" s="8" t="s">
        <v>537</v>
      </c>
      <c r="BO165" s="8" t="s">
        <v>537</v>
      </c>
      <c r="BP165" s="8" t="s">
        <v>537</v>
      </c>
      <c r="BQ165" s="8" t="s">
        <v>537</v>
      </c>
      <c r="BR165" s="8" t="s">
        <v>537</v>
      </c>
      <c r="BS165" s="8" t="s">
        <v>537</v>
      </c>
      <c r="BT165" s="8" t="s">
        <v>537</v>
      </c>
      <c r="BU165" s="8" t="s">
        <v>537</v>
      </c>
      <c r="BV165" s="8" t="s">
        <v>537</v>
      </c>
      <c r="BW165" s="8" t="s">
        <v>537</v>
      </c>
      <c r="BX165" s="8" t="s">
        <v>537</v>
      </c>
      <c r="BY165" s="8" t="s">
        <v>537</v>
      </c>
      <c r="BZ165" s="8" t="s">
        <v>537</v>
      </c>
      <c r="CA165" s="8" t="s">
        <v>537</v>
      </c>
      <c r="CB165" s="8" t="s">
        <v>537</v>
      </c>
      <c r="CC165" s="8" t="s">
        <v>537</v>
      </c>
      <c r="CD165" s="8" t="s">
        <v>537</v>
      </c>
      <c r="CE165" s="8"/>
      <c r="CF165" s="8" t="s">
        <v>537</v>
      </c>
      <c r="CG165" s="8" t="s">
        <v>537</v>
      </c>
      <c r="CH165" s="8" t="s">
        <v>537</v>
      </c>
      <c r="CI165" s="8" t="s">
        <v>537</v>
      </c>
      <c r="CJ165" s="8" t="s">
        <v>537</v>
      </c>
      <c r="CK165" s="8" t="s">
        <v>537</v>
      </c>
      <c r="CL165" s="8" t="s">
        <v>537</v>
      </c>
      <c r="CM165" s="8" t="s">
        <v>537</v>
      </c>
      <c r="CN165" s="8" t="s">
        <v>537</v>
      </c>
      <c r="CO165" s="8" t="s">
        <v>537</v>
      </c>
      <c r="CP165" s="8" t="s">
        <v>537</v>
      </c>
      <c r="CQ165" s="8" t="s">
        <v>537</v>
      </c>
      <c r="CR165" s="8" t="s">
        <v>537</v>
      </c>
      <c r="CS165" s="8" t="s">
        <v>537</v>
      </c>
      <c r="CT165" s="8" t="s">
        <v>537</v>
      </c>
      <c r="CU165" s="8" t="s">
        <v>537</v>
      </c>
      <c r="CV165" s="8" t="s">
        <v>537</v>
      </c>
      <c r="CW165" s="8" t="s">
        <v>537</v>
      </c>
      <c r="CX165" s="8" t="s">
        <v>537</v>
      </c>
      <c r="CY165" s="8" t="s">
        <v>537</v>
      </c>
      <c r="CZ165" s="8" t="s">
        <v>537</v>
      </c>
      <c r="DA165" s="8" t="s">
        <v>537</v>
      </c>
      <c r="DB165" s="8" t="s">
        <v>537</v>
      </c>
      <c r="DC165" s="8"/>
      <c r="DD165" s="8" t="s">
        <v>537</v>
      </c>
      <c r="DE165" s="8" t="s">
        <v>537</v>
      </c>
      <c r="DF165" s="8" t="s">
        <v>537</v>
      </c>
      <c r="DG165" s="8" t="s">
        <v>537</v>
      </c>
      <c r="DH165" s="8" t="s">
        <v>537</v>
      </c>
      <c r="DI165" s="8" t="s">
        <v>537</v>
      </c>
      <c r="DJ165" s="8" t="s">
        <v>537</v>
      </c>
      <c r="DK165" s="8" t="s">
        <v>537</v>
      </c>
      <c r="DL165" s="8" t="s">
        <v>537</v>
      </c>
      <c r="DM165" s="8" t="s">
        <v>537</v>
      </c>
      <c r="DN165" s="8" t="s">
        <v>537</v>
      </c>
      <c r="DO165" s="8" t="s">
        <v>537</v>
      </c>
      <c r="DP165" s="8" t="s">
        <v>537</v>
      </c>
      <c r="DQ165" s="8" t="s">
        <v>537</v>
      </c>
      <c r="DR165" s="8" t="s">
        <v>537</v>
      </c>
      <c r="DS165" s="8" t="s">
        <v>537</v>
      </c>
      <c r="DT165" s="8" t="s">
        <v>537</v>
      </c>
      <c r="DU165" s="8" t="s">
        <v>537</v>
      </c>
      <c r="DV165" s="8"/>
      <c r="DW165" s="8" t="s">
        <v>537</v>
      </c>
      <c r="DX165" s="8" t="s">
        <v>537</v>
      </c>
      <c r="DY165" s="8" t="s">
        <v>537</v>
      </c>
      <c r="DZ165" s="8" t="s">
        <v>537</v>
      </c>
      <c r="EA165" s="8" t="s">
        <v>537</v>
      </c>
      <c r="EB165" s="8" t="s">
        <v>537</v>
      </c>
      <c r="EC165" s="8" t="s">
        <v>537</v>
      </c>
      <c r="ED165" s="8" t="s">
        <v>537</v>
      </c>
      <c r="EE165" s="8" t="s">
        <v>537</v>
      </c>
      <c r="EF165" s="8" t="s">
        <v>537</v>
      </c>
      <c r="EG165" s="8" t="s">
        <v>537</v>
      </c>
      <c r="EH165" s="8" t="s">
        <v>537</v>
      </c>
      <c r="EI165" s="8" t="s">
        <v>537</v>
      </c>
      <c r="EJ165" s="8" t="s">
        <v>537</v>
      </c>
      <c r="EK165" s="8" t="s">
        <v>537</v>
      </c>
      <c r="EL165" s="8" t="s">
        <v>537</v>
      </c>
      <c r="EM165" s="8" t="s">
        <v>537</v>
      </c>
      <c r="EN165" s="8" t="s">
        <v>537</v>
      </c>
      <c r="EO165" s="8" t="s">
        <v>537</v>
      </c>
      <c r="EP165" s="8" t="s">
        <v>537</v>
      </c>
      <c r="EQ165" s="8" t="s">
        <v>537</v>
      </c>
      <c r="ER165" s="8" t="s">
        <v>537</v>
      </c>
      <c r="ES165" s="8" t="s">
        <v>537</v>
      </c>
      <c r="ET165" s="8" t="s">
        <v>537</v>
      </c>
      <c r="EU165" s="8" t="s">
        <v>537</v>
      </c>
      <c r="EV165" s="8" t="s">
        <v>537</v>
      </c>
      <c r="EW165" s="8" t="s">
        <v>537</v>
      </c>
      <c r="EX165" s="8" t="s">
        <v>537</v>
      </c>
      <c r="EY165" s="8" t="s">
        <v>537</v>
      </c>
      <c r="EZ165" s="8" t="s">
        <v>537</v>
      </c>
      <c r="FA165" s="8" t="s">
        <v>537</v>
      </c>
      <c r="FB165" s="8" t="s">
        <v>537</v>
      </c>
      <c r="FC165" s="8" t="s">
        <v>537</v>
      </c>
      <c r="FD165" s="8" t="s">
        <v>537</v>
      </c>
      <c r="FE165" s="8" t="s">
        <v>537</v>
      </c>
      <c r="FF165" s="8" t="s">
        <v>537</v>
      </c>
      <c r="FG165" s="8" t="s">
        <v>537</v>
      </c>
      <c r="FH165" s="8" t="s">
        <v>537</v>
      </c>
      <c r="FI165" s="8" t="s">
        <v>537</v>
      </c>
      <c r="FJ165" s="8" t="s">
        <v>537</v>
      </c>
      <c r="FK165" s="8" t="s">
        <v>537</v>
      </c>
      <c r="FL165" s="8"/>
      <c r="FM165" s="8" t="s">
        <v>537</v>
      </c>
      <c r="FN165" s="8" t="s">
        <v>537</v>
      </c>
      <c r="FO165" s="8" t="s">
        <v>537</v>
      </c>
      <c r="FP165" s="8" t="s">
        <v>537</v>
      </c>
      <c r="FQ165" s="8" t="s">
        <v>537</v>
      </c>
      <c r="FR165" s="8" t="s">
        <v>537</v>
      </c>
      <c r="FS165" s="8" t="s">
        <v>537</v>
      </c>
      <c r="FT165" s="9" t="s">
        <v>537</v>
      </c>
      <c r="FU165" s="8" t="s">
        <v>537</v>
      </c>
      <c r="FV165" s="8" t="s">
        <v>538</v>
      </c>
      <c r="FW165" s="8" t="s">
        <v>539</v>
      </c>
      <c r="FX165" s="8" t="s">
        <v>538</v>
      </c>
      <c r="FY165" s="8" t="s">
        <v>538</v>
      </c>
      <c r="FZ165" s="8" t="s">
        <v>538</v>
      </c>
      <c r="GA165" s="31" t="e">
        <f t="shared" si="29"/>
        <v>#VALUE!</v>
      </c>
      <c r="GB165" s="10" t="e">
        <f t="shared" si="30"/>
        <v>#VALUE!</v>
      </c>
      <c r="GC165" s="10" t="s">
        <v>540</v>
      </c>
      <c r="GD165" s="10" t="s">
        <v>540</v>
      </c>
    </row>
    <row r="166" spans="1:186">
      <c r="A166" s="8">
        <f t="shared" si="33"/>
        <v>0</v>
      </c>
      <c r="B166" s="8">
        <f t="shared" si="33"/>
        <v>0</v>
      </c>
      <c r="C166" s="8" t="e">
        <f>CONCATENATE("FY",RIGHT(Assumptions!D$15,4)-4)</f>
        <v>#VALUE!</v>
      </c>
      <c r="D166" s="10" t="e">
        <f t="shared" si="28"/>
        <v>#VALUE!</v>
      </c>
      <c r="E166" s="8" t="s">
        <v>537</v>
      </c>
      <c r="F166" s="8" t="s">
        <v>537</v>
      </c>
      <c r="G166" s="8" t="s">
        <v>537</v>
      </c>
      <c r="H166" s="8" t="s">
        <v>537</v>
      </c>
      <c r="I166" s="8" t="s">
        <v>537</v>
      </c>
      <c r="J166" s="8" t="s">
        <v>537</v>
      </c>
      <c r="K166" s="8" t="s">
        <v>537</v>
      </c>
      <c r="L166" s="8" t="s">
        <v>537</v>
      </c>
      <c r="M166" s="8" t="s">
        <v>537</v>
      </c>
      <c r="N166" s="8" t="s">
        <v>537</v>
      </c>
      <c r="O166" s="8" t="s">
        <v>537</v>
      </c>
      <c r="P166" s="8" t="s">
        <v>537</v>
      </c>
      <c r="Q166" s="8" t="s">
        <v>537</v>
      </c>
      <c r="R166" s="8" t="s">
        <v>537</v>
      </c>
      <c r="S166" s="8" t="s">
        <v>537</v>
      </c>
      <c r="T166" s="8" t="s">
        <v>537</v>
      </c>
      <c r="U166" s="8" t="s">
        <v>537</v>
      </c>
      <c r="V166" s="8" t="s">
        <v>537</v>
      </c>
      <c r="W166" s="8" t="s">
        <v>537</v>
      </c>
      <c r="X166" s="8" t="s">
        <v>537</v>
      </c>
      <c r="Y166" s="8" t="s">
        <v>537</v>
      </c>
      <c r="Z166" s="8" t="s">
        <v>537</v>
      </c>
      <c r="AA166" s="8" t="s">
        <v>537</v>
      </c>
      <c r="AB166" s="8" t="s">
        <v>537</v>
      </c>
      <c r="AC166" s="8" t="s">
        <v>537</v>
      </c>
      <c r="AD166" s="8" t="s">
        <v>537</v>
      </c>
      <c r="AE166" s="8" t="s">
        <v>537</v>
      </c>
      <c r="AF166" s="8" t="s">
        <v>537</v>
      </c>
      <c r="AG166" s="8" t="s">
        <v>537</v>
      </c>
      <c r="AH166" s="8" t="s">
        <v>537</v>
      </c>
      <c r="AI166" s="8" t="s">
        <v>537</v>
      </c>
      <c r="AJ166" s="8" t="s">
        <v>537</v>
      </c>
      <c r="AK166" s="8" t="s">
        <v>537</v>
      </c>
      <c r="AL166" s="8" t="s">
        <v>537</v>
      </c>
      <c r="AM166" s="8"/>
      <c r="AN166" s="8" t="s">
        <v>537</v>
      </c>
      <c r="AO166" s="8" t="s">
        <v>537</v>
      </c>
      <c r="AP166" s="8" t="s">
        <v>537</v>
      </c>
      <c r="AQ166" s="8" t="s">
        <v>537</v>
      </c>
      <c r="AR166" s="8" t="s">
        <v>537</v>
      </c>
      <c r="AS166" s="8" t="s">
        <v>537</v>
      </c>
      <c r="AT166" s="8" t="s">
        <v>537</v>
      </c>
      <c r="AU166" s="1">
        <v>-2146826273</v>
      </c>
      <c r="AV166" s="8"/>
      <c r="AW166" s="8" t="s">
        <v>537</v>
      </c>
      <c r="AX166" s="8" t="s">
        <v>537</v>
      </c>
      <c r="AY166" s="8" t="s">
        <v>537</v>
      </c>
      <c r="AZ166" s="1">
        <v>-2146826273</v>
      </c>
      <c r="BA166" s="9" t="s">
        <v>537</v>
      </c>
      <c r="BB166" s="8"/>
      <c r="BC166" s="8" t="s">
        <v>537</v>
      </c>
      <c r="BD166" s="8" t="s">
        <v>537</v>
      </c>
      <c r="BE166" s="8" t="s">
        <v>537</v>
      </c>
      <c r="BF166" s="8" t="s">
        <v>537</v>
      </c>
      <c r="BG166" s="8" t="s">
        <v>537</v>
      </c>
      <c r="BH166" s="8" t="s">
        <v>537</v>
      </c>
      <c r="BI166" s="8" t="s">
        <v>537</v>
      </c>
      <c r="BJ166" s="8"/>
      <c r="BK166" s="8"/>
      <c r="BL166" s="8" t="s">
        <v>537</v>
      </c>
      <c r="BM166" s="8" t="s">
        <v>537</v>
      </c>
      <c r="BN166" s="8" t="s">
        <v>537</v>
      </c>
      <c r="BO166" s="8" t="s">
        <v>537</v>
      </c>
      <c r="BP166" s="8" t="s">
        <v>537</v>
      </c>
      <c r="BQ166" s="8" t="s">
        <v>537</v>
      </c>
      <c r="BR166" s="8" t="s">
        <v>537</v>
      </c>
      <c r="BS166" s="8" t="s">
        <v>537</v>
      </c>
      <c r="BT166" s="8" t="s">
        <v>537</v>
      </c>
      <c r="BU166" s="8" t="s">
        <v>537</v>
      </c>
      <c r="BV166" s="8" t="s">
        <v>537</v>
      </c>
      <c r="BW166" s="8" t="s">
        <v>537</v>
      </c>
      <c r="BX166" s="8" t="s">
        <v>537</v>
      </c>
      <c r="BY166" s="8" t="s">
        <v>537</v>
      </c>
      <c r="BZ166" s="8" t="s">
        <v>537</v>
      </c>
      <c r="CA166" s="8" t="s">
        <v>537</v>
      </c>
      <c r="CB166" s="8" t="s">
        <v>537</v>
      </c>
      <c r="CC166" s="8" t="s">
        <v>537</v>
      </c>
      <c r="CD166" s="8" t="s">
        <v>537</v>
      </c>
      <c r="CE166" s="8"/>
      <c r="CF166" s="8" t="s">
        <v>537</v>
      </c>
      <c r="CG166" s="8" t="s">
        <v>537</v>
      </c>
      <c r="CH166" s="8" t="s">
        <v>537</v>
      </c>
      <c r="CI166" s="8" t="s">
        <v>537</v>
      </c>
      <c r="CJ166" s="8" t="s">
        <v>537</v>
      </c>
      <c r="CK166" s="8" t="s">
        <v>537</v>
      </c>
      <c r="CL166" s="8" t="s">
        <v>537</v>
      </c>
      <c r="CM166" s="8" t="s">
        <v>537</v>
      </c>
      <c r="CN166" s="8" t="s">
        <v>537</v>
      </c>
      <c r="CO166" s="8" t="s">
        <v>537</v>
      </c>
      <c r="CP166" s="8" t="s">
        <v>537</v>
      </c>
      <c r="CQ166" s="8" t="s">
        <v>537</v>
      </c>
      <c r="CR166" s="8" t="s">
        <v>537</v>
      </c>
      <c r="CS166" s="8" t="s">
        <v>537</v>
      </c>
      <c r="CT166" s="8" t="s">
        <v>537</v>
      </c>
      <c r="CU166" s="8" t="s">
        <v>537</v>
      </c>
      <c r="CV166" s="8" t="s">
        <v>537</v>
      </c>
      <c r="CW166" s="8" t="s">
        <v>537</v>
      </c>
      <c r="CX166" s="8" t="s">
        <v>537</v>
      </c>
      <c r="CY166" s="8" t="s">
        <v>537</v>
      </c>
      <c r="CZ166" s="8" t="s">
        <v>537</v>
      </c>
      <c r="DA166" s="8" t="s">
        <v>537</v>
      </c>
      <c r="DB166" s="8" t="s">
        <v>537</v>
      </c>
      <c r="DC166" s="8"/>
      <c r="DD166" s="8" t="s">
        <v>537</v>
      </c>
      <c r="DE166" s="8" t="s">
        <v>537</v>
      </c>
      <c r="DF166" s="8" t="s">
        <v>537</v>
      </c>
      <c r="DG166" s="8" t="s">
        <v>537</v>
      </c>
      <c r="DH166" s="8" t="s">
        <v>537</v>
      </c>
      <c r="DI166" s="8" t="s">
        <v>537</v>
      </c>
      <c r="DJ166" s="8" t="s">
        <v>537</v>
      </c>
      <c r="DK166" s="8" t="s">
        <v>537</v>
      </c>
      <c r="DL166" s="8" t="s">
        <v>537</v>
      </c>
      <c r="DM166" s="8" t="s">
        <v>537</v>
      </c>
      <c r="DN166" s="8" t="s">
        <v>537</v>
      </c>
      <c r="DO166" s="8" t="s">
        <v>537</v>
      </c>
      <c r="DP166" s="8" t="s">
        <v>537</v>
      </c>
      <c r="DQ166" s="8" t="s">
        <v>537</v>
      </c>
      <c r="DR166" s="8" t="s">
        <v>537</v>
      </c>
      <c r="DS166" s="8" t="s">
        <v>537</v>
      </c>
      <c r="DT166" s="8" t="s">
        <v>537</v>
      </c>
      <c r="DU166" s="8" t="s">
        <v>537</v>
      </c>
      <c r="DV166" s="8"/>
      <c r="DW166" s="8" t="s">
        <v>537</v>
      </c>
      <c r="DX166" s="8" t="s">
        <v>537</v>
      </c>
      <c r="DY166" s="8" t="s">
        <v>537</v>
      </c>
      <c r="DZ166" s="8" t="s">
        <v>537</v>
      </c>
      <c r="EA166" s="8" t="s">
        <v>537</v>
      </c>
      <c r="EB166" s="8" t="s">
        <v>537</v>
      </c>
      <c r="EC166" s="8" t="s">
        <v>537</v>
      </c>
      <c r="ED166" s="8" t="s">
        <v>537</v>
      </c>
      <c r="EE166" s="8" t="s">
        <v>537</v>
      </c>
      <c r="EF166" s="8" t="s">
        <v>537</v>
      </c>
      <c r="EG166" s="8" t="s">
        <v>537</v>
      </c>
      <c r="EH166" s="8" t="s">
        <v>537</v>
      </c>
      <c r="EI166" s="8" t="s">
        <v>537</v>
      </c>
      <c r="EJ166" s="8" t="s">
        <v>537</v>
      </c>
      <c r="EK166" s="8" t="s">
        <v>537</v>
      </c>
      <c r="EL166" s="8" t="s">
        <v>537</v>
      </c>
      <c r="EM166" s="8" t="s">
        <v>537</v>
      </c>
      <c r="EN166" s="8" t="s">
        <v>537</v>
      </c>
      <c r="EO166" s="8" t="s">
        <v>537</v>
      </c>
      <c r="EP166" s="8" t="s">
        <v>537</v>
      </c>
      <c r="EQ166" s="8" t="s">
        <v>537</v>
      </c>
      <c r="ER166" s="8" t="s">
        <v>537</v>
      </c>
      <c r="ES166" s="8" t="s">
        <v>537</v>
      </c>
      <c r="ET166" s="8" t="s">
        <v>537</v>
      </c>
      <c r="EU166" s="8" t="s">
        <v>537</v>
      </c>
      <c r="EV166" s="8" t="s">
        <v>537</v>
      </c>
      <c r="EW166" s="8" t="s">
        <v>537</v>
      </c>
      <c r="EX166" s="8" t="s">
        <v>537</v>
      </c>
      <c r="EY166" s="8" t="s">
        <v>537</v>
      </c>
      <c r="EZ166" s="8" t="s">
        <v>537</v>
      </c>
      <c r="FA166" s="8" t="s">
        <v>537</v>
      </c>
      <c r="FB166" s="8" t="s">
        <v>537</v>
      </c>
      <c r="FC166" s="8" t="s">
        <v>537</v>
      </c>
      <c r="FD166" s="8" t="s">
        <v>537</v>
      </c>
      <c r="FE166" s="8" t="s">
        <v>537</v>
      </c>
      <c r="FF166" s="8" t="s">
        <v>537</v>
      </c>
      <c r="FG166" s="8" t="s">
        <v>537</v>
      </c>
      <c r="FH166" s="8" t="s">
        <v>537</v>
      </c>
      <c r="FI166" s="8" t="s">
        <v>537</v>
      </c>
      <c r="FJ166" s="8" t="s">
        <v>537</v>
      </c>
      <c r="FK166" s="8" t="s">
        <v>537</v>
      </c>
      <c r="FL166" s="8"/>
      <c r="FM166" s="8" t="s">
        <v>537</v>
      </c>
      <c r="FN166" s="8" t="s">
        <v>537</v>
      </c>
      <c r="FO166" s="8" t="s">
        <v>537</v>
      </c>
      <c r="FP166" s="8" t="s">
        <v>537</v>
      </c>
      <c r="FQ166" s="8" t="s">
        <v>537</v>
      </c>
      <c r="FR166" s="8" t="s">
        <v>537</v>
      </c>
      <c r="FS166" s="8" t="s">
        <v>537</v>
      </c>
      <c r="FT166" s="9" t="s">
        <v>537</v>
      </c>
      <c r="FU166" s="8" t="s">
        <v>537</v>
      </c>
      <c r="FV166" s="8" t="s">
        <v>538</v>
      </c>
      <c r="FW166" s="8" t="s">
        <v>539</v>
      </c>
      <c r="FX166" s="8" t="s">
        <v>538</v>
      </c>
      <c r="FY166" s="8" t="s">
        <v>538</v>
      </c>
      <c r="FZ166" s="8" t="s">
        <v>538</v>
      </c>
      <c r="GA166" s="31" t="e">
        <f t="shared" si="29"/>
        <v>#VALUE!</v>
      </c>
      <c r="GB166" s="10" t="e">
        <f t="shared" si="30"/>
        <v>#VALUE!</v>
      </c>
      <c r="GC166" s="10" t="s">
        <v>540</v>
      </c>
      <c r="GD166" s="10" t="s">
        <v>540</v>
      </c>
    </row>
    <row r="167" spans="1:186">
      <c r="A167" s="8">
        <f t="shared" si="33"/>
        <v>0</v>
      </c>
      <c r="B167" s="8">
        <f t="shared" si="33"/>
        <v>0</v>
      </c>
      <c r="C167" s="8" t="e">
        <f>CONCATENATE("FY",RIGHT(Assumptions!D$15,4)-3)</f>
        <v>#VALUE!</v>
      </c>
      <c r="D167" s="10" t="e">
        <f t="shared" si="28"/>
        <v>#VALUE!</v>
      </c>
      <c r="E167" s="8" t="s">
        <v>537</v>
      </c>
      <c r="F167" s="8" t="s">
        <v>537</v>
      </c>
      <c r="G167" s="8" t="s">
        <v>537</v>
      </c>
      <c r="H167" s="8" t="s">
        <v>537</v>
      </c>
      <c r="I167" s="8" t="s">
        <v>537</v>
      </c>
      <c r="J167" s="8" t="s">
        <v>537</v>
      </c>
      <c r="K167" s="8" t="s">
        <v>537</v>
      </c>
      <c r="L167" s="8" t="s">
        <v>537</v>
      </c>
      <c r="M167" s="8" t="s">
        <v>537</v>
      </c>
      <c r="N167" s="8" t="s">
        <v>537</v>
      </c>
      <c r="O167" s="8" t="s">
        <v>537</v>
      </c>
      <c r="P167" s="8" t="s">
        <v>537</v>
      </c>
      <c r="Q167" s="8" t="s">
        <v>537</v>
      </c>
      <c r="R167" s="8" t="s">
        <v>537</v>
      </c>
      <c r="S167" s="8" t="s">
        <v>537</v>
      </c>
      <c r="T167" s="8" t="s">
        <v>537</v>
      </c>
      <c r="U167" s="8" t="s">
        <v>537</v>
      </c>
      <c r="V167" s="8" t="s">
        <v>537</v>
      </c>
      <c r="W167" s="8" t="s">
        <v>537</v>
      </c>
      <c r="X167" s="8" t="s">
        <v>537</v>
      </c>
      <c r="Y167" s="8" t="s">
        <v>537</v>
      </c>
      <c r="Z167" s="8" t="s">
        <v>537</v>
      </c>
      <c r="AA167" s="8" t="s">
        <v>537</v>
      </c>
      <c r="AB167" s="8" t="s">
        <v>537</v>
      </c>
      <c r="AC167" s="8" t="s">
        <v>537</v>
      </c>
      <c r="AD167" s="8" t="s">
        <v>537</v>
      </c>
      <c r="AE167" s="8" t="s">
        <v>537</v>
      </c>
      <c r="AF167" s="8" t="s">
        <v>537</v>
      </c>
      <c r="AG167" s="8" t="s">
        <v>537</v>
      </c>
      <c r="AH167" s="8" t="s">
        <v>537</v>
      </c>
      <c r="AI167" s="8" t="s">
        <v>537</v>
      </c>
      <c r="AJ167" s="8" t="s">
        <v>537</v>
      </c>
      <c r="AK167" s="8" t="s">
        <v>537</v>
      </c>
      <c r="AL167" s="8" t="s">
        <v>537</v>
      </c>
      <c r="AM167" s="8"/>
      <c r="AN167" s="8" t="s">
        <v>537</v>
      </c>
      <c r="AO167" s="8" t="s">
        <v>537</v>
      </c>
      <c r="AP167" s="8" t="s">
        <v>537</v>
      </c>
      <c r="AQ167" s="8" t="s">
        <v>537</v>
      </c>
      <c r="AR167" s="8" t="s">
        <v>537</v>
      </c>
      <c r="AS167" s="8" t="s">
        <v>537</v>
      </c>
      <c r="AT167" s="8" t="s">
        <v>537</v>
      </c>
      <c r="AU167" s="1">
        <v>-2146826273</v>
      </c>
      <c r="AV167" s="8"/>
      <c r="AW167" s="8" t="s">
        <v>537</v>
      </c>
      <c r="AX167" s="8" t="s">
        <v>537</v>
      </c>
      <c r="AY167" s="8" t="s">
        <v>537</v>
      </c>
      <c r="AZ167" s="1">
        <v>-2146826273</v>
      </c>
      <c r="BA167" s="9" t="s">
        <v>537</v>
      </c>
      <c r="BB167" s="8"/>
      <c r="BC167" s="8" t="s">
        <v>537</v>
      </c>
      <c r="BD167" s="8" t="s">
        <v>537</v>
      </c>
      <c r="BE167" s="8" t="s">
        <v>537</v>
      </c>
      <c r="BF167" s="8" t="s">
        <v>537</v>
      </c>
      <c r="BG167" s="8" t="s">
        <v>537</v>
      </c>
      <c r="BH167" s="8" t="s">
        <v>537</v>
      </c>
      <c r="BI167" s="8" t="s">
        <v>537</v>
      </c>
      <c r="BJ167" s="8"/>
      <c r="BK167" s="8"/>
      <c r="BL167" s="8" t="s">
        <v>537</v>
      </c>
      <c r="BM167" s="8" t="s">
        <v>537</v>
      </c>
      <c r="BN167" s="8" t="s">
        <v>537</v>
      </c>
      <c r="BO167" s="8" t="s">
        <v>537</v>
      </c>
      <c r="BP167" s="8" t="s">
        <v>537</v>
      </c>
      <c r="BQ167" s="8" t="s">
        <v>537</v>
      </c>
      <c r="BR167" s="8" t="s">
        <v>537</v>
      </c>
      <c r="BS167" s="8" t="s">
        <v>537</v>
      </c>
      <c r="BT167" s="8" t="s">
        <v>537</v>
      </c>
      <c r="BU167" s="8" t="s">
        <v>537</v>
      </c>
      <c r="BV167" s="8" t="s">
        <v>537</v>
      </c>
      <c r="BW167" s="8" t="s">
        <v>537</v>
      </c>
      <c r="BX167" s="8" t="s">
        <v>537</v>
      </c>
      <c r="BY167" s="8" t="s">
        <v>537</v>
      </c>
      <c r="BZ167" s="8" t="s">
        <v>537</v>
      </c>
      <c r="CA167" s="8" t="s">
        <v>537</v>
      </c>
      <c r="CB167" s="8" t="s">
        <v>537</v>
      </c>
      <c r="CC167" s="8" t="s">
        <v>537</v>
      </c>
      <c r="CD167" s="8" t="s">
        <v>537</v>
      </c>
      <c r="CE167" s="8"/>
      <c r="CF167" s="8" t="s">
        <v>537</v>
      </c>
      <c r="CG167" s="8" t="s">
        <v>537</v>
      </c>
      <c r="CH167" s="8" t="s">
        <v>537</v>
      </c>
      <c r="CI167" s="8" t="s">
        <v>537</v>
      </c>
      <c r="CJ167" s="8" t="s">
        <v>537</v>
      </c>
      <c r="CK167" s="8" t="s">
        <v>537</v>
      </c>
      <c r="CL167" s="8" t="s">
        <v>537</v>
      </c>
      <c r="CM167" s="8" t="s">
        <v>537</v>
      </c>
      <c r="CN167" s="8" t="s">
        <v>537</v>
      </c>
      <c r="CO167" s="8" t="s">
        <v>537</v>
      </c>
      <c r="CP167" s="8" t="s">
        <v>537</v>
      </c>
      <c r="CQ167" s="8" t="s">
        <v>537</v>
      </c>
      <c r="CR167" s="8" t="s">
        <v>537</v>
      </c>
      <c r="CS167" s="8" t="s">
        <v>537</v>
      </c>
      <c r="CT167" s="8" t="s">
        <v>537</v>
      </c>
      <c r="CU167" s="8" t="s">
        <v>537</v>
      </c>
      <c r="CV167" s="8" t="s">
        <v>537</v>
      </c>
      <c r="CW167" s="8" t="s">
        <v>537</v>
      </c>
      <c r="CX167" s="8" t="s">
        <v>537</v>
      </c>
      <c r="CY167" s="8" t="s">
        <v>537</v>
      </c>
      <c r="CZ167" s="8" t="s">
        <v>537</v>
      </c>
      <c r="DA167" s="8" t="s">
        <v>537</v>
      </c>
      <c r="DB167" s="8" t="s">
        <v>537</v>
      </c>
      <c r="DC167" s="8"/>
      <c r="DD167" s="8" t="s">
        <v>537</v>
      </c>
      <c r="DE167" s="8" t="s">
        <v>537</v>
      </c>
      <c r="DF167" s="8" t="s">
        <v>537</v>
      </c>
      <c r="DG167" s="8" t="s">
        <v>537</v>
      </c>
      <c r="DH167" s="8" t="s">
        <v>537</v>
      </c>
      <c r="DI167" s="8" t="s">
        <v>537</v>
      </c>
      <c r="DJ167" s="8" t="s">
        <v>537</v>
      </c>
      <c r="DK167" s="8" t="s">
        <v>537</v>
      </c>
      <c r="DL167" s="8" t="s">
        <v>537</v>
      </c>
      <c r="DM167" s="8" t="s">
        <v>537</v>
      </c>
      <c r="DN167" s="8" t="s">
        <v>537</v>
      </c>
      <c r="DO167" s="8" t="s">
        <v>537</v>
      </c>
      <c r="DP167" s="8" t="s">
        <v>537</v>
      </c>
      <c r="DQ167" s="8" t="s">
        <v>537</v>
      </c>
      <c r="DR167" s="8" t="s">
        <v>537</v>
      </c>
      <c r="DS167" s="8" t="s">
        <v>537</v>
      </c>
      <c r="DT167" s="8" t="s">
        <v>537</v>
      </c>
      <c r="DU167" s="8" t="s">
        <v>537</v>
      </c>
      <c r="DV167" s="8"/>
      <c r="DW167" s="8" t="s">
        <v>537</v>
      </c>
      <c r="DX167" s="8" t="s">
        <v>537</v>
      </c>
      <c r="DY167" s="8" t="s">
        <v>537</v>
      </c>
      <c r="DZ167" s="8" t="s">
        <v>537</v>
      </c>
      <c r="EA167" s="8" t="s">
        <v>537</v>
      </c>
      <c r="EB167" s="8" t="s">
        <v>537</v>
      </c>
      <c r="EC167" s="8" t="s">
        <v>537</v>
      </c>
      <c r="ED167" s="8" t="s">
        <v>537</v>
      </c>
      <c r="EE167" s="8" t="s">
        <v>537</v>
      </c>
      <c r="EF167" s="8" t="s">
        <v>537</v>
      </c>
      <c r="EG167" s="8" t="s">
        <v>537</v>
      </c>
      <c r="EH167" s="8" t="s">
        <v>537</v>
      </c>
      <c r="EI167" s="8" t="s">
        <v>537</v>
      </c>
      <c r="EJ167" s="8" t="s">
        <v>537</v>
      </c>
      <c r="EK167" s="8" t="s">
        <v>537</v>
      </c>
      <c r="EL167" s="8" t="s">
        <v>537</v>
      </c>
      <c r="EM167" s="8" t="s">
        <v>537</v>
      </c>
      <c r="EN167" s="8" t="s">
        <v>537</v>
      </c>
      <c r="EO167" s="8" t="s">
        <v>537</v>
      </c>
      <c r="EP167" s="8" t="s">
        <v>537</v>
      </c>
      <c r="EQ167" s="8" t="s">
        <v>537</v>
      </c>
      <c r="ER167" s="8" t="s">
        <v>537</v>
      </c>
      <c r="ES167" s="8" t="s">
        <v>537</v>
      </c>
      <c r="ET167" s="8" t="s">
        <v>537</v>
      </c>
      <c r="EU167" s="8" t="s">
        <v>537</v>
      </c>
      <c r="EV167" s="8" t="s">
        <v>537</v>
      </c>
      <c r="EW167" s="8" t="s">
        <v>537</v>
      </c>
      <c r="EX167" s="8" t="s">
        <v>537</v>
      </c>
      <c r="EY167" s="8" t="s">
        <v>537</v>
      </c>
      <c r="EZ167" s="8" t="s">
        <v>537</v>
      </c>
      <c r="FA167" s="8" t="s">
        <v>537</v>
      </c>
      <c r="FB167" s="8" t="s">
        <v>537</v>
      </c>
      <c r="FC167" s="8" t="s">
        <v>537</v>
      </c>
      <c r="FD167" s="8" t="s">
        <v>537</v>
      </c>
      <c r="FE167" s="8" t="s">
        <v>537</v>
      </c>
      <c r="FF167" s="8" t="s">
        <v>537</v>
      </c>
      <c r="FG167" s="8" t="s">
        <v>537</v>
      </c>
      <c r="FH167" s="8" t="s">
        <v>537</v>
      </c>
      <c r="FI167" s="8" t="s">
        <v>537</v>
      </c>
      <c r="FJ167" s="8" t="s">
        <v>537</v>
      </c>
      <c r="FK167" s="8" t="s">
        <v>537</v>
      </c>
      <c r="FL167" s="8"/>
      <c r="FM167" s="8" t="s">
        <v>537</v>
      </c>
      <c r="FN167" s="8" t="s">
        <v>537</v>
      </c>
      <c r="FO167" s="8" t="s">
        <v>537</v>
      </c>
      <c r="FP167" s="8" t="s">
        <v>537</v>
      </c>
      <c r="FQ167" s="8" t="s">
        <v>537</v>
      </c>
      <c r="FR167" s="8" t="s">
        <v>537</v>
      </c>
      <c r="FS167" s="8" t="s">
        <v>537</v>
      </c>
      <c r="FT167" s="9" t="s">
        <v>537</v>
      </c>
      <c r="FU167" s="8" t="s">
        <v>537</v>
      </c>
      <c r="FV167" s="8" t="s">
        <v>538</v>
      </c>
      <c r="FW167" s="8" t="s">
        <v>539</v>
      </c>
      <c r="FX167" s="8" t="s">
        <v>538</v>
      </c>
      <c r="FY167" s="8" t="s">
        <v>538</v>
      </c>
      <c r="FZ167" s="8" t="s">
        <v>538</v>
      </c>
      <c r="GA167" s="31" t="e">
        <f t="shared" si="29"/>
        <v>#VALUE!</v>
      </c>
      <c r="GB167" s="10" t="e">
        <f t="shared" si="30"/>
        <v>#VALUE!</v>
      </c>
      <c r="GC167" s="10" t="s">
        <v>540</v>
      </c>
      <c r="GD167" s="10" t="s">
        <v>540</v>
      </c>
    </row>
    <row r="168" spans="1:186">
      <c r="A168" s="8">
        <f t="shared" si="33"/>
        <v>0</v>
      </c>
      <c r="B168" s="8">
        <f t="shared" si="33"/>
        <v>0</v>
      </c>
      <c r="C168" s="8" t="e">
        <f>CONCATENATE("FY",RIGHT(Assumptions!D$15,4)-2)</f>
        <v>#VALUE!</v>
      </c>
      <c r="D168" s="10" t="e">
        <f t="shared" si="28"/>
        <v>#VALUE!</v>
      </c>
      <c r="E168" s="8" t="s">
        <v>537</v>
      </c>
      <c r="F168" s="8" t="s">
        <v>537</v>
      </c>
      <c r="G168" s="8" t="s">
        <v>537</v>
      </c>
      <c r="H168" s="8" t="s">
        <v>537</v>
      </c>
      <c r="I168" s="8" t="s">
        <v>537</v>
      </c>
      <c r="J168" s="8" t="s">
        <v>537</v>
      </c>
      <c r="K168" s="8" t="s">
        <v>537</v>
      </c>
      <c r="L168" s="8" t="s">
        <v>537</v>
      </c>
      <c r="M168" s="8" t="s">
        <v>537</v>
      </c>
      <c r="N168" s="8" t="s">
        <v>537</v>
      </c>
      <c r="O168" s="8" t="s">
        <v>537</v>
      </c>
      <c r="P168" s="8" t="s">
        <v>537</v>
      </c>
      <c r="Q168" s="8" t="s">
        <v>537</v>
      </c>
      <c r="R168" s="8" t="s">
        <v>537</v>
      </c>
      <c r="S168" s="8" t="s">
        <v>537</v>
      </c>
      <c r="T168" s="8" t="s">
        <v>537</v>
      </c>
      <c r="U168" s="8" t="s">
        <v>537</v>
      </c>
      <c r="V168" s="8" t="s">
        <v>537</v>
      </c>
      <c r="W168" s="8" t="s">
        <v>537</v>
      </c>
      <c r="X168" s="8" t="s">
        <v>537</v>
      </c>
      <c r="Y168" s="8" t="s">
        <v>537</v>
      </c>
      <c r="Z168" s="8" t="s">
        <v>537</v>
      </c>
      <c r="AA168" s="8" t="s">
        <v>537</v>
      </c>
      <c r="AB168" s="8" t="s">
        <v>537</v>
      </c>
      <c r="AC168" s="8" t="s">
        <v>537</v>
      </c>
      <c r="AD168" s="8" t="s">
        <v>537</v>
      </c>
      <c r="AE168" s="8" t="s">
        <v>537</v>
      </c>
      <c r="AF168" s="8" t="s">
        <v>537</v>
      </c>
      <c r="AG168" s="8" t="s">
        <v>537</v>
      </c>
      <c r="AH168" s="8" t="s">
        <v>537</v>
      </c>
      <c r="AI168" s="8" t="s">
        <v>537</v>
      </c>
      <c r="AJ168" s="8" t="s">
        <v>537</v>
      </c>
      <c r="AK168" s="8" t="s">
        <v>537</v>
      </c>
      <c r="AL168" s="8" t="s">
        <v>537</v>
      </c>
      <c r="AM168" s="8"/>
      <c r="AN168" s="8" t="s">
        <v>537</v>
      </c>
      <c r="AO168" s="8" t="s">
        <v>537</v>
      </c>
      <c r="AP168" s="8" t="s">
        <v>537</v>
      </c>
      <c r="AQ168" s="8" t="s">
        <v>537</v>
      </c>
      <c r="AR168" s="8" t="s">
        <v>537</v>
      </c>
      <c r="AS168" s="8" t="s">
        <v>537</v>
      </c>
      <c r="AT168" s="8" t="s">
        <v>537</v>
      </c>
      <c r="AU168" s="1">
        <v>-2146826273</v>
      </c>
      <c r="AV168" s="8"/>
      <c r="AW168" s="8" t="s">
        <v>537</v>
      </c>
      <c r="AX168" s="8" t="s">
        <v>537</v>
      </c>
      <c r="AY168" s="8" t="s">
        <v>537</v>
      </c>
      <c r="AZ168" s="1">
        <v>-2146826273</v>
      </c>
      <c r="BA168" s="9" t="s">
        <v>537</v>
      </c>
      <c r="BB168" s="8"/>
      <c r="BC168" s="8" t="s">
        <v>537</v>
      </c>
      <c r="BD168" s="8" t="s">
        <v>537</v>
      </c>
      <c r="BE168" s="8" t="s">
        <v>537</v>
      </c>
      <c r="BF168" s="8" t="s">
        <v>537</v>
      </c>
      <c r="BG168" s="8" t="s">
        <v>537</v>
      </c>
      <c r="BH168" s="8" t="s">
        <v>537</v>
      </c>
      <c r="BI168" s="8" t="s">
        <v>537</v>
      </c>
      <c r="BJ168" s="8"/>
      <c r="BK168" s="8"/>
      <c r="BL168" s="8" t="s">
        <v>537</v>
      </c>
      <c r="BM168" s="8" t="s">
        <v>537</v>
      </c>
      <c r="BN168" s="8" t="s">
        <v>537</v>
      </c>
      <c r="BO168" s="8" t="s">
        <v>537</v>
      </c>
      <c r="BP168" s="8" t="s">
        <v>537</v>
      </c>
      <c r="BQ168" s="8" t="s">
        <v>537</v>
      </c>
      <c r="BR168" s="8" t="s">
        <v>537</v>
      </c>
      <c r="BS168" s="8" t="s">
        <v>537</v>
      </c>
      <c r="BT168" s="8" t="s">
        <v>537</v>
      </c>
      <c r="BU168" s="8" t="s">
        <v>537</v>
      </c>
      <c r="BV168" s="8" t="s">
        <v>537</v>
      </c>
      <c r="BW168" s="8" t="s">
        <v>537</v>
      </c>
      <c r="BX168" s="8" t="s">
        <v>537</v>
      </c>
      <c r="BY168" s="8" t="s">
        <v>537</v>
      </c>
      <c r="BZ168" s="8" t="s">
        <v>537</v>
      </c>
      <c r="CA168" s="8" t="s">
        <v>537</v>
      </c>
      <c r="CB168" s="8" t="s">
        <v>537</v>
      </c>
      <c r="CC168" s="8" t="s">
        <v>537</v>
      </c>
      <c r="CD168" s="8" t="s">
        <v>537</v>
      </c>
      <c r="CE168" s="8"/>
      <c r="CF168" s="8" t="s">
        <v>537</v>
      </c>
      <c r="CG168" s="8" t="s">
        <v>537</v>
      </c>
      <c r="CH168" s="8" t="s">
        <v>537</v>
      </c>
      <c r="CI168" s="8" t="s">
        <v>537</v>
      </c>
      <c r="CJ168" s="8" t="s">
        <v>537</v>
      </c>
      <c r="CK168" s="8" t="s">
        <v>537</v>
      </c>
      <c r="CL168" s="8" t="s">
        <v>537</v>
      </c>
      <c r="CM168" s="8" t="s">
        <v>537</v>
      </c>
      <c r="CN168" s="8" t="s">
        <v>537</v>
      </c>
      <c r="CO168" s="8" t="s">
        <v>537</v>
      </c>
      <c r="CP168" s="8" t="s">
        <v>537</v>
      </c>
      <c r="CQ168" s="8" t="s">
        <v>537</v>
      </c>
      <c r="CR168" s="8" t="s">
        <v>537</v>
      </c>
      <c r="CS168" s="8" t="s">
        <v>537</v>
      </c>
      <c r="CT168" s="8" t="s">
        <v>537</v>
      </c>
      <c r="CU168" s="8" t="s">
        <v>537</v>
      </c>
      <c r="CV168" s="8" t="s">
        <v>537</v>
      </c>
      <c r="CW168" s="8" t="s">
        <v>537</v>
      </c>
      <c r="CX168" s="8" t="s">
        <v>537</v>
      </c>
      <c r="CY168" s="8" t="s">
        <v>537</v>
      </c>
      <c r="CZ168" s="8" t="s">
        <v>537</v>
      </c>
      <c r="DA168" s="8" t="s">
        <v>537</v>
      </c>
      <c r="DB168" s="8" t="s">
        <v>537</v>
      </c>
      <c r="DC168" s="8"/>
      <c r="DD168" s="8" t="s">
        <v>537</v>
      </c>
      <c r="DE168" s="8" t="s">
        <v>537</v>
      </c>
      <c r="DF168" s="8" t="s">
        <v>537</v>
      </c>
      <c r="DG168" s="8" t="s">
        <v>537</v>
      </c>
      <c r="DH168" s="8" t="s">
        <v>537</v>
      </c>
      <c r="DI168" s="8" t="s">
        <v>537</v>
      </c>
      <c r="DJ168" s="8" t="s">
        <v>537</v>
      </c>
      <c r="DK168" s="8" t="s">
        <v>537</v>
      </c>
      <c r="DL168" s="8" t="s">
        <v>537</v>
      </c>
      <c r="DM168" s="8" t="s">
        <v>537</v>
      </c>
      <c r="DN168" s="8" t="s">
        <v>537</v>
      </c>
      <c r="DO168" s="8" t="s">
        <v>537</v>
      </c>
      <c r="DP168" s="8" t="s">
        <v>537</v>
      </c>
      <c r="DQ168" s="8" t="s">
        <v>537</v>
      </c>
      <c r="DR168" s="8" t="s">
        <v>537</v>
      </c>
      <c r="DS168" s="8" t="s">
        <v>537</v>
      </c>
      <c r="DT168" s="8" t="s">
        <v>537</v>
      </c>
      <c r="DU168" s="8" t="s">
        <v>537</v>
      </c>
      <c r="DV168" s="8"/>
      <c r="DW168" s="8" t="s">
        <v>537</v>
      </c>
      <c r="DX168" s="8" t="s">
        <v>537</v>
      </c>
      <c r="DY168" s="8" t="s">
        <v>537</v>
      </c>
      <c r="DZ168" s="8" t="s">
        <v>537</v>
      </c>
      <c r="EA168" s="8" t="s">
        <v>537</v>
      </c>
      <c r="EB168" s="8" t="s">
        <v>537</v>
      </c>
      <c r="EC168" s="8" t="s">
        <v>537</v>
      </c>
      <c r="ED168" s="8" t="s">
        <v>537</v>
      </c>
      <c r="EE168" s="8" t="s">
        <v>537</v>
      </c>
      <c r="EF168" s="8" t="s">
        <v>537</v>
      </c>
      <c r="EG168" s="8" t="s">
        <v>537</v>
      </c>
      <c r="EH168" s="8" t="s">
        <v>537</v>
      </c>
      <c r="EI168" s="8" t="s">
        <v>537</v>
      </c>
      <c r="EJ168" s="8" t="s">
        <v>537</v>
      </c>
      <c r="EK168" s="8" t="s">
        <v>537</v>
      </c>
      <c r="EL168" s="8" t="s">
        <v>537</v>
      </c>
      <c r="EM168" s="8" t="s">
        <v>537</v>
      </c>
      <c r="EN168" s="8" t="s">
        <v>537</v>
      </c>
      <c r="EO168" s="8" t="s">
        <v>537</v>
      </c>
      <c r="EP168" s="8" t="s">
        <v>537</v>
      </c>
      <c r="EQ168" s="8" t="s">
        <v>537</v>
      </c>
      <c r="ER168" s="8" t="s">
        <v>537</v>
      </c>
      <c r="ES168" s="8" t="s">
        <v>537</v>
      </c>
      <c r="ET168" s="8" t="s">
        <v>537</v>
      </c>
      <c r="EU168" s="8" t="s">
        <v>537</v>
      </c>
      <c r="EV168" s="8" t="s">
        <v>537</v>
      </c>
      <c r="EW168" s="8" t="s">
        <v>537</v>
      </c>
      <c r="EX168" s="8" t="s">
        <v>537</v>
      </c>
      <c r="EY168" s="8" t="s">
        <v>537</v>
      </c>
      <c r="EZ168" s="8" t="s">
        <v>537</v>
      </c>
      <c r="FA168" s="8" t="s">
        <v>537</v>
      </c>
      <c r="FB168" s="8" t="s">
        <v>537</v>
      </c>
      <c r="FC168" s="8" t="s">
        <v>537</v>
      </c>
      <c r="FD168" s="8" t="s">
        <v>537</v>
      </c>
      <c r="FE168" s="8" t="s">
        <v>537</v>
      </c>
      <c r="FF168" s="8" t="s">
        <v>537</v>
      </c>
      <c r="FG168" s="8" t="s">
        <v>537</v>
      </c>
      <c r="FH168" s="8" t="s">
        <v>537</v>
      </c>
      <c r="FI168" s="8" t="s">
        <v>537</v>
      </c>
      <c r="FJ168" s="8" t="s">
        <v>537</v>
      </c>
      <c r="FK168" s="8" t="s">
        <v>537</v>
      </c>
      <c r="FL168" s="8"/>
      <c r="FM168" s="8" t="s">
        <v>537</v>
      </c>
      <c r="FN168" s="8" t="s">
        <v>537</v>
      </c>
      <c r="FO168" s="8" t="s">
        <v>537</v>
      </c>
      <c r="FP168" s="8" t="s">
        <v>537</v>
      </c>
      <c r="FQ168" s="8" t="s">
        <v>537</v>
      </c>
      <c r="FR168" s="8" t="s">
        <v>537</v>
      </c>
      <c r="FS168" s="8" t="s">
        <v>537</v>
      </c>
      <c r="FT168" s="9" t="s">
        <v>537</v>
      </c>
      <c r="FU168" s="8" t="s">
        <v>537</v>
      </c>
      <c r="FV168" s="8" t="s">
        <v>538</v>
      </c>
      <c r="FW168" s="8" t="s">
        <v>539</v>
      </c>
      <c r="FX168" s="8" t="s">
        <v>538</v>
      </c>
      <c r="FY168" s="8" t="s">
        <v>538</v>
      </c>
      <c r="FZ168" s="8" t="s">
        <v>538</v>
      </c>
      <c r="GA168" s="31" t="e">
        <f t="shared" si="29"/>
        <v>#VALUE!</v>
      </c>
      <c r="GB168" s="10" t="e">
        <f t="shared" si="30"/>
        <v>#VALUE!</v>
      </c>
      <c r="GC168" s="10" t="s">
        <v>540</v>
      </c>
      <c r="GD168" s="10" t="s">
        <v>540</v>
      </c>
    </row>
    <row r="169" spans="1:186">
      <c r="A169" s="8">
        <f t="shared" si="33"/>
        <v>0</v>
      </c>
      <c r="B169" s="8">
        <f t="shared" si="33"/>
        <v>0</v>
      </c>
      <c r="C169" s="8" t="e">
        <f>CONCATENATE("FY",RIGHT(Assumptions!D$15,4)-1)</f>
        <v>#VALUE!</v>
      </c>
      <c r="D169" s="10" t="e">
        <f t="shared" si="28"/>
        <v>#VALUE!</v>
      </c>
      <c r="E169" s="8" t="s">
        <v>537</v>
      </c>
      <c r="F169" s="8" t="s">
        <v>537</v>
      </c>
      <c r="G169" s="8" t="s">
        <v>537</v>
      </c>
      <c r="H169" s="8" t="s">
        <v>537</v>
      </c>
      <c r="I169" s="8" t="s">
        <v>537</v>
      </c>
      <c r="J169" s="8" t="s">
        <v>537</v>
      </c>
      <c r="K169" s="8" t="s">
        <v>537</v>
      </c>
      <c r="L169" s="8" t="s">
        <v>537</v>
      </c>
      <c r="M169" s="8" t="s">
        <v>537</v>
      </c>
      <c r="N169" s="8" t="s">
        <v>537</v>
      </c>
      <c r="O169" s="8" t="s">
        <v>537</v>
      </c>
      <c r="P169" s="8" t="s">
        <v>537</v>
      </c>
      <c r="Q169" s="8" t="s">
        <v>537</v>
      </c>
      <c r="R169" s="8" t="s">
        <v>537</v>
      </c>
      <c r="S169" s="8" t="s">
        <v>537</v>
      </c>
      <c r="T169" s="8" t="s">
        <v>537</v>
      </c>
      <c r="U169" s="8" t="s">
        <v>537</v>
      </c>
      <c r="V169" s="8" t="s">
        <v>537</v>
      </c>
      <c r="W169" s="8" t="s">
        <v>537</v>
      </c>
      <c r="X169" s="8" t="s">
        <v>537</v>
      </c>
      <c r="Y169" s="8" t="s">
        <v>537</v>
      </c>
      <c r="Z169" s="8" t="s">
        <v>537</v>
      </c>
      <c r="AA169" s="8" t="s">
        <v>537</v>
      </c>
      <c r="AB169" s="8" t="s">
        <v>537</v>
      </c>
      <c r="AC169" s="8" t="s">
        <v>537</v>
      </c>
      <c r="AD169" s="8" t="s">
        <v>537</v>
      </c>
      <c r="AE169" s="8" t="s">
        <v>537</v>
      </c>
      <c r="AF169" s="8" t="s">
        <v>537</v>
      </c>
      <c r="AG169" s="8" t="s">
        <v>537</v>
      </c>
      <c r="AH169" s="8" t="s">
        <v>537</v>
      </c>
      <c r="AI169" s="8" t="s">
        <v>537</v>
      </c>
      <c r="AJ169" s="8" t="s">
        <v>537</v>
      </c>
      <c r="AK169" s="8" t="s">
        <v>537</v>
      </c>
      <c r="AL169" s="8" t="s">
        <v>537</v>
      </c>
      <c r="AM169" s="8"/>
      <c r="AN169" s="8" t="s">
        <v>537</v>
      </c>
      <c r="AO169" s="8" t="s">
        <v>537</v>
      </c>
      <c r="AP169" s="8" t="s">
        <v>537</v>
      </c>
      <c r="AQ169" s="8" t="s">
        <v>537</v>
      </c>
      <c r="AR169" s="8" t="s">
        <v>537</v>
      </c>
      <c r="AS169" s="8" t="s">
        <v>537</v>
      </c>
      <c r="AT169" s="8" t="s">
        <v>537</v>
      </c>
      <c r="AU169" s="1">
        <v>-2146826273</v>
      </c>
      <c r="AV169" s="8"/>
      <c r="AW169" s="8" t="s">
        <v>537</v>
      </c>
      <c r="AX169" s="8" t="s">
        <v>537</v>
      </c>
      <c r="AY169" s="8" t="s">
        <v>537</v>
      </c>
      <c r="AZ169" s="1">
        <v>-2146826273</v>
      </c>
      <c r="BA169" s="9" t="s">
        <v>537</v>
      </c>
      <c r="BB169" s="8"/>
      <c r="BC169" s="8" t="s">
        <v>537</v>
      </c>
      <c r="BD169" s="8" t="s">
        <v>537</v>
      </c>
      <c r="BE169" s="8" t="s">
        <v>537</v>
      </c>
      <c r="BF169" s="8" t="s">
        <v>537</v>
      </c>
      <c r="BG169" s="8" t="s">
        <v>537</v>
      </c>
      <c r="BH169" s="8" t="s">
        <v>537</v>
      </c>
      <c r="BI169" s="8" t="s">
        <v>537</v>
      </c>
      <c r="BJ169" s="8"/>
      <c r="BK169" s="8"/>
      <c r="BL169" s="8" t="s">
        <v>537</v>
      </c>
      <c r="BM169" s="8" t="s">
        <v>537</v>
      </c>
      <c r="BN169" s="8" t="s">
        <v>537</v>
      </c>
      <c r="BO169" s="8" t="s">
        <v>537</v>
      </c>
      <c r="BP169" s="8" t="s">
        <v>537</v>
      </c>
      <c r="BQ169" s="8" t="s">
        <v>537</v>
      </c>
      <c r="BR169" s="8" t="s">
        <v>537</v>
      </c>
      <c r="BS169" s="8" t="s">
        <v>537</v>
      </c>
      <c r="BT169" s="8" t="s">
        <v>537</v>
      </c>
      <c r="BU169" s="8" t="s">
        <v>537</v>
      </c>
      <c r="BV169" s="8" t="s">
        <v>537</v>
      </c>
      <c r="BW169" s="8" t="s">
        <v>537</v>
      </c>
      <c r="BX169" s="8" t="s">
        <v>537</v>
      </c>
      <c r="BY169" s="8" t="s">
        <v>537</v>
      </c>
      <c r="BZ169" s="8" t="s">
        <v>537</v>
      </c>
      <c r="CA169" s="8" t="s">
        <v>537</v>
      </c>
      <c r="CB169" s="8" t="s">
        <v>537</v>
      </c>
      <c r="CC169" s="8" t="s">
        <v>537</v>
      </c>
      <c r="CD169" s="8" t="s">
        <v>537</v>
      </c>
      <c r="CE169" s="8"/>
      <c r="CF169" s="8" t="s">
        <v>537</v>
      </c>
      <c r="CG169" s="8" t="s">
        <v>537</v>
      </c>
      <c r="CH169" s="8" t="s">
        <v>537</v>
      </c>
      <c r="CI169" s="8" t="s">
        <v>537</v>
      </c>
      <c r="CJ169" s="8" t="s">
        <v>537</v>
      </c>
      <c r="CK169" s="8" t="s">
        <v>537</v>
      </c>
      <c r="CL169" s="8" t="s">
        <v>537</v>
      </c>
      <c r="CM169" s="8" t="s">
        <v>537</v>
      </c>
      <c r="CN169" s="8" t="s">
        <v>537</v>
      </c>
      <c r="CO169" s="8" t="s">
        <v>537</v>
      </c>
      <c r="CP169" s="8" t="s">
        <v>537</v>
      </c>
      <c r="CQ169" s="8" t="s">
        <v>537</v>
      </c>
      <c r="CR169" s="8" t="s">
        <v>537</v>
      </c>
      <c r="CS169" s="8" t="s">
        <v>537</v>
      </c>
      <c r="CT169" s="8" t="s">
        <v>537</v>
      </c>
      <c r="CU169" s="8" t="s">
        <v>537</v>
      </c>
      <c r="CV169" s="8" t="s">
        <v>537</v>
      </c>
      <c r="CW169" s="8" t="s">
        <v>537</v>
      </c>
      <c r="CX169" s="8" t="s">
        <v>537</v>
      </c>
      <c r="CY169" s="8" t="s">
        <v>537</v>
      </c>
      <c r="CZ169" s="8" t="s">
        <v>537</v>
      </c>
      <c r="DA169" s="8" t="s">
        <v>537</v>
      </c>
      <c r="DB169" s="8" t="s">
        <v>537</v>
      </c>
      <c r="DC169" s="8"/>
      <c r="DD169" s="8" t="s">
        <v>537</v>
      </c>
      <c r="DE169" s="8" t="s">
        <v>537</v>
      </c>
      <c r="DF169" s="8" t="s">
        <v>537</v>
      </c>
      <c r="DG169" s="8" t="s">
        <v>537</v>
      </c>
      <c r="DH169" s="8" t="s">
        <v>537</v>
      </c>
      <c r="DI169" s="8" t="s">
        <v>537</v>
      </c>
      <c r="DJ169" s="8" t="s">
        <v>537</v>
      </c>
      <c r="DK169" s="8" t="s">
        <v>537</v>
      </c>
      <c r="DL169" s="8" t="s">
        <v>537</v>
      </c>
      <c r="DM169" s="8" t="s">
        <v>537</v>
      </c>
      <c r="DN169" s="8" t="s">
        <v>537</v>
      </c>
      <c r="DO169" s="8" t="s">
        <v>537</v>
      </c>
      <c r="DP169" s="8" t="s">
        <v>537</v>
      </c>
      <c r="DQ169" s="8" t="s">
        <v>537</v>
      </c>
      <c r="DR169" s="8" t="s">
        <v>537</v>
      </c>
      <c r="DS169" s="8" t="s">
        <v>537</v>
      </c>
      <c r="DT169" s="8" t="s">
        <v>537</v>
      </c>
      <c r="DU169" s="8" t="s">
        <v>537</v>
      </c>
      <c r="DV169" s="8"/>
      <c r="DW169" s="8" t="s">
        <v>537</v>
      </c>
      <c r="DX169" s="8" t="s">
        <v>537</v>
      </c>
      <c r="DY169" s="8" t="s">
        <v>537</v>
      </c>
      <c r="DZ169" s="8" t="s">
        <v>537</v>
      </c>
      <c r="EA169" s="8" t="s">
        <v>537</v>
      </c>
      <c r="EB169" s="8" t="s">
        <v>537</v>
      </c>
      <c r="EC169" s="8" t="s">
        <v>537</v>
      </c>
      <c r="ED169" s="8" t="s">
        <v>537</v>
      </c>
      <c r="EE169" s="8" t="s">
        <v>537</v>
      </c>
      <c r="EF169" s="8" t="s">
        <v>537</v>
      </c>
      <c r="EG169" s="8" t="s">
        <v>537</v>
      </c>
      <c r="EH169" s="8" t="s">
        <v>537</v>
      </c>
      <c r="EI169" s="8" t="s">
        <v>537</v>
      </c>
      <c r="EJ169" s="8" t="s">
        <v>537</v>
      </c>
      <c r="EK169" s="8" t="s">
        <v>537</v>
      </c>
      <c r="EL169" s="8" t="s">
        <v>537</v>
      </c>
      <c r="EM169" s="8" t="s">
        <v>537</v>
      </c>
      <c r="EN169" s="8" t="s">
        <v>537</v>
      </c>
      <c r="EO169" s="8" t="s">
        <v>537</v>
      </c>
      <c r="EP169" s="8" t="s">
        <v>537</v>
      </c>
      <c r="EQ169" s="8" t="s">
        <v>537</v>
      </c>
      <c r="ER169" s="8" t="s">
        <v>537</v>
      </c>
      <c r="ES169" s="8" t="s">
        <v>537</v>
      </c>
      <c r="ET169" s="8" t="s">
        <v>537</v>
      </c>
      <c r="EU169" s="8" t="s">
        <v>537</v>
      </c>
      <c r="EV169" s="8" t="s">
        <v>537</v>
      </c>
      <c r="EW169" s="8" t="s">
        <v>537</v>
      </c>
      <c r="EX169" s="8" t="s">
        <v>537</v>
      </c>
      <c r="EY169" s="8" t="s">
        <v>537</v>
      </c>
      <c r="EZ169" s="8" t="s">
        <v>537</v>
      </c>
      <c r="FA169" s="8" t="s">
        <v>537</v>
      </c>
      <c r="FB169" s="8" t="s">
        <v>537</v>
      </c>
      <c r="FC169" s="8" t="s">
        <v>537</v>
      </c>
      <c r="FD169" s="8" t="s">
        <v>537</v>
      </c>
      <c r="FE169" s="8" t="s">
        <v>537</v>
      </c>
      <c r="FF169" s="8" t="s">
        <v>537</v>
      </c>
      <c r="FG169" s="8" t="s">
        <v>537</v>
      </c>
      <c r="FH169" s="8" t="s">
        <v>537</v>
      </c>
      <c r="FI169" s="8" t="s">
        <v>537</v>
      </c>
      <c r="FJ169" s="8" t="s">
        <v>537</v>
      </c>
      <c r="FK169" s="8" t="s">
        <v>537</v>
      </c>
      <c r="FL169" s="8"/>
      <c r="FM169" s="8" t="s">
        <v>537</v>
      </c>
      <c r="FN169" s="8" t="s">
        <v>537</v>
      </c>
      <c r="FO169" s="8" t="s">
        <v>537</v>
      </c>
      <c r="FP169" s="8" t="s">
        <v>537</v>
      </c>
      <c r="FQ169" s="8" t="s">
        <v>537</v>
      </c>
      <c r="FR169" s="8" t="s">
        <v>537</v>
      </c>
      <c r="FS169" s="8" t="s">
        <v>537</v>
      </c>
      <c r="FT169" s="9" t="s">
        <v>537</v>
      </c>
      <c r="FU169" s="8" t="s">
        <v>537</v>
      </c>
      <c r="FV169" s="8" t="s">
        <v>538</v>
      </c>
      <c r="FW169" s="8" t="s">
        <v>539</v>
      </c>
      <c r="FX169" s="8" t="s">
        <v>538</v>
      </c>
      <c r="FY169" s="8" t="s">
        <v>538</v>
      </c>
      <c r="FZ169" s="8" t="s">
        <v>538</v>
      </c>
      <c r="GA169" s="31" t="e">
        <f t="shared" si="29"/>
        <v>#VALUE!</v>
      </c>
      <c r="GB169" s="10" t="e">
        <f t="shared" si="30"/>
        <v>#VALUE!</v>
      </c>
      <c r="GC169" s="10" t="s">
        <v>540</v>
      </c>
      <c r="GD169" s="10" t="s">
        <v>540</v>
      </c>
    </row>
    <row r="170" spans="1:186">
      <c r="A170" s="8">
        <f t="shared" si="33"/>
        <v>0</v>
      </c>
      <c r="B170" s="8">
        <f t="shared" si="33"/>
        <v>0</v>
      </c>
      <c r="C170" s="8" t="str">
        <f>CONCATENATE("FY",RIGHT(Assumptions!D$15,4))</f>
        <v>FY</v>
      </c>
      <c r="D170" s="10" t="e">
        <f t="shared" si="28"/>
        <v>#VALUE!</v>
      </c>
      <c r="E170" s="8" t="s">
        <v>541</v>
      </c>
      <c r="F170" s="8" t="s">
        <v>541</v>
      </c>
      <c r="G170" s="8" t="s">
        <v>541</v>
      </c>
      <c r="H170" s="8" t="s">
        <v>541</v>
      </c>
      <c r="I170" s="8" t="s">
        <v>541</v>
      </c>
      <c r="J170" s="8" t="s">
        <v>541</v>
      </c>
      <c r="K170" s="8" t="s">
        <v>541</v>
      </c>
      <c r="L170" s="8" t="s">
        <v>541</v>
      </c>
      <c r="M170" s="8" t="s">
        <v>541</v>
      </c>
      <c r="N170" s="8" t="s">
        <v>541</v>
      </c>
      <c r="O170" s="8" t="s">
        <v>541</v>
      </c>
      <c r="P170" s="8" t="s">
        <v>541</v>
      </c>
      <c r="Q170" s="8" t="s">
        <v>541</v>
      </c>
      <c r="R170" s="8" t="s">
        <v>541</v>
      </c>
      <c r="S170" s="8" t="s">
        <v>541</v>
      </c>
      <c r="T170" s="8" t="s">
        <v>541</v>
      </c>
      <c r="U170" s="8" t="s">
        <v>541</v>
      </c>
      <c r="V170" s="8" t="s">
        <v>541</v>
      </c>
      <c r="W170" s="8" t="s">
        <v>541</v>
      </c>
      <c r="X170" s="8" t="s">
        <v>541</v>
      </c>
      <c r="Y170" s="8" t="s">
        <v>541</v>
      </c>
      <c r="Z170" s="8" t="s">
        <v>541</v>
      </c>
      <c r="AA170" s="8" t="s">
        <v>541</v>
      </c>
      <c r="AB170" s="8" t="s">
        <v>541</v>
      </c>
      <c r="AC170" s="8" t="s">
        <v>541</v>
      </c>
      <c r="AD170" s="8" t="s">
        <v>541</v>
      </c>
      <c r="AE170" s="8" t="s">
        <v>541</v>
      </c>
      <c r="AF170" s="8" t="s">
        <v>541</v>
      </c>
      <c r="AG170" s="8" t="s">
        <v>541</v>
      </c>
      <c r="AH170" s="8" t="s">
        <v>541</v>
      </c>
      <c r="AI170" s="8" t="s">
        <v>541</v>
      </c>
      <c r="AJ170" s="8" t="s">
        <v>541</v>
      </c>
      <c r="AK170" s="8" t="s">
        <v>541</v>
      </c>
      <c r="AL170" s="8" t="s">
        <v>541</v>
      </c>
      <c r="AM170" s="8"/>
      <c r="AN170" s="8" t="s">
        <v>541</v>
      </c>
      <c r="AO170" s="8" t="s">
        <v>541</v>
      </c>
      <c r="AP170" s="8" t="s">
        <v>541</v>
      </c>
      <c r="AQ170" s="8" t="s">
        <v>541</v>
      </c>
      <c r="AR170" s="8" t="s">
        <v>541</v>
      </c>
      <c r="AS170" s="8" t="s">
        <v>541</v>
      </c>
      <c r="AT170" s="8" t="s">
        <v>541</v>
      </c>
      <c r="AU170" s="1">
        <v>-2146826273</v>
      </c>
      <c r="AV170" s="8"/>
      <c r="AW170" s="8" t="s">
        <v>541</v>
      </c>
      <c r="AX170" s="8" t="s">
        <v>541</v>
      </c>
      <c r="AY170" s="8" t="s">
        <v>541</v>
      </c>
      <c r="AZ170" s="1">
        <v>-2146826273</v>
      </c>
      <c r="BA170" s="9" t="s">
        <v>541</v>
      </c>
      <c r="BB170" s="8"/>
      <c r="BC170" s="8" t="s">
        <v>541</v>
      </c>
      <c r="BD170" s="8" t="s">
        <v>541</v>
      </c>
      <c r="BE170" s="8" t="s">
        <v>541</v>
      </c>
      <c r="BF170" s="8" t="s">
        <v>541</v>
      </c>
      <c r="BG170" s="8" t="s">
        <v>541</v>
      </c>
      <c r="BH170" s="8" t="s">
        <v>541</v>
      </c>
      <c r="BI170" s="8" t="s">
        <v>541</v>
      </c>
      <c r="BJ170" s="8"/>
      <c r="BK170" s="8"/>
      <c r="BL170" s="8" t="s">
        <v>541</v>
      </c>
      <c r="BM170" s="8" t="s">
        <v>541</v>
      </c>
      <c r="BN170" s="8" t="s">
        <v>541</v>
      </c>
      <c r="BO170" s="8" t="s">
        <v>541</v>
      </c>
      <c r="BP170" s="8" t="s">
        <v>541</v>
      </c>
      <c r="BQ170" s="8" t="s">
        <v>541</v>
      </c>
      <c r="BR170" s="8" t="s">
        <v>541</v>
      </c>
      <c r="BS170" s="8" t="s">
        <v>541</v>
      </c>
      <c r="BT170" s="8" t="s">
        <v>541</v>
      </c>
      <c r="BU170" s="8" t="s">
        <v>541</v>
      </c>
      <c r="BV170" s="8" t="s">
        <v>541</v>
      </c>
      <c r="BW170" s="8" t="s">
        <v>541</v>
      </c>
      <c r="BX170" s="8" t="s">
        <v>541</v>
      </c>
      <c r="BY170" s="8" t="s">
        <v>541</v>
      </c>
      <c r="BZ170" s="8" t="s">
        <v>541</v>
      </c>
      <c r="CA170" s="8" t="s">
        <v>541</v>
      </c>
      <c r="CB170" s="8" t="s">
        <v>541</v>
      </c>
      <c r="CC170" s="8" t="s">
        <v>541</v>
      </c>
      <c r="CD170" s="8" t="s">
        <v>541</v>
      </c>
      <c r="CE170" s="8"/>
      <c r="CF170" s="8" t="s">
        <v>541</v>
      </c>
      <c r="CG170" s="8" t="s">
        <v>541</v>
      </c>
      <c r="CH170" s="8" t="s">
        <v>541</v>
      </c>
      <c r="CI170" s="8" t="s">
        <v>541</v>
      </c>
      <c r="CJ170" s="8" t="s">
        <v>541</v>
      </c>
      <c r="CK170" s="8" t="s">
        <v>541</v>
      </c>
      <c r="CL170" s="8" t="s">
        <v>541</v>
      </c>
      <c r="CM170" s="8" t="s">
        <v>541</v>
      </c>
      <c r="CN170" s="8" t="s">
        <v>541</v>
      </c>
      <c r="CO170" s="8" t="s">
        <v>541</v>
      </c>
      <c r="CP170" s="8" t="s">
        <v>541</v>
      </c>
      <c r="CQ170" s="8" t="s">
        <v>541</v>
      </c>
      <c r="CR170" s="8" t="s">
        <v>541</v>
      </c>
      <c r="CS170" s="8" t="s">
        <v>541</v>
      </c>
      <c r="CT170" s="8" t="s">
        <v>541</v>
      </c>
      <c r="CU170" s="8" t="s">
        <v>541</v>
      </c>
      <c r="CV170" s="8" t="s">
        <v>541</v>
      </c>
      <c r="CW170" s="8" t="s">
        <v>541</v>
      </c>
      <c r="CX170" s="8" t="s">
        <v>541</v>
      </c>
      <c r="CY170" s="8" t="s">
        <v>541</v>
      </c>
      <c r="CZ170" s="8" t="s">
        <v>541</v>
      </c>
      <c r="DA170" s="8" t="s">
        <v>541</v>
      </c>
      <c r="DB170" s="8" t="s">
        <v>541</v>
      </c>
      <c r="DC170" s="8"/>
      <c r="DD170" s="8" t="s">
        <v>541</v>
      </c>
      <c r="DE170" s="8" t="s">
        <v>541</v>
      </c>
      <c r="DF170" s="8" t="s">
        <v>541</v>
      </c>
      <c r="DG170" s="8" t="s">
        <v>541</v>
      </c>
      <c r="DH170" s="8" t="s">
        <v>541</v>
      </c>
      <c r="DI170" s="8" t="s">
        <v>541</v>
      </c>
      <c r="DJ170" s="8" t="s">
        <v>541</v>
      </c>
      <c r="DK170" s="8" t="s">
        <v>541</v>
      </c>
      <c r="DL170" s="8" t="s">
        <v>541</v>
      </c>
      <c r="DM170" s="8" t="s">
        <v>541</v>
      </c>
      <c r="DN170" s="8" t="s">
        <v>541</v>
      </c>
      <c r="DO170" s="8" t="s">
        <v>541</v>
      </c>
      <c r="DP170" s="8" t="s">
        <v>541</v>
      </c>
      <c r="DQ170" s="8" t="s">
        <v>541</v>
      </c>
      <c r="DR170" s="8" t="s">
        <v>541</v>
      </c>
      <c r="DS170" s="8" t="s">
        <v>541</v>
      </c>
      <c r="DT170" s="8" t="s">
        <v>541</v>
      </c>
      <c r="DU170" s="8" t="s">
        <v>541</v>
      </c>
      <c r="DV170" s="8"/>
      <c r="DW170" s="8" t="s">
        <v>541</v>
      </c>
      <c r="DX170" s="8" t="s">
        <v>541</v>
      </c>
      <c r="DY170" s="8" t="s">
        <v>541</v>
      </c>
      <c r="DZ170" s="8" t="s">
        <v>541</v>
      </c>
      <c r="EA170" s="8" t="s">
        <v>541</v>
      </c>
      <c r="EB170" s="8" t="s">
        <v>541</v>
      </c>
      <c r="EC170" s="8" t="s">
        <v>541</v>
      </c>
      <c r="ED170" s="8" t="s">
        <v>541</v>
      </c>
      <c r="EE170" s="8" t="s">
        <v>541</v>
      </c>
      <c r="EF170" s="8" t="s">
        <v>541</v>
      </c>
      <c r="EG170" s="8" t="s">
        <v>541</v>
      </c>
      <c r="EH170" s="8" t="s">
        <v>541</v>
      </c>
      <c r="EI170" s="8" t="s">
        <v>541</v>
      </c>
      <c r="EJ170" s="8" t="s">
        <v>541</v>
      </c>
      <c r="EK170" s="8" t="s">
        <v>541</v>
      </c>
      <c r="EL170" s="8" t="s">
        <v>541</v>
      </c>
      <c r="EM170" s="8" t="s">
        <v>541</v>
      </c>
      <c r="EN170" s="8" t="s">
        <v>541</v>
      </c>
      <c r="EO170" s="8" t="s">
        <v>541</v>
      </c>
      <c r="EP170" s="8" t="s">
        <v>541</v>
      </c>
      <c r="EQ170" s="8" t="s">
        <v>541</v>
      </c>
      <c r="ER170" s="8" t="s">
        <v>541</v>
      </c>
      <c r="ES170" s="8" t="s">
        <v>541</v>
      </c>
      <c r="ET170" s="8" t="s">
        <v>541</v>
      </c>
      <c r="EU170" s="8" t="s">
        <v>541</v>
      </c>
      <c r="EV170" s="8" t="s">
        <v>541</v>
      </c>
      <c r="EW170" s="8" t="s">
        <v>541</v>
      </c>
      <c r="EX170" s="8" t="s">
        <v>541</v>
      </c>
      <c r="EY170" s="8" t="s">
        <v>541</v>
      </c>
      <c r="EZ170" s="8" t="s">
        <v>541</v>
      </c>
      <c r="FA170" s="8" t="s">
        <v>541</v>
      </c>
      <c r="FB170" s="8" t="s">
        <v>541</v>
      </c>
      <c r="FC170" s="8" t="s">
        <v>541</v>
      </c>
      <c r="FD170" s="8" t="s">
        <v>541</v>
      </c>
      <c r="FE170" s="8" t="s">
        <v>541</v>
      </c>
      <c r="FF170" s="8" t="s">
        <v>541</v>
      </c>
      <c r="FG170" s="8" t="s">
        <v>541</v>
      </c>
      <c r="FH170" s="8" t="s">
        <v>541</v>
      </c>
      <c r="FI170" s="8" t="s">
        <v>541</v>
      </c>
      <c r="FJ170" s="8" t="s">
        <v>541</v>
      </c>
      <c r="FK170" s="8" t="s">
        <v>541</v>
      </c>
      <c r="FL170" s="8"/>
      <c r="FM170" s="8" t="s">
        <v>541</v>
      </c>
      <c r="FN170" s="8" t="s">
        <v>541</v>
      </c>
      <c r="FO170" s="8" t="s">
        <v>541</v>
      </c>
      <c r="FP170" s="8" t="s">
        <v>541</v>
      </c>
      <c r="FQ170" s="8" t="s">
        <v>541</v>
      </c>
      <c r="FR170" s="8" t="s">
        <v>541</v>
      </c>
      <c r="FS170" s="8" t="s">
        <v>541</v>
      </c>
      <c r="FT170" s="9" t="s">
        <v>541</v>
      </c>
      <c r="FU170" s="8" t="s">
        <v>541</v>
      </c>
      <c r="FV170" s="8" t="s">
        <v>538</v>
      </c>
      <c r="FW170" s="8" t="s">
        <v>539</v>
      </c>
      <c r="FX170" s="8" t="s">
        <v>538</v>
      </c>
      <c r="FY170" s="8" t="s">
        <v>538</v>
      </c>
      <c r="FZ170" s="8" t="s">
        <v>538</v>
      </c>
      <c r="GA170" s="31" t="e">
        <f t="shared" si="29"/>
        <v>#VALUE!</v>
      </c>
      <c r="GB170" s="10" t="e">
        <f t="shared" si="30"/>
        <v>#VALUE!</v>
      </c>
      <c r="GC170" s="10" t="s">
        <v>540</v>
      </c>
      <c r="GD170" s="10" t="s">
        <v>540</v>
      </c>
    </row>
    <row r="171" spans="1:186">
      <c r="A171" s="10">
        <f>Assumptions!C16</f>
        <v>0</v>
      </c>
      <c r="B171" s="10">
        <f>Assumptions!B16</f>
        <v>0</v>
      </c>
      <c r="C171" s="8" t="e">
        <f>CONCATENATE("FY",RIGHT(Assumptions!D$16,4)-11)</f>
        <v>#VALUE!</v>
      </c>
      <c r="D171" s="10" t="e">
        <f t="shared" si="28"/>
        <v>#VALUE!</v>
      </c>
      <c r="E171" s="8" t="s">
        <v>537</v>
      </c>
      <c r="F171" s="8" t="s">
        <v>537</v>
      </c>
      <c r="G171" s="8" t="s">
        <v>537</v>
      </c>
      <c r="H171" s="8" t="s">
        <v>537</v>
      </c>
      <c r="I171" s="8" t="s">
        <v>537</v>
      </c>
      <c r="J171" s="8" t="s">
        <v>537</v>
      </c>
      <c r="K171" s="8" t="s">
        <v>537</v>
      </c>
      <c r="L171" s="8" t="s">
        <v>537</v>
      </c>
      <c r="M171" s="8" t="s">
        <v>537</v>
      </c>
      <c r="N171" s="8" t="s">
        <v>537</v>
      </c>
      <c r="O171" s="8" t="s">
        <v>537</v>
      </c>
      <c r="P171" s="8" t="s">
        <v>537</v>
      </c>
      <c r="Q171" s="8" t="s">
        <v>537</v>
      </c>
      <c r="R171" s="8" t="s">
        <v>537</v>
      </c>
      <c r="S171" s="8" t="s">
        <v>537</v>
      </c>
      <c r="T171" s="8" t="s">
        <v>537</v>
      </c>
      <c r="U171" s="8" t="s">
        <v>537</v>
      </c>
      <c r="V171" s="8" t="s">
        <v>537</v>
      </c>
      <c r="W171" s="8" t="s">
        <v>537</v>
      </c>
      <c r="X171" s="8" t="s">
        <v>537</v>
      </c>
      <c r="Y171" s="8" t="s">
        <v>537</v>
      </c>
      <c r="Z171" s="8" t="s">
        <v>537</v>
      </c>
      <c r="AA171" s="8" t="s">
        <v>537</v>
      </c>
      <c r="AB171" s="8" t="s">
        <v>537</v>
      </c>
      <c r="AC171" s="8" t="s">
        <v>537</v>
      </c>
      <c r="AD171" s="8" t="s">
        <v>537</v>
      </c>
      <c r="AE171" s="8" t="s">
        <v>537</v>
      </c>
      <c r="AF171" s="8" t="s">
        <v>537</v>
      </c>
      <c r="AG171" s="8" t="s">
        <v>537</v>
      </c>
      <c r="AH171" s="8" t="s">
        <v>537</v>
      </c>
      <c r="AI171" s="8" t="s">
        <v>537</v>
      </c>
      <c r="AJ171" s="8" t="s">
        <v>537</v>
      </c>
      <c r="AK171" s="8" t="s">
        <v>537</v>
      </c>
      <c r="AL171" s="8" t="s">
        <v>537</v>
      </c>
      <c r="AM171" s="8"/>
      <c r="AN171" s="8" t="s">
        <v>537</v>
      </c>
      <c r="AO171" s="8" t="s">
        <v>537</v>
      </c>
      <c r="AP171" s="8" t="s">
        <v>537</v>
      </c>
      <c r="AQ171" s="8" t="s">
        <v>537</v>
      </c>
      <c r="AR171" s="8" t="s">
        <v>537</v>
      </c>
      <c r="AS171" s="8" t="s">
        <v>537</v>
      </c>
      <c r="AT171" s="8" t="s">
        <v>537</v>
      </c>
      <c r="AU171" s="1">
        <v>-2146826273</v>
      </c>
      <c r="AV171" s="8"/>
      <c r="AW171" s="8" t="s">
        <v>537</v>
      </c>
      <c r="AX171" s="8" t="s">
        <v>537</v>
      </c>
      <c r="AY171" s="8" t="s">
        <v>537</v>
      </c>
      <c r="AZ171" s="1">
        <v>-2146826273</v>
      </c>
      <c r="BA171" s="9" t="s">
        <v>537</v>
      </c>
      <c r="BB171" s="8"/>
      <c r="BC171" s="8" t="s">
        <v>537</v>
      </c>
      <c r="BD171" s="8" t="s">
        <v>537</v>
      </c>
      <c r="BE171" s="8" t="s">
        <v>537</v>
      </c>
      <c r="BF171" s="8" t="s">
        <v>537</v>
      </c>
      <c r="BG171" s="8" t="s">
        <v>537</v>
      </c>
      <c r="BH171" s="8" t="s">
        <v>537</v>
      </c>
      <c r="BI171" s="8" t="s">
        <v>537</v>
      </c>
      <c r="BJ171" s="8"/>
      <c r="BK171" s="8"/>
      <c r="BL171" s="8" t="s">
        <v>537</v>
      </c>
      <c r="BM171" s="8" t="s">
        <v>537</v>
      </c>
      <c r="BN171" s="8" t="s">
        <v>537</v>
      </c>
      <c r="BO171" s="8" t="s">
        <v>537</v>
      </c>
      <c r="BP171" s="8" t="s">
        <v>537</v>
      </c>
      <c r="BQ171" s="8" t="s">
        <v>537</v>
      </c>
      <c r="BR171" s="8" t="s">
        <v>537</v>
      </c>
      <c r="BS171" s="8" t="s">
        <v>537</v>
      </c>
      <c r="BT171" s="8" t="s">
        <v>537</v>
      </c>
      <c r="BU171" s="8" t="s">
        <v>537</v>
      </c>
      <c r="BV171" s="8" t="s">
        <v>537</v>
      </c>
      <c r="BW171" s="8" t="s">
        <v>537</v>
      </c>
      <c r="BX171" s="8" t="s">
        <v>537</v>
      </c>
      <c r="BY171" s="8" t="s">
        <v>537</v>
      </c>
      <c r="BZ171" s="8" t="s">
        <v>537</v>
      </c>
      <c r="CA171" s="8" t="s">
        <v>537</v>
      </c>
      <c r="CB171" s="8" t="s">
        <v>537</v>
      </c>
      <c r="CC171" s="8" t="s">
        <v>537</v>
      </c>
      <c r="CD171" s="8" t="s">
        <v>537</v>
      </c>
      <c r="CE171" s="8"/>
      <c r="CF171" s="8" t="s">
        <v>537</v>
      </c>
      <c r="CG171" s="8" t="s">
        <v>537</v>
      </c>
      <c r="CH171" s="8" t="s">
        <v>537</v>
      </c>
      <c r="CI171" s="8" t="s">
        <v>537</v>
      </c>
      <c r="CJ171" s="8" t="s">
        <v>537</v>
      </c>
      <c r="CK171" s="8" t="s">
        <v>537</v>
      </c>
      <c r="CL171" s="8" t="s">
        <v>537</v>
      </c>
      <c r="CM171" s="8" t="s">
        <v>537</v>
      </c>
      <c r="CN171" s="8" t="s">
        <v>537</v>
      </c>
      <c r="CO171" s="8" t="s">
        <v>537</v>
      </c>
      <c r="CP171" s="8" t="s">
        <v>537</v>
      </c>
      <c r="CQ171" s="8" t="s">
        <v>537</v>
      </c>
      <c r="CR171" s="8" t="s">
        <v>537</v>
      </c>
      <c r="CS171" s="8" t="s">
        <v>537</v>
      </c>
      <c r="CT171" s="8" t="s">
        <v>537</v>
      </c>
      <c r="CU171" s="8" t="s">
        <v>537</v>
      </c>
      <c r="CV171" s="8" t="s">
        <v>537</v>
      </c>
      <c r="CW171" s="8" t="s">
        <v>537</v>
      </c>
      <c r="CX171" s="8" t="s">
        <v>537</v>
      </c>
      <c r="CY171" s="8" t="s">
        <v>537</v>
      </c>
      <c r="CZ171" s="8" t="s">
        <v>537</v>
      </c>
      <c r="DA171" s="8" t="s">
        <v>537</v>
      </c>
      <c r="DB171" s="8" t="s">
        <v>537</v>
      </c>
      <c r="DC171" s="8"/>
      <c r="DD171" s="8" t="s">
        <v>537</v>
      </c>
      <c r="DE171" s="8" t="s">
        <v>537</v>
      </c>
      <c r="DF171" s="8" t="s">
        <v>537</v>
      </c>
      <c r="DG171" s="8" t="s">
        <v>537</v>
      </c>
      <c r="DH171" s="8" t="s">
        <v>537</v>
      </c>
      <c r="DI171" s="8" t="s">
        <v>537</v>
      </c>
      <c r="DJ171" s="8" t="s">
        <v>537</v>
      </c>
      <c r="DK171" s="8" t="s">
        <v>537</v>
      </c>
      <c r="DL171" s="8" t="s">
        <v>537</v>
      </c>
      <c r="DM171" s="8" t="s">
        <v>537</v>
      </c>
      <c r="DN171" s="8" t="s">
        <v>537</v>
      </c>
      <c r="DO171" s="8" t="s">
        <v>537</v>
      </c>
      <c r="DP171" s="8" t="s">
        <v>537</v>
      </c>
      <c r="DQ171" s="8" t="s">
        <v>537</v>
      </c>
      <c r="DR171" s="8" t="s">
        <v>537</v>
      </c>
      <c r="DS171" s="8" t="s">
        <v>537</v>
      </c>
      <c r="DT171" s="8" t="s">
        <v>537</v>
      </c>
      <c r="DU171" s="8" t="s">
        <v>537</v>
      </c>
      <c r="DV171" s="8"/>
      <c r="DW171" s="8" t="s">
        <v>537</v>
      </c>
      <c r="DX171" s="8" t="s">
        <v>537</v>
      </c>
      <c r="DY171" s="8" t="s">
        <v>537</v>
      </c>
      <c r="DZ171" s="8" t="s">
        <v>537</v>
      </c>
      <c r="EA171" s="8" t="s">
        <v>537</v>
      </c>
      <c r="EB171" s="8" t="s">
        <v>537</v>
      </c>
      <c r="EC171" s="8" t="s">
        <v>537</v>
      </c>
      <c r="ED171" s="8" t="s">
        <v>537</v>
      </c>
      <c r="EE171" s="8" t="s">
        <v>537</v>
      </c>
      <c r="EF171" s="8" t="s">
        <v>537</v>
      </c>
      <c r="EG171" s="8" t="s">
        <v>537</v>
      </c>
      <c r="EH171" s="8" t="s">
        <v>537</v>
      </c>
      <c r="EI171" s="8" t="s">
        <v>537</v>
      </c>
      <c r="EJ171" s="8" t="s">
        <v>537</v>
      </c>
      <c r="EK171" s="8" t="s">
        <v>537</v>
      </c>
      <c r="EL171" s="8" t="s">
        <v>537</v>
      </c>
      <c r="EM171" s="8" t="s">
        <v>537</v>
      </c>
      <c r="EN171" s="8" t="s">
        <v>537</v>
      </c>
      <c r="EO171" s="8" t="s">
        <v>537</v>
      </c>
      <c r="EP171" s="8" t="s">
        <v>537</v>
      </c>
      <c r="EQ171" s="8" t="s">
        <v>537</v>
      </c>
      <c r="ER171" s="8" t="s">
        <v>537</v>
      </c>
      <c r="ES171" s="8" t="s">
        <v>537</v>
      </c>
      <c r="ET171" s="8" t="s">
        <v>537</v>
      </c>
      <c r="EU171" s="8" t="s">
        <v>537</v>
      </c>
      <c r="EV171" s="8" t="s">
        <v>537</v>
      </c>
      <c r="EW171" s="8" t="s">
        <v>537</v>
      </c>
      <c r="EX171" s="8" t="s">
        <v>537</v>
      </c>
      <c r="EY171" s="8" t="s">
        <v>537</v>
      </c>
      <c r="EZ171" s="8" t="s">
        <v>537</v>
      </c>
      <c r="FA171" s="8" t="s">
        <v>537</v>
      </c>
      <c r="FB171" s="8" t="s">
        <v>537</v>
      </c>
      <c r="FC171" s="8" t="s">
        <v>537</v>
      </c>
      <c r="FD171" s="8" t="s">
        <v>537</v>
      </c>
      <c r="FE171" s="8" t="s">
        <v>537</v>
      </c>
      <c r="FF171" s="8" t="s">
        <v>537</v>
      </c>
      <c r="FG171" s="8" t="s">
        <v>537</v>
      </c>
      <c r="FH171" s="8" t="s">
        <v>537</v>
      </c>
      <c r="FI171" s="8" t="s">
        <v>537</v>
      </c>
      <c r="FJ171" s="8" t="s">
        <v>537</v>
      </c>
      <c r="FK171" s="8" t="s">
        <v>537</v>
      </c>
      <c r="FL171" s="8"/>
      <c r="FM171" s="8" t="s">
        <v>537</v>
      </c>
      <c r="FN171" s="8" t="s">
        <v>537</v>
      </c>
      <c r="FO171" s="8" t="s">
        <v>537</v>
      </c>
      <c r="FP171" s="8" t="s">
        <v>537</v>
      </c>
      <c r="FQ171" s="8" t="s">
        <v>537</v>
      </c>
      <c r="FR171" s="8" t="s">
        <v>537</v>
      </c>
      <c r="FS171" s="8" t="s">
        <v>537</v>
      </c>
      <c r="FT171" s="9" t="s">
        <v>537</v>
      </c>
      <c r="FU171" s="8" t="s">
        <v>537</v>
      </c>
      <c r="FV171" s="8" t="s">
        <v>538</v>
      </c>
      <c r="FW171" s="8" t="s">
        <v>539</v>
      </c>
      <c r="FX171" s="8" t="s">
        <v>538</v>
      </c>
      <c r="FY171" s="8" t="s">
        <v>538</v>
      </c>
      <c r="FZ171" s="8" t="s">
        <v>538</v>
      </c>
      <c r="GA171" s="31" t="e">
        <f t="shared" si="29"/>
        <v>#VALUE!</v>
      </c>
      <c r="GB171" s="10" t="e">
        <f t="shared" si="30"/>
        <v>#VALUE!</v>
      </c>
      <c r="GC171" s="10" t="s">
        <v>540</v>
      </c>
      <c r="GD171" s="10" t="s">
        <v>540</v>
      </c>
    </row>
    <row r="172" spans="1:186">
      <c r="A172" s="8">
        <f t="shared" si="33"/>
        <v>0</v>
      </c>
      <c r="B172" s="8">
        <f t="shared" si="33"/>
        <v>0</v>
      </c>
      <c r="C172" s="8" t="e">
        <f>CONCATENATE("FY",RIGHT(Assumptions!D$16,4)-10)</f>
        <v>#VALUE!</v>
      </c>
      <c r="D172" s="10" t="e">
        <f t="shared" si="28"/>
        <v>#VALUE!</v>
      </c>
      <c r="E172" s="8" t="s">
        <v>537</v>
      </c>
      <c r="F172" s="8" t="s">
        <v>537</v>
      </c>
      <c r="G172" s="8" t="s">
        <v>537</v>
      </c>
      <c r="H172" s="8" t="s">
        <v>537</v>
      </c>
      <c r="I172" s="8" t="s">
        <v>537</v>
      </c>
      <c r="J172" s="8" t="s">
        <v>537</v>
      </c>
      <c r="K172" s="8" t="s">
        <v>537</v>
      </c>
      <c r="L172" s="8" t="s">
        <v>537</v>
      </c>
      <c r="M172" s="8" t="s">
        <v>537</v>
      </c>
      <c r="N172" s="8" t="s">
        <v>537</v>
      </c>
      <c r="O172" s="8" t="s">
        <v>537</v>
      </c>
      <c r="P172" s="8" t="s">
        <v>537</v>
      </c>
      <c r="Q172" s="8" t="s">
        <v>537</v>
      </c>
      <c r="R172" s="8" t="s">
        <v>537</v>
      </c>
      <c r="S172" s="8" t="s">
        <v>537</v>
      </c>
      <c r="T172" s="8" t="s">
        <v>537</v>
      </c>
      <c r="U172" s="8" t="s">
        <v>537</v>
      </c>
      <c r="V172" s="8" t="s">
        <v>537</v>
      </c>
      <c r="W172" s="8" t="s">
        <v>537</v>
      </c>
      <c r="X172" s="8" t="s">
        <v>537</v>
      </c>
      <c r="Y172" s="8" t="s">
        <v>537</v>
      </c>
      <c r="Z172" s="8" t="s">
        <v>537</v>
      </c>
      <c r="AA172" s="8" t="s">
        <v>537</v>
      </c>
      <c r="AB172" s="8" t="s">
        <v>537</v>
      </c>
      <c r="AC172" s="8" t="s">
        <v>537</v>
      </c>
      <c r="AD172" s="8" t="s">
        <v>537</v>
      </c>
      <c r="AE172" s="8" t="s">
        <v>537</v>
      </c>
      <c r="AF172" s="8" t="s">
        <v>537</v>
      </c>
      <c r="AG172" s="8" t="s">
        <v>537</v>
      </c>
      <c r="AH172" s="8" t="s">
        <v>537</v>
      </c>
      <c r="AI172" s="8" t="s">
        <v>537</v>
      </c>
      <c r="AJ172" s="8" t="s">
        <v>537</v>
      </c>
      <c r="AK172" s="8" t="s">
        <v>537</v>
      </c>
      <c r="AL172" s="8" t="s">
        <v>537</v>
      </c>
      <c r="AM172" s="8"/>
      <c r="AN172" s="8" t="s">
        <v>537</v>
      </c>
      <c r="AO172" s="8" t="s">
        <v>537</v>
      </c>
      <c r="AP172" s="8" t="s">
        <v>537</v>
      </c>
      <c r="AQ172" s="8" t="s">
        <v>537</v>
      </c>
      <c r="AR172" s="8" t="s">
        <v>537</v>
      </c>
      <c r="AS172" s="8" t="s">
        <v>537</v>
      </c>
      <c r="AT172" s="8" t="s">
        <v>537</v>
      </c>
      <c r="AU172" s="1">
        <v>-2146826273</v>
      </c>
      <c r="AV172" s="8"/>
      <c r="AW172" s="8" t="s">
        <v>537</v>
      </c>
      <c r="AX172" s="8" t="s">
        <v>537</v>
      </c>
      <c r="AY172" s="8" t="s">
        <v>537</v>
      </c>
      <c r="AZ172" s="1">
        <v>-2146826273</v>
      </c>
      <c r="BA172" s="9" t="s">
        <v>537</v>
      </c>
      <c r="BB172" s="8"/>
      <c r="BC172" s="8" t="s">
        <v>537</v>
      </c>
      <c r="BD172" s="8" t="s">
        <v>537</v>
      </c>
      <c r="BE172" s="8" t="s">
        <v>537</v>
      </c>
      <c r="BF172" s="8" t="s">
        <v>537</v>
      </c>
      <c r="BG172" s="8" t="s">
        <v>537</v>
      </c>
      <c r="BH172" s="8" t="s">
        <v>537</v>
      </c>
      <c r="BI172" s="8" t="s">
        <v>537</v>
      </c>
      <c r="BJ172" s="8"/>
      <c r="BK172" s="8"/>
      <c r="BL172" s="8" t="s">
        <v>537</v>
      </c>
      <c r="BM172" s="8" t="s">
        <v>537</v>
      </c>
      <c r="BN172" s="8" t="s">
        <v>537</v>
      </c>
      <c r="BO172" s="8" t="s">
        <v>537</v>
      </c>
      <c r="BP172" s="8" t="s">
        <v>537</v>
      </c>
      <c r="BQ172" s="8" t="s">
        <v>537</v>
      </c>
      <c r="BR172" s="8" t="s">
        <v>537</v>
      </c>
      <c r="BS172" s="8" t="s">
        <v>537</v>
      </c>
      <c r="BT172" s="8" t="s">
        <v>537</v>
      </c>
      <c r="BU172" s="8" t="s">
        <v>537</v>
      </c>
      <c r="BV172" s="8" t="s">
        <v>537</v>
      </c>
      <c r="BW172" s="8" t="s">
        <v>537</v>
      </c>
      <c r="BX172" s="8" t="s">
        <v>537</v>
      </c>
      <c r="BY172" s="8" t="s">
        <v>537</v>
      </c>
      <c r="BZ172" s="8" t="s">
        <v>537</v>
      </c>
      <c r="CA172" s="8" t="s">
        <v>537</v>
      </c>
      <c r="CB172" s="8" t="s">
        <v>537</v>
      </c>
      <c r="CC172" s="8" t="s">
        <v>537</v>
      </c>
      <c r="CD172" s="8" t="s">
        <v>537</v>
      </c>
      <c r="CE172" s="8"/>
      <c r="CF172" s="8" t="s">
        <v>537</v>
      </c>
      <c r="CG172" s="8" t="s">
        <v>537</v>
      </c>
      <c r="CH172" s="8" t="s">
        <v>537</v>
      </c>
      <c r="CI172" s="8" t="s">
        <v>537</v>
      </c>
      <c r="CJ172" s="8" t="s">
        <v>537</v>
      </c>
      <c r="CK172" s="8" t="s">
        <v>537</v>
      </c>
      <c r="CL172" s="8" t="s">
        <v>537</v>
      </c>
      <c r="CM172" s="8" t="s">
        <v>537</v>
      </c>
      <c r="CN172" s="8" t="s">
        <v>537</v>
      </c>
      <c r="CO172" s="8" t="s">
        <v>537</v>
      </c>
      <c r="CP172" s="8" t="s">
        <v>537</v>
      </c>
      <c r="CQ172" s="8" t="s">
        <v>537</v>
      </c>
      <c r="CR172" s="8" t="s">
        <v>537</v>
      </c>
      <c r="CS172" s="8" t="s">
        <v>537</v>
      </c>
      <c r="CT172" s="8" t="s">
        <v>537</v>
      </c>
      <c r="CU172" s="8" t="s">
        <v>537</v>
      </c>
      <c r="CV172" s="8" t="s">
        <v>537</v>
      </c>
      <c r="CW172" s="8" t="s">
        <v>537</v>
      </c>
      <c r="CX172" s="8" t="s">
        <v>537</v>
      </c>
      <c r="CY172" s="8" t="s">
        <v>537</v>
      </c>
      <c r="CZ172" s="8" t="s">
        <v>537</v>
      </c>
      <c r="DA172" s="8" t="s">
        <v>537</v>
      </c>
      <c r="DB172" s="8" t="s">
        <v>537</v>
      </c>
      <c r="DC172" s="8"/>
      <c r="DD172" s="8" t="s">
        <v>537</v>
      </c>
      <c r="DE172" s="8" t="s">
        <v>537</v>
      </c>
      <c r="DF172" s="8" t="s">
        <v>537</v>
      </c>
      <c r="DG172" s="8" t="s">
        <v>537</v>
      </c>
      <c r="DH172" s="8" t="s">
        <v>537</v>
      </c>
      <c r="DI172" s="8" t="s">
        <v>537</v>
      </c>
      <c r="DJ172" s="8" t="s">
        <v>537</v>
      </c>
      <c r="DK172" s="8" t="s">
        <v>537</v>
      </c>
      <c r="DL172" s="8" t="s">
        <v>537</v>
      </c>
      <c r="DM172" s="8" t="s">
        <v>537</v>
      </c>
      <c r="DN172" s="8" t="s">
        <v>537</v>
      </c>
      <c r="DO172" s="8" t="s">
        <v>537</v>
      </c>
      <c r="DP172" s="8" t="s">
        <v>537</v>
      </c>
      <c r="DQ172" s="8" t="s">
        <v>537</v>
      </c>
      <c r="DR172" s="8" t="s">
        <v>537</v>
      </c>
      <c r="DS172" s="8" t="s">
        <v>537</v>
      </c>
      <c r="DT172" s="8" t="s">
        <v>537</v>
      </c>
      <c r="DU172" s="8" t="s">
        <v>537</v>
      </c>
      <c r="DV172" s="8"/>
      <c r="DW172" s="8" t="s">
        <v>537</v>
      </c>
      <c r="DX172" s="8" t="s">
        <v>537</v>
      </c>
      <c r="DY172" s="8" t="s">
        <v>537</v>
      </c>
      <c r="DZ172" s="8" t="s">
        <v>537</v>
      </c>
      <c r="EA172" s="8" t="s">
        <v>537</v>
      </c>
      <c r="EB172" s="8" t="s">
        <v>537</v>
      </c>
      <c r="EC172" s="8" t="s">
        <v>537</v>
      </c>
      <c r="ED172" s="8" t="s">
        <v>537</v>
      </c>
      <c r="EE172" s="8" t="s">
        <v>537</v>
      </c>
      <c r="EF172" s="8" t="s">
        <v>537</v>
      </c>
      <c r="EG172" s="8" t="s">
        <v>537</v>
      </c>
      <c r="EH172" s="8" t="s">
        <v>537</v>
      </c>
      <c r="EI172" s="8" t="s">
        <v>537</v>
      </c>
      <c r="EJ172" s="8" t="s">
        <v>537</v>
      </c>
      <c r="EK172" s="8" t="s">
        <v>537</v>
      </c>
      <c r="EL172" s="8" t="s">
        <v>537</v>
      </c>
      <c r="EM172" s="8" t="s">
        <v>537</v>
      </c>
      <c r="EN172" s="8" t="s">
        <v>537</v>
      </c>
      <c r="EO172" s="8" t="s">
        <v>537</v>
      </c>
      <c r="EP172" s="8" t="s">
        <v>537</v>
      </c>
      <c r="EQ172" s="8" t="s">
        <v>537</v>
      </c>
      <c r="ER172" s="8" t="s">
        <v>537</v>
      </c>
      <c r="ES172" s="8" t="s">
        <v>537</v>
      </c>
      <c r="ET172" s="8" t="s">
        <v>537</v>
      </c>
      <c r="EU172" s="8" t="s">
        <v>537</v>
      </c>
      <c r="EV172" s="8" t="s">
        <v>537</v>
      </c>
      <c r="EW172" s="8" t="s">
        <v>537</v>
      </c>
      <c r="EX172" s="8" t="s">
        <v>537</v>
      </c>
      <c r="EY172" s="8" t="s">
        <v>537</v>
      </c>
      <c r="EZ172" s="8" t="s">
        <v>537</v>
      </c>
      <c r="FA172" s="8" t="s">
        <v>537</v>
      </c>
      <c r="FB172" s="8" t="s">
        <v>537</v>
      </c>
      <c r="FC172" s="8" t="s">
        <v>537</v>
      </c>
      <c r="FD172" s="8" t="s">
        <v>537</v>
      </c>
      <c r="FE172" s="8" t="s">
        <v>537</v>
      </c>
      <c r="FF172" s="8" t="s">
        <v>537</v>
      </c>
      <c r="FG172" s="8" t="s">
        <v>537</v>
      </c>
      <c r="FH172" s="8" t="s">
        <v>537</v>
      </c>
      <c r="FI172" s="8" t="s">
        <v>537</v>
      </c>
      <c r="FJ172" s="8" t="s">
        <v>537</v>
      </c>
      <c r="FK172" s="8" t="s">
        <v>537</v>
      </c>
      <c r="FL172" s="8"/>
      <c r="FM172" s="8" t="s">
        <v>537</v>
      </c>
      <c r="FN172" s="8" t="s">
        <v>537</v>
      </c>
      <c r="FO172" s="8" t="s">
        <v>537</v>
      </c>
      <c r="FP172" s="8" t="s">
        <v>537</v>
      </c>
      <c r="FQ172" s="8" t="s">
        <v>537</v>
      </c>
      <c r="FR172" s="8" t="s">
        <v>537</v>
      </c>
      <c r="FS172" s="8" t="s">
        <v>537</v>
      </c>
      <c r="FT172" s="9" t="s">
        <v>537</v>
      </c>
      <c r="FU172" s="8" t="s">
        <v>537</v>
      </c>
      <c r="FV172" s="8" t="s">
        <v>538</v>
      </c>
      <c r="FW172" s="8" t="s">
        <v>539</v>
      </c>
      <c r="FX172" s="8" t="s">
        <v>538</v>
      </c>
      <c r="FY172" s="8" t="s">
        <v>538</v>
      </c>
      <c r="FZ172" s="8" t="s">
        <v>538</v>
      </c>
      <c r="GA172" s="31" t="e">
        <f t="shared" si="29"/>
        <v>#VALUE!</v>
      </c>
      <c r="GB172" s="10" t="e">
        <f t="shared" si="30"/>
        <v>#VALUE!</v>
      </c>
      <c r="GC172" s="10" t="s">
        <v>540</v>
      </c>
      <c r="GD172" s="10" t="s">
        <v>540</v>
      </c>
    </row>
    <row r="173" spans="1:186">
      <c r="A173" s="8">
        <f t="shared" si="33"/>
        <v>0</v>
      </c>
      <c r="B173" s="8">
        <f t="shared" si="33"/>
        <v>0</v>
      </c>
      <c r="C173" s="8" t="e">
        <f>CONCATENATE("FY",RIGHT(Assumptions!D$16,4)-9)</f>
        <v>#VALUE!</v>
      </c>
      <c r="D173" s="10" t="e">
        <f t="shared" si="28"/>
        <v>#VALUE!</v>
      </c>
      <c r="E173" s="8" t="s">
        <v>537</v>
      </c>
      <c r="F173" s="8" t="s">
        <v>537</v>
      </c>
      <c r="G173" s="8" t="s">
        <v>537</v>
      </c>
      <c r="H173" s="8" t="s">
        <v>537</v>
      </c>
      <c r="I173" s="8" t="s">
        <v>537</v>
      </c>
      <c r="J173" s="8" t="s">
        <v>537</v>
      </c>
      <c r="K173" s="8" t="s">
        <v>537</v>
      </c>
      <c r="L173" s="8" t="s">
        <v>537</v>
      </c>
      <c r="M173" s="8" t="s">
        <v>537</v>
      </c>
      <c r="N173" s="8" t="s">
        <v>537</v>
      </c>
      <c r="O173" s="8" t="s">
        <v>537</v>
      </c>
      <c r="P173" s="8" t="s">
        <v>537</v>
      </c>
      <c r="Q173" s="8" t="s">
        <v>537</v>
      </c>
      <c r="R173" s="8" t="s">
        <v>537</v>
      </c>
      <c r="S173" s="8" t="s">
        <v>537</v>
      </c>
      <c r="T173" s="8" t="s">
        <v>537</v>
      </c>
      <c r="U173" s="8" t="s">
        <v>537</v>
      </c>
      <c r="V173" s="8" t="s">
        <v>537</v>
      </c>
      <c r="W173" s="8" t="s">
        <v>537</v>
      </c>
      <c r="X173" s="8" t="s">
        <v>537</v>
      </c>
      <c r="Y173" s="8" t="s">
        <v>537</v>
      </c>
      <c r="Z173" s="8" t="s">
        <v>537</v>
      </c>
      <c r="AA173" s="8" t="s">
        <v>537</v>
      </c>
      <c r="AB173" s="8" t="s">
        <v>537</v>
      </c>
      <c r="AC173" s="8" t="s">
        <v>537</v>
      </c>
      <c r="AD173" s="8" t="s">
        <v>537</v>
      </c>
      <c r="AE173" s="8" t="s">
        <v>537</v>
      </c>
      <c r="AF173" s="8" t="s">
        <v>537</v>
      </c>
      <c r="AG173" s="8" t="s">
        <v>537</v>
      </c>
      <c r="AH173" s="8" t="s">
        <v>537</v>
      </c>
      <c r="AI173" s="8" t="s">
        <v>537</v>
      </c>
      <c r="AJ173" s="8" t="s">
        <v>537</v>
      </c>
      <c r="AK173" s="8" t="s">
        <v>537</v>
      </c>
      <c r="AL173" s="8" t="s">
        <v>537</v>
      </c>
      <c r="AM173" s="8"/>
      <c r="AN173" s="8" t="s">
        <v>537</v>
      </c>
      <c r="AO173" s="8" t="s">
        <v>537</v>
      </c>
      <c r="AP173" s="8" t="s">
        <v>537</v>
      </c>
      <c r="AQ173" s="8" t="s">
        <v>537</v>
      </c>
      <c r="AR173" s="8" t="s">
        <v>537</v>
      </c>
      <c r="AS173" s="8" t="s">
        <v>537</v>
      </c>
      <c r="AT173" s="8" t="s">
        <v>537</v>
      </c>
      <c r="AU173" s="1">
        <v>-2146826273</v>
      </c>
      <c r="AV173" s="8"/>
      <c r="AW173" s="8" t="s">
        <v>537</v>
      </c>
      <c r="AX173" s="8" t="s">
        <v>537</v>
      </c>
      <c r="AY173" s="8" t="s">
        <v>537</v>
      </c>
      <c r="AZ173" s="1">
        <v>-2146826273</v>
      </c>
      <c r="BA173" s="9" t="s">
        <v>537</v>
      </c>
      <c r="BB173" s="8"/>
      <c r="BC173" s="8" t="s">
        <v>537</v>
      </c>
      <c r="BD173" s="8" t="s">
        <v>537</v>
      </c>
      <c r="BE173" s="8" t="s">
        <v>537</v>
      </c>
      <c r="BF173" s="8" t="s">
        <v>537</v>
      </c>
      <c r="BG173" s="8" t="s">
        <v>537</v>
      </c>
      <c r="BH173" s="8" t="s">
        <v>537</v>
      </c>
      <c r="BI173" s="8" t="s">
        <v>537</v>
      </c>
      <c r="BJ173" s="8"/>
      <c r="BK173" s="8"/>
      <c r="BL173" s="8" t="s">
        <v>537</v>
      </c>
      <c r="BM173" s="8" t="s">
        <v>537</v>
      </c>
      <c r="BN173" s="8" t="s">
        <v>537</v>
      </c>
      <c r="BO173" s="8" t="s">
        <v>537</v>
      </c>
      <c r="BP173" s="8" t="s">
        <v>537</v>
      </c>
      <c r="BQ173" s="8" t="s">
        <v>537</v>
      </c>
      <c r="BR173" s="8" t="s">
        <v>537</v>
      </c>
      <c r="BS173" s="8" t="s">
        <v>537</v>
      </c>
      <c r="BT173" s="8" t="s">
        <v>537</v>
      </c>
      <c r="BU173" s="8" t="s">
        <v>537</v>
      </c>
      <c r="BV173" s="8" t="s">
        <v>537</v>
      </c>
      <c r="BW173" s="8" t="s">
        <v>537</v>
      </c>
      <c r="BX173" s="8" t="s">
        <v>537</v>
      </c>
      <c r="BY173" s="8" t="s">
        <v>537</v>
      </c>
      <c r="BZ173" s="8" t="s">
        <v>537</v>
      </c>
      <c r="CA173" s="8" t="s">
        <v>537</v>
      </c>
      <c r="CB173" s="8" t="s">
        <v>537</v>
      </c>
      <c r="CC173" s="8" t="s">
        <v>537</v>
      </c>
      <c r="CD173" s="8" t="s">
        <v>537</v>
      </c>
      <c r="CE173" s="8"/>
      <c r="CF173" s="8" t="s">
        <v>537</v>
      </c>
      <c r="CG173" s="8" t="s">
        <v>537</v>
      </c>
      <c r="CH173" s="8" t="s">
        <v>537</v>
      </c>
      <c r="CI173" s="8" t="s">
        <v>537</v>
      </c>
      <c r="CJ173" s="8" t="s">
        <v>537</v>
      </c>
      <c r="CK173" s="8" t="s">
        <v>537</v>
      </c>
      <c r="CL173" s="8" t="s">
        <v>537</v>
      </c>
      <c r="CM173" s="8" t="s">
        <v>537</v>
      </c>
      <c r="CN173" s="8" t="s">
        <v>537</v>
      </c>
      <c r="CO173" s="8" t="s">
        <v>537</v>
      </c>
      <c r="CP173" s="8" t="s">
        <v>537</v>
      </c>
      <c r="CQ173" s="8" t="s">
        <v>537</v>
      </c>
      <c r="CR173" s="8" t="s">
        <v>537</v>
      </c>
      <c r="CS173" s="8" t="s">
        <v>537</v>
      </c>
      <c r="CT173" s="8" t="s">
        <v>537</v>
      </c>
      <c r="CU173" s="8" t="s">
        <v>537</v>
      </c>
      <c r="CV173" s="8" t="s">
        <v>537</v>
      </c>
      <c r="CW173" s="8" t="s">
        <v>537</v>
      </c>
      <c r="CX173" s="8" t="s">
        <v>537</v>
      </c>
      <c r="CY173" s="8" t="s">
        <v>537</v>
      </c>
      <c r="CZ173" s="8" t="s">
        <v>537</v>
      </c>
      <c r="DA173" s="8" t="s">
        <v>537</v>
      </c>
      <c r="DB173" s="8" t="s">
        <v>537</v>
      </c>
      <c r="DC173" s="8"/>
      <c r="DD173" s="8" t="s">
        <v>537</v>
      </c>
      <c r="DE173" s="8" t="s">
        <v>537</v>
      </c>
      <c r="DF173" s="8" t="s">
        <v>537</v>
      </c>
      <c r="DG173" s="8" t="s">
        <v>537</v>
      </c>
      <c r="DH173" s="8" t="s">
        <v>537</v>
      </c>
      <c r="DI173" s="8" t="s">
        <v>537</v>
      </c>
      <c r="DJ173" s="8" t="s">
        <v>537</v>
      </c>
      <c r="DK173" s="8" t="s">
        <v>537</v>
      </c>
      <c r="DL173" s="8" t="s">
        <v>537</v>
      </c>
      <c r="DM173" s="8" t="s">
        <v>537</v>
      </c>
      <c r="DN173" s="8" t="s">
        <v>537</v>
      </c>
      <c r="DO173" s="8" t="s">
        <v>537</v>
      </c>
      <c r="DP173" s="8" t="s">
        <v>537</v>
      </c>
      <c r="DQ173" s="8" t="s">
        <v>537</v>
      </c>
      <c r="DR173" s="8" t="s">
        <v>537</v>
      </c>
      <c r="DS173" s="8" t="s">
        <v>537</v>
      </c>
      <c r="DT173" s="8" t="s">
        <v>537</v>
      </c>
      <c r="DU173" s="8" t="s">
        <v>537</v>
      </c>
      <c r="DV173" s="8"/>
      <c r="DW173" s="8" t="s">
        <v>537</v>
      </c>
      <c r="DX173" s="8" t="s">
        <v>537</v>
      </c>
      <c r="DY173" s="8" t="s">
        <v>537</v>
      </c>
      <c r="DZ173" s="8" t="s">
        <v>537</v>
      </c>
      <c r="EA173" s="8" t="s">
        <v>537</v>
      </c>
      <c r="EB173" s="8" t="s">
        <v>537</v>
      </c>
      <c r="EC173" s="8" t="s">
        <v>537</v>
      </c>
      <c r="ED173" s="8" t="s">
        <v>537</v>
      </c>
      <c r="EE173" s="8" t="s">
        <v>537</v>
      </c>
      <c r="EF173" s="8" t="s">
        <v>537</v>
      </c>
      <c r="EG173" s="8" t="s">
        <v>537</v>
      </c>
      <c r="EH173" s="8" t="s">
        <v>537</v>
      </c>
      <c r="EI173" s="8" t="s">
        <v>537</v>
      </c>
      <c r="EJ173" s="8" t="s">
        <v>537</v>
      </c>
      <c r="EK173" s="8" t="s">
        <v>537</v>
      </c>
      <c r="EL173" s="8" t="s">
        <v>537</v>
      </c>
      <c r="EM173" s="8" t="s">
        <v>537</v>
      </c>
      <c r="EN173" s="8" t="s">
        <v>537</v>
      </c>
      <c r="EO173" s="8" t="s">
        <v>537</v>
      </c>
      <c r="EP173" s="8" t="s">
        <v>537</v>
      </c>
      <c r="EQ173" s="8" t="s">
        <v>537</v>
      </c>
      <c r="ER173" s="8" t="s">
        <v>537</v>
      </c>
      <c r="ES173" s="8" t="s">
        <v>537</v>
      </c>
      <c r="ET173" s="8" t="s">
        <v>537</v>
      </c>
      <c r="EU173" s="8" t="s">
        <v>537</v>
      </c>
      <c r="EV173" s="8" t="s">
        <v>537</v>
      </c>
      <c r="EW173" s="8" t="s">
        <v>537</v>
      </c>
      <c r="EX173" s="8" t="s">
        <v>537</v>
      </c>
      <c r="EY173" s="8" t="s">
        <v>537</v>
      </c>
      <c r="EZ173" s="8" t="s">
        <v>537</v>
      </c>
      <c r="FA173" s="8" t="s">
        <v>537</v>
      </c>
      <c r="FB173" s="8" t="s">
        <v>537</v>
      </c>
      <c r="FC173" s="8" t="s">
        <v>537</v>
      </c>
      <c r="FD173" s="8" t="s">
        <v>537</v>
      </c>
      <c r="FE173" s="8" t="s">
        <v>537</v>
      </c>
      <c r="FF173" s="8" t="s">
        <v>537</v>
      </c>
      <c r="FG173" s="8" t="s">
        <v>537</v>
      </c>
      <c r="FH173" s="8" t="s">
        <v>537</v>
      </c>
      <c r="FI173" s="8" t="s">
        <v>537</v>
      </c>
      <c r="FJ173" s="8" t="s">
        <v>537</v>
      </c>
      <c r="FK173" s="8" t="s">
        <v>537</v>
      </c>
      <c r="FL173" s="8"/>
      <c r="FM173" s="8" t="s">
        <v>537</v>
      </c>
      <c r="FN173" s="8" t="s">
        <v>537</v>
      </c>
      <c r="FO173" s="8" t="s">
        <v>537</v>
      </c>
      <c r="FP173" s="8" t="s">
        <v>537</v>
      </c>
      <c r="FQ173" s="8" t="s">
        <v>537</v>
      </c>
      <c r="FR173" s="8" t="s">
        <v>537</v>
      </c>
      <c r="FS173" s="8" t="s">
        <v>537</v>
      </c>
      <c r="FT173" s="9" t="s">
        <v>537</v>
      </c>
      <c r="FU173" s="8" t="s">
        <v>537</v>
      </c>
      <c r="FV173" s="8" t="s">
        <v>538</v>
      </c>
      <c r="FW173" s="8" t="s">
        <v>539</v>
      </c>
      <c r="FX173" s="8" t="s">
        <v>538</v>
      </c>
      <c r="FY173" s="8" t="s">
        <v>538</v>
      </c>
      <c r="FZ173" s="8" t="s">
        <v>538</v>
      </c>
      <c r="GA173" s="31" t="e">
        <f t="shared" si="29"/>
        <v>#VALUE!</v>
      </c>
      <c r="GB173" s="10" t="e">
        <f t="shared" si="30"/>
        <v>#VALUE!</v>
      </c>
      <c r="GC173" s="10" t="s">
        <v>540</v>
      </c>
      <c r="GD173" s="10" t="s">
        <v>540</v>
      </c>
    </row>
    <row r="174" spans="1:186">
      <c r="A174" s="8">
        <f t="shared" si="33"/>
        <v>0</v>
      </c>
      <c r="B174" s="8">
        <f t="shared" si="33"/>
        <v>0</v>
      </c>
      <c r="C174" s="8" t="e">
        <f>CONCATENATE("FY",RIGHT(Assumptions!D$16,4)-8)</f>
        <v>#VALUE!</v>
      </c>
      <c r="D174" s="10" t="e">
        <f t="shared" si="28"/>
        <v>#VALUE!</v>
      </c>
      <c r="E174" s="8" t="s">
        <v>537</v>
      </c>
      <c r="F174" s="8" t="s">
        <v>537</v>
      </c>
      <c r="G174" s="8" t="s">
        <v>537</v>
      </c>
      <c r="H174" s="8" t="s">
        <v>537</v>
      </c>
      <c r="I174" s="8" t="s">
        <v>537</v>
      </c>
      <c r="J174" s="8" t="s">
        <v>537</v>
      </c>
      <c r="K174" s="8" t="s">
        <v>537</v>
      </c>
      <c r="L174" s="8" t="s">
        <v>537</v>
      </c>
      <c r="M174" s="8" t="s">
        <v>537</v>
      </c>
      <c r="N174" s="8" t="s">
        <v>537</v>
      </c>
      <c r="O174" s="8" t="s">
        <v>537</v>
      </c>
      <c r="P174" s="8" t="s">
        <v>537</v>
      </c>
      <c r="Q174" s="8" t="s">
        <v>537</v>
      </c>
      <c r="R174" s="8" t="s">
        <v>537</v>
      </c>
      <c r="S174" s="8" t="s">
        <v>537</v>
      </c>
      <c r="T174" s="8" t="s">
        <v>537</v>
      </c>
      <c r="U174" s="8" t="s">
        <v>537</v>
      </c>
      <c r="V174" s="8" t="s">
        <v>537</v>
      </c>
      <c r="W174" s="8" t="s">
        <v>537</v>
      </c>
      <c r="X174" s="8" t="s">
        <v>537</v>
      </c>
      <c r="Y174" s="8" t="s">
        <v>537</v>
      </c>
      <c r="Z174" s="8" t="s">
        <v>537</v>
      </c>
      <c r="AA174" s="8" t="s">
        <v>537</v>
      </c>
      <c r="AB174" s="8" t="s">
        <v>537</v>
      </c>
      <c r="AC174" s="8" t="s">
        <v>537</v>
      </c>
      <c r="AD174" s="8" t="s">
        <v>537</v>
      </c>
      <c r="AE174" s="8" t="s">
        <v>537</v>
      </c>
      <c r="AF174" s="8" t="s">
        <v>537</v>
      </c>
      <c r="AG174" s="8" t="s">
        <v>537</v>
      </c>
      <c r="AH174" s="8" t="s">
        <v>537</v>
      </c>
      <c r="AI174" s="8" t="s">
        <v>537</v>
      </c>
      <c r="AJ174" s="8" t="s">
        <v>537</v>
      </c>
      <c r="AK174" s="8" t="s">
        <v>537</v>
      </c>
      <c r="AL174" s="8" t="s">
        <v>537</v>
      </c>
      <c r="AM174" s="8"/>
      <c r="AN174" s="8" t="s">
        <v>537</v>
      </c>
      <c r="AO174" s="8" t="s">
        <v>537</v>
      </c>
      <c r="AP174" s="8" t="s">
        <v>537</v>
      </c>
      <c r="AQ174" s="8" t="s">
        <v>537</v>
      </c>
      <c r="AR174" s="8" t="s">
        <v>537</v>
      </c>
      <c r="AS174" s="8" t="s">
        <v>537</v>
      </c>
      <c r="AT174" s="8" t="s">
        <v>537</v>
      </c>
      <c r="AU174" s="1">
        <v>-2146826273</v>
      </c>
      <c r="AV174" s="8"/>
      <c r="AW174" s="8" t="s">
        <v>537</v>
      </c>
      <c r="AX174" s="8" t="s">
        <v>537</v>
      </c>
      <c r="AY174" s="8" t="s">
        <v>537</v>
      </c>
      <c r="AZ174" s="1">
        <v>-2146826273</v>
      </c>
      <c r="BA174" s="9" t="s">
        <v>537</v>
      </c>
      <c r="BB174" s="8"/>
      <c r="BC174" s="8" t="s">
        <v>537</v>
      </c>
      <c r="BD174" s="8" t="s">
        <v>537</v>
      </c>
      <c r="BE174" s="8" t="s">
        <v>537</v>
      </c>
      <c r="BF174" s="8" t="s">
        <v>537</v>
      </c>
      <c r="BG174" s="8" t="s">
        <v>537</v>
      </c>
      <c r="BH174" s="8" t="s">
        <v>537</v>
      </c>
      <c r="BI174" s="8" t="s">
        <v>537</v>
      </c>
      <c r="BJ174" s="8"/>
      <c r="BK174" s="8"/>
      <c r="BL174" s="8" t="s">
        <v>537</v>
      </c>
      <c r="BM174" s="8" t="s">
        <v>537</v>
      </c>
      <c r="BN174" s="8" t="s">
        <v>537</v>
      </c>
      <c r="BO174" s="8" t="s">
        <v>537</v>
      </c>
      <c r="BP174" s="8" t="s">
        <v>537</v>
      </c>
      <c r="BQ174" s="8" t="s">
        <v>537</v>
      </c>
      <c r="BR174" s="8" t="s">
        <v>537</v>
      </c>
      <c r="BS174" s="8" t="s">
        <v>537</v>
      </c>
      <c r="BT174" s="8" t="s">
        <v>537</v>
      </c>
      <c r="BU174" s="8" t="s">
        <v>537</v>
      </c>
      <c r="BV174" s="8" t="s">
        <v>537</v>
      </c>
      <c r="BW174" s="8" t="s">
        <v>537</v>
      </c>
      <c r="BX174" s="8" t="s">
        <v>537</v>
      </c>
      <c r="BY174" s="8" t="s">
        <v>537</v>
      </c>
      <c r="BZ174" s="8" t="s">
        <v>537</v>
      </c>
      <c r="CA174" s="8" t="s">
        <v>537</v>
      </c>
      <c r="CB174" s="8" t="s">
        <v>537</v>
      </c>
      <c r="CC174" s="8" t="s">
        <v>537</v>
      </c>
      <c r="CD174" s="8" t="s">
        <v>537</v>
      </c>
      <c r="CE174" s="8"/>
      <c r="CF174" s="8" t="s">
        <v>537</v>
      </c>
      <c r="CG174" s="8" t="s">
        <v>537</v>
      </c>
      <c r="CH174" s="8" t="s">
        <v>537</v>
      </c>
      <c r="CI174" s="8" t="s">
        <v>537</v>
      </c>
      <c r="CJ174" s="8" t="s">
        <v>537</v>
      </c>
      <c r="CK174" s="8" t="s">
        <v>537</v>
      </c>
      <c r="CL174" s="8" t="s">
        <v>537</v>
      </c>
      <c r="CM174" s="8" t="s">
        <v>537</v>
      </c>
      <c r="CN174" s="8" t="s">
        <v>537</v>
      </c>
      <c r="CO174" s="8" t="s">
        <v>537</v>
      </c>
      <c r="CP174" s="8" t="s">
        <v>537</v>
      </c>
      <c r="CQ174" s="8" t="s">
        <v>537</v>
      </c>
      <c r="CR174" s="8" t="s">
        <v>537</v>
      </c>
      <c r="CS174" s="8" t="s">
        <v>537</v>
      </c>
      <c r="CT174" s="8" t="s">
        <v>537</v>
      </c>
      <c r="CU174" s="8" t="s">
        <v>537</v>
      </c>
      <c r="CV174" s="8" t="s">
        <v>537</v>
      </c>
      <c r="CW174" s="8" t="s">
        <v>537</v>
      </c>
      <c r="CX174" s="8" t="s">
        <v>537</v>
      </c>
      <c r="CY174" s="8" t="s">
        <v>537</v>
      </c>
      <c r="CZ174" s="8" t="s">
        <v>537</v>
      </c>
      <c r="DA174" s="8" t="s">
        <v>537</v>
      </c>
      <c r="DB174" s="8" t="s">
        <v>537</v>
      </c>
      <c r="DC174" s="8"/>
      <c r="DD174" s="8" t="s">
        <v>537</v>
      </c>
      <c r="DE174" s="8" t="s">
        <v>537</v>
      </c>
      <c r="DF174" s="8" t="s">
        <v>537</v>
      </c>
      <c r="DG174" s="8" t="s">
        <v>537</v>
      </c>
      <c r="DH174" s="8" t="s">
        <v>537</v>
      </c>
      <c r="DI174" s="8" t="s">
        <v>537</v>
      </c>
      <c r="DJ174" s="8" t="s">
        <v>537</v>
      </c>
      <c r="DK174" s="8" t="s">
        <v>537</v>
      </c>
      <c r="DL174" s="8" t="s">
        <v>537</v>
      </c>
      <c r="DM174" s="8" t="s">
        <v>537</v>
      </c>
      <c r="DN174" s="8" t="s">
        <v>537</v>
      </c>
      <c r="DO174" s="8" t="s">
        <v>537</v>
      </c>
      <c r="DP174" s="8" t="s">
        <v>537</v>
      </c>
      <c r="DQ174" s="8" t="s">
        <v>537</v>
      </c>
      <c r="DR174" s="8" t="s">
        <v>537</v>
      </c>
      <c r="DS174" s="8" t="s">
        <v>537</v>
      </c>
      <c r="DT174" s="8" t="s">
        <v>537</v>
      </c>
      <c r="DU174" s="8" t="s">
        <v>537</v>
      </c>
      <c r="DV174" s="8"/>
      <c r="DW174" s="8" t="s">
        <v>537</v>
      </c>
      <c r="DX174" s="8" t="s">
        <v>537</v>
      </c>
      <c r="DY174" s="8" t="s">
        <v>537</v>
      </c>
      <c r="DZ174" s="8" t="s">
        <v>537</v>
      </c>
      <c r="EA174" s="8" t="s">
        <v>537</v>
      </c>
      <c r="EB174" s="8" t="s">
        <v>537</v>
      </c>
      <c r="EC174" s="8" t="s">
        <v>537</v>
      </c>
      <c r="ED174" s="8" t="s">
        <v>537</v>
      </c>
      <c r="EE174" s="8" t="s">
        <v>537</v>
      </c>
      <c r="EF174" s="8" t="s">
        <v>537</v>
      </c>
      <c r="EG174" s="8" t="s">
        <v>537</v>
      </c>
      <c r="EH174" s="8" t="s">
        <v>537</v>
      </c>
      <c r="EI174" s="8" t="s">
        <v>537</v>
      </c>
      <c r="EJ174" s="8" t="s">
        <v>537</v>
      </c>
      <c r="EK174" s="8" t="s">
        <v>537</v>
      </c>
      <c r="EL174" s="8" t="s">
        <v>537</v>
      </c>
      <c r="EM174" s="8" t="s">
        <v>537</v>
      </c>
      <c r="EN174" s="8" t="s">
        <v>537</v>
      </c>
      <c r="EO174" s="8" t="s">
        <v>537</v>
      </c>
      <c r="EP174" s="8" t="s">
        <v>537</v>
      </c>
      <c r="EQ174" s="8" t="s">
        <v>537</v>
      </c>
      <c r="ER174" s="8" t="s">
        <v>537</v>
      </c>
      <c r="ES174" s="8" t="s">
        <v>537</v>
      </c>
      <c r="ET174" s="8" t="s">
        <v>537</v>
      </c>
      <c r="EU174" s="8" t="s">
        <v>537</v>
      </c>
      <c r="EV174" s="8" t="s">
        <v>537</v>
      </c>
      <c r="EW174" s="8" t="s">
        <v>537</v>
      </c>
      <c r="EX174" s="8" t="s">
        <v>537</v>
      </c>
      <c r="EY174" s="8" t="s">
        <v>537</v>
      </c>
      <c r="EZ174" s="8" t="s">
        <v>537</v>
      </c>
      <c r="FA174" s="8" t="s">
        <v>537</v>
      </c>
      <c r="FB174" s="8" t="s">
        <v>537</v>
      </c>
      <c r="FC174" s="8" t="s">
        <v>537</v>
      </c>
      <c r="FD174" s="8" t="s">
        <v>537</v>
      </c>
      <c r="FE174" s="8" t="s">
        <v>537</v>
      </c>
      <c r="FF174" s="8" t="s">
        <v>537</v>
      </c>
      <c r="FG174" s="8" t="s">
        <v>537</v>
      </c>
      <c r="FH174" s="8" t="s">
        <v>537</v>
      </c>
      <c r="FI174" s="8" t="s">
        <v>537</v>
      </c>
      <c r="FJ174" s="8" t="s">
        <v>537</v>
      </c>
      <c r="FK174" s="8" t="s">
        <v>537</v>
      </c>
      <c r="FL174" s="8"/>
      <c r="FM174" s="8" t="s">
        <v>537</v>
      </c>
      <c r="FN174" s="8" t="s">
        <v>537</v>
      </c>
      <c r="FO174" s="8" t="s">
        <v>537</v>
      </c>
      <c r="FP174" s="8" t="s">
        <v>537</v>
      </c>
      <c r="FQ174" s="8" t="s">
        <v>537</v>
      </c>
      <c r="FR174" s="8" t="s">
        <v>537</v>
      </c>
      <c r="FS174" s="8" t="s">
        <v>537</v>
      </c>
      <c r="FT174" s="9" t="s">
        <v>537</v>
      </c>
      <c r="FU174" s="8" t="s">
        <v>537</v>
      </c>
      <c r="FV174" s="8" t="s">
        <v>538</v>
      </c>
      <c r="FW174" s="8" t="s">
        <v>539</v>
      </c>
      <c r="FX174" s="8" t="s">
        <v>538</v>
      </c>
      <c r="FY174" s="8" t="s">
        <v>538</v>
      </c>
      <c r="FZ174" s="8" t="s">
        <v>538</v>
      </c>
      <c r="GA174" s="31" t="e">
        <f t="shared" si="29"/>
        <v>#VALUE!</v>
      </c>
      <c r="GB174" s="10" t="e">
        <f t="shared" si="30"/>
        <v>#VALUE!</v>
      </c>
      <c r="GC174" s="10" t="s">
        <v>540</v>
      </c>
      <c r="GD174" s="10" t="s">
        <v>540</v>
      </c>
    </row>
    <row r="175" spans="1:186">
      <c r="A175" s="8">
        <f t="shared" si="33"/>
        <v>0</v>
      </c>
      <c r="B175" s="8">
        <f t="shared" si="33"/>
        <v>0</v>
      </c>
      <c r="C175" s="8" t="e">
        <f>CONCATENATE("FY",RIGHT(Assumptions!D$16,4)-7)</f>
        <v>#VALUE!</v>
      </c>
      <c r="D175" s="10" t="e">
        <f t="shared" si="28"/>
        <v>#VALUE!</v>
      </c>
      <c r="E175" s="8" t="s">
        <v>537</v>
      </c>
      <c r="F175" s="8" t="s">
        <v>537</v>
      </c>
      <c r="G175" s="8" t="s">
        <v>537</v>
      </c>
      <c r="H175" s="8" t="s">
        <v>537</v>
      </c>
      <c r="I175" s="8" t="s">
        <v>537</v>
      </c>
      <c r="J175" s="8" t="s">
        <v>537</v>
      </c>
      <c r="K175" s="8" t="s">
        <v>537</v>
      </c>
      <c r="L175" s="8" t="s">
        <v>537</v>
      </c>
      <c r="M175" s="8" t="s">
        <v>537</v>
      </c>
      <c r="N175" s="8" t="s">
        <v>537</v>
      </c>
      <c r="O175" s="8" t="s">
        <v>537</v>
      </c>
      <c r="P175" s="8" t="s">
        <v>537</v>
      </c>
      <c r="Q175" s="8" t="s">
        <v>537</v>
      </c>
      <c r="R175" s="8" t="s">
        <v>537</v>
      </c>
      <c r="S175" s="8" t="s">
        <v>537</v>
      </c>
      <c r="T175" s="8" t="s">
        <v>537</v>
      </c>
      <c r="U175" s="8" t="s">
        <v>537</v>
      </c>
      <c r="V175" s="8" t="s">
        <v>537</v>
      </c>
      <c r="W175" s="8" t="s">
        <v>537</v>
      </c>
      <c r="X175" s="8" t="s">
        <v>537</v>
      </c>
      <c r="Y175" s="8" t="s">
        <v>537</v>
      </c>
      <c r="Z175" s="8" t="s">
        <v>537</v>
      </c>
      <c r="AA175" s="8" t="s">
        <v>537</v>
      </c>
      <c r="AB175" s="8" t="s">
        <v>537</v>
      </c>
      <c r="AC175" s="8" t="s">
        <v>537</v>
      </c>
      <c r="AD175" s="8" t="s">
        <v>537</v>
      </c>
      <c r="AE175" s="8" t="s">
        <v>537</v>
      </c>
      <c r="AF175" s="8" t="s">
        <v>537</v>
      </c>
      <c r="AG175" s="8" t="s">
        <v>537</v>
      </c>
      <c r="AH175" s="8" t="s">
        <v>537</v>
      </c>
      <c r="AI175" s="8" t="s">
        <v>537</v>
      </c>
      <c r="AJ175" s="8" t="s">
        <v>537</v>
      </c>
      <c r="AK175" s="8" t="s">
        <v>537</v>
      </c>
      <c r="AL175" s="8" t="s">
        <v>537</v>
      </c>
      <c r="AM175" s="8"/>
      <c r="AN175" s="8" t="s">
        <v>537</v>
      </c>
      <c r="AO175" s="8" t="s">
        <v>537</v>
      </c>
      <c r="AP175" s="8" t="s">
        <v>537</v>
      </c>
      <c r="AQ175" s="8" t="s">
        <v>537</v>
      </c>
      <c r="AR175" s="8" t="s">
        <v>537</v>
      </c>
      <c r="AS175" s="8" t="s">
        <v>537</v>
      </c>
      <c r="AT175" s="8" t="s">
        <v>537</v>
      </c>
      <c r="AU175" s="1">
        <v>-2146826273</v>
      </c>
      <c r="AV175" s="8"/>
      <c r="AW175" s="8" t="s">
        <v>537</v>
      </c>
      <c r="AX175" s="8" t="s">
        <v>537</v>
      </c>
      <c r="AY175" s="8" t="s">
        <v>537</v>
      </c>
      <c r="AZ175" s="1">
        <v>-2146826273</v>
      </c>
      <c r="BA175" s="9" t="s">
        <v>537</v>
      </c>
      <c r="BB175" s="8"/>
      <c r="BC175" s="8" t="s">
        <v>537</v>
      </c>
      <c r="BD175" s="8" t="s">
        <v>537</v>
      </c>
      <c r="BE175" s="8" t="s">
        <v>537</v>
      </c>
      <c r="BF175" s="8" t="s">
        <v>537</v>
      </c>
      <c r="BG175" s="8" t="s">
        <v>537</v>
      </c>
      <c r="BH175" s="8" t="s">
        <v>537</v>
      </c>
      <c r="BI175" s="8" t="s">
        <v>537</v>
      </c>
      <c r="BJ175" s="8"/>
      <c r="BK175" s="8"/>
      <c r="BL175" s="8" t="s">
        <v>537</v>
      </c>
      <c r="BM175" s="8" t="s">
        <v>537</v>
      </c>
      <c r="BN175" s="8" t="s">
        <v>537</v>
      </c>
      <c r="BO175" s="8" t="s">
        <v>537</v>
      </c>
      <c r="BP175" s="8" t="s">
        <v>537</v>
      </c>
      <c r="BQ175" s="8" t="s">
        <v>537</v>
      </c>
      <c r="BR175" s="8" t="s">
        <v>537</v>
      </c>
      <c r="BS175" s="8" t="s">
        <v>537</v>
      </c>
      <c r="BT175" s="8" t="s">
        <v>537</v>
      </c>
      <c r="BU175" s="8" t="s">
        <v>537</v>
      </c>
      <c r="BV175" s="8" t="s">
        <v>537</v>
      </c>
      <c r="BW175" s="8" t="s">
        <v>537</v>
      </c>
      <c r="BX175" s="8" t="s">
        <v>537</v>
      </c>
      <c r="BY175" s="8" t="s">
        <v>537</v>
      </c>
      <c r="BZ175" s="8" t="s">
        <v>537</v>
      </c>
      <c r="CA175" s="8" t="s">
        <v>537</v>
      </c>
      <c r="CB175" s="8" t="s">
        <v>537</v>
      </c>
      <c r="CC175" s="8" t="s">
        <v>537</v>
      </c>
      <c r="CD175" s="8" t="s">
        <v>537</v>
      </c>
      <c r="CE175" s="8"/>
      <c r="CF175" s="8" t="s">
        <v>537</v>
      </c>
      <c r="CG175" s="8" t="s">
        <v>537</v>
      </c>
      <c r="CH175" s="8" t="s">
        <v>537</v>
      </c>
      <c r="CI175" s="8" t="s">
        <v>537</v>
      </c>
      <c r="CJ175" s="8" t="s">
        <v>537</v>
      </c>
      <c r="CK175" s="8" t="s">
        <v>537</v>
      </c>
      <c r="CL175" s="8" t="s">
        <v>537</v>
      </c>
      <c r="CM175" s="8" t="s">
        <v>537</v>
      </c>
      <c r="CN175" s="8" t="s">
        <v>537</v>
      </c>
      <c r="CO175" s="8" t="s">
        <v>537</v>
      </c>
      <c r="CP175" s="8" t="s">
        <v>537</v>
      </c>
      <c r="CQ175" s="8" t="s">
        <v>537</v>
      </c>
      <c r="CR175" s="8" t="s">
        <v>537</v>
      </c>
      <c r="CS175" s="8" t="s">
        <v>537</v>
      </c>
      <c r="CT175" s="8" t="s">
        <v>537</v>
      </c>
      <c r="CU175" s="8" t="s">
        <v>537</v>
      </c>
      <c r="CV175" s="8" t="s">
        <v>537</v>
      </c>
      <c r="CW175" s="8" t="s">
        <v>537</v>
      </c>
      <c r="CX175" s="8" t="s">
        <v>537</v>
      </c>
      <c r="CY175" s="8" t="s">
        <v>537</v>
      </c>
      <c r="CZ175" s="8" t="s">
        <v>537</v>
      </c>
      <c r="DA175" s="8" t="s">
        <v>537</v>
      </c>
      <c r="DB175" s="8" t="s">
        <v>537</v>
      </c>
      <c r="DC175" s="8"/>
      <c r="DD175" s="8" t="s">
        <v>537</v>
      </c>
      <c r="DE175" s="8" t="s">
        <v>537</v>
      </c>
      <c r="DF175" s="8" t="s">
        <v>537</v>
      </c>
      <c r="DG175" s="8" t="s">
        <v>537</v>
      </c>
      <c r="DH175" s="8" t="s">
        <v>537</v>
      </c>
      <c r="DI175" s="8" t="s">
        <v>537</v>
      </c>
      <c r="DJ175" s="8" t="s">
        <v>537</v>
      </c>
      <c r="DK175" s="8" t="s">
        <v>537</v>
      </c>
      <c r="DL175" s="8" t="s">
        <v>537</v>
      </c>
      <c r="DM175" s="8" t="s">
        <v>537</v>
      </c>
      <c r="DN175" s="8" t="s">
        <v>537</v>
      </c>
      <c r="DO175" s="8" t="s">
        <v>537</v>
      </c>
      <c r="DP175" s="8" t="s">
        <v>537</v>
      </c>
      <c r="DQ175" s="8" t="s">
        <v>537</v>
      </c>
      <c r="DR175" s="8" t="s">
        <v>537</v>
      </c>
      <c r="DS175" s="8" t="s">
        <v>537</v>
      </c>
      <c r="DT175" s="8" t="s">
        <v>537</v>
      </c>
      <c r="DU175" s="8" t="s">
        <v>537</v>
      </c>
      <c r="DV175" s="8"/>
      <c r="DW175" s="8" t="s">
        <v>537</v>
      </c>
      <c r="DX175" s="8" t="s">
        <v>537</v>
      </c>
      <c r="DY175" s="8" t="s">
        <v>537</v>
      </c>
      <c r="DZ175" s="8" t="s">
        <v>537</v>
      </c>
      <c r="EA175" s="8" t="s">
        <v>537</v>
      </c>
      <c r="EB175" s="8" t="s">
        <v>537</v>
      </c>
      <c r="EC175" s="8" t="s">
        <v>537</v>
      </c>
      <c r="ED175" s="8" t="s">
        <v>537</v>
      </c>
      <c r="EE175" s="8" t="s">
        <v>537</v>
      </c>
      <c r="EF175" s="8" t="s">
        <v>537</v>
      </c>
      <c r="EG175" s="8" t="s">
        <v>537</v>
      </c>
      <c r="EH175" s="8" t="s">
        <v>537</v>
      </c>
      <c r="EI175" s="8" t="s">
        <v>537</v>
      </c>
      <c r="EJ175" s="8" t="s">
        <v>537</v>
      </c>
      <c r="EK175" s="8" t="s">
        <v>537</v>
      </c>
      <c r="EL175" s="8" t="s">
        <v>537</v>
      </c>
      <c r="EM175" s="8" t="s">
        <v>537</v>
      </c>
      <c r="EN175" s="8" t="s">
        <v>537</v>
      </c>
      <c r="EO175" s="8" t="s">
        <v>537</v>
      </c>
      <c r="EP175" s="8" t="s">
        <v>537</v>
      </c>
      <c r="EQ175" s="8" t="s">
        <v>537</v>
      </c>
      <c r="ER175" s="8" t="s">
        <v>537</v>
      </c>
      <c r="ES175" s="8" t="s">
        <v>537</v>
      </c>
      <c r="ET175" s="8" t="s">
        <v>537</v>
      </c>
      <c r="EU175" s="8" t="s">
        <v>537</v>
      </c>
      <c r="EV175" s="8" t="s">
        <v>537</v>
      </c>
      <c r="EW175" s="8" t="s">
        <v>537</v>
      </c>
      <c r="EX175" s="8" t="s">
        <v>537</v>
      </c>
      <c r="EY175" s="8" t="s">
        <v>537</v>
      </c>
      <c r="EZ175" s="8" t="s">
        <v>537</v>
      </c>
      <c r="FA175" s="8" t="s">
        <v>537</v>
      </c>
      <c r="FB175" s="8" t="s">
        <v>537</v>
      </c>
      <c r="FC175" s="8" t="s">
        <v>537</v>
      </c>
      <c r="FD175" s="8" t="s">
        <v>537</v>
      </c>
      <c r="FE175" s="8" t="s">
        <v>537</v>
      </c>
      <c r="FF175" s="8" t="s">
        <v>537</v>
      </c>
      <c r="FG175" s="8" t="s">
        <v>537</v>
      </c>
      <c r="FH175" s="8" t="s">
        <v>537</v>
      </c>
      <c r="FI175" s="8" t="s">
        <v>537</v>
      </c>
      <c r="FJ175" s="8" t="s">
        <v>537</v>
      </c>
      <c r="FK175" s="8" t="s">
        <v>537</v>
      </c>
      <c r="FL175" s="8"/>
      <c r="FM175" s="8" t="s">
        <v>537</v>
      </c>
      <c r="FN175" s="8" t="s">
        <v>537</v>
      </c>
      <c r="FO175" s="8" t="s">
        <v>537</v>
      </c>
      <c r="FP175" s="8" t="s">
        <v>537</v>
      </c>
      <c r="FQ175" s="8" t="s">
        <v>537</v>
      </c>
      <c r="FR175" s="8" t="s">
        <v>537</v>
      </c>
      <c r="FS175" s="8" t="s">
        <v>537</v>
      </c>
      <c r="FT175" s="9" t="s">
        <v>537</v>
      </c>
      <c r="FU175" s="8" t="s">
        <v>537</v>
      </c>
      <c r="FV175" s="8" t="s">
        <v>538</v>
      </c>
      <c r="FW175" s="8" t="s">
        <v>539</v>
      </c>
      <c r="FX175" s="8" t="s">
        <v>538</v>
      </c>
      <c r="FY175" s="8" t="s">
        <v>538</v>
      </c>
      <c r="FZ175" s="8" t="s">
        <v>538</v>
      </c>
      <c r="GA175" s="31" t="e">
        <f t="shared" si="29"/>
        <v>#VALUE!</v>
      </c>
      <c r="GB175" s="10" t="e">
        <f t="shared" si="30"/>
        <v>#VALUE!</v>
      </c>
      <c r="GC175" s="10" t="s">
        <v>540</v>
      </c>
      <c r="GD175" s="10" t="s">
        <v>540</v>
      </c>
    </row>
    <row r="176" spans="1:186">
      <c r="A176" s="8">
        <f t="shared" si="33"/>
        <v>0</v>
      </c>
      <c r="B176" s="8">
        <f t="shared" si="33"/>
        <v>0</v>
      </c>
      <c r="C176" s="8" t="e">
        <f>CONCATENATE("FY",RIGHT(Assumptions!D$16,4)-6)</f>
        <v>#VALUE!</v>
      </c>
      <c r="D176" s="10" t="e">
        <f t="shared" si="28"/>
        <v>#VALUE!</v>
      </c>
      <c r="E176" s="8" t="s">
        <v>537</v>
      </c>
      <c r="F176" s="8" t="s">
        <v>537</v>
      </c>
      <c r="G176" s="8" t="s">
        <v>537</v>
      </c>
      <c r="H176" s="8" t="s">
        <v>537</v>
      </c>
      <c r="I176" s="8" t="s">
        <v>537</v>
      </c>
      <c r="J176" s="8" t="s">
        <v>537</v>
      </c>
      <c r="K176" s="8" t="s">
        <v>537</v>
      </c>
      <c r="L176" s="8" t="s">
        <v>537</v>
      </c>
      <c r="M176" s="8" t="s">
        <v>537</v>
      </c>
      <c r="N176" s="8" t="s">
        <v>537</v>
      </c>
      <c r="O176" s="8" t="s">
        <v>537</v>
      </c>
      <c r="P176" s="8" t="s">
        <v>537</v>
      </c>
      <c r="Q176" s="8" t="s">
        <v>537</v>
      </c>
      <c r="R176" s="8" t="s">
        <v>537</v>
      </c>
      <c r="S176" s="8" t="s">
        <v>537</v>
      </c>
      <c r="T176" s="8" t="s">
        <v>537</v>
      </c>
      <c r="U176" s="8" t="s">
        <v>537</v>
      </c>
      <c r="V176" s="8" t="s">
        <v>537</v>
      </c>
      <c r="W176" s="8" t="s">
        <v>537</v>
      </c>
      <c r="X176" s="8" t="s">
        <v>537</v>
      </c>
      <c r="Y176" s="8" t="s">
        <v>537</v>
      </c>
      <c r="Z176" s="8" t="s">
        <v>537</v>
      </c>
      <c r="AA176" s="8" t="s">
        <v>537</v>
      </c>
      <c r="AB176" s="8" t="s">
        <v>537</v>
      </c>
      <c r="AC176" s="8" t="s">
        <v>537</v>
      </c>
      <c r="AD176" s="8" t="s">
        <v>537</v>
      </c>
      <c r="AE176" s="8" t="s">
        <v>537</v>
      </c>
      <c r="AF176" s="8" t="s">
        <v>537</v>
      </c>
      <c r="AG176" s="8" t="s">
        <v>537</v>
      </c>
      <c r="AH176" s="8" t="s">
        <v>537</v>
      </c>
      <c r="AI176" s="8" t="s">
        <v>537</v>
      </c>
      <c r="AJ176" s="8" t="s">
        <v>537</v>
      </c>
      <c r="AK176" s="8" t="s">
        <v>537</v>
      </c>
      <c r="AL176" s="8" t="s">
        <v>537</v>
      </c>
      <c r="AM176" s="8"/>
      <c r="AN176" s="8" t="s">
        <v>537</v>
      </c>
      <c r="AO176" s="8" t="s">
        <v>537</v>
      </c>
      <c r="AP176" s="8" t="s">
        <v>537</v>
      </c>
      <c r="AQ176" s="8" t="s">
        <v>537</v>
      </c>
      <c r="AR176" s="8" t="s">
        <v>537</v>
      </c>
      <c r="AS176" s="8" t="s">
        <v>537</v>
      </c>
      <c r="AT176" s="8" t="s">
        <v>537</v>
      </c>
      <c r="AU176" s="1">
        <v>-2146826273</v>
      </c>
      <c r="AV176" s="8"/>
      <c r="AW176" s="8" t="s">
        <v>537</v>
      </c>
      <c r="AX176" s="8" t="s">
        <v>537</v>
      </c>
      <c r="AY176" s="8" t="s">
        <v>537</v>
      </c>
      <c r="AZ176" s="1">
        <v>-2146826273</v>
      </c>
      <c r="BA176" s="9" t="s">
        <v>537</v>
      </c>
      <c r="BB176" s="8"/>
      <c r="BC176" s="8" t="s">
        <v>537</v>
      </c>
      <c r="BD176" s="8" t="s">
        <v>537</v>
      </c>
      <c r="BE176" s="8" t="s">
        <v>537</v>
      </c>
      <c r="BF176" s="8" t="s">
        <v>537</v>
      </c>
      <c r="BG176" s="8" t="s">
        <v>537</v>
      </c>
      <c r="BH176" s="8" t="s">
        <v>537</v>
      </c>
      <c r="BI176" s="8" t="s">
        <v>537</v>
      </c>
      <c r="BJ176" s="8"/>
      <c r="BK176" s="8"/>
      <c r="BL176" s="8" t="s">
        <v>537</v>
      </c>
      <c r="BM176" s="8" t="s">
        <v>537</v>
      </c>
      <c r="BN176" s="8" t="s">
        <v>537</v>
      </c>
      <c r="BO176" s="8" t="s">
        <v>537</v>
      </c>
      <c r="BP176" s="8" t="s">
        <v>537</v>
      </c>
      <c r="BQ176" s="8" t="s">
        <v>537</v>
      </c>
      <c r="BR176" s="8" t="s">
        <v>537</v>
      </c>
      <c r="BS176" s="8" t="s">
        <v>537</v>
      </c>
      <c r="BT176" s="8" t="s">
        <v>537</v>
      </c>
      <c r="BU176" s="8" t="s">
        <v>537</v>
      </c>
      <c r="BV176" s="8" t="s">
        <v>537</v>
      </c>
      <c r="BW176" s="8" t="s">
        <v>537</v>
      </c>
      <c r="BX176" s="8" t="s">
        <v>537</v>
      </c>
      <c r="BY176" s="8" t="s">
        <v>537</v>
      </c>
      <c r="BZ176" s="8" t="s">
        <v>537</v>
      </c>
      <c r="CA176" s="8" t="s">
        <v>537</v>
      </c>
      <c r="CB176" s="8" t="s">
        <v>537</v>
      </c>
      <c r="CC176" s="8" t="s">
        <v>537</v>
      </c>
      <c r="CD176" s="8" t="s">
        <v>537</v>
      </c>
      <c r="CE176" s="8"/>
      <c r="CF176" s="8" t="s">
        <v>537</v>
      </c>
      <c r="CG176" s="8" t="s">
        <v>537</v>
      </c>
      <c r="CH176" s="8" t="s">
        <v>537</v>
      </c>
      <c r="CI176" s="8" t="s">
        <v>537</v>
      </c>
      <c r="CJ176" s="8" t="s">
        <v>537</v>
      </c>
      <c r="CK176" s="8" t="s">
        <v>537</v>
      </c>
      <c r="CL176" s="8" t="s">
        <v>537</v>
      </c>
      <c r="CM176" s="8" t="s">
        <v>537</v>
      </c>
      <c r="CN176" s="8" t="s">
        <v>537</v>
      </c>
      <c r="CO176" s="8" t="s">
        <v>537</v>
      </c>
      <c r="CP176" s="8" t="s">
        <v>537</v>
      </c>
      <c r="CQ176" s="8" t="s">
        <v>537</v>
      </c>
      <c r="CR176" s="8" t="s">
        <v>537</v>
      </c>
      <c r="CS176" s="8" t="s">
        <v>537</v>
      </c>
      <c r="CT176" s="8" t="s">
        <v>537</v>
      </c>
      <c r="CU176" s="8" t="s">
        <v>537</v>
      </c>
      <c r="CV176" s="8" t="s">
        <v>537</v>
      </c>
      <c r="CW176" s="8" t="s">
        <v>537</v>
      </c>
      <c r="CX176" s="8" t="s">
        <v>537</v>
      </c>
      <c r="CY176" s="8" t="s">
        <v>537</v>
      </c>
      <c r="CZ176" s="8" t="s">
        <v>537</v>
      </c>
      <c r="DA176" s="8" t="s">
        <v>537</v>
      </c>
      <c r="DB176" s="8" t="s">
        <v>537</v>
      </c>
      <c r="DC176" s="8"/>
      <c r="DD176" s="8" t="s">
        <v>537</v>
      </c>
      <c r="DE176" s="8" t="s">
        <v>537</v>
      </c>
      <c r="DF176" s="8" t="s">
        <v>537</v>
      </c>
      <c r="DG176" s="8" t="s">
        <v>537</v>
      </c>
      <c r="DH176" s="8" t="s">
        <v>537</v>
      </c>
      <c r="DI176" s="8" t="s">
        <v>537</v>
      </c>
      <c r="DJ176" s="8" t="s">
        <v>537</v>
      </c>
      <c r="DK176" s="8" t="s">
        <v>537</v>
      </c>
      <c r="DL176" s="8" t="s">
        <v>537</v>
      </c>
      <c r="DM176" s="8" t="s">
        <v>537</v>
      </c>
      <c r="DN176" s="8" t="s">
        <v>537</v>
      </c>
      <c r="DO176" s="8" t="s">
        <v>537</v>
      </c>
      <c r="DP176" s="8" t="s">
        <v>537</v>
      </c>
      <c r="DQ176" s="8" t="s">
        <v>537</v>
      </c>
      <c r="DR176" s="8" t="s">
        <v>537</v>
      </c>
      <c r="DS176" s="8" t="s">
        <v>537</v>
      </c>
      <c r="DT176" s="8" t="s">
        <v>537</v>
      </c>
      <c r="DU176" s="8" t="s">
        <v>537</v>
      </c>
      <c r="DV176" s="8"/>
      <c r="DW176" s="8" t="s">
        <v>537</v>
      </c>
      <c r="DX176" s="8" t="s">
        <v>537</v>
      </c>
      <c r="DY176" s="8" t="s">
        <v>537</v>
      </c>
      <c r="DZ176" s="8" t="s">
        <v>537</v>
      </c>
      <c r="EA176" s="8" t="s">
        <v>537</v>
      </c>
      <c r="EB176" s="8" t="s">
        <v>537</v>
      </c>
      <c r="EC176" s="8" t="s">
        <v>537</v>
      </c>
      <c r="ED176" s="8" t="s">
        <v>537</v>
      </c>
      <c r="EE176" s="8" t="s">
        <v>537</v>
      </c>
      <c r="EF176" s="8" t="s">
        <v>537</v>
      </c>
      <c r="EG176" s="8" t="s">
        <v>537</v>
      </c>
      <c r="EH176" s="8" t="s">
        <v>537</v>
      </c>
      <c r="EI176" s="8" t="s">
        <v>537</v>
      </c>
      <c r="EJ176" s="8" t="s">
        <v>537</v>
      </c>
      <c r="EK176" s="8" t="s">
        <v>537</v>
      </c>
      <c r="EL176" s="8" t="s">
        <v>537</v>
      </c>
      <c r="EM176" s="8" t="s">
        <v>537</v>
      </c>
      <c r="EN176" s="8" t="s">
        <v>537</v>
      </c>
      <c r="EO176" s="8" t="s">
        <v>537</v>
      </c>
      <c r="EP176" s="8" t="s">
        <v>537</v>
      </c>
      <c r="EQ176" s="8" t="s">
        <v>537</v>
      </c>
      <c r="ER176" s="8" t="s">
        <v>537</v>
      </c>
      <c r="ES176" s="8" t="s">
        <v>537</v>
      </c>
      <c r="ET176" s="8" t="s">
        <v>537</v>
      </c>
      <c r="EU176" s="8" t="s">
        <v>537</v>
      </c>
      <c r="EV176" s="8" t="s">
        <v>537</v>
      </c>
      <c r="EW176" s="8" t="s">
        <v>537</v>
      </c>
      <c r="EX176" s="8" t="s">
        <v>537</v>
      </c>
      <c r="EY176" s="8" t="s">
        <v>537</v>
      </c>
      <c r="EZ176" s="8" t="s">
        <v>537</v>
      </c>
      <c r="FA176" s="8" t="s">
        <v>537</v>
      </c>
      <c r="FB176" s="8" t="s">
        <v>537</v>
      </c>
      <c r="FC176" s="8" t="s">
        <v>537</v>
      </c>
      <c r="FD176" s="8" t="s">
        <v>537</v>
      </c>
      <c r="FE176" s="8" t="s">
        <v>537</v>
      </c>
      <c r="FF176" s="8" t="s">
        <v>537</v>
      </c>
      <c r="FG176" s="8" t="s">
        <v>537</v>
      </c>
      <c r="FH176" s="8" t="s">
        <v>537</v>
      </c>
      <c r="FI176" s="8" t="s">
        <v>537</v>
      </c>
      <c r="FJ176" s="8" t="s">
        <v>537</v>
      </c>
      <c r="FK176" s="8" t="s">
        <v>537</v>
      </c>
      <c r="FL176" s="8"/>
      <c r="FM176" s="8" t="s">
        <v>537</v>
      </c>
      <c r="FN176" s="8" t="s">
        <v>537</v>
      </c>
      <c r="FO176" s="8" t="s">
        <v>537</v>
      </c>
      <c r="FP176" s="8" t="s">
        <v>537</v>
      </c>
      <c r="FQ176" s="8" t="s">
        <v>537</v>
      </c>
      <c r="FR176" s="8" t="s">
        <v>537</v>
      </c>
      <c r="FS176" s="8" t="s">
        <v>537</v>
      </c>
      <c r="FT176" s="9" t="s">
        <v>537</v>
      </c>
      <c r="FU176" s="8" t="s">
        <v>537</v>
      </c>
      <c r="FV176" s="8" t="s">
        <v>538</v>
      </c>
      <c r="FW176" s="8" t="s">
        <v>539</v>
      </c>
      <c r="FX176" s="8" t="s">
        <v>538</v>
      </c>
      <c r="FY176" s="8" t="s">
        <v>538</v>
      </c>
      <c r="FZ176" s="8" t="s">
        <v>538</v>
      </c>
      <c r="GA176" s="31" t="e">
        <f t="shared" si="29"/>
        <v>#VALUE!</v>
      </c>
      <c r="GB176" s="10" t="e">
        <f t="shared" si="30"/>
        <v>#VALUE!</v>
      </c>
      <c r="GC176" s="10" t="s">
        <v>540</v>
      </c>
      <c r="GD176" s="10" t="s">
        <v>540</v>
      </c>
    </row>
    <row r="177" spans="1:186">
      <c r="A177" s="8">
        <f t="shared" si="33"/>
        <v>0</v>
      </c>
      <c r="B177" s="8">
        <f t="shared" si="33"/>
        <v>0</v>
      </c>
      <c r="C177" s="8" t="e">
        <f>CONCATENATE("FY",RIGHT(Assumptions!D$16,4)-5)</f>
        <v>#VALUE!</v>
      </c>
      <c r="D177" s="10" t="e">
        <f t="shared" si="28"/>
        <v>#VALUE!</v>
      </c>
      <c r="E177" s="8" t="s">
        <v>537</v>
      </c>
      <c r="F177" s="8" t="s">
        <v>537</v>
      </c>
      <c r="G177" s="8" t="s">
        <v>537</v>
      </c>
      <c r="H177" s="8" t="s">
        <v>537</v>
      </c>
      <c r="I177" s="8" t="s">
        <v>537</v>
      </c>
      <c r="J177" s="8" t="s">
        <v>537</v>
      </c>
      <c r="K177" s="8" t="s">
        <v>537</v>
      </c>
      <c r="L177" s="8" t="s">
        <v>537</v>
      </c>
      <c r="M177" s="8" t="s">
        <v>537</v>
      </c>
      <c r="N177" s="8" t="s">
        <v>537</v>
      </c>
      <c r="O177" s="8" t="s">
        <v>537</v>
      </c>
      <c r="P177" s="8" t="s">
        <v>537</v>
      </c>
      <c r="Q177" s="8" t="s">
        <v>537</v>
      </c>
      <c r="R177" s="8" t="s">
        <v>537</v>
      </c>
      <c r="S177" s="8" t="s">
        <v>537</v>
      </c>
      <c r="T177" s="8" t="s">
        <v>537</v>
      </c>
      <c r="U177" s="8" t="s">
        <v>537</v>
      </c>
      <c r="V177" s="8" t="s">
        <v>537</v>
      </c>
      <c r="W177" s="8" t="s">
        <v>537</v>
      </c>
      <c r="X177" s="8" t="s">
        <v>537</v>
      </c>
      <c r="Y177" s="8" t="s">
        <v>537</v>
      </c>
      <c r="Z177" s="8" t="s">
        <v>537</v>
      </c>
      <c r="AA177" s="8" t="s">
        <v>537</v>
      </c>
      <c r="AB177" s="8" t="s">
        <v>537</v>
      </c>
      <c r="AC177" s="8" t="s">
        <v>537</v>
      </c>
      <c r="AD177" s="8" t="s">
        <v>537</v>
      </c>
      <c r="AE177" s="8" t="s">
        <v>537</v>
      </c>
      <c r="AF177" s="8" t="s">
        <v>537</v>
      </c>
      <c r="AG177" s="8" t="s">
        <v>537</v>
      </c>
      <c r="AH177" s="8" t="s">
        <v>537</v>
      </c>
      <c r="AI177" s="8" t="s">
        <v>537</v>
      </c>
      <c r="AJ177" s="8" t="s">
        <v>537</v>
      </c>
      <c r="AK177" s="8" t="s">
        <v>537</v>
      </c>
      <c r="AL177" s="8" t="s">
        <v>537</v>
      </c>
      <c r="AM177" s="8"/>
      <c r="AN177" s="8" t="s">
        <v>537</v>
      </c>
      <c r="AO177" s="8" t="s">
        <v>537</v>
      </c>
      <c r="AP177" s="8" t="s">
        <v>537</v>
      </c>
      <c r="AQ177" s="8" t="s">
        <v>537</v>
      </c>
      <c r="AR177" s="8" t="s">
        <v>537</v>
      </c>
      <c r="AS177" s="8" t="s">
        <v>537</v>
      </c>
      <c r="AT177" s="8" t="s">
        <v>537</v>
      </c>
      <c r="AU177" s="1">
        <v>-2146826273</v>
      </c>
      <c r="AV177" s="8"/>
      <c r="AW177" s="8" t="s">
        <v>537</v>
      </c>
      <c r="AX177" s="8" t="s">
        <v>537</v>
      </c>
      <c r="AY177" s="8" t="s">
        <v>537</v>
      </c>
      <c r="AZ177" s="1">
        <v>-2146826273</v>
      </c>
      <c r="BA177" s="9" t="s">
        <v>537</v>
      </c>
      <c r="BB177" s="8"/>
      <c r="BC177" s="8" t="s">
        <v>537</v>
      </c>
      <c r="BD177" s="8" t="s">
        <v>537</v>
      </c>
      <c r="BE177" s="8" t="s">
        <v>537</v>
      </c>
      <c r="BF177" s="8" t="s">
        <v>537</v>
      </c>
      <c r="BG177" s="8" t="s">
        <v>537</v>
      </c>
      <c r="BH177" s="8" t="s">
        <v>537</v>
      </c>
      <c r="BI177" s="8" t="s">
        <v>537</v>
      </c>
      <c r="BJ177" s="8"/>
      <c r="BK177" s="8"/>
      <c r="BL177" s="8" t="s">
        <v>537</v>
      </c>
      <c r="BM177" s="8" t="s">
        <v>537</v>
      </c>
      <c r="BN177" s="8" t="s">
        <v>537</v>
      </c>
      <c r="BO177" s="8" t="s">
        <v>537</v>
      </c>
      <c r="BP177" s="8" t="s">
        <v>537</v>
      </c>
      <c r="BQ177" s="8" t="s">
        <v>537</v>
      </c>
      <c r="BR177" s="8" t="s">
        <v>537</v>
      </c>
      <c r="BS177" s="8" t="s">
        <v>537</v>
      </c>
      <c r="BT177" s="8" t="s">
        <v>537</v>
      </c>
      <c r="BU177" s="8" t="s">
        <v>537</v>
      </c>
      <c r="BV177" s="8" t="s">
        <v>537</v>
      </c>
      <c r="BW177" s="8" t="s">
        <v>537</v>
      </c>
      <c r="BX177" s="8" t="s">
        <v>537</v>
      </c>
      <c r="BY177" s="8" t="s">
        <v>537</v>
      </c>
      <c r="BZ177" s="8" t="s">
        <v>537</v>
      </c>
      <c r="CA177" s="8" t="s">
        <v>537</v>
      </c>
      <c r="CB177" s="8" t="s">
        <v>537</v>
      </c>
      <c r="CC177" s="8" t="s">
        <v>537</v>
      </c>
      <c r="CD177" s="8" t="s">
        <v>537</v>
      </c>
      <c r="CE177" s="8"/>
      <c r="CF177" s="8" t="s">
        <v>537</v>
      </c>
      <c r="CG177" s="8" t="s">
        <v>537</v>
      </c>
      <c r="CH177" s="8" t="s">
        <v>537</v>
      </c>
      <c r="CI177" s="8" t="s">
        <v>537</v>
      </c>
      <c r="CJ177" s="8" t="s">
        <v>537</v>
      </c>
      <c r="CK177" s="8" t="s">
        <v>537</v>
      </c>
      <c r="CL177" s="8" t="s">
        <v>537</v>
      </c>
      <c r="CM177" s="8" t="s">
        <v>537</v>
      </c>
      <c r="CN177" s="8" t="s">
        <v>537</v>
      </c>
      <c r="CO177" s="8" t="s">
        <v>537</v>
      </c>
      <c r="CP177" s="8" t="s">
        <v>537</v>
      </c>
      <c r="CQ177" s="8" t="s">
        <v>537</v>
      </c>
      <c r="CR177" s="8" t="s">
        <v>537</v>
      </c>
      <c r="CS177" s="8" t="s">
        <v>537</v>
      </c>
      <c r="CT177" s="8" t="s">
        <v>537</v>
      </c>
      <c r="CU177" s="8" t="s">
        <v>537</v>
      </c>
      <c r="CV177" s="8" t="s">
        <v>537</v>
      </c>
      <c r="CW177" s="8" t="s">
        <v>537</v>
      </c>
      <c r="CX177" s="8" t="s">
        <v>537</v>
      </c>
      <c r="CY177" s="8" t="s">
        <v>537</v>
      </c>
      <c r="CZ177" s="8" t="s">
        <v>537</v>
      </c>
      <c r="DA177" s="8" t="s">
        <v>537</v>
      </c>
      <c r="DB177" s="8" t="s">
        <v>537</v>
      </c>
      <c r="DC177" s="8"/>
      <c r="DD177" s="8" t="s">
        <v>537</v>
      </c>
      <c r="DE177" s="8" t="s">
        <v>537</v>
      </c>
      <c r="DF177" s="8" t="s">
        <v>537</v>
      </c>
      <c r="DG177" s="8" t="s">
        <v>537</v>
      </c>
      <c r="DH177" s="8" t="s">
        <v>537</v>
      </c>
      <c r="DI177" s="8" t="s">
        <v>537</v>
      </c>
      <c r="DJ177" s="8" t="s">
        <v>537</v>
      </c>
      <c r="DK177" s="8" t="s">
        <v>537</v>
      </c>
      <c r="DL177" s="8" t="s">
        <v>537</v>
      </c>
      <c r="DM177" s="8" t="s">
        <v>537</v>
      </c>
      <c r="DN177" s="8" t="s">
        <v>537</v>
      </c>
      <c r="DO177" s="8" t="s">
        <v>537</v>
      </c>
      <c r="DP177" s="8" t="s">
        <v>537</v>
      </c>
      <c r="DQ177" s="8" t="s">
        <v>537</v>
      </c>
      <c r="DR177" s="8" t="s">
        <v>537</v>
      </c>
      <c r="DS177" s="8" t="s">
        <v>537</v>
      </c>
      <c r="DT177" s="8" t="s">
        <v>537</v>
      </c>
      <c r="DU177" s="8" t="s">
        <v>537</v>
      </c>
      <c r="DV177" s="8"/>
      <c r="DW177" s="8" t="s">
        <v>537</v>
      </c>
      <c r="DX177" s="8" t="s">
        <v>537</v>
      </c>
      <c r="DY177" s="8" t="s">
        <v>537</v>
      </c>
      <c r="DZ177" s="8" t="s">
        <v>537</v>
      </c>
      <c r="EA177" s="8" t="s">
        <v>537</v>
      </c>
      <c r="EB177" s="8" t="s">
        <v>537</v>
      </c>
      <c r="EC177" s="8" t="s">
        <v>537</v>
      </c>
      <c r="ED177" s="8" t="s">
        <v>537</v>
      </c>
      <c r="EE177" s="8" t="s">
        <v>537</v>
      </c>
      <c r="EF177" s="8" t="s">
        <v>537</v>
      </c>
      <c r="EG177" s="8" t="s">
        <v>537</v>
      </c>
      <c r="EH177" s="8" t="s">
        <v>537</v>
      </c>
      <c r="EI177" s="8" t="s">
        <v>537</v>
      </c>
      <c r="EJ177" s="8" t="s">
        <v>537</v>
      </c>
      <c r="EK177" s="8" t="s">
        <v>537</v>
      </c>
      <c r="EL177" s="8" t="s">
        <v>537</v>
      </c>
      <c r="EM177" s="8" t="s">
        <v>537</v>
      </c>
      <c r="EN177" s="8" t="s">
        <v>537</v>
      </c>
      <c r="EO177" s="8" t="s">
        <v>537</v>
      </c>
      <c r="EP177" s="8" t="s">
        <v>537</v>
      </c>
      <c r="EQ177" s="8" t="s">
        <v>537</v>
      </c>
      <c r="ER177" s="8" t="s">
        <v>537</v>
      </c>
      <c r="ES177" s="8" t="s">
        <v>537</v>
      </c>
      <c r="ET177" s="8" t="s">
        <v>537</v>
      </c>
      <c r="EU177" s="8" t="s">
        <v>537</v>
      </c>
      <c r="EV177" s="8" t="s">
        <v>537</v>
      </c>
      <c r="EW177" s="8" t="s">
        <v>537</v>
      </c>
      <c r="EX177" s="8" t="s">
        <v>537</v>
      </c>
      <c r="EY177" s="8" t="s">
        <v>537</v>
      </c>
      <c r="EZ177" s="8" t="s">
        <v>537</v>
      </c>
      <c r="FA177" s="8" t="s">
        <v>537</v>
      </c>
      <c r="FB177" s="8" t="s">
        <v>537</v>
      </c>
      <c r="FC177" s="8" t="s">
        <v>537</v>
      </c>
      <c r="FD177" s="8" t="s">
        <v>537</v>
      </c>
      <c r="FE177" s="8" t="s">
        <v>537</v>
      </c>
      <c r="FF177" s="8" t="s">
        <v>537</v>
      </c>
      <c r="FG177" s="8" t="s">
        <v>537</v>
      </c>
      <c r="FH177" s="8" t="s">
        <v>537</v>
      </c>
      <c r="FI177" s="8" t="s">
        <v>537</v>
      </c>
      <c r="FJ177" s="8" t="s">
        <v>537</v>
      </c>
      <c r="FK177" s="8" t="s">
        <v>537</v>
      </c>
      <c r="FL177" s="8"/>
      <c r="FM177" s="8" t="s">
        <v>537</v>
      </c>
      <c r="FN177" s="8" t="s">
        <v>537</v>
      </c>
      <c r="FO177" s="8" t="s">
        <v>537</v>
      </c>
      <c r="FP177" s="8" t="s">
        <v>537</v>
      </c>
      <c r="FQ177" s="8" t="s">
        <v>537</v>
      </c>
      <c r="FR177" s="8" t="s">
        <v>537</v>
      </c>
      <c r="FS177" s="8" t="s">
        <v>537</v>
      </c>
      <c r="FT177" s="9" t="s">
        <v>537</v>
      </c>
      <c r="FU177" s="8" t="s">
        <v>537</v>
      </c>
      <c r="FV177" s="8" t="s">
        <v>538</v>
      </c>
      <c r="FW177" s="8" t="s">
        <v>539</v>
      </c>
      <c r="FX177" s="8" t="s">
        <v>538</v>
      </c>
      <c r="FY177" s="8" t="s">
        <v>538</v>
      </c>
      <c r="FZ177" s="8" t="s">
        <v>538</v>
      </c>
      <c r="GA177" s="31" t="e">
        <f t="shared" si="29"/>
        <v>#VALUE!</v>
      </c>
      <c r="GB177" s="10" t="e">
        <f t="shared" si="30"/>
        <v>#VALUE!</v>
      </c>
      <c r="GC177" s="10" t="s">
        <v>540</v>
      </c>
      <c r="GD177" s="10" t="s">
        <v>540</v>
      </c>
    </row>
    <row r="178" spans="1:186">
      <c r="A178" s="8">
        <f t="shared" si="33"/>
        <v>0</v>
      </c>
      <c r="B178" s="8">
        <f t="shared" si="33"/>
        <v>0</v>
      </c>
      <c r="C178" s="8" t="e">
        <f>CONCATENATE("FY",RIGHT(Assumptions!D$16,4)-4)</f>
        <v>#VALUE!</v>
      </c>
      <c r="D178" s="10" t="e">
        <f t="shared" si="28"/>
        <v>#VALUE!</v>
      </c>
      <c r="E178" s="8" t="s">
        <v>537</v>
      </c>
      <c r="F178" s="8" t="s">
        <v>537</v>
      </c>
      <c r="G178" s="8" t="s">
        <v>537</v>
      </c>
      <c r="H178" s="8" t="s">
        <v>537</v>
      </c>
      <c r="I178" s="8" t="s">
        <v>537</v>
      </c>
      <c r="J178" s="8" t="s">
        <v>537</v>
      </c>
      <c r="K178" s="8" t="s">
        <v>537</v>
      </c>
      <c r="L178" s="8" t="s">
        <v>537</v>
      </c>
      <c r="M178" s="8" t="s">
        <v>537</v>
      </c>
      <c r="N178" s="8" t="s">
        <v>537</v>
      </c>
      <c r="O178" s="8" t="s">
        <v>537</v>
      </c>
      <c r="P178" s="8" t="s">
        <v>537</v>
      </c>
      <c r="Q178" s="8" t="s">
        <v>537</v>
      </c>
      <c r="R178" s="8" t="s">
        <v>537</v>
      </c>
      <c r="S178" s="8" t="s">
        <v>537</v>
      </c>
      <c r="T178" s="8" t="s">
        <v>537</v>
      </c>
      <c r="U178" s="8" t="s">
        <v>537</v>
      </c>
      <c r="V178" s="8" t="s">
        <v>537</v>
      </c>
      <c r="W178" s="8" t="s">
        <v>537</v>
      </c>
      <c r="X178" s="8" t="s">
        <v>537</v>
      </c>
      <c r="Y178" s="8" t="s">
        <v>537</v>
      </c>
      <c r="Z178" s="8" t="s">
        <v>537</v>
      </c>
      <c r="AA178" s="8" t="s">
        <v>537</v>
      </c>
      <c r="AB178" s="8" t="s">
        <v>537</v>
      </c>
      <c r="AC178" s="8" t="s">
        <v>537</v>
      </c>
      <c r="AD178" s="8" t="s">
        <v>537</v>
      </c>
      <c r="AE178" s="8" t="s">
        <v>537</v>
      </c>
      <c r="AF178" s="8" t="s">
        <v>537</v>
      </c>
      <c r="AG178" s="8" t="s">
        <v>537</v>
      </c>
      <c r="AH178" s="8" t="s">
        <v>537</v>
      </c>
      <c r="AI178" s="8" t="s">
        <v>537</v>
      </c>
      <c r="AJ178" s="8" t="s">
        <v>537</v>
      </c>
      <c r="AK178" s="8" t="s">
        <v>537</v>
      </c>
      <c r="AL178" s="8" t="s">
        <v>537</v>
      </c>
      <c r="AM178" s="8"/>
      <c r="AN178" s="8" t="s">
        <v>537</v>
      </c>
      <c r="AO178" s="8" t="s">
        <v>537</v>
      </c>
      <c r="AP178" s="8" t="s">
        <v>537</v>
      </c>
      <c r="AQ178" s="8" t="s">
        <v>537</v>
      </c>
      <c r="AR178" s="8" t="s">
        <v>537</v>
      </c>
      <c r="AS178" s="8" t="s">
        <v>537</v>
      </c>
      <c r="AT178" s="8" t="s">
        <v>537</v>
      </c>
      <c r="AU178" s="1">
        <v>-2146826273</v>
      </c>
      <c r="AV178" s="8"/>
      <c r="AW178" s="8" t="s">
        <v>537</v>
      </c>
      <c r="AX178" s="8" t="s">
        <v>537</v>
      </c>
      <c r="AY178" s="8" t="s">
        <v>537</v>
      </c>
      <c r="AZ178" s="1">
        <v>-2146826273</v>
      </c>
      <c r="BA178" s="9" t="s">
        <v>537</v>
      </c>
      <c r="BB178" s="8"/>
      <c r="BC178" s="8" t="s">
        <v>537</v>
      </c>
      <c r="BD178" s="8" t="s">
        <v>537</v>
      </c>
      <c r="BE178" s="8" t="s">
        <v>537</v>
      </c>
      <c r="BF178" s="8" t="s">
        <v>537</v>
      </c>
      <c r="BG178" s="8" t="s">
        <v>537</v>
      </c>
      <c r="BH178" s="8" t="s">
        <v>537</v>
      </c>
      <c r="BI178" s="8" t="s">
        <v>537</v>
      </c>
      <c r="BJ178" s="8"/>
      <c r="BK178" s="8"/>
      <c r="BL178" s="8" t="s">
        <v>537</v>
      </c>
      <c r="BM178" s="8" t="s">
        <v>537</v>
      </c>
      <c r="BN178" s="8" t="s">
        <v>537</v>
      </c>
      <c r="BO178" s="8" t="s">
        <v>537</v>
      </c>
      <c r="BP178" s="8" t="s">
        <v>537</v>
      </c>
      <c r="BQ178" s="8" t="s">
        <v>537</v>
      </c>
      <c r="BR178" s="8" t="s">
        <v>537</v>
      </c>
      <c r="BS178" s="8" t="s">
        <v>537</v>
      </c>
      <c r="BT178" s="8" t="s">
        <v>537</v>
      </c>
      <c r="BU178" s="8" t="s">
        <v>537</v>
      </c>
      <c r="BV178" s="8" t="s">
        <v>537</v>
      </c>
      <c r="BW178" s="8" t="s">
        <v>537</v>
      </c>
      <c r="BX178" s="8" t="s">
        <v>537</v>
      </c>
      <c r="BY178" s="8" t="s">
        <v>537</v>
      </c>
      <c r="BZ178" s="8" t="s">
        <v>537</v>
      </c>
      <c r="CA178" s="8" t="s">
        <v>537</v>
      </c>
      <c r="CB178" s="8" t="s">
        <v>537</v>
      </c>
      <c r="CC178" s="8" t="s">
        <v>537</v>
      </c>
      <c r="CD178" s="8" t="s">
        <v>537</v>
      </c>
      <c r="CE178" s="8"/>
      <c r="CF178" s="8" t="s">
        <v>537</v>
      </c>
      <c r="CG178" s="8" t="s">
        <v>537</v>
      </c>
      <c r="CH178" s="8" t="s">
        <v>537</v>
      </c>
      <c r="CI178" s="8" t="s">
        <v>537</v>
      </c>
      <c r="CJ178" s="8" t="s">
        <v>537</v>
      </c>
      <c r="CK178" s="8" t="s">
        <v>537</v>
      </c>
      <c r="CL178" s="8" t="s">
        <v>537</v>
      </c>
      <c r="CM178" s="8" t="s">
        <v>537</v>
      </c>
      <c r="CN178" s="8" t="s">
        <v>537</v>
      </c>
      <c r="CO178" s="8" t="s">
        <v>537</v>
      </c>
      <c r="CP178" s="8" t="s">
        <v>537</v>
      </c>
      <c r="CQ178" s="8" t="s">
        <v>537</v>
      </c>
      <c r="CR178" s="8" t="s">
        <v>537</v>
      </c>
      <c r="CS178" s="8" t="s">
        <v>537</v>
      </c>
      <c r="CT178" s="8" t="s">
        <v>537</v>
      </c>
      <c r="CU178" s="8" t="s">
        <v>537</v>
      </c>
      <c r="CV178" s="8" t="s">
        <v>537</v>
      </c>
      <c r="CW178" s="8" t="s">
        <v>537</v>
      </c>
      <c r="CX178" s="8" t="s">
        <v>537</v>
      </c>
      <c r="CY178" s="8" t="s">
        <v>537</v>
      </c>
      <c r="CZ178" s="8" t="s">
        <v>537</v>
      </c>
      <c r="DA178" s="8" t="s">
        <v>537</v>
      </c>
      <c r="DB178" s="8" t="s">
        <v>537</v>
      </c>
      <c r="DC178" s="8"/>
      <c r="DD178" s="8" t="s">
        <v>537</v>
      </c>
      <c r="DE178" s="8" t="s">
        <v>537</v>
      </c>
      <c r="DF178" s="8" t="s">
        <v>537</v>
      </c>
      <c r="DG178" s="8" t="s">
        <v>537</v>
      </c>
      <c r="DH178" s="8" t="s">
        <v>537</v>
      </c>
      <c r="DI178" s="8" t="s">
        <v>537</v>
      </c>
      <c r="DJ178" s="8" t="s">
        <v>537</v>
      </c>
      <c r="DK178" s="8" t="s">
        <v>537</v>
      </c>
      <c r="DL178" s="8" t="s">
        <v>537</v>
      </c>
      <c r="DM178" s="8" t="s">
        <v>537</v>
      </c>
      <c r="DN178" s="8" t="s">
        <v>537</v>
      </c>
      <c r="DO178" s="8" t="s">
        <v>537</v>
      </c>
      <c r="DP178" s="8" t="s">
        <v>537</v>
      </c>
      <c r="DQ178" s="8" t="s">
        <v>537</v>
      </c>
      <c r="DR178" s="8" t="s">
        <v>537</v>
      </c>
      <c r="DS178" s="8" t="s">
        <v>537</v>
      </c>
      <c r="DT178" s="8" t="s">
        <v>537</v>
      </c>
      <c r="DU178" s="8" t="s">
        <v>537</v>
      </c>
      <c r="DV178" s="8"/>
      <c r="DW178" s="8" t="s">
        <v>537</v>
      </c>
      <c r="DX178" s="8" t="s">
        <v>537</v>
      </c>
      <c r="DY178" s="8" t="s">
        <v>537</v>
      </c>
      <c r="DZ178" s="8" t="s">
        <v>537</v>
      </c>
      <c r="EA178" s="8" t="s">
        <v>537</v>
      </c>
      <c r="EB178" s="8" t="s">
        <v>537</v>
      </c>
      <c r="EC178" s="8" t="s">
        <v>537</v>
      </c>
      <c r="ED178" s="8" t="s">
        <v>537</v>
      </c>
      <c r="EE178" s="8" t="s">
        <v>537</v>
      </c>
      <c r="EF178" s="8" t="s">
        <v>537</v>
      </c>
      <c r="EG178" s="8" t="s">
        <v>537</v>
      </c>
      <c r="EH178" s="8" t="s">
        <v>537</v>
      </c>
      <c r="EI178" s="8" t="s">
        <v>537</v>
      </c>
      <c r="EJ178" s="8" t="s">
        <v>537</v>
      </c>
      <c r="EK178" s="8" t="s">
        <v>537</v>
      </c>
      <c r="EL178" s="8" t="s">
        <v>537</v>
      </c>
      <c r="EM178" s="8" t="s">
        <v>537</v>
      </c>
      <c r="EN178" s="8" t="s">
        <v>537</v>
      </c>
      <c r="EO178" s="8" t="s">
        <v>537</v>
      </c>
      <c r="EP178" s="8" t="s">
        <v>537</v>
      </c>
      <c r="EQ178" s="8" t="s">
        <v>537</v>
      </c>
      <c r="ER178" s="8" t="s">
        <v>537</v>
      </c>
      <c r="ES178" s="8" t="s">
        <v>537</v>
      </c>
      <c r="ET178" s="8" t="s">
        <v>537</v>
      </c>
      <c r="EU178" s="8" t="s">
        <v>537</v>
      </c>
      <c r="EV178" s="8" t="s">
        <v>537</v>
      </c>
      <c r="EW178" s="8" t="s">
        <v>537</v>
      </c>
      <c r="EX178" s="8" t="s">
        <v>537</v>
      </c>
      <c r="EY178" s="8" t="s">
        <v>537</v>
      </c>
      <c r="EZ178" s="8" t="s">
        <v>537</v>
      </c>
      <c r="FA178" s="8" t="s">
        <v>537</v>
      </c>
      <c r="FB178" s="8" t="s">
        <v>537</v>
      </c>
      <c r="FC178" s="8" t="s">
        <v>537</v>
      </c>
      <c r="FD178" s="8" t="s">
        <v>537</v>
      </c>
      <c r="FE178" s="8" t="s">
        <v>537</v>
      </c>
      <c r="FF178" s="8" t="s">
        <v>537</v>
      </c>
      <c r="FG178" s="8" t="s">
        <v>537</v>
      </c>
      <c r="FH178" s="8" t="s">
        <v>537</v>
      </c>
      <c r="FI178" s="8" t="s">
        <v>537</v>
      </c>
      <c r="FJ178" s="8" t="s">
        <v>537</v>
      </c>
      <c r="FK178" s="8" t="s">
        <v>537</v>
      </c>
      <c r="FL178" s="8"/>
      <c r="FM178" s="8" t="s">
        <v>537</v>
      </c>
      <c r="FN178" s="8" t="s">
        <v>537</v>
      </c>
      <c r="FO178" s="8" t="s">
        <v>537</v>
      </c>
      <c r="FP178" s="8" t="s">
        <v>537</v>
      </c>
      <c r="FQ178" s="8" t="s">
        <v>537</v>
      </c>
      <c r="FR178" s="8" t="s">
        <v>537</v>
      </c>
      <c r="FS178" s="8" t="s">
        <v>537</v>
      </c>
      <c r="FT178" s="9" t="s">
        <v>537</v>
      </c>
      <c r="FU178" s="8" t="s">
        <v>537</v>
      </c>
      <c r="FV178" s="8" t="s">
        <v>538</v>
      </c>
      <c r="FW178" s="8" t="s">
        <v>539</v>
      </c>
      <c r="FX178" s="8" t="s">
        <v>538</v>
      </c>
      <c r="FY178" s="8" t="s">
        <v>538</v>
      </c>
      <c r="FZ178" s="8" t="s">
        <v>538</v>
      </c>
      <c r="GA178" s="31" t="e">
        <f t="shared" si="29"/>
        <v>#VALUE!</v>
      </c>
      <c r="GB178" s="10" t="e">
        <f t="shared" si="30"/>
        <v>#VALUE!</v>
      </c>
      <c r="GC178" s="10" t="s">
        <v>540</v>
      </c>
      <c r="GD178" s="10" t="s">
        <v>540</v>
      </c>
    </row>
    <row r="179" spans="1:186">
      <c r="A179" s="8">
        <f t="shared" si="33"/>
        <v>0</v>
      </c>
      <c r="B179" s="8">
        <f t="shared" si="33"/>
        <v>0</v>
      </c>
      <c r="C179" s="8" t="e">
        <f>CONCATENATE("FY",RIGHT(Assumptions!D$16,4)-3)</f>
        <v>#VALUE!</v>
      </c>
      <c r="D179" s="10" t="e">
        <f t="shared" si="28"/>
        <v>#VALUE!</v>
      </c>
      <c r="E179" s="8" t="s">
        <v>537</v>
      </c>
      <c r="F179" s="8" t="s">
        <v>537</v>
      </c>
      <c r="G179" s="8" t="s">
        <v>537</v>
      </c>
      <c r="H179" s="8" t="s">
        <v>537</v>
      </c>
      <c r="I179" s="8" t="s">
        <v>537</v>
      </c>
      <c r="J179" s="8" t="s">
        <v>537</v>
      </c>
      <c r="K179" s="8" t="s">
        <v>537</v>
      </c>
      <c r="L179" s="8" t="s">
        <v>537</v>
      </c>
      <c r="M179" s="8" t="s">
        <v>537</v>
      </c>
      <c r="N179" s="8" t="s">
        <v>537</v>
      </c>
      <c r="O179" s="8" t="s">
        <v>537</v>
      </c>
      <c r="P179" s="8" t="s">
        <v>537</v>
      </c>
      <c r="Q179" s="8" t="s">
        <v>537</v>
      </c>
      <c r="R179" s="8" t="s">
        <v>537</v>
      </c>
      <c r="S179" s="8" t="s">
        <v>537</v>
      </c>
      <c r="T179" s="8" t="s">
        <v>537</v>
      </c>
      <c r="U179" s="8" t="s">
        <v>537</v>
      </c>
      <c r="V179" s="8" t="s">
        <v>537</v>
      </c>
      <c r="W179" s="8" t="s">
        <v>537</v>
      </c>
      <c r="X179" s="8" t="s">
        <v>537</v>
      </c>
      <c r="Y179" s="8" t="s">
        <v>537</v>
      </c>
      <c r="Z179" s="8" t="s">
        <v>537</v>
      </c>
      <c r="AA179" s="8" t="s">
        <v>537</v>
      </c>
      <c r="AB179" s="8" t="s">
        <v>537</v>
      </c>
      <c r="AC179" s="8" t="s">
        <v>537</v>
      </c>
      <c r="AD179" s="8" t="s">
        <v>537</v>
      </c>
      <c r="AE179" s="8" t="s">
        <v>537</v>
      </c>
      <c r="AF179" s="8" t="s">
        <v>537</v>
      </c>
      <c r="AG179" s="8" t="s">
        <v>537</v>
      </c>
      <c r="AH179" s="8" t="s">
        <v>537</v>
      </c>
      <c r="AI179" s="8" t="s">
        <v>537</v>
      </c>
      <c r="AJ179" s="8" t="s">
        <v>537</v>
      </c>
      <c r="AK179" s="8" t="s">
        <v>537</v>
      </c>
      <c r="AL179" s="8" t="s">
        <v>537</v>
      </c>
      <c r="AM179" s="8"/>
      <c r="AN179" s="8" t="s">
        <v>537</v>
      </c>
      <c r="AO179" s="8" t="s">
        <v>537</v>
      </c>
      <c r="AP179" s="8" t="s">
        <v>537</v>
      </c>
      <c r="AQ179" s="8" t="s">
        <v>537</v>
      </c>
      <c r="AR179" s="8" t="s">
        <v>537</v>
      </c>
      <c r="AS179" s="8" t="s">
        <v>537</v>
      </c>
      <c r="AT179" s="8" t="s">
        <v>537</v>
      </c>
      <c r="AU179" s="1">
        <v>-2146826273</v>
      </c>
      <c r="AV179" s="8"/>
      <c r="AW179" s="8" t="s">
        <v>537</v>
      </c>
      <c r="AX179" s="8" t="s">
        <v>537</v>
      </c>
      <c r="AY179" s="8" t="s">
        <v>537</v>
      </c>
      <c r="AZ179" s="1">
        <v>-2146826273</v>
      </c>
      <c r="BA179" s="9" t="s">
        <v>537</v>
      </c>
      <c r="BB179" s="8"/>
      <c r="BC179" s="8" t="s">
        <v>537</v>
      </c>
      <c r="BD179" s="8" t="s">
        <v>537</v>
      </c>
      <c r="BE179" s="8" t="s">
        <v>537</v>
      </c>
      <c r="BF179" s="8" t="s">
        <v>537</v>
      </c>
      <c r="BG179" s="8" t="s">
        <v>537</v>
      </c>
      <c r="BH179" s="8" t="s">
        <v>537</v>
      </c>
      <c r="BI179" s="8" t="s">
        <v>537</v>
      </c>
      <c r="BJ179" s="8"/>
      <c r="BK179" s="8"/>
      <c r="BL179" s="8" t="s">
        <v>537</v>
      </c>
      <c r="BM179" s="8" t="s">
        <v>537</v>
      </c>
      <c r="BN179" s="8" t="s">
        <v>537</v>
      </c>
      <c r="BO179" s="8" t="s">
        <v>537</v>
      </c>
      <c r="BP179" s="8" t="s">
        <v>537</v>
      </c>
      <c r="BQ179" s="8" t="s">
        <v>537</v>
      </c>
      <c r="BR179" s="8" t="s">
        <v>537</v>
      </c>
      <c r="BS179" s="8" t="s">
        <v>537</v>
      </c>
      <c r="BT179" s="8" t="s">
        <v>537</v>
      </c>
      <c r="BU179" s="8" t="s">
        <v>537</v>
      </c>
      <c r="BV179" s="8" t="s">
        <v>537</v>
      </c>
      <c r="BW179" s="8" t="s">
        <v>537</v>
      </c>
      <c r="BX179" s="8" t="s">
        <v>537</v>
      </c>
      <c r="BY179" s="8" t="s">
        <v>537</v>
      </c>
      <c r="BZ179" s="8" t="s">
        <v>537</v>
      </c>
      <c r="CA179" s="8" t="s">
        <v>537</v>
      </c>
      <c r="CB179" s="8" t="s">
        <v>537</v>
      </c>
      <c r="CC179" s="8" t="s">
        <v>537</v>
      </c>
      <c r="CD179" s="8" t="s">
        <v>537</v>
      </c>
      <c r="CE179" s="8"/>
      <c r="CF179" s="8" t="s">
        <v>537</v>
      </c>
      <c r="CG179" s="8" t="s">
        <v>537</v>
      </c>
      <c r="CH179" s="8" t="s">
        <v>537</v>
      </c>
      <c r="CI179" s="8" t="s">
        <v>537</v>
      </c>
      <c r="CJ179" s="8" t="s">
        <v>537</v>
      </c>
      <c r="CK179" s="8" t="s">
        <v>537</v>
      </c>
      <c r="CL179" s="8" t="s">
        <v>537</v>
      </c>
      <c r="CM179" s="8" t="s">
        <v>537</v>
      </c>
      <c r="CN179" s="8" t="s">
        <v>537</v>
      </c>
      <c r="CO179" s="8" t="s">
        <v>537</v>
      </c>
      <c r="CP179" s="8" t="s">
        <v>537</v>
      </c>
      <c r="CQ179" s="8" t="s">
        <v>537</v>
      </c>
      <c r="CR179" s="8" t="s">
        <v>537</v>
      </c>
      <c r="CS179" s="8" t="s">
        <v>537</v>
      </c>
      <c r="CT179" s="8" t="s">
        <v>537</v>
      </c>
      <c r="CU179" s="8" t="s">
        <v>537</v>
      </c>
      <c r="CV179" s="8" t="s">
        <v>537</v>
      </c>
      <c r="CW179" s="8" t="s">
        <v>537</v>
      </c>
      <c r="CX179" s="8" t="s">
        <v>537</v>
      </c>
      <c r="CY179" s="8" t="s">
        <v>537</v>
      </c>
      <c r="CZ179" s="8" t="s">
        <v>537</v>
      </c>
      <c r="DA179" s="8" t="s">
        <v>537</v>
      </c>
      <c r="DB179" s="8" t="s">
        <v>537</v>
      </c>
      <c r="DC179" s="8"/>
      <c r="DD179" s="8" t="s">
        <v>537</v>
      </c>
      <c r="DE179" s="8" t="s">
        <v>537</v>
      </c>
      <c r="DF179" s="8" t="s">
        <v>537</v>
      </c>
      <c r="DG179" s="8" t="s">
        <v>537</v>
      </c>
      <c r="DH179" s="8" t="s">
        <v>537</v>
      </c>
      <c r="DI179" s="8" t="s">
        <v>537</v>
      </c>
      <c r="DJ179" s="8" t="s">
        <v>537</v>
      </c>
      <c r="DK179" s="8" t="s">
        <v>537</v>
      </c>
      <c r="DL179" s="8" t="s">
        <v>537</v>
      </c>
      <c r="DM179" s="8" t="s">
        <v>537</v>
      </c>
      <c r="DN179" s="8" t="s">
        <v>537</v>
      </c>
      <c r="DO179" s="8" t="s">
        <v>537</v>
      </c>
      <c r="DP179" s="8" t="s">
        <v>537</v>
      </c>
      <c r="DQ179" s="8" t="s">
        <v>537</v>
      </c>
      <c r="DR179" s="8" t="s">
        <v>537</v>
      </c>
      <c r="DS179" s="8" t="s">
        <v>537</v>
      </c>
      <c r="DT179" s="8" t="s">
        <v>537</v>
      </c>
      <c r="DU179" s="8" t="s">
        <v>537</v>
      </c>
      <c r="DV179" s="8"/>
      <c r="DW179" s="8" t="s">
        <v>537</v>
      </c>
      <c r="DX179" s="8" t="s">
        <v>537</v>
      </c>
      <c r="DY179" s="8" t="s">
        <v>537</v>
      </c>
      <c r="DZ179" s="8" t="s">
        <v>537</v>
      </c>
      <c r="EA179" s="8" t="s">
        <v>537</v>
      </c>
      <c r="EB179" s="8" t="s">
        <v>537</v>
      </c>
      <c r="EC179" s="8" t="s">
        <v>537</v>
      </c>
      <c r="ED179" s="8" t="s">
        <v>537</v>
      </c>
      <c r="EE179" s="8" t="s">
        <v>537</v>
      </c>
      <c r="EF179" s="8" t="s">
        <v>537</v>
      </c>
      <c r="EG179" s="8" t="s">
        <v>537</v>
      </c>
      <c r="EH179" s="8" t="s">
        <v>537</v>
      </c>
      <c r="EI179" s="8" t="s">
        <v>537</v>
      </c>
      <c r="EJ179" s="8" t="s">
        <v>537</v>
      </c>
      <c r="EK179" s="8" t="s">
        <v>537</v>
      </c>
      <c r="EL179" s="8" t="s">
        <v>537</v>
      </c>
      <c r="EM179" s="8" t="s">
        <v>537</v>
      </c>
      <c r="EN179" s="8" t="s">
        <v>537</v>
      </c>
      <c r="EO179" s="8" t="s">
        <v>537</v>
      </c>
      <c r="EP179" s="8" t="s">
        <v>537</v>
      </c>
      <c r="EQ179" s="8" t="s">
        <v>537</v>
      </c>
      <c r="ER179" s="8" t="s">
        <v>537</v>
      </c>
      <c r="ES179" s="8" t="s">
        <v>537</v>
      </c>
      <c r="ET179" s="8" t="s">
        <v>537</v>
      </c>
      <c r="EU179" s="8" t="s">
        <v>537</v>
      </c>
      <c r="EV179" s="8" t="s">
        <v>537</v>
      </c>
      <c r="EW179" s="8" t="s">
        <v>537</v>
      </c>
      <c r="EX179" s="8" t="s">
        <v>537</v>
      </c>
      <c r="EY179" s="8" t="s">
        <v>537</v>
      </c>
      <c r="EZ179" s="8" t="s">
        <v>537</v>
      </c>
      <c r="FA179" s="8" t="s">
        <v>537</v>
      </c>
      <c r="FB179" s="8" t="s">
        <v>537</v>
      </c>
      <c r="FC179" s="8" t="s">
        <v>537</v>
      </c>
      <c r="FD179" s="8" t="s">
        <v>537</v>
      </c>
      <c r="FE179" s="8" t="s">
        <v>537</v>
      </c>
      <c r="FF179" s="8" t="s">
        <v>537</v>
      </c>
      <c r="FG179" s="8" t="s">
        <v>537</v>
      </c>
      <c r="FH179" s="8" t="s">
        <v>537</v>
      </c>
      <c r="FI179" s="8" t="s">
        <v>537</v>
      </c>
      <c r="FJ179" s="8" t="s">
        <v>537</v>
      </c>
      <c r="FK179" s="8" t="s">
        <v>537</v>
      </c>
      <c r="FL179" s="8"/>
      <c r="FM179" s="8" t="s">
        <v>537</v>
      </c>
      <c r="FN179" s="8" t="s">
        <v>537</v>
      </c>
      <c r="FO179" s="8" t="s">
        <v>537</v>
      </c>
      <c r="FP179" s="8" t="s">
        <v>537</v>
      </c>
      <c r="FQ179" s="8" t="s">
        <v>537</v>
      </c>
      <c r="FR179" s="8" t="s">
        <v>537</v>
      </c>
      <c r="FS179" s="8" t="s">
        <v>537</v>
      </c>
      <c r="FT179" s="9" t="s">
        <v>537</v>
      </c>
      <c r="FU179" s="8" t="s">
        <v>537</v>
      </c>
      <c r="FV179" s="8" t="s">
        <v>538</v>
      </c>
      <c r="FW179" s="8" t="s">
        <v>539</v>
      </c>
      <c r="FX179" s="8" t="s">
        <v>538</v>
      </c>
      <c r="FY179" s="8" t="s">
        <v>538</v>
      </c>
      <c r="FZ179" s="8" t="s">
        <v>538</v>
      </c>
      <c r="GA179" s="31" t="e">
        <f t="shared" si="29"/>
        <v>#VALUE!</v>
      </c>
      <c r="GB179" s="10" t="e">
        <f t="shared" si="30"/>
        <v>#VALUE!</v>
      </c>
      <c r="GC179" s="10" t="s">
        <v>540</v>
      </c>
      <c r="GD179" s="10" t="s">
        <v>540</v>
      </c>
    </row>
    <row r="180" spans="1:186">
      <c r="A180" s="8">
        <f t="shared" si="33"/>
        <v>0</v>
      </c>
      <c r="B180" s="8">
        <f t="shared" si="33"/>
        <v>0</v>
      </c>
      <c r="C180" s="8" t="e">
        <f>CONCATENATE("FY",RIGHT(Assumptions!D$16,4)-2)</f>
        <v>#VALUE!</v>
      </c>
      <c r="D180" s="10" t="e">
        <f t="shared" si="28"/>
        <v>#VALUE!</v>
      </c>
      <c r="E180" s="8" t="s">
        <v>537</v>
      </c>
      <c r="F180" s="8" t="s">
        <v>537</v>
      </c>
      <c r="G180" s="8" t="s">
        <v>537</v>
      </c>
      <c r="H180" s="8" t="s">
        <v>537</v>
      </c>
      <c r="I180" s="8" t="s">
        <v>537</v>
      </c>
      <c r="J180" s="8" t="s">
        <v>537</v>
      </c>
      <c r="K180" s="8" t="s">
        <v>537</v>
      </c>
      <c r="L180" s="8" t="s">
        <v>537</v>
      </c>
      <c r="M180" s="8" t="s">
        <v>537</v>
      </c>
      <c r="N180" s="8" t="s">
        <v>537</v>
      </c>
      <c r="O180" s="8" t="s">
        <v>537</v>
      </c>
      <c r="P180" s="8" t="s">
        <v>537</v>
      </c>
      <c r="Q180" s="8" t="s">
        <v>537</v>
      </c>
      <c r="R180" s="8" t="s">
        <v>537</v>
      </c>
      <c r="S180" s="8" t="s">
        <v>537</v>
      </c>
      <c r="T180" s="8" t="s">
        <v>537</v>
      </c>
      <c r="U180" s="8" t="s">
        <v>537</v>
      </c>
      <c r="V180" s="8" t="s">
        <v>537</v>
      </c>
      <c r="W180" s="8" t="s">
        <v>537</v>
      </c>
      <c r="X180" s="8" t="s">
        <v>537</v>
      </c>
      <c r="Y180" s="8" t="s">
        <v>537</v>
      </c>
      <c r="Z180" s="8" t="s">
        <v>537</v>
      </c>
      <c r="AA180" s="8" t="s">
        <v>537</v>
      </c>
      <c r="AB180" s="8" t="s">
        <v>537</v>
      </c>
      <c r="AC180" s="8" t="s">
        <v>537</v>
      </c>
      <c r="AD180" s="8" t="s">
        <v>537</v>
      </c>
      <c r="AE180" s="8" t="s">
        <v>537</v>
      </c>
      <c r="AF180" s="8" t="s">
        <v>537</v>
      </c>
      <c r="AG180" s="8" t="s">
        <v>537</v>
      </c>
      <c r="AH180" s="8" t="s">
        <v>537</v>
      </c>
      <c r="AI180" s="8" t="s">
        <v>537</v>
      </c>
      <c r="AJ180" s="8" t="s">
        <v>537</v>
      </c>
      <c r="AK180" s="8" t="s">
        <v>537</v>
      </c>
      <c r="AL180" s="8" t="s">
        <v>537</v>
      </c>
      <c r="AM180" s="8"/>
      <c r="AN180" s="8" t="s">
        <v>537</v>
      </c>
      <c r="AO180" s="8" t="s">
        <v>537</v>
      </c>
      <c r="AP180" s="8" t="s">
        <v>537</v>
      </c>
      <c r="AQ180" s="8" t="s">
        <v>537</v>
      </c>
      <c r="AR180" s="8" t="s">
        <v>537</v>
      </c>
      <c r="AS180" s="8" t="s">
        <v>537</v>
      </c>
      <c r="AT180" s="8" t="s">
        <v>537</v>
      </c>
      <c r="AU180" s="1">
        <v>-2146826273</v>
      </c>
      <c r="AV180" s="8"/>
      <c r="AW180" s="8" t="s">
        <v>537</v>
      </c>
      <c r="AX180" s="8" t="s">
        <v>537</v>
      </c>
      <c r="AY180" s="8" t="s">
        <v>537</v>
      </c>
      <c r="AZ180" s="1">
        <v>-2146826273</v>
      </c>
      <c r="BA180" s="9" t="s">
        <v>537</v>
      </c>
      <c r="BB180" s="8"/>
      <c r="BC180" s="8" t="s">
        <v>537</v>
      </c>
      <c r="BD180" s="8" t="s">
        <v>537</v>
      </c>
      <c r="BE180" s="8" t="s">
        <v>537</v>
      </c>
      <c r="BF180" s="8" t="s">
        <v>537</v>
      </c>
      <c r="BG180" s="8" t="s">
        <v>537</v>
      </c>
      <c r="BH180" s="8" t="s">
        <v>537</v>
      </c>
      <c r="BI180" s="8" t="s">
        <v>537</v>
      </c>
      <c r="BJ180" s="8"/>
      <c r="BK180" s="8"/>
      <c r="BL180" s="8" t="s">
        <v>537</v>
      </c>
      <c r="BM180" s="8" t="s">
        <v>537</v>
      </c>
      <c r="BN180" s="8" t="s">
        <v>537</v>
      </c>
      <c r="BO180" s="8" t="s">
        <v>537</v>
      </c>
      <c r="BP180" s="8" t="s">
        <v>537</v>
      </c>
      <c r="BQ180" s="8" t="s">
        <v>537</v>
      </c>
      <c r="BR180" s="8" t="s">
        <v>537</v>
      </c>
      <c r="BS180" s="8" t="s">
        <v>537</v>
      </c>
      <c r="BT180" s="8" t="s">
        <v>537</v>
      </c>
      <c r="BU180" s="8" t="s">
        <v>537</v>
      </c>
      <c r="BV180" s="8" t="s">
        <v>537</v>
      </c>
      <c r="BW180" s="8" t="s">
        <v>537</v>
      </c>
      <c r="BX180" s="8" t="s">
        <v>537</v>
      </c>
      <c r="BY180" s="8" t="s">
        <v>537</v>
      </c>
      <c r="BZ180" s="8" t="s">
        <v>537</v>
      </c>
      <c r="CA180" s="8" t="s">
        <v>537</v>
      </c>
      <c r="CB180" s="8" t="s">
        <v>537</v>
      </c>
      <c r="CC180" s="8" t="s">
        <v>537</v>
      </c>
      <c r="CD180" s="8" t="s">
        <v>537</v>
      </c>
      <c r="CE180" s="8"/>
      <c r="CF180" s="8" t="s">
        <v>537</v>
      </c>
      <c r="CG180" s="8" t="s">
        <v>537</v>
      </c>
      <c r="CH180" s="8" t="s">
        <v>537</v>
      </c>
      <c r="CI180" s="8" t="s">
        <v>537</v>
      </c>
      <c r="CJ180" s="8" t="s">
        <v>537</v>
      </c>
      <c r="CK180" s="8" t="s">
        <v>537</v>
      </c>
      <c r="CL180" s="8" t="s">
        <v>537</v>
      </c>
      <c r="CM180" s="8" t="s">
        <v>537</v>
      </c>
      <c r="CN180" s="8" t="s">
        <v>537</v>
      </c>
      <c r="CO180" s="8" t="s">
        <v>537</v>
      </c>
      <c r="CP180" s="8" t="s">
        <v>537</v>
      </c>
      <c r="CQ180" s="8" t="s">
        <v>537</v>
      </c>
      <c r="CR180" s="8" t="s">
        <v>537</v>
      </c>
      <c r="CS180" s="8" t="s">
        <v>537</v>
      </c>
      <c r="CT180" s="8" t="s">
        <v>537</v>
      </c>
      <c r="CU180" s="8" t="s">
        <v>537</v>
      </c>
      <c r="CV180" s="8" t="s">
        <v>537</v>
      </c>
      <c r="CW180" s="8" t="s">
        <v>537</v>
      </c>
      <c r="CX180" s="8" t="s">
        <v>537</v>
      </c>
      <c r="CY180" s="8" t="s">
        <v>537</v>
      </c>
      <c r="CZ180" s="8" t="s">
        <v>537</v>
      </c>
      <c r="DA180" s="8" t="s">
        <v>537</v>
      </c>
      <c r="DB180" s="8" t="s">
        <v>537</v>
      </c>
      <c r="DC180" s="8"/>
      <c r="DD180" s="8" t="s">
        <v>537</v>
      </c>
      <c r="DE180" s="8" t="s">
        <v>537</v>
      </c>
      <c r="DF180" s="8" t="s">
        <v>537</v>
      </c>
      <c r="DG180" s="8" t="s">
        <v>537</v>
      </c>
      <c r="DH180" s="8" t="s">
        <v>537</v>
      </c>
      <c r="DI180" s="8" t="s">
        <v>537</v>
      </c>
      <c r="DJ180" s="8" t="s">
        <v>537</v>
      </c>
      <c r="DK180" s="8" t="s">
        <v>537</v>
      </c>
      <c r="DL180" s="8" t="s">
        <v>537</v>
      </c>
      <c r="DM180" s="8" t="s">
        <v>537</v>
      </c>
      <c r="DN180" s="8" t="s">
        <v>537</v>
      </c>
      <c r="DO180" s="8" t="s">
        <v>537</v>
      </c>
      <c r="DP180" s="8" t="s">
        <v>537</v>
      </c>
      <c r="DQ180" s="8" t="s">
        <v>537</v>
      </c>
      <c r="DR180" s="8" t="s">
        <v>537</v>
      </c>
      <c r="DS180" s="8" t="s">
        <v>537</v>
      </c>
      <c r="DT180" s="8" t="s">
        <v>537</v>
      </c>
      <c r="DU180" s="8" t="s">
        <v>537</v>
      </c>
      <c r="DV180" s="8"/>
      <c r="DW180" s="8" t="s">
        <v>537</v>
      </c>
      <c r="DX180" s="8" t="s">
        <v>537</v>
      </c>
      <c r="DY180" s="8" t="s">
        <v>537</v>
      </c>
      <c r="DZ180" s="8" t="s">
        <v>537</v>
      </c>
      <c r="EA180" s="8" t="s">
        <v>537</v>
      </c>
      <c r="EB180" s="8" t="s">
        <v>537</v>
      </c>
      <c r="EC180" s="8" t="s">
        <v>537</v>
      </c>
      <c r="ED180" s="8" t="s">
        <v>537</v>
      </c>
      <c r="EE180" s="8" t="s">
        <v>537</v>
      </c>
      <c r="EF180" s="8" t="s">
        <v>537</v>
      </c>
      <c r="EG180" s="8" t="s">
        <v>537</v>
      </c>
      <c r="EH180" s="8" t="s">
        <v>537</v>
      </c>
      <c r="EI180" s="8" t="s">
        <v>537</v>
      </c>
      <c r="EJ180" s="8" t="s">
        <v>537</v>
      </c>
      <c r="EK180" s="8" t="s">
        <v>537</v>
      </c>
      <c r="EL180" s="8" t="s">
        <v>537</v>
      </c>
      <c r="EM180" s="8" t="s">
        <v>537</v>
      </c>
      <c r="EN180" s="8" t="s">
        <v>537</v>
      </c>
      <c r="EO180" s="8" t="s">
        <v>537</v>
      </c>
      <c r="EP180" s="8" t="s">
        <v>537</v>
      </c>
      <c r="EQ180" s="8" t="s">
        <v>537</v>
      </c>
      <c r="ER180" s="8" t="s">
        <v>537</v>
      </c>
      <c r="ES180" s="8" t="s">
        <v>537</v>
      </c>
      <c r="ET180" s="8" t="s">
        <v>537</v>
      </c>
      <c r="EU180" s="8" t="s">
        <v>537</v>
      </c>
      <c r="EV180" s="8" t="s">
        <v>537</v>
      </c>
      <c r="EW180" s="8" t="s">
        <v>537</v>
      </c>
      <c r="EX180" s="8" t="s">
        <v>537</v>
      </c>
      <c r="EY180" s="8" t="s">
        <v>537</v>
      </c>
      <c r="EZ180" s="8" t="s">
        <v>537</v>
      </c>
      <c r="FA180" s="8" t="s">
        <v>537</v>
      </c>
      <c r="FB180" s="8" t="s">
        <v>537</v>
      </c>
      <c r="FC180" s="8" t="s">
        <v>537</v>
      </c>
      <c r="FD180" s="8" t="s">
        <v>537</v>
      </c>
      <c r="FE180" s="8" t="s">
        <v>537</v>
      </c>
      <c r="FF180" s="8" t="s">
        <v>537</v>
      </c>
      <c r="FG180" s="8" t="s">
        <v>537</v>
      </c>
      <c r="FH180" s="8" t="s">
        <v>537</v>
      </c>
      <c r="FI180" s="8" t="s">
        <v>537</v>
      </c>
      <c r="FJ180" s="8" t="s">
        <v>537</v>
      </c>
      <c r="FK180" s="8" t="s">
        <v>537</v>
      </c>
      <c r="FL180" s="8"/>
      <c r="FM180" s="8" t="s">
        <v>537</v>
      </c>
      <c r="FN180" s="8" t="s">
        <v>537</v>
      </c>
      <c r="FO180" s="8" t="s">
        <v>537</v>
      </c>
      <c r="FP180" s="8" t="s">
        <v>537</v>
      </c>
      <c r="FQ180" s="8" t="s">
        <v>537</v>
      </c>
      <c r="FR180" s="8" t="s">
        <v>537</v>
      </c>
      <c r="FS180" s="8" t="s">
        <v>537</v>
      </c>
      <c r="FT180" s="9" t="s">
        <v>537</v>
      </c>
      <c r="FU180" s="8" t="s">
        <v>537</v>
      </c>
      <c r="FV180" s="8" t="s">
        <v>538</v>
      </c>
      <c r="FW180" s="8" t="s">
        <v>539</v>
      </c>
      <c r="FX180" s="8" t="s">
        <v>538</v>
      </c>
      <c r="FY180" s="8" t="s">
        <v>538</v>
      </c>
      <c r="FZ180" s="8" t="s">
        <v>538</v>
      </c>
      <c r="GA180" s="31" t="e">
        <f t="shared" si="29"/>
        <v>#VALUE!</v>
      </c>
      <c r="GB180" s="10" t="e">
        <f t="shared" si="30"/>
        <v>#VALUE!</v>
      </c>
      <c r="GC180" s="10" t="s">
        <v>540</v>
      </c>
      <c r="GD180" s="10" t="s">
        <v>540</v>
      </c>
    </row>
    <row r="181" spans="1:186">
      <c r="A181" s="8">
        <f t="shared" si="33"/>
        <v>0</v>
      </c>
      <c r="B181" s="8">
        <f t="shared" si="33"/>
        <v>0</v>
      </c>
      <c r="C181" s="8" t="e">
        <f>CONCATENATE("FY",RIGHT(Assumptions!D$16,4)-1)</f>
        <v>#VALUE!</v>
      </c>
      <c r="D181" s="10" t="e">
        <f t="shared" si="28"/>
        <v>#VALUE!</v>
      </c>
      <c r="E181" s="8" t="s">
        <v>537</v>
      </c>
      <c r="F181" s="8" t="s">
        <v>537</v>
      </c>
      <c r="G181" s="8" t="s">
        <v>537</v>
      </c>
      <c r="H181" s="8" t="s">
        <v>537</v>
      </c>
      <c r="I181" s="8" t="s">
        <v>537</v>
      </c>
      <c r="J181" s="8" t="s">
        <v>537</v>
      </c>
      <c r="K181" s="8" t="s">
        <v>537</v>
      </c>
      <c r="L181" s="8" t="s">
        <v>537</v>
      </c>
      <c r="M181" s="8" t="s">
        <v>537</v>
      </c>
      <c r="N181" s="8" t="s">
        <v>537</v>
      </c>
      <c r="O181" s="8" t="s">
        <v>537</v>
      </c>
      <c r="P181" s="8" t="s">
        <v>537</v>
      </c>
      <c r="Q181" s="8" t="s">
        <v>537</v>
      </c>
      <c r="R181" s="8" t="s">
        <v>537</v>
      </c>
      <c r="S181" s="8" t="s">
        <v>537</v>
      </c>
      <c r="T181" s="8" t="s">
        <v>537</v>
      </c>
      <c r="U181" s="8" t="s">
        <v>537</v>
      </c>
      <c r="V181" s="8" t="s">
        <v>537</v>
      </c>
      <c r="W181" s="8" t="s">
        <v>537</v>
      </c>
      <c r="X181" s="8" t="s">
        <v>537</v>
      </c>
      <c r="Y181" s="8" t="s">
        <v>537</v>
      </c>
      <c r="Z181" s="8" t="s">
        <v>537</v>
      </c>
      <c r="AA181" s="8" t="s">
        <v>537</v>
      </c>
      <c r="AB181" s="8" t="s">
        <v>537</v>
      </c>
      <c r="AC181" s="8" t="s">
        <v>537</v>
      </c>
      <c r="AD181" s="8" t="s">
        <v>537</v>
      </c>
      <c r="AE181" s="8" t="s">
        <v>537</v>
      </c>
      <c r="AF181" s="8" t="s">
        <v>537</v>
      </c>
      <c r="AG181" s="8" t="s">
        <v>537</v>
      </c>
      <c r="AH181" s="8" t="s">
        <v>537</v>
      </c>
      <c r="AI181" s="8" t="s">
        <v>537</v>
      </c>
      <c r="AJ181" s="8" t="s">
        <v>537</v>
      </c>
      <c r="AK181" s="8" t="s">
        <v>537</v>
      </c>
      <c r="AL181" s="8" t="s">
        <v>537</v>
      </c>
      <c r="AM181" s="8"/>
      <c r="AN181" s="8" t="s">
        <v>537</v>
      </c>
      <c r="AO181" s="8" t="s">
        <v>537</v>
      </c>
      <c r="AP181" s="8" t="s">
        <v>537</v>
      </c>
      <c r="AQ181" s="8" t="s">
        <v>537</v>
      </c>
      <c r="AR181" s="8" t="s">
        <v>537</v>
      </c>
      <c r="AS181" s="8" t="s">
        <v>537</v>
      </c>
      <c r="AT181" s="8" t="s">
        <v>537</v>
      </c>
      <c r="AU181" s="1">
        <v>-2146826273</v>
      </c>
      <c r="AV181" s="8"/>
      <c r="AW181" s="8" t="s">
        <v>537</v>
      </c>
      <c r="AX181" s="8" t="s">
        <v>537</v>
      </c>
      <c r="AY181" s="8" t="s">
        <v>537</v>
      </c>
      <c r="AZ181" s="1">
        <v>-2146826273</v>
      </c>
      <c r="BA181" s="9" t="s">
        <v>537</v>
      </c>
      <c r="BB181" s="8"/>
      <c r="BC181" s="8" t="s">
        <v>537</v>
      </c>
      <c r="BD181" s="8" t="s">
        <v>537</v>
      </c>
      <c r="BE181" s="8" t="s">
        <v>537</v>
      </c>
      <c r="BF181" s="8" t="s">
        <v>537</v>
      </c>
      <c r="BG181" s="8" t="s">
        <v>537</v>
      </c>
      <c r="BH181" s="8" t="s">
        <v>537</v>
      </c>
      <c r="BI181" s="8" t="s">
        <v>537</v>
      </c>
      <c r="BJ181" s="8"/>
      <c r="BK181" s="8"/>
      <c r="BL181" s="8" t="s">
        <v>537</v>
      </c>
      <c r="BM181" s="8" t="s">
        <v>537</v>
      </c>
      <c r="BN181" s="8" t="s">
        <v>537</v>
      </c>
      <c r="BO181" s="8" t="s">
        <v>537</v>
      </c>
      <c r="BP181" s="8" t="s">
        <v>537</v>
      </c>
      <c r="BQ181" s="8" t="s">
        <v>537</v>
      </c>
      <c r="BR181" s="8" t="s">
        <v>537</v>
      </c>
      <c r="BS181" s="8" t="s">
        <v>537</v>
      </c>
      <c r="BT181" s="8" t="s">
        <v>537</v>
      </c>
      <c r="BU181" s="8" t="s">
        <v>537</v>
      </c>
      <c r="BV181" s="8" t="s">
        <v>537</v>
      </c>
      <c r="BW181" s="8" t="s">
        <v>537</v>
      </c>
      <c r="BX181" s="8" t="s">
        <v>537</v>
      </c>
      <c r="BY181" s="8" t="s">
        <v>537</v>
      </c>
      <c r="BZ181" s="8" t="s">
        <v>537</v>
      </c>
      <c r="CA181" s="8" t="s">
        <v>537</v>
      </c>
      <c r="CB181" s="8" t="s">
        <v>537</v>
      </c>
      <c r="CC181" s="8" t="s">
        <v>537</v>
      </c>
      <c r="CD181" s="8" t="s">
        <v>537</v>
      </c>
      <c r="CE181" s="8"/>
      <c r="CF181" s="8" t="s">
        <v>537</v>
      </c>
      <c r="CG181" s="8" t="s">
        <v>537</v>
      </c>
      <c r="CH181" s="8" t="s">
        <v>537</v>
      </c>
      <c r="CI181" s="8" t="s">
        <v>537</v>
      </c>
      <c r="CJ181" s="8" t="s">
        <v>537</v>
      </c>
      <c r="CK181" s="8" t="s">
        <v>537</v>
      </c>
      <c r="CL181" s="8" t="s">
        <v>537</v>
      </c>
      <c r="CM181" s="8" t="s">
        <v>537</v>
      </c>
      <c r="CN181" s="8" t="s">
        <v>537</v>
      </c>
      <c r="CO181" s="8" t="s">
        <v>537</v>
      </c>
      <c r="CP181" s="8" t="s">
        <v>537</v>
      </c>
      <c r="CQ181" s="8" t="s">
        <v>537</v>
      </c>
      <c r="CR181" s="8" t="s">
        <v>537</v>
      </c>
      <c r="CS181" s="8" t="s">
        <v>537</v>
      </c>
      <c r="CT181" s="8" t="s">
        <v>537</v>
      </c>
      <c r="CU181" s="8" t="s">
        <v>537</v>
      </c>
      <c r="CV181" s="8" t="s">
        <v>537</v>
      </c>
      <c r="CW181" s="8" t="s">
        <v>537</v>
      </c>
      <c r="CX181" s="8" t="s">
        <v>537</v>
      </c>
      <c r="CY181" s="8" t="s">
        <v>537</v>
      </c>
      <c r="CZ181" s="8" t="s">
        <v>537</v>
      </c>
      <c r="DA181" s="8" t="s">
        <v>537</v>
      </c>
      <c r="DB181" s="8" t="s">
        <v>537</v>
      </c>
      <c r="DC181" s="8"/>
      <c r="DD181" s="8" t="s">
        <v>537</v>
      </c>
      <c r="DE181" s="8" t="s">
        <v>537</v>
      </c>
      <c r="DF181" s="8" t="s">
        <v>537</v>
      </c>
      <c r="DG181" s="8" t="s">
        <v>537</v>
      </c>
      <c r="DH181" s="8" t="s">
        <v>537</v>
      </c>
      <c r="DI181" s="8" t="s">
        <v>537</v>
      </c>
      <c r="DJ181" s="8" t="s">
        <v>537</v>
      </c>
      <c r="DK181" s="8" t="s">
        <v>537</v>
      </c>
      <c r="DL181" s="8" t="s">
        <v>537</v>
      </c>
      <c r="DM181" s="8" t="s">
        <v>537</v>
      </c>
      <c r="DN181" s="8" t="s">
        <v>537</v>
      </c>
      <c r="DO181" s="8" t="s">
        <v>537</v>
      </c>
      <c r="DP181" s="8" t="s">
        <v>537</v>
      </c>
      <c r="DQ181" s="8" t="s">
        <v>537</v>
      </c>
      <c r="DR181" s="8" t="s">
        <v>537</v>
      </c>
      <c r="DS181" s="8" t="s">
        <v>537</v>
      </c>
      <c r="DT181" s="8" t="s">
        <v>537</v>
      </c>
      <c r="DU181" s="8" t="s">
        <v>537</v>
      </c>
      <c r="DV181" s="8"/>
      <c r="DW181" s="8" t="s">
        <v>537</v>
      </c>
      <c r="DX181" s="8" t="s">
        <v>537</v>
      </c>
      <c r="DY181" s="8" t="s">
        <v>537</v>
      </c>
      <c r="DZ181" s="8" t="s">
        <v>537</v>
      </c>
      <c r="EA181" s="8" t="s">
        <v>537</v>
      </c>
      <c r="EB181" s="8" t="s">
        <v>537</v>
      </c>
      <c r="EC181" s="8" t="s">
        <v>537</v>
      </c>
      <c r="ED181" s="8" t="s">
        <v>537</v>
      </c>
      <c r="EE181" s="8" t="s">
        <v>537</v>
      </c>
      <c r="EF181" s="8" t="s">
        <v>537</v>
      </c>
      <c r="EG181" s="8" t="s">
        <v>537</v>
      </c>
      <c r="EH181" s="8" t="s">
        <v>537</v>
      </c>
      <c r="EI181" s="8" t="s">
        <v>537</v>
      </c>
      <c r="EJ181" s="8" t="s">
        <v>537</v>
      </c>
      <c r="EK181" s="8" t="s">
        <v>537</v>
      </c>
      <c r="EL181" s="8" t="s">
        <v>537</v>
      </c>
      <c r="EM181" s="8" t="s">
        <v>537</v>
      </c>
      <c r="EN181" s="8" t="s">
        <v>537</v>
      </c>
      <c r="EO181" s="8" t="s">
        <v>537</v>
      </c>
      <c r="EP181" s="8" t="s">
        <v>537</v>
      </c>
      <c r="EQ181" s="8" t="s">
        <v>537</v>
      </c>
      <c r="ER181" s="8" t="s">
        <v>537</v>
      </c>
      <c r="ES181" s="8" t="s">
        <v>537</v>
      </c>
      <c r="ET181" s="8" t="s">
        <v>537</v>
      </c>
      <c r="EU181" s="8" t="s">
        <v>537</v>
      </c>
      <c r="EV181" s="8" t="s">
        <v>537</v>
      </c>
      <c r="EW181" s="8" t="s">
        <v>537</v>
      </c>
      <c r="EX181" s="8" t="s">
        <v>537</v>
      </c>
      <c r="EY181" s="8" t="s">
        <v>537</v>
      </c>
      <c r="EZ181" s="8" t="s">
        <v>537</v>
      </c>
      <c r="FA181" s="8" t="s">
        <v>537</v>
      </c>
      <c r="FB181" s="8" t="s">
        <v>537</v>
      </c>
      <c r="FC181" s="8" t="s">
        <v>537</v>
      </c>
      <c r="FD181" s="8" t="s">
        <v>537</v>
      </c>
      <c r="FE181" s="8" t="s">
        <v>537</v>
      </c>
      <c r="FF181" s="8" t="s">
        <v>537</v>
      </c>
      <c r="FG181" s="8" t="s">
        <v>537</v>
      </c>
      <c r="FH181" s="8" t="s">
        <v>537</v>
      </c>
      <c r="FI181" s="8" t="s">
        <v>537</v>
      </c>
      <c r="FJ181" s="8" t="s">
        <v>537</v>
      </c>
      <c r="FK181" s="8" t="s">
        <v>537</v>
      </c>
      <c r="FL181" s="8"/>
      <c r="FM181" s="8" t="s">
        <v>537</v>
      </c>
      <c r="FN181" s="8" t="s">
        <v>537</v>
      </c>
      <c r="FO181" s="8" t="s">
        <v>537</v>
      </c>
      <c r="FP181" s="8" t="s">
        <v>537</v>
      </c>
      <c r="FQ181" s="8" t="s">
        <v>537</v>
      </c>
      <c r="FR181" s="8" t="s">
        <v>537</v>
      </c>
      <c r="FS181" s="8" t="s">
        <v>537</v>
      </c>
      <c r="FT181" s="9" t="s">
        <v>537</v>
      </c>
      <c r="FU181" s="8" t="s">
        <v>537</v>
      </c>
      <c r="FV181" s="8" t="s">
        <v>538</v>
      </c>
      <c r="FW181" s="8" t="s">
        <v>539</v>
      </c>
      <c r="FX181" s="8" t="s">
        <v>538</v>
      </c>
      <c r="FY181" s="8" t="s">
        <v>538</v>
      </c>
      <c r="FZ181" s="8" t="s">
        <v>538</v>
      </c>
      <c r="GA181" s="31" t="e">
        <f t="shared" si="29"/>
        <v>#VALUE!</v>
      </c>
      <c r="GB181" s="10" t="e">
        <f t="shared" si="30"/>
        <v>#VALUE!</v>
      </c>
      <c r="GC181" s="10" t="s">
        <v>540</v>
      </c>
      <c r="GD181" s="10" t="s">
        <v>540</v>
      </c>
    </row>
    <row r="182" spans="1:186">
      <c r="A182" s="8">
        <f t="shared" si="33"/>
        <v>0</v>
      </c>
      <c r="B182" s="8">
        <f t="shared" si="33"/>
        <v>0</v>
      </c>
      <c r="C182" s="8" t="str">
        <f>CONCATENATE("FY",RIGHT(Assumptions!D$16,4))</f>
        <v>FY</v>
      </c>
      <c r="D182" s="10" t="e">
        <f t="shared" si="28"/>
        <v>#VALUE!</v>
      </c>
      <c r="E182" s="8" t="s">
        <v>541</v>
      </c>
      <c r="F182" s="8" t="s">
        <v>541</v>
      </c>
      <c r="G182" s="8" t="s">
        <v>541</v>
      </c>
      <c r="H182" s="8" t="s">
        <v>541</v>
      </c>
      <c r="I182" s="8" t="s">
        <v>541</v>
      </c>
      <c r="J182" s="8" t="s">
        <v>541</v>
      </c>
      <c r="K182" s="8" t="s">
        <v>541</v>
      </c>
      <c r="L182" s="8" t="s">
        <v>541</v>
      </c>
      <c r="M182" s="8" t="s">
        <v>541</v>
      </c>
      <c r="N182" s="8" t="s">
        <v>541</v>
      </c>
      <c r="O182" s="8" t="s">
        <v>541</v>
      </c>
      <c r="P182" s="8" t="s">
        <v>541</v>
      </c>
      <c r="Q182" s="8" t="s">
        <v>541</v>
      </c>
      <c r="R182" s="8" t="s">
        <v>541</v>
      </c>
      <c r="S182" s="8" t="s">
        <v>541</v>
      </c>
      <c r="T182" s="8" t="s">
        <v>541</v>
      </c>
      <c r="U182" s="8" t="s">
        <v>541</v>
      </c>
      <c r="V182" s="8" t="s">
        <v>541</v>
      </c>
      <c r="W182" s="8" t="s">
        <v>541</v>
      </c>
      <c r="X182" s="8" t="s">
        <v>541</v>
      </c>
      <c r="Y182" s="8" t="s">
        <v>541</v>
      </c>
      <c r="Z182" s="8" t="s">
        <v>541</v>
      </c>
      <c r="AA182" s="8" t="s">
        <v>541</v>
      </c>
      <c r="AB182" s="8" t="s">
        <v>541</v>
      </c>
      <c r="AC182" s="8" t="s">
        <v>541</v>
      </c>
      <c r="AD182" s="8" t="s">
        <v>541</v>
      </c>
      <c r="AE182" s="8" t="s">
        <v>541</v>
      </c>
      <c r="AF182" s="8" t="s">
        <v>541</v>
      </c>
      <c r="AG182" s="8" t="s">
        <v>541</v>
      </c>
      <c r="AH182" s="8" t="s">
        <v>541</v>
      </c>
      <c r="AI182" s="8" t="s">
        <v>541</v>
      </c>
      <c r="AJ182" s="8" t="s">
        <v>541</v>
      </c>
      <c r="AK182" s="8" t="s">
        <v>541</v>
      </c>
      <c r="AL182" s="8" t="s">
        <v>541</v>
      </c>
      <c r="AM182" s="8"/>
      <c r="AN182" s="8" t="s">
        <v>541</v>
      </c>
      <c r="AO182" s="8" t="s">
        <v>541</v>
      </c>
      <c r="AP182" s="8" t="s">
        <v>541</v>
      </c>
      <c r="AQ182" s="8" t="s">
        <v>541</v>
      </c>
      <c r="AR182" s="8" t="s">
        <v>541</v>
      </c>
      <c r="AS182" s="8" t="s">
        <v>541</v>
      </c>
      <c r="AT182" s="8" t="s">
        <v>541</v>
      </c>
      <c r="AU182" s="1">
        <v>-2146826273</v>
      </c>
      <c r="AV182" s="8"/>
      <c r="AW182" s="8" t="s">
        <v>541</v>
      </c>
      <c r="AX182" s="8" t="s">
        <v>541</v>
      </c>
      <c r="AY182" s="8" t="s">
        <v>541</v>
      </c>
      <c r="AZ182" s="1">
        <v>-2146826273</v>
      </c>
      <c r="BA182" s="9" t="s">
        <v>541</v>
      </c>
      <c r="BB182" s="8"/>
      <c r="BC182" s="8" t="s">
        <v>541</v>
      </c>
      <c r="BD182" s="8" t="s">
        <v>541</v>
      </c>
      <c r="BE182" s="8" t="s">
        <v>541</v>
      </c>
      <c r="BF182" s="8" t="s">
        <v>541</v>
      </c>
      <c r="BG182" s="8" t="s">
        <v>541</v>
      </c>
      <c r="BH182" s="8" t="s">
        <v>541</v>
      </c>
      <c r="BI182" s="8" t="s">
        <v>541</v>
      </c>
      <c r="BJ182" s="8"/>
      <c r="BK182" s="8"/>
      <c r="BL182" s="8" t="s">
        <v>541</v>
      </c>
      <c r="BM182" s="8" t="s">
        <v>541</v>
      </c>
      <c r="BN182" s="8" t="s">
        <v>541</v>
      </c>
      <c r="BO182" s="8" t="s">
        <v>541</v>
      </c>
      <c r="BP182" s="8" t="s">
        <v>541</v>
      </c>
      <c r="BQ182" s="8" t="s">
        <v>541</v>
      </c>
      <c r="BR182" s="8" t="s">
        <v>541</v>
      </c>
      <c r="BS182" s="8" t="s">
        <v>541</v>
      </c>
      <c r="BT182" s="8" t="s">
        <v>541</v>
      </c>
      <c r="BU182" s="8" t="s">
        <v>541</v>
      </c>
      <c r="BV182" s="8" t="s">
        <v>541</v>
      </c>
      <c r="BW182" s="8" t="s">
        <v>541</v>
      </c>
      <c r="BX182" s="8" t="s">
        <v>541</v>
      </c>
      <c r="BY182" s="8" t="s">
        <v>541</v>
      </c>
      <c r="BZ182" s="8" t="s">
        <v>541</v>
      </c>
      <c r="CA182" s="8" t="s">
        <v>541</v>
      </c>
      <c r="CB182" s="8" t="s">
        <v>541</v>
      </c>
      <c r="CC182" s="8" t="s">
        <v>541</v>
      </c>
      <c r="CD182" s="8" t="s">
        <v>541</v>
      </c>
      <c r="CE182" s="8"/>
      <c r="CF182" s="8" t="s">
        <v>541</v>
      </c>
      <c r="CG182" s="8" t="s">
        <v>541</v>
      </c>
      <c r="CH182" s="8" t="s">
        <v>541</v>
      </c>
      <c r="CI182" s="8" t="s">
        <v>541</v>
      </c>
      <c r="CJ182" s="8" t="s">
        <v>541</v>
      </c>
      <c r="CK182" s="8" t="s">
        <v>541</v>
      </c>
      <c r="CL182" s="8" t="s">
        <v>541</v>
      </c>
      <c r="CM182" s="8" t="s">
        <v>541</v>
      </c>
      <c r="CN182" s="8" t="s">
        <v>541</v>
      </c>
      <c r="CO182" s="8" t="s">
        <v>541</v>
      </c>
      <c r="CP182" s="8" t="s">
        <v>541</v>
      </c>
      <c r="CQ182" s="8" t="s">
        <v>541</v>
      </c>
      <c r="CR182" s="8" t="s">
        <v>541</v>
      </c>
      <c r="CS182" s="8" t="s">
        <v>541</v>
      </c>
      <c r="CT182" s="8" t="s">
        <v>541</v>
      </c>
      <c r="CU182" s="8" t="s">
        <v>541</v>
      </c>
      <c r="CV182" s="8" t="s">
        <v>541</v>
      </c>
      <c r="CW182" s="8" t="s">
        <v>541</v>
      </c>
      <c r="CX182" s="8" t="s">
        <v>541</v>
      </c>
      <c r="CY182" s="8" t="s">
        <v>541</v>
      </c>
      <c r="CZ182" s="8" t="s">
        <v>541</v>
      </c>
      <c r="DA182" s="8" t="s">
        <v>541</v>
      </c>
      <c r="DB182" s="8" t="s">
        <v>541</v>
      </c>
      <c r="DC182" s="8"/>
      <c r="DD182" s="8" t="s">
        <v>541</v>
      </c>
      <c r="DE182" s="8" t="s">
        <v>541</v>
      </c>
      <c r="DF182" s="8" t="s">
        <v>541</v>
      </c>
      <c r="DG182" s="8" t="s">
        <v>541</v>
      </c>
      <c r="DH182" s="8" t="s">
        <v>541</v>
      </c>
      <c r="DI182" s="8" t="s">
        <v>541</v>
      </c>
      <c r="DJ182" s="8" t="s">
        <v>541</v>
      </c>
      <c r="DK182" s="8" t="s">
        <v>541</v>
      </c>
      <c r="DL182" s="8" t="s">
        <v>541</v>
      </c>
      <c r="DM182" s="8" t="s">
        <v>541</v>
      </c>
      <c r="DN182" s="8" t="s">
        <v>541</v>
      </c>
      <c r="DO182" s="8" t="s">
        <v>541</v>
      </c>
      <c r="DP182" s="8" t="s">
        <v>541</v>
      </c>
      <c r="DQ182" s="8" t="s">
        <v>541</v>
      </c>
      <c r="DR182" s="8" t="s">
        <v>541</v>
      </c>
      <c r="DS182" s="8" t="s">
        <v>541</v>
      </c>
      <c r="DT182" s="8" t="s">
        <v>541</v>
      </c>
      <c r="DU182" s="8" t="s">
        <v>541</v>
      </c>
      <c r="DV182" s="8"/>
      <c r="DW182" s="8" t="s">
        <v>541</v>
      </c>
      <c r="DX182" s="8" t="s">
        <v>541</v>
      </c>
      <c r="DY182" s="8" t="s">
        <v>541</v>
      </c>
      <c r="DZ182" s="8" t="s">
        <v>541</v>
      </c>
      <c r="EA182" s="8" t="s">
        <v>541</v>
      </c>
      <c r="EB182" s="8" t="s">
        <v>541</v>
      </c>
      <c r="EC182" s="8" t="s">
        <v>541</v>
      </c>
      <c r="ED182" s="8" t="s">
        <v>541</v>
      </c>
      <c r="EE182" s="8" t="s">
        <v>541</v>
      </c>
      <c r="EF182" s="8" t="s">
        <v>541</v>
      </c>
      <c r="EG182" s="8" t="s">
        <v>541</v>
      </c>
      <c r="EH182" s="8" t="s">
        <v>541</v>
      </c>
      <c r="EI182" s="8" t="s">
        <v>541</v>
      </c>
      <c r="EJ182" s="8" t="s">
        <v>541</v>
      </c>
      <c r="EK182" s="8" t="s">
        <v>541</v>
      </c>
      <c r="EL182" s="8" t="s">
        <v>541</v>
      </c>
      <c r="EM182" s="8" t="s">
        <v>541</v>
      </c>
      <c r="EN182" s="8" t="s">
        <v>541</v>
      </c>
      <c r="EO182" s="8" t="s">
        <v>541</v>
      </c>
      <c r="EP182" s="8" t="s">
        <v>541</v>
      </c>
      <c r="EQ182" s="8" t="s">
        <v>541</v>
      </c>
      <c r="ER182" s="8" t="s">
        <v>541</v>
      </c>
      <c r="ES182" s="8" t="s">
        <v>541</v>
      </c>
      <c r="ET182" s="8" t="s">
        <v>541</v>
      </c>
      <c r="EU182" s="8" t="s">
        <v>541</v>
      </c>
      <c r="EV182" s="8" t="s">
        <v>541</v>
      </c>
      <c r="EW182" s="8" t="s">
        <v>541</v>
      </c>
      <c r="EX182" s="8" t="s">
        <v>541</v>
      </c>
      <c r="EY182" s="8" t="s">
        <v>541</v>
      </c>
      <c r="EZ182" s="8" t="s">
        <v>541</v>
      </c>
      <c r="FA182" s="8" t="s">
        <v>541</v>
      </c>
      <c r="FB182" s="8" t="s">
        <v>541</v>
      </c>
      <c r="FC182" s="8" t="s">
        <v>541</v>
      </c>
      <c r="FD182" s="8" t="s">
        <v>541</v>
      </c>
      <c r="FE182" s="8" t="s">
        <v>541</v>
      </c>
      <c r="FF182" s="8" t="s">
        <v>541</v>
      </c>
      <c r="FG182" s="8" t="s">
        <v>541</v>
      </c>
      <c r="FH182" s="8" t="s">
        <v>541</v>
      </c>
      <c r="FI182" s="8" t="s">
        <v>541</v>
      </c>
      <c r="FJ182" s="8" t="s">
        <v>541</v>
      </c>
      <c r="FK182" s="8" t="s">
        <v>541</v>
      </c>
      <c r="FL182" s="8"/>
      <c r="FM182" s="8" t="s">
        <v>541</v>
      </c>
      <c r="FN182" s="8" t="s">
        <v>541</v>
      </c>
      <c r="FO182" s="8" t="s">
        <v>541</v>
      </c>
      <c r="FP182" s="8" t="s">
        <v>541</v>
      </c>
      <c r="FQ182" s="8" t="s">
        <v>541</v>
      </c>
      <c r="FR182" s="8" t="s">
        <v>541</v>
      </c>
      <c r="FS182" s="8" t="s">
        <v>541</v>
      </c>
      <c r="FT182" s="9" t="s">
        <v>541</v>
      </c>
      <c r="FU182" s="8" t="s">
        <v>541</v>
      </c>
      <c r="FV182" s="8" t="s">
        <v>538</v>
      </c>
      <c r="FW182" s="8" t="s">
        <v>539</v>
      </c>
      <c r="FX182" s="8" t="s">
        <v>538</v>
      </c>
      <c r="FY182" s="8" t="s">
        <v>538</v>
      </c>
      <c r="FZ182" s="8" t="s">
        <v>538</v>
      </c>
      <c r="GA182" s="31" t="e">
        <f t="shared" si="29"/>
        <v>#VALUE!</v>
      </c>
      <c r="GB182" s="10" t="e">
        <f t="shared" si="30"/>
        <v>#VALUE!</v>
      </c>
      <c r="GC182" s="10" t="s">
        <v>540</v>
      </c>
      <c r="GD182" s="10" t="s">
        <v>540</v>
      </c>
    </row>
    <row r="183" spans="1:186">
      <c r="A183" s="10">
        <f>Assumptions!C17</f>
        <v>0</v>
      </c>
      <c r="B183" s="10">
        <f>Assumptions!B17</f>
        <v>0</v>
      </c>
      <c r="C183" s="8" t="e">
        <f>CONCATENATE("FY",RIGHT(Assumptions!D$17,4)-11)</f>
        <v>#VALUE!</v>
      </c>
      <c r="D183" s="10" t="e">
        <f t="shared" si="28"/>
        <v>#VALUE!</v>
      </c>
      <c r="E183" s="8" t="s">
        <v>537</v>
      </c>
      <c r="F183" s="8" t="s">
        <v>537</v>
      </c>
      <c r="G183" s="8" t="s">
        <v>537</v>
      </c>
      <c r="H183" s="8" t="s">
        <v>537</v>
      </c>
      <c r="I183" s="8" t="s">
        <v>537</v>
      </c>
      <c r="J183" s="8" t="s">
        <v>537</v>
      </c>
      <c r="K183" s="8" t="s">
        <v>537</v>
      </c>
      <c r="L183" s="8" t="s">
        <v>537</v>
      </c>
      <c r="M183" s="8" t="s">
        <v>537</v>
      </c>
      <c r="N183" s="8" t="s">
        <v>537</v>
      </c>
      <c r="O183" s="8" t="s">
        <v>537</v>
      </c>
      <c r="P183" s="8" t="s">
        <v>537</v>
      </c>
      <c r="Q183" s="8" t="s">
        <v>537</v>
      </c>
      <c r="R183" s="8" t="s">
        <v>537</v>
      </c>
      <c r="S183" s="8" t="s">
        <v>537</v>
      </c>
      <c r="T183" s="8" t="s">
        <v>537</v>
      </c>
      <c r="U183" s="8" t="s">
        <v>537</v>
      </c>
      <c r="V183" s="8" t="s">
        <v>537</v>
      </c>
      <c r="W183" s="8" t="s">
        <v>537</v>
      </c>
      <c r="X183" s="8" t="s">
        <v>537</v>
      </c>
      <c r="Y183" s="8" t="s">
        <v>537</v>
      </c>
      <c r="Z183" s="8" t="s">
        <v>537</v>
      </c>
      <c r="AA183" s="8" t="s">
        <v>537</v>
      </c>
      <c r="AB183" s="8" t="s">
        <v>537</v>
      </c>
      <c r="AC183" s="8" t="s">
        <v>537</v>
      </c>
      <c r="AD183" s="8" t="s">
        <v>537</v>
      </c>
      <c r="AE183" s="8" t="s">
        <v>537</v>
      </c>
      <c r="AF183" s="8" t="s">
        <v>537</v>
      </c>
      <c r="AG183" s="8" t="s">
        <v>537</v>
      </c>
      <c r="AH183" s="8" t="s">
        <v>537</v>
      </c>
      <c r="AI183" s="8" t="s">
        <v>537</v>
      </c>
      <c r="AJ183" s="8" t="s">
        <v>537</v>
      </c>
      <c r="AK183" s="8" t="s">
        <v>537</v>
      </c>
      <c r="AL183" s="8" t="s">
        <v>537</v>
      </c>
      <c r="AM183" s="8"/>
      <c r="AN183" s="8" t="s">
        <v>537</v>
      </c>
      <c r="AO183" s="8" t="s">
        <v>537</v>
      </c>
      <c r="AP183" s="8" t="s">
        <v>537</v>
      </c>
      <c r="AQ183" s="8" t="s">
        <v>537</v>
      </c>
      <c r="AR183" s="8" t="s">
        <v>537</v>
      </c>
      <c r="AS183" s="8" t="s">
        <v>537</v>
      </c>
      <c r="AT183" s="8" t="s">
        <v>537</v>
      </c>
      <c r="AU183" s="1">
        <v>-2146826273</v>
      </c>
      <c r="AV183" s="8"/>
      <c r="AW183" s="8" t="s">
        <v>537</v>
      </c>
      <c r="AX183" s="8" t="s">
        <v>537</v>
      </c>
      <c r="AY183" s="8" t="s">
        <v>537</v>
      </c>
      <c r="AZ183" s="1">
        <v>-2146826273</v>
      </c>
      <c r="BA183" s="9" t="s">
        <v>537</v>
      </c>
      <c r="BB183" s="8"/>
      <c r="BC183" s="8" t="s">
        <v>537</v>
      </c>
      <c r="BD183" s="8" t="s">
        <v>537</v>
      </c>
      <c r="BE183" s="8" t="s">
        <v>537</v>
      </c>
      <c r="BF183" s="8" t="s">
        <v>537</v>
      </c>
      <c r="BG183" s="8" t="s">
        <v>537</v>
      </c>
      <c r="BH183" s="8" t="s">
        <v>537</v>
      </c>
      <c r="BI183" s="8" t="s">
        <v>537</v>
      </c>
      <c r="BJ183" s="8"/>
      <c r="BK183" s="8"/>
      <c r="BL183" s="8" t="s">
        <v>537</v>
      </c>
      <c r="BM183" s="8" t="s">
        <v>537</v>
      </c>
      <c r="BN183" s="8" t="s">
        <v>537</v>
      </c>
      <c r="BO183" s="8" t="s">
        <v>537</v>
      </c>
      <c r="BP183" s="8" t="s">
        <v>537</v>
      </c>
      <c r="BQ183" s="8" t="s">
        <v>537</v>
      </c>
      <c r="BR183" s="8" t="s">
        <v>537</v>
      </c>
      <c r="BS183" s="8" t="s">
        <v>537</v>
      </c>
      <c r="BT183" s="8" t="s">
        <v>537</v>
      </c>
      <c r="BU183" s="8" t="s">
        <v>537</v>
      </c>
      <c r="BV183" s="8" t="s">
        <v>537</v>
      </c>
      <c r="BW183" s="8" t="s">
        <v>537</v>
      </c>
      <c r="BX183" s="8" t="s">
        <v>537</v>
      </c>
      <c r="BY183" s="8" t="s">
        <v>537</v>
      </c>
      <c r="BZ183" s="8" t="s">
        <v>537</v>
      </c>
      <c r="CA183" s="8" t="s">
        <v>537</v>
      </c>
      <c r="CB183" s="8" t="s">
        <v>537</v>
      </c>
      <c r="CC183" s="8" t="s">
        <v>537</v>
      </c>
      <c r="CD183" s="8" t="s">
        <v>537</v>
      </c>
      <c r="CE183" s="8"/>
      <c r="CF183" s="8" t="s">
        <v>537</v>
      </c>
      <c r="CG183" s="8" t="s">
        <v>537</v>
      </c>
      <c r="CH183" s="8" t="s">
        <v>537</v>
      </c>
      <c r="CI183" s="8" t="s">
        <v>537</v>
      </c>
      <c r="CJ183" s="8" t="s">
        <v>537</v>
      </c>
      <c r="CK183" s="8" t="s">
        <v>537</v>
      </c>
      <c r="CL183" s="8" t="s">
        <v>537</v>
      </c>
      <c r="CM183" s="8" t="s">
        <v>537</v>
      </c>
      <c r="CN183" s="8" t="s">
        <v>537</v>
      </c>
      <c r="CO183" s="8" t="s">
        <v>537</v>
      </c>
      <c r="CP183" s="8" t="s">
        <v>537</v>
      </c>
      <c r="CQ183" s="8" t="s">
        <v>537</v>
      </c>
      <c r="CR183" s="8" t="s">
        <v>537</v>
      </c>
      <c r="CS183" s="8" t="s">
        <v>537</v>
      </c>
      <c r="CT183" s="8" t="s">
        <v>537</v>
      </c>
      <c r="CU183" s="8" t="s">
        <v>537</v>
      </c>
      <c r="CV183" s="8" t="s">
        <v>537</v>
      </c>
      <c r="CW183" s="8" t="s">
        <v>537</v>
      </c>
      <c r="CX183" s="8" t="s">
        <v>537</v>
      </c>
      <c r="CY183" s="8" t="s">
        <v>537</v>
      </c>
      <c r="CZ183" s="8" t="s">
        <v>537</v>
      </c>
      <c r="DA183" s="8" t="s">
        <v>537</v>
      </c>
      <c r="DB183" s="8" t="s">
        <v>537</v>
      </c>
      <c r="DC183" s="8"/>
      <c r="DD183" s="8" t="s">
        <v>537</v>
      </c>
      <c r="DE183" s="8" t="s">
        <v>537</v>
      </c>
      <c r="DF183" s="8" t="s">
        <v>537</v>
      </c>
      <c r="DG183" s="8" t="s">
        <v>537</v>
      </c>
      <c r="DH183" s="8" t="s">
        <v>537</v>
      </c>
      <c r="DI183" s="8" t="s">
        <v>537</v>
      </c>
      <c r="DJ183" s="8" t="s">
        <v>537</v>
      </c>
      <c r="DK183" s="8" t="s">
        <v>537</v>
      </c>
      <c r="DL183" s="8" t="s">
        <v>537</v>
      </c>
      <c r="DM183" s="8" t="s">
        <v>537</v>
      </c>
      <c r="DN183" s="8" t="s">
        <v>537</v>
      </c>
      <c r="DO183" s="8" t="s">
        <v>537</v>
      </c>
      <c r="DP183" s="8" t="s">
        <v>537</v>
      </c>
      <c r="DQ183" s="8" t="s">
        <v>537</v>
      </c>
      <c r="DR183" s="8" t="s">
        <v>537</v>
      </c>
      <c r="DS183" s="8" t="s">
        <v>537</v>
      </c>
      <c r="DT183" s="8" t="s">
        <v>537</v>
      </c>
      <c r="DU183" s="8" t="s">
        <v>537</v>
      </c>
      <c r="DV183" s="8"/>
      <c r="DW183" s="8" t="s">
        <v>537</v>
      </c>
      <c r="DX183" s="8" t="s">
        <v>537</v>
      </c>
      <c r="DY183" s="8" t="s">
        <v>537</v>
      </c>
      <c r="DZ183" s="8" t="s">
        <v>537</v>
      </c>
      <c r="EA183" s="8" t="s">
        <v>537</v>
      </c>
      <c r="EB183" s="8" t="s">
        <v>537</v>
      </c>
      <c r="EC183" s="8" t="s">
        <v>537</v>
      </c>
      <c r="ED183" s="8" t="s">
        <v>537</v>
      </c>
      <c r="EE183" s="8" t="s">
        <v>537</v>
      </c>
      <c r="EF183" s="8" t="s">
        <v>537</v>
      </c>
      <c r="EG183" s="8" t="s">
        <v>537</v>
      </c>
      <c r="EH183" s="8" t="s">
        <v>537</v>
      </c>
      <c r="EI183" s="8" t="s">
        <v>537</v>
      </c>
      <c r="EJ183" s="8" t="s">
        <v>537</v>
      </c>
      <c r="EK183" s="8" t="s">
        <v>537</v>
      </c>
      <c r="EL183" s="8" t="s">
        <v>537</v>
      </c>
      <c r="EM183" s="8" t="s">
        <v>537</v>
      </c>
      <c r="EN183" s="8" t="s">
        <v>537</v>
      </c>
      <c r="EO183" s="8" t="s">
        <v>537</v>
      </c>
      <c r="EP183" s="8" t="s">
        <v>537</v>
      </c>
      <c r="EQ183" s="8" t="s">
        <v>537</v>
      </c>
      <c r="ER183" s="8" t="s">
        <v>537</v>
      </c>
      <c r="ES183" s="8" t="s">
        <v>537</v>
      </c>
      <c r="ET183" s="8" t="s">
        <v>537</v>
      </c>
      <c r="EU183" s="8" t="s">
        <v>537</v>
      </c>
      <c r="EV183" s="8" t="s">
        <v>537</v>
      </c>
      <c r="EW183" s="8" t="s">
        <v>537</v>
      </c>
      <c r="EX183" s="8" t="s">
        <v>537</v>
      </c>
      <c r="EY183" s="8" t="s">
        <v>537</v>
      </c>
      <c r="EZ183" s="8" t="s">
        <v>537</v>
      </c>
      <c r="FA183" s="8" t="s">
        <v>537</v>
      </c>
      <c r="FB183" s="8" t="s">
        <v>537</v>
      </c>
      <c r="FC183" s="8" t="s">
        <v>537</v>
      </c>
      <c r="FD183" s="8" t="s">
        <v>537</v>
      </c>
      <c r="FE183" s="8" t="s">
        <v>537</v>
      </c>
      <c r="FF183" s="8" t="s">
        <v>537</v>
      </c>
      <c r="FG183" s="8" t="s">
        <v>537</v>
      </c>
      <c r="FH183" s="8" t="s">
        <v>537</v>
      </c>
      <c r="FI183" s="8" t="s">
        <v>537</v>
      </c>
      <c r="FJ183" s="8" t="s">
        <v>537</v>
      </c>
      <c r="FK183" s="8" t="s">
        <v>537</v>
      </c>
      <c r="FL183" s="8"/>
      <c r="FM183" s="8" t="s">
        <v>537</v>
      </c>
      <c r="FN183" s="8" t="s">
        <v>537</v>
      </c>
      <c r="FO183" s="8" t="s">
        <v>537</v>
      </c>
      <c r="FP183" s="8" t="s">
        <v>537</v>
      </c>
      <c r="FQ183" s="8" t="s">
        <v>537</v>
      </c>
      <c r="FR183" s="8" t="s">
        <v>537</v>
      </c>
      <c r="FS183" s="8" t="s">
        <v>537</v>
      </c>
      <c r="FT183" s="9" t="s">
        <v>537</v>
      </c>
      <c r="FU183" s="8" t="s">
        <v>537</v>
      </c>
      <c r="FV183" s="8" t="s">
        <v>538</v>
      </c>
      <c r="FW183" s="8" t="s">
        <v>539</v>
      </c>
      <c r="FX183" s="8" t="s">
        <v>538</v>
      </c>
      <c r="FY183" s="8" t="s">
        <v>538</v>
      </c>
      <c r="FZ183" s="8" t="s">
        <v>538</v>
      </c>
      <c r="GA183" s="31" t="e">
        <f t="shared" si="29"/>
        <v>#VALUE!</v>
      </c>
      <c r="GB183" s="10" t="e">
        <f t="shared" si="30"/>
        <v>#VALUE!</v>
      </c>
      <c r="GC183" s="10" t="s">
        <v>540</v>
      </c>
      <c r="GD183" s="10" t="s">
        <v>540</v>
      </c>
    </row>
    <row r="184" spans="1:186">
      <c r="A184" s="8">
        <f t="shared" si="33"/>
        <v>0</v>
      </c>
      <c r="B184" s="8">
        <f t="shared" si="33"/>
        <v>0</v>
      </c>
      <c r="C184" s="8" t="e">
        <f>CONCATENATE("FY",RIGHT(Assumptions!D$17,4)-10)</f>
        <v>#VALUE!</v>
      </c>
      <c r="D184" s="10" t="e">
        <f t="shared" si="28"/>
        <v>#VALUE!</v>
      </c>
      <c r="E184" s="8" t="s">
        <v>537</v>
      </c>
      <c r="F184" s="8" t="s">
        <v>537</v>
      </c>
      <c r="G184" s="8" t="s">
        <v>537</v>
      </c>
      <c r="H184" s="8" t="s">
        <v>537</v>
      </c>
      <c r="I184" s="8" t="s">
        <v>537</v>
      </c>
      <c r="J184" s="8" t="s">
        <v>537</v>
      </c>
      <c r="K184" s="8" t="s">
        <v>537</v>
      </c>
      <c r="L184" s="8" t="s">
        <v>537</v>
      </c>
      <c r="M184" s="8" t="s">
        <v>537</v>
      </c>
      <c r="N184" s="8" t="s">
        <v>537</v>
      </c>
      <c r="O184" s="8" t="s">
        <v>537</v>
      </c>
      <c r="P184" s="8" t="s">
        <v>537</v>
      </c>
      <c r="Q184" s="8" t="s">
        <v>537</v>
      </c>
      <c r="R184" s="8" t="s">
        <v>537</v>
      </c>
      <c r="S184" s="8" t="s">
        <v>537</v>
      </c>
      <c r="T184" s="8" t="s">
        <v>537</v>
      </c>
      <c r="U184" s="8" t="s">
        <v>537</v>
      </c>
      <c r="V184" s="8" t="s">
        <v>537</v>
      </c>
      <c r="W184" s="8" t="s">
        <v>537</v>
      </c>
      <c r="X184" s="8" t="s">
        <v>537</v>
      </c>
      <c r="Y184" s="8" t="s">
        <v>537</v>
      </c>
      <c r="Z184" s="8" t="s">
        <v>537</v>
      </c>
      <c r="AA184" s="8" t="s">
        <v>537</v>
      </c>
      <c r="AB184" s="8" t="s">
        <v>537</v>
      </c>
      <c r="AC184" s="8" t="s">
        <v>537</v>
      </c>
      <c r="AD184" s="8" t="s">
        <v>537</v>
      </c>
      <c r="AE184" s="8" t="s">
        <v>537</v>
      </c>
      <c r="AF184" s="8" t="s">
        <v>537</v>
      </c>
      <c r="AG184" s="8" t="s">
        <v>537</v>
      </c>
      <c r="AH184" s="8" t="s">
        <v>537</v>
      </c>
      <c r="AI184" s="8" t="s">
        <v>537</v>
      </c>
      <c r="AJ184" s="8" t="s">
        <v>537</v>
      </c>
      <c r="AK184" s="8" t="s">
        <v>537</v>
      </c>
      <c r="AL184" s="8" t="s">
        <v>537</v>
      </c>
      <c r="AM184" s="8"/>
      <c r="AN184" s="8" t="s">
        <v>537</v>
      </c>
      <c r="AO184" s="8" t="s">
        <v>537</v>
      </c>
      <c r="AP184" s="8" t="s">
        <v>537</v>
      </c>
      <c r="AQ184" s="8" t="s">
        <v>537</v>
      </c>
      <c r="AR184" s="8" t="s">
        <v>537</v>
      </c>
      <c r="AS184" s="8" t="s">
        <v>537</v>
      </c>
      <c r="AT184" s="8" t="s">
        <v>537</v>
      </c>
      <c r="AU184" s="1">
        <v>-2146826273</v>
      </c>
      <c r="AV184" s="8"/>
      <c r="AW184" s="8" t="s">
        <v>537</v>
      </c>
      <c r="AX184" s="8" t="s">
        <v>537</v>
      </c>
      <c r="AY184" s="8" t="s">
        <v>537</v>
      </c>
      <c r="AZ184" s="1">
        <v>-2146826273</v>
      </c>
      <c r="BA184" s="9" t="s">
        <v>537</v>
      </c>
      <c r="BB184" s="8"/>
      <c r="BC184" s="8" t="s">
        <v>537</v>
      </c>
      <c r="BD184" s="8" t="s">
        <v>537</v>
      </c>
      <c r="BE184" s="8" t="s">
        <v>537</v>
      </c>
      <c r="BF184" s="8" t="s">
        <v>537</v>
      </c>
      <c r="BG184" s="8" t="s">
        <v>537</v>
      </c>
      <c r="BH184" s="8" t="s">
        <v>537</v>
      </c>
      <c r="BI184" s="8" t="s">
        <v>537</v>
      </c>
      <c r="BJ184" s="8"/>
      <c r="BK184" s="8"/>
      <c r="BL184" s="8" t="s">
        <v>537</v>
      </c>
      <c r="BM184" s="8" t="s">
        <v>537</v>
      </c>
      <c r="BN184" s="8" t="s">
        <v>537</v>
      </c>
      <c r="BO184" s="8" t="s">
        <v>537</v>
      </c>
      <c r="BP184" s="8" t="s">
        <v>537</v>
      </c>
      <c r="BQ184" s="8" t="s">
        <v>537</v>
      </c>
      <c r="BR184" s="8" t="s">
        <v>537</v>
      </c>
      <c r="BS184" s="8" t="s">
        <v>537</v>
      </c>
      <c r="BT184" s="8" t="s">
        <v>537</v>
      </c>
      <c r="BU184" s="8" t="s">
        <v>537</v>
      </c>
      <c r="BV184" s="8" t="s">
        <v>537</v>
      </c>
      <c r="BW184" s="8" t="s">
        <v>537</v>
      </c>
      <c r="BX184" s="8" t="s">
        <v>537</v>
      </c>
      <c r="BY184" s="8" t="s">
        <v>537</v>
      </c>
      <c r="BZ184" s="8" t="s">
        <v>537</v>
      </c>
      <c r="CA184" s="8" t="s">
        <v>537</v>
      </c>
      <c r="CB184" s="8" t="s">
        <v>537</v>
      </c>
      <c r="CC184" s="8" t="s">
        <v>537</v>
      </c>
      <c r="CD184" s="8" t="s">
        <v>537</v>
      </c>
      <c r="CE184" s="8"/>
      <c r="CF184" s="8" t="s">
        <v>537</v>
      </c>
      <c r="CG184" s="8" t="s">
        <v>537</v>
      </c>
      <c r="CH184" s="8" t="s">
        <v>537</v>
      </c>
      <c r="CI184" s="8" t="s">
        <v>537</v>
      </c>
      <c r="CJ184" s="8" t="s">
        <v>537</v>
      </c>
      <c r="CK184" s="8" t="s">
        <v>537</v>
      </c>
      <c r="CL184" s="8" t="s">
        <v>537</v>
      </c>
      <c r="CM184" s="8" t="s">
        <v>537</v>
      </c>
      <c r="CN184" s="8" t="s">
        <v>537</v>
      </c>
      <c r="CO184" s="8" t="s">
        <v>537</v>
      </c>
      <c r="CP184" s="8" t="s">
        <v>537</v>
      </c>
      <c r="CQ184" s="8" t="s">
        <v>537</v>
      </c>
      <c r="CR184" s="8" t="s">
        <v>537</v>
      </c>
      <c r="CS184" s="8" t="s">
        <v>537</v>
      </c>
      <c r="CT184" s="8" t="s">
        <v>537</v>
      </c>
      <c r="CU184" s="8" t="s">
        <v>537</v>
      </c>
      <c r="CV184" s="8" t="s">
        <v>537</v>
      </c>
      <c r="CW184" s="8" t="s">
        <v>537</v>
      </c>
      <c r="CX184" s="8" t="s">
        <v>537</v>
      </c>
      <c r="CY184" s="8" t="s">
        <v>537</v>
      </c>
      <c r="CZ184" s="8" t="s">
        <v>537</v>
      </c>
      <c r="DA184" s="8" t="s">
        <v>537</v>
      </c>
      <c r="DB184" s="8" t="s">
        <v>537</v>
      </c>
      <c r="DC184" s="8"/>
      <c r="DD184" s="8" t="s">
        <v>537</v>
      </c>
      <c r="DE184" s="8" t="s">
        <v>537</v>
      </c>
      <c r="DF184" s="8" t="s">
        <v>537</v>
      </c>
      <c r="DG184" s="8" t="s">
        <v>537</v>
      </c>
      <c r="DH184" s="8" t="s">
        <v>537</v>
      </c>
      <c r="DI184" s="8" t="s">
        <v>537</v>
      </c>
      <c r="DJ184" s="8" t="s">
        <v>537</v>
      </c>
      <c r="DK184" s="8" t="s">
        <v>537</v>
      </c>
      <c r="DL184" s="8" t="s">
        <v>537</v>
      </c>
      <c r="DM184" s="8" t="s">
        <v>537</v>
      </c>
      <c r="DN184" s="8" t="s">
        <v>537</v>
      </c>
      <c r="DO184" s="8" t="s">
        <v>537</v>
      </c>
      <c r="DP184" s="8" t="s">
        <v>537</v>
      </c>
      <c r="DQ184" s="8" t="s">
        <v>537</v>
      </c>
      <c r="DR184" s="8" t="s">
        <v>537</v>
      </c>
      <c r="DS184" s="8" t="s">
        <v>537</v>
      </c>
      <c r="DT184" s="8" t="s">
        <v>537</v>
      </c>
      <c r="DU184" s="8" t="s">
        <v>537</v>
      </c>
      <c r="DV184" s="8"/>
      <c r="DW184" s="8" t="s">
        <v>537</v>
      </c>
      <c r="DX184" s="8" t="s">
        <v>537</v>
      </c>
      <c r="DY184" s="8" t="s">
        <v>537</v>
      </c>
      <c r="DZ184" s="8" t="s">
        <v>537</v>
      </c>
      <c r="EA184" s="8" t="s">
        <v>537</v>
      </c>
      <c r="EB184" s="8" t="s">
        <v>537</v>
      </c>
      <c r="EC184" s="8" t="s">
        <v>537</v>
      </c>
      <c r="ED184" s="8" t="s">
        <v>537</v>
      </c>
      <c r="EE184" s="8" t="s">
        <v>537</v>
      </c>
      <c r="EF184" s="8" t="s">
        <v>537</v>
      </c>
      <c r="EG184" s="8" t="s">
        <v>537</v>
      </c>
      <c r="EH184" s="8" t="s">
        <v>537</v>
      </c>
      <c r="EI184" s="8" t="s">
        <v>537</v>
      </c>
      <c r="EJ184" s="8" t="s">
        <v>537</v>
      </c>
      <c r="EK184" s="8" t="s">
        <v>537</v>
      </c>
      <c r="EL184" s="8" t="s">
        <v>537</v>
      </c>
      <c r="EM184" s="8" t="s">
        <v>537</v>
      </c>
      <c r="EN184" s="8" t="s">
        <v>537</v>
      </c>
      <c r="EO184" s="8" t="s">
        <v>537</v>
      </c>
      <c r="EP184" s="8" t="s">
        <v>537</v>
      </c>
      <c r="EQ184" s="8" t="s">
        <v>537</v>
      </c>
      <c r="ER184" s="8" t="s">
        <v>537</v>
      </c>
      <c r="ES184" s="8" t="s">
        <v>537</v>
      </c>
      <c r="ET184" s="8" t="s">
        <v>537</v>
      </c>
      <c r="EU184" s="8" t="s">
        <v>537</v>
      </c>
      <c r="EV184" s="8" t="s">
        <v>537</v>
      </c>
      <c r="EW184" s="8" t="s">
        <v>537</v>
      </c>
      <c r="EX184" s="8" t="s">
        <v>537</v>
      </c>
      <c r="EY184" s="8" t="s">
        <v>537</v>
      </c>
      <c r="EZ184" s="8" t="s">
        <v>537</v>
      </c>
      <c r="FA184" s="8" t="s">
        <v>537</v>
      </c>
      <c r="FB184" s="8" t="s">
        <v>537</v>
      </c>
      <c r="FC184" s="8" t="s">
        <v>537</v>
      </c>
      <c r="FD184" s="8" t="s">
        <v>537</v>
      </c>
      <c r="FE184" s="8" t="s">
        <v>537</v>
      </c>
      <c r="FF184" s="8" t="s">
        <v>537</v>
      </c>
      <c r="FG184" s="8" t="s">
        <v>537</v>
      </c>
      <c r="FH184" s="8" t="s">
        <v>537</v>
      </c>
      <c r="FI184" s="8" t="s">
        <v>537</v>
      </c>
      <c r="FJ184" s="8" t="s">
        <v>537</v>
      </c>
      <c r="FK184" s="8" t="s">
        <v>537</v>
      </c>
      <c r="FL184" s="8"/>
      <c r="FM184" s="8" t="s">
        <v>537</v>
      </c>
      <c r="FN184" s="8" t="s">
        <v>537</v>
      </c>
      <c r="FO184" s="8" t="s">
        <v>537</v>
      </c>
      <c r="FP184" s="8" t="s">
        <v>537</v>
      </c>
      <c r="FQ184" s="8" t="s">
        <v>537</v>
      </c>
      <c r="FR184" s="8" t="s">
        <v>537</v>
      </c>
      <c r="FS184" s="8" t="s">
        <v>537</v>
      </c>
      <c r="FT184" s="9" t="s">
        <v>537</v>
      </c>
      <c r="FU184" s="8" t="s">
        <v>537</v>
      </c>
      <c r="FV184" s="8" t="s">
        <v>538</v>
      </c>
      <c r="FW184" s="8" t="s">
        <v>539</v>
      </c>
      <c r="FX184" s="8" t="s">
        <v>538</v>
      </c>
      <c r="FY184" s="8" t="s">
        <v>538</v>
      </c>
      <c r="FZ184" s="8" t="s">
        <v>538</v>
      </c>
      <c r="GA184" s="31" t="e">
        <f t="shared" si="29"/>
        <v>#VALUE!</v>
      </c>
      <c r="GB184" s="10" t="e">
        <f t="shared" si="30"/>
        <v>#VALUE!</v>
      </c>
      <c r="GC184" s="10" t="s">
        <v>540</v>
      </c>
      <c r="GD184" s="10" t="s">
        <v>540</v>
      </c>
    </row>
    <row r="185" spans="1:186">
      <c r="A185" s="8">
        <f t="shared" si="33"/>
        <v>0</v>
      </c>
      <c r="B185" s="8">
        <f t="shared" si="33"/>
        <v>0</v>
      </c>
      <c r="C185" s="8" t="e">
        <f>CONCATENATE("FY",RIGHT(Assumptions!D$17,4)-9)</f>
        <v>#VALUE!</v>
      </c>
      <c r="D185" s="10" t="e">
        <f t="shared" si="28"/>
        <v>#VALUE!</v>
      </c>
      <c r="E185" s="8" t="s">
        <v>537</v>
      </c>
      <c r="F185" s="8" t="s">
        <v>537</v>
      </c>
      <c r="G185" s="8" t="s">
        <v>537</v>
      </c>
      <c r="H185" s="8" t="s">
        <v>537</v>
      </c>
      <c r="I185" s="8" t="s">
        <v>537</v>
      </c>
      <c r="J185" s="8" t="s">
        <v>537</v>
      </c>
      <c r="K185" s="8" t="s">
        <v>537</v>
      </c>
      <c r="L185" s="8" t="s">
        <v>537</v>
      </c>
      <c r="M185" s="8" t="s">
        <v>537</v>
      </c>
      <c r="N185" s="8" t="s">
        <v>537</v>
      </c>
      <c r="O185" s="8" t="s">
        <v>537</v>
      </c>
      <c r="P185" s="8" t="s">
        <v>537</v>
      </c>
      <c r="Q185" s="8" t="s">
        <v>537</v>
      </c>
      <c r="R185" s="8" t="s">
        <v>537</v>
      </c>
      <c r="S185" s="8" t="s">
        <v>537</v>
      </c>
      <c r="T185" s="8" t="s">
        <v>537</v>
      </c>
      <c r="U185" s="8" t="s">
        <v>537</v>
      </c>
      <c r="V185" s="8" t="s">
        <v>537</v>
      </c>
      <c r="W185" s="8" t="s">
        <v>537</v>
      </c>
      <c r="X185" s="8" t="s">
        <v>537</v>
      </c>
      <c r="Y185" s="8" t="s">
        <v>537</v>
      </c>
      <c r="Z185" s="8" t="s">
        <v>537</v>
      </c>
      <c r="AA185" s="8" t="s">
        <v>537</v>
      </c>
      <c r="AB185" s="8" t="s">
        <v>537</v>
      </c>
      <c r="AC185" s="8" t="s">
        <v>537</v>
      </c>
      <c r="AD185" s="8" t="s">
        <v>537</v>
      </c>
      <c r="AE185" s="8" t="s">
        <v>537</v>
      </c>
      <c r="AF185" s="8" t="s">
        <v>537</v>
      </c>
      <c r="AG185" s="8" t="s">
        <v>537</v>
      </c>
      <c r="AH185" s="8" t="s">
        <v>537</v>
      </c>
      <c r="AI185" s="8" t="s">
        <v>537</v>
      </c>
      <c r="AJ185" s="8" t="s">
        <v>537</v>
      </c>
      <c r="AK185" s="8" t="s">
        <v>537</v>
      </c>
      <c r="AL185" s="8" t="s">
        <v>537</v>
      </c>
      <c r="AM185" s="8"/>
      <c r="AN185" s="8" t="s">
        <v>537</v>
      </c>
      <c r="AO185" s="8" t="s">
        <v>537</v>
      </c>
      <c r="AP185" s="8" t="s">
        <v>537</v>
      </c>
      <c r="AQ185" s="8" t="s">
        <v>537</v>
      </c>
      <c r="AR185" s="8" t="s">
        <v>537</v>
      </c>
      <c r="AS185" s="8" t="s">
        <v>537</v>
      </c>
      <c r="AT185" s="8" t="s">
        <v>537</v>
      </c>
      <c r="AU185" s="1">
        <v>-2146826273</v>
      </c>
      <c r="AV185" s="8"/>
      <c r="AW185" s="8" t="s">
        <v>537</v>
      </c>
      <c r="AX185" s="8" t="s">
        <v>537</v>
      </c>
      <c r="AY185" s="8" t="s">
        <v>537</v>
      </c>
      <c r="AZ185" s="1">
        <v>-2146826273</v>
      </c>
      <c r="BA185" s="9" t="s">
        <v>537</v>
      </c>
      <c r="BB185" s="8"/>
      <c r="BC185" s="8" t="s">
        <v>537</v>
      </c>
      <c r="BD185" s="8" t="s">
        <v>537</v>
      </c>
      <c r="BE185" s="8" t="s">
        <v>537</v>
      </c>
      <c r="BF185" s="8" t="s">
        <v>537</v>
      </c>
      <c r="BG185" s="8" t="s">
        <v>537</v>
      </c>
      <c r="BH185" s="8" t="s">
        <v>537</v>
      </c>
      <c r="BI185" s="8" t="s">
        <v>537</v>
      </c>
      <c r="BJ185" s="8"/>
      <c r="BK185" s="8"/>
      <c r="BL185" s="8" t="s">
        <v>537</v>
      </c>
      <c r="BM185" s="8" t="s">
        <v>537</v>
      </c>
      <c r="BN185" s="8" t="s">
        <v>537</v>
      </c>
      <c r="BO185" s="8" t="s">
        <v>537</v>
      </c>
      <c r="BP185" s="8" t="s">
        <v>537</v>
      </c>
      <c r="BQ185" s="8" t="s">
        <v>537</v>
      </c>
      <c r="BR185" s="8" t="s">
        <v>537</v>
      </c>
      <c r="BS185" s="8" t="s">
        <v>537</v>
      </c>
      <c r="BT185" s="8" t="s">
        <v>537</v>
      </c>
      <c r="BU185" s="8" t="s">
        <v>537</v>
      </c>
      <c r="BV185" s="8" t="s">
        <v>537</v>
      </c>
      <c r="BW185" s="8" t="s">
        <v>537</v>
      </c>
      <c r="BX185" s="8" t="s">
        <v>537</v>
      </c>
      <c r="BY185" s="8" t="s">
        <v>537</v>
      </c>
      <c r="BZ185" s="8" t="s">
        <v>537</v>
      </c>
      <c r="CA185" s="8" t="s">
        <v>537</v>
      </c>
      <c r="CB185" s="8" t="s">
        <v>537</v>
      </c>
      <c r="CC185" s="8" t="s">
        <v>537</v>
      </c>
      <c r="CD185" s="8" t="s">
        <v>537</v>
      </c>
      <c r="CE185" s="8"/>
      <c r="CF185" s="8" t="s">
        <v>537</v>
      </c>
      <c r="CG185" s="8" t="s">
        <v>537</v>
      </c>
      <c r="CH185" s="8" t="s">
        <v>537</v>
      </c>
      <c r="CI185" s="8" t="s">
        <v>537</v>
      </c>
      <c r="CJ185" s="8" t="s">
        <v>537</v>
      </c>
      <c r="CK185" s="8" t="s">
        <v>537</v>
      </c>
      <c r="CL185" s="8" t="s">
        <v>537</v>
      </c>
      <c r="CM185" s="8" t="s">
        <v>537</v>
      </c>
      <c r="CN185" s="8" t="s">
        <v>537</v>
      </c>
      <c r="CO185" s="8" t="s">
        <v>537</v>
      </c>
      <c r="CP185" s="8" t="s">
        <v>537</v>
      </c>
      <c r="CQ185" s="8" t="s">
        <v>537</v>
      </c>
      <c r="CR185" s="8" t="s">
        <v>537</v>
      </c>
      <c r="CS185" s="8" t="s">
        <v>537</v>
      </c>
      <c r="CT185" s="8" t="s">
        <v>537</v>
      </c>
      <c r="CU185" s="8" t="s">
        <v>537</v>
      </c>
      <c r="CV185" s="8" t="s">
        <v>537</v>
      </c>
      <c r="CW185" s="8" t="s">
        <v>537</v>
      </c>
      <c r="CX185" s="8" t="s">
        <v>537</v>
      </c>
      <c r="CY185" s="8" t="s">
        <v>537</v>
      </c>
      <c r="CZ185" s="8" t="s">
        <v>537</v>
      </c>
      <c r="DA185" s="8" t="s">
        <v>537</v>
      </c>
      <c r="DB185" s="8" t="s">
        <v>537</v>
      </c>
      <c r="DC185" s="8"/>
      <c r="DD185" s="8" t="s">
        <v>537</v>
      </c>
      <c r="DE185" s="8" t="s">
        <v>537</v>
      </c>
      <c r="DF185" s="8" t="s">
        <v>537</v>
      </c>
      <c r="DG185" s="8" t="s">
        <v>537</v>
      </c>
      <c r="DH185" s="8" t="s">
        <v>537</v>
      </c>
      <c r="DI185" s="8" t="s">
        <v>537</v>
      </c>
      <c r="DJ185" s="8" t="s">
        <v>537</v>
      </c>
      <c r="DK185" s="8" t="s">
        <v>537</v>
      </c>
      <c r="DL185" s="8" t="s">
        <v>537</v>
      </c>
      <c r="DM185" s="8" t="s">
        <v>537</v>
      </c>
      <c r="DN185" s="8" t="s">
        <v>537</v>
      </c>
      <c r="DO185" s="8" t="s">
        <v>537</v>
      </c>
      <c r="DP185" s="8" t="s">
        <v>537</v>
      </c>
      <c r="DQ185" s="8" t="s">
        <v>537</v>
      </c>
      <c r="DR185" s="8" t="s">
        <v>537</v>
      </c>
      <c r="DS185" s="8" t="s">
        <v>537</v>
      </c>
      <c r="DT185" s="8" t="s">
        <v>537</v>
      </c>
      <c r="DU185" s="8" t="s">
        <v>537</v>
      </c>
      <c r="DV185" s="8"/>
      <c r="DW185" s="8" t="s">
        <v>537</v>
      </c>
      <c r="DX185" s="8" t="s">
        <v>537</v>
      </c>
      <c r="DY185" s="8" t="s">
        <v>537</v>
      </c>
      <c r="DZ185" s="8" t="s">
        <v>537</v>
      </c>
      <c r="EA185" s="8" t="s">
        <v>537</v>
      </c>
      <c r="EB185" s="8" t="s">
        <v>537</v>
      </c>
      <c r="EC185" s="8" t="s">
        <v>537</v>
      </c>
      <c r="ED185" s="8" t="s">
        <v>537</v>
      </c>
      <c r="EE185" s="8" t="s">
        <v>537</v>
      </c>
      <c r="EF185" s="8" t="s">
        <v>537</v>
      </c>
      <c r="EG185" s="8" t="s">
        <v>537</v>
      </c>
      <c r="EH185" s="8" t="s">
        <v>537</v>
      </c>
      <c r="EI185" s="8" t="s">
        <v>537</v>
      </c>
      <c r="EJ185" s="8" t="s">
        <v>537</v>
      </c>
      <c r="EK185" s="8" t="s">
        <v>537</v>
      </c>
      <c r="EL185" s="8" t="s">
        <v>537</v>
      </c>
      <c r="EM185" s="8" t="s">
        <v>537</v>
      </c>
      <c r="EN185" s="8" t="s">
        <v>537</v>
      </c>
      <c r="EO185" s="8" t="s">
        <v>537</v>
      </c>
      <c r="EP185" s="8" t="s">
        <v>537</v>
      </c>
      <c r="EQ185" s="8" t="s">
        <v>537</v>
      </c>
      <c r="ER185" s="8" t="s">
        <v>537</v>
      </c>
      <c r="ES185" s="8" t="s">
        <v>537</v>
      </c>
      <c r="ET185" s="8" t="s">
        <v>537</v>
      </c>
      <c r="EU185" s="8" t="s">
        <v>537</v>
      </c>
      <c r="EV185" s="8" t="s">
        <v>537</v>
      </c>
      <c r="EW185" s="8" t="s">
        <v>537</v>
      </c>
      <c r="EX185" s="8" t="s">
        <v>537</v>
      </c>
      <c r="EY185" s="8" t="s">
        <v>537</v>
      </c>
      <c r="EZ185" s="8" t="s">
        <v>537</v>
      </c>
      <c r="FA185" s="8" t="s">
        <v>537</v>
      </c>
      <c r="FB185" s="8" t="s">
        <v>537</v>
      </c>
      <c r="FC185" s="8" t="s">
        <v>537</v>
      </c>
      <c r="FD185" s="8" t="s">
        <v>537</v>
      </c>
      <c r="FE185" s="8" t="s">
        <v>537</v>
      </c>
      <c r="FF185" s="8" t="s">
        <v>537</v>
      </c>
      <c r="FG185" s="8" t="s">
        <v>537</v>
      </c>
      <c r="FH185" s="8" t="s">
        <v>537</v>
      </c>
      <c r="FI185" s="8" t="s">
        <v>537</v>
      </c>
      <c r="FJ185" s="8" t="s">
        <v>537</v>
      </c>
      <c r="FK185" s="8" t="s">
        <v>537</v>
      </c>
      <c r="FL185" s="8"/>
      <c r="FM185" s="8" t="s">
        <v>537</v>
      </c>
      <c r="FN185" s="8" t="s">
        <v>537</v>
      </c>
      <c r="FO185" s="8" t="s">
        <v>537</v>
      </c>
      <c r="FP185" s="8" t="s">
        <v>537</v>
      </c>
      <c r="FQ185" s="8" t="s">
        <v>537</v>
      </c>
      <c r="FR185" s="8" t="s">
        <v>537</v>
      </c>
      <c r="FS185" s="8" t="s">
        <v>537</v>
      </c>
      <c r="FT185" s="9" t="s">
        <v>537</v>
      </c>
      <c r="FU185" s="8" t="s">
        <v>537</v>
      </c>
      <c r="FV185" s="8" t="s">
        <v>538</v>
      </c>
      <c r="FW185" s="8" t="s">
        <v>539</v>
      </c>
      <c r="FX185" s="8" t="s">
        <v>538</v>
      </c>
      <c r="FY185" s="8" t="s">
        <v>538</v>
      </c>
      <c r="FZ185" s="8" t="s">
        <v>538</v>
      </c>
      <c r="GA185" s="31" t="e">
        <f t="shared" si="29"/>
        <v>#VALUE!</v>
      </c>
      <c r="GB185" s="10" t="e">
        <f t="shared" si="30"/>
        <v>#VALUE!</v>
      </c>
      <c r="GC185" s="10" t="s">
        <v>540</v>
      </c>
      <c r="GD185" s="10" t="s">
        <v>540</v>
      </c>
    </row>
    <row r="186" spans="1:186">
      <c r="A186" s="8">
        <f t="shared" si="33"/>
        <v>0</v>
      </c>
      <c r="B186" s="8">
        <f t="shared" si="33"/>
        <v>0</v>
      </c>
      <c r="C186" s="8" t="e">
        <f>CONCATENATE("FY",RIGHT(Assumptions!D$17,4)-8)</f>
        <v>#VALUE!</v>
      </c>
      <c r="D186" s="10" t="e">
        <f t="shared" si="28"/>
        <v>#VALUE!</v>
      </c>
      <c r="E186" s="8" t="s">
        <v>537</v>
      </c>
      <c r="F186" s="8" t="s">
        <v>537</v>
      </c>
      <c r="G186" s="8" t="s">
        <v>537</v>
      </c>
      <c r="H186" s="8" t="s">
        <v>537</v>
      </c>
      <c r="I186" s="8" t="s">
        <v>537</v>
      </c>
      <c r="J186" s="8" t="s">
        <v>537</v>
      </c>
      <c r="K186" s="8" t="s">
        <v>537</v>
      </c>
      <c r="L186" s="8" t="s">
        <v>537</v>
      </c>
      <c r="M186" s="8" t="s">
        <v>537</v>
      </c>
      <c r="N186" s="8" t="s">
        <v>537</v>
      </c>
      <c r="O186" s="8" t="s">
        <v>537</v>
      </c>
      <c r="P186" s="8" t="s">
        <v>537</v>
      </c>
      <c r="Q186" s="8" t="s">
        <v>537</v>
      </c>
      <c r="R186" s="8" t="s">
        <v>537</v>
      </c>
      <c r="S186" s="8" t="s">
        <v>537</v>
      </c>
      <c r="T186" s="8" t="s">
        <v>537</v>
      </c>
      <c r="U186" s="8" t="s">
        <v>537</v>
      </c>
      <c r="V186" s="8" t="s">
        <v>537</v>
      </c>
      <c r="W186" s="8" t="s">
        <v>537</v>
      </c>
      <c r="X186" s="8" t="s">
        <v>537</v>
      </c>
      <c r="Y186" s="8" t="s">
        <v>537</v>
      </c>
      <c r="Z186" s="8" t="s">
        <v>537</v>
      </c>
      <c r="AA186" s="8" t="s">
        <v>537</v>
      </c>
      <c r="AB186" s="8" t="s">
        <v>537</v>
      </c>
      <c r="AC186" s="8" t="s">
        <v>537</v>
      </c>
      <c r="AD186" s="8" t="s">
        <v>537</v>
      </c>
      <c r="AE186" s="8" t="s">
        <v>537</v>
      </c>
      <c r="AF186" s="8" t="s">
        <v>537</v>
      </c>
      <c r="AG186" s="8" t="s">
        <v>537</v>
      </c>
      <c r="AH186" s="8" t="s">
        <v>537</v>
      </c>
      <c r="AI186" s="8" t="s">
        <v>537</v>
      </c>
      <c r="AJ186" s="8" t="s">
        <v>537</v>
      </c>
      <c r="AK186" s="8" t="s">
        <v>537</v>
      </c>
      <c r="AL186" s="8" t="s">
        <v>537</v>
      </c>
      <c r="AM186" s="8"/>
      <c r="AN186" s="8" t="s">
        <v>537</v>
      </c>
      <c r="AO186" s="8" t="s">
        <v>537</v>
      </c>
      <c r="AP186" s="8" t="s">
        <v>537</v>
      </c>
      <c r="AQ186" s="8" t="s">
        <v>537</v>
      </c>
      <c r="AR186" s="8" t="s">
        <v>537</v>
      </c>
      <c r="AS186" s="8" t="s">
        <v>537</v>
      </c>
      <c r="AT186" s="8" t="s">
        <v>537</v>
      </c>
      <c r="AU186" s="1">
        <v>-2146826273</v>
      </c>
      <c r="AV186" s="8"/>
      <c r="AW186" s="8" t="s">
        <v>537</v>
      </c>
      <c r="AX186" s="8" t="s">
        <v>537</v>
      </c>
      <c r="AY186" s="8" t="s">
        <v>537</v>
      </c>
      <c r="AZ186" s="1">
        <v>-2146826273</v>
      </c>
      <c r="BA186" s="9" t="s">
        <v>537</v>
      </c>
      <c r="BB186" s="8"/>
      <c r="BC186" s="8" t="s">
        <v>537</v>
      </c>
      <c r="BD186" s="8" t="s">
        <v>537</v>
      </c>
      <c r="BE186" s="8" t="s">
        <v>537</v>
      </c>
      <c r="BF186" s="8" t="s">
        <v>537</v>
      </c>
      <c r="BG186" s="8" t="s">
        <v>537</v>
      </c>
      <c r="BH186" s="8" t="s">
        <v>537</v>
      </c>
      <c r="BI186" s="8" t="s">
        <v>537</v>
      </c>
      <c r="BJ186" s="8"/>
      <c r="BK186" s="8"/>
      <c r="BL186" s="8" t="s">
        <v>537</v>
      </c>
      <c r="BM186" s="8" t="s">
        <v>537</v>
      </c>
      <c r="BN186" s="8" t="s">
        <v>537</v>
      </c>
      <c r="BO186" s="8" t="s">
        <v>537</v>
      </c>
      <c r="BP186" s="8" t="s">
        <v>537</v>
      </c>
      <c r="BQ186" s="8" t="s">
        <v>537</v>
      </c>
      <c r="BR186" s="8" t="s">
        <v>537</v>
      </c>
      <c r="BS186" s="8" t="s">
        <v>537</v>
      </c>
      <c r="BT186" s="8" t="s">
        <v>537</v>
      </c>
      <c r="BU186" s="8" t="s">
        <v>537</v>
      </c>
      <c r="BV186" s="8" t="s">
        <v>537</v>
      </c>
      <c r="BW186" s="8" t="s">
        <v>537</v>
      </c>
      <c r="BX186" s="8" t="s">
        <v>537</v>
      </c>
      <c r="BY186" s="8" t="s">
        <v>537</v>
      </c>
      <c r="BZ186" s="8" t="s">
        <v>537</v>
      </c>
      <c r="CA186" s="8" t="s">
        <v>537</v>
      </c>
      <c r="CB186" s="8" t="s">
        <v>537</v>
      </c>
      <c r="CC186" s="8" t="s">
        <v>537</v>
      </c>
      <c r="CD186" s="8" t="s">
        <v>537</v>
      </c>
      <c r="CE186" s="8"/>
      <c r="CF186" s="8" t="s">
        <v>537</v>
      </c>
      <c r="CG186" s="8" t="s">
        <v>537</v>
      </c>
      <c r="CH186" s="8" t="s">
        <v>537</v>
      </c>
      <c r="CI186" s="8" t="s">
        <v>537</v>
      </c>
      <c r="CJ186" s="8" t="s">
        <v>537</v>
      </c>
      <c r="CK186" s="8" t="s">
        <v>537</v>
      </c>
      <c r="CL186" s="8" t="s">
        <v>537</v>
      </c>
      <c r="CM186" s="8" t="s">
        <v>537</v>
      </c>
      <c r="CN186" s="8" t="s">
        <v>537</v>
      </c>
      <c r="CO186" s="8" t="s">
        <v>537</v>
      </c>
      <c r="CP186" s="8" t="s">
        <v>537</v>
      </c>
      <c r="CQ186" s="8" t="s">
        <v>537</v>
      </c>
      <c r="CR186" s="8" t="s">
        <v>537</v>
      </c>
      <c r="CS186" s="8" t="s">
        <v>537</v>
      </c>
      <c r="CT186" s="8" t="s">
        <v>537</v>
      </c>
      <c r="CU186" s="8" t="s">
        <v>537</v>
      </c>
      <c r="CV186" s="8" t="s">
        <v>537</v>
      </c>
      <c r="CW186" s="8" t="s">
        <v>537</v>
      </c>
      <c r="CX186" s="8" t="s">
        <v>537</v>
      </c>
      <c r="CY186" s="8" t="s">
        <v>537</v>
      </c>
      <c r="CZ186" s="8" t="s">
        <v>537</v>
      </c>
      <c r="DA186" s="8" t="s">
        <v>537</v>
      </c>
      <c r="DB186" s="8" t="s">
        <v>537</v>
      </c>
      <c r="DC186" s="8"/>
      <c r="DD186" s="8" t="s">
        <v>537</v>
      </c>
      <c r="DE186" s="8" t="s">
        <v>537</v>
      </c>
      <c r="DF186" s="8" t="s">
        <v>537</v>
      </c>
      <c r="DG186" s="8" t="s">
        <v>537</v>
      </c>
      <c r="DH186" s="8" t="s">
        <v>537</v>
      </c>
      <c r="DI186" s="8" t="s">
        <v>537</v>
      </c>
      <c r="DJ186" s="8" t="s">
        <v>537</v>
      </c>
      <c r="DK186" s="8" t="s">
        <v>537</v>
      </c>
      <c r="DL186" s="8" t="s">
        <v>537</v>
      </c>
      <c r="DM186" s="8" t="s">
        <v>537</v>
      </c>
      <c r="DN186" s="8" t="s">
        <v>537</v>
      </c>
      <c r="DO186" s="8" t="s">
        <v>537</v>
      </c>
      <c r="DP186" s="8" t="s">
        <v>537</v>
      </c>
      <c r="DQ186" s="8" t="s">
        <v>537</v>
      </c>
      <c r="DR186" s="8" t="s">
        <v>537</v>
      </c>
      <c r="DS186" s="8" t="s">
        <v>537</v>
      </c>
      <c r="DT186" s="8" t="s">
        <v>537</v>
      </c>
      <c r="DU186" s="8" t="s">
        <v>537</v>
      </c>
      <c r="DV186" s="8"/>
      <c r="DW186" s="8" t="s">
        <v>537</v>
      </c>
      <c r="DX186" s="8" t="s">
        <v>537</v>
      </c>
      <c r="DY186" s="8" t="s">
        <v>537</v>
      </c>
      <c r="DZ186" s="8" t="s">
        <v>537</v>
      </c>
      <c r="EA186" s="8" t="s">
        <v>537</v>
      </c>
      <c r="EB186" s="8" t="s">
        <v>537</v>
      </c>
      <c r="EC186" s="8" t="s">
        <v>537</v>
      </c>
      <c r="ED186" s="8" t="s">
        <v>537</v>
      </c>
      <c r="EE186" s="8" t="s">
        <v>537</v>
      </c>
      <c r="EF186" s="8" t="s">
        <v>537</v>
      </c>
      <c r="EG186" s="8" t="s">
        <v>537</v>
      </c>
      <c r="EH186" s="8" t="s">
        <v>537</v>
      </c>
      <c r="EI186" s="8" t="s">
        <v>537</v>
      </c>
      <c r="EJ186" s="8" t="s">
        <v>537</v>
      </c>
      <c r="EK186" s="8" t="s">
        <v>537</v>
      </c>
      <c r="EL186" s="8" t="s">
        <v>537</v>
      </c>
      <c r="EM186" s="8" t="s">
        <v>537</v>
      </c>
      <c r="EN186" s="8" t="s">
        <v>537</v>
      </c>
      <c r="EO186" s="8" t="s">
        <v>537</v>
      </c>
      <c r="EP186" s="8" t="s">
        <v>537</v>
      </c>
      <c r="EQ186" s="8" t="s">
        <v>537</v>
      </c>
      <c r="ER186" s="8" t="s">
        <v>537</v>
      </c>
      <c r="ES186" s="8" t="s">
        <v>537</v>
      </c>
      <c r="ET186" s="8" t="s">
        <v>537</v>
      </c>
      <c r="EU186" s="8" t="s">
        <v>537</v>
      </c>
      <c r="EV186" s="8" t="s">
        <v>537</v>
      </c>
      <c r="EW186" s="8" t="s">
        <v>537</v>
      </c>
      <c r="EX186" s="8" t="s">
        <v>537</v>
      </c>
      <c r="EY186" s="8" t="s">
        <v>537</v>
      </c>
      <c r="EZ186" s="8" t="s">
        <v>537</v>
      </c>
      <c r="FA186" s="8" t="s">
        <v>537</v>
      </c>
      <c r="FB186" s="8" t="s">
        <v>537</v>
      </c>
      <c r="FC186" s="8" t="s">
        <v>537</v>
      </c>
      <c r="FD186" s="8" t="s">
        <v>537</v>
      </c>
      <c r="FE186" s="8" t="s">
        <v>537</v>
      </c>
      <c r="FF186" s="8" t="s">
        <v>537</v>
      </c>
      <c r="FG186" s="8" t="s">
        <v>537</v>
      </c>
      <c r="FH186" s="8" t="s">
        <v>537</v>
      </c>
      <c r="FI186" s="8" t="s">
        <v>537</v>
      </c>
      <c r="FJ186" s="8" t="s">
        <v>537</v>
      </c>
      <c r="FK186" s="8" t="s">
        <v>537</v>
      </c>
      <c r="FL186" s="8"/>
      <c r="FM186" s="8" t="s">
        <v>537</v>
      </c>
      <c r="FN186" s="8" t="s">
        <v>537</v>
      </c>
      <c r="FO186" s="8" t="s">
        <v>537</v>
      </c>
      <c r="FP186" s="8" t="s">
        <v>537</v>
      </c>
      <c r="FQ186" s="8" t="s">
        <v>537</v>
      </c>
      <c r="FR186" s="8" t="s">
        <v>537</v>
      </c>
      <c r="FS186" s="8" t="s">
        <v>537</v>
      </c>
      <c r="FT186" s="9" t="s">
        <v>537</v>
      </c>
      <c r="FU186" s="8" t="s">
        <v>537</v>
      </c>
      <c r="FV186" s="8" t="s">
        <v>538</v>
      </c>
      <c r="FW186" s="8" t="s">
        <v>539</v>
      </c>
      <c r="FX186" s="8" t="s">
        <v>538</v>
      </c>
      <c r="FY186" s="8" t="s">
        <v>538</v>
      </c>
      <c r="FZ186" s="8" t="s">
        <v>538</v>
      </c>
      <c r="GA186" s="31" t="e">
        <f t="shared" si="29"/>
        <v>#VALUE!</v>
      </c>
      <c r="GB186" s="10" t="e">
        <f t="shared" si="30"/>
        <v>#VALUE!</v>
      </c>
      <c r="GC186" s="10" t="s">
        <v>540</v>
      </c>
      <c r="GD186" s="10" t="s">
        <v>540</v>
      </c>
    </row>
    <row r="187" spans="1:186">
      <c r="A187" s="8">
        <f t="shared" si="33"/>
        <v>0</v>
      </c>
      <c r="B187" s="8">
        <f t="shared" si="33"/>
        <v>0</v>
      </c>
      <c r="C187" s="8" t="e">
        <f>CONCATENATE("FY",RIGHT(Assumptions!D$17,4)-7)</f>
        <v>#VALUE!</v>
      </c>
      <c r="D187" s="10" t="e">
        <f t="shared" si="28"/>
        <v>#VALUE!</v>
      </c>
      <c r="E187" s="8" t="s">
        <v>537</v>
      </c>
      <c r="F187" s="8" t="s">
        <v>537</v>
      </c>
      <c r="G187" s="8" t="s">
        <v>537</v>
      </c>
      <c r="H187" s="8" t="s">
        <v>537</v>
      </c>
      <c r="I187" s="8" t="s">
        <v>537</v>
      </c>
      <c r="J187" s="8" t="s">
        <v>537</v>
      </c>
      <c r="K187" s="8" t="s">
        <v>537</v>
      </c>
      <c r="L187" s="8" t="s">
        <v>537</v>
      </c>
      <c r="M187" s="8" t="s">
        <v>537</v>
      </c>
      <c r="N187" s="8" t="s">
        <v>537</v>
      </c>
      <c r="O187" s="8" t="s">
        <v>537</v>
      </c>
      <c r="P187" s="8" t="s">
        <v>537</v>
      </c>
      <c r="Q187" s="8" t="s">
        <v>537</v>
      </c>
      <c r="R187" s="8" t="s">
        <v>537</v>
      </c>
      <c r="S187" s="8" t="s">
        <v>537</v>
      </c>
      <c r="T187" s="8" t="s">
        <v>537</v>
      </c>
      <c r="U187" s="8" t="s">
        <v>537</v>
      </c>
      <c r="V187" s="8" t="s">
        <v>537</v>
      </c>
      <c r="W187" s="8" t="s">
        <v>537</v>
      </c>
      <c r="X187" s="8" t="s">
        <v>537</v>
      </c>
      <c r="Y187" s="8" t="s">
        <v>537</v>
      </c>
      <c r="Z187" s="8" t="s">
        <v>537</v>
      </c>
      <c r="AA187" s="8" t="s">
        <v>537</v>
      </c>
      <c r="AB187" s="8" t="s">
        <v>537</v>
      </c>
      <c r="AC187" s="8" t="s">
        <v>537</v>
      </c>
      <c r="AD187" s="8" t="s">
        <v>537</v>
      </c>
      <c r="AE187" s="8" t="s">
        <v>537</v>
      </c>
      <c r="AF187" s="8" t="s">
        <v>537</v>
      </c>
      <c r="AG187" s="8" t="s">
        <v>537</v>
      </c>
      <c r="AH187" s="8" t="s">
        <v>537</v>
      </c>
      <c r="AI187" s="8" t="s">
        <v>537</v>
      </c>
      <c r="AJ187" s="8" t="s">
        <v>537</v>
      </c>
      <c r="AK187" s="8" t="s">
        <v>537</v>
      </c>
      <c r="AL187" s="8" t="s">
        <v>537</v>
      </c>
      <c r="AM187" s="8"/>
      <c r="AN187" s="8" t="s">
        <v>537</v>
      </c>
      <c r="AO187" s="8" t="s">
        <v>537</v>
      </c>
      <c r="AP187" s="8" t="s">
        <v>537</v>
      </c>
      <c r="AQ187" s="8" t="s">
        <v>537</v>
      </c>
      <c r="AR187" s="8" t="s">
        <v>537</v>
      </c>
      <c r="AS187" s="8" t="s">
        <v>537</v>
      </c>
      <c r="AT187" s="8" t="s">
        <v>537</v>
      </c>
      <c r="AU187" s="1">
        <v>-2146826273</v>
      </c>
      <c r="AV187" s="8"/>
      <c r="AW187" s="8" t="s">
        <v>537</v>
      </c>
      <c r="AX187" s="8" t="s">
        <v>537</v>
      </c>
      <c r="AY187" s="8" t="s">
        <v>537</v>
      </c>
      <c r="AZ187" s="1">
        <v>-2146826273</v>
      </c>
      <c r="BA187" s="9" t="s">
        <v>537</v>
      </c>
      <c r="BB187" s="8"/>
      <c r="BC187" s="8" t="s">
        <v>537</v>
      </c>
      <c r="BD187" s="8" t="s">
        <v>537</v>
      </c>
      <c r="BE187" s="8" t="s">
        <v>537</v>
      </c>
      <c r="BF187" s="8" t="s">
        <v>537</v>
      </c>
      <c r="BG187" s="8" t="s">
        <v>537</v>
      </c>
      <c r="BH187" s="8" t="s">
        <v>537</v>
      </c>
      <c r="BI187" s="8" t="s">
        <v>537</v>
      </c>
      <c r="BJ187" s="8"/>
      <c r="BK187" s="8"/>
      <c r="BL187" s="8" t="s">
        <v>537</v>
      </c>
      <c r="BM187" s="8" t="s">
        <v>537</v>
      </c>
      <c r="BN187" s="8" t="s">
        <v>537</v>
      </c>
      <c r="BO187" s="8" t="s">
        <v>537</v>
      </c>
      <c r="BP187" s="8" t="s">
        <v>537</v>
      </c>
      <c r="BQ187" s="8" t="s">
        <v>537</v>
      </c>
      <c r="BR187" s="8" t="s">
        <v>537</v>
      </c>
      <c r="BS187" s="8" t="s">
        <v>537</v>
      </c>
      <c r="BT187" s="8" t="s">
        <v>537</v>
      </c>
      <c r="BU187" s="8" t="s">
        <v>537</v>
      </c>
      <c r="BV187" s="8" t="s">
        <v>537</v>
      </c>
      <c r="BW187" s="8" t="s">
        <v>537</v>
      </c>
      <c r="BX187" s="8" t="s">
        <v>537</v>
      </c>
      <c r="BY187" s="8" t="s">
        <v>537</v>
      </c>
      <c r="BZ187" s="8" t="s">
        <v>537</v>
      </c>
      <c r="CA187" s="8" t="s">
        <v>537</v>
      </c>
      <c r="CB187" s="8" t="s">
        <v>537</v>
      </c>
      <c r="CC187" s="8" t="s">
        <v>537</v>
      </c>
      <c r="CD187" s="8" t="s">
        <v>537</v>
      </c>
      <c r="CE187" s="8"/>
      <c r="CF187" s="8" t="s">
        <v>537</v>
      </c>
      <c r="CG187" s="8" t="s">
        <v>537</v>
      </c>
      <c r="CH187" s="8" t="s">
        <v>537</v>
      </c>
      <c r="CI187" s="8" t="s">
        <v>537</v>
      </c>
      <c r="CJ187" s="8" t="s">
        <v>537</v>
      </c>
      <c r="CK187" s="8" t="s">
        <v>537</v>
      </c>
      <c r="CL187" s="8" t="s">
        <v>537</v>
      </c>
      <c r="CM187" s="8" t="s">
        <v>537</v>
      </c>
      <c r="CN187" s="8" t="s">
        <v>537</v>
      </c>
      <c r="CO187" s="8" t="s">
        <v>537</v>
      </c>
      <c r="CP187" s="8" t="s">
        <v>537</v>
      </c>
      <c r="CQ187" s="8" t="s">
        <v>537</v>
      </c>
      <c r="CR187" s="8" t="s">
        <v>537</v>
      </c>
      <c r="CS187" s="8" t="s">
        <v>537</v>
      </c>
      <c r="CT187" s="8" t="s">
        <v>537</v>
      </c>
      <c r="CU187" s="8" t="s">
        <v>537</v>
      </c>
      <c r="CV187" s="8" t="s">
        <v>537</v>
      </c>
      <c r="CW187" s="8" t="s">
        <v>537</v>
      </c>
      <c r="CX187" s="8" t="s">
        <v>537</v>
      </c>
      <c r="CY187" s="8" t="s">
        <v>537</v>
      </c>
      <c r="CZ187" s="8" t="s">
        <v>537</v>
      </c>
      <c r="DA187" s="8" t="s">
        <v>537</v>
      </c>
      <c r="DB187" s="8" t="s">
        <v>537</v>
      </c>
      <c r="DC187" s="8"/>
      <c r="DD187" s="8" t="s">
        <v>537</v>
      </c>
      <c r="DE187" s="8" t="s">
        <v>537</v>
      </c>
      <c r="DF187" s="8" t="s">
        <v>537</v>
      </c>
      <c r="DG187" s="8" t="s">
        <v>537</v>
      </c>
      <c r="DH187" s="8" t="s">
        <v>537</v>
      </c>
      <c r="DI187" s="8" t="s">
        <v>537</v>
      </c>
      <c r="DJ187" s="8" t="s">
        <v>537</v>
      </c>
      <c r="DK187" s="8" t="s">
        <v>537</v>
      </c>
      <c r="DL187" s="8" t="s">
        <v>537</v>
      </c>
      <c r="DM187" s="8" t="s">
        <v>537</v>
      </c>
      <c r="DN187" s="8" t="s">
        <v>537</v>
      </c>
      <c r="DO187" s="8" t="s">
        <v>537</v>
      </c>
      <c r="DP187" s="8" t="s">
        <v>537</v>
      </c>
      <c r="DQ187" s="8" t="s">
        <v>537</v>
      </c>
      <c r="DR187" s="8" t="s">
        <v>537</v>
      </c>
      <c r="DS187" s="8" t="s">
        <v>537</v>
      </c>
      <c r="DT187" s="8" t="s">
        <v>537</v>
      </c>
      <c r="DU187" s="8" t="s">
        <v>537</v>
      </c>
      <c r="DV187" s="8"/>
      <c r="DW187" s="8" t="s">
        <v>537</v>
      </c>
      <c r="DX187" s="8" t="s">
        <v>537</v>
      </c>
      <c r="DY187" s="8" t="s">
        <v>537</v>
      </c>
      <c r="DZ187" s="8" t="s">
        <v>537</v>
      </c>
      <c r="EA187" s="8" t="s">
        <v>537</v>
      </c>
      <c r="EB187" s="8" t="s">
        <v>537</v>
      </c>
      <c r="EC187" s="8" t="s">
        <v>537</v>
      </c>
      <c r="ED187" s="8" t="s">
        <v>537</v>
      </c>
      <c r="EE187" s="8" t="s">
        <v>537</v>
      </c>
      <c r="EF187" s="8" t="s">
        <v>537</v>
      </c>
      <c r="EG187" s="8" t="s">
        <v>537</v>
      </c>
      <c r="EH187" s="8" t="s">
        <v>537</v>
      </c>
      <c r="EI187" s="8" t="s">
        <v>537</v>
      </c>
      <c r="EJ187" s="8" t="s">
        <v>537</v>
      </c>
      <c r="EK187" s="8" t="s">
        <v>537</v>
      </c>
      <c r="EL187" s="8" t="s">
        <v>537</v>
      </c>
      <c r="EM187" s="8" t="s">
        <v>537</v>
      </c>
      <c r="EN187" s="8" t="s">
        <v>537</v>
      </c>
      <c r="EO187" s="8" t="s">
        <v>537</v>
      </c>
      <c r="EP187" s="8" t="s">
        <v>537</v>
      </c>
      <c r="EQ187" s="8" t="s">
        <v>537</v>
      </c>
      <c r="ER187" s="8" t="s">
        <v>537</v>
      </c>
      <c r="ES187" s="8" t="s">
        <v>537</v>
      </c>
      <c r="ET187" s="8" t="s">
        <v>537</v>
      </c>
      <c r="EU187" s="8" t="s">
        <v>537</v>
      </c>
      <c r="EV187" s="8" t="s">
        <v>537</v>
      </c>
      <c r="EW187" s="8" t="s">
        <v>537</v>
      </c>
      <c r="EX187" s="8" t="s">
        <v>537</v>
      </c>
      <c r="EY187" s="8" t="s">
        <v>537</v>
      </c>
      <c r="EZ187" s="8" t="s">
        <v>537</v>
      </c>
      <c r="FA187" s="8" t="s">
        <v>537</v>
      </c>
      <c r="FB187" s="8" t="s">
        <v>537</v>
      </c>
      <c r="FC187" s="8" t="s">
        <v>537</v>
      </c>
      <c r="FD187" s="8" t="s">
        <v>537</v>
      </c>
      <c r="FE187" s="8" t="s">
        <v>537</v>
      </c>
      <c r="FF187" s="8" t="s">
        <v>537</v>
      </c>
      <c r="FG187" s="8" t="s">
        <v>537</v>
      </c>
      <c r="FH187" s="8" t="s">
        <v>537</v>
      </c>
      <c r="FI187" s="8" t="s">
        <v>537</v>
      </c>
      <c r="FJ187" s="8" t="s">
        <v>537</v>
      </c>
      <c r="FK187" s="8" t="s">
        <v>537</v>
      </c>
      <c r="FL187" s="8"/>
      <c r="FM187" s="8" t="s">
        <v>537</v>
      </c>
      <c r="FN187" s="8" t="s">
        <v>537</v>
      </c>
      <c r="FO187" s="8" t="s">
        <v>537</v>
      </c>
      <c r="FP187" s="8" t="s">
        <v>537</v>
      </c>
      <c r="FQ187" s="8" t="s">
        <v>537</v>
      </c>
      <c r="FR187" s="8" t="s">
        <v>537</v>
      </c>
      <c r="FS187" s="8" t="s">
        <v>537</v>
      </c>
      <c r="FT187" s="9" t="s">
        <v>537</v>
      </c>
      <c r="FU187" s="8" t="s">
        <v>537</v>
      </c>
      <c r="FV187" s="8" t="s">
        <v>538</v>
      </c>
      <c r="FW187" s="8" t="s">
        <v>539</v>
      </c>
      <c r="FX187" s="8" t="s">
        <v>538</v>
      </c>
      <c r="FY187" s="8" t="s">
        <v>538</v>
      </c>
      <c r="FZ187" s="8" t="s">
        <v>538</v>
      </c>
      <c r="GA187" s="31" t="e">
        <f t="shared" si="29"/>
        <v>#VALUE!</v>
      </c>
      <c r="GB187" s="10" t="e">
        <f t="shared" si="30"/>
        <v>#VALUE!</v>
      </c>
      <c r="GC187" s="10" t="s">
        <v>540</v>
      </c>
      <c r="GD187" s="10" t="s">
        <v>540</v>
      </c>
    </row>
    <row r="188" spans="1:186">
      <c r="A188" s="8">
        <f t="shared" si="33"/>
        <v>0</v>
      </c>
      <c r="B188" s="8">
        <f t="shared" si="33"/>
        <v>0</v>
      </c>
      <c r="C188" s="8" t="e">
        <f>CONCATENATE("FY",RIGHT(Assumptions!D$17,4)-6)</f>
        <v>#VALUE!</v>
      </c>
      <c r="D188" s="10" t="e">
        <f t="shared" si="28"/>
        <v>#VALUE!</v>
      </c>
      <c r="E188" s="8" t="s">
        <v>537</v>
      </c>
      <c r="F188" s="8" t="s">
        <v>537</v>
      </c>
      <c r="G188" s="8" t="s">
        <v>537</v>
      </c>
      <c r="H188" s="8" t="s">
        <v>537</v>
      </c>
      <c r="I188" s="8" t="s">
        <v>537</v>
      </c>
      <c r="J188" s="8" t="s">
        <v>537</v>
      </c>
      <c r="K188" s="8" t="s">
        <v>537</v>
      </c>
      <c r="L188" s="8" t="s">
        <v>537</v>
      </c>
      <c r="M188" s="8" t="s">
        <v>537</v>
      </c>
      <c r="N188" s="8" t="s">
        <v>537</v>
      </c>
      <c r="O188" s="8" t="s">
        <v>537</v>
      </c>
      <c r="P188" s="8" t="s">
        <v>537</v>
      </c>
      <c r="Q188" s="8" t="s">
        <v>537</v>
      </c>
      <c r="R188" s="8" t="s">
        <v>537</v>
      </c>
      <c r="S188" s="8" t="s">
        <v>537</v>
      </c>
      <c r="T188" s="8" t="s">
        <v>537</v>
      </c>
      <c r="U188" s="8" t="s">
        <v>537</v>
      </c>
      <c r="V188" s="8" t="s">
        <v>537</v>
      </c>
      <c r="W188" s="8" t="s">
        <v>537</v>
      </c>
      <c r="X188" s="8" t="s">
        <v>537</v>
      </c>
      <c r="Y188" s="8" t="s">
        <v>537</v>
      </c>
      <c r="Z188" s="8" t="s">
        <v>537</v>
      </c>
      <c r="AA188" s="8" t="s">
        <v>537</v>
      </c>
      <c r="AB188" s="8" t="s">
        <v>537</v>
      </c>
      <c r="AC188" s="8" t="s">
        <v>537</v>
      </c>
      <c r="AD188" s="8" t="s">
        <v>537</v>
      </c>
      <c r="AE188" s="8" t="s">
        <v>537</v>
      </c>
      <c r="AF188" s="8" t="s">
        <v>537</v>
      </c>
      <c r="AG188" s="8" t="s">
        <v>537</v>
      </c>
      <c r="AH188" s="8" t="s">
        <v>537</v>
      </c>
      <c r="AI188" s="8" t="s">
        <v>537</v>
      </c>
      <c r="AJ188" s="8" t="s">
        <v>537</v>
      </c>
      <c r="AK188" s="8" t="s">
        <v>537</v>
      </c>
      <c r="AL188" s="8" t="s">
        <v>537</v>
      </c>
      <c r="AM188" s="8"/>
      <c r="AN188" s="8" t="s">
        <v>537</v>
      </c>
      <c r="AO188" s="8" t="s">
        <v>537</v>
      </c>
      <c r="AP188" s="8" t="s">
        <v>537</v>
      </c>
      <c r="AQ188" s="8" t="s">
        <v>537</v>
      </c>
      <c r="AR188" s="8" t="s">
        <v>537</v>
      </c>
      <c r="AS188" s="8" t="s">
        <v>537</v>
      </c>
      <c r="AT188" s="8" t="s">
        <v>537</v>
      </c>
      <c r="AU188" s="1">
        <v>-2146826273</v>
      </c>
      <c r="AV188" s="8"/>
      <c r="AW188" s="8" t="s">
        <v>537</v>
      </c>
      <c r="AX188" s="8" t="s">
        <v>537</v>
      </c>
      <c r="AY188" s="8" t="s">
        <v>537</v>
      </c>
      <c r="AZ188" s="1">
        <v>-2146826273</v>
      </c>
      <c r="BA188" s="9" t="s">
        <v>537</v>
      </c>
      <c r="BB188" s="8"/>
      <c r="BC188" s="8" t="s">
        <v>537</v>
      </c>
      <c r="BD188" s="8" t="s">
        <v>537</v>
      </c>
      <c r="BE188" s="8" t="s">
        <v>537</v>
      </c>
      <c r="BF188" s="8" t="s">
        <v>537</v>
      </c>
      <c r="BG188" s="8" t="s">
        <v>537</v>
      </c>
      <c r="BH188" s="8" t="s">
        <v>537</v>
      </c>
      <c r="BI188" s="8" t="s">
        <v>537</v>
      </c>
      <c r="BJ188" s="8"/>
      <c r="BK188" s="8"/>
      <c r="BL188" s="8" t="s">
        <v>537</v>
      </c>
      <c r="BM188" s="8" t="s">
        <v>537</v>
      </c>
      <c r="BN188" s="8" t="s">
        <v>537</v>
      </c>
      <c r="BO188" s="8" t="s">
        <v>537</v>
      </c>
      <c r="BP188" s="8" t="s">
        <v>537</v>
      </c>
      <c r="BQ188" s="8" t="s">
        <v>537</v>
      </c>
      <c r="BR188" s="8" t="s">
        <v>537</v>
      </c>
      <c r="BS188" s="8" t="s">
        <v>537</v>
      </c>
      <c r="BT188" s="8" t="s">
        <v>537</v>
      </c>
      <c r="BU188" s="8" t="s">
        <v>537</v>
      </c>
      <c r="BV188" s="8" t="s">
        <v>537</v>
      </c>
      <c r="BW188" s="8" t="s">
        <v>537</v>
      </c>
      <c r="BX188" s="8" t="s">
        <v>537</v>
      </c>
      <c r="BY188" s="8" t="s">
        <v>537</v>
      </c>
      <c r="BZ188" s="8" t="s">
        <v>537</v>
      </c>
      <c r="CA188" s="8" t="s">
        <v>537</v>
      </c>
      <c r="CB188" s="8" t="s">
        <v>537</v>
      </c>
      <c r="CC188" s="8" t="s">
        <v>537</v>
      </c>
      <c r="CD188" s="8" t="s">
        <v>537</v>
      </c>
      <c r="CE188" s="8"/>
      <c r="CF188" s="8" t="s">
        <v>537</v>
      </c>
      <c r="CG188" s="8" t="s">
        <v>537</v>
      </c>
      <c r="CH188" s="8" t="s">
        <v>537</v>
      </c>
      <c r="CI188" s="8" t="s">
        <v>537</v>
      </c>
      <c r="CJ188" s="8" t="s">
        <v>537</v>
      </c>
      <c r="CK188" s="8" t="s">
        <v>537</v>
      </c>
      <c r="CL188" s="8" t="s">
        <v>537</v>
      </c>
      <c r="CM188" s="8" t="s">
        <v>537</v>
      </c>
      <c r="CN188" s="8" t="s">
        <v>537</v>
      </c>
      <c r="CO188" s="8" t="s">
        <v>537</v>
      </c>
      <c r="CP188" s="8" t="s">
        <v>537</v>
      </c>
      <c r="CQ188" s="8" t="s">
        <v>537</v>
      </c>
      <c r="CR188" s="8" t="s">
        <v>537</v>
      </c>
      <c r="CS188" s="8" t="s">
        <v>537</v>
      </c>
      <c r="CT188" s="8" t="s">
        <v>537</v>
      </c>
      <c r="CU188" s="8" t="s">
        <v>537</v>
      </c>
      <c r="CV188" s="8" t="s">
        <v>537</v>
      </c>
      <c r="CW188" s="8" t="s">
        <v>537</v>
      </c>
      <c r="CX188" s="8" t="s">
        <v>537</v>
      </c>
      <c r="CY188" s="8" t="s">
        <v>537</v>
      </c>
      <c r="CZ188" s="8" t="s">
        <v>537</v>
      </c>
      <c r="DA188" s="8" t="s">
        <v>537</v>
      </c>
      <c r="DB188" s="8" t="s">
        <v>537</v>
      </c>
      <c r="DC188" s="8"/>
      <c r="DD188" s="8" t="s">
        <v>537</v>
      </c>
      <c r="DE188" s="8" t="s">
        <v>537</v>
      </c>
      <c r="DF188" s="8" t="s">
        <v>537</v>
      </c>
      <c r="DG188" s="8" t="s">
        <v>537</v>
      </c>
      <c r="DH188" s="8" t="s">
        <v>537</v>
      </c>
      <c r="DI188" s="8" t="s">
        <v>537</v>
      </c>
      <c r="DJ188" s="8" t="s">
        <v>537</v>
      </c>
      <c r="DK188" s="8" t="s">
        <v>537</v>
      </c>
      <c r="DL188" s="8" t="s">
        <v>537</v>
      </c>
      <c r="DM188" s="8" t="s">
        <v>537</v>
      </c>
      <c r="DN188" s="8" t="s">
        <v>537</v>
      </c>
      <c r="DO188" s="8" t="s">
        <v>537</v>
      </c>
      <c r="DP188" s="8" t="s">
        <v>537</v>
      </c>
      <c r="DQ188" s="8" t="s">
        <v>537</v>
      </c>
      <c r="DR188" s="8" t="s">
        <v>537</v>
      </c>
      <c r="DS188" s="8" t="s">
        <v>537</v>
      </c>
      <c r="DT188" s="8" t="s">
        <v>537</v>
      </c>
      <c r="DU188" s="8" t="s">
        <v>537</v>
      </c>
      <c r="DV188" s="8"/>
      <c r="DW188" s="8" t="s">
        <v>537</v>
      </c>
      <c r="DX188" s="8" t="s">
        <v>537</v>
      </c>
      <c r="DY188" s="8" t="s">
        <v>537</v>
      </c>
      <c r="DZ188" s="8" t="s">
        <v>537</v>
      </c>
      <c r="EA188" s="8" t="s">
        <v>537</v>
      </c>
      <c r="EB188" s="8" t="s">
        <v>537</v>
      </c>
      <c r="EC188" s="8" t="s">
        <v>537</v>
      </c>
      <c r="ED188" s="8" t="s">
        <v>537</v>
      </c>
      <c r="EE188" s="8" t="s">
        <v>537</v>
      </c>
      <c r="EF188" s="8" t="s">
        <v>537</v>
      </c>
      <c r="EG188" s="8" t="s">
        <v>537</v>
      </c>
      <c r="EH188" s="8" t="s">
        <v>537</v>
      </c>
      <c r="EI188" s="8" t="s">
        <v>537</v>
      </c>
      <c r="EJ188" s="8" t="s">
        <v>537</v>
      </c>
      <c r="EK188" s="8" t="s">
        <v>537</v>
      </c>
      <c r="EL188" s="8" t="s">
        <v>537</v>
      </c>
      <c r="EM188" s="8" t="s">
        <v>537</v>
      </c>
      <c r="EN188" s="8" t="s">
        <v>537</v>
      </c>
      <c r="EO188" s="8" t="s">
        <v>537</v>
      </c>
      <c r="EP188" s="8" t="s">
        <v>537</v>
      </c>
      <c r="EQ188" s="8" t="s">
        <v>537</v>
      </c>
      <c r="ER188" s="8" t="s">
        <v>537</v>
      </c>
      <c r="ES188" s="8" t="s">
        <v>537</v>
      </c>
      <c r="ET188" s="8" t="s">
        <v>537</v>
      </c>
      <c r="EU188" s="8" t="s">
        <v>537</v>
      </c>
      <c r="EV188" s="8" t="s">
        <v>537</v>
      </c>
      <c r="EW188" s="8" t="s">
        <v>537</v>
      </c>
      <c r="EX188" s="8" t="s">
        <v>537</v>
      </c>
      <c r="EY188" s="8" t="s">
        <v>537</v>
      </c>
      <c r="EZ188" s="8" t="s">
        <v>537</v>
      </c>
      <c r="FA188" s="8" t="s">
        <v>537</v>
      </c>
      <c r="FB188" s="8" t="s">
        <v>537</v>
      </c>
      <c r="FC188" s="8" t="s">
        <v>537</v>
      </c>
      <c r="FD188" s="8" t="s">
        <v>537</v>
      </c>
      <c r="FE188" s="8" t="s">
        <v>537</v>
      </c>
      <c r="FF188" s="8" t="s">
        <v>537</v>
      </c>
      <c r="FG188" s="8" t="s">
        <v>537</v>
      </c>
      <c r="FH188" s="8" t="s">
        <v>537</v>
      </c>
      <c r="FI188" s="8" t="s">
        <v>537</v>
      </c>
      <c r="FJ188" s="8" t="s">
        <v>537</v>
      </c>
      <c r="FK188" s="8" t="s">
        <v>537</v>
      </c>
      <c r="FL188" s="8"/>
      <c r="FM188" s="8" t="s">
        <v>537</v>
      </c>
      <c r="FN188" s="8" t="s">
        <v>537</v>
      </c>
      <c r="FO188" s="8" t="s">
        <v>537</v>
      </c>
      <c r="FP188" s="8" t="s">
        <v>537</v>
      </c>
      <c r="FQ188" s="8" t="s">
        <v>537</v>
      </c>
      <c r="FR188" s="8" t="s">
        <v>537</v>
      </c>
      <c r="FS188" s="8" t="s">
        <v>537</v>
      </c>
      <c r="FT188" s="9" t="s">
        <v>537</v>
      </c>
      <c r="FU188" s="8" t="s">
        <v>537</v>
      </c>
      <c r="FV188" s="8" t="s">
        <v>538</v>
      </c>
      <c r="FW188" s="8" t="s">
        <v>539</v>
      </c>
      <c r="FX188" s="8" t="s">
        <v>538</v>
      </c>
      <c r="FY188" s="8" t="s">
        <v>538</v>
      </c>
      <c r="FZ188" s="8" t="s">
        <v>538</v>
      </c>
      <c r="GA188" s="31" t="e">
        <f t="shared" si="29"/>
        <v>#VALUE!</v>
      </c>
      <c r="GB188" s="10" t="e">
        <f t="shared" si="30"/>
        <v>#VALUE!</v>
      </c>
      <c r="GC188" s="10" t="s">
        <v>540</v>
      </c>
      <c r="GD188" s="10" t="s">
        <v>540</v>
      </c>
    </row>
    <row r="189" spans="1:186">
      <c r="A189" s="8">
        <f t="shared" si="33"/>
        <v>0</v>
      </c>
      <c r="B189" s="8">
        <f t="shared" si="33"/>
        <v>0</v>
      </c>
      <c r="C189" s="8" t="e">
        <f>CONCATENATE("FY",RIGHT(Assumptions!D$17,4)-5)</f>
        <v>#VALUE!</v>
      </c>
      <c r="D189" s="10" t="e">
        <f t="shared" si="28"/>
        <v>#VALUE!</v>
      </c>
      <c r="E189" s="8" t="s">
        <v>537</v>
      </c>
      <c r="F189" s="8" t="s">
        <v>537</v>
      </c>
      <c r="G189" s="8" t="s">
        <v>537</v>
      </c>
      <c r="H189" s="8" t="s">
        <v>537</v>
      </c>
      <c r="I189" s="8" t="s">
        <v>537</v>
      </c>
      <c r="J189" s="8" t="s">
        <v>537</v>
      </c>
      <c r="K189" s="8" t="s">
        <v>537</v>
      </c>
      <c r="L189" s="8" t="s">
        <v>537</v>
      </c>
      <c r="M189" s="8" t="s">
        <v>537</v>
      </c>
      <c r="N189" s="8" t="s">
        <v>537</v>
      </c>
      <c r="O189" s="8" t="s">
        <v>537</v>
      </c>
      <c r="P189" s="8" t="s">
        <v>537</v>
      </c>
      <c r="Q189" s="8" t="s">
        <v>537</v>
      </c>
      <c r="R189" s="8" t="s">
        <v>537</v>
      </c>
      <c r="S189" s="8" t="s">
        <v>537</v>
      </c>
      <c r="T189" s="8" t="s">
        <v>537</v>
      </c>
      <c r="U189" s="8" t="s">
        <v>537</v>
      </c>
      <c r="V189" s="8" t="s">
        <v>537</v>
      </c>
      <c r="W189" s="8" t="s">
        <v>537</v>
      </c>
      <c r="X189" s="8" t="s">
        <v>537</v>
      </c>
      <c r="Y189" s="8" t="s">
        <v>537</v>
      </c>
      <c r="Z189" s="8" t="s">
        <v>537</v>
      </c>
      <c r="AA189" s="8" t="s">
        <v>537</v>
      </c>
      <c r="AB189" s="8" t="s">
        <v>537</v>
      </c>
      <c r="AC189" s="8" t="s">
        <v>537</v>
      </c>
      <c r="AD189" s="8" t="s">
        <v>537</v>
      </c>
      <c r="AE189" s="8" t="s">
        <v>537</v>
      </c>
      <c r="AF189" s="8" t="s">
        <v>537</v>
      </c>
      <c r="AG189" s="8" t="s">
        <v>537</v>
      </c>
      <c r="AH189" s="8" t="s">
        <v>537</v>
      </c>
      <c r="AI189" s="8" t="s">
        <v>537</v>
      </c>
      <c r="AJ189" s="8" t="s">
        <v>537</v>
      </c>
      <c r="AK189" s="8" t="s">
        <v>537</v>
      </c>
      <c r="AL189" s="8" t="s">
        <v>537</v>
      </c>
      <c r="AM189" s="8"/>
      <c r="AN189" s="8" t="s">
        <v>537</v>
      </c>
      <c r="AO189" s="8" t="s">
        <v>537</v>
      </c>
      <c r="AP189" s="8" t="s">
        <v>537</v>
      </c>
      <c r="AQ189" s="8" t="s">
        <v>537</v>
      </c>
      <c r="AR189" s="8" t="s">
        <v>537</v>
      </c>
      <c r="AS189" s="8" t="s">
        <v>537</v>
      </c>
      <c r="AT189" s="8" t="s">
        <v>537</v>
      </c>
      <c r="AU189" s="1">
        <v>-2146826273</v>
      </c>
      <c r="AV189" s="8"/>
      <c r="AW189" s="8" t="s">
        <v>537</v>
      </c>
      <c r="AX189" s="8" t="s">
        <v>537</v>
      </c>
      <c r="AY189" s="8" t="s">
        <v>537</v>
      </c>
      <c r="AZ189" s="1">
        <v>-2146826273</v>
      </c>
      <c r="BA189" s="9" t="s">
        <v>537</v>
      </c>
      <c r="BB189" s="8"/>
      <c r="BC189" s="8" t="s">
        <v>537</v>
      </c>
      <c r="BD189" s="8" t="s">
        <v>537</v>
      </c>
      <c r="BE189" s="8" t="s">
        <v>537</v>
      </c>
      <c r="BF189" s="8" t="s">
        <v>537</v>
      </c>
      <c r="BG189" s="8" t="s">
        <v>537</v>
      </c>
      <c r="BH189" s="8" t="s">
        <v>537</v>
      </c>
      <c r="BI189" s="8" t="s">
        <v>537</v>
      </c>
      <c r="BJ189" s="8"/>
      <c r="BK189" s="8"/>
      <c r="BL189" s="8" t="s">
        <v>537</v>
      </c>
      <c r="BM189" s="8" t="s">
        <v>537</v>
      </c>
      <c r="BN189" s="8" t="s">
        <v>537</v>
      </c>
      <c r="BO189" s="8" t="s">
        <v>537</v>
      </c>
      <c r="BP189" s="8" t="s">
        <v>537</v>
      </c>
      <c r="BQ189" s="8" t="s">
        <v>537</v>
      </c>
      <c r="BR189" s="8" t="s">
        <v>537</v>
      </c>
      <c r="BS189" s="8" t="s">
        <v>537</v>
      </c>
      <c r="BT189" s="8" t="s">
        <v>537</v>
      </c>
      <c r="BU189" s="8" t="s">
        <v>537</v>
      </c>
      <c r="BV189" s="8" t="s">
        <v>537</v>
      </c>
      <c r="BW189" s="8" t="s">
        <v>537</v>
      </c>
      <c r="BX189" s="8" t="s">
        <v>537</v>
      </c>
      <c r="BY189" s="8" t="s">
        <v>537</v>
      </c>
      <c r="BZ189" s="8" t="s">
        <v>537</v>
      </c>
      <c r="CA189" s="8" t="s">
        <v>537</v>
      </c>
      <c r="CB189" s="8" t="s">
        <v>537</v>
      </c>
      <c r="CC189" s="8" t="s">
        <v>537</v>
      </c>
      <c r="CD189" s="8" t="s">
        <v>537</v>
      </c>
      <c r="CE189" s="8"/>
      <c r="CF189" s="8" t="s">
        <v>537</v>
      </c>
      <c r="CG189" s="8" t="s">
        <v>537</v>
      </c>
      <c r="CH189" s="8" t="s">
        <v>537</v>
      </c>
      <c r="CI189" s="8" t="s">
        <v>537</v>
      </c>
      <c r="CJ189" s="8" t="s">
        <v>537</v>
      </c>
      <c r="CK189" s="8" t="s">
        <v>537</v>
      </c>
      <c r="CL189" s="8" t="s">
        <v>537</v>
      </c>
      <c r="CM189" s="8" t="s">
        <v>537</v>
      </c>
      <c r="CN189" s="8" t="s">
        <v>537</v>
      </c>
      <c r="CO189" s="8" t="s">
        <v>537</v>
      </c>
      <c r="CP189" s="8" t="s">
        <v>537</v>
      </c>
      <c r="CQ189" s="8" t="s">
        <v>537</v>
      </c>
      <c r="CR189" s="8" t="s">
        <v>537</v>
      </c>
      <c r="CS189" s="8" t="s">
        <v>537</v>
      </c>
      <c r="CT189" s="8" t="s">
        <v>537</v>
      </c>
      <c r="CU189" s="8" t="s">
        <v>537</v>
      </c>
      <c r="CV189" s="8" t="s">
        <v>537</v>
      </c>
      <c r="CW189" s="8" t="s">
        <v>537</v>
      </c>
      <c r="CX189" s="8" t="s">
        <v>537</v>
      </c>
      <c r="CY189" s="8" t="s">
        <v>537</v>
      </c>
      <c r="CZ189" s="8" t="s">
        <v>537</v>
      </c>
      <c r="DA189" s="8" t="s">
        <v>537</v>
      </c>
      <c r="DB189" s="8" t="s">
        <v>537</v>
      </c>
      <c r="DC189" s="8"/>
      <c r="DD189" s="8" t="s">
        <v>537</v>
      </c>
      <c r="DE189" s="8" t="s">
        <v>537</v>
      </c>
      <c r="DF189" s="8" t="s">
        <v>537</v>
      </c>
      <c r="DG189" s="8" t="s">
        <v>537</v>
      </c>
      <c r="DH189" s="8" t="s">
        <v>537</v>
      </c>
      <c r="DI189" s="8" t="s">
        <v>537</v>
      </c>
      <c r="DJ189" s="8" t="s">
        <v>537</v>
      </c>
      <c r="DK189" s="8" t="s">
        <v>537</v>
      </c>
      <c r="DL189" s="8" t="s">
        <v>537</v>
      </c>
      <c r="DM189" s="8" t="s">
        <v>537</v>
      </c>
      <c r="DN189" s="8" t="s">
        <v>537</v>
      </c>
      <c r="DO189" s="8" t="s">
        <v>537</v>
      </c>
      <c r="DP189" s="8" t="s">
        <v>537</v>
      </c>
      <c r="DQ189" s="8" t="s">
        <v>537</v>
      </c>
      <c r="DR189" s="8" t="s">
        <v>537</v>
      </c>
      <c r="DS189" s="8" t="s">
        <v>537</v>
      </c>
      <c r="DT189" s="8" t="s">
        <v>537</v>
      </c>
      <c r="DU189" s="8" t="s">
        <v>537</v>
      </c>
      <c r="DV189" s="8"/>
      <c r="DW189" s="8" t="s">
        <v>537</v>
      </c>
      <c r="DX189" s="8" t="s">
        <v>537</v>
      </c>
      <c r="DY189" s="8" t="s">
        <v>537</v>
      </c>
      <c r="DZ189" s="8" t="s">
        <v>537</v>
      </c>
      <c r="EA189" s="8" t="s">
        <v>537</v>
      </c>
      <c r="EB189" s="8" t="s">
        <v>537</v>
      </c>
      <c r="EC189" s="8" t="s">
        <v>537</v>
      </c>
      <c r="ED189" s="8" t="s">
        <v>537</v>
      </c>
      <c r="EE189" s="8" t="s">
        <v>537</v>
      </c>
      <c r="EF189" s="8" t="s">
        <v>537</v>
      </c>
      <c r="EG189" s="8" t="s">
        <v>537</v>
      </c>
      <c r="EH189" s="8" t="s">
        <v>537</v>
      </c>
      <c r="EI189" s="8" t="s">
        <v>537</v>
      </c>
      <c r="EJ189" s="8" t="s">
        <v>537</v>
      </c>
      <c r="EK189" s="8" t="s">
        <v>537</v>
      </c>
      <c r="EL189" s="8" t="s">
        <v>537</v>
      </c>
      <c r="EM189" s="8" t="s">
        <v>537</v>
      </c>
      <c r="EN189" s="8" t="s">
        <v>537</v>
      </c>
      <c r="EO189" s="8" t="s">
        <v>537</v>
      </c>
      <c r="EP189" s="8" t="s">
        <v>537</v>
      </c>
      <c r="EQ189" s="8" t="s">
        <v>537</v>
      </c>
      <c r="ER189" s="8" t="s">
        <v>537</v>
      </c>
      <c r="ES189" s="8" t="s">
        <v>537</v>
      </c>
      <c r="ET189" s="8" t="s">
        <v>537</v>
      </c>
      <c r="EU189" s="8" t="s">
        <v>537</v>
      </c>
      <c r="EV189" s="8" t="s">
        <v>537</v>
      </c>
      <c r="EW189" s="8" t="s">
        <v>537</v>
      </c>
      <c r="EX189" s="8" t="s">
        <v>537</v>
      </c>
      <c r="EY189" s="8" t="s">
        <v>537</v>
      </c>
      <c r="EZ189" s="8" t="s">
        <v>537</v>
      </c>
      <c r="FA189" s="8" t="s">
        <v>537</v>
      </c>
      <c r="FB189" s="8" t="s">
        <v>537</v>
      </c>
      <c r="FC189" s="8" t="s">
        <v>537</v>
      </c>
      <c r="FD189" s="8" t="s">
        <v>537</v>
      </c>
      <c r="FE189" s="8" t="s">
        <v>537</v>
      </c>
      <c r="FF189" s="8" t="s">
        <v>537</v>
      </c>
      <c r="FG189" s="8" t="s">
        <v>537</v>
      </c>
      <c r="FH189" s="8" t="s">
        <v>537</v>
      </c>
      <c r="FI189" s="8" t="s">
        <v>537</v>
      </c>
      <c r="FJ189" s="8" t="s">
        <v>537</v>
      </c>
      <c r="FK189" s="8" t="s">
        <v>537</v>
      </c>
      <c r="FL189" s="8"/>
      <c r="FM189" s="8" t="s">
        <v>537</v>
      </c>
      <c r="FN189" s="8" t="s">
        <v>537</v>
      </c>
      <c r="FO189" s="8" t="s">
        <v>537</v>
      </c>
      <c r="FP189" s="8" t="s">
        <v>537</v>
      </c>
      <c r="FQ189" s="8" t="s">
        <v>537</v>
      </c>
      <c r="FR189" s="8" t="s">
        <v>537</v>
      </c>
      <c r="FS189" s="8" t="s">
        <v>537</v>
      </c>
      <c r="FT189" s="9" t="s">
        <v>537</v>
      </c>
      <c r="FU189" s="8" t="s">
        <v>537</v>
      </c>
      <c r="FV189" s="8" t="s">
        <v>538</v>
      </c>
      <c r="FW189" s="8" t="s">
        <v>539</v>
      </c>
      <c r="FX189" s="8" t="s">
        <v>538</v>
      </c>
      <c r="FY189" s="8" t="s">
        <v>538</v>
      </c>
      <c r="FZ189" s="8" t="s">
        <v>538</v>
      </c>
      <c r="GA189" s="31" t="e">
        <f t="shared" si="29"/>
        <v>#VALUE!</v>
      </c>
      <c r="GB189" s="10" t="e">
        <f t="shared" si="30"/>
        <v>#VALUE!</v>
      </c>
      <c r="GC189" s="10" t="s">
        <v>540</v>
      </c>
      <c r="GD189" s="10" t="s">
        <v>540</v>
      </c>
    </row>
    <row r="190" spans="1:186">
      <c r="A190" s="8">
        <f t="shared" si="33"/>
        <v>0</v>
      </c>
      <c r="B190" s="8">
        <f t="shared" si="33"/>
        <v>0</v>
      </c>
      <c r="C190" s="8" t="e">
        <f>CONCATENATE("FY",RIGHT(Assumptions!D$17,4)-4)</f>
        <v>#VALUE!</v>
      </c>
      <c r="D190" s="10" t="e">
        <f t="shared" si="28"/>
        <v>#VALUE!</v>
      </c>
      <c r="E190" s="8" t="s">
        <v>537</v>
      </c>
      <c r="F190" s="8" t="s">
        <v>537</v>
      </c>
      <c r="G190" s="8" t="s">
        <v>537</v>
      </c>
      <c r="H190" s="8" t="s">
        <v>537</v>
      </c>
      <c r="I190" s="8" t="s">
        <v>537</v>
      </c>
      <c r="J190" s="8" t="s">
        <v>537</v>
      </c>
      <c r="K190" s="8" t="s">
        <v>537</v>
      </c>
      <c r="L190" s="8" t="s">
        <v>537</v>
      </c>
      <c r="M190" s="8" t="s">
        <v>537</v>
      </c>
      <c r="N190" s="8" t="s">
        <v>537</v>
      </c>
      <c r="O190" s="8" t="s">
        <v>537</v>
      </c>
      <c r="P190" s="8" t="s">
        <v>537</v>
      </c>
      <c r="Q190" s="8" t="s">
        <v>537</v>
      </c>
      <c r="R190" s="8" t="s">
        <v>537</v>
      </c>
      <c r="S190" s="8" t="s">
        <v>537</v>
      </c>
      <c r="T190" s="8" t="s">
        <v>537</v>
      </c>
      <c r="U190" s="8" t="s">
        <v>537</v>
      </c>
      <c r="V190" s="8" t="s">
        <v>537</v>
      </c>
      <c r="W190" s="8" t="s">
        <v>537</v>
      </c>
      <c r="X190" s="8" t="s">
        <v>537</v>
      </c>
      <c r="Y190" s="8" t="s">
        <v>537</v>
      </c>
      <c r="Z190" s="8" t="s">
        <v>537</v>
      </c>
      <c r="AA190" s="8" t="s">
        <v>537</v>
      </c>
      <c r="AB190" s="8" t="s">
        <v>537</v>
      </c>
      <c r="AC190" s="8" t="s">
        <v>537</v>
      </c>
      <c r="AD190" s="8" t="s">
        <v>537</v>
      </c>
      <c r="AE190" s="8" t="s">
        <v>537</v>
      </c>
      <c r="AF190" s="8" t="s">
        <v>537</v>
      </c>
      <c r="AG190" s="8" t="s">
        <v>537</v>
      </c>
      <c r="AH190" s="8" t="s">
        <v>537</v>
      </c>
      <c r="AI190" s="8" t="s">
        <v>537</v>
      </c>
      <c r="AJ190" s="8" t="s">
        <v>537</v>
      </c>
      <c r="AK190" s="8" t="s">
        <v>537</v>
      </c>
      <c r="AL190" s="8" t="s">
        <v>537</v>
      </c>
      <c r="AM190" s="8"/>
      <c r="AN190" s="8" t="s">
        <v>537</v>
      </c>
      <c r="AO190" s="8" t="s">
        <v>537</v>
      </c>
      <c r="AP190" s="8" t="s">
        <v>537</v>
      </c>
      <c r="AQ190" s="8" t="s">
        <v>537</v>
      </c>
      <c r="AR190" s="8" t="s">
        <v>537</v>
      </c>
      <c r="AS190" s="8" t="s">
        <v>537</v>
      </c>
      <c r="AT190" s="8" t="s">
        <v>537</v>
      </c>
      <c r="AU190" s="1">
        <v>-2146826273</v>
      </c>
      <c r="AV190" s="8"/>
      <c r="AW190" s="8" t="s">
        <v>537</v>
      </c>
      <c r="AX190" s="8" t="s">
        <v>537</v>
      </c>
      <c r="AY190" s="8" t="s">
        <v>537</v>
      </c>
      <c r="AZ190" s="1">
        <v>-2146826273</v>
      </c>
      <c r="BA190" s="9" t="s">
        <v>537</v>
      </c>
      <c r="BB190" s="8"/>
      <c r="BC190" s="8" t="s">
        <v>537</v>
      </c>
      <c r="BD190" s="8" t="s">
        <v>537</v>
      </c>
      <c r="BE190" s="8" t="s">
        <v>537</v>
      </c>
      <c r="BF190" s="8" t="s">
        <v>537</v>
      </c>
      <c r="BG190" s="8" t="s">
        <v>537</v>
      </c>
      <c r="BH190" s="8" t="s">
        <v>537</v>
      </c>
      <c r="BI190" s="8" t="s">
        <v>537</v>
      </c>
      <c r="BJ190" s="8"/>
      <c r="BK190" s="8"/>
      <c r="BL190" s="8" t="s">
        <v>537</v>
      </c>
      <c r="BM190" s="8" t="s">
        <v>537</v>
      </c>
      <c r="BN190" s="8" t="s">
        <v>537</v>
      </c>
      <c r="BO190" s="8" t="s">
        <v>537</v>
      </c>
      <c r="BP190" s="8" t="s">
        <v>537</v>
      </c>
      <c r="BQ190" s="8" t="s">
        <v>537</v>
      </c>
      <c r="BR190" s="8" t="s">
        <v>537</v>
      </c>
      <c r="BS190" s="8" t="s">
        <v>537</v>
      </c>
      <c r="BT190" s="8" t="s">
        <v>537</v>
      </c>
      <c r="BU190" s="8" t="s">
        <v>537</v>
      </c>
      <c r="BV190" s="8" t="s">
        <v>537</v>
      </c>
      <c r="BW190" s="8" t="s">
        <v>537</v>
      </c>
      <c r="BX190" s="8" t="s">
        <v>537</v>
      </c>
      <c r="BY190" s="8" t="s">
        <v>537</v>
      </c>
      <c r="BZ190" s="8" t="s">
        <v>537</v>
      </c>
      <c r="CA190" s="8" t="s">
        <v>537</v>
      </c>
      <c r="CB190" s="8" t="s">
        <v>537</v>
      </c>
      <c r="CC190" s="8" t="s">
        <v>537</v>
      </c>
      <c r="CD190" s="8" t="s">
        <v>537</v>
      </c>
      <c r="CE190" s="8"/>
      <c r="CF190" s="8" t="s">
        <v>537</v>
      </c>
      <c r="CG190" s="8" t="s">
        <v>537</v>
      </c>
      <c r="CH190" s="8" t="s">
        <v>537</v>
      </c>
      <c r="CI190" s="8" t="s">
        <v>537</v>
      </c>
      <c r="CJ190" s="8" t="s">
        <v>537</v>
      </c>
      <c r="CK190" s="8" t="s">
        <v>537</v>
      </c>
      <c r="CL190" s="8" t="s">
        <v>537</v>
      </c>
      <c r="CM190" s="8" t="s">
        <v>537</v>
      </c>
      <c r="CN190" s="8" t="s">
        <v>537</v>
      </c>
      <c r="CO190" s="8" t="s">
        <v>537</v>
      </c>
      <c r="CP190" s="8" t="s">
        <v>537</v>
      </c>
      <c r="CQ190" s="8" t="s">
        <v>537</v>
      </c>
      <c r="CR190" s="8" t="s">
        <v>537</v>
      </c>
      <c r="CS190" s="8" t="s">
        <v>537</v>
      </c>
      <c r="CT190" s="8" t="s">
        <v>537</v>
      </c>
      <c r="CU190" s="8" t="s">
        <v>537</v>
      </c>
      <c r="CV190" s="8" t="s">
        <v>537</v>
      </c>
      <c r="CW190" s="8" t="s">
        <v>537</v>
      </c>
      <c r="CX190" s="8" t="s">
        <v>537</v>
      </c>
      <c r="CY190" s="8" t="s">
        <v>537</v>
      </c>
      <c r="CZ190" s="8" t="s">
        <v>537</v>
      </c>
      <c r="DA190" s="8" t="s">
        <v>537</v>
      </c>
      <c r="DB190" s="8" t="s">
        <v>537</v>
      </c>
      <c r="DC190" s="8"/>
      <c r="DD190" s="8" t="s">
        <v>537</v>
      </c>
      <c r="DE190" s="8" t="s">
        <v>537</v>
      </c>
      <c r="DF190" s="8" t="s">
        <v>537</v>
      </c>
      <c r="DG190" s="8" t="s">
        <v>537</v>
      </c>
      <c r="DH190" s="8" t="s">
        <v>537</v>
      </c>
      <c r="DI190" s="8" t="s">
        <v>537</v>
      </c>
      <c r="DJ190" s="8" t="s">
        <v>537</v>
      </c>
      <c r="DK190" s="8" t="s">
        <v>537</v>
      </c>
      <c r="DL190" s="8" t="s">
        <v>537</v>
      </c>
      <c r="DM190" s="8" t="s">
        <v>537</v>
      </c>
      <c r="DN190" s="8" t="s">
        <v>537</v>
      </c>
      <c r="DO190" s="8" t="s">
        <v>537</v>
      </c>
      <c r="DP190" s="8" t="s">
        <v>537</v>
      </c>
      <c r="DQ190" s="8" t="s">
        <v>537</v>
      </c>
      <c r="DR190" s="8" t="s">
        <v>537</v>
      </c>
      <c r="DS190" s="8" t="s">
        <v>537</v>
      </c>
      <c r="DT190" s="8" t="s">
        <v>537</v>
      </c>
      <c r="DU190" s="8" t="s">
        <v>537</v>
      </c>
      <c r="DV190" s="8"/>
      <c r="DW190" s="8" t="s">
        <v>537</v>
      </c>
      <c r="DX190" s="8" t="s">
        <v>537</v>
      </c>
      <c r="DY190" s="8" t="s">
        <v>537</v>
      </c>
      <c r="DZ190" s="8" t="s">
        <v>537</v>
      </c>
      <c r="EA190" s="8" t="s">
        <v>537</v>
      </c>
      <c r="EB190" s="8" t="s">
        <v>537</v>
      </c>
      <c r="EC190" s="8" t="s">
        <v>537</v>
      </c>
      <c r="ED190" s="8" t="s">
        <v>537</v>
      </c>
      <c r="EE190" s="8" t="s">
        <v>537</v>
      </c>
      <c r="EF190" s="8" t="s">
        <v>537</v>
      </c>
      <c r="EG190" s="8" t="s">
        <v>537</v>
      </c>
      <c r="EH190" s="8" t="s">
        <v>537</v>
      </c>
      <c r="EI190" s="8" t="s">
        <v>537</v>
      </c>
      <c r="EJ190" s="8" t="s">
        <v>537</v>
      </c>
      <c r="EK190" s="8" t="s">
        <v>537</v>
      </c>
      <c r="EL190" s="8" t="s">
        <v>537</v>
      </c>
      <c r="EM190" s="8" t="s">
        <v>537</v>
      </c>
      <c r="EN190" s="8" t="s">
        <v>537</v>
      </c>
      <c r="EO190" s="8" t="s">
        <v>537</v>
      </c>
      <c r="EP190" s="8" t="s">
        <v>537</v>
      </c>
      <c r="EQ190" s="8" t="s">
        <v>537</v>
      </c>
      <c r="ER190" s="8" t="s">
        <v>537</v>
      </c>
      <c r="ES190" s="8" t="s">
        <v>537</v>
      </c>
      <c r="ET190" s="8" t="s">
        <v>537</v>
      </c>
      <c r="EU190" s="8" t="s">
        <v>537</v>
      </c>
      <c r="EV190" s="8" t="s">
        <v>537</v>
      </c>
      <c r="EW190" s="8" t="s">
        <v>537</v>
      </c>
      <c r="EX190" s="8" t="s">
        <v>537</v>
      </c>
      <c r="EY190" s="8" t="s">
        <v>537</v>
      </c>
      <c r="EZ190" s="8" t="s">
        <v>537</v>
      </c>
      <c r="FA190" s="8" t="s">
        <v>537</v>
      </c>
      <c r="FB190" s="8" t="s">
        <v>537</v>
      </c>
      <c r="FC190" s="8" t="s">
        <v>537</v>
      </c>
      <c r="FD190" s="8" t="s">
        <v>537</v>
      </c>
      <c r="FE190" s="8" t="s">
        <v>537</v>
      </c>
      <c r="FF190" s="8" t="s">
        <v>537</v>
      </c>
      <c r="FG190" s="8" t="s">
        <v>537</v>
      </c>
      <c r="FH190" s="8" t="s">
        <v>537</v>
      </c>
      <c r="FI190" s="8" t="s">
        <v>537</v>
      </c>
      <c r="FJ190" s="8" t="s">
        <v>537</v>
      </c>
      <c r="FK190" s="8" t="s">
        <v>537</v>
      </c>
      <c r="FL190" s="8"/>
      <c r="FM190" s="8" t="s">
        <v>537</v>
      </c>
      <c r="FN190" s="8" t="s">
        <v>537</v>
      </c>
      <c r="FO190" s="8" t="s">
        <v>537</v>
      </c>
      <c r="FP190" s="8" t="s">
        <v>537</v>
      </c>
      <c r="FQ190" s="8" t="s">
        <v>537</v>
      </c>
      <c r="FR190" s="8" t="s">
        <v>537</v>
      </c>
      <c r="FS190" s="8" t="s">
        <v>537</v>
      </c>
      <c r="FT190" s="9" t="s">
        <v>537</v>
      </c>
      <c r="FU190" s="8" t="s">
        <v>537</v>
      </c>
      <c r="FV190" s="8" t="s">
        <v>538</v>
      </c>
      <c r="FW190" s="8" t="s">
        <v>539</v>
      </c>
      <c r="FX190" s="8" t="s">
        <v>538</v>
      </c>
      <c r="FY190" s="8" t="s">
        <v>538</v>
      </c>
      <c r="FZ190" s="8" t="s">
        <v>538</v>
      </c>
      <c r="GA190" s="31" t="e">
        <f t="shared" si="29"/>
        <v>#VALUE!</v>
      </c>
      <c r="GB190" s="10" t="e">
        <f t="shared" si="30"/>
        <v>#VALUE!</v>
      </c>
      <c r="GC190" s="10" t="s">
        <v>540</v>
      </c>
      <c r="GD190" s="10" t="s">
        <v>540</v>
      </c>
    </row>
    <row r="191" spans="1:186">
      <c r="A191" s="8">
        <f t="shared" si="33"/>
        <v>0</v>
      </c>
      <c r="B191" s="8">
        <f t="shared" si="33"/>
        <v>0</v>
      </c>
      <c r="C191" s="8" t="e">
        <f>CONCATENATE("FY",RIGHT(Assumptions!D$17,4)-3)</f>
        <v>#VALUE!</v>
      </c>
      <c r="D191" s="10" t="e">
        <f t="shared" si="28"/>
        <v>#VALUE!</v>
      </c>
      <c r="E191" s="8" t="s">
        <v>537</v>
      </c>
      <c r="F191" s="8" t="s">
        <v>537</v>
      </c>
      <c r="G191" s="8" t="s">
        <v>537</v>
      </c>
      <c r="H191" s="8" t="s">
        <v>537</v>
      </c>
      <c r="I191" s="8" t="s">
        <v>537</v>
      </c>
      <c r="J191" s="8" t="s">
        <v>537</v>
      </c>
      <c r="K191" s="8" t="s">
        <v>537</v>
      </c>
      <c r="L191" s="8" t="s">
        <v>537</v>
      </c>
      <c r="M191" s="8" t="s">
        <v>537</v>
      </c>
      <c r="N191" s="8" t="s">
        <v>537</v>
      </c>
      <c r="O191" s="8" t="s">
        <v>537</v>
      </c>
      <c r="P191" s="8" t="s">
        <v>537</v>
      </c>
      <c r="Q191" s="8" t="s">
        <v>537</v>
      </c>
      <c r="R191" s="8" t="s">
        <v>537</v>
      </c>
      <c r="S191" s="8" t="s">
        <v>537</v>
      </c>
      <c r="T191" s="8" t="s">
        <v>537</v>
      </c>
      <c r="U191" s="8" t="s">
        <v>537</v>
      </c>
      <c r="V191" s="8" t="s">
        <v>537</v>
      </c>
      <c r="W191" s="8" t="s">
        <v>537</v>
      </c>
      <c r="X191" s="8" t="s">
        <v>537</v>
      </c>
      <c r="Y191" s="8" t="s">
        <v>537</v>
      </c>
      <c r="Z191" s="8" t="s">
        <v>537</v>
      </c>
      <c r="AA191" s="8" t="s">
        <v>537</v>
      </c>
      <c r="AB191" s="8" t="s">
        <v>537</v>
      </c>
      <c r="AC191" s="8" t="s">
        <v>537</v>
      </c>
      <c r="AD191" s="8" t="s">
        <v>537</v>
      </c>
      <c r="AE191" s="8" t="s">
        <v>537</v>
      </c>
      <c r="AF191" s="8" t="s">
        <v>537</v>
      </c>
      <c r="AG191" s="8" t="s">
        <v>537</v>
      </c>
      <c r="AH191" s="8" t="s">
        <v>537</v>
      </c>
      <c r="AI191" s="8" t="s">
        <v>537</v>
      </c>
      <c r="AJ191" s="8" t="s">
        <v>537</v>
      </c>
      <c r="AK191" s="8" t="s">
        <v>537</v>
      </c>
      <c r="AL191" s="8" t="s">
        <v>537</v>
      </c>
      <c r="AM191" s="8"/>
      <c r="AN191" s="8" t="s">
        <v>537</v>
      </c>
      <c r="AO191" s="8" t="s">
        <v>537</v>
      </c>
      <c r="AP191" s="8" t="s">
        <v>537</v>
      </c>
      <c r="AQ191" s="8" t="s">
        <v>537</v>
      </c>
      <c r="AR191" s="8" t="s">
        <v>537</v>
      </c>
      <c r="AS191" s="8" t="s">
        <v>537</v>
      </c>
      <c r="AT191" s="8" t="s">
        <v>537</v>
      </c>
      <c r="AU191" s="1">
        <v>-2146826273</v>
      </c>
      <c r="AV191" s="8"/>
      <c r="AW191" s="8" t="s">
        <v>537</v>
      </c>
      <c r="AX191" s="8" t="s">
        <v>537</v>
      </c>
      <c r="AY191" s="8" t="s">
        <v>537</v>
      </c>
      <c r="AZ191" s="1">
        <v>-2146826273</v>
      </c>
      <c r="BA191" s="9" t="s">
        <v>537</v>
      </c>
      <c r="BB191" s="8"/>
      <c r="BC191" s="8" t="s">
        <v>537</v>
      </c>
      <c r="BD191" s="8" t="s">
        <v>537</v>
      </c>
      <c r="BE191" s="8" t="s">
        <v>537</v>
      </c>
      <c r="BF191" s="8" t="s">
        <v>537</v>
      </c>
      <c r="BG191" s="8" t="s">
        <v>537</v>
      </c>
      <c r="BH191" s="8" t="s">
        <v>537</v>
      </c>
      <c r="BI191" s="8" t="s">
        <v>537</v>
      </c>
      <c r="BJ191" s="8"/>
      <c r="BK191" s="8"/>
      <c r="BL191" s="8" t="s">
        <v>537</v>
      </c>
      <c r="BM191" s="8" t="s">
        <v>537</v>
      </c>
      <c r="BN191" s="8" t="s">
        <v>537</v>
      </c>
      <c r="BO191" s="8" t="s">
        <v>537</v>
      </c>
      <c r="BP191" s="8" t="s">
        <v>537</v>
      </c>
      <c r="BQ191" s="8" t="s">
        <v>537</v>
      </c>
      <c r="BR191" s="8" t="s">
        <v>537</v>
      </c>
      <c r="BS191" s="8" t="s">
        <v>537</v>
      </c>
      <c r="BT191" s="8" t="s">
        <v>537</v>
      </c>
      <c r="BU191" s="8" t="s">
        <v>537</v>
      </c>
      <c r="BV191" s="8" t="s">
        <v>537</v>
      </c>
      <c r="BW191" s="8" t="s">
        <v>537</v>
      </c>
      <c r="BX191" s="8" t="s">
        <v>537</v>
      </c>
      <c r="BY191" s="8" t="s">
        <v>537</v>
      </c>
      <c r="BZ191" s="8" t="s">
        <v>537</v>
      </c>
      <c r="CA191" s="8" t="s">
        <v>537</v>
      </c>
      <c r="CB191" s="8" t="s">
        <v>537</v>
      </c>
      <c r="CC191" s="8" t="s">
        <v>537</v>
      </c>
      <c r="CD191" s="8" t="s">
        <v>537</v>
      </c>
      <c r="CE191" s="8"/>
      <c r="CF191" s="8" t="s">
        <v>537</v>
      </c>
      <c r="CG191" s="8" t="s">
        <v>537</v>
      </c>
      <c r="CH191" s="8" t="s">
        <v>537</v>
      </c>
      <c r="CI191" s="8" t="s">
        <v>537</v>
      </c>
      <c r="CJ191" s="8" t="s">
        <v>537</v>
      </c>
      <c r="CK191" s="8" t="s">
        <v>537</v>
      </c>
      <c r="CL191" s="8" t="s">
        <v>537</v>
      </c>
      <c r="CM191" s="8" t="s">
        <v>537</v>
      </c>
      <c r="CN191" s="8" t="s">
        <v>537</v>
      </c>
      <c r="CO191" s="8" t="s">
        <v>537</v>
      </c>
      <c r="CP191" s="8" t="s">
        <v>537</v>
      </c>
      <c r="CQ191" s="8" t="s">
        <v>537</v>
      </c>
      <c r="CR191" s="8" t="s">
        <v>537</v>
      </c>
      <c r="CS191" s="8" t="s">
        <v>537</v>
      </c>
      <c r="CT191" s="8" t="s">
        <v>537</v>
      </c>
      <c r="CU191" s="8" t="s">
        <v>537</v>
      </c>
      <c r="CV191" s="8" t="s">
        <v>537</v>
      </c>
      <c r="CW191" s="8" t="s">
        <v>537</v>
      </c>
      <c r="CX191" s="8" t="s">
        <v>537</v>
      </c>
      <c r="CY191" s="8" t="s">
        <v>537</v>
      </c>
      <c r="CZ191" s="8" t="s">
        <v>537</v>
      </c>
      <c r="DA191" s="8" t="s">
        <v>537</v>
      </c>
      <c r="DB191" s="8" t="s">
        <v>537</v>
      </c>
      <c r="DC191" s="8"/>
      <c r="DD191" s="8" t="s">
        <v>537</v>
      </c>
      <c r="DE191" s="8" t="s">
        <v>537</v>
      </c>
      <c r="DF191" s="8" t="s">
        <v>537</v>
      </c>
      <c r="DG191" s="8" t="s">
        <v>537</v>
      </c>
      <c r="DH191" s="8" t="s">
        <v>537</v>
      </c>
      <c r="DI191" s="8" t="s">
        <v>537</v>
      </c>
      <c r="DJ191" s="8" t="s">
        <v>537</v>
      </c>
      <c r="DK191" s="8" t="s">
        <v>537</v>
      </c>
      <c r="DL191" s="8" t="s">
        <v>537</v>
      </c>
      <c r="DM191" s="8" t="s">
        <v>537</v>
      </c>
      <c r="DN191" s="8" t="s">
        <v>537</v>
      </c>
      <c r="DO191" s="8" t="s">
        <v>537</v>
      </c>
      <c r="DP191" s="8" t="s">
        <v>537</v>
      </c>
      <c r="DQ191" s="8" t="s">
        <v>537</v>
      </c>
      <c r="DR191" s="8" t="s">
        <v>537</v>
      </c>
      <c r="DS191" s="8" t="s">
        <v>537</v>
      </c>
      <c r="DT191" s="8" t="s">
        <v>537</v>
      </c>
      <c r="DU191" s="8" t="s">
        <v>537</v>
      </c>
      <c r="DV191" s="8"/>
      <c r="DW191" s="8" t="s">
        <v>537</v>
      </c>
      <c r="DX191" s="8" t="s">
        <v>537</v>
      </c>
      <c r="DY191" s="8" t="s">
        <v>537</v>
      </c>
      <c r="DZ191" s="8" t="s">
        <v>537</v>
      </c>
      <c r="EA191" s="8" t="s">
        <v>537</v>
      </c>
      <c r="EB191" s="8" t="s">
        <v>537</v>
      </c>
      <c r="EC191" s="8" t="s">
        <v>537</v>
      </c>
      <c r="ED191" s="8" t="s">
        <v>537</v>
      </c>
      <c r="EE191" s="8" t="s">
        <v>537</v>
      </c>
      <c r="EF191" s="8" t="s">
        <v>537</v>
      </c>
      <c r="EG191" s="8" t="s">
        <v>537</v>
      </c>
      <c r="EH191" s="8" t="s">
        <v>537</v>
      </c>
      <c r="EI191" s="8" t="s">
        <v>537</v>
      </c>
      <c r="EJ191" s="8" t="s">
        <v>537</v>
      </c>
      <c r="EK191" s="8" t="s">
        <v>537</v>
      </c>
      <c r="EL191" s="8" t="s">
        <v>537</v>
      </c>
      <c r="EM191" s="8" t="s">
        <v>537</v>
      </c>
      <c r="EN191" s="8" t="s">
        <v>537</v>
      </c>
      <c r="EO191" s="8" t="s">
        <v>537</v>
      </c>
      <c r="EP191" s="8" t="s">
        <v>537</v>
      </c>
      <c r="EQ191" s="8" t="s">
        <v>537</v>
      </c>
      <c r="ER191" s="8" t="s">
        <v>537</v>
      </c>
      <c r="ES191" s="8" t="s">
        <v>537</v>
      </c>
      <c r="ET191" s="8" t="s">
        <v>537</v>
      </c>
      <c r="EU191" s="8" t="s">
        <v>537</v>
      </c>
      <c r="EV191" s="8" t="s">
        <v>537</v>
      </c>
      <c r="EW191" s="8" t="s">
        <v>537</v>
      </c>
      <c r="EX191" s="8" t="s">
        <v>537</v>
      </c>
      <c r="EY191" s="8" t="s">
        <v>537</v>
      </c>
      <c r="EZ191" s="8" t="s">
        <v>537</v>
      </c>
      <c r="FA191" s="8" t="s">
        <v>537</v>
      </c>
      <c r="FB191" s="8" t="s">
        <v>537</v>
      </c>
      <c r="FC191" s="8" t="s">
        <v>537</v>
      </c>
      <c r="FD191" s="8" t="s">
        <v>537</v>
      </c>
      <c r="FE191" s="8" t="s">
        <v>537</v>
      </c>
      <c r="FF191" s="8" t="s">
        <v>537</v>
      </c>
      <c r="FG191" s="8" t="s">
        <v>537</v>
      </c>
      <c r="FH191" s="8" t="s">
        <v>537</v>
      </c>
      <c r="FI191" s="8" t="s">
        <v>537</v>
      </c>
      <c r="FJ191" s="8" t="s">
        <v>537</v>
      </c>
      <c r="FK191" s="8" t="s">
        <v>537</v>
      </c>
      <c r="FL191" s="8"/>
      <c r="FM191" s="8" t="s">
        <v>537</v>
      </c>
      <c r="FN191" s="8" t="s">
        <v>537</v>
      </c>
      <c r="FO191" s="8" t="s">
        <v>537</v>
      </c>
      <c r="FP191" s="8" t="s">
        <v>537</v>
      </c>
      <c r="FQ191" s="8" t="s">
        <v>537</v>
      </c>
      <c r="FR191" s="8" t="s">
        <v>537</v>
      </c>
      <c r="FS191" s="8" t="s">
        <v>537</v>
      </c>
      <c r="FT191" s="9" t="s">
        <v>537</v>
      </c>
      <c r="FU191" s="8" t="s">
        <v>537</v>
      </c>
      <c r="FV191" s="8" t="s">
        <v>538</v>
      </c>
      <c r="FW191" s="8" t="s">
        <v>539</v>
      </c>
      <c r="FX191" s="8" t="s">
        <v>538</v>
      </c>
      <c r="FY191" s="8" t="s">
        <v>538</v>
      </c>
      <c r="FZ191" s="8" t="s">
        <v>538</v>
      </c>
      <c r="GA191" s="31" t="e">
        <f t="shared" si="29"/>
        <v>#VALUE!</v>
      </c>
      <c r="GB191" s="10" t="e">
        <f t="shared" si="30"/>
        <v>#VALUE!</v>
      </c>
      <c r="GC191" s="10" t="s">
        <v>540</v>
      </c>
      <c r="GD191" s="10" t="s">
        <v>540</v>
      </c>
    </row>
    <row r="192" spans="1:186">
      <c r="A192" s="8">
        <f t="shared" si="33"/>
        <v>0</v>
      </c>
      <c r="B192" s="8">
        <f t="shared" si="33"/>
        <v>0</v>
      </c>
      <c r="C192" s="8" t="e">
        <f>CONCATENATE("FY",RIGHT(Assumptions!D$17,4)-2)</f>
        <v>#VALUE!</v>
      </c>
      <c r="D192" s="10" t="e">
        <f t="shared" si="28"/>
        <v>#VALUE!</v>
      </c>
      <c r="E192" s="8" t="s">
        <v>537</v>
      </c>
      <c r="F192" s="8" t="s">
        <v>537</v>
      </c>
      <c r="G192" s="8" t="s">
        <v>537</v>
      </c>
      <c r="H192" s="8" t="s">
        <v>537</v>
      </c>
      <c r="I192" s="8" t="s">
        <v>537</v>
      </c>
      <c r="J192" s="8" t="s">
        <v>537</v>
      </c>
      <c r="K192" s="8" t="s">
        <v>537</v>
      </c>
      <c r="L192" s="8" t="s">
        <v>537</v>
      </c>
      <c r="M192" s="8" t="s">
        <v>537</v>
      </c>
      <c r="N192" s="8" t="s">
        <v>537</v>
      </c>
      <c r="O192" s="8" t="s">
        <v>537</v>
      </c>
      <c r="P192" s="8" t="s">
        <v>537</v>
      </c>
      <c r="Q192" s="8" t="s">
        <v>537</v>
      </c>
      <c r="R192" s="8" t="s">
        <v>537</v>
      </c>
      <c r="S192" s="8" t="s">
        <v>537</v>
      </c>
      <c r="T192" s="8" t="s">
        <v>537</v>
      </c>
      <c r="U192" s="8" t="s">
        <v>537</v>
      </c>
      <c r="V192" s="8" t="s">
        <v>537</v>
      </c>
      <c r="W192" s="8" t="s">
        <v>537</v>
      </c>
      <c r="X192" s="8" t="s">
        <v>537</v>
      </c>
      <c r="Y192" s="8" t="s">
        <v>537</v>
      </c>
      <c r="Z192" s="8" t="s">
        <v>537</v>
      </c>
      <c r="AA192" s="8" t="s">
        <v>537</v>
      </c>
      <c r="AB192" s="8" t="s">
        <v>537</v>
      </c>
      <c r="AC192" s="8" t="s">
        <v>537</v>
      </c>
      <c r="AD192" s="8" t="s">
        <v>537</v>
      </c>
      <c r="AE192" s="8" t="s">
        <v>537</v>
      </c>
      <c r="AF192" s="8" t="s">
        <v>537</v>
      </c>
      <c r="AG192" s="8" t="s">
        <v>537</v>
      </c>
      <c r="AH192" s="8" t="s">
        <v>537</v>
      </c>
      <c r="AI192" s="8" t="s">
        <v>537</v>
      </c>
      <c r="AJ192" s="8" t="s">
        <v>537</v>
      </c>
      <c r="AK192" s="8" t="s">
        <v>537</v>
      </c>
      <c r="AL192" s="8" t="s">
        <v>537</v>
      </c>
      <c r="AM192" s="8"/>
      <c r="AN192" s="8" t="s">
        <v>537</v>
      </c>
      <c r="AO192" s="8" t="s">
        <v>537</v>
      </c>
      <c r="AP192" s="8" t="s">
        <v>537</v>
      </c>
      <c r="AQ192" s="8" t="s">
        <v>537</v>
      </c>
      <c r="AR192" s="8" t="s">
        <v>537</v>
      </c>
      <c r="AS192" s="8" t="s">
        <v>537</v>
      </c>
      <c r="AT192" s="8" t="s">
        <v>537</v>
      </c>
      <c r="AU192" s="1">
        <v>-2146826273</v>
      </c>
      <c r="AV192" s="8"/>
      <c r="AW192" s="8" t="s">
        <v>537</v>
      </c>
      <c r="AX192" s="8" t="s">
        <v>537</v>
      </c>
      <c r="AY192" s="8" t="s">
        <v>537</v>
      </c>
      <c r="AZ192" s="1">
        <v>-2146826273</v>
      </c>
      <c r="BA192" s="9" t="s">
        <v>537</v>
      </c>
      <c r="BB192" s="8"/>
      <c r="BC192" s="8" t="s">
        <v>537</v>
      </c>
      <c r="BD192" s="8" t="s">
        <v>537</v>
      </c>
      <c r="BE192" s="8" t="s">
        <v>537</v>
      </c>
      <c r="BF192" s="8" t="s">
        <v>537</v>
      </c>
      <c r="BG192" s="8" t="s">
        <v>537</v>
      </c>
      <c r="BH192" s="8" t="s">
        <v>537</v>
      </c>
      <c r="BI192" s="8" t="s">
        <v>537</v>
      </c>
      <c r="BJ192" s="8"/>
      <c r="BK192" s="8"/>
      <c r="BL192" s="8" t="s">
        <v>537</v>
      </c>
      <c r="BM192" s="8" t="s">
        <v>537</v>
      </c>
      <c r="BN192" s="8" t="s">
        <v>537</v>
      </c>
      <c r="BO192" s="8" t="s">
        <v>537</v>
      </c>
      <c r="BP192" s="8" t="s">
        <v>537</v>
      </c>
      <c r="BQ192" s="8" t="s">
        <v>537</v>
      </c>
      <c r="BR192" s="8" t="s">
        <v>537</v>
      </c>
      <c r="BS192" s="8" t="s">
        <v>537</v>
      </c>
      <c r="BT192" s="8" t="s">
        <v>537</v>
      </c>
      <c r="BU192" s="8" t="s">
        <v>537</v>
      </c>
      <c r="BV192" s="8" t="s">
        <v>537</v>
      </c>
      <c r="BW192" s="8" t="s">
        <v>537</v>
      </c>
      <c r="BX192" s="8" t="s">
        <v>537</v>
      </c>
      <c r="BY192" s="8" t="s">
        <v>537</v>
      </c>
      <c r="BZ192" s="8" t="s">
        <v>537</v>
      </c>
      <c r="CA192" s="8" t="s">
        <v>537</v>
      </c>
      <c r="CB192" s="8" t="s">
        <v>537</v>
      </c>
      <c r="CC192" s="8" t="s">
        <v>537</v>
      </c>
      <c r="CD192" s="8" t="s">
        <v>537</v>
      </c>
      <c r="CE192" s="8"/>
      <c r="CF192" s="8" t="s">
        <v>537</v>
      </c>
      <c r="CG192" s="8" t="s">
        <v>537</v>
      </c>
      <c r="CH192" s="8" t="s">
        <v>537</v>
      </c>
      <c r="CI192" s="8" t="s">
        <v>537</v>
      </c>
      <c r="CJ192" s="8" t="s">
        <v>537</v>
      </c>
      <c r="CK192" s="8" t="s">
        <v>537</v>
      </c>
      <c r="CL192" s="8" t="s">
        <v>537</v>
      </c>
      <c r="CM192" s="8" t="s">
        <v>537</v>
      </c>
      <c r="CN192" s="8" t="s">
        <v>537</v>
      </c>
      <c r="CO192" s="8" t="s">
        <v>537</v>
      </c>
      <c r="CP192" s="8" t="s">
        <v>537</v>
      </c>
      <c r="CQ192" s="8" t="s">
        <v>537</v>
      </c>
      <c r="CR192" s="8" t="s">
        <v>537</v>
      </c>
      <c r="CS192" s="8" t="s">
        <v>537</v>
      </c>
      <c r="CT192" s="8" t="s">
        <v>537</v>
      </c>
      <c r="CU192" s="8" t="s">
        <v>537</v>
      </c>
      <c r="CV192" s="8" t="s">
        <v>537</v>
      </c>
      <c r="CW192" s="8" t="s">
        <v>537</v>
      </c>
      <c r="CX192" s="8" t="s">
        <v>537</v>
      </c>
      <c r="CY192" s="8" t="s">
        <v>537</v>
      </c>
      <c r="CZ192" s="8" t="s">
        <v>537</v>
      </c>
      <c r="DA192" s="8" t="s">
        <v>537</v>
      </c>
      <c r="DB192" s="8" t="s">
        <v>537</v>
      </c>
      <c r="DC192" s="8"/>
      <c r="DD192" s="8" t="s">
        <v>537</v>
      </c>
      <c r="DE192" s="8" t="s">
        <v>537</v>
      </c>
      <c r="DF192" s="8" t="s">
        <v>537</v>
      </c>
      <c r="DG192" s="8" t="s">
        <v>537</v>
      </c>
      <c r="DH192" s="8" t="s">
        <v>537</v>
      </c>
      <c r="DI192" s="8" t="s">
        <v>537</v>
      </c>
      <c r="DJ192" s="8" t="s">
        <v>537</v>
      </c>
      <c r="DK192" s="8" t="s">
        <v>537</v>
      </c>
      <c r="DL192" s="8" t="s">
        <v>537</v>
      </c>
      <c r="DM192" s="8" t="s">
        <v>537</v>
      </c>
      <c r="DN192" s="8" t="s">
        <v>537</v>
      </c>
      <c r="DO192" s="8" t="s">
        <v>537</v>
      </c>
      <c r="DP192" s="8" t="s">
        <v>537</v>
      </c>
      <c r="DQ192" s="8" t="s">
        <v>537</v>
      </c>
      <c r="DR192" s="8" t="s">
        <v>537</v>
      </c>
      <c r="DS192" s="8" t="s">
        <v>537</v>
      </c>
      <c r="DT192" s="8" t="s">
        <v>537</v>
      </c>
      <c r="DU192" s="8" t="s">
        <v>537</v>
      </c>
      <c r="DV192" s="8"/>
      <c r="DW192" s="8" t="s">
        <v>537</v>
      </c>
      <c r="DX192" s="8" t="s">
        <v>537</v>
      </c>
      <c r="DY192" s="8" t="s">
        <v>537</v>
      </c>
      <c r="DZ192" s="8" t="s">
        <v>537</v>
      </c>
      <c r="EA192" s="8" t="s">
        <v>537</v>
      </c>
      <c r="EB192" s="8" t="s">
        <v>537</v>
      </c>
      <c r="EC192" s="8" t="s">
        <v>537</v>
      </c>
      <c r="ED192" s="8" t="s">
        <v>537</v>
      </c>
      <c r="EE192" s="8" t="s">
        <v>537</v>
      </c>
      <c r="EF192" s="8" t="s">
        <v>537</v>
      </c>
      <c r="EG192" s="8" t="s">
        <v>537</v>
      </c>
      <c r="EH192" s="8" t="s">
        <v>537</v>
      </c>
      <c r="EI192" s="8" t="s">
        <v>537</v>
      </c>
      <c r="EJ192" s="8" t="s">
        <v>537</v>
      </c>
      <c r="EK192" s="8" t="s">
        <v>537</v>
      </c>
      <c r="EL192" s="8" t="s">
        <v>537</v>
      </c>
      <c r="EM192" s="8" t="s">
        <v>537</v>
      </c>
      <c r="EN192" s="8" t="s">
        <v>537</v>
      </c>
      <c r="EO192" s="8" t="s">
        <v>537</v>
      </c>
      <c r="EP192" s="8" t="s">
        <v>537</v>
      </c>
      <c r="EQ192" s="8" t="s">
        <v>537</v>
      </c>
      <c r="ER192" s="8" t="s">
        <v>537</v>
      </c>
      <c r="ES192" s="8" t="s">
        <v>537</v>
      </c>
      <c r="ET192" s="8" t="s">
        <v>537</v>
      </c>
      <c r="EU192" s="8" t="s">
        <v>537</v>
      </c>
      <c r="EV192" s="8" t="s">
        <v>537</v>
      </c>
      <c r="EW192" s="8" t="s">
        <v>537</v>
      </c>
      <c r="EX192" s="8" t="s">
        <v>537</v>
      </c>
      <c r="EY192" s="8" t="s">
        <v>537</v>
      </c>
      <c r="EZ192" s="8" t="s">
        <v>537</v>
      </c>
      <c r="FA192" s="8" t="s">
        <v>537</v>
      </c>
      <c r="FB192" s="8" t="s">
        <v>537</v>
      </c>
      <c r="FC192" s="8" t="s">
        <v>537</v>
      </c>
      <c r="FD192" s="8" t="s">
        <v>537</v>
      </c>
      <c r="FE192" s="8" t="s">
        <v>537</v>
      </c>
      <c r="FF192" s="8" t="s">
        <v>537</v>
      </c>
      <c r="FG192" s="8" t="s">
        <v>537</v>
      </c>
      <c r="FH192" s="8" t="s">
        <v>537</v>
      </c>
      <c r="FI192" s="8" t="s">
        <v>537</v>
      </c>
      <c r="FJ192" s="8" t="s">
        <v>537</v>
      </c>
      <c r="FK192" s="8" t="s">
        <v>537</v>
      </c>
      <c r="FL192" s="8"/>
      <c r="FM192" s="8" t="s">
        <v>537</v>
      </c>
      <c r="FN192" s="8" t="s">
        <v>537</v>
      </c>
      <c r="FO192" s="8" t="s">
        <v>537</v>
      </c>
      <c r="FP192" s="8" t="s">
        <v>537</v>
      </c>
      <c r="FQ192" s="8" t="s">
        <v>537</v>
      </c>
      <c r="FR192" s="8" t="s">
        <v>537</v>
      </c>
      <c r="FS192" s="8" t="s">
        <v>537</v>
      </c>
      <c r="FT192" s="9" t="s">
        <v>537</v>
      </c>
      <c r="FU192" s="8" t="s">
        <v>537</v>
      </c>
      <c r="FV192" s="8" t="s">
        <v>538</v>
      </c>
      <c r="FW192" s="8" t="s">
        <v>539</v>
      </c>
      <c r="FX192" s="8" t="s">
        <v>538</v>
      </c>
      <c r="FY192" s="8" t="s">
        <v>538</v>
      </c>
      <c r="FZ192" s="8" t="s">
        <v>538</v>
      </c>
      <c r="GA192" s="31" t="e">
        <f t="shared" si="29"/>
        <v>#VALUE!</v>
      </c>
      <c r="GB192" s="10" t="e">
        <f t="shared" si="30"/>
        <v>#VALUE!</v>
      </c>
      <c r="GC192" s="10" t="s">
        <v>540</v>
      </c>
      <c r="GD192" s="10" t="s">
        <v>540</v>
      </c>
    </row>
    <row r="193" spans="1:186">
      <c r="A193" s="8">
        <f t="shared" si="33"/>
        <v>0</v>
      </c>
      <c r="B193" s="8">
        <f t="shared" si="33"/>
        <v>0</v>
      </c>
      <c r="C193" s="8" t="e">
        <f>CONCATENATE("FY",RIGHT(Assumptions!D$17,4)-1)</f>
        <v>#VALUE!</v>
      </c>
      <c r="D193" s="10" t="e">
        <f t="shared" si="28"/>
        <v>#VALUE!</v>
      </c>
      <c r="E193" s="8" t="s">
        <v>537</v>
      </c>
      <c r="F193" s="8" t="s">
        <v>537</v>
      </c>
      <c r="G193" s="8" t="s">
        <v>537</v>
      </c>
      <c r="H193" s="8" t="s">
        <v>537</v>
      </c>
      <c r="I193" s="8" t="s">
        <v>537</v>
      </c>
      <c r="J193" s="8" t="s">
        <v>537</v>
      </c>
      <c r="K193" s="8" t="s">
        <v>537</v>
      </c>
      <c r="L193" s="8" t="s">
        <v>537</v>
      </c>
      <c r="M193" s="8" t="s">
        <v>537</v>
      </c>
      <c r="N193" s="8" t="s">
        <v>537</v>
      </c>
      <c r="O193" s="8" t="s">
        <v>537</v>
      </c>
      <c r="P193" s="8" t="s">
        <v>537</v>
      </c>
      <c r="Q193" s="8" t="s">
        <v>537</v>
      </c>
      <c r="R193" s="8" t="s">
        <v>537</v>
      </c>
      <c r="S193" s="8" t="s">
        <v>537</v>
      </c>
      <c r="T193" s="8" t="s">
        <v>537</v>
      </c>
      <c r="U193" s="8" t="s">
        <v>537</v>
      </c>
      <c r="V193" s="8" t="s">
        <v>537</v>
      </c>
      <c r="W193" s="8" t="s">
        <v>537</v>
      </c>
      <c r="X193" s="8" t="s">
        <v>537</v>
      </c>
      <c r="Y193" s="8" t="s">
        <v>537</v>
      </c>
      <c r="Z193" s="8" t="s">
        <v>537</v>
      </c>
      <c r="AA193" s="8" t="s">
        <v>537</v>
      </c>
      <c r="AB193" s="8" t="s">
        <v>537</v>
      </c>
      <c r="AC193" s="8" t="s">
        <v>537</v>
      </c>
      <c r="AD193" s="8" t="s">
        <v>537</v>
      </c>
      <c r="AE193" s="8" t="s">
        <v>537</v>
      </c>
      <c r="AF193" s="8" t="s">
        <v>537</v>
      </c>
      <c r="AG193" s="8" t="s">
        <v>537</v>
      </c>
      <c r="AH193" s="8" t="s">
        <v>537</v>
      </c>
      <c r="AI193" s="8" t="s">
        <v>537</v>
      </c>
      <c r="AJ193" s="8" t="s">
        <v>537</v>
      </c>
      <c r="AK193" s="8" t="s">
        <v>537</v>
      </c>
      <c r="AL193" s="8" t="s">
        <v>537</v>
      </c>
      <c r="AM193" s="8"/>
      <c r="AN193" s="8" t="s">
        <v>537</v>
      </c>
      <c r="AO193" s="8" t="s">
        <v>537</v>
      </c>
      <c r="AP193" s="8" t="s">
        <v>537</v>
      </c>
      <c r="AQ193" s="8" t="s">
        <v>537</v>
      </c>
      <c r="AR193" s="8" t="s">
        <v>537</v>
      </c>
      <c r="AS193" s="8" t="s">
        <v>537</v>
      </c>
      <c r="AT193" s="8" t="s">
        <v>537</v>
      </c>
      <c r="AU193" s="1">
        <v>-2146826273</v>
      </c>
      <c r="AV193" s="8"/>
      <c r="AW193" s="8" t="s">
        <v>537</v>
      </c>
      <c r="AX193" s="8" t="s">
        <v>537</v>
      </c>
      <c r="AY193" s="8" t="s">
        <v>537</v>
      </c>
      <c r="AZ193" s="1">
        <v>-2146826273</v>
      </c>
      <c r="BA193" s="9" t="s">
        <v>537</v>
      </c>
      <c r="BB193" s="8"/>
      <c r="BC193" s="8" t="s">
        <v>537</v>
      </c>
      <c r="BD193" s="8" t="s">
        <v>537</v>
      </c>
      <c r="BE193" s="8" t="s">
        <v>537</v>
      </c>
      <c r="BF193" s="8" t="s">
        <v>537</v>
      </c>
      <c r="BG193" s="8" t="s">
        <v>537</v>
      </c>
      <c r="BH193" s="8" t="s">
        <v>537</v>
      </c>
      <c r="BI193" s="8" t="s">
        <v>537</v>
      </c>
      <c r="BJ193" s="8"/>
      <c r="BK193" s="8"/>
      <c r="BL193" s="8" t="s">
        <v>537</v>
      </c>
      <c r="BM193" s="8" t="s">
        <v>537</v>
      </c>
      <c r="BN193" s="8" t="s">
        <v>537</v>
      </c>
      <c r="BO193" s="8" t="s">
        <v>537</v>
      </c>
      <c r="BP193" s="8" t="s">
        <v>537</v>
      </c>
      <c r="BQ193" s="8" t="s">
        <v>537</v>
      </c>
      <c r="BR193" s="8" t="s">
        <v>537</v>
      </c>
      <c r="BS193" s="8" t="s">
        <v>537</v>
      </c>
      <c r="BT193" s="8" t="s">
        <v>537</v>
      </c>
      <c r="BU193" s="8" t="s">
        <v>537</v>
      </c>
      <c r="BV193" s="8" t="s">
        <v>537</v>
      </c>
      <c r="BW193" s="8" t="s">
        <v>537</v>
      </c>
      <c r="BX193" s="8" t="s">
        <v>537</v>
      </c>
      <c r="BY193" s="8" t="s">
        <v>537</v>
      </c>
      <c r="BZ193" s="8" t="s">
        <v>537</v>
      </c>
      <c r="CA193" s="8" t="s">
        <v>537</v>
      </c>
      <c r="CB193" s="8" t="s">
        <v>537</v>
      </c>
      <c r="CC193" s="8" t="s">
        <v>537</v>
      </c>
      <c r="CD193" s="8" t="s">
        <v>537</v>
      </c>
      <c r="CE193" s="8"/>
      <c r="CF193" s="8" t="s">
        <v>537</v>
      </c>
      <c r="CG193" s="8" t="s">
        <v>537</v>
      </c>
      <c r="CH193" s="8" t="s">
        <v>537</v>
      </c>
      <c r="CI193" s="8" t="s">
        <v>537</v>
      </c>
      <c r="CJ193" s="8" t="s">
        <v>537</v>
      </c>
      <c r="CK193" s="8" t="s">
        <v>537</v>
      </c>
      <c r="CL193" s="8" t="s">
        <v>537</v>
      </c>
      <c r="CM193" s="8" t="s">
        <v>537</v>
      </c>
      <c r="CN193" s="8" t="s">
        <v>537</v>
      </c>
      <c r="CO193" s="8" t="s">
        <v>537</v>
      </c>
      <c r="CP193" s="8" t="s">
        <v>537</v>
      </c>
      <c r="CQ193" s="8" t="s">
        <v>537</v>
      </c>
      <c r="CR193" s="8" t="s">
        <v>537</v>
      </c>
      <c r="CS193" s="8" t="s">
        <v>537</v>
      </c>
      <c r="CT193" s="8" t="s">
        <v>537</v>
      </c>
      <c r="CU193" s="8" t="s">
        <v>537</v>
      </c>
      <c r="CV193" s="8" t="s">
        <v>537</v>
      </c>
      <c r="CW193" s="8" t="s">
        <v>537</v>
      </c>
      <c r="CX193" s="8" t="s">
        <v>537</v>
      </c>
      <c r="CY193" s="8" t="s">
        <v>537</v>
      </c>
      <c r="CZ193" s="8" t="s">
        <v>537</v>
      </c>
      <c r="DA193" s="8" t="s">
        <v>537</v>
      </c>
      <c r="DB193" s="8" t="s">
        <v>537</v>
      </c>
      <c r="DC193" s="8"/>
      <c r="DD193" s="8" t="s">
        <v>537</v>
      </c>
      <c r="DE193" s="8" t="s">
        <v>537</v>
      </c>
      <c r="DF193" s="8" t="s">
        <v>537</v>
      </c>
      <c r="DG193" s="8" t="s">
        <v>537</v>
      </c>
      <c r="DH193" s="8" t="s">
        <v>537</v>
      </c>
      <c r="DI193" s="8" t="s">
        <v>537</v>
      </c>
      <c r="DJ193" s="8" t="s">
        <v>537</v>
      </c>
      <c r="DK193" s="8" t="s">
        <v>537</v>
      </c>
      <c r="DL193" s="8" t="s">
        <v>537</v>
      </c>
      <c r="DM193" s="8" t="s">
        <v>537</v>
      </c>
      <c r="DN193" s="8" t="s">
        <v>537</v>
      </c>
      <c r="DO193" s="8" t="s">
        <v>537</v>
      </c>
      <c r="DP193" s="8" t="s">
        <v>537</v>
      </c>
      <c r="DQ193" s="8" t="s">
        <v>537</v>
      </c>
      <c r="DR193" s="8" t="s">
        <v>537</v>
      </c>
      <c r="DS193" s="8" t="s">
        <v>537</v>
      </c>
      <c r="DT193" s="8" t="s">
        <v>537</v>
      </c>
      <c r="DU193" s="8" t="s">
        <v>537</v>
      </c>
      <c r="DV193" s="8"/>
      <c r="DW193" s="8" t="s">
        <v>537</v>
      </c>
      <c r="DX193" s="8" t="s">
        <v>537</v>
      </c>
      <c r="DY193" s="8" t="s">
        <v>537</v>
      </c>
      <c r="DZ193" s="8" t="s">
        <v>537</v>
      </c>
      <c r="EA193" s="8" t="s">
        <v>537</v>
      </c>
      <c r="EB193" s="8" t="s">
        <v>537</v>
      </c>
      <c r="EC193" s="8" t="s">
        <v>537</v>
      </c>
      <c r="ED193" s="8" t="s">
        <v>537</v>
      </c>
      <c r="EE193" s="8" t="s">
        <v>537</v>
      </c>
      <c r="EF193" s="8" t="s">
        <v>537</v>
      </c>
      <c r="EG193" s="8" t="s">
        <v>537</v>
      </c>
      <c r="EH193" s="8" t="s">
        <v>537</v>
      </c>
      <c r="EI193" s="8" t="s">
        <v>537</v>
      </c>
      <c r="EJ193" s="8" t="s">
        <v>537</v>
      </c>
      <c r="EK193" s="8" t="s">
        <v>537</v>
      </c>
      <c r="EL193" s="8" t="s">
        <v>537</v>
      </c>
      <c r="EM193" s="8" t="s">
        <v>537</v>
      </c>
      <c r="EN193" s="8" t="s">
        <v>537</v>
      </c>
      <c r="EO193" s="8" t="s">
        <v>537</v>
      </c>
      <c r="EP193" s="8" t="s">
        <v>537</v>
      </c>
      <c r="EQ193" s="8" t="s">
        <v>537</v>
      </c>
      <c r="ER193" s="8" t="s">
        <v>537</v>
      </c>
      <c r="ES193" s="8" t="s">
        <v>537</v>
      </c>
      <c r="ET193" s="8" t="s">
        <v>537</v>
      </c>
      <c r="EU193" s="8" t="s">
        <v>537</v>
      </c>
      <c r="EV193" s="8" t="s">
        <v>537</v>
      </c>
      <c r="EW193" s="8" t="s">
        <v>537</v>
      </c>
      <c r="EX193" s="8" t="s">
        <v>537</v>
      </c>
      <c r="EY193" s="8" t="s">
        <v>537</v>
      </c>
      <c r="EZ193" s="8" t="s">
        <v>537</v>
      </c>
      <c r="FA193" s="8" t="s">
        <v>537</v>
      </c>
      <c r="FB193" s="8" t="s">
        <v>537</v>
      </c>
      <c r="FC193" s="8" t="s">
        <v>537</v>
      </c>
      <c r="FD193" s="8" t="s">
        <v>537</v>
      </c>
      <c r="FE193" s="8" t="s">
        <v>537</v>
      </c>
      <c r="FF193" s="8" t="s">
        <v>537</v>
      </c>
      <c r="FG193" s="8" t="s">
        <v>537</v>
      </c>
      <c r="FH193" s="8" t="s">
        <v>537</v>
      </c>
      <c r="FI193" s="8" t="s">
        <v>537</v>
      </c>
      <c r="FJ193" s="8" t="s">
        <v>537</v>
      </c>
      <c r="FK193" s="8" t="s">
        <v>537</v>
      </c>
      <c r="FL193" s="8"/>
      <c r="FM193" s="8" t="s">
        <v>537</v>
      </c>
      <c r="FN193" s="8" t="s">
        <v>537</v>
      </c>
      <c r="FO193" s="8" t="s">
        <v>537</v>
      </c>
      <c r="FP193" s="8" t="s">
        <v>537</v>
      </c>
      <c r="FQ193" s="8" t="s">
        <v>537</v>
      </c>
      <c r="FR193" s="8" t="s">
        <v>537</v>
      </c>
      <c r="FS193" s="8" t="s">
        <v>537</v>
      </c>
      <c r="FT193" s="9" t="s">
        <v>537</v>
      </c>
      <c r="FU193" s="8" t="s">
        <v>537</v>
      </c>
      <c r="FV193" s="8" t="s">
        <v>538</v>
      </c>
      <c r="FW193" s="8" t="s">
        <v>539</v>
      </c>
      <c r="FX193" s="8" t="s">
        <v>538</v>
      </c>
      <c r="FY193" s="8" t="s">
        <v>538</v>
      </c>
      <c r="FZ193" s="8" t="s">
        <v>538</v>
      </c>
      <c r="GA193" s="31" t="e">
        <f t="shared" si="29"/>
        <v>#VALUE!</v>
      </c>
      <c r="GB193" s="10" t="e">
        <f t="shared" si="30"/>
        <v>#VALUE!</v>
      </c>
      <c r="GC193" s="10" t="s">
        <v>540</v>
      </c>
      <c r="GD193" s="10" t="s">
        <v>540</v>
      </c>
    </row>
    <row r="194" spans="1:186">
      <c r="A194" s="8">
        <f t="shared" si="33"/>
        <v>0</v>
      </c>
      <c r="B194" s="8">
        <f t="shared" si="33"/>
        <v>0</v>
      </c>
      <c r="C194" s="8" t="str">
        <f>CONCATENATE("FY",RIGHT(Assumptions!D$17,4))</f>
        <v>FY</v>
      </c>
      <c r="D194" s="10" t="e">
        <f t="shared" si="28"/>
        <v>#VALUE!</v>
      </c>
      <c r="E194" s="8" t="s">
        <v>541</v>
      </c>
      <c r="F194" s="8" t="s">
        <v>541</v>
      </c>
      <c r="G194" s="8" t="s">
        <v>541</v>
      </c>
      <c r="H194" s="8" t="s">
        <v>541</v>
      </c>
      <c r="I194" s="8" t="s">
        <v>541</v>
      </c>
      <c r="J194" s="8" t="s">
        <v>541</v>
      </c>
      <c r="K194" s="8" t="s">
        <v>541</v>
      </c>
      <c r="L194" s="8" t="s">
        <v>541</v>
      </c>
      <c r="M194" s="8" t="s">
        <v>541</v>
      </c>
      <c r="N194" s="8" t="s">
        <v>541</v>
      </c>
      <c r="O194" s="8" t="s">
        <v>541</v>
      </c>
      <c r="P194" s="8" t="s">
        <v>541</v>
      </c>
      <c r="Q194" s="8" t="s">
        <v>541</v>
      </c>
      <c r="R194" s="8" t="s">
        <v>541</v>
      </c>
      <c r="S194" s="8" t="s">
        <v>541</v>
      </c>
      <c r="T194" s="8" t="s">
        <v>541</v>
      </c>
      <c r="U194" s="8" t="s">
        <v>541</v>
      </c>
      <c r="V194" s="8" t="s">
        <v>541</v>
      </c>
      <c r="W194" s="8" t="s">
        <v>541</v>
      </c>
      <c r="X194" s="8" t="s">
        <v>541</v>
      </c>
      <c r="Y194" s="8" t="s">
        <v>541</v>
      </c>
      <c r="Z194" s="8" t="s">
        <v>541</v>
      </c>
      <c r="AA194" s="8" t="s">
        <v>541</v>
      </c>
      <c r="AB194" s="8" t="s">
        <v>541</v>
      </c>
      <c r="AC194" s="8" t="s">
        <v>541</v>
      </c>
      <c r="AD194" s="8" t="s">
        <v>541</v>
      </c>
      <c r="AE194" s="8" t="s">
        <v>541</v>
      </c>
      <c r="AF194" s="8" t="s">
        <v>541</v>
      </c>
      <c r="AG194" s="8" t="s">
        <v>541</v>
      </c>
      <c r="AH194" s="8" t="s">
        <v>541</v>
      </c>
      <c r="AI194" s="8" t="s">
        <v>541</v>
      </c>
      <c r="AJ194" s="8" t="s">
        <v>541</v>
      </c>
      <c r="AK194" s="8" t="s">
        <v>541</v>
      </c>
      <c r="AL194" s="8" t="s">
        <v>541</v>
      </c>
      <c r="AM194" s="8"/>
      <c r="AN194" s="8" t="s">
        <v>541</v>
      </c>
      <c r="AO194" s="8" t="s">
        <v>541</v>
      </c>
      <c r="AP194" s="8" t="s">
        <v>541</v>
      </c>
      <c r="AQ194" s="8" t="s">
        <v>541</v>
      </c>
      <c r="AR194" s="8" t="s">
        <v>541</v>
      </c>
      <c r="AS194" s="8" t="s">
        <v>541</v>
      </c>
      <c r="AT194" s="8" t="s">
        <v>541</v>
      </c>
      <c r="AU194" s="1">
        <v>-2146826273</v>
      </c>
      <c r="AV194" s="8"/>
      <c r="AW194" s="8" t="s">
        <v>541</v>
      </c>
      <c r="AX194" s="8" t="s">
        <v>541</v>
      </c>
      <c r="AY194" s="8" t="s">
        <v>541</v>
      </c>
      <c r="AZ194" s="1">
        <v>-2146826273</v>
      </c>
      <c r="BA194" s="9" t="s">
        <v>541</v>
      </c>
      <c r="BB194" s="8"/>
      <c r="BC194" s="8" t="s">
        <v>541</v>
      </c>
      <c r="BD194" s="8" t="s">
        <v>541</v>
      </c>
      <c r="BE194" s="8" t="s">
        <v>541</v>
      </c>
      <c r="BF194" s="8" t="s">
        <v>541</v>
      </c>
      <c r="BG194" s="8" t="s">
        <v>541</v>
      </c>
      <c r="BH194" s="8" t="s">
        <v>541</v>
      </c>
      <c r="BI194" s="8" t="s">
        <v>541</v>
      </c>
      <c r="BJ194" s="8"/>
      <c r="BK194" s="8"/>
      <c r="BL194" s="8" t="s">
        <v>541</v>
      </c>
      <c r="BM194" s="8" t="s">
        <v>541</v>
      </c>
      <c r="BN194" s="8" t="s">
        <v>541</v>
      </c>
      <c r="BO194" s="8" t="s">
        <v>541</v>
      </c>
      <c r="BP194" s="8" t="s">
        <v>541</v>
      </c>
      <c r="BQ194" s="8" t="s">
        <v>541</v>
      </c>
      <c r="BR194" s="8" t="s">
        <v>541</v>
      </c>
      <c r="BS194" s="8" t="s">
        <v>541</v>
      </c>
      <c r="BT194" s="8" t="s">
        <v>541</v>
      </c>
      <c r="BU194" s="8" t="s">
        <v>541</v>
      </c>
      <c r="BV194" s="8" t="s">
        <v>541</v>
      </c>
      <c r="BW194" s="8" t="s">
        <v>541</v>
      </c>
      <c r="BX194" s="8" t="s">
        <v>541</v>
      </c>
      <c r="BY194" s="8" t="s">
        <v>541</v>
      </c>
      <c r="BZ194" s="8" t="s">
        <v>541</v>
      </c>
      <c r="CA194" s="8" t="s">
        <v>541</v>
      </c>
      <c r="CB194" s="8" t="s">
        <v>541</v>
      </c>
      <c r="CC194" s="8" t="s">
        <v>541</v>
      </c>
      <c r="CD194" s="8" t="s">
        <v>541</v>
      </c>
      <c r="CE194" s="8"/>
      <c r="CF194" s="8" t="s">
        <v>541</v>
      </c>
      <c r="CG194" s="8" t="s">
        <v>541</v>
      </c>
      <c r="CH194" s="8" t="s">
        <v>541</v>
      </c>
      <c r="CI194" s="8" t="s">
        <v>541</v>
      </c>
      <c r="CJ194" s="8" t="s">
        <v>541</v>
      </c>
      <c r="CK194" s="8" t="s">
        <v>541</v>
      </c>
      <c r="CL194" s="8" t="s">
        <v>541</v>
      </c>
      <c r="CM194" s="8" t="s">
        <v>541</v>
      </c>
      <c r="CN194" s="8" t="s">
        <v>541</v>
      </c>
      <c r="CO194" s="8" t="s">
        <v>541</v>
      </c>
      <c r="CP194" s="8" t="s">
        <v>541</v>
      </c>
      <c r="CQ194" s="8" t="s">
        <v>541</v>
      </c>
      <c r="CR194" s="8" t="s">
        <v>541</v>
      </c>
      <c r="CS194" s="8" t="s">
        <v>541</v>
      </c>
      <c r="CT194" s="8" t="s">
        <v>541</v>
      </c>
      <c r="CU194" s="8" t="s">
        <v>541</v>
      </c>
      <c r="CV194" s="8" t="s">
        <v>541</v>
      </c>
      <c r="CW194" s="8" t="s">
        <v>541</v>
      </c>
      <c r="CX194" s="8" t="s">
        <v>541</v>
      </c>
      <c r="CY194" s="8" t="s">
        <v>541</v>
      </c>
      <c r="CZ194" s="8" t="s">
        <v>541</v>
      </c>
      <c r="DA194" s="8" t="s">
        <v>541</v>
      </c>
      <c r="DB194" s="8" t="s">
        <v>541</v>
      </c>
      <c r="DC194" s="8"/>
      <c r="DD194" s="8" t="s">
        <v>541</v>
      </c>
      <c r="DE194" s="8" t="s">
        <v>541</v>
      </c>
      <c r="DF194" s="8" t="s">
        <v>541</v>
      </c>
      <c r="DG194" s="8" t="s">
        <v>541</v>
      </c>
      <c r="DH194" s="8" t="s">
        <v>541</v>
      </c>
      <c r="DI194" s="8" t="s">
        <v>541</v>
      </c>
      <c r="DJ194" s="8" t="s">
        <v>541</v>
      </c>
      <c r="DK194" s="8" t="s">
        <v>541</v>
      </c>
      <c r="DL194" s="8" t="s">
        <v>541</v>
      </c>
      <c r="DM194" s="8" t="s">
        <v>541</v>
      </c>
      <c r="DN194" s="8" t="s">
        <v>541</v>
      </c>
      <c r="DO194" s="8" t="s">
        <v>541</v>
      </c>
      <c r="DP194" s="8" t="s">
        <v>541</v>
      </c>
      <c r="DQ194" s="8" t="s">
        <v>541</v>
      </c>
      <c r="DR194" s="8" t="s">
        <v>541</v>
      </c>
      <c r="DS194" s="8" t="s">
        <v>541</v>
      </c>
      <c r="DT194" s="8" t="s">
        <v>541</v>
      </c>
      <c r="DU194" s="8" t="s">
        <v>541</v>
      </c>
      <c r="DV194" s="8"/>
      <c r="DW194" s="8" t="s">
        <v>541</v>
      </c>
      <c r="DX194" s="8" t="s">
        <v>541</v>
      </c>
      <c r="DY194" s="8" t="s">
        <v>541</v>
      </c>
      <c r="DZ194" s="8" t="s">
        <v>541</v>
      </c>
      <c r="EA194" s="8" t="s">
        <v>541</v>
      </c>
      <c r="EB194" s="8" t="s">
        <v>541</v>
      </c>
      <c r="EC194" s="8" t="s">
        <v>541</v>
      </c>
      <c r="ED194" s="8" t="s">
        <v>541</v>
      </c>
      <c r="EE194" s="8" t="s">
        <v>541</v>
      </c>
      <c r="EF194" s="8" t="s">
        <v>541</v>
      </c>
      <c r="EG194" s="8" t="s">
        <v>541</v>
      </c>
      <c r="EH194" s="8" t="s">
        <v>541</v>
      </c>
      <c r="EI194" s="8" t="s">
        <v>541</v>
      </c>
      <c r="EJ194" s="8" t="s">
        <v>541</v>
      </c>
      <c r="EK194" s="8" t="s">
        <v>541</v>
      </c>
      <c r="EL194" s="8" t="s">
        <v>541</v>
      </c>
      <c r="EM194" s="8" t="s">
        <v>541</v>
      </c>
      <c r="EN194" s="8" t="s">
        <v>541</v>
      </c>
      <c r="EO194" s="8" t="s">
        <v>541</v>
      </c>
      <c r="EP194" s="8" t="s">
        <v>541</v>
      </c>
      <c r="EQ194" s="8" t="s">
        <v>541</v>
      </c>
      <c r="ER194" s="8" t="s">
        <v>541</v>
      </c>
      <c r="ES194" s="8" t="s">
        <v>541</v>
      </c>
      <c r="ET194" s="8" t="s">
        <v>541</v>
      </c>
      <c r="EU194" s="8" t="s">
        <v>541</v>
      </c>
      <c r="EV194" s="8" t="s">
        <v>541</v>
      </c>
      <c r="EW194" s="8" t="s">
        <v>541</v>
      </c>
      <c r="EX194" s="8" t="s">
        <v>541</v>
      </c>
      <c r="EY194" s="8" t="s">
        <v>541</v>
      </c>
      <c r="EZ194" s="8" t="s">
        <v>541</v>
      </c>
      <c r="FA194" s="8" t="s">
        <v>541</v>
      </c>
      <c r="FB194" s="8" t="s">
        <v>541</v>
      </c>
      <c r="FC194" s="8" t="s">
        <v>541</v>
      </c>
      <c r="FD194" s="8" t="s">
        <v>541</v>
      </c>
      <c r="FE194" s="8" t="s">
        <v>541</v>
      </c>
      <c r="FF194" s="8" t="s">
        <v>541</v>
      </c>
      <c r="FG194" s="8" t="s">
        <v>541</v>
      </c>
      <c r="FH194" s="8" t="s">
        <v>541</v>
      </c>
      <c r="FI194" s="8" t="s">
        <v>541</v>
      </c>
      <c r="FJ194" s="8" t="s">
        <v>541</v>
      </c>
      <c r="FK194" s="8" t="s">
        <v>541</v>
      </c>
      <c r="FL194" s="8"/>
      <c r="FM194" s="8" t="s">
        <v>541</v>
      </c>
      <c r="FN194" s="8" t="s">
        <v>541</v>
      </c>
      <c r="FO194" s="8" t="s">
        <v>541</v>
      </c>
      <c r="FP194" s="8" t="s">
        <v>541</v>
      </c>
      <c r="FQ194" s="8" t="s">
        <v>541</v>
      </c>
      <c r="FR194" s="8" t="s">
        <v>541</v>
      </c>
      <c r="FS194" s="8" t="s">
        <v>541</v>
      </c>
      <c r="FT194" s="9" t="s">
        <v>541</v>
      </c>
      <c r="FU194" s="8" t="s">
        <v>541</v>
      </c>
      <c r="FV194" s="8" t="s">
        <v>538</v>
      </c>
      <c r="FW194" s="8" t="s">
        <v>539</v>
      </c>
      <c r="FX194" s="8" t="s">
        <v>538</v>
      </c>
      <c r="FY194" s="8" t="s">
        <v>538</v>
      </c>
      <c r="FZ194" s="8" t="s">
        <v>538</v>
      </c>
      <c r="GA194" s="31" t="e">
        <f t="shared" si="29"/>
        <v>#VALUE!</v>
      </c>
      <c r="GB194" s="10" t="e">
        <f t="shared" si="30"/>
        <v>#VALUE!</v>
      </c>
      <c r="GC194" s="10" t="s">
        <v>540</v>
      </c>
      <c r="GD194" s="10" t="s">
        <v>540</v>
      </c>
    </row>
    <row r="195" spans="1:186">
      <c r="A195" s="10">
        <f>Assumptions!C18</f>
        <v>0</v>
      </c>
      <c r="B195" s="10">
        <f>Assumptions!B18</f>
        <v>0</v>
      </c>
      <c r="C195" s="8" t="e">
        <f>CONCATENATE("FY",RIGHT(Assumptions!D$18,4)-11)</f>
        <v>#VALUE!</v>
      </c>
      <c r="D195" s="10" t="e">
        <f t="shared" ref="D195:D242" si="35">IF(GB195&gt;6,RIGHT(C195,4)*1,RIGHT(C195,4)*1-1)</f>
        <v>#VALUE!</v>
      </c>
      <c r="E195" s="8" t="s">
        <v>537</v>
      </c>
      <c r="F195" s="8" t="s">
        <v>537</v>
      </c>
      <c r="G195" s="8" t="s">
        <v>537</v>
      </c>
      <c r="H195" s="8" t="s">
        <v>537</v>
      </c>
      <c r="I195" s="8" t="s">
        <v>537</v>
      </c>
      <c r="J195" s="8" t="s">
        <v>537</v>
      </c>
      <c r="K195" s="8" t="s">
        <v>537</v>
      </c>
      <c r="L195" s="8" t="s">
        <v>537</v>
      </c>
      <c r="M195" s="8" t="s">
        <v>537</v>
      </c>
      <c r="N195" s="8" t="s">
        <v>537</v>
      </c>
      <c r="O195" s="8" t="s">
        <v>537</v>
      </c>
      <c r="P195" s="8" t="s">
        <v>537</v>
      </c>
      <c r="Q195" s="8" t="s">
        <v>537</v>
      </c>
      <c r="R195" s="8" t="s">
        <v>537</v>
      </c>
      <c r="S195" s="8" t="s">
        <v>537</v>
      </c>
      <c r="T195" s="8" t="s">
        <v>537</v>
      </c>
      <c r="U195" s="8" t="s">
        <v>537</v>
      </c>
      <c r="V195" s="8" t="s">
        <v>537</v>
      </c>
      <c r="W195" s="8" t="s">
        <v>537</v>
      </c>
      <c r="X195" s="8" t="s">
        <v>537</v>
      </c>
      <c r="Y195" s="8" t="s">
        <v>537</v>
      </c>
      <c r="Z195" s="8" t="s">
        <v>537</v>
      </c>
      <c r="AA195" s="8" t="s">
        <v>537</v>
      </c>
      <c r="AB195" s="8" t="s">
        <v>537</v>
      </c>
      <c r="AC195" s="8" t="s">
        <v>537</v>
      </c>
      <c r="AD195" s="8" t="s">
        <v>537</v>
      </c>
      <c r="AE195" s="8" t="s">
        <v>537</v>
      </c>
      <c r="AF195" s="8" t="s">
        <v>537</v>
      </c>
      <c r="AG195" s="8" t="s">
        <v>537</v>
      </c>
      <c r="AH195" s="8" t="s">
        <v>537</v>
      </c>
      <c r="AI195" s="8" t="s">
        <v>537</v>
      </c>
      <c r="AJ195" s="8" t="s">
        <v>537</v>
      </c>
      <c r="AK195" s="8" t="s">
        <v>537</v>
      </c>
      <c r="AL195" s="8" t="s">
        <v>537</v>
      </c>
      <c r="AM195" s="8"/>
      <c r="AN195" s="8" t="s">
        <v>537</v>
      </c>
      <c r="AO195" s="8" t="s">
        <v>537</v>
      </c>
      <c r="AP195" s="8" t="s">
        <v>537</v>
      </c>
      <c r="AQ195" s="8" t="s">
        <v>537</v>
      </c>
      <c r="AR195" s="8" t="s">
        <v>537</v>
      </c>
      <c r="AS195" s="8" t="s">
        <v>537</v>
      </c>
      <c r="AT195" s="8" t="s">
        <v>537</v>
      </c>
      <c r="AU195" s="1">
        <v>-2146826273</v>
      </c>
      <c r="AV195" s="8"/>
      <c r="AW195" s="8" t="s">
        <v>537</v>
      </c>
      <c r="AX195" s="8" t="s">
        <v>537</v>
      </c>
      <c r="AY195" s="8" t="s">
        <v>537</v>
      </c>
      <c r="AZ195" s="1">
        <v>-2146826273</v>
      </c>
      <c r="BA195" s="9" t="s">
        <v>537</v>
      </c>
      <c r="BB195" s="8"/>
      <c r="BC195" s="8" t="s">
        <v>537</v>
      </c>
      <c r="BD195" s="8" t="s">
        <v>537</v>
      </c>
      <c r="BE195" s="8" t="s">
        <v>537</v>
      </c>
      <c r="BF195" s="8" t="s">
        <v>537</v>
      </c>
      <c r="BG195" s="8" t="s">
        <v>537</v>
      </c>
      <c r="BH195" s="8" t="s">
        <v>537</v>
      </c>
      <c r="BI195" s="8" t="s">
        <v>537</v>
      </c>
      <c r="BJ195" s="8"/>
      <c r="BK195" s="8"/>
      <c r="BL195" s="8" t="s">
        <v>537</v>
      </c>
      <c r="BM195" s="8" t="s">
        <v>537</v>
      </c>
      <c r="BN195" s="8" t="s">
        <v>537</v>
      </c>
      <c r="BO195" s="8" t="s">
        <v>537</v>
      </c>
      <c r="BP195" s="8" t="s">
        <v>537</v>
      </c>
      <c r="BQ195" s="8" t="s">
        <v>537</v>
      </c>
      <c r="BR195" s="8" t="s">
        <v>537</v>
      </c>
      <c r="BS195" s="8" t="s">
        <v>537</v>
      </c>
      <c r="BT195" s="8" t="s">
        <v>537</v>
      </c>
      <c r="BU195" s="8" t="s">
        <v>537</v>
      </c>
      <c r="BV195" s="8" t="s">
        <v>537</v>
      </c>
      <c r="BW195" s="8" t="s">
        <v>537</v>
      </c>
      <c r="BX195" s="8" t="s">
        <v>537</v>
      </c>
      <c r="BY195" s="8" t="s">
        <v>537</v>
      </c>
      <c r="BZ195" s="8" t="s">
        <v>537</v>
      </c>
      <c r="CA195" s="8" t="s">
        <v>537</v>
      </c>
      <c r="CB195" s="8" t="s">
        <v>537</v>
      </c>
      <c r="CC195" s="8" t="s">
        <v>537</v>
      </c>
      <c r="CD195" s="8" t="s">
        <v>537</v>
      </c>
      <c r="CE195" s="8"/>
      <c r="CF195" s="8" t="s">
        <v>537</v>
      </c>
      <c r="CG195" s="8" t="s">
        <v>537</v>
      </c>
      <c r="CH195" s="8" t="s">
        <v>537</v>
      </c>
      <c r="CI195" s="8" t="s">
        <v>537</v>
      </c>
      <c r="CJ195" s="8" t="s">
        <v>537</v>
      </c>
      <c r="CK195" s="8" t="s">
        <v>537</v>
      </c>
      <c r="CL195" s="8" t="s">
        <v>537</v>
      </c>
      <c r="CM195" s="8" t="s">
        <v>537</v>
      </c>
      <c r="CN195" s="8" t="s">
        <v>537</v>
      </c>
      <c r="CO195" s="8" t="s">
        <v>537</v>
      </c>
      <c r="CP195" s="8" t="s">
        <v>537</v>
      </c>
      <c r="CQ195" s="8" t="s">
        <v>537</v>
      </c>
      <c r="CR195" s="8" t="s">
        <v>537</v>
      </c>
      <c r="CS195" s="8" t="s">
        <v>537</v>
      </c>
      <c r="CT195" s="8" t="s">
        <v>537</v>
      </c>
      <c r="CU195" s="8" t="s">
        <v>537</v>
      </c>
      <c r="CV195" s="8" t="s">
        <v>537</v>
      </c>
      <c r="CW195" s="8" t="s">
        <v>537</v>
      </c>
      <c r="CX195" s="8" t="s">
        <v>537</v>
      </c>
      <c r="CY195" s="8" t="s">
        <v>537</v>
      </c>
      <c r="CZ195" s="8" t="s">
        <v>537</v>
      </c>
      <c r="DA195" s="8" t="s">
        <v>537</v>
      </c>
      <c r="DB195" s="8" t="s">
        <v>537</v>
      </c>
      <c r="DC195" s="8"/>
      <c r="DD195" s="8" t="s">
        <v>537</v>
      </c>
      <c r="DE195" s="8" t="s">
        <v>537</v>
      </c>
      <c r="DF195" s="8" t="s">
        <v>537</v>
      </c>
      <c r="DG195" s="8" t="s">
        <v>537</v>
      </c>
      <c r="DH195" s="8" t="s">
        <v>537</v>
      </c>
      <c r="DI195" s="8" t="s">
        <v>537</v>
      </c>
      <c r="DJ195" s="8" t="s">
        <v>537</v>
      </c>
      <c r="DK195" s="8" t="s">
        <v>537</v>
      </c>
      <c r="DL195" s="8" t="s">
        <v>537</v>
      </c>
      <c r="DM195" s="8" t="s">
        <v>537</v>
      </c>
      <c r="DN195" s="8" t="s">
        <v>537</v>
      </c>
      <c r="DO195" s="8" t="s">
        <v>537</v>
      </c>
      <c r="DP195" s="8" t="s">
        <v>537</v>
      </c>
      <c r="DQ195" s="8" t="s">
        <v>537</v>
      </c>
      <c r="DR195" s="8" t="s">
        <v>537</v>
      </c>
      <c r="DS195" s="8" t="s">
        <v>537</v>
      </c>
      <c r="DT195" s="8" t="s">
        <v>537</v>
      </c>
      <c r="DU195" s="8" t="s">
        <v>537</v>
      </c>
      <c r="DV195" s="8"/>
      <c r="DW195" s="8" t="s">
        <v>537</v>
      </c>
      <c r="DX195" s="8" t="s">
        <v>537</v>
      </c>
      <c r="DY195" s="8" t="s">
        <v>537</v>
      </c>
      <c r="DZ195" s="8" t="s">
        <v>537</v>
      </c>
      <c r="EA195" s="8" t="s">
        <v>537</v>
      </c>
      <c r="EB195" s="8" t="s">
        <v>537</v>
      </c>
      <c r="EC195" s="8" t="s">
        <v>537</v>
      </c>
      <c r="ED195" s="8" t="s">
        <v>537</v>
      </c>
      <c r="EE195" s="8" t="s">
        <v>537</v>
      </c>
      <c r="EF195" s="8" t="s">
        <v>537</v>
      </c>
      <c r="EG195" s="8" t="s">
        <v>537</v>
      </c>
      <c r="EH195" s="8" t="s">
        <v>537</v>
      </c>
      <c r="EI195" s="8" t="s">
        <v>537</v>
      </c>
      <c r="EJ195" s="8" t="s">
        <v>537</v>
      </c>
      <c r="EK195" s="8" t="s">
        <v>537</v>
      </c>
      <c r="EL195" s="8" t="s">
        <v>537</v>
      </c>
      <c r="EM195" s="8" t="s">
        <v>537</v>
      </c>
      <c r="EN195" s="8" t="s">
        <v>537</v>
      </c>
      <c r="EO195" s="8" t="s">
        <v>537</v>
      </c>
      <c r="EP195" s="8" t="s">
        <v>537</v>
      </c>
      <c r="EQ195" s="8" t="s">
        <v>537</v>
      </c>
      <c r="ER195" s="8" t="s">
        <v>537</v>
      </c>
      <c r="ES195" s="8" t="s">
        <v>537</v>
      </c>
      <c r="ET195" s="8" t="s">
        <v>537</v>
      </c>
      <c r="EU195" s="8" t="s">
        <v>537</v>
      </c>
      <c r="EV195" s="8" t="s">
        <v>537</v>
      </c>
      <c r="EW195" s="8" t="s">
        <v>537</v>
      </c>
      <c r="EX195" s="8" t="s">
        <v>537</v>
      </c>
      <c r="EY195" s="8" t="s">
        <v>537</v>
      </c>
      <c r="EZ195" s="8" t="s">
        <v>537</v>
      </c>
      <c r="FA195" s="8" t="s">
        <v>537</v>
      </c>
      <c r="FB195" s="8" t="s">
        <v>537</v>
      </c>
      <c r="FC195" s="8" t="s">
        <v>537</v>
      </c>
      <c r="FD195" s="8" t="s">
        <v>537</v>
      </c>
      <c r="FE195" s="8" t="s">
        <v>537</v>
      </c>
      <c r="FF195" s="8" t="s">
        <v>537</v>
      </c>
      <c r="FG195" s="8" t="s">
        <v>537</v>
      </c>
      <c r="FH195" s="8" t="s">
        <v>537</v>
      </c>
      <c r="FI195" s="8" t="s">
        <v>537</v>
      </c>
      <c r="FJ195" s="8" t="s">
        <v>537</v>
      </c>
      <c r="FK195" s="8" t="s">
        <v>537</v>
      </c>
      <c r="FL195" s="8"/>
      <c r="FM195" s="8" t="s">
        <v>537</v>
      </c>
      <c r="FN195" s="8" t="s">
        <v>537</v>
      </c>
      <c r="FO195" s="8" t="s">
        <v>537</v>
      </c>
      <c r="FP195" s="8" t="s">
        <v>537</v>
      </c>
      <c r="FQ195" s="8" t="s">
        <v>537</v>
      </c>
      <c r="FR195" s="8" t="s">
        <v>537</v>
      </c>
      <c r="FS195" s="8" t="s">
        <v>537</v>
      </c>
      <c r="FT195" s="9" t="s">
        <v>537</v>
      </c>
      <c r="FU195" s="8" t="s">
        <v>537</v>
      </c>
      <c r="FV195" s="8" t="s">
        <v>538</v>
      </c>
      <c r="FW195" s="8" t="s">
        <v>539</v>
      </c>
      <c r="FX195" s="8" t="s">
        <v>538</v>
      </c>
      <c r="FY195" s="8" t="s">
        <v>538</v>
      </c>
      <c r="FZ195" s="8" t="s">
        <v>538</v>
      </c>
      <c r="GA195" s="31" t="e">
        <f t="shared" si="29"/>
        <v>#VALUE!</v>
      </c>
      <c r="GB195" s="10" t="e">
        <f t="shared" si="30"/>
        <v>#VALUE!</v>
      </c>
      <c r="GC195" s="10" t="s">
        <v>540</v>
      </c>
      <c r="GD195" s="10" t="s">
        <v>540</v>
      </c>
    </row>
    <row r="196" spans="1:186">
      <c r="A196" s="8">
        <f t="shared" si="33"/>
        <v>0</v>
      </c>
      <c r="B196" s="8">
        <f t="shared" si="33"/>
        <v>0</v>
      </c>
      <c r="C196" s="8" t="e">
        <f>CONCATENATE("FY",RIGHT(Assumptions!D$18,4)-10)</f>
        <v>#VALUE!</v>
      </c>
      <c r="D196" s="10" t="e">
        <f t="shared" si="35"/>
        <v>#VALUE!</v>
      </c>
      <c r="E196" s="8" t="s">
        <v>537</v>
      </c>
      <c r="F196" s="8" t="s">
        <v>537</v>
      </c>
      <c r="G196" s="8" t="s">
        <v>537</v>
      </c>
      <c r="H196" s="8" t="s">
        <v>537</v>
      </c>
      <c r="I196" s="8" t="s">
        <v>537</v>
      </c>
      <c r="J196" s="8" t="s">
        <v>537</v>
      </c>
      <c r="K196" s="8" t="s">
        <v>537</v>
      </c>
      <c r="L196" s="8" t="s">
        <v>537</v>
      </c>
      <c r="M196" s="8" t="s">
        <v>537</v>
      </c>
      <c r="N196" s="8" t="s">
        <v>537</v>
      </c>
      <c r="O196" s="8" t="s">
        <v>537</v>
      </c>
      <c r="P196" s="8" t="s">
        <v>537</v>
      </c>
      <c r="Q196" s="8" t="s">
        <v>537</v>
      </c>
      <c r="R196" s="8" t="s">
        <v>537</v>
      </c>
      <c r="S196" s="8" t="s">
        <v>537</v>
      </c>
      <c r="T196" s="8" t="s">
        <v>537</v>
      </c>
      <c r="U196" s="8" t="s">
        <v>537</v>
      </c>
      <c r="V196" s="8" t="s">
        <v>537</v>
      </c>
      <c r="W196" s="8" t="s">
        <v>537</v>
      </c>
      <c r="X196" s="8" t="s">
        <v>537</v>
      </c>
      <c r="Y196" s="8" t="s">
        <v>537</v>
      </c>
      <c r="Z196" s="8" t="s">
        <v>537</v>
      </c>
      <c r="AA196" s="8" t="s">
        <v>537</v>
      </c>
      <c r="AB196" s="8" t="s">
        <v>537</v>
      </c>
      <c r="AC196" s="8" t="s">
        <v>537</v>
      </c>
      <c r="AD196" s="8" t="s">
        <v>537</v>
      </c>
      <c r="AE196" s="8" t="s">
        <v>537</v>
      </c>
      <c r="AF196" s="8" t="s">
        <v>537</v>
      </c>
      <c r="AG196" s="8" t="s">
        <v>537</v>
      </c>
      <c r="AH196" s="8" t="s">
        <v>537</v>
      </c>
      <c r="AI196" s="8" t="s">
        <v>537</v>
      </c>
      <c r="AJ196" s="8" t="s">
        <v>537</v>
      </c>
      <c r="AK196" s="8" t="s">
        <v>537</v>
      </c>
      <c r="AL196" s="8" t="s">
        <v>537</v>
      </c>
      <c r="AM196" s="8"/>
      <c r="AN196" s="8" t="s">
        <v>537</v>
      </c>
      <c r="AO196" s="8" t="s">
        <v>537</v>
      </c>
      <c r="AP196" s="8" t="s">
        <v>537</v>
      </c>
      <c r="AQ196" s="8" t="s">
        <v>537</v>
      </c>
      <c r="AR196" s="8" t="s">
        <v>537</v>
      </c>
      <c r="AS196" s="8" t="s">
        <v>537</v>
      </c>
      <c r="AT196" s="8" t="s">
        <v>537</v>
      </c>
      <c r="AU196" s="1">
        <v>-2146826273</v>
      </c>
      <c r="AV196" s="8"/>
      <c r="AW196" s="8" t="s">
        <v>537</v>
      </c>
      <c r="AX196" s="8" t="s">
        <v>537</v>
      </c>
      <c r="AY196" s="8" t="s">
        <v>537</v>
      </c>
      <c r="AZ196" s="1">
        <v>-2146826273</v>
      </c>
      <c r="BA196" s="9" t="s">
        <v>537</v>
      </c>
      <c r="BB196" s="8"/>
      <c r="BC196" s="8" t="s">
        <v>537</v>
      </c>
      <c r="BD196" s="8" t="s">
        <v>537</v>
      </c>
      <c r="BE196" s="8" t="s">
        <v>537</v>
      </c>
      <c r="BF196" s="8" t="s">
        <v>537</v>
      </c>
      <c r="BG196" s="8" t="s">
        <v>537</v>
      </c>
      <c r="BH196" s="8" t="s">
        <v>537</v>
      </c>
      <c r="BI196" s="8" t="s">
        <v>537</v>
      </c>
      <c r="BJ196" s="8"/>
      <c r="BK196" s="8"/>
      <c r="BL196" s="8" t="s">
        <v>537</v>
      </c>
      <c r="BM196" s="8" t="s">
        <v>537</v>
      </c>
      <c r="BN196" s="8" t="s">
        <v>537</v>
      </c>
      <c r="BO196" s="8" t="s">
        <v>537</v>
      </c>
      <c r="BP196" s="8" t="s">
        <v>537</v>
      </c>
      <c r="BQ196" s="8" t="s">
        <v>537</v>
      </c>
      <c r="BR196" s="8" t="s">
        <v>537</v>
      </c>
      <c r="BS196" s="8" t="s">
        <v>537</v>
      </c>
      <c r="BT196" s="8" t="s">
        <v>537</v>
      </c>
      <c r="BU196" s="8" t="s">
        <v>537</v>
      </c>
      <c r="BV196" s="8" t="s">
        <v>537</v>
      </c>
      <c r="BW196" s="8" t="s">
        <v>537</v>
      </c>
      <c r="BX196" s="8" t="s">
        <v>537</v>
      </c>
      <c r="BY196" s="8" t="s">
        <v>537</v>
      </c>
      <c r="BZ196" s="8" t="s">
        <v>537</v>
      </c>
      <c r="CA196" s="8" t="s">
        <v>537</v>
      </c>
      <c r="CB196" s="8" t="s">
        <v>537</v>
      </c>
      <c r="CC196" s="8" t="s">
        <v>537</v>
      </c>
      <c r="CD196" s="8" t="s">
        <v>537</v>
      </c>
      <c r="CE196" s="8"/>
      <c r="CF196" s="8" t="s">
        <v>537</v>
      </c>
      <c r="CG196" s="8" t="s">
        <v>537</v>
      </c>
      <c r="CH196" s="8" t="s">
        <v>537</v>
      </c>
      <c r="CI196" s="8" t="s">
        <v>537</v>
      </c>
      <c r="CJ196" s="8" t="s">
        <v>537</v>
      </c>
      <c r="CK196" s="8" t="s">
        <v>537</v>
      </c>
      <c r="CL196" s="8" t="s">
        <v>537</v>
      </c>
      <c r="CM196" s="8" t="s">
        <v>537</v>
      </c>
      <c r="CN196" s="8" t="s">
        <v>537</v>
      </c>
      <c r="CO196" s="8" t="s">
        <v>537</v>
      </c>
      <c r="CP196" s="8" t="s">
        <v>537</v>
      </c>
      <c r="CQ196" s="8" t="s">
        <v>537</v>
      </c>
      <c r="CR196" s="8" t="s">
        <v>537</v>
      </c>
      <c r="CS196" s="8" t="s">
        <v>537</v>
      </c>
      <c r="CT196" s="8" t="s">
        <v>537</v>
      </c>
      <c r="CU196" s="8" t="s">
        <v>537</v>
      </c>
      <c r="CV196" s="8" t="s">
        <v>537</v>
      </c>
      <c r="CW196" s="8" t="s">
        <v>537</v>
      </c>
      <c r="CX196" s="8" t="s">
        <v>537</v>
      </c>
      <c r="CY196" s="8" t="s">
        <v>537</v>
      </c>
      <c r="CZ196" s="8" t="s">
        <v>537</v>
      </c>
      <c r="DA196" s="8" t="s">
        <v>537</v>
      </c>
      <c r="DB196" s="8" t="s">
        <v>537</v>
      </c>
      <c r="DC196" s="8"/>
      <c r="DD196" s="8" t="s">
        <v>537</v>
      </c>
      <c r="DE196" s="8" t="s">
        <v>537</v>
      </c>
      <c r="DF196" s="8" t="s">
        <v>537</v>
      </c>
      <c r="DG196" s="8" t="s">
        <v>537</v>
      </c>
      <c r="DH196" s="8" t="s">
        <v>537</v>
      </c>
      <c r="DI196" s="8" t="s">
        <v>537</v>
      </c>
      <c r="DJ196" s="8" t="s">
        <v>537</v>
      </c>
      <c r="DK196" s="8" t="s">
        <v>537</v>
      </c>
      <c r="DL196" s="8" t="s">
        <v>537</v>
      </c>
      <c r="DM196" s="8" t="s">
        <v>537</v>
      </c>
      <c r="DN196" s="8" t="s">
        <v>537</v>
      </c>
      <c r="DO196" s="8" t="s">
        <v>537</v>
      </c>
      <c r="DP196" s="8" t="s">
        <v>537</v>
      </c>
      <c r="DQ196" s="8" t="s">
        <v>537</v>
      </c>
      <c r="DR196" s="8" t="s">
        <v>537</v>
      </c>
      <c r="DS196" s="8" t="s">
        <v>537</v>
      </c>
      <c r="DT196" s="8" t="s">
        <v>537</v>
      </c>
      <c r="DU196" s="8" t="s">
        <v>537</v>
      </c>
      <c r="DV196" s="8"/>
      <c r="DW196" s="8" t="s">
        <v>537</v>
      </c>
      <c r="DX196" s="8" t="s">
        <v>537</v>
      </c>
      <c r="DY196" s="8" t="s">
        <v>537</v>
      </c>
      <c r="DZ196" s="8" t="s">
        <v>537</v>
      </c>
      <c r="EA196" s="8" t="s">
        <v>537</v>
      </c>
      <c r="EB196" s="8" t="s">
        <v>537</v>
      </c>
      <c r="EC196" s="8" t="s">
        <v>537</v>
      </c>
      <c r="ED196" s="8" t="s">
        <v>537</v>
      </c>
      <c r="EE196" s="8" t="s">
        <v>537</v>
      </c>
      <c r="EF196" s="8" t="s">
        <v>537</v>
      </c>
      <c r="EG196" s="8" t="s">
        <v>537</v>
      </c>
      <c r="EH196" s="8" t="s">
        <v>537</v>
      </c>
      <c r="EI196" s="8" t="s">
        <v>537</v>
      </c>
      <c r="EJ196" s="8" t="s">
        <v>537</v>
      </c>
      <c r="EK196" s="8" t="s">
        <v>537</v>
      </c>
      <c r="EL196" s="8" t="s">
        <v>537</v>
      </c>
      <c r="EM196" s="8" t="s">
        <v>537</v>
      </c>
      <c r="EN196" s="8" t="s">
        <v>537</v>
      </c>
      <c r="EO196" s="8" t="s">
        <v>537</v>
      </c>
      <c r="EP196" s="8" t="s">
        <v>537</v>
      </c>
      <c r="EQ196" s="8" t="s">
        <v>537</v>
      </c>
      <c r="ER196" s="8" t="s">
        <v>537</v>
      </c>
      <c r="ES196" s="8" t="s">
        <v>537</v>
      </c>
      <c r="ET196" s="8" t="s">
        <v>537</v>
      </c>
      <c r="EU196" s="8" t="s">
        <v>537</v>
      </c>
      <c r="EV196" s="8" t="s">
        <v>537</v>
      </c>
      <c r="EW196" s="8" t="s">
        <v>537</v>
      </c>
      <c r="EX196" s="8" t="s">
        <v>537</v>
      </c>
      <c r="EY196" s="8" t="s">
        <v>537</v>
      </c>
      <c r="EZ196" s="8" t="s">
        <v>537</v>
      </c>
      <c r="FA196" s="8" t="s">
        <v>537</v>
      </c>
      <c r="FB196" s="8" t="s">
        <v>537</v>
      </c>
      <c r="FC196" s="8" t="s">
        <v>537</v>
      </c>
      <c r="FD196" s="8" t="s">
        <v>537</v>
      </c>
      <c r="FE196" s="8" t="s">
        <v>537</v>
      </c>
      <c r="FF196" s="8" t="s">
        <v>537</v>
      </c>
      <c r="FG196" s="8" t="s">
        <v>537</v>
      </c>
      <c r="FH196" s="8" t="s">
        <v>537</v>
      </c>
      <c r="FI196" s="8" t="s">
        <v>537</v>
      </c>
      <c r="FJ196" s="8" t="s">
        <v>537</v>
      </c>
      <c r="FK196" s="8" t="s">
        <v>537</v>
      </c>
      <c r="FL196" s="8"/>
      <c r="FM196" s="8" t="s">
        <v>537</v>
      </c>
      <c r="FN196" s="8" t="s">
        <v>537</v>
      </c>
      <c r="FO196" s="8" t="s">
        <v>537</v>
      </c>
      <c r="FP196" s="8" t="s">
        <v>537</v>
      </c>
      <c r="FQ196" s="8" t="s">
        <v>537</v>
      </c>
      <c r="FR196" s="8" t="s">
        <v>537</v>
      </c>
      <c r="FS196" s="8" t="s">
        <v>537</v>
      </c>
      <c r="FT196" s="9" t="s">
        <v>537</v>
      </c>
      <c r="FU196" s="8" t="s">
        <v>537</v>
      </c>
      <c r="FV196" s="8" t="s">
        <v>538</v>
      </c>
      <c r="FW196" s="8" t="s">
        <v>539</v>
      </c>
      <c r="FX196" s="8" t="s">
        <v>538</v>
      </c>
      <c r="FY196" s="8" t="s">
        <v>538</v>
      </c>
      <c r="FZ196" s="8" t="s">
        <v>538</v>
      </c>
      <c r="GA196" s="31" t="e">
        <f t="shared" ref="GA196:GA242" si="36">YEAR(FT196)</f>
        <v>#VALUE!</v>
      </c>
      <c r="GB196" s="10" t="e">
        <f t="shared" ref="GB196:GB242" si="37">MONTH(FT196)</f>
        <v>#VALUE!</v>
      </c>
      <c r="GC196" s="10" t="s">
        <v>540</v>
      </c>
      <c r="GD196" s="10" t="s">
        <v>540</v>
      </c>
    </row>
    <row r="197" spans="1:186">
      <c r="A197" s="8">
        <f t="shared" si="33"/>
        <v>0</v>
      </c>
      <c r="B197" s="8">
        <f t="shared" si="33"/>
        <v>0</v>
      </c>
      <c r="C197" s="8" t="e">
        <f>CONCATENATE("FY",RIGHT(Assumptions!D$18,4)-9)</f>
        <v>#VALUE!</v>
      </c>
      <c r="D197" s="10" t="e">
        <f t="shared" si="35"/>
        <v>#VALUE!</v>
      </c>
      <c r="E197" s="8" t="s">
        <v>537</v>
      </c>
      <c r="F197" s="8" t="s">
        <v>537</v>
      </c>
      <c r="G197" s="8" t="s">
        <v>537</v>
      </c>
      <c r="H197" s="8" t="s">
        <v>537</v>
      </c>
      <c r="I197" s="8" t="s">
        <v>537</v>
      </c>
      <c r="J197" s="8" t="s">
        <v>537</v>
      </c>
      <c r="K197" s="8" t="s">
        <v>537</v>
      </c>
      <c r="L197" s="8" t="s">
        <v>537</v>
      </c>
      <c r="M197" s="8" t="s">
        <v>537</v>
      </c>
      <c r="N197" s="8" t="s">
        <v>537</v>
      </c>
      <c r="O197" s="8" t="s">
        <v>537</v>
      </c>
      <c r="P197" s="8" t="s">
        <v>537</v>
      </c>
      <c r="Q197" s="8" t="s">
        <v>537</v>
      </c>
      <c r="R197" s="8" t="s">
        <v>537</v>
      </c>
      <c r="S197" s="8" t="s">
        <v>537</v>
      </c>
      <c r="T197" s="8" t="s">
        <v>537</v>
      </c>
      <c r="U197" s="8" t="s">
        <v>537</v>
      </c>
      <c r="V197" s="8" t="s">
        <v>537</v>
      </c>
      <c r="W197" s="8" t="s">
        <v>537</v>
      </c>
      <c r="X197" s="8" t="s">
        <v>537</v>
      </c>
      <c r="Y197" s="8" t="s">
        <v>537</v>
      </c>
      <c r="Z197" s="8" t="s">
        <v>537</v>
      </c>
      <c r="AA197" s="8" t="s">
        <v>537</v>
      </c>
      <c r="AB197" s="8" t="s">
        <v>537</v>
      </c>
      <c r="AC197" s="8" t="s">
        <v>537</v>
      </c>
      <c r="AD197" s="8" t="s">
        <v>537</v>
      </c>
      <c r="AE197" s="8" t="s">
        <v>537</v>
      </c>
      <c r="AF197" s="8" t="s">
        <v>537</v>
      </c>
      <c r="AG197" s="8" t="s">
        <v>537</v>
      </c>
      <c r="AH197" s="8" t="s">
        <v>537</v>
      </c>
      <c r="AI197" s="8" t="s">
        <v>537</v>
      </c>
      <c r="AJ197" s="8" t="s">
        <v>537</v>
      </c>
      <c r="AK197" s="8" t="s">
        <v>537</v>
      </c>
      <c r="AL197" s="8" t="s">
        <v>537</v>
      </c>
      <c r="AM197" s="8"/>
      <c r="AN197" s="8" t="s">
        <v>537</v>
      </c>
      <c r="AO197" s="8" t="s">
        <v>537</v>
      </c>
      <c r="AP197" s="8" t="s">
        <v>537</v>
      </c>
      <c r="AQ197" s="8" t="s">
        <v>537</v>
      </c>
      <c r="AR197" s="8" t="s">
        <v>537</v>
      </c>
      <c r="AS197" s="8" t="s">
        <v>537</v>
      </c>
      <c r="AT197" s="8" t="s">
        <v>537</v>
      </c>
      <c r="AU197" s="1">
        <v>-2146826273</v>
      </c>
      <c r="AV197" s="8"/>
      <c r="AW197" s="8" t="s">
        <v>537</v>
      </c>
      <c r="AX197" s="8" t="s">
        <v>537</v>
      </c>
      <c r="AY197" s="8" t="s">
        <v>537</v>
      </c>
      <c r="AZ197" s="1">
        <v>-2146826273</v>
      </c>
      <c r="BA197" s="9" t="s">
        <v>537</v>
      </c>
      <c r="BB197" s="8"/>
      <c r="BC197" s="8" t="s">
        <v>537</v>
      </c>
      <c r="BD197" s="8" t="s">
        <v>537</v>
      </c>
      <c r="BE197" s="8" t="s">
        <v>537</v>
      </c>
      <c r="BF197" s="8" t="s">
        <v>537</v>
      </c>
      <c r="BG197" s="8" t="s">
        <v>537</v>
      </c>
      <c r="BH197" s="8" t="s">
        <v>537</v>
      </c>
      <c r="BI197" s="8" t="s">
        <v>537</v>
      </c>
      <c r="BJ197" s="8"/>
      <c r="BK197" s="8"/>
      <c r="BL197" s="8" t="s">
        <v>537</v>
      </c>
      <c r="BM197" s="8" t="s">
        <v>537</v>
      </c>
      <c r="BN197" s="8" t="s">
        <v>537</v>
      </c>
      <c r="BO197" s="8" t="s">
        <v>537</v>
      </c>
      <c r="BP197" s="8" t="s">
        <v>537</v>
      </c>
      <c r="BQ197" s="8" t="s">
        <v>537</v>
      </c>
      <c r="BR197" s="8" t="s">
        <v>537</v>
      </c>
      <c r="BS197" s="8" t="s">
        <v>537</v>
      </c>
      <c r="BT197" s="8" t="s">
        <v>537</v>
      </c>
      <c r="BU197" s="8" t="s">
        <v>537</v>
      </c>
      <c r="BV197" s="8" t="s">
        <v>537</v>
      </c>
      <c r="BW197" s="8" t="s">
        <v>537</v>
      </c>
      <c r="BX197" s="8" t="s">
        <v>537</v>
      </c>
      <c r="BY197" s="8" t="s">
        <v>537</v>
      </c>
      <c r="BZ197" s="8" t="s">
        <v>537</v>
      </c>
      <c r="CA197" s="8" t="s">
        <v>537</v>
      </c>
      <c r="CB197" s="8" t="s">
        <v>537</v>
      </c>
      <c r="CC197" s="8" t="s">
        <v>537</v>
      </c>
      <c r="CD197" s="8" t="s">
        <v>537</v>
      </c>
      <c r="CE197" s="8"/>
      <c r="CF197" s="8" t="s">
        <v>537</v>
      </c>
      <c r="CG197" s="8" t="s">
        <v>537</v>
      </c>
      <c r="CH197" s="8" t="s">
        <v>537</v>
      </c>
      <c r="CI197" s="8" t="s">
        <v>537</v>
      </c>
      <c r="CJ197" s="8" t="s">
        <v>537</v>
      </c>
      <c r="CK197" s="8" t="s">
        <v>537</v>
      </c>
      <c r="CL197" s="8" t="s">
        <v>537</v>
      </c>
      <c r="CM197" s="8" t="s">
        <v>537</v>
      </c>
      <c r="CN197" s="8" t="s">
        <v>537</v>
      </c>
      <c r="CO197" s="8" t="s">
        <v>537</v>
      </c>
      <c r="CP197" s="8" t="s">
        <v>537</v>
      </c>
      <c r="CQ197" s="8" t="s">
        <v>537</v>
      </c>
      <c r="CR197" s="8" t="s">
        <v>537</v>
      </c>
      <c r="CS197" s="8" t="s">
        <v>537</v>
      </c>
      <c r="CT197" s="8" t="s">
        <v>537</v>
      </c>
      <c r="CU197" s="8" t="s">
        <v>537</v>
      </c>
      <c r="CV197" s="8" t="s">
        <v>537</v>
      </c>
      <c r="CW197" s="8" t="s">
        <v>537</v>
      </c>
      <c r="CX197" s="8" t="s">
        <v>537</v>
      </c>
      <c r="CY197" s="8" t="s">
        <v>537</v>
      </c>
      <c r="CZ197" s="8" t="s">
        <v>537</v>
      </c>
      <c r="DA197" s="8" t="s">
        <v>537</v>
      </c>
      <c r="DB197" s="8" t="s">
        <v>537</v>
      </c>
      <c r="DC197" s="8"/>
      <c r="DD197" s="8" t="s">
        <v>537</v>
      </c>
      <c r="DE197" s="8" t="s">
        <v>537</v>
      </c>
      <c r="DF197" s="8" t="s">
        <v>537</v>
      </c>
      <c r="DG197" s="8" t="s">
        <v>537</v>
      </c>
      <c r="DH197" s="8" t="s">
        <v>537</v>
      </c>
      <c r="DI197" s="8" t="s">
        <v>537</v>
      </c>
      <c r="DJ197" s="8" t="s">
        <v>537</v>
      </c>
      <c r="DK197" s="8" t="s">
        <v>537</v>
      </c>
      <c r="DL197" s="8" t="s">
        <v>537</v>
      </c>
      <c r="DM197" s="8" t="s">
        <v>537</v>
      </c>
      <c r="DN197" s="8" t="s">
        <v>537</v>
      </c>
      <c r="DO197" s="8" t="s">
        <v>537</v>
      </c>
      <c r="DP197" s="8" t="s">
        <v>537</v>
      </c>
      <c r="DQ197" s="8" t="s">
        <v>537</v>
      </c>
      <c r="DR197" s="8" t="s">
        <v>537</v>
      </c>
      <c r="DS197" s="8" t="s">
        <v>537</v>
      </c>
      <c r="DT197" s="8" t="s">
        <v>537</v>
      </c>
      <c r="DU197" s="8" t="s">
        <v>537</v>
      </c>
      <c r="DV197" s="8"/>
      <c r="DW197" s="8" t="s">
        <v>537</v>
      </c>
      <c r="DX197" s="8" t="s">
        <v>537</v>
      </c>
      <c r="DY197" s="8" t="s">
        <v>537</v>
      </c>
      <c r="DZ197" s="8" t="s">
        <v>537</v>
      </c>
      <c r="EA197" s="8" t="s">
        <v>537</v>
      </c>
      <c r="EB197" s="8" t="s">
        <v>537</v>
      </c>
      <c r="EC197" s="8" t="s">
        <v>537</v>
      </c>
      <c r="ED197" s="8" t="s">
        <v>537</v>
      </c>
      <c r="EE197" s="8" t="s">
        <v>537</v>
      </c>
      <c r="EF197" s="8" t="s">
        <v>537</v>
      </c>
      <c r="EG197" s="8" t="s">
        <v>537</v>
      </c>
      <c r="EH197" s="8" t="s">
        <v>537</v>
      </c>
      <c r="EI197" s="8" t="s">
        <v>537</v>
      </c>
      <c r="EJ197" s="8" t="s">
        <v>537</v>
      </c>
      <c r="EK197" s="8" t="s">
        <v>537</v>
      </c>
      <c r="EL197" s="8" t="s">
        <v>537</v>
      </c>
      <c r="EM197" s="8" t="s">
        <v>537</v>
      </c>
      <c r="EN197" s="8" t="s">
        <v>537</v>
      </c>
      <c r="EO197" s="8" t="s">
        <v>537</v>
      </c>
      <c r="EP197" s="8" t="s">
        <v>537</v>
      </c>
      <c r="EQ197" s="8" t="s">
        <v>537</v>
      </c>
      <c r="ER197" s="8" t="s">
        <v>537</v>
      </c>
      <c r="ES197" s="8" t="s">
        <v>537</v>
      </c>
      <c r="ET197" s="8" t="s">
        <v>537</v>
      </c>
      <c r="EU197" s="8" t="s">
        <v>537</v>
      </c>
      <c r="EV197" s="8" t="s">
        <v>537</v>
      </c>
      <c r="EW197" s="8" t="s">
        <v>537</v>
      </c>
      <c r="EX197" s="8" t="s">
        <v>537</v>
      </c>
      <c r="EY197" s="8" t="s">
        <v>537</v>
      </c>
      <c r="EZ197" s="8" t="s">
        <v>537</v>
      </c>
      <c r="FA197" s="8" t="s">
        <v>537</v>
      </c>
      <c r="FB197" s="8" t="s">
        <v>537</v>
      </c>
      <c r="FC197" s="8" t="s">
        <v>537</v>
      </c>
      <c r="FD197" s="8" t="s">
        <v>537</v>
      </c>
      <c r="FE197" s="8" t="s">
        <v>537</v>
      </c>
      <c r="FF197" s="8" t="s">
        <v>537</v>
      </c>
      <c r="FG197" s="8" t="s">
        <v>537</v>
      </c>
      <c r="FH197" s="8" t="s">
        <v>537</v>
      </c>
      <c r="FI197" s="8" t="s">
        <v>537</v>
      </c>
      <c r="FJ197" s="8" t="s">
        <v>537</v>
      </c>
      <c r="FK197" s="8" t="s">
        <v>537</v>
      </c>
      <c r="FL197" s="8"/>
      <c r="FM197" s="8" t="s">
        <v>537</v>
      </c>
      <c r="FN197" s="8" t="s">
        <v>537</v>
      </c>
      <c r="FO197" s="8" t="s">
        <v>537</v>
      </c>
      <c r="FP197" s="8" t="s">
        <v>537</v>
      </c>
      <c r="FQ197" s="8" t="s">
        <v>537</v>
      </c>
      <c r="FR197" s="8" t="s">
        <v>537</v>
      </c>
      <c r="FS197" s="8" t="s">
        <v>537</v>
      </c>
      <c r="FT197" s="9" t="s">
        <v>537</v>
      </c>
      <c r="FU197" s="8" t="s">
        <v>537</v>
      </c>
      <c r="FV197" s="8" t="s">
        <v>538</v>
      </c>
      <c r="FW197" s="8" t="s">
        <v>539</v>
      </c>
      <c r="FX197" s="8" t="s">
        <v>538</v>
      </c>
      <c r="FY197" s="8" t="s">
        <v>538</v>
      </c>
      <c r="FZ197" s="8" t="s">
        <v>538</v>
      </c>
      <c r="GA197" s="31" t="e">
        <f t="shared" si="36"/>
        <v>#VALUE!</v>
      </c>
      <c r="GB197" s="10" t="e">
        <f t="shared" si="37"/>
        <v>#VALUE!</v>
      </c>
      <c r="GC197" s="10" t="s">
        <v>540</v>
      </c>
      <c r="GD197" s="10" t="s">
        <v>540</v>
      </c>
    </row>
    <row r="198" spans="1:186">
      <c r="A198" s="8">
        <f t="shared" si="33"/>
        <v>0</v>
      </c>
      <c r="B198" s="8">
        <f t="shared" si="33"/>
        <v>0</v>
      </c>
      <c r="C198" s="8" t="e">
        <f>CONCATENATE("FY",RIGHT(Assumptions!D$18,4)-8)</f>
        <v>#VALUE!</v>
      </c>
      <c r="D198" s="10" t="e">
        <f t="shared" si="35"/>
        <v>#VALUE!</v>
      </c>
      <c r="E198" s="8" t="s">
        <v>537</v>
      </c>
      <c r="F198" s="8" t="s">
        <v>537</v>
      </c>
      <c r="G198" s="8" t="s">
        <v>537</v>
      </c>
      <c r="H198" s="8" t="s">
        <v>537</v>
      </c>
      <c r="I198" s="8" t="s">
        <v>537</v>
      </c>
      <c r="J198" s="8" t="s">
        <v>537</v>
      </c>
      <c r="K198" s="8" t="s">
        <v>537</v>
      </c>
      <c r="L198" s="8" t="s">
        <v>537</v>
      </c>
      <c r="M198" s="8" t="s">
        <v>537</v>
      </c>
      <c r="N198" s="8" t="s">
        <v>537</v>
      </c>
      <c r="O198" s="8" t="s">
        <v>537</v>
      </c>
      <c r="P198" s="8" t="s">
        <v>537</v>
      </c>
      <c r="Q198" s="8" t="s">
        <v>537</v>
      </c>
      <c r="R198" s="8" t="s">
        <v>537</v>
      </c>
      <c r="S198" s="8" t="s">
        <v>537</v>
      </c>
      <c r="T198" s="8" t="s">
        <v>537</v>
      </c>
      <c r="U198" s="8" t="s">
        <v>537</v>
      </c>
      <c r="V198" s="8" t="s">
        <v>537</v>
      </c>
      <c r="W198" s="8" t="s">
        <v>537</v>
      </c>
      <c r="X198" s="8" t="s">
        <v>537</v>
      </c>
      <c r="Y198" s="8" t="s">
        <v>537</v>
      </c>
      <c r="Z198" s="8" t="s">
        <v>537</v>
      </c>
      <c r="AA198" s="8" t="s">
        <v>537</v>
      </c>
      <c r="AB198" s="8" t="s">
        <v>537</v>
      </c>
      <c r="AC198" s="8" t="s">
        <v>537</v>
      </c>
      <c r="AD198" s="8" t="s">
        <v>537</v>
      </c>
      <c r="AE198" s="8" t="s">
        <v>537</v>
      </c>
      <c r="AF198" s="8" t="s">
        <v>537</v>
      </c>
      <c r="AG198" s="8" t="s">
        <v>537</v>
      </c>
      <c r="AH198" s="8" t="s">
        <v>537</v>
      </c>
      <c r="AI198" s="8" t="s">
        <v>537</v>
      </c>
      <c r="AJ198" s="8" t="s">
        <v>537</v>
      </c>
      <c r="AK198" s="8" t="s">
        <v>537</v>
      </c>
      <c r="AL198" s="8" t="s">
        <v>537</v>
      </c>
      <c r="AM198" s="8"/>
      <c r="AN198" s="8" t="s">
        <v>537</v>
      </c>
      <c r="AO198" s="8" t="s">
        <v>537</v>
      </c>
      <c r="AP198" s="8" t="s">
        <v>537</v>
      </c>
      <c r="AQ198" s="8" t="s">
        <v>537</v>
      </c>
      <c r="AR198" s="8" t="s">
        <v>537</v>
      </c>
      <c r="AS198" s="8" t="s">
        <v>537</v>
      </c>
      <c r="AT198" s="8" t="s">
        <v>537</v>
      </c>
      <c r="AU198" s="1">
        <v>-2146826273</v>
      </c>
      <c r="AV198" s="8"/>
      <c r="AW198" s="8" t="s">
        <v>537</v>
      </c>
      <c r="AX198" s="8" t="s">
        <v>537</v>
      </c>
      <c r="AY198" s="8" t="s">
        <v>537</v>
      </c>
      <c r="AZ198" s="1">
        <v>-2146826273</v>
      </c>
      <c r="BA198" s="9" t="s">
        <v>537</v>
      </c>
      <c r="BB198" s="8"/>
      <c r="BC198" s="8" t="s">
        <v>537</v>
      </c>
      <c r="BD198" s="8" t="s">
        <v>537</v>
      </c>
      <c r="BE198" s="8" t="s">
        <v>537</v>
      </c>
      <c r="BF198" s="8" t="s">
        <v>537</v>
      </c>
      <c r="BG198" s="8" t="s">
        <v>537</v>
      </c>
      <c r="BH198" s="8" t="s">
        <v>537</v>
      </c>
      <c r="BI198" s="8" t="s">
        <v>537</v>
      </c>
      <c r="BJ198" s="8"/>
      <c r="BK198" s="8"/>
      <c r="BL198" s="8" t="s">
        <v>537</v>
      </c>
      <c r="BM198" s="8" t="s">
        <v>537</v>
      </c>
      <c r="BN198" s="8" t="s">
        <v>537</v>
      </c>
      <c r="BO198" s="8" t="s">
        <v>537</v>
      </c>
      <c r="BP198" s="8" t="s">
        <v>537</v>
      </c>
      <c r="BQ198" s="8" t="s">
        <v>537</v>
      </c>
      <c r="BR198" s="8" t="s">
        <v>537</v>
      </c>
      <c r="BS198" s="8" t="s">
        <v>537</v>
      </c>
      <c r="BT198" s="8" t="s">
        <v>537</v>
      </c>
      <c r="BU198" s="8" t="s">
        <v>537</v>
      </c>
      <c r="BV198" s="8" t="s">
        <v>537</v>
      </c>
      <c r="BW198" s="8" t="s">
        <v>537</v>
      </c>
      <c r="BX198" s="8" t="s">
        <v>537</v>
      </c>
      <c r="BY198" s="8" t="s">
        <v>537</v>
      </c>
      <c r="BZ198" s="8" t="s">
        <v>537</v>
      </c>
      <c r="CA198" s="8" t="s">
        <v>537</v>
      </c>
      <c r="CB198" s="8" t="s">
        <v>537</v>
      </c>
      <c r="CC198" s="8" t="s">
        <v>537</v>
      </c>
      <c r="CD198" s="8" t="s">
        <v>537</v>
      </c>
      <c r="CE198" s="8"/>
      <c r="CF198" s="8" t="s">
        <v>537</v>
      </c>
      <c r="CG198" s="8" t="s">
        <v>537</v>
      </c>
      <c r="CH198" s="8" t="s">
        <v>537</v>
      </c>
      <c r="CI198" s="8" t="s">
        <v>537</v>
      </c>
      <c r="CJ198" s="8" t="s">
        <v>537</v>
      </c>
      <c r="CK198" s="8" t="s">
        <v>537</v>
      </c>
      <c r="CL198" s="8" t="s">
        <v>537</v>
      </c>
      <c r="CM198" s="8" t="s">
        <v>537</v>
      </c>
      <c r="CN198" s="8" t="s">
        <v>537</v>
      </c>
      <c r="CO198" s="8" t="s">
        <v>537</v>
      </c>
      <c r="CP198" s="8" t="s">
        <v>537</v>
      </c>
      <c r="CQ198" s="8" t="s">
        <v>537</v>
      </c>
      <c r="CR198" s="8" t="s">
        <v>537</v>
      </c>
      <c r="CS198" s="8" t="s">
        <v>537</v>
      </c>
      <c r="CT198" s="8" t="s">
        <v>537</v>
      </c>
      <c r="CU198" s="8" t="s">
        <v>537</v>
      </c>
      <c r="CV198" s="8" t="s">
        <v>537</v>
      </c>
      <c r="CW198" s="8" t="s">
        <v>537</v>
      </c>
      <c r="CX198" s="8" t="s">
        <v>537</v>
      </c>
      <c r="CY198" s="8" t="s">
        <v>537</v>
      </c>
      <c r="CZ198" s="8" t="s">
        <v>537</v>
      </c>
      <c r="DA198" s="8" t="s">
        <v>537</v>
      </c>
      <c r="DB198" s="8" t="s">
        <v>537</v>
      </c>
      <c r="DC198" s="8"/>
      <c r="DD198" s="8" t="s">
        <v>537</v>
      </c>
      <c r="DE198" s="8" t="s">
        <v>537</v>
      </c>
      <c r="DF198" s="8" t="s">
        <v>537</v>
      </c>
      <c r="DG198" s="8" t="s">
        <v>537</v>
      </c>
      <c r="DH198" s="8" t="s">
        <v>537</v>
      </c>
      <c r="DI198" s="8" t="s">
        <v>537</v>
      </c>
      <c r="DJ198" s="8" t="s">
        <v>537</v>
      </c>
      <c r="DK198" s="8" t="s">
        <v>537</v>
      </c>
      <c r="DL198" s="8" t="s">
        <v>537</v>
      </c>
      <c r="DM198" s="8" t="s">
        <v>537</v>
      </c>
      <c r="DN198" s="8" t="s">
        <v>537</v>
      </c>
      <c r="DO198" s="8" t="s">
        <v>537</v>
      </c>
      <c r="DP198" s="8" t="s">
        <v>537</v>
      </c>
      <c r="DQ198" s="8" t="s">
        <v>537</v>
      </c>
      <c r="DR198" s="8" t="s">
        <v>537</v>
      </c>
      <c r="DS198" s="8" t="s">
        <v>537</v>
      </c>
      <c r="DT198" s="8" t="s">
        <v>537</v>
      </c>
      <c r="DU198" s="8" t="s">
        <v>537</v>
      </c>
      <c r="DV198" s="8"/>
      <c r="DW198" s="8" t="s">
        <v>537</v>
      </c>
      <c r="DX198" s="8" t="s">
        <v>537</v>
      </c>
      <c r="DY198" s="8" t="s">
        <v>537</v>
      </c>
      <c r="DZ198" s="8" t="s">
        <v>537</v>
      </c>
      <c r="EA198" s="8" t="s">
        <v>537</v>
      </c>
      <c r="EB198" s="8" t="s">
        <v>537</v>
      </c>
      <c r="EC198" s="8" t="s">
        <v>537</v>
      </c>
      <c r="ED198" s="8" t="s">
        <v>537</v>
      </c>
      <c r="EE198" s="8" t="s">
        <v>537</v>
      </c>
      <c r="EF198" s="8" t="s">
        <v>537</v>
      </c>
      <c r="EG198" s="8" t="s">
        <v>537</v>
      </c>
      <c r="EH198" s="8" t="s">
        <v>537</v>
      </c>
      <c r="EI198" s="8" t="s">
        <v>537</v>
      </c>
      <c r="EJ198" s="8" t="s">
        <v>537</v>
      </c>
      <c r="EK198" s="8" t="s">
        <v>537</v>
      </c>
      <c r="EL198" s="8" t="s">
        <v>537</v>
      </c>
      <c r="EM198" s="8" t="s">
        <v>537</v>
      </c>
      <c r="EN198" s="8" t="s">
        <v>537</v>
      </c>
      <c r="EO198" s="8" t="s">
        <v>537</v>
      </c>
      <c r="EP198" s="8" t="s">
        <v>537</v>
      </c>
      <c r="EQ198" s="8" t="s">
        <v>537</v>
      </c>
      <c r="ER198" s="8" t="s">
        <v>537</v>
      </c>
      <c r="ES198" s="8" t="s">
        <v>537</v>
      </c>
      <c r="ET198" s="8" t="s">
        <v>537</v>
      </c>
      <c r="EU198" s="8" t="s">
        <v>537</v>
      </c>
      <c r="EV198" s="8" t="s">
        <v>537</v>
      </c>
      <c r="EW198" s="8" t="s">
        <v>537</v>
      </c>
      <c r="EX198" s="8" t="s">
        <v>537</v>
      </c>
      <c r="EY198" s="8" t="s">
        <v>537</v>
      </c>
      <c r="EZ198" s="8" t="s">
        <v>537</v>
      </c>
      <c r="FA198" s="8" t="s">
        <v>537</v>
      </c>
      <c r="FB198" s="8" t="s">
        <v>537</v>
      </c>
      <c r="FC198" s="8" t="s">
        <v>537</v>
      </c>
      <c r="FD198" s="8" t="s">
        <v>537</v>
      </c>
      <c r="FE198" s="8" t="s">
        <v>537</v>
      </c>
      <c r="FF198" s="8" t="s">
        <v>537</v>
      </c>
      <c r="FG198" s="8" t="s">
        <v>537</v>
      </c>
      <c r="FH198" s="8" t="s">
        <v>537</v>
      </c>
      <c r="FI198" s="8" t="s">
        <v>537</v>
      </c>
      <c r="FJ198" s="8" t="s">
        <v>537</v>
      </c>
      <c r="FK198" s="8" t="s">
        <v>537</v>
      </c>
      <c r="FL198" s="8"/>
      <c r="FM198" s="8" t="s">
        <v>537</v>
      </c>
      <c r="FN198" s="8" t="s">
        <v>537</v>
      </c>
      <c r="FO198" s="8" t="s">
        <v>537</v>
      </c>
      <c r="FP198" s="8" t="s">
        <v>537</v>
      </c>
      <c r="FQ198" s="8" t="s">
        <v>537</v>
      </c>
      <c r="FR198" s="8" t="s">
        <v>537</v>
      </c>
      <c r="FS198" s="8" t="s">
        <v>537</v>
      </c>
      <c r="FT198" s="9" t="s">
        <v>537</v>
      </c>
      <c r="FU198" s="8" t="s">
        <v>537</v>
      </c>
      <c r="FV198" s="8" t="s">
        <v>538</v>
      </c>
      <c r="FW198" s="8" t="s">
        <v>539</v>
      </c>
      <c r="FX198" s="8" t="s">
        <v>538</v>
      </c>
      <c r="FY198" s="8" t="s">
        <v>538</v>
      </c>
      <c r="FZ198" s="8" t="s">
        <v>538</v>
      </c>
      <c r="GA198" s="31" t="e">
        <f t="shared" si="36"/>
        <v>#VALUE!</v>
      </c>
      <c r="GB198" s="10" t="e">
        <f t="shared" si="37"/>
        <v>#VALUE!</v>
      </c>
      <c r="GC198" s="10" t="s">
        <v>540</v>
      </c>
      <c r="GD198" s="10" t="s">
        <v>540</v>
      </c>
    </row>
    <row r="199" spans="1:186">
      <c r="A199" s="8">
        <f t="shared" si="33"/>
        <v>0</v>
      </c>
      <c r="B199" s="8">
        <f t="shared" si="33"/>
        <v>0</v>
      </c>
      <c r="C199" s="8" t="e">
        <f>CONCATENATE("FY",RIGHT(Assumptions!D$18,4)-7)</f>
        <v>#VALUE!</v>
      </c>
      <c r="D199" s="10" t="e">
        <f t="shared" si="35"/>
        <v>#VALUE!</v>
      </c>
      <c r="E199" s="8" t="s">
        <v>537</v>
      </c>
      <c r="F199" s="8" t="s">
        <v>537</v>
      </c>
      <c r="G199" s="8" t="s">
        <v>537</v>
      </c>
      <c r="H199" s="8" t="s">
        <v>537</v>
      </c>
      <c r="I199" s="8" t="s">
        <v>537</v>
      </c>
      <c r="J199" s="8" t="s">
        <v>537</v>
      </c>
      <c r="K199" s="8" t="s">
        <v>537</v>
      </c>
      <c r="L199" s="8" t="s">
        <v>537</v>
      </c>
      <c r="M199" s="8" t="s">
        <v>537</v>
      </c>
      <c r="N199" s="8" t="s">
        <v>537</v>
      </c>
      <c r="O199" s="8" t="s">
        <v>537</v>
      </c>
      <c r="P199" s="8" t="s">
        <v>537</v>
      </c>
      <c r="Q199" s="8" t="s">
        <v>537</v>
      </c>
      <c r="R199" s="8" t="s">
        <v>537</v>
      </c>
      <c r="S199" s="8" t="s">
        <v>537</v>
      </c>
      <c r="T199" s="8" t="s">
        <v>537</v>
      </c>
      <c r="U199" s="8" t="s">
        <v>537</v>
      </c>
      <c r="V199" s="8" t="s">
        <v>537</v>
      </c>
      <c r="W199" s="8" t="s">
        <v>537</v>
      </c>
      <c r="X199" s="8" t="s">
        <v>537</v>
      </c>
      <c r="Y199" s="8" t="s">
        <v>537</v>
      </c>
      <c r="Z199" s="8" t="s">
        <v>537</v>
      </c>
      <c r="AA199" s="8" t="s">
        <v>537</v>
      </c>
      <c r="AB199" s="8" t="s">
        <v>537</v>
      </c>
      <c r="AC199" s="8" t="s">
        <v>537</v>
      </c>
      <c r="AD199" s="8" t="s">
        <v>537</v>
      </c>
      <c r="AE199" s="8" t="s">
        <v>537</v>
      </c>
      <c r="AF199" s="8" t="s">
        <v>537</v>
      </c>
      <c r="AG199" s="8" t="s">
        <v>537</v>
      </c>
      <c r="AH199" s="8" t="s">
        <v>537</v>
      </c>
      <c r="AI199" s="8" t="s">
        <v>537</v>
      </c>
      <c r="AJ199" s="8" t="s">
        <v>537</v>
      </c>
      <c r="AK199" s="8" t="s">
        <v>537</v>
      </c>
      <c r="AL199" s="8" t="s">
        <v>537</v>
      </c>
      <c r="AM199" s="8"/>
      <c r="AN199" s="8" t="s">
        <v>537</v>
      </c>
      <c r="AO199" s="8" t="s">
        <v>537</v>
      </c>
      <c r="AP199" s="8" t="s">
        <v>537</v>
      </c>
      <c r="AQ199" s="8" t="s">
        <v>537</v>
      </c>
      <c r="AR199" s="8" t="s">
        <v>537</v>
      </c>
      <c r="AS199" s="8" t="s">
        <v>537</v>
      </c>
      <c r="AT199" s="8" t="s">
        <v>537</v>
      </c>
      <c r="AU199" s="1">
        <v>-2146826273</v>
      </c>
      <c r="AV199" s="8"/>
      <c r="AW199" s="8" t="s">
        <v>537</v>
      </c>
      <c r="AX199" s="8" t="s">
        <v>537</v>
      </c>
      <c r="AY199" s="8" t="s">
        <v>537</v>
      </c>
      <c r="AZ199" s="1">
        <v>-2146826273</v>
      </c>
      <c r="BA199" s="9" t="s">
        <v>537</v>
      </c>
      <c r="BB199" s="8"/>
      <c r="BC199" s="8" t="s">
        <v>537</v>
      </c>
      <c r="BD199" s="8" t="s">
        <v>537</v>
      </c>
      <c r="BE199" s="8" t="s">
        <v>537</v>
      </c>
      <c r="BF199" s="8" t="s">
        <v>537</v>
      </c>
      <c r="BG199" s="8" t="s">
        <v>537</v>
      </c>
      <c r="BH199" s="8" t="s">
        <v>537</v>
      </c>
      <c r="BI199" s="8" t="s">
        <v>537</v>
      </c>
      <c r="BJ199" s="8"/>
      <c r="BK199" s="8"/>
      <c r="BL199" s="8" t="s">
        <v>537</v>
      </c>
      <c r="BM199" s="8" t="s">
        <v>537</v>
      </c>
      <c r="BN199" s="8" t="s">
        <v>537</v>
      </c>
      <c r="BO199" s="8" t="s">
        <v>537</v>
      </c>
      <c r="BP199" s="8" t="s">
        <v>537</v>
      </c>
      <c r="BQ199" s="8" t="s">
        <v>537</v>
      </c>
      <c r="BR199" s="8" t="s">
        <v>537</v>
      </c>
      <c r="BS199" s="8" t="s">
        <v>537</v>
      </c>
      <c r="BT199" s="8" t="s">
        <v>537</v>
      </c>
      <c r="BU199" s="8" t="s">
        <v>537</v>
      </c>
      <c r="BV199" s="8" t="s">
        <v>537</v>
      </c>
      <c r="BW199" s="8" t="s">
        <v>537</v>
      </c>
      <c r="BX199" s="8" t="s">
        <v>537</v>
      </c>
      <c r="BY199" s="8" t="s">
        <v>537</v>
      </c>
      <c r="BZ199" s="8" t="s">
        <v>537</v>
      </c>
      <c r="CA199" s="8" t="s">
        <v>537</v>
      </c>
      <c r="CB199" s="8" t="s">
        <v>537</v>
      </c>
      <c r="CC199" s="8" t="s">
        <v>537</v>
      </c>
      <c r="CD199" s="8" t="s">
        <v>537</v>
      </c>
      <c r="CE199" s="8"/>
      <c r="CF199" s="8" t="s">
        <v>537</v>
      </c>
      <c r="CG199" s="8" t="s">
        <v>537</v>
      </c>
      <c r="CH199" s="8" t="s">
        <v>537</v>
      </c>
      <c r="CI199" s="8" t="s">
        <v>537</v>
      </c>
      <c r="CJ199" s="8" t="s">
        <v>537</v>
      </c>
      <c r="CK199" s="8" t="s">
        <v>537</v>
      </c>
      <c r="CL199" s="8" t="s">
        <v>537</v>
      </c>
      <c r="CM199" s="8" t="s">
        <v>537</v>
      </c>
      <c r="CN199" s="8" t="s">
        <v>537</v>
      </c>
      <c r="CO199" s="8" t="s">
        <v>537</v>
      </c>
      <c r="CP199" s="8" t="s">
        <v>537</v>
      </c>
      <c r="CQ199" s="8" t="s">
        <v>537</v>
      </c>
      <c r="CR199" s="8" t="s">
        <v>537</v>
      </c>
      <c r="CS199" s="8" t="s">
        <v>537</v>
      </c>
      <c r="CT199" s="8" t="s">
        <v>537</v>
      </c>
      <c r="CU199" s="8" t="s">
        <v>537</v>
      </c>
      <c r="CV199" s="8" t="s">
        <v>537</v>
      </c>
      <c r="CW199" s="8" t="s">
        <v>537</v>
      </c>
      <c r="CX199" s="8" t="s">
        <v>537</v>
      </c>
      <c r="CY199" s="8" t="s">
        <v>537</v>
      </c>
      <c r="CZ199" s="8" t="s">
        <v>537</v>
      </c>
      <c r="DA199" s="8" t="s">
        <v>537</v>
      </c>
      <c r="DB199" s="8" t="s">
        <v>537</v>
      </c>
      <c r="DC199" s="8"/>
      <c r="DD199" s="8" t="s">
        <v>537</v>
      </c>
      <c r="DE199" s="8" t="s">
        <v>537</v>
      </c>
      <c r="DF199" s="8" t="s">
        <v>537</v>
      </c>
      <c r="DG199" s="8" t="s">
        <v>537</v>
      </c>
      <c r="DH199" s="8" t="s">
        <v>537</v>
      </c>
      <c r="DI199" s="8" t="s">
        <v>537</v>
      </c>
      <c r="DJ199" s="8" t="s">
        <v>537</v>
      </c>
      <c r="DK199" s="8" t="s">
        <v>537</v>
      </c>
      <c r="DL199" s="8" t="s">
        <v>537</v>
      </c>
      <c r="DM199" s="8" t="s">
        <v>537</v>
      </c>
      <c r="DN199" s="8" t="s">
        <v>537</v>
      </c>
      <c r="DO199" s="8" t="s">
        <v>537</v>
      </c>
      <c r="DP199" s="8" t="s">
        <v>537</v>
      </c>
      <c r="DQ199" s="8" t="s">
        <v>537</v>
      </c>
      <c r="DR199" s="8" t="s">
        <v>537</v>
      </c>
      <c r="DS199" s="8" t="s">
        <v>537</v>
      </c>
      <c r="DT199" s="8" t="s">
        <v>537</v>
      </c>
      <c r="DU199" s="8" t="s">
        <v>537</v>
      </c>
      <c r="DV199" s="8"/>
      <c r="DW199" s="8" t="s">
        <v>537</v>
      </c>
      <c r="DX199" s="8" t="s">
        <v>537</v>
      </c>
      <c r="DY199" s="8" t="s">
        <v>537</v>
      </c>
      <c r="DZ199" s="8" t="s">
        <v>537</v>
      </c>
      <c r="EA199" s="8" t="s">
        <v>537</v>
      </c>
      <c r="EB199" s="8" t="s">
        <v>537</v>
      </c>
      <c r="EC199" s="8" t="s">
        <v>537</v>
      </c>
      <c r="ED199" s="8" t="s">
        <v>537</v>
      </c>
      <c r="EE199" s="8" t="s">
        <v>537</v>
      </c>
      <c r="EF199" s="8" t="s">
        <v>537</v>
      </c>
      <c r="EG199" s="8" t="s">
        <v>537</v>
      </c>
      <c r="EH199" s="8" t="s">
        <v>537</v>
      </c>
      <c r="EI199" s="8" t="s">
        <v>537</v>
      </c>
      <c r="EJ199" s="8" t="s">
        <v>537</v>
      </c>
      <c r="EK199" s="8" t="s">
        <v>537</v>
      </c>
      <c r="EL199" s="8" t="s">
        <v>537</v>
      </c>
      <c r="EM199" s="8" t="s">
        <v>537</v>
      </c>
      <c r="EN199" s="8" t="s">
        <v>537</v>
      </c>
      <c r="EO199" s="8" t="s">
        <v>537</v>
      </c>
      <c r="EP199" s="8" t="s">
        <v>537</v>
      </c>
      <c r="EQ199" s="8" t="s">
        <v>537</v>
      </c>
      <c r="ER199" s="8" t="s">
        <v>537</v>
      </c>
      <c r="ES199" s="8" t="s">
        <v>537</v>
      </c>
      <c r="ET199" s="8" t="s">
        <v>537</v>
      </c>
      <c r="EU199" s="8" t="s">
        <v>537</v>
      </c>
      <c r="EV199" s="8" t="s">
        <v>537</v>
      </c>
      <c r="EW199" s="8" t="s">
        <v>537</v>
      </c>
      <c r="EX199" s="8" t="s">
        <v>537</v>
      </c>
      <c r="EY199" s="8" t="s">
        <v>537</v>
      </c>
      <c r="EZ199" s="8" t="s">
        <v>537</v>
      </c>
      <c r="FA199" s="8" t="s">
        <v>537</v>
      </c>
      <c r="FB199" s="8" t="s">
        <v>537</v>
      </c>
      <c r="FC199" s="8" t="s">
        <v>537</v>
      </c>
      <c r="FD199" s="8" t="s">
        <v>537</v>
      </c>
      <c r="FE199" s="8" t="s">
        <v>537</v>
      </c>
      <c r="FF199" s="8" t="s">
        <v>537</v>
      </c>
      <c r="FG199" s="8" t="s">
        <v>537</v>
      </c>
      <c r="FH199" s="8" t="s">
        <v>537</v>
      </c>
      <c r="FI199" s="8" t="s">
        <v>537</v>
      </c>
      <c r="FJ199" s="8" t="s">
        <v>537</v>
      </c>
      <c r="FK199" s="8" t="s">
        <v>537</v>
      </c>
      <c r="FL199" s="8"/>
      <c r="FM199" s="8" t="s">
        <v>537</v>
      </c>
      <c r="FN199" s="8" t="s">
        <v>537</v>
      </c>
      <c r="FO199" s="8" t="s">
        <v>537</v>
      </c>
      <c r="FP199" s="8" t="s">
        <v>537</v>
      </c>
      <c r="FQ199" s="8" t="s">
        <v>537</v>
      </c>
      <c r="FR199" s="8" t="s">
        <v>537</v>
      </c>
      <c r="FS199" s="8" t="s">
        <v>537</v>
      </c>
      <c r="FT199" s="9" t="s">
        <v>537</v>
      </c>
      <c r="FU199" s="8" t="s">
        <v>537</v>
      </c>
      <c r="FV199" s="8" t="s">
        <v>538</v>
      </c>
      <c r="FW199" s="8" t="s">
        <v>539</v>
      </c>
      <c r="FX199" s="8" t="s">
        <v>538</v>
      </c>
      <c r="FY199" s="8" t="s">
        <v>538</v>
      </c>
      <c r="FZ199" s="8" t="s">
        <v>538</v>
      </c>
      <c r="GA199" s="31" t="e">
        <f t="shared" si="36"/>
        <v>#VALUE!</v>
      </c>
      <c r="GB199" s="10" t="e">
        <f t="shared" si="37"/>
        <v>#VALUE!</v>
      </c>
      <c r="GC199" s="10" t="s">
        <v>540</v>
      </c>
      <c r="GD199" s="10" t="s">
        <v>540</v>
      </c>
    </row>
    <row r="200" spans="1:186">
      <c r="A200" s="8">
        <f t="shared" si="33"/>
        <v>0</v>
      </c>
      <c r="B200" s="8">
        <f t="shared" si="33"/>
        <v>0</v>
      </c>
      <c r="C200" s="8" t="e">
        <f>CONCATENATE("FY",RIGHT(Assumptions!D$18,4)-6)</f>
        <v>#VALUE!</v>
      </c>
      <c r="D200" s="10" t="e">
        <f t="shared" si="35"/>
        <v>#VALUE!</v>
      </c>
      <c r="E200" s="8" t="s">
        <v>537</v>
      </c>
      <c r="F200" s="8" t="s">
        <v>537</v>
      </c>
      <c r="G200" s="8" t="s">
        <v>537</v>
      </c>
      <c r="H200" s="8" t="s">
        <v>537</v>
      </c>
      <c r="I200" s="8" t="s">
        <v>537</v>
      </c>
      <c r="J200" s="8" t="s">
        <v>537</v>
      </c>
      <c r="K200" s="8" t="s">
        <v>537</v>
      </c>
      <c r="L200" s="8" t="s">
        <v>537</v>
      </c>
      <c r="M200" s="8" t="s">
        <v>537</v>
      </c>
      <c r="N200" s="8" t="s">
        <v>537</v>
      </c>
      <c r="O200" s="8" t="s">
        <v>537</v>
      </c>
      <c r="P200" s="8" t="s">
        <v>537</v>
      </c>
      <c r="Q200" s="8" t="s">
        <v>537</v>
      </c>
      <c r="R200" s="8" t="s">
        <v>537</v>
      </c>
      <c r="S200" s="8" t="s">
        <v>537</v>
      </c>
      <c r="T200" s="8" t="s">
        <v>537</v>
      </c>
      <c r="U200" s="8" t="s">
        <v>537</v>
      </c>
      <c r="V200" s="8" t="s">
        <v>537</v>
      </c>
      <c r="W200" s="8" t="s">
        <v>537</v>
      </c>
      <c r="X200" s="8" t="s">
        <v>537</v>
      </c>
      <c r="Y200" s="8" t="s">
        <v>537</v>
      </c>
      <c r="Z200" s="8" t="s">
        <v>537</v>
      </c>
      <c r="AA200" s="8" t="s">
        <v>537</v>
      </c>
      <c r="AB200" s="8" t="s">
        <v>537</v>
      </c>
      <c r="AC200" s="8" t="s">
        <v>537</v>
      </c>
      <c r="AD200" s="8" t="s">
        <v>537</v>
      </c>
      <c r="AE200" s="8" t="s">
        <v>537</v>
      </c>
      <c r="AF200" s="8" t="s">
        <v>537</v>
      </c>
      <c r="AG200" s="8" t="s">
        <v>537</v>
      </c>
      <c r="AH200" s="8" t="s">
        <v>537</v>
      </c>
      <c r="AI200" s="8" t="s">
        <v>537</v>
      </c>
      <c r="AJ200" s="8" t="s">
        <v>537</v>
      </c>
      <c r="AK200" s="8" t="s">
        <v>537</v>
      </c>
      <c r="AL200" s="8" t="s">
        <v>537</v>
      </c>
      <c r="AM200" s="8"/>
      <c r="AN200" s="8" t="s">
        <v>537</v>
      </c>
      <c r="AO200" s="8" t="s">
        <v>537</v>
      </c>
      <c r="AP200" s="8" t="s">
        <v>537</v>
      </c>
      <c r="AQ200" s="8" t="s">
        <v>537</v>
      </c>
      <c r="AR200" s="8" t="s">
        <v>537</v>
      </c>
      <c r="AS200" s="8" t="s">
        <v>537</v>
      </c>
      <c r="AT200" s="8" t="s">
        <v>537</v>
      </c>
      <c r="AU200" s="1">
        <v>-2146826273</v>
      </c>
      <c r="AV200" s="8"/>
      <c r="AW200" s="8" t="s">
        <v>537</v>
      </c>
      <c r="AX200" s="8" t="s">
        <v>537</v>
      </c>
      <c r="AY200" s="8" t="s">
        <v>537</v>
      </c>
      <c r="AZ200" s="1">
        <v>-2146826273</v>
      </c>
      <c r="BA200" s="9" t="s">
        <v>537</v>
      </c>
      <c r="BB200" s="8"/>
      <c r="BC200" s="8" t="s">
        <v>537</v>
      </c>
      <c r="BD200" s="8" t="s">
        <v>537</v>
      </c>
      <c r="BE200" s="8" t="s">
        <v>537</v>
      </c>
      <c r="BF200" s="8" t="s">
        <v>537</v>
      </c>
      <c r="BG200" s="8" t="s">
        <v>537</v>
      </c>
      <c r="BH200" s="8" t="s">
        <v>537</v>
      </c>
      <c r="BI200" s="8" t="s">
        <v>537</v>
      </c>
      <c r="BJ200" s="8"/>
      <c r="BK200" s="8"/>
      <c r="BL200" s="8" t="s">
        <v>537</v>
      </c>
      <c r="BM200" s="8" t="s">
        <v>537</v>
      </c>
      <c r="BN200" s="8" t="s">
        <v>537</v>
      </c>
      <c r="BO200" s="8" t="s">
        <v>537</v>
      </c>
      <c r="BP200" s="8" t="s">
        <v>537</v>
      </c>
      <c r="BQ200" s="8" t="s">
        <v>537</v>
      </c>
      <c r="BR200" s="8" t="s">
        <v>537</v>
      </c>
      <c r="BS200" s="8" t="s">
        <v>537</v>
      </c>
      <c r="BT200" s="8" t="s">
        <v>537</v>
      </c>
      <c r="BU200" s="8" t="s">
        <v>537</v>
      </c>
      <c r="BV200" s="8" t="s">
        <v>537</v>
      </c>
      <c r="BW200" s="8" t="s">
        <v>537</v>
      </c>
      <c r="BX200" s="8" t="s">
        <v>537</v>
      </c>
      <c r="BY200" s="8" t="s">
        <v>537</v>
      </c>
      <c r="BZ200" s="8" t="s">
        <v>537</v>
      </c>
      <c r="CA200" s="8" t="s">
        <v>537</v>
      </c>
      <c r="CB200" s="8" t="s">
        <v>537</v>
      </c>
      <c r="CC200" s="8" t="s">
        <v>537</v>
      </c>
      <c r="CD200" s="8" t="s">
        <v>537</v>
      </c>
      <c r="CE200" s="8"/>
      <c r="CF200" s="8" t="s">
        <v>537</v>
      </c>
      <c r="CG200" s="8" t="s">
        <v>537</v>
      </c>
      <c r="CH200" s="8" t="s">
        <v>537</v>
      </c>
      <c r="CI200" s="8" t="s">
        <v>537</v>
      </c>
      <c r="CJ200" s="8" t="s">
        <v>537</v>
      </c>
      <c r="CK200" s="8" t="s">
        <v>537</v>
      </c>
      <c r="CL200" s="8" t="s">
        <v>537</v>
      </c>
      <c r="CM200" s="8" t="s">
        <v>537</v>
      </c>
      <c r="CN200" s="8" t="s">
        <v>537</v>
      </c>
      <c r="CO200" s="8" t="s">
        <v>537</v>
      </c>
      <c r="CP200" s="8" t="s">
        <v>537</v>
      </c>
      <c r="CQ200" s="8" t="s">
        <v>537</v>
      </c>
      <c r="CR200" s="8" t="s">
        <v>537</v>
      </c>
      <c r="CS200" s="8" t="s">
        <v>537</v>
      </c>
      <c r="CT200" s="8" t="s">
        <v>537</v>
      </c>
      <c r="CU200" s="8" t="s">
        <v>537</v>
      </c>
      <c r="CV200" s="8" t="s">
        <v>537</v>
      </c>
      <c r="CW200" s="8" t="s">
        <v>537</v>
      </c>
      <c r="CX200" s="8" t="s">
        <v>537</v>
      </c>
      <c r="CY200" s="8" t="s">
        <v>537</v>
      </c>
      <c r="CZ200" s="8" t="s">
        <v>537</v>
      </c>
      <c r="DA200" s="8" t="s">
        <v>537</v>
      </c>
      <c r="DB200" s="8" t="s">
        <v>537</v>
      </c>
      <c r="DC200" s="8"/>
      <c r="DD200" s="8" t="s">
        <v>537</v>
      </c>
      <c r="DE200" s="8" t="s">
        <v>537</v>
      </c>
      <c r="DF200" s="8" t="s">
        <v>537</v>
      </c>
      <c r="DG200" s="8" t="s">
        <v>537</v>
      </c>
      <c r="DH200" s="8" t="s">
        <v>537</v>
      </c>
      <c r="DI200" s="8" t="s">
        <v>537</v>
      </c>
      <c r="DJ200" s="8" t="s">
        <v>537</v>
      </c>
      <c r="DK200" s="8" t="s">
        <v>537</v>
      </c>
      <c r="DL200" s="8" t="s">
        <v>537</v>
      </c>
      <c r="DM200" s="8" t="s">
        <v>537</v>
      </c>
      <c r="DN200" s="8" t="s">
        <v>537</v>
      </c>
      <c r="DO200" s="8" t="s">
        <v>537</v>
      </c>
      <c r="DP200" s="8" t="s">
        <v>537</v>
      </c>
      <c r="DQ200" s="8" t="s">
        <v>537</v>
      </c>
      <c r="DR200" s="8" t="s">
        <v>537</v>
      </c>
      <c r="DS200" s="8" t="s">
        <v>537</v>
      </c>
      <c r="DT200" s="8" t="s">
        <v>537</v>
      </c>
      <c r="DU200" s="8" t="s">
        <v>537</v>
      </c>
      <c r="DV200" s="8"/>
      <c r="DW200" s="8" t="s">
        <v>537</v>
      </c>
      <c r="DX200" s="8" t="s">
        <v>537</v>
      </c>
      <c r="DY200" s="8" t="s">
        <v>537</v>
      </c>
      <c r="DZ200" s="8" t="s">
        <v>537</v>
      </c>
      <c r="EA200" s="8" t="s">
        <v>537</v>
      </c>
      <c r="EB200" s="8" t="s">
        <v>537</v>
      </c>
      <c r="EC200" s="8" t="s">
        <v>537</v>
      </c>
      <c r="ED200" s="8" t="s">
        <v>537</v>
      </c>
      <c r="EE200" s="8" t="s">
        <v>537</v>
      </c>
      <c r="EF200" s="8" t="s">
        <v>537</v>
      </c>
      <c r="EG200" s="8" t="s">
        <v>537</v>
      </c>
      <c r="EH200" s="8" t="s">
        <v>537</v>
      </c>
      <c r="EI200" s="8" t="s">
        <v>537</v>
      </c>
      <c r="EJ200" s="8" t="s">
        <v>537</v>
      </c>
      <c r="EK200" s="8" t="s">
        <v>537</v>
      </c>
      <c r="EL200" s="8" t="s">
        <v>537</v>
      </c>
      <c r="EM200" s="8" t="s">
        <v>537</v>
      </c>
      <c r="EN200" s="8" t="s">
        <v>537</v>
      </c>
      <c r="EO200" s="8" t="s">
        <v>537</v>
      </c>
      <c r="EP200" s="8" t="s">
        <v>537</v>
      </c>
      <c r="EQ200" s="8" t="s">
        <v>537</v>
      </c>
      <c r="ER200" s="8" t="s">
        <v>537</v>
      </c>
      <c r="ES200" s="8" t="s">
        <v>537</v>
      </c>
      <c r="ET200" s="8" t="s">
        <v>537</v>
      </c>
      <c r="EU200" s="8" t="s">
        <v>537</v>
      </c>
      <c r="EV200" s="8" t="s">
        <v>537</v>
      </c>
      <c r="EW200" s="8" t="s">
        <v>537</v>
      </c>
      <c r="EX200" s="8" t="s">
        <v>537</v>
      </c>
      <c r="EY200" s="8" t="s">
        <v>537</v>
      </c>
      <c r="EZ200" s="8" t="s">
        <v>537</v>
      </c>
      <c r="FA200" s="8" t="s">
        <v>537</v>
      </c>
      <c r="FB200" s="8" t="s">
        <v>537</v>
      </c>
      <c r="FC200" s="8" t="s">
        <v>537</v>
      </c>
      <c r="FD200" s="8" t="s">
        <v>537</v>
      </c>
      <c r="FE200" s="8" t="s">
        <v>537</v>
      </c>
      <c r="FF200" s="8" t="s">
        <v>537</v>
      </c>
      <c r="FG200" s="8" t="s">
        <v>537</v>
      </c>
      <c r="FH200" s="8" t="s">
        <v>537</v>
      </c>
      <c r="FI200" s="8" t="s">
        <v>537</v>
      </c>
      <c r="FJ200" s="8" t="s">
        <v>537</v>
      </c>
      <c r="FK200" s="8" t="s">
        <v>537</v>
      </c>
      <c r="FL200" s="8"/>
      <c r="FM200" s="8" t="s">
        <v>537</v>
      </c>
      <c r="FN200" s="8" t="s">
        <v>537</v>
      </c>
      <c r="FO200" s="8" t="s">
        <v>537</v>
      </c>
      <c r="FP200" s="8" t="s">
        <v>537</v>
      </c>
      <c r="FQ200" s="8" t="s">
        <v>537</v>
      </c>
      <c r="FR200" s="8" t="s">
        <v>537</v>
      </c>
      <c r="FS200" s="8" t="s">
        <v>537</v>
      </c>
      <c r="FT200" s="9" t="s">
        <v>537</v>
      </c>
      <c r="FU200" s="8" t="s">
        <v>537</v>
      </c>
      <c r="FV200" s="8" t="s">
        <v>538</v>
      </c>
      <c r="FW200" s="8" t="s">
        <v>539</v>
      </c>
      <c r="FX200" s="8" t="s">
        <v>538</v>
      </c>
      <c r="FY200" s="8" t="s">
        <v>538</v>
      </c>
      <c r="FZ200" s="8" t="s">
        <v>538</v>
      </c>
      <c r="GA200" s="31" t="e">
        <f t="shared" si="36"/>
        <v>#VALUE!</v>
      </c>
      <c r="GB200" s="10" t="e">
        <f t="shared" si="37"/>
        <v>#VALUE!</v>
      </c>
      <c r="GC200" s="10" t="s">
        <v>540</v>
      </c>
      <c r="GD200" s="10" t="s">
        <v>540</v>
      </c>
    </row>
    <row r="201" spans="1:186">
      <c r="A201" s="8">
        <f t="shared" si="33"/>
        <v>0</v>
      </c>
      <c r="B201" s="8">
        <f t="shared" si="33"/>
        <v>0</v>
      </c>
      <c r="C201" s="8" t="e">
        <f>CONCATENATE("FY",RIGHT(Assumptions!D$18,4)-5)</f>
        <v>#VALUE!</v>
      </c>
      <c r="D201" s="10" t="e">
        <f t="shared" si="35"/>
        <v>#VALUE!</v>
      </c>
      <c r="E201" s="8" t="s">
        <v>537</v>
      </c>
      <c r="F201" s="8" t="s">
        <v>537</v>
      </c>
      <c r="G201" s="8" t="s">
        <v>537</v>
      </c>
      <c r="H201" s="8" t="s">
        <v>537</v>
      </c>
      <c r="I201" s="8" t="s">
        <v>537</v>
      </c>
      <c r="J201" s="8" t="s">
        <v>537</v>
      </c>
      <c r="K201" s="8" t="s">
        <v>537</v>
      </c>
      <c r="L201" s="8" t="s">
        <v>537</v>
      </c>
      <c r="M201" s="8" t="s">
        <v>537</v>
      </c>
      <c r="N201" s="8" t="s">
        <v>537</v>
      </c>
      <c r="O201" s="8" t="s">
        <v>537</v>
      </c>
      <c r="P201" s="8" t="s">
        <v>537</v>
      </c>
      <c r="Q201" s="8" t="s">
        <v>537</v>
      </c>
      <c r="R201" s="8" t="s">
        <v>537</v>
      </c>
      <c r="S201" s="8" t="s">
        <v>537</v>
      </c>
      <c r="T201" s="8" t="s">
        <v>537</v>
      </c>
      <c r="U201" s="8" t="s">
        <v>537</v>
      </c>
      <c r="V201" s="8" t="s">
        <v>537</v>
      </c>
      <c r="W201" s="8" t="s">
        <v>537</v>
      </c>
      <c r="X201" s="8" t="s">
        <v>537</v>
      </c>
      <c r="Y201" s="8" t="s">
        <v>537</v>
      </c>
      <c r="Z201" s="8" t="s">
        <v>537</v>
      </c>
      <c r="AA201" s="8" t="s">
        <v>537</v>
      </c>
      <c r="AB201" s="8" t="s">
        <v>537</v>
      </c>
      <c r="AC201" s="8" t="s">
        <v>537</v>
      </c>
      <c r="AD201" s="8" t="s">
        <v>537</v>
      </c>
      <c r="AE201" s="8" t="s">
        <v>537</v>
      </c>
      <c r="AF201" s="8" t="s">
        <v>537</v>
      </c>
      <c r="AG201" s="8" t="s">
        <v>537</v>
      </c>
      <c r="AH201" s="8" t="s">
        <v>537</v>
      </c>
      <c r="AI201" s="8" t="s">
        <v>537</v>
      </c>
      <c r="AJ201" s="8" t="s">
        <v>537</v>
      </c>
      <c r="AK201" s="8" t="s">
        <v>537</v>
      </c>
      <c r="AL201" s="8" t="s">
        <v>537</v>
      </c>
      <c r="AM201" s="8"/>
      <c r="AN201" s="8" t="s">
        <v>537</v>
      </c>
      <c r="AO201" s="8" t="s">
        <v>537</v>
      </c>
      <c r="AP201" s="8" t="s">
        <v>537</v>
      </c>
      <c r="AQ201" s="8" t="s">
        <v>537</v>
      </c>
      <c r="AR201" s="8" t="s">
        <v>537</v>
      </c>
      <c r="AS201" s="8" t="s">
        <v>537</v>
      </c>
      <c r="AT201" s="8" t="s">
        <v>537</v>
      </c>
      <c r="AU201" s="1">
        <v>-2146826273</v>
      </c>
      <c r="AV201" s="8"/>
      <c r="AW201" s="8" t="s">
        <v>537</v>
      </c>
      <c r="AX201" s="8" t="s">
        <v>537</v>
      </c>
      <c r="AY201" s="8" t="s">
        <v>537</v>
      </c>
      <c r="AZ201" s="1">
        <v>-2146826273</v>
      </c>
      <c r="BA201" s="9" t="s">
        <v>537</v>
      </c>
      <c r="BB201" s="8"/>
      <c r="BC201" s="8" t="s">
        <v>537</v>
      </c>
      <c r="BD201" s="8" t="s">
        <v>537</v>
      </c>
      <c r="BE201" s="8" t="s">
        <v>537</v>
      </c>
      <c r="BF201" s="8" t="s">
        <v>537</v>
      </c>
      <c r="BG201" s="8" t="s">
        <v>537</v>
      </c>
      <c r="BH201" s="8" t="s">
        <v>537</v>
      </c>
      <c r="BI201" s="8" t="s">
        <v>537</v>
      </c>
      <c r="BJ201" s="8"/>
      <c r="BK201" s="8"/>
      <c r="BL201" s="8" t="s">
        <v>537</v>
      </c>
      <c r="BM201" s="8" t="s">
        <v>537</v>
      </c>
      <c r="BN201" s="8" t="s">
        <v>537</v>
      </c>
      <c r="BO201" s="8" t="s">
        <v>537</v>
      </c>
      <c r="BP201" s="8" t="s">
        <v>537</v>
      </c>
      <c r="BQ201" s="8" t="s">
        <v>537</v>
      </c>
      <c r="BR201" s="8" t="s">
        <v>537</v>
      </c>
      <c r="BS201" s="8" t="s">
        <v>537</v>
      </c>
      <c r="BT201" s="8" t="s">
        <v>537</v>
      </c>
      <c r="BU201" s="8" t="s">
        <v>537</v>
      </c>
      <c r="BV201" s="8" t="s">
        <v>537</v>
      </c>
      <c r="BW201" s="8" t="s">
        <v>537</v>
      </c>
      <c r="BX201" s="8" t="s">
        <v>537</v>
      </c>
      <c r="BY201" s="8" t="s">
        <v>537</v>
      </c>
      <c r="BZ201" s="8" t="s">
        <v>537</v>
      </c>
      <c r="CA201" s="8" t="s">
        <v>537</v>
      </c>
      <c r="CB201" s="8" t="s">
        <v>537</v>
      </c>
      <c r="CC201" s="8" t="s">
        <v>537</v>
      </c>
      <c r="CD201" s="8" t="s">
        <v>537</v>
      </c>
      <c r="CE201" s="8"/>
      <c r="CF201" s="8" t="s">
        <v>537</v>
      </c>
      <c r="CG201" s="8" t="s">
        <v>537</v>
      </c>
      <c r="CH201" s="8" t="s">
        <v>537</v>
      </c>
      <c r="CI201" s="8" t="s">
        <v>537</v>
      </c>
      <c r="CJ201" s="8" t="s">
        <v>537</v>
      </c>
      <c r="CK201" s="8" t="s">
        <v>537</v>
      </c>
      <c r="CL201" s="8" t="s">
        <v>537</v>
      </c>
      <c r="CM201" s="8" t="s">
        <v>537</v>
      </c>
      <c r="CN201" s="8" t="s">
        <v>537</v>
      </c>
      <c r="CO201" s="8" t="s">
        <v>537</v>
      </c>
      <c r="CP201" s="8" t="s">
        <v>537</v>
      </c>
      <c r="CQ201" s="8" t="s">
        <v>537</v>
      </c>
      <c r="CR201" s="8" t="s">
        <v>537</v>
      </c>
      <c r="CS201" s="8" t="s">
        <v>537</v>
      </c>
      <c r="CT201" s="8" t="s">
        <v>537</v>
      </c>
      <c r="CU201" s="8" t="s">
        <v>537</v>
      </c>
      <c r="CV201" s="8" t="s">
        <v>537</v>
      </c>
      <c r="CW201" s="8" t="s">
        <v>537</v>
      </c>
      <c r="CX201" s="8" t="s">
        <v>537</v>
      </c>
      <c r="CY201" s="8" t="s">
        <v>537</v>
      </c>
      <c r="CZ201" s="8" t="s">
        <v>537</v>
      </c>
      <c r="DA201" s="8" t="s">
        <v>537</v>
      </c>
      <c r="DB201" s="8" t="s">
        <v>537</v>
      </c>
      <c r="DC201" s="8"/>
      <c r="DD201" s="8" t="s">
        <v>537</v>
      </c>
      <c r="DE201" s="8" t="s">
        <v>537</v>
      </c>
      <c r="DF201" s="8" t="s">
        <v>537</v>
      </c>
      <c r="DG201" s="8" t="s">
        <v>537</v>
      </c>
      <c r="DH201" s="8" t="s">
        <v>537</v>
      </c>
      <c r="DI201" s="8" t="s">
        <v>537</v>
      </c>
      <c r="DJ201" s="8" t="s">
        <v>537</v>
      </c>
      <c r="DK201" s="8" t="s">
        <v>537</v>
      </c>
      <c r="DL201" s="8" t="s">
        <v>537</v>
      </c>
      <c r="DM201" s="8" t="s">
        <v>537</v>
      </c>
      <c r="DN201" s="8" t="s">
        <v>537</v>
      </c>
      <c r="DO201" s="8" t="s">
        <v>537</v>
      </c>
      <c r="DP201" s="8" t="s">
        <v>537</v>
      </c>
      <c r="DQ201" s="8" t="s">
        <v>537</v>
      </c>
      <c r="DR201" s="8" t="s">
        <v>537</v>
      </c>
      <c r="DS201" s="8" t="s">
        <v>537</v>
      </c>
      <c r="DT201" s="8" t="s">
        <v>537</v>
      </c>
      <c r="DU201" s="8" t="s">
        <v>537</v>
      </c>
      <c r="DV201" s="8"/>
      <c r="DW201" s="8" t="s">
        <v>537</v>
      </c>
      <c r="DX201" s="8" t="s">
        <v>537</v>
      </c>
      <c r="DY201" s="8" t="s">
        <v>537</v>
      </c>
      <c r="DZ201" s="8" t="s">
        <v>537</v>
      </c>
      <c r="EA201" s="8" t="s">
        <v>537</v>
      </c>
      <c r="EB201" s="8" t="s">
        <v>537</v>
      </c>
      <c r="EC201" s="8" t="s">
        <v>537</v>
      </c>
      <c r="ED201" s="8" t="s">
        <v>537</v>
      </c>
      <c r="EE201" s="8" t="s">
        <v>537</v>
      </c>
      <c r="EF201" s="8" t="s">
        <v>537</v>
      </c>
      <c r="EG201" s="8" t="s">
        <v>537</v>
      </c>
      <c r="EH201" s="8" t="s">
        <v>537</v>
      </c>
      <c r="EI201" s="8" t="s">
        <v>537</v>
      </c>
      <c r="EJ201" s="8" t="s">
        <v>537</v>
      </c>
      <c r="EK201" s="8" t="s">
        <v>537</v>
      </c>
      <c r="EL201" s="8" t="s">
        <v>537</v>
      </c>
      <c r="EM201" s="8" t="s">
        <v>537</v>
      </c>
      <c r="EN201" s="8" t="s">
        <v>537</v>
      </c>
      <c r="EO201" s="8" t="s">
        <v>537</v>
      </c>
      <c r="EP201" s="8" t="s">
        <v>537</v>
      </c>
      <c r="EQ201" s="8" t="s">
        <v>537</v>
      </c>
      <c r="ER201" s="8" t="s">
        <v>537</v>
      </c>
      <c r="ES201" s="8" t="s">
        <v>537</v>
      </c>
      <c r="ET201" s="8" t="s">
        <v>537</v>
      </c>
      <c r="EU201" s="8" t="s">
        <v>537</v>
      </c>
      <c r="EV201" s="8" t="s">
        <v>537</v>
      </c>
      <c r="EW201" s="8" t="s">
        <v>537</v>
      </c>
      <c r="EX201" s="8" t="s">
        <v>537</v>
      </c>
      <c r="EY201" s="8" t="s">
        <v>537</v>
      </c>
      <c r="EZ201" s="8" t="s">
        <v>537</v>
      </c>
      <c r="FA201" s="8" t="s">
        <v>537</v>
      </c>
      <c r="FB201" s="8" t="s">
        <v>537</v>
      </c>
      <c r="FC201" s="8" t="s">
        <v>537</v>
      </c>
      <c r="FD201" s="8" t="s">
        <v>537</v>
      </c>
      <c r="FE201" s="8" t="s">
        <v>537</v>
      </c>
      <c r="FF201" s="8" t="s">
        <v>537</v>
      </c>
      <c r="FG201" s="8" t="s">
        <v>537</v>
      </c>
      <c r="FH201" s="8" t="s">
        <v>537</v>
      </c>
      <c r="FI201" s="8" t="s">
        <v>537</v>
      </c>
      <c r="FJ201" s="8" t="s">
        <v>537</v>
      </c>
      <c r="FK201" s="8" t="s">
        <v>537</v>
      </c>
      <c r="FL201" s="8"/>
      <c r="FM201" s="8" t="s">
        <v>537</v>
      </c>
      <c r="FN201" s="8" t="s">
        <v>537</v>
      </c>
      <c r="FO201" s="8" t="s">
        <v>537</v>
      </c>
      <c r="FP201" s="8" t="s">
        <v>537</v>
      </c>
      <c r="FQ201" s="8" t="s">
        <v>537</v>
      </c>
      <c r="FR201" s="8" t="s">
        <v>537</v>
      </c>
      <c r="FS201" s="8" t="s">
        <v>537</v>
      </c>
      <c r="FT201" s="9" t="s">
        <v>537</v>
      </c>
      <c r="FU201" s="8" t="s">
        <v>537</v>
      </c>
      <c r="FV201" s="8" t="s">
        <v>538</v>
      </c>
      <c r="FW201" s="8" t="s">
        <v>539</v>
      </c>
      <c r="FX201" s="8" t="s">
        <v>538</v>
      </c>
      <c r="FY201" s="8" t="s">
        <v>538</v>
      </c>
      <c r="FZ201" s="8" t="s">
        <v>538</v>
      </c>
      <c r="GA201" s="31" t="e">
        <f t="shared" si="36"/>
        <v>#VALUE!</v>
      </c>
      <c r="GB201" s="10" t="e">
        <f t="shared" si="37"/>
        <v>#VALUE!</v>
      </c>
      <c r="GC201" s="10" t="s">
        <v>540</v>
      </c>
      <c r="GD201" s="10" t="s">
        <v>540</v>
      </c>
    </row>
    <row r="202" spans="1:186">
      <c r="A202" s="8">
        <f t="shared" si="33"/>
        <v>0</v>
      </c>
      <c r="B202" s="8">
        <f t="shared" si="33"/>
        <v>0</v>
      </c>
      <c r="C202" s="8" t="e">
        <f>CONCATENATE("FY",RIGHT(Assumptions!D$18,4)-4)</f>
        <v>#VALUE!</v>
      </c>
      <c r="D202" s="10" t="e">
        <f t="shared" si="35"/>
        <v>#VALUE!</v>
      </c>
      <c r="E202" s="8" t="s">
        <v>537</v>
      </c>
      <c r="F202" s="8" t="s">
        <v>537</v>
      </c>
      <c r="G202" s="8" t="s">
        <v>537</v>
      </c>
      <c r="H202" s="8" t="s">
        <v>537</v>
      </c>
      <c r="I202" s="8" t="s">
        <v>537</v>
      </c>
      <c r="J202" s="8" t="s">
        <v>537</v>
      </c>
      <c r="K202" s="8" t="s">
        <v>537</v>
      </c>
      <c r="L202" s="8" t="s">
        <v>537</v>
      </c>
      <c r="M202" s="8" t="s">
        <v>537</v>
      </c>
      <c r="N202" s="8" t="s">
        <v>537</v>
      </c>
      <c r="O202" s="8" t="s">
        <v>537</v>
      </c>
      <c r="P202" s="8" t="s">
        <v>537</v>
      </c>
      <c r="Q202" s="8" t="s">
        <v>537</v>
      </c>
      <c r="R202" s="8" t="s">
        <v>537</v>
      </c>
      <c r="S202" s="8" t="s">
        <v>537</v>
      </c>
      <c r="T202" s="8" t="s">
        <v>537</v>
      </c>
      <c r="U202" s="8" t="s">
        <v>537</v>
      </c>
      <c r="V202" s="8" t="s">
        <v>537</v>
      </c>
      <c r="W202" s="8" t="s">
        <v>537</v>
      </c>
      <c r="X202" s="8" t="s">
        <v>537</v>
      </c>
      <c r="Y202" s="8" t="s">
        <v>537</v>
      </c>
      <c r="Z202" s="8" t="s">
        <v>537</v>
      </c>
      <c r="AA202" s="8" t="s">
        <v>537</v>
      </c>
      <c r="AB202" s="8" t="s">
        <v>537</v>
      </c>
      <c r="AC202" s="8" t="s">
        <v>537</v>
      </c>
      <c r="AD202" s="8" t="s">
        <v>537</v>
      </c>
      <c r="AE202" s="8" t="s">
        <v>537</v>
      </c>
      <c r="AF202" s="8" t="s">
        <v>537</v>
      </c>
      <c r="AG202" s="8" t="s">
        <v>537</v>
      </c>
      <c r="AH202" s="8" t="s">
        <v>537</v>
      </c>
      <c r="AI202" s="8" t="s">
        <v>537</v>
      </c>
      <c r="AJ202" s="8" t="s">
        <v>537</v>
      </c>
      <c r="AK202" s="8" t="s">
        <v>537</v>
      </c>
      <c r="AL202" s="8" t="s">
        <v>537</v>
      </c>
      <c r="AM202" s="8"/>
      <c r="AN202" s="8" t="s">
        <v>537</v>
      </c>
      <c r="AO202" s="8" t="s">
        <v>537</v>
      </c>
      <c r="AP202" s="8" t="s">
        <v>537</v>
      </c>
      <c r="AQ202" s="8" t="s">
        <v>537</v>
      </c>
      <c r="AR202" s="8" t="s">
        <v>537</v>
      </c>
      <c r="AS202" s="8" t="s">
        <v>537</v>
      </c>
      <c r="AT202" s="8" t="s">
        <v>537</v>
      </c>
      <c r="AU202" s="1">
        <v>-2146826273</v>
      </c>
      <c r="AV202" s="8"/>
      <c r="AW202" s="8" t="s">
        <v>537</v>
      </c>
      <c r="AX202" s="8" t="s">
        <v>537</v>
      </c>
      <c r="AY202" s="8" t="s">
        <v>537</v>
      </c>
      <c r="AZ202" s="1">
        <v>-2146826273</v>
      </c>
      <c r="BA202" s="9" t="s">
        <v>537</v>
      </c>
      <c r="BB202" s="8"/>
      <c r="BC202" s="8" t="s">
        <v>537</v>
      </c>
      <c r="BD202" s="8" t="s">
        <v>537</v>
      </c>
      <c r="BE202" s="8" t="s">
        <v>537</v>
      </c>
      <c r="BF202" s="8" t="s">
        <v>537</v>
      </c>
      <c r="BG202" s="8" t="s">
        <v>537</v>
      </c>
      <c r="BH202" s="8" t="s">
        <v>537</v>
      </c>
      <c r="BI202" s="8" t="s">
        <v>537</v>
      </c>
      <c r="BJ202" s="8"/>
      <c r="BK202" s="8"/>
      <c r="BL202" s="8" t="s">
        <v>537</v>
      </c>
      <c r="BM202" s="8" t="s">
        <v>537</v>
      </c>
      <c r="BN202" s="8" t="s">
        <v>537</v>
      </c>
      <c r="BO202" s="8" t="s">
        <v>537</v>
      </c>
      <c r="BP202" s="8" t="s">
        <v>537</v>
      </c>
      <c r="BQ202" s="8" t="s">
        <v>537</v>
      </c>
      <c r="BR202" s="8" t="s">
        <v>537</v>
      </c>
      <c r="BS202" s="8" t="s">
        <v>537</v>
      </c>
      <c r="BT202" s="8" t="s">
        <v>537</v>
      </c>
      <c r="BU202" s="8" t="s">
        <v>537</v>
      </c>
      <c r="BV202" s="8" t="s">
        <v>537</v>
      </c>
      <c r="BW202" s="8" t="s">
        <v>537</v>
      </c>
      <c r="BX202" s="8" t="s">
        <v>537</v>
      </c>
      <c r="BY202" s="8" t="s">
        <v>537</v>
      </c>
      <c r="BZ202" s="8" t="s">
        <v>537</v>
      </c>
      <c r="CA202" s="8" t="s">
        <v>537</v>
      </c>
      <c r="CB202" s="8" t="s">
        <v>537</v>
      </c>
      <c r="CC202" s="8" t="s">
        <v>537</v>
      </c>
      <c r="CD202" s="8" t="s">
        <v>537</v>
      </c>
      <c r="CE202" s="8"/>
      <c r="CF202" s="8" t="s">
        <v>537</v>
      </c>
      <c r="CG202" s="8" t="s">
        <v>537</v>
      </c>
      <c r="CH202" s="8" t="s">
        <v>537</v>
      </c>
      <c r="CI202" s="8" t="s">
        <v>537</v>
      </c>
      <c r="CJ202" s="8" t="s">
        <v>537</v>
      </c>
      <c r="CK202" s="8" t="s">
        <v>537</v>
      </c>
      <c r="CL202" s="8" t="s">
        <v>537</v>
      </c>
      <c r="CM202" s="8" t="s">
        <v>537</v>
      </c>
      <c r="CN202" s="8" t="s">
        <v>537</v>
      </c>
      <c r="CO202" s="8" t="s">
        <v>537</v>
      </c>
      <c r="CP202" s="8" t="s">
        <v>537</v>
      </c>
      <c r="CQ202" s="8" t="s">
        <v>537</v>
      </c>
      <c r="CR202" s="8" t="s">
        <v>537</v>
      </c>
      <c r="CS202" s="8" t="s">
        <v>537</v>
      </c>
      <c r="CT202" s="8" t="s">
        <v>537</v>
      </c>
      <c r="CU202" s="8" t="s">
        <v>537</v>
      </c>
      <c r="CV202" s="8" t="s">
        <v>537</v>
      </c>
      <c r="CW202" s="8" t="s">
        <v>537</v>
      </c>
      <c r="CX202" s="8" t="s">
        <v>537</v>
      </c>
      <c r="CY202" s="8" t="s">
        <v>537</v>
      </c>
      <c r="CZ202" s="8" t="s">
        <v>537</v>
      </c>
      <c r="DA202" s="8" t="s">
        <v>537</v>
      </c>
      <c r="DB202" s="8" t="s">
        <v>537</v>
      </c>
      <c r="DC202" s="8"/>
      <c r="DD202" s="8" t="s">
        <v>537</v>
      </c>
      <c r="DE202" s="8" t="s">
        <v>537</v>
      </c>
      <c r="DF202" s="8" t="s">
        <v>537</v>
      </c>
      <c r="DG202" s="8" t="s">
        <v>537</v>
      </c>
      <c r="DH202" s="8" t="s">
        <v>537</v>
      </c>
      <c r="DI202" s="8" t="s">
        <v>537</v>
      </c>
      <c r="DJ202" s="8" t="s">
        <v>537</v>
      </c>
      <c r="DK202" s="8" t="s">
        <v>537</v>
      </c>
      <c r="DL202" s="8" t="s">
        <v>537</v>
      </c>
      <c r="DM202" s="8" t="s">
        <v>537</v>
      </c>
      <c r="DN202" s="8" t="s">
        <v>537</v>
      </c>
      <c r="DO202" s="8" t="s">
        <v>537</v>
      </c>
      <c r="DP202" s="8" t="s">
        <v>537</v>
      </c>
      <c r="DQ202" s="8" t="s">
        <v>537</v>
      </c>
      <c r="DR202" s="8" t="s">
        <v>537</v>
      </c>
      <c r="DS202" s="8" t="s">
        <v>537</v>
      </c>
      <c r="DT202" s="8" t="s">
        <v>537</v>
      </c>
      <c r="DU202" s="8" t="s">
        <v>537</v>
      </c>
      <c r="DV202" s="8"/>
      <c r="DW202" s="8" t="s">
        <v>537</v>
      </c>
      <c r="DX202" s="8" t="s">
        <v>537</v>
      </c>
      <c r="DY202" s="8" t="s">
        <v>537</v>
      </c>
      <c r="DZ202" s="8" t="s">
        <v>537</v>
      </c>
      <c r="EA202" s="8" t="s">
        <v>537</v>
      </c>
      <c r="EB202" s="8" t="s">
        <v>537</v>
      </c>
      <c r="EC202" s="8" t="s">
        <v>537</v>
      </c>
      <c r="ED202" s="8" t="s">
        <v>537</v>
      </c>
      <c r="EE202" s="8" t="s">
        <v>537</v>
      </c>
      <c r="EF202" s="8" t="s">
        <v>537</v>
      </c>
      <c r="EG202" s="8" t="s">
        <v>537</v>
      </c>
      <c r="EH202" s="8" t="s">
        <v>537</v>
      </c>
      <c r="EI202" s="8" t="s">
        <v>537</v>
      </c>
      <c r="EJ202" s="8" t="s">
        <v>537</v>
      </c>
      <c r="EK202" s="8" t="s">
        <v>537</v>
      </c>
      <c r="EL202" s="8" t="s">
        <v>537</v>
      </c>
      <c r="EM202" s="8" t="s">
        <v>537</v>
      </c>
      <c r="EN202" s="8" t="s">
        <v>537</v>
      </c>
      <c r="EO202" s="8" t="s">
        <v>537</v>
      </c>
      <c r="EP202" s="8" t="s">
        <v>537</v>
      </c>
      <c r="EQ202" s="8" t="s">
        <v>537</v>
      </c>
      <c r="ER202" s="8" t="s">
        <v>537</v>
      </c>
      <c r="ES202" s="8" t="s">
        <v>537</v>
      </c>
      <c r="ET202" s="8" t="s">
        <v>537</v>
      </c>
      <c r="EU202" s="8" t="s">
        <v>537</v>
      </c>
      <c r="EV202" s="8" t="s">
        <v>537</v>
      </c>
      <c r="EW202" s="8" t="s">
        <v>537</v>
      </c>
      <c r="EX202" s="8" t="s">
        <v>537</v>
      </c>
      <c r="EY202" s="8" t="s">
        <v>537</v>
      </c>
      <c r="EZ202" s="8" t="s">
        <v>537</v>
      </c>
      <c r="FA202" s="8" t="s">
        <v>537</v>
      </c>
      <c r="FB202" s="8" t="s">
        <v>537</v>
      </c>
      <c r="FC202" s="8" t="s">
        <v>537</v>
      </c>
      <c r="FD202" s="8" t="s">
        <v>537</v>
      </c>
      <c r="FE202" s="8" t="s">
        <v>537</v>
      </c>
      <c r="FF202" s="8" t="s">
        <v>537</v>
      </c>
      <c r="FG202" s="8" t="s">
        <v>537</v>
      </c>
      <c r="FH202" s="8" t="s">
        <v>537</v>
      </c>
      <c r="FI202" s="8" t="s">
        <v>537</v>
      </c>
      <c r="FJ202" s="8" t="s">
        <v>537</v>
      </c>
      <c r="FK202" s="8" t="s">
        <v>537</v>
      </c>
      <c r="FL202" s="8"/>
      <c r="FM202" s="8" t="s">
        <v>537</v>
      </c>
      <c r="FN202" s="8" t="s">
        <v>537</v>
      </c>
      <c r="FO202" s="8" t="s">
        <v>537</v>
      </c>
      <c r="FP202" s="8" t="s">
        <v>537</v>
      </c>
      <c r="FQ202" s="8" t="s">
        <v>537</v>
      </c>
      <c r="FR202" s="8" t="s">
        <v>537</v>
      </c>
      <c r="FS202" s="8" t="s">
        <v>537</v>
      </c>
      <c r="FT202" s="9" t="s">
        <v>537</v>
      </c>
      <c r="FU202" s="8" t="s">
        <v>537</v>
      </c>
      <c r="FV202" s="8" t="s">
        <v>538</v>
      </c>
      <c r="FW202" s="8" t="s">
        <v>539</v>
      </c>
      <c r="FX202" s="8" t="s">
        <v>538</v>
      </c>
      <c r="FY202" s="8" t="s">
        <v>538</v>
      </c>
      <c r="FZ202" s="8" t="s">
        <v>538</v>
      </c>
      <c r="GA202" s="31" t="e">
        <f t="shared" si="36"/>
        <v>#VALUE!</v>
      </c>
      <c r="GB202" s="10" t="e">
        <f t="shared" si="37"/>
        <v>#VALUE!</v>
      </c>
      <c r="GC202" s="10" t="s">
        <v>540</v>
      </c>
      <c r="GD202" s="10" t="s">
        <v>540</v>
      </c>
    </row>
    <row r="203" spans="1:186">
      <c r="A203" s="8">
        <f t="shared" si="33"/>
        <v>0</v>
      </c>
      <c r="B203" s="8">
        <f t="shared" si="33"/>
        <v>0</v>
      </c>
      <c r="C203" s="8" t="e">
        <f>CONCATENATE("FY",RIGHT(Assumptions!D$18,4)-3)</f>
        <v>#VALUE!</v>
      </c>
      <c r="D203" s="10" t="e">
        <f t="shared" si="35"/>
        <v>#VALUE!</v>
      </c>
      <c r="E203" s="8" t="s">
        <v>537</v>
      </c>
      <c r="F203" s="8" t="s">
        <v>537</v>
      </c>
      <c r="G203" s="8" t="s">
        <v>537</v>
      </c>
      <c r="H203" s="8" t="s">
        <v>537</v>
      </c>
      <c r="I203" s="8" t="s">
        <v>537</v>
      </c>
      <c r="J203" s="8" t="s">
        <v>537</v>
      </c>
      <c r="K203" s="8" t="s">
        <v>537</v>
      </c>
      <c r="L203" s="8" t="s">
        <v>537</v>
      </c>
      <c r="M203" s="8" t="s">
        <v>537</v>
      </c>
      <c r="N203" s="8" t="s">
        <v>537</v>
      </c>
      <c r="O203" s="8" t="s">
        <v>537</v>
      </c>
      <c r="P203" s="8" t="s">
        <v>537</v>
      </c>
      <c r="Q203" s="8" t="s">
        <v>537</v>
      </c>
      <c r="R203" s="8" t="s">
        <v>537</v>
      </c>
      <c r="S203" s="8" t="s">
        <v>537</v>
      </c>
      <c r="T203" s="8" t="s">
        <v>537</v>
      </c>
      <c r="U203" s="8" t="s">
        <v>537</v>
      </c>
      <c r="V203" s="8" t="s">
        <v>537</v>
      </c>
      <c r="W203" s="8" t="s">
        <v>537</v>
      </c>
      <c r="X203" s="8" t="s">
        <v>537</v>
      </c>
      <c r="Y203" s="8" t="s">
        <v>537</v>
      </c>
      <c r="Z203" s="8" t="s">
        <v>537</v>
      </c>
      <c r="AA203" s="8" t="s">
        <v>537</v>
      </c>
      <c r="AB203" s="8" t="s">
        <v>537</v>
      </c>
      <c r="AC203" s="8" t="s">
        <v>537</v>
      </c>
      <c r="AD203" s="8" t="s">
        <v>537</v>
      </c>
      <c r="AE203" s="8" t="s">
        <v>537</v>
      </c>
      <c r="AF203" s="8" t="s">
        <v>537</v>
      </c>
      <c r="AG203" s="8" t="s">
        <v>537</v>
      </c>
      <c r="AH203" s="8" t="s">
        <v>537</v>
      </c>
      <c r="AI203" s="8" t="s">
        <v>537</v>
      </c>
      <c r="AJ203" s="8" t="s">
        <v>537</v>
      </c>
      <c r="AK203" s="8" t="s">
        <v>537</v>
      </c>
      <c r="AL203" s="8" t="s">
        <v>537</v>
      </c>
      <c r="AM203" s="8"/>
      <c r="AN203" s="8" t="s">
        <v>537</v>
      </c>
      <c r="AO203" s="8" t="s">
        <v>537</v>
      </c>
      <c r="AP203" s="8" t="s">
        <v>537</v>
      </c>
      <c r="AQ203" s="8" t="s">
        <v>537</v>
      </c>
      <c r="AR203" s="8" t="s">
        <v>537</v>
      </c>
      <c r="AS203" s="8" t="s">
        <v>537</v>
      </c>
      <c r="AT203" s="8" t="s">
        <v>537</v>
      </c>
      <c r="AU203" s="1">
        <v>-2146826273</v>
      </c>
      <c r="AV203" s="8"/>
      <c r="AW203" s="8" t="s">
        <v>537</v>
      </c>
      <c r="AX203" s="8" t="s">
        <v>537</v>
      </c>
      <c r="AY203" s="8" t="s">
        <v>537</v>
      </c>
      <c r="AZ203" s="1">
        <v>-2146826273</v>
      </c>
      <c r="BA203" s="9" t="s">
        <v>537</v>
      </c>
      <c r="BB203" s="8"/>
      <c r="BC203" s="8" t="s">
        <v>537</v>
      </c>
      <c r="BD203" s="8" t="s">
        <v>537</v>
      </c>
      <c r="BE203" s="8" t="s">
        <v>537</v>
      </c>
      <c r="BF203" s="8" t="s">
        <v>537</v>
      </c>
      <c r="BG203" s="8" t="s">
        <v>537</v>
      </c>
      <c r="BH203" s="8" t="s">
        <v>537</v>
      </c>
      <c r="BI203" s="8" t="s">
        <v>537</v>
      </c>
      <c r="BJ203" s="8"/>
      <c r="BK203" s="8"/>
      <c r="BL203" s="8" t="s">
        <v>537</v>
      </c>
      <c r="BM203" s="8" t="s">
        <v>537</v>
      </c>
      <c r="BN203" s="8" t="s">
        <v>537</v>
      </c>
      <c r="BO203" s="8" t="s">
        <v>537</v>
      </c>
      <c r="BP203" s="8" t="s">
        <v>537</v>
      </c>
      <c r="BQ203" s="8" t="s">
        <v>537</v>
      </c>
      <c r="BR203" s="8" t="s">
        <v>537</v>
      </c>
      <c r="BS203" s="8" t="s">
        <v>537</v>
      </c>
      <c r="BT203" s="8" t="s">
        <v>537</v>
      </c>
      <c r="BU203" s="8" t="s">
        <v>537</v>
      </c>
      <c r="BV203" s="8" t="s">
        <v>537</v>
      </c>
      <c r="BW203" s="8" t="s">
        <v>537</v>
      </c>
      <c r="BX203" s="8" t="s">
        <v>537</v>
      </c>
      <c r="BY203" s="8" t="s">
        <v>537</v>
      </c>
      <c r="BZ203" s="8" t="s">
        <v>537</v>
      </c>
      <c r="CA203" s="8" t="s">
        <v>537</v>
      </c>
      <c r="CB203" s="8" t="s">
        <v>537</v>
      </c>
      <c r="CC203" s="8" t="s">
        <v>537</v>
      </c>
      <c r="CD203" s="8" t="s">
        <v>537</v>
      </c>
      <c r="CE203" s="8"/>
      <c r="CF203" s="8" t="s">
        <v>537</v>
      </c>
      <c r="CG203" s="8" t="s">
        <v>537</v>
      </c>
      <c r="CH203" s="8" t="s">
        <v>537</v>
      </c>
      <c r="CI203" s="8" t="s">
        <v>537</v>
      </c>
      <c r="CJ203" s="8" t="s">
        <v>537</v>
      </c>
      <c r="CK203" s="8" t="s">
        <v>537</v>
      </c>
      <c r="CL203" s="8" t="s">
        <v>537</v>
      </c>
      <c r="CM203" s="8" t="s">
        <v>537</v>
      </c>
      <c r="CN203" s="8" t="s">
        <v>537</v>
      </c>
      <c r="CO203" s="8" t="s">
        <v>537</v>
      </c>
      <c r="CP203" s="8" t="s">
        <v>537</v>
      </c>
      <c r="CQ203" s="8" t="s">
        <v>537</v>
      </c>
      <c r="CR203" s="8" t="s">
        <v>537</v>
      </c>
      <c r="CS203" s="8" t="s">
        <v>537</v>
      </c>
      <c r="CT203" s="8" t="s">
        <v>537</v>
      </c>
      <c r="CU203" s="8" t="s">
        <v>537</v>
      </c>
      <c r="CV203" s="8" t="s">
        <v>537</v>
      </c>
      <c r="CW203" s="8" t="s">
        <v>537</v>
      </c>
      <c r="CX203" s="8" t="s">
        <v>537</v>
      </c>
      <c r="CY203" s="8" t="s">
        <v>537</v>
      </c>
      <c r="CZ203" s="8" t="s">
        <v>537</v>
      </c>
      <c r="DA203" s="8" t="s">
        <v>537</v>
      </c>
      <c r="DB203" s="8" t="s">
        <v>537</v>
      </c>
      <c r="DC203" s="8"/>
      <c r="DD203" s="8" t="s">
        <v>537</v>
      </c>
      <c r="DE203" s="8" t="s">
        <v>537</v>
      </c>
      <c r="DF203" s="8" t="s">
        <v>537</v>
      </c>
      <c r="DG203" s="8" t="s">
        <v>537</v>
      </c>
      <c r="DH203" s="8" t="s">
        <v>537</v>
      </c>
      <c r="DI203" s="8" t="s">
        <v>537</v>
      </c>
      <c r="DJ203" s="8" t="s">
        <v>537</v>
      </c>
      <c r="DK203" s="8" t="s">
        <v>537</v>
      </c>
      <c r="DL203" s="8" t="s">
        <v>537</v>
      </c>
      <c r="DM203" s="8" t="s">
        <v>537</v>
      </c>
      <c r="DN203" s="8" t="s">
        <v>537</v>
      </c>
      <c r="DO203" s="8" t="s">
        <v>537</v>
      </c>
      <c r="DP203" s="8" t="s">
        <v>537</v>
      </c>
      <c r="DQ203" s="8" t="s">
        <v>537</v>
      </c>
      <c r="DR203" s="8" t="s">
        <v>537</v>
      </c>
      <c r="DS203" s="8" t="s">
        <v>537</v>
      </c>
      <c r="DT203" s="8" t="s">
        <v>537</v>
      </c>
      <c r="DU203" s="8" t="s">
        <v>537</v>
      </c>
      <c r="DV203" s="8"/>
      <c r="DW203" s="8" t="s">
        <v>537</v>
      </c>
      <c r="DX203" s="8" t="s">
        <v>537</v>
      </c>
      <c r="DY203" s="8" t="s">
        <v>537</v>
      </c>
      <c r="DZ203" s="8" t="s">
        <v>537</v>
      </c>
      <c r="EA203" s="8" t="s">
        <v>537</v>
      </c>
      <c r="EB203" s="8" t="s">
        <v>537</v>
      </c>
      <c r="EC203" s="8" t="s">
        <v>537</v>
      </c>
      <c r="ED203" s="8" t="s">
        <v>537</v>
      </c>
      <c r="EE203" s="8" t="s">
        <v>537</v>
      </c>
      <c r="EF203" s="8" t="s">
        <v>537</v>
      </c>
      <c r="EG203" s="8" t="s">
        <v>537</v>
      </c>
      <c r="EH203" s="8" t="s">
        <v>537</v>
      </c>
      <c r="EI203" s="8" t="s">
        <v>537</v>
      </c>
      <c r="EJ203" s="8" t="s">
        <v>537</v>
      </c>
      <c r="EK203" s="8" t="s">
        <v>537</v>
      </c>
      <c r="EL203" s="8" t="s">
        <v>537</v>
      </c>
      <c r="EM203" s="8" t="s">
        <v>537</v>
      </c>
      <c r="EN203" s="8" t="s">
        <v>537</v>
      </c>
      <c r="EO203" s="8" t="s">
        <v>537</v>
      </c>
      <c r="EP203" s="8" t="s">
        <v>537</v>
      </c>
      <c r="EQ203" s="8" t="s">
        <v>537</v>
      </c>
      <c r="ER203" s="8" t="s">
        <v>537</v>
      </c>
      <c r="ES203" s="8" t="s">
        <v>537</v>
      </c>
      <c r="ET203" s="8" t="s">
        <v>537</v>
      </c>
      <c r="EU203" s="8" t="s">
        <v>537</v>
      </c>
      <c r="EV203" s="8" t="s">
        <v>537</v>
      </c>
      <c r="EW203" s="8" t="s">
        <v>537</v>
      </c>
      <c r="EX203" s="8" t="s">
        <v>537</v>
      </c>
      <c r="EY203" s="8" t="s">
        <v>537</v>
      </c>
      <c r="EZ203" s="8" t="s">
        <v>537</v>
      </c>
      <c r="FA203" s="8" t="s">
        <v>537</v>
      </c>
      <c r="FB203" s="8" t="s">
        <v>537</v>
      </c>
      <c r="FC203" s="8" t="s">
        <v>537</v>
      </c>
      <c r="FD203" s="8" t="s">
        <v>537</v>
      </c>
      <c r="FE203" s="8" t="s">
        <v>537</v>
      </c>
      <c r="FF203" s="8" t="s">
        <v>537</v>
      </c>
      <c r="FG203" s="8" t="s">
        <v>537</v>
      </c>
      <c r="FH203" s="8" t="s">
        <v>537</v>
      </c>
      <c r="FI203" s="8" t="s">
        <v>537</v>
      </c>
      <c r="FJ203" s="8" t="s">
        <v>537</v>
      </c>
      <c r="FK203" s="8" t="s">
        <v>537</v>
      </c>
      <c r="FL203" s="8"/>
      <c r="FM203" s="8" t="s">
        <v>537</v>
      </c>
      <c r="FN203" s="8" t="s">
        <v>537</v>
      </c>
      <c r="FO203" s="8" t="s">
        <v>537</v>
      </c>
      <c r="FP203" s="8" t="s">
        <v>537</v>
      </c>
      <c r="FQ203" s="8" t="s">
        <v>537</v>
      </c>
      <c r="FR203" s="8" t="s">
        <v>537</v>
      </c>
      <c r="FS203" s="8" t="s">
        <v>537</v>
      </c>
      <c r="FT203" s="9" t="s">
        <v>537</v>
      </c>
      <c r="FU203" s="8" t="s">
        <v>537</v>
      </c>
      <c r="FV203" s="8" t="s">
        <v>538</v>
      </c>
      <c r="FW203" s="8" t="s">
        <v>539</v>
      </c>
      <c r="FX203" s="8" t="s">
        <v>538</v>
      </c>
      <c r="FY203" s="8" t="s">
        <v>538</v>
      </c>
      <c r="FZ203" s="8" t="s">
        <v>538</v>
      </c>
      <c r="GA203" s="31" t="e">
        <f t="shared" si="36"/>
        <v>#VALUE!</v>
      </c>
      <c r="GB203" s="10" t="e">
        <f t="shared" si="37"/>
        <v>#VALUE!</v>
      </c>
      <c r="GC203" s="10" t="s">
        <v>540</v>
      </c>
      <c r="GD203" s="10" t="s">
        <v>540</v>
      </c>
    </row>
    <row r="204" spans="1:186">
      <c r="A204" s="8">
        <f t="shared" si="33"/>
        <v>0</v>
      </c>
      <c r="B204" s="8">
        <f t="shared" si="33"/>
        <v>0</v>
      </c>
      <c r="C204" s="8" t="e">
        <f>CONCATENATE("FY",RIGHT(Assumptions!D$18,4)-2)</f>
        <v>#VALUE!</v>
      </c>
      <c r="D204" s="10" t="e">
        <f t="shared" si="35"/>
        <v>#VALUE!</v>
      </c>
      <c r="E204" s="8" t="s">
        <v>537</v>
      </c>
      <c r="F204" s="8" t="s">
        <v>537</v>
      </c>
      <c r="G204" s="8" t="s">
        <v>537</v>
      </c>
      <c r="H204" s="8" t="s">
        <v>537</v>
      </c>
      <c r="I204" s="8" t="s">
        <v>537</v>
      </c>
      <c r="J204" s="8" t="s">
        <v>537</v>
      </c>
      <c r="K204" s="8" t="s">
        <v>537</v>
      </c>
      <c r="L204" s="8" t="s">
        <v>537</v>
      </c>
      <c r="M204" s="8" t="s">
        <v>537</v>
      </c>
      <c r="N204" s="8" t="s">
        <v>537</v>
      </c>
      <c r="O204" s="8" t="s">
        <v>537</v>
      </c>
      <c r="P204" s="8" t="s">
        <v>537</v>
      </c>
      <c r="Q204" s="8" t="s">
        <v>537</v>
      </c>
      <c r="R204" s="8" t="s">
        <v>537</v>
      </c>
      <c r="S204" s="8" t="s">
        <v>537</v>
      </c>
      <c r="T204" s="8" t="s">
        <v>537</v>
      </c>
      <c r="U204" s="8" t="s">
        <v>537</v>
      </c>
      <c r="V204" s="8" t="s">
        <v>537</v>
      </c>
      <c r="W204" s="8" t="s">
        <v>537</v>
      </c>
      <c r="X204" s="8" t="s">
        <v>537</v>
      </c>
      <c r="Y204" s="8" t="s">
        <v>537</v>
      </c>
      <c r="Z204" s="8" t="s">
        <v>537</v>
      </c>
      <c r="AA204" s="8" t="s">
        <v>537</v>
      </c>
      <c r="AB204" s="8" t="s">
        <v>537</v>
      </c>
      <c r="AC204" s="8" t="s">
        <v>537</v>
      </c>
      <c r="AD204" s="8" t="s">
        <v>537</v>
      </c>
      <c r="AE204" s="8" t="s">
        <v>537</v>
      </c>
      <c r="AF204" s="8" t="s">
        <v>537</v>
      </c>
      <c r="AG204" s="8" t="s">
        <v>537</v>
      </c>
      <c r="AH204" s="8" t="s">
        <v>537</v>
      </c>
      <c r="AI204" s="8" t="s">
        <v>537</v>
      </c>
      <c r="AJ204" s="8" t="s">
        <v>537</v>
      </c>
      <c r="AK204" s="8" t="s">
        <v>537</v>
      </c>
      <c r="AL204" s="8" t="s">
        <v>537</v>
      </c>
      <c r="AM204" s="8"/>
      <c r="AN204" s="8" t="s">
        <v>537</v>
      </c>
      <c r="AO204" s="8" t="s">
        <v>537</v>
      </c>
      <c r="AP204" s="8" t="s">
        <v>537</v>
      </c>
      <c r="AQ204" s="8" t="s">
        <v>537</v>
      </c>
      <c r="AR204" s="8" t="s">
        <v>537</v>
      </c>
      <c r="AS204" s="8" t="s">
        <v>537</v>
      </c>
      <c r="AT204" s="8" t="s">
        <v>537</v>
      </c>
      <c r="AU204" s="1">
        <v>-2146826273</v>
      </c>
      <c r="AV204" s="8"/>
      <c r="AW204" s="8" t="s">
        <v>537</v>
      </c>
      <c r="AX204" s="8" t="s">
        <v>537</v>
      </c>
      <c r="AY204" s="8" t="s">
        <v>537</v>
      </c>
      <c r="AZ204" s="1">
        <v>-2146826273</v>
      </c>
      <c r="BA204" s="9" t="s">
        <v>537</v>
      </c>
      <c r="BB204" s="8"/>
      <c r="BC204" s="8" t="s">
        <v>537</v>
      </c>
      <c r="BD204" s="8" t="s">
        <v>537</v>
      </c>
      <c r="BE204" s="8" t="s">
        <v>537</v>
      </c>
      <c r="BF204" s="8" t="s">
        <v>537</v>
      </c>
      <c r="BG204" s="8" t="s">
        <v>537</v>
      </c>
      <c r="BH204" s="8" t="s">
        <v>537</v>
      </c>
      <c r="BI204" s="8" t="s">
        <v>537</v>
      </c>
      <c r="BJ204" s="8"/>
      <c r="BK204" s="8"/>
      <c r="BL204" s="8" t="s">
        <v>537</v>
      </c>
      <c r="BM204" s="8" t="s">
        <v>537</v>
      </c>
      <c r="BN204" s="8" t="s">
        <v>537</v>
      </c>
      <c r="BO204" s="8" t="s">
        <v>537</v>
      </c>
      <c r="BP204" s="8" t="s">
        <v>537</v>
      </c>
      <c r="BQ204" s="8" t="s">
        <v>537</v>
      </c>
      <c r="BR204" s="8" t="s">
        <v>537</v>
      </c>
      <c r="BS204" s="8" t="s">
        <v>537</v>
      </c>
      <c r="BT204" s="8" t="s">
        <v>537</v>
      </c>
      <c r="BU204" s="8" t="s">
        <v>537</v>
      </c>
      <c r="BV204" s="8" t="s">
        <v>537</v>
      </c>
      <c r="BW204" s="8" t="s">
        <v>537</v>
      </c>
      <c r="BX204" s="8" t="s">
        <v>537</v>
      </c>
      <c r="BY204" s="8" t="s">
        <v>537</v>
      </c>
      <c r="BZ204" s="8" t="s">
        <v>537</v>
      </c>
      <c r="CA204" s="8" t="s">
        <v>537</v>
      </c>
      <c r="CB204" s="8" t="s">
        <v>537</v>
      </c>
      <c r="CC204" s="8" t="s">
        <v>537</v>
      </c>
      <c r="CD204" s="8" t="s">
        <v>537</v>
      </c>
      <c r="CE204" s="8"/>
      <c r="CF204" s="8" t="s">
        <v>537</v>
      </c>
      <c r="CG204" s="8" t="s">
        <v>537</v>
      </c>
      <c r="CH204" s="8" t="s">
        <v>537</v>
      </c>
      <c r="CI204" s="8" t="s">
        <v>537</v>
      </c>
      <c r="CJ204" s="8" t="s">
        <v>537</v>
      </c>
      <c r="CK204" s="8" t="s">
        <v>537</v>
      </c>
      <c r="CL204" s="8" t="s">
        <v>537</v>
      </c>
      <c r="CM204" s="8" t="s">
        <v>537</v>
      </c>
      <c r="CN204" s="8" t="s">
        <v>537</v>
      </c>
      <c r="CO204" s="8" t="s">
        <v>537</v>
      </c>
      <c r="CP204" s="8" t="s">
        <v>537</v>
      </c>
      <c r="CQ204" s="8" t="s">
        <v>537</v>
      </c>
      <c r="CR204" s="8" t="s">
        <v>537</v>
      </c>
      <c r="CS204" s="8" t="s">
        <v>537</v>
      </c>
      <c r="CT204" s="8" t="s">
        <v>537</v>
      </c>
      <c r="CU204" s="8" t="s">
        <v>537</v>
      </c>
      <c r="CV204" s="8" t="s">
        <v>537</v>
      </c>
      <c r="CW204" s="8" t="s">
        <v>537</v>
      </c>
      <c r="CX204" s="8" t="s">
        <v>537</v>
      </c>
      <c r="CY204" s="8" t="s">
        <v>537</v>
      </c>
      <c r="CZ204" s="8" t="s">
        <v>537</v>
      </c>
      <c r="DA204" s="8" t="s">
        <v>537</v>
      </c>
      <c r="DB204" s="8" t="s">
        <v>537</v>
      </c>
      <c r="DC204" s="8"/>
      <c r="DD204" s="8" t="s">
        <v>537</v>
      </c>
      <c r="DE204" s="8" t="s">
        <v>537</v>
      </c>
      <c r="DF204" s="8" t="s">
        <v>537</v>
      </c>
      <c r="DG204" s="8" t="s">
        <v>537</v>
      </c>
      <c r="DH204" s="8" t="s">
        <v>537</v>
      </c>
      <c r="DI204" s="8" t="s">
        <v>537</v>
      </c>
      <c r="DJ204" s="8" t="s">
        <v>537</v>
      </c>
      <c r="DK204" s="8" t="s">
        <v>537</v>
      </c>
      <c r="DL204" s="8" t="s">
        <v>537</v>
      </c>
      <c r="DM204" s="8" t="s">
        <v>537</v>
      </c>
      <c r="DN204" s="8" t="s">
        <v>537</v>
      </c>
      <c r="DO204" s="8" t="s">
        <v>537</v>
      </c>
      <c r="DP204" s="8" t="s">
        <v>537</v>
      </c>
      <c r="DQ204" s="8" t="s">
        <v>537</v>
      </c>
      <c r="DR204" s="8" t="s">
        <v>537</v>
      </c>
      <c r="DS204" s="8" t="s">
        <v>537</v>
      </c>
      <c r="DT204" s="8" t="s">
        <v>537</v>
      </c>
      <c r="DU204" s="8" t="s">
        <v>537</v>
      </c>
      <c r="DV204" s="8"/>
      <c r="DW204" s="8" t="s">
        <v>537</v>
      </c>
      <c r="DX204" s="8" t="s">
        <v>537</v>
      </c>
      <c r="DY204" s="8" t="s">
        <v>537</v>
      </c>
      <c r="DZ204" s="8" t="s">
        <v>537</v>
      </c>
      <c r="EA204" s="8" t="s">
        <v>537</v>
      </c>
      <c r="EB204" s="8" t="s">
        <v>537</v>
      </c>
      <c r="EC204" s="8" t="s">
        <v>537</v>
      </c>
      <c r="ED204" s="8" t="s">
        <v>537</v>
      </c>
      <c r="EE204" s="8" t="s">
        <v>537</v>
      </c>
      <c r="EF204" s="8" t="s">
        <v>537</v>
      </c>
      <c r="EG204" s="8" t="s">
        <v>537</v>
      </c>
      <c r="EH204" s="8" t="s">
        <v>537</v>
      </c>
      <c r="EI204" s="8" t="s">
        <v>537</v>
      </c>
      <c r="EJ204" s="8" t="s">
        <v>537</v>
      </c>
      <c r="EK204" s="8" t="s">
        <v>537</v>
      </c>
      <c r="EL204" s="8" t="s">
        <v>537</v>
      </c>
      <c r="EM204" s="8" t="s">
        <v>537</v>
      </c>
      <c r="EN204" s="8" t="s">
        <v>537</v>
      </c>
      <c r="EO204" s="8" t="s">
        <v>537</v>
      </c>
      <c r="EP204" s="8" t="s">
        <v>537</v>
      </c>
      <c r="EQ204" s="8" t="s">
        <v>537</v>
      </c>
      <c r="ER204" s="8" t="s">
        <v>537</v>
      </c>
      <c r="ES204" s="8" t="s">
        <v>537</v>
      </c>
      <c r="ET204" s="8" t="s">
        <v>537</v>
      </c>
      <c r="EU204" s="8" t="s">
        <v>537</v>
      </c>
      <c r="EV204" s="8" t="s">
        <v>537</v>
      </c>
      <c r="EW204" s="8" t="s">
        <v>537</v>
      </c>
      <c r="EX204" s="8" t="s">
        <v>537</v>
      </c>
      <c r="EY204" s="8" t="s">
        <v>537</v>
      </c>
      <c r="EZ204" s="8" t="s">
        <v>537</v>
      </c>
      <c r="FA204" s="8" t="s">
        <v>537</v>
      </c>
      <c r="FB204" s="8" t="s">
        <v>537</v>
      </c>
      <c r="FC204" s="8" t="s">
        <v>537</v>
      </c>
      <c r="FD204" s="8" t="s">
        <v>537</v>
      </c>
      <c r="FE204" s="8" t="s">
        <v>537</v>
      </c>
      <c r="FF204" s="8" t="s">
        <v>537</v>
      </c>
      <c r="FG204" s="8" t="s">
        <v>537</v>
      </c>
      <c r="FH204" s="8" t="s">
        <v>537</v>
      </c>
      <c r="FI204" s="8" t="s">
        <v>537</v>
      </c>
      <c r="FJ204" s="8" t="s">
        <v>537</v>
      </c>
      <c r="FK204" s="8" t="s">
        <v>537</v>
      </c>
      <c r="FL204" s="8"/>
      <c r="FM204" s="8" t="s">
        <v>537</v>
      </c>
      <c r="FN204" s="8" t="s">
        <v>537</v>
      </c>
      <c r="FO204" s="8" t="s">
        <v>537</v>
      </c>
      <c r="FP204" s="8" t="s">
        <v>537</v>
      </c>
      <c r="FQ204" s="8" t="s">
        <v>537</v>
      </c>
      <c r="FR204" s="8" t="s">
        <v>537</v>
      </c>
      <c r="FS204" s="8" t="s">
        <v>537</v>
      </c>
      <c r="FT204" s="9" t="s">
        <v>537</v>
      </c>
      <c r="FU204" s="8" t="s">
        <v>537</v>
      </c>
      <c r="FV204" s="8" t="s">
        <v>538</v>
      </c>
      <c r="FW204" s="8" t="s">
        <v>539</v>
      </c>
      <c r="FX204" s="8" t="s">
        <v>538</v>
      </c>
      <c r="FY204" s="8" t="s">
        <v>538</v>
      </c>
      <c r="FZ204" s="8" t="s">
        <v>538</v>
      </c>
      <c r="GA204" s="31" t="e">
        <f t="shared" si="36"/>
        <v>#VALUE!</v>
      </c>
      <c r="GB204" s="10" t="e">
        <f t="shared" si="37"/>
        <v>#VALUE!</v>
      </c>
      <c r="GC204" s="10" t="s">
        <v>540</v>
      </c>
      <c r="GD204" s="10" t="s">
        <v>540</v>
      </c>
    </row>
    <row r="205" spans="1:186">
      <c r="A205" s="8">
        <f t="shared" si="33"/>
        <v>0</v>
      </c>
      <c r="B205" s="8">
        <f t="shared" si="33"/>
        <v>0</v>
      </c>
      <c r="C205" s="8" t="e">
        <f>CONCATENATE("FY",RIGHT(Assumptions!D$18,4)-1)</f>
        <v>#VALUE!</v>
      </c>
      <c r="D205" s="10" t="e">
        <f t="shared" si="35"/>
        <v>#VALUE!</v>
      </c>
      <c r="E205" s="8" t="s">
        <v>537</v>
      </c>
      <c r="F205" s="8" t="s">
        <v>537</v>
      </c>
      <c r="G205" s="8" t="s">
        <v>537</v>
      </c>
      <c r="H205" s="8" t="s">
        <v>537</v>
      </c>
      <c r="I205" s="8" t="s">
        <v>537</v>
      </c>
      <c r="J205" s="8" t="s">
        <v>537</v>
      </c>
      <c r="K205" s="8" t="s">
        <v>537</v>
      </c>
      <c r="L205" s="8" t="s">
        <v>537</v>
      </c>
      <c r="M205" s="8" t="s">
        <v>537</v>
      </c>
      <c r="N205" s="8" t="s">
        <v>537</v>
      </c>
      <c r="O205" s="8" t="s">
        <v>537</v>
      </c>
      <c r="P205" s="8" t="s">
        <v>537</v>
      </c>
      <c r="Q205" s="8" t="s">
        <v>537</v>
      </c>
      <c r="R205" s="8" t="s">
        <v>537</v>
      </c>
      <c r="S205" s="8" t="s">
        <v>537</v>
      </c>
      <c r="T205" s="8" t="s">
        <v>537</v>
      </c>
      <c r="U205" s="8" t="s">
        <v>537</v>
      </c>
      <c r="V205" s="8" t="s">
        <v>537</v>
      </c>
      <c r="W205" s="8" t="s">
        <v>537</v>
      </c>
      <c r="X205" s="8" t="s">
        <v>537</v>
      </c>
      <c r="Y205" s="8" t="s">
        <v>537</v>
      </c>
      <c r="Z205" s="8" t="s">
        <v>537</v>
      </c>
      <c r="AA205" s="8" t="s">
        <v>537</v>
      </c>
      <c r="AB205" s="8" t="s">
        <v>537</v>
      </c>
      <c r="AC205" s="8" t="s">
        <v>537</v>
      </c>
      <c r="AD205" s="8" t="s">
        <v>537</v>
      </c>
      <c r="AE205" s="8" t="s">
        <v>537</v>
      </c>
      <c r="AF205" s="8" t="s">
        <v>537</v>
      </c>
      <c r="AG205" s="8" t="s">
        <v>537</v>
      </c>
      <c r="AH205" s="8" t="s">
        <v>537</v>
      </c>
      <c r="AI205" s="8" t="s">
        <v>537</v>
      </c>
      <c r="AJ205" s="8" t="s">
        <v>537</v>
      </c>
      <c r="AK205" s="8" t="s">
        <v>537</v>
      </c>
      <c r="AL205" s="8" t="s">
        <v>537</v>
      </c>
      <c r="AM205" s="8"/>
      <c r="AN205" s="8" t="s">
        <v>537</v>
      </c>
      <c r="AO205" s="8" t="s">
        <v>537</v>
      </c>
      <c r="AP205" s="8" t="s">
        <v>537</v>
      </c>
      <c r="AQ205" s="8" t="s">
        <v>537</v>
      </c>
      <c r="AR205" s="8" t="s">
        <v>537</v>
      </c>
      <c r="AS205" s="8" t="s">
        <v>537</v>
      </c>
      <c r="AT205" s="8" t="s">
        <v>537</v>
      </c>
      <c r="AU205" s="1">
        <v>-2146826273</v>
      </c>
      <c r="AV205" s="8"/>
      <c r="AW205" s="8" t="s">
        <v>537</v>
      </c>
      <c r="AX205" s="8" t="s">
        <v>537</v>
      </c>
      <c r="AY205" s="8" t="s">
        <v>537</v>
      </c>
      <c r="AZ205" s="1">
        <v>-2146826273</v>
      </c>
      <c r="BA205" s="9" t="s">
        <v>537</v>
      </c>
      <c r="BB205" s="8"/>
      <c r="BC205" s="8" t="s">
        <v>537</v>
      </c>
      <c r="BD205" s="8" t="s">
        <v>537</v>
      </c>
      <c r="BE205" s="8" t="s">
        <v>537</v>
      </c>
      <c r="BF205" s="8" t="s">
        <v>537</v>
      </c>
      <c r="BG205" s="8" t="s">
        <v>537</v>
      </c>
      <c r="BH205" s="8" t="s">
        <v>537</v>
      </c>
      <c r="BI205" s="8" t="s">
        <v>537</v>
      </c>
      <c r="BJ205" s="8"/>
      <c r="BK205" s="8"/>
      <c r="BL205" s="8" t="s">
        <v>537</v>
      </c>
      <c r="BM205" s="8" t="s">
        <v>537</v>
      </c>
      <c r="BN205" s="8" t="s">
        <v>537</v>
      </c>
      <c r="BO205" s="8" t="s">
        <v>537</v>
      </c>
      <c r="BP205" s="8" t="s">
        <v>537</v>
      </c>
      <c r="BQ205" s="8" t="s">
        <v>537</v>
      </c>
      <c r="BR205" s="8" t="s">
        <v>537</v>
      </c>
      <c r="BS205" s="8" t="s">
        <v>537</v>
      </c>
      <c r="BT205" s="8" t="s">
        <v>537</v>
      </c>
      <c r="BU205" s="8" t="s">
        <v>537</v>
      </c>
      <c r="BV205" s="8" t="s">
        <v>537</v>
      </c>
      <c r="BW205" s="8" t="s">
        <v>537</v>
      </c>
      <c r="BX205" s="8" t="s">
        <v>537</v>
      </c>
      <c r="BY205" s="8" t="s">
        <v>537</v>
      </c>
      <c r="BZ205" s="8" t="s">
        <v>537</v>
      </c>
      <c r="CA205" s="8" t="s">
        <v>537</v>
      </c>
      <c r="CB205" s="8" t="s">
        <v>537</v>
      </c>
      <c r="CC205" s="8" t="s">
        <v>537</v>
      </c>
      <c r="CD205" s="8" t="s">
        <v>537</v>
      </c>
      <c r="CE205" s="8"/>
      <c r="CF205" s="8" t="s">
        <v>537</v>
      </c>
      <c r="CG205" s="8" t="s">
        <v>537</v>
      </c>
      <c r="CH205" s="8" t="s">
        <v>537</v>
      </c>
      <c r="CI205" s="8" t="s">
        <v>537</v>
      </c>
      <c r="CJ205" s="8" t="s">
        <v>537</v>
      </c>
      <c r="CK205" s="8" t="s">
        <v>537</v>
      </c>
      <c r="CL205" s="8" t="s">
        <v>537</v>
      </c>
      <c r="CM205" s="8" t="s">
        <v>537</v>
      </c>
      <c r="CN205" s="8" t="s">
        <v>537</v>
      </c>
      <c r="CO205" s="8" t="s">
        <v>537</v>
      </c>
      <c r="CP205" s="8" t="s">
        <v>537</v>
      </c>
      <c r="CQ205" s="8" t="s">
        <v>537</v>
      </c>
      <c r="CR205" s="8" t="s">
        <v>537</v>
      </c>
      <c r="CS205" s="8" t="s">
        <v>537</v>
      </c>
      <c r="CT205" s="8" t="s">
        <v>537</v>
      </c>
      <c r="CU205" s="8" t="s">
        <v>537</v>
      </c>
      <c r="CV205" s="8" t="s">
        <v>537</v>
      </c>
      <c r="CW205" s="8" t="s">
        <v>537</v>
      </c>
      <c r="CX205" s="8" t="s">
        <v>537</v>
      </c>
      <c r="CY205" s="8" t="s">
        <v>537</v>
      </c>
      <c r="CZ205" s="8" t="s">
        <v>537</v>
      </c>
      <c r="DA205" s="8" t="s">
        <v>537</v>
      </c>
      <c r="DB205" s="8" t="s">
        <v>537</v>
      </c>
      <c r="DC205" s="8"/>
      <c r="DD205" s="8" t="s">
        <v>537</v>
      </c>
      <c r="DE205" s="8" t="s">
        <v>537</v>
      </c>
      <c r="DF205" s="8" t="s">
        <v>537</v>
      </c>
      <c r="DG205" s="8" t="s">
        <v>537</v>
      </c>
      <c r="DH205" s="8" t="s">
        <v>537</v>
      </c>
      <c r="DI205" s="8" t="s">
        <v>537</v>
      </c>
      <c r="DJ205" s="8" t="s">
        <v>537</v>
      </c>
      <c r="DK205" s="8" t="s">
        <v>537</v>
      </c>
      <c r="DL205" s="8" t="s">
        <v>537</v>
      </c>
      <c r="DM205" s="8" t="s">
        <v>537</v>
      </c>
      <c r="DN205" s="8" t="s">
        <v>537</v>
      </c>
      <c r="DO205" s="8" t="s">
        <v>537</v>
      </c>
      <c r="DP205" s="8" t="s">
        <v>537</v>
      </c>
      <c r="DQ205" s="8" t="s">
        <v>537</v>
      </c>
      <c r="DR205" s="8" t="s">
        <v>537</v>
      </c>
      <c r="DS205" s="8" t="s">
        <v>537</v>
      </c>
      <c r="DT205" s="8" t="s">
        <v>537</v>
      </c>
      <c r="DU205" s="8" t="s">
        <v>537</v>
      </c>
      <c r="DV205" s="8"/>
      <c r="DW205" s="8" t="s">
        <v>537</v>
      </c>
      <c r="DX205" s="8" t="s">
        <v>537</v>
      </c>
      <c r="DY205" s="8" t="s">
        <v>537</v>
      </c>
      <c r="DZ205" s="8" t="s">
        <v>537</v>
      </c>
      <c r="EA205" s="8" t="s">
        <v>537</v>
      </c>
      <c r="EB205" s="8" t="s">
        <v>537</v>
      </c>
      <c r="EC205" s="8" t="s">
        <v>537</v>
      </c>
      <c r="ED205" s="8" t="s">
        <v>537</v>
      </c>
      <c r="EE205" s="8" t="s">
        <v>537</v>
      </c>
      <c r="EF205" s="8" t="s">
        <v>537</v>
      </c>
      <c r="EG205" s="8" t="s">
        <v>537</v>
      </c>
      <c r="EH205" s="8" t="s">
        <v>537</v>
      </c>
      <c r="EI205" s="8" t="s">
        <v>537</v>
      </c>
      <c r="EJ205" s="8" t="s">
        <v>537</v>
      </c>
      <c r="EK205" s="8" t="s">
        <v>537</v>
      </c>
      <c r="EL205" s="8" t="s">
        <v>537</v>
      </c>
      <c r="EM205" s="8" t="s">
        <v>537</v>
      </c>
      <c r="EN205" s="8" t="s">
        <v>537</v>
      </c>
      <c r="EO205" s="8" t="s">
        <v>537</v>
      </c>
      <c r="EP205" s="8" t="s">
        <v>537</v>
      </c>
      <c r="EQ205" s="8" t="s">
        <v>537</v>
      </c>
      <c r="ER205" s="8" t="s">
        <v>537</v>
      </c>
      <c r="ES205" s="8" t="s">
        <v>537</v>
      </c>
      <c r="ET205" s="8" t="s">
        <v>537</v>
      </c>
      <c r="EU205" s="8" t="s">
        <v>537</v>
      </c>
      <c r="EV205" s="8" t="s">
        <v>537</v>
      </c>
      <c r="EW205" s="8" t="s">
        <v>537</v>
      </c>
      <c r="EX205" s="8" t="s">
        <v>537</v>
      </c>
      <c r="EY205" s="8" t="s">
        <v>537</v>
      </c>
      <c r="EZ205" s="8" t="s">
        <v>537</v>
      </c>
      <c r="FA205" s="8" t="s">
        <v>537</v>
      </c>
      <c r="FB205" s="8" t="s">
        <v>537</v>
      </c>
      <c r="FC205" s="8" t="s">
        <v>537</v>
      </c>
      <c r="FD205" s="8" t="s">
        <v>537</v>
      </c>
      <c r="FE205" s="8" t="s">
        <v>537</v>
      </c>
      <c r="FF205" s="8" t="s">
        <v>537</v>
      </c>
      <c r="FG205" s="8" t="s">
        <v>537</v>
      </c>
      <c r="FH205" s="8" t="s">
        <v>537</v>
      </c>
      <c r="FI205" s="8" t="s">
        <v>537</v>
      </c>
      <c r="FJ205" s="8" t="s">
        <v>537</v>
      </c>
      <c r="FK205" s="8" t="s">
        <v>537</v>
      </c>
      <c r="FL205" s="8"/>
      <c r="FM205" s="8" t="s">
        <v>537</v>
      </c>
      <c r="FN205" s="8" t="s">
        <v>537</v>
      </c>
      <c r="FO205" s="8" t="s">
        <v>537</v>
      </c>
      <c r="FP205" s="8" t="s">
        <v>537</v>
      </c>
      <c r="FQ205" s="8" t="s">
        <v>537</v>
      </c>
      <c r="FR205" s="8" t="s">
        <v>537</v>
      </c>
      <c r="FS205" s="8" t="s">
        <v>537</v>
      </c>
      <c r="FT205" s="9" t="s">
        <v>537</v>
      </c>
      <c r="FU205" s="8" t="s">
        <v>537</v>
      </c>
      <c r="FV205" s="8" t="s">
        <v>538</v>
      </c>
      <c r="FW205" s="8" t="s">
        <v>539</v>
      </c>
      <c r="FX205" s="8" t="s">
        <v>538</v>
      </c>
      <c r="FY205" s="8" t="s">
        <v>538</v>
      </c>
      <c r="FZ205" s="8" t="s">
        <v>538</v>
      </c>
      <c r="GA205" s="31" t="e">
        <f t="shared" si="36"/>
        <v>#VALUE!</v>
      </c>
      <c r="GB205" s="10" t="e">
        <f t="shared" si="37"/>
        <v>#VALUE!</v>
      </c>
      <c r="GC205" s="10" t="s">
        <v>540</v>
      </c>
      <c r="GD205" s="10" t="s">
        <v>540</v>
      </c>
    </row>
    <row r="206" spans="1:186">
      <c r="A206" s="8">
        <f t="shared" si="33"/>
        <v>0</v>
      </c>
      <c r="B206" s="8">
        <f t="shared" si="33"/>
        <v>0</v>
      </c>
      <c r="C206" s="8" t="str">
        <f>CONCATENATE("FY",RIGHT(Assumptions!D$18,4))</f>
        <v>FY</v>
      </c>
      <c r="D206" s="10" t="e">
        <f t="shared" si="35"/>
        <v>#VALUE!</v>
      </c>
      <c r="E206" s="8" t="s">
        <v>541</v>
      </c>
      <c r="F206" s="8" t="s">
        <v>541</v>
      </c>
      <c r="G206" s="8" t="s">
        <v>541</v>
      </c>
      <c r="H206" s="8" t="s">
        <v>541</v>
      </c>
      <c r="I206" s="8" t="s">
        <v>541</v>
      </c>
      <c r="J206" s="8" t="s">
        <v>541</v>
      </c>
      <c r="K206" s="8" t="s">
        <v>541</v>
      </c>
      <c r="L206" s="8" t="s">
        <v>541</v>
      </c>
      <c r="M206" s="8" t="s">
        <v>541</v>
      </c>
      <c r="N206" s="8" t="s">
        <v>541</v>
      </c>
      <c r="O206" s="8" t="s">
        <v>541</v>
      </c>
      <c r="P206" s="8" t="s">
        <v>541</v>
      </c>
      <c r="Q206" s="8" t="s">
        <v>541</v>
      </c>
      <c r="R206" s="8" t="s">
        <v>541</v>
      </c>
      <c r="S206" s="8" t="s">
        <v>541</v>
      </c>
      <c r="T206" s="8" t="s">
        <v>541</v>
      </c>
      <c r="U206" s="8" t="s">
        <v>541</v>
      </c>
      <c r="V206" s="8" t="s">
        <v>541</v>
      </c>
      <c r="W206" s="8" t="s">
        <v>541</v>
      </c>
      <c r="X206" s="8" t="s">
        <v>541</v>
      </c>
      <c r="Y206" s="8" t="s">
        <v>541</v>
      </c>
      <c r="Z206" s="8" t="s">
        <v>541</v>
      </c>
      <c r="AA206" s="8" t="s">
        <v>541</v>
      </c>
      <c r="AB206" s="8" t="s">
        <v>541</v>
      </c>
      <c r="AC206" s="8" t="s">
        <v>541</v>
      </c>
      <c r="AD206" s="8" t="s">
        <v>541</v>
      </c>
      <c r="AE206" s="8" t="s">
        <v>541</v>
      </c>
      <c r="AF206" s="8" t="s">
        <v>541</v>
      </c>
      <c r="AG206" s="8" t="s">
        <v>541</v>
      </c>
      <c r="AH206" s="8" t="s">
        <v>541</v>
      </c>
      <c r="AI206" s="8" t="s">
        <v>541</v>
      </c>
      <c r="AJ206" s="8" t="s">
        <v>541</v>
      </c>
      <c r="AK206" s="8" t="s">
        <v>541</v>
      </c>
      <c r="AL206" s="8" t="s">
        <v>541</v>
      </c>
      <c r="AM206" s="8"/>
      <c r="AN206" s="8" t="s">
        <v>541</v>
      </c>
      <c r="AO206" s="8" t="s">
        <v>541</v>
      </c>
      <c r="AP206" s="8" t="s">
        <v>541</v>
      </c>
      <c r="AQ206" s="8" t="s">
        <v>541</v>
      </c>
      <c r="AR206" s="8" t="s">
        <v>541</v>
      </c>
      <c r="AS206" s="8" t="s">
        <v>541</v>
      </c>
      <c r="AT206" s="8" t="s">
        <v>541</v>
      </c>
      <c r="AU206" s="1">
        <v>-2146826273</v>
      </c>
      <c r="AV206" s="8"/>
      <c r="AW206" s="8" t="s">
        <v>541</v>
      </c>
      <c r="AX206" s="8" t="s">
        <v>541</v>
      </c>
      <c r="AY206" s="8" t="s">
        <v>541</v>
      </c>
      <c r="AZ206" s="1">
        <v>-2146826273</v>
      </c>
      <c r="BA206" s="9" t="s">
        <v>541</v>
      </c>
      <c r="BB206" s="8"/>
      <c r="BC206" s="8" t="s">
        <v>541</v>
      </c>
      <c r="BD206" s="8" t="s">
        <v>541</v>
      </c>
      <c r="BE206" s="8" t="s">
        <v>541</v>
      </c>
      <c r="BF206" s="8" t="s">
        <v>541</v>
      </c>
      <c r="BG206" s="8" t="s">
        <v>541</v>
      </c>
      <c r="BH206" s="8" t="s">
        <v>541</v>
      </c>
      <c r="BI206" s="8" t="s">
        <v>541</v>
      </c>
      <c r="BJ206" s="8"/>
      <c r="BK206" s="8"/>
      <c r="BL206" s="8" t="s">
        <v>541</v>
      </c>
      <c r="BM206" s="8" t="s">
        <v>541</v>
      </c>
      <c r="BN206" s="8" t="s">
        <v>541</v>
      </c>
      <c r="BO206" s="8" t="s">
        <v>541</v>
      </c>
      <c r="BP206" s="8" t="s">
        <v>541</v>
      </c>
      <c r="BQ206" s="8" t="s">
        <v>541</v>
      </c>
      <c r="BR206" s="8" t="s">
        <v>541</v>
      </c>
      <c r="BS206" s="8" t="s">
        <v>541</v>
      </c>
      <c r="BT206" s="8" t="s">
        <v>541</v>
      </c>
      <c r="BU206" s="8" t="s">
        <v>541</v>
      </c>
      <c r="BV206" s="8" t="s">
        <v>541</v>
      </c>
      <c r="BW206" s="8" t="s">
        <v>541</v>
      </c>
      <c r="BX206" s="8" t="s">
        <v>541</v>
      </c>
      <c r="BY206" s="8" t="s">
        <v>541</v>
      </c>
      <c r="BZ206" s="8" t="s">
        <v>541</v>
      </c>
      <c r="CA206" s="8" t="s">
        <v>541</v>
      </c>
      <c r="CB206" s="8" t="s">
        <v>541</v>
      </c>
      <c r="CC206" s="8" t="s">
        <v>541</v>
      </c>
      <c r="CD206" s="8" t="s">
        <v>541</v>
      </c>
      <c r="CE206" s="8"/>
      <c r="CF206" s="8" t="s">
        <v>541</v>
      </c>
      <c r="CG206" s="8" t="s">
        <v>541</v>
      </c>
      <c r="CH206" s="8" t="s">
        <v>541</v>
      </c>
      <c r="CI206" s="8" t="s">
        <v>541</v>
      </c>
      <c r="CJ206" s="8" t="s">
        <v>541</v>
      </c>
      <c r="CK206" s="8" t="s">
        <v>541</v>
      </c>
      <c r="CL206" s="8" t="s">
        <v>541</v>
      </c>
      <c r="CM206" s="8" t="s">
        <v>541</v>
      </c>
      <c r="CN206" s="8" t="s">
        <v>541</v>
      </c>
      <c r="CO206" s="8" t="s">
        <v>541</v>
      </c>
      <c r="CP206" s="8" t="s">
        <v>541</v>
      </c>
      <c r="CQ206" s="8" t="s">
        <v>541</v>
      </c>
      <c r="CR206" s="8" t="s">
        <v>541</v>
      </c>
      <c r="CS206" s="8" t="s">
        <v>541</v>
      </c>
      <c r="CT206" s="8" t="s">
        <v>541</v>
      </c>
      <c r="CU206" s="8" t="s">
        <v>541</v>
      </c>
      <c r="CV206" s="8" t="s">
        <v>541</v>
      </c>
      <c r="CW206" s="8" t="s">
        <v>541</v>
      </c>
      <c r="CX206" s="8" t="s">
        <v>541</v>
      </c>
      <c r="CY206" s="8" t="s">
        <v>541</v>
      </c>
      <c r="CZ206" s="8" t="s">
        <v>541</v>
      </c>
      <c r="DA206" s="8" t="s">
        <v>541</v>
      </c>
      <c r="DB206" s="8" t="s">
        <v>541</v>
      </c>
      <c r="DC206" s="8"/>
      <c r="DD206" s="8" t="s">
        <v>541</v>
      </c>
      <c r="DE206" s="8" t="s">
        <v>541</v>
      </c>
      <c r="DF206" s="8" t="s">
        <v>541</v>
      </c>
      <c r="DG206" s="8" t="s">
        <v>541</v>
      </c>
      <c r="DH206" s="8" t="s">
        <v>541</v>
      </c>
      <c r="DI206" s="8" t="s">
        <v>541</v>
      </c>
      <c r="DJ206" s="8" t="s">
        <v>541</v>
      </c>
      <c r="DK206" s="8" t="s">
        <v>541</v>
      </c>
      <c r="DL206" s="8" t="s">
        <v>541</v>
      </c>
      <c r="DM206" s="8" t="s">
        <v>541</v>
      </c>
      <c r="DN206" s="8" t="s">
        <v>541</v>
      </c>
      <c r="DO206" s="8" t="s">
        <v>541</v>
      </c>
      <c r="DP206" s="8" t="s">
        <v>541</v>
      </c>
      <c r="DQ206" s="8" t="s">
        <v>541</v>
      </c>
      <c r="DR206" s="8" t="s">
        <v>541</v>
      </c>
      <c r="DS206" s="8" t="s">
        <v>541</v>
      </c>
      <c r="DT206" s="8" t="s">
        <v>541</v>
      </c>
      <c r="DU206" s="8" t="s">
        <v>541</v>
      </c>
      <c r="DV206" s="8"/>
      <c r="DW206" s="8" t="s">
        <v>541</v>
      </c>
      <c r="DX206" s="8" t="s">
        <v>541</v>
      </c>
      <c r="DY206" s="8" t="s">
        <v>541</v>
      </c>
      <c r="DZ206" s="8" t="s">
        <v>541</v>
      </c>
      <c r="EA206" s="8" t="s">
        <v>541</v>
      </c>
      <c r="EB206" s="8" t="s">
        <v>541</v>
      </c>
      <c r="EC206" s="8" t="s">
        <v>541</v>
      </c>
      <c r="ED206" s="8" t="s">
        <v>541</v>
      </c>
      <c r="EE206" s="8" t="s">
        <v>541</v>
      </c>
      <c r="EF206" s="8" t="s">
        <v>541</v>
      </c>
      <c r="EG206" s="8" t="s">
        <v>541</v>
      </c>
      <c r="EH206" s="8" t="s">
        <v>541</v>
      </c>
      <c r="EI206" s="8" t="s">
        <v>541</v>
      </c>
      <c r="EJ206" s="8" t="s">
        <v>541</v>
      </c>
      <c r="EK206" s="8" t="s">
        <v>541</v>
      </c>
      <c r="EL206" s="8" t="s">
        <v>541</v>
      </c>
      <c r="EM206" s="8" t="s">
        <v>541</v>
      </c>
      <c r="EN206" s="8" t="s">
        <v>541</v>
      </c>
      <c r="EO206" s="8" t="s">
        <v>541</v>
      </c>
      <c r="EP206" s="8" t="s">
        <v>541</v>
      </c>
      <c r="EQ206" s="8" t="s">
        <v>541</v>
      </c>
      <c r="ER206" s="8" t="s">
        <v>541</v>
      </c>
      <c r="ES206" s="8" t="s">
        <v>541</v>
      </c>
      <c r="ET206" s="8" t="s">
        <v>541</v>
      </c>
      <c r="EU206" s="8" t="s">
        <v>541</v>
      </c>
      <c r="EV206" s="8" t="s">
        <v>541</v>
      </c>
      <c r="EW206" s="8" t="s">
        <v>541</v>
      </c>
      <c r="EX206" s="8" t="s">
        <v>541</v>
      </c>
      <c r="EY206" s="8" t="s">
        <v>541</v>
      </c>
      <c r="EZ206" s="8" t="s">
        <v>541</v>
      </c>
      <c r="FA206" s="8" t="s">
        <v>541</v>
      </c>
      <c r="FB206" s="8" t="s">
        <v>541</v>
      </c>
      <c r="FC206" s="8" t="s">
        <v>541</v>
      </c>
      <c r="FD206" s="8" t="s">
        <v>541</v>
      </c>
      <c r="FE206" s="8" t="s">
        <v>541</v>
      </c>
      <c r="FF206" s="8" t="s">
        <v>541</v>
      </c>
      <c r="FG206" s="8" t="s">
        <v>541</v>
      </c>
      <c r="FH206" s="8" t="s">
        <v>541</v>
      </c>
      <c r="FI206" s="8" t="s">
        <v>541</v>
      </c>
      <c r="FJ206" s="8" t="s">
        <v>541</v>
      </c>
      <c r="FK206" s="8" t="s">
        <v>541</v>
      </c>
      <c r="FL206" s="8"/>
      <c r="FM206" s="8" t="s">
        <v>541</v>
      </c>
      <c r="FN206" s="8" t="s">
        <v>541</v>
      </c>
      <c r="FO206" s="8" t="s">
        <v>541</v>
      </c>
      <c r="FP206" s="8" t="s">
        <v>541</v>
      </c>
      <c r="FQ206" s="8" t="s">
        <v>541</v>
      </c>
      <c r="FR206" s="8" t="s">
        <v>541</v>
      </c>
      <c r="FS206" s="8" t="s">
        <v>541</v>
      </c>
      <c r="FT206" s="9" t="s">
        <v>541</v>
      </c>
      <c r="FU206" s="8" t="s">
        <v>541</v>
      </c>
      <c r="FV206" s="8" t="s">
        <v>538</v>
      </c>
      <c r="FW206" s="8" t="s">
        <v>539</v>
      </c>
      <c r="FX206" s="8" t="s">
        <v>538</v>
      </c>
      <c r="FY206" s="8" t="s">
        <v>538</v>
      </c>
      <c r="FZ206" s="8" t="s">
        <v>538</v>
      </c>
      <c r="GA206" s="31" t="e">
        <f t="shared" si="36"/>
        <v>#VALUE!</v>
      </c>
      <c r="GB206" s="10" t="e">
        <f t="shared" si="37"/>
        <v>#VALUE!</v>
      </c>
      <c r="GC206" s="10" t="s">
        <v>540</v>
      </c>
      <c r="GD206" s="10" t="s">
        <v>540</v>
      </c>
    </row>
    <row r="207" spans="1:186">
      <c r="A207" s="10">
        <f>Assumptions!C19</f>
        <v>0</v>
      </c>
      <c r="B207" s="10">
        <f>Assumptions!B19</f>
        <v>0</v>
      </c>
      <c r="C207" s="8" t="e">
        <f>CONCATENATE("FY",RIGHT(Assumptions!D$19,4)-11)</f>
        <v>#VALUE!</v>
      </c>
      <c r="D207" s="10" t="e">
        <f t="shared" si="35"/>
        <v>#VALUE!</v>
      </c>
      <c r="E207" s="8" t="s">
        <v>537</v>
      </c>
      <c r="F207" s="8" t="s">
        <v>537</v>
      </c>
      <c r="G207" s="8" t="s">
        <v>537</v>
      </c>
      <c r="H207" s="8" t="s">
        <v>537</v>
      </c>
      <c r="I207" s="8" t="s">
        <v>537</v>
      </c>
      <c r="J207" s="8" t="s">
        <v>537</v>
      </c>
      <c r="K207" s="8" t="s">
        <v>537</v>
      </c>
      <c r="L207" s="8" t="s">
        <v>537</v>
      </c>
      <c r="M207" s="8" t="s">
        <v>537</v>
      </c>
      <c r="N207" s="8" t="s">
        <v>537</v>
      </c>
      <c r="O207" s="8" t="s">
        <v>537</v>
      </c>
      <c r="P207" s="8" t="s">
        <v>537</v>
      </c>
      <c r="Q207" s="8" t="s">
        <v>537</v>
      </c>
      <c r="R207" s="8" t="s">
        <v>537</v>
      </c>
      <c r="S207" s="8" t="s">
        <v>537</v>
      </c>
      <c r="T207" s="8" t="s">
        <v>537</v>
      </c>
      <c r="U207" s="8" t="s">
        <v>537</v>
      </c>
      <c r="V207" s="8" t="s">
        <v>537</v>
      </c>
      <c r="W207" s="8" t="s">
        <v>537</v>
      </c>
      <c r="X207" s="8" t="s">
        <v>537</v>
      </c>
      <c r="Y207" s="8" t="s">
        <v>537</v>
      </c>
      <c r="Z207" s="8" t="s">
        <v>537</v>
      </c>
      <c r="AA207" s="8" t="s">
        <v>537</v>
      </c>
      <c r="AB207" s="8" t="s">
        <v>537</v>
      </c>
      <c r="AC207" s="8" t="s">
        <v>537</v>
      </c>
      <c r="AD207" s="8" t="s">
        <v>537</v>
      </c>
      <c r="AE207" s="8" t="s">
        <v>537</v>
      </c>
      <c r="AF207" s="8" t="s">
        <v>537</v>
      </c>
      <c r="AG207" s="8" t="s">
        <v>537</v>
      </c>
      <c r="AH207" s="8" t="s">
        <v>537</v>
      </c>
      <c r="AI207" s="8" t="s">
        <v>537</v>
      </c>
      <c r="AJ207" s="8" t="s">
        <v>537</v>
      </c>
      <c r="AK207" s="8" t="s">
        <v>537</v>
      </c>
      <c r="AL207" s="8" t="s">
        <v>537</v>
      </c>
      <c r="AM207" s="8"/>
      <c r="AN207" s="8" t="s">
        <v>537</v>
      </c>
      <c r="AO207" s="8" t="s">
        <v>537</v>
      </c>
      <c r="AP207" s="8" t="s">
        <v>537</v>
      </c>
      <c r="AQ207" s="8" t="s">
        <v>537</v>
      </c>
      <c r="AR207" s="8" t="s">
        <v>537</v>
      </c>
      <c r="AS207" s="8" t="s">
        <v>537</v>
      </c>
      <c r="AT207" s="8" t="s">
        <v>537</v>
      </c>
      <c r="AU207" s="1">
        <v>-2146826273</v>
      </c>
      <c r="AV207" s="8"/>
      <c r="AW207" s="8" t="s">
        <v>537</v>
      </c>
      <c r="AX207" s="8" t="s">
        <v>537</v>
      </c>
      <c r="AY207" s="8" t="s">
        <v>537</v>
      </c>
      <c r="AZ207" s="1">
        <v>-2146826273</v>
      </c>
      <c r="BA207" s="9" t="s">
        <v>537</v>
      </c>
      <c r="BB207" s="8"/>
      <c r="BC207" s="8" t="s">
        <v>537</v>
      </c>
      <c r="BD207" s="8" t="s">
        <v>537</v>
      </c>
      <c r="BE207" s="8" t="s">
        <v>537</v>
      </c>
      <c r="BF207" s="8" t="s">
        <v>537</v>
      </c>
      <c r="BG207" s="8" t="s">
        <v>537</v>
      </c>
      <c r="BH207" s="8" t="s">
        <v>537</v>
      </c>
      <c r="BI207" s="8" t="s">
        <v>537</v>
      </c>
      <c r="BJ207" s="8"/>
      <c r="BK207" s="8"/>
      <c r="BL207" s="8" t="s">
        <v>537</v>
      </c>
      <c r="BM207" s="8" t="s">
        <v>537</v>
      </c>
      <c r="BN207" s="8" t="s">
        <v>537</v>
      </c>
      <c r="BO207" s="8" t="s">
        <v>537</v>
      </c>
      <c r="BP207" s="8" t="s">
        <v>537</v>
      </c>
      <c r="BQ207" s="8" t="s">
        <v>537</v>
      </c>
      <c r="BR207" s="8" t="s">
        <v>537</v>
      </c>
      <c r="BS207" s="8" t="s">
        <v>537</v>
      </c>
      <c r="BT207" s="8" t="s">
        <v>537</v>
      </c>
      <c r="BU207" s="8" t="s">
        <v>537</v>
      </c>
      <c r="BV207" s="8" t="s">
        <v>537</v>
      </c>
      <c r="BW207" s="8" t="s">
        <v>537</v>
      </c>
      <c r="BX207" s="8" t="s">
        <v>537</v>
      </c>
      <c r="BY207" s="8" t="s">
        <v>537</v>
      </c>
      <c r="BZ207" s="8" t="s">
        <v>537</v>
      </c>
      <c r="CA207" s="8" t="s">
        <v>537</v>
      </c>
      <c r="CB207" s="8" t="s">
        <v>537</v>
      </c>
      <c r="CC207" s="8" t="s">
        <v>537</v>
      </c>
      <c r="CD207" s="8" t="s">
        <v>537</v>
      </c>
      <c r="CE207" s="8"/>
      <c r="CF207" s="8" t="s">
        <v>537</v>
      </c>
      <c r="CG207" s="8" t="s">
        <v>537</v>
      </c>
      <c r="CH207" s="8" t="s">
        <v>537</v>
      </c>
      <c r="CI207" s="8" t="s">
        <v>537</v>
      </c>
      <c r="CJ207" s="8" t="s">
        <v>537</v>
      </c>
      <c r="CK207" s="8" t="s">
        <v>537</v>
      </c>
      <c r="CL207" s="8" t="s">
        <v>537</v>
      </c>
      <c r="CM207" s="8" t="s">
        <v>537</v>
      </c>
      <c r="CN207" s="8" t="s">
        <v>537</v>
      </c>
      <c r="CO207" s="8" t="s">
        <v>537</v>
      </c>
      <c r="CP207" s="8" t="s">
        <v>537</v>
      </c>
      <c r="CQ207" s="8" t="s">
        <v>537</v>
      </c>
      <c r="CR207" s="8" t="s">
        <v>537</v>
      </c>
      <c r="CS207" s="8" t="s">
        <v>537</v>
      </c>
      <c r="CT207" s="8" t="s">
        <v>537</v>
      </c>
      <c r="CU207" s="8" t="s">
        <v>537</v>
      </c>
      <c r="CV207" s="8" t="s">
        <v>537</v>
      </c>
      <c r="CW207" s="8" t="s">
        <v>537</v>
      </c>
      <c r="CX207" s="8" t="s">
        <v>537</v>
      </c>
      <c r="CY207" s="8" t="s">
        <v>537</v>
      </c>
      <c r="CZ207" s="8" t="s">
        <v>537</v>
      </c>
      <c r="DA207" s="8" t="s">
        <v>537</v>
      </c>
      <c r="DB207" s="8" t="s">
        <v>537</v>
      </c>
      <c r="DC207" s="8"/>
      <c r="DD207" s="8" t="s">
        <v>537</v>
      </c>
      <c r="DE207" s="8" t="s">
        <v>537</v>
      </c>
      <c r="DF207" s="8" t="s">
        <v>537</v>
      </c>
      <c r="DG207" s="8" t="s">
        <v>537</v>
      </c>
      <c r="DH207" s="8" t="s">
        <v>537</v>
      </c>
      <c r="DI207" s="8" t="s">
        <v>537</v>
      </c>
      <c r="DJ207" s="8" t="s">
        <v>537</v>
      </c>
      <c r="DK207" s="8" t="s">
        <v>537</v>
      </c>
      <c r="DL207" s="8" t="s">
        <v>537</v>
      </c>
      <c r="DM207" s="8" t="s">
        <v>537</v>
      </c>
      <c r="DN207" s="8" t="s">
        <v>537</v>
      </c>
      <c r="DO207" s="8" t="s">
        <v>537</v>
      </c>
      <c r="DP207" s="8" t="s">
        <v>537</v>
      </c>
      <c r="DQ207" s="8" t="s">
        <v>537</v>
      </c>
      <c r="DR207" s="8" t="s">
        <v>537</v>
      </c>
      <c r="DS207" s="8" t="s">
        <v>537</v>
      </c>
      <c r="DT207" s="8" t="s">
        <v>537</v>
      </c>
      <c r="DU207" s="8" t="s">
        <v>537</v>
      </c>
      <c r="DV207" s="8"/>
      <c r="DW207" s="8" t="s">
        <v>537</v>
      </c>
      <c r="DX207" s="8" t="s">
        <v>537</v>
      </c>
      <c r="DY207" s="8" t="s">
        <v>537</v>
      </c>
      <c r="DZ207" s="8" t="s">
        <v>537</v>
      </c>
      <c r="EA207" s="8" t="s">
        <v>537</v>
      </c>
      <c r="EB207" s="8" t="s">
        <v>537</v>
      </c>
      <c r="EC207" s="8" t="s">
        <v>537</v>
      </c>
      <c r="ED207" s="8" t="s">
        <v>537</v>
      </c>
      <c r="EE207" s="8" t="s">
        <v>537</v>
      </c>
      <c r="EF207" s="8" t="s">
        <v>537</v>
      </c>
      <c r="EG207" s="8" t="s">
        <v>537</v>
      </c>
      <c r="EH207" s="8" t="s">
        <v>537</v>
      </c>
      <c r="EI207" s="8" t="s">
        <v>537</v>
      </c>
      <c r="EJ207" s="8" t="s">
        <v>537</v>
      </c>
      <c r="EK207" s="8" t="s">
        <v>537</v>
      </c>
      <c r="EL207" s="8" t="s">
        <v>537</v>
      </c>
      <c r="EM207" s="8" t="s">
        <v>537</v>
      </c>
      <c r="EN207" s="8" t="s">
        <v>537</v>
      </c>
      <c r="EO207" s="8" t="s">
        <v>537</v>
      </c>
      <c r="EP207" s="8" t="s">
        <v>537</v>
      </c>
      <c r="EQ207" s="8" t="s">
        <v>537</v>
      </c>
      <c r="ER207" s="8" t="s">
        <v>537</v>
      </c>
      <c r="ES207" s="8" t="s">
        <v>537</v>
      </c>
      <c r="ET207" s="8" t="s">
        <v>537</v>
      </c>
      <c r="EU207" s="8" t="s">
        <v>537</v>
      </c>
      <c r="EV207" s="8" t="s">
        <v>537</v>
      </c>
      <c r="EW207" s="8" t="s">
        <v>537</v>
      </c>
      <c r="EX207" s="8" t="s">
        <v>537</v>
      </c>
      <c r="EY207" s="8" t="s">
        <v>537</v>
      </c>
      <c r="EZ207" s="8" t="s">
        <v>537</v>
      </c>
      <c r="FA207" s="8" t="s">
        <v>537</v>
      </c>
      <c r="FB207" s="8" t="s">
        <v>537</v>
      </c>
      <c r="FC207" s="8" t="s">
        <v>537</v>
      </c>
      <c r="FD207" s="8" t="s">
        <v>537</v>
      </c>
      <c r="FE207" s="8" t="s">
        <v>537</v>
      </c>
      <c r="FF207" s="8" t="s">
        <v>537</v>
      </c>
      <c r="FG207" s="8" t="s">
        <v>537</v>
      </c>
      <c r="FH207" s="8" t="s">
        <v>537</v>
      </c>
      <c r="FI207" s="8" t="s">
        <v>537</v>
      </c>
      <c r="FJ207" s="8" t="s">
        <v>537</v>
      </c>
      <c r="FK207" s="8" t="s">
        <v>537</v>
      </c>
      <c r="FL207" s="8"/>
      <c r="FM207" s="8" t="s">
        <v>537</v>
      </c>
      <c r="FN207" s="8" t="s">
        <v>537</v>
      </c>
      <c r="FO207" s="8" t="s">
        <v>537</v>
      </c>
      <c r="FP207" s="8" t="s">
        <v>537</v>
      </c>
      <c r="FQ207" s="8" t="s">
        <v>537</v>
      </c>
      <c r="FR207" s="8" t="s">
        <v>537</v>
      </c>
      <c r="FS207" s="8" t="s">
        <v>537</v>
      </c>
      <c r="FT207" s="9" t="s">
        <v>537</v>
      </c>
      <c r="FU207" s="8" t="s">
        <v>537</v>
      </c>
      <c r="FV207" s="8" t="s">
        <v>538</v>
      </c>
      <c r="FW207" s="8" t="s">
        <v>539</v>
      </c>
      <c r="FX207" s="8" t="s">
        <v>538</v>
      </c>
      <c r="FY207" s="8" t="s">
        <v>538</v>
      </c>
      <c r="FZ207" s="8" t="s">
        <v>538</v>
      </c>
      <c r="GA207" s="31" t="e">
        <f t="shared" si="36"/>
        <v>#VALUE!</v>
      </c>
      <c r="GB207" s="10" t="e">
        <f t="shared" si="37"/>
        <v>#VALUE!</v>
      </c>
      <c r="GC207" s="10" t="s">
        <v>540</v>
      </c>
      <c r="GD207" s="10" t="s">
        <v>540</v>
      </c>
    </row>
    <row r="208" spans="1:186">
      <c r="A208" s="8">
        <f t="shared" si="33"/>
        <v>0</v>
      </c>
      <c r="B208" s="8">
        <f t="shared" si="33"/>
        <v>0</v>
      </c>
      <c r="C208" s="8" t="e">
        <f>CONCATENATE("FY",RIGHT(Assumptions!D$19,4)-10)</f>
        <v>#VALUE!</v>
      </c>
      <c r="D208" s="10" t="e">
        <f t="shared" si="35"/>
        <v>#VALUE!</v>
      </c>
      <c r="E208" s="8" t="s">
        <v>537</v>
      </c>
      <c r="F208" s="8" t="s">
        <v>537</v>
      </c>
      <c r="G208" s="8" t="s">
        <v>537</v>
      </c>
      <c r="H208" s="8" t="s">
        <v>537</v>
      </c>
      <c r="I208" s="8" t="s">
        <v>537</v>
      </c>
      <c r="J208" s="8" t="s">
        <v>537</v>
      </c>
      <c r="K208" s="8" t="s">
        <v>537</v>
      </c>
      <c r="L208" s="8" t="s">
        <v>537</v>
      </c>
      <c r="M208" s="8" t="s">
        <v>537</v>
      </c>
      <c r="N208" s="8" t="s">
        <v>537</v>
      </c>
      <c r="O208" s="8" t="s">
        <v>537</v>
      </c>
      <c r="P208" s="8" t="s">
        <v>537</v>
      </c>
      <c r="Q208" s="8" t="s">
        <v>537</v>
      </c>
      <c r="R208" s="8" t="s">
        <v>537</v>
      </c>
      <c r="S208" s="8" t="s">
        <v>537</v>
      </c>
      <c r="T208" s="8" t="s">
        <v>537</v>
      </c>
      <c r="U208" s="8" t="s">
        <v>537</v>
      </c>
      <c r="V208" s="8" t="s">
        <v>537</v>
      </c>
      <c r="W208" s="8" t="s">
        <v>537</v>
      </c>
      <c r="X208" s="8" t="s">
        <v>537</v>
      </c>
      <c r="Y208" s="8" t="s">
        <v>537</v>
      </c>
      <c r="Z208" s="8" t="s">
        <v>537</v>
      </c>
      <c r="AA208" s="8" t="s">
        <v>537</v>
      </c>
      <c r="AB208" s="8" t="s">
        <v>537</v>
      </c>
      <c r="AC208" s="8" t="s">
        <v>537</v>
      </c>
      <c r="AD208" s="8" t="s">
        <v>537</v>
      </c>
      <c r="AE208" s="8" t="s">
        <v>537</v>
      </c>
      <c r="AF208" s="8" t="s">
        <v>537</v>
      </c>
      <c r="AG208" s="8" t="s">
        <v>537</v>
      </c>
      <c r="AH208" s="8" t="s">
        <v>537</v>
      </c>
      <c r="AI208" s="8" t="s">
        <v>537</v>
      </c>
      <c r="AJ208" s="8" t="s">
        <v>537</v>
      </c>
      <c r="AK208" s="8" t="s">
        <v>537</v>
      </c>
      <c r="AL208" s="8" t="s">
        <v>537</v>
      </c>
      <c r="AM208" s="8"/>
      <c r="AN208" s="8" t="s">
        <v>537</v>
      </c>
      <c r="AO208" s="8" t="s">
        <v>537</v>
      </c>
      <c r="AP208" s="8" t="s">
        <v>537</v>
      </c>
      <c r="AQ208" s="8" t="s">
        <v>537</v>
      </c>
      <c r="AR208" s="8" t="s">
        <v>537</v>
      </c>
      <c r="AS208" s="8" t="s">
        <v>537</v>
      </c>
      <c r="AT208" s="8" t="s">
        <v>537</v>
      </c>
      <c r="AU208" s="1">
        <v>-2146826273</v>
      </c>
      <c r="AV208" s="8"/>
      <c r="AW208" s="8" t="s">
        <v>537</v>
      </c>
      <c r="AX208" s="8" t="s">
        <v>537</v>
      </c>
      <c r="AY208" s="8" t="s">
        <v>537</v>
      </c>
      <c r="AZ208" s="1">
        <v>-2146826273</v>
      </c>
      <c r="BA208" s="9" t="s">
        <v>537</v>
      </c>
      <c r="BB208" s="8"/>
      <c r="BC208" s="8" t="s">
        <v>537</v>
      </c>
      <c r="BD208" s="8" t="s">
        <v>537</v>
      </c>
      <c r="BE208" s="8" t="s">
        <v>537</v>
      </c>
      <c r="BF208" s="8" t="s">
        <v>537</v>
      </c>
      <c r="BG208" s="8" t="s">
        <v>537</v>
      </c>
      <c r="BH208" s="8" t="s">
        <v>537</v>
      </c>
      <c r="BI208" s="8" t="s">
        <v>537</v>
      </c>
      <c r="BJ208" s="8"/>
      <c r="BK208" s="8"/>
      <c r="BL208" s="8" t="s">
        <v>537</v>
      </c>
      <c r="BM208" s="8" t="s">
        <v>537</v>
      </c>
      <c r="BN208" s="8" t="s">
        <v>537</v>
      </c>
      <c r="BO208" s="8" t="s">
        <v>537</v>
      </c>
      <c r="BP208" s="8" t="s">
        <v>537</v>
      </c>
      <c r="BQ208" s="8" t="s">
        <v>537</v>
      </c>
      <c r="BR208" s="8" t="s">
        <v>537</v>
      </c>
      <c r="BS208" s="8" t="s">
        <v>537</v>
      </c>
      <c r="BT208" s="8" t="s">
        <v>537</v>
      </c>
      <c r="BU208" s="8" t="s">
        <v>537</v>
      </c>
      <c r="BV208" s="8" t="s">
        <v>537</v>
      </c>
      <c r="BW208" s="8" t="s">
        <v>537</v>
      </c>
      <c r="BX208" s="8" t="s">
        <v>537</v>
      </c>
      <c r="BY208" s="8" t="s">
        <v>537</v>
      </c>
      <c r="BZ208" s="8" t="s">
        <v>537</v>
      </c>
      <c r="CA208" s="8" t="s">
        <v>537</v>
      </c>
      <c r="CB208" s="8" t="s">
        <v>537</v>
      </c>
      <c r="CC208" s="8" t="s">
        <v>537</v>
      </c>
      <c r="CD208" s="8" t="s">
        <v>537</v>
      </c>
      <c r="CE208" s="8"/>
      <c r="CF208" s="8" t="s">
        <v>537</v>
      </c>
      <c r="CG208" s="8" t="s">
        <v>537</v>
      </c>
      <c r="CH208" s="8" t="s">
        <v>537</v>
      </c>
      <c r="CI208" s="8" t="s">
        <v>537</v>
      </c>
      <c r="CJ208" s="8" t="s">
        <v>537</v>
      </c>
      <c r="CK208" s="8" t="s">
        <v>537</v>
      </c>
      <c r="CL208" s="8" t="s">
        <v>537</v>
      </c>
      <c r="CM208" s="8" t="s">
        <v>537</v>
      </c>
      <c r="CN208" s="8" t="s">
        <v>537</v>
      </c>
      <c r="CO208" s="8" t="s">
        <v>537</v>
      </c>
      <c r="CP208" s="8" t="s">
        <v>537</v>
      </c>
      <c r="CQ208" s="8" t="s">
        <v>537</v>
      </c>
      <c r="CR208" s="8" t="s">
        <v>537</v>
      </c>
      <c r="CS208" s="8" t="s">
        <v>537</v>
      </c>
      <c r="CT208" s="8" t="s">
        <v>537</v>
      </c>
      <c r="CU208" s="8" t="s">
        <v>537</v>
      </c>
      <c r="CV208" s="8" t="s">
        <v>537</v>
      </c>
      <c r="CW208" s="8" t="s">
        <v>537</v>
      </c>
      <c r="CX208" s="8" t="s">
        <v>537</v>
      </c>
      <c r="CY208" s="8" t="s">
        <v>537</v>
      </c>
      <c r="CZ208" s="8" t="s">
        <v>537</v>
      </c>
      <c r="DA208" s="8" t="s">
        <v>537</v>
      </c>
      <c r="DB208" s="8" t="s">
        <v>537</v>
      </c>
      <c r="DC208" s="8"/>
      <c r="DD208" s="8" t="s">
        <v>537</v>
      </c>
      <c r="DE208" s="8" t="s">
        <v>537</v>
      </c>
      <c r="DF208" s="8" t="s">
        <v>537</v>
      </c>
      <c r="DG208" s="8" t="s">
        <v>537</v>
      </c>
      <c r="DH208" s="8" t="s">
        <v>537</v>
      </c>
      <c r="DI208" s="8" t="s">
        <v>537</v>
      </c>
      <c r="DJ208" s="8" t="s">
        <v>537</v>
      </c>
      <c r="DK208" s="8" t="s">
        <v>537</v>
      </c>
      <c r="DL208" s="8" t="s">
        <v>537</v>
      </c>
      <c r="DM208" s="8" t="s">
        <v>537</v>
      </c>
      <c r="DN208" s="8" t="s">
        <v>537</v>
      </c>
      <c r="DO208" s="8" t="s">
        <v>537</v>
      </c>
      <c r="DP208" s="8" t="s">
        <v>537</v>
      </c>
      <c r="DQ208" s="8" t="s">
        <v>537</v>
      </c>
      <c r="DR208" s="8" t="s">
        <v>537</v>
      </c>
      <c r="DS208" s="8" t="s">
        <v>537</v>
      </c>
      <c r="DT208" s="8" t="s">
        <v>537</v>
      </c>
      <c r="DU208" s="8" t="s">
        <v>537</v>
      </c>
      <c r="DV208" s="8"/>
      <c r="DW208" s="8" t="s">
        <v>537</v>
      </c>
      <c r="DX208" s="8" t="s">
        <v>537</v>
      </c>
      <c r="DY208" s="8" t="s">
        <v>537</v>
      </c>
      <c r="DZ208" s="8" t="s">
        <v>537</v>
      </c>
      <c r="EA208" s="8" t="s">
        <v>537</v>
      </c>
      <c r="EB208" s="8" t="s">
        <v>537</v>
      </c>
      <c r="EC208" s="8" t="s">
        <v>537</v>
      </c>
      <c r="ED208" s="8" t="s">
        <v>537</v>
      </c>
      <c r="EE208" s="8" t="s">
        <v>537</v>
      </c>
      <c r="EF208" s="8" t="s">
        <v>537</v>
      </c>
      <c r="EG208" s="8" t="s">
        <v>537</v>
      </c>
      <c r="EH208" s="8" t="s">
        <v>537</v>
      </c>
      <c r="EI208" s="8" t="s">
        <v>537</v>
      </c>
      <c r="EJ208" s="8" t="s">
        <v>537</v>
      </c>
      <c r="EK208" s="8" t="s">
        <v>537</v>
      </c>
      <c r="EL208" s="8" t="s">
        <v>537</v>
      </c>
      <c r="EM208" s="8" t="s">
        <v>537</v>
      </c>
      <c r="EN208" s="8" t="s">
        <v>537</v>
      </c>
      <c r="EO208" s="8" t="s">
        <v>537</v>
      </c>
      <c r="EP208" s="8" t="s">
        <v>537</v>
      </c>
      <c r="EQ208" s="8" t="s">
        <v>537</v>
      </c>
      <c r="ER208" s="8" t="s">
        <v>537</v>
      </c>
      <c r="ES208" s="8" t="s">
        <v>537</v>
      </c>
      <c r="ET208" s="8" t="s">
        <v>537</v>
      </c>
      <c r="EU208" s="8" t="s">
        <v>537</v>
      </c>
      <c r="EV208" s="8" t="s">
        <v>537</v>
      </c>
      <c r="EW208" s="8" t="s">
        <v>537</v>
      </c>
      <c r="EX208" s="8" t="s">
        <v>537</v>
      </c>
      <c r="EY208" s="8" t="s">
        <v>537</v>
      </c>
      <c r="EZ208" s="8" t="s">
        <v>537</v>
      </c>
      <c r="FA208" s="8" t="s">
        <v>537</v>
      </c>
      <c r="FB208" s="8" t="s">
        <v>537</v>
      </c>
      <c r="FC208" s="8" t="s">
        <v>537</v>
      </c>
      <c r="FD208" s="8" t="s">
        <v>537</v>
      </c>
      <c r="FE208" s="8" t="s">
        <v>537</v>
      </c>
      <c r="FF208" s="8" t="s">
        <v>537</v>
      </c>
      <c r="FG208" s="8" t="s">
        <v>537</v>
      </c>
      <c r="FH208" s="8" t="s">
        <v>537</v>
      </c>
      <c r="FI208" s="8" t="s">
        <v>537</v>
      </c>
      <c r="FJ208" s="8" t="s">
        <v>537</v>
      </c>
      <c r="FK208" s="8" t="s">
        <v>537</v>
      </c>
      <c r="FL208" s="8"/>
      <c r="FM208" s="8" t="s">
        <v>537</v>
      </c>
      <c r="FN208" s="8" t="s">
        <v>537</v>
      </c>
      <c r="FO208" s="8" t="s">
        <v>537</v>
      </c>
      <c r="FP208" s="8" t="s">
        <v>537</v>
      </c>
      <c r="FQ208" s="8" t="s">
        <v>537</v>
      </c>
      <c r="FR208" s="8" t="s">
        <v>537</v>
      </c>
      <c r="FS208" s="8" t="s">
        <v>537</v>
      </c>
      <c r="FT208" s="9" t="s">
        <v>537</v>
      </c>
      <c r="FU208" s="8" t="s">
        <v>537</v>
      </c>
      <c r="FV208" s="8" t="s">
        <v>538</v>
      </c>
      <c r="FW208" s="8" t="s">
        <v>539</v>
      </c>
      <c r="FX208" s="8" t="s">
        <v>538</v>
      </c>
      <c r="FY208" s="8" t="s">
        <v>538</v>
      </c>
      <c r="FZ208" s="8" t="s">
        <v>538</v>
      </c>
      <c r="GA208" s="31" t="e">
        <f t="shared" si="36"/>
        <v>#VALUE!</v>
      </c>
      <c r="GB208" s="10" t="e">
        <f t="shared" si="37"/>
        <v>#VALUE!</v>
      </c>
      <c r="GC208" s="10" t="s">
        <v>540</v>
      </c>
      <c r="GD208" s="10" t="s">
        <v>540</v>
      </c>
    </row>
    <row r="209" spans="1:186">
      <c r="A209" s="8">
        <f t="shared" si="33"/>
        <v>0</v>
      </c>
      <c r="B209" s="8">
        <f t="shared" si="33"/>
        <v>0</v>
      </c>
      <c r="C209" s="8" t="e">
        <f>CONCATENATE("FY",RIGHT(Assumptions!D$19,4)-9)</f>
        <v>#VALUE!</v>
      </c>
      <c r="D209" s="10" t="e">
        <f t="shared" si="35"/>
        <v>#VALUE!</v>
      </c>
      <c r="E209" s="8" t="s">
        <v>537</v>
      </c>
      <c r="F209" s="8" t="s">
        <v>537</v>
      </c>
      <c r="G209" s="8" t="s">
        <v>537</v>
      </c>
      <c r="H209" s="8" t="s">
        <v>537</v>
      </c>
      <c r="I209" s="8" t="s">
        <v>537</v>
      </c>
      <c r="J209" s="8" t="s">
        <v>537</v>
      </c>
      <c r="K209" s="8" t="s">
        <v>537</v>
      </c>
      <c r="L209" s="8" t="s">
        <v>537</v>
      </c>
      <c r="M209" s="8" t="s">
        <v>537</v>
      </c>
      <c r="N209" s="8" t="s">
        <v>537</v>
      </c>
      <c r="O209" s="8" t="s">
        <v>537</v>
      </c>
      <c r="P209" s="8" t="s">
        <v>537</v>
      </c>
      <c r="Q209" s="8" t="s">
        <v>537</v>
      </c>
      <c r="R209" s="8" t="s">
        <v>537</v>
      </c>
      <c r="S209" s="8" t="s">
        <v>537</v>
      </c>
      <c r="T209" s="8" t="s">
        <v>537</v>
      </c>
      <c r="U209" s="8" t="s">
        <v>537</v>
      </c>
      <c r="V209" s="8" t="s">
        <v>537</v>
      </c>
      <c r="W209" s="8" t="s">
        <v>537</v>
      </c>
      <c r="X209" s="8" t="s">
        <v>537</v>
      </c>
      <c r="Y209" s="8" t="s">
        <v>537</v>
      </c>
      <c r="Z209" s="8" t="s">
        <v>537</v>
      </c>
      <c r="AA209" s="8" t="s">
        <v>537</v>
      </c>
      <c r="AB209" s="8" t="s">
        <v>537</v>
      </c>
      <c r="AC209" s="8" t="s">
        <v>537</v>
      </c>
      <c r="AD209" s="8" t="s">
        <v>537</v>
      </c>
      <c r="AE209" s="8" t="s">
        <v>537</v>
      </c>
      <c r="AF209" s="8" t="s">
        <v>537</v>
      </c>
      <c r="AG209" s="8" t="s">
        <v>537</v>
      </c>
      <c r="AH209" s="8" t="s">
        <v>537</v>
      </c>
      <c r="AI209" s="8" t="s">
        <v>537</v>
      </c>
      <c r="AJ209" s="8" t="s">
        <v>537</v>
      </c>
      <c r="AK209" s="8" t="s">
        <v>537</v>
      </c>
      <c r="AL209" s="8" t="s">
        <v>537</v>
      </c>
      <c r="AM209" s="8"/>
      <c r="AN209" s="8" t="s">
        <v>537</v>
      </c>
      <c r="AO209" s="8" t="s">
        <v>537</v>
      </c>
      <c r="AP209" s="8" t="s">
        <v>537</v>
      </c>
      <c r="AQ209" s="8" t="s">
        <v>537</v>
      </c>
      <c r="AR209" s="8" t="s">
        <v>537</v>
      </c>
      <c r="AS209" s="8" t="s">
        <v>537</v>
      </c>
      <c r="AT209" s="8" t="s">
        <v>537</v>
      </c>
      <c r="AU209" s="1">
        <v>-2146826273</v>
      </c>
      <c r="AV209" s="8"/>
      <c r="AW209" s="8" t="s">
        <v>537</v>
      </c>
      <c r="AX209" s="8" t="s">
        <v>537</v>
      </c>
      <c r="AY209" s="8" t="s">
        <v>537</v>
      </c>
      <c r="AZ209" s="1">
        <v>-2146826273</v>
      </c>
      <c r="BA209" s="9" t="s">
        <v>537</v>
      </c>
      <c r="BB209" s="8"/>
      <c r="BC209" s="8" t="s">
        <v>537</v>
      </c>
      <c r="BD209" s="8" t="s">
        <v>537</v>
      </c>
      <c r="BE209" s="8" t="s">
        <v>537</v>
      </c>
      <c r="BF209" s="8" t="s">
        <v>537</v>
      </c>
      <c r="BG209" s="8" t="s">
        <v>537</v>
      </c>
      <c r="BH209" s="8" t="s">
        <v>537</v>
      </c>
      <c r="BI209" s="8" t="s">
        <v>537</v>
      </c>
      <c r="BJ209" s="8"/>
      <c r="BK209" s="8"/>
      <c r="BL209" s="8" t="s">
        <v>537</v>
      </c>
      <c r="BM209" s="8" t="s">
        <v>537</v>
      </c>
      <c r="BN209" s="8" t="s">
        <v>537</v>
      </c>
      <c r="BO209" s="8" t="s">
        <v>537</v>
      </c>
      <c r="BP209" s="8" t="s">
        <v>537</v>
      </c>
      <c r="BQ209" s="8" t="s">
        <v>537</v>
      </c>
      <c r="BR209" s="8" t="s">
        <v>537</v>
      </c>
      <c r="BS209" s="8" t="s">
        <v>537</v>
      </c>
      <c r="BT209" s="8" t="s">
        <v>537</v>
      </c>
      <c r="BU209" s="8" t="s">
        <v>537</v>
      </c>
      <c r="BV209" s="8" t="s">
        <v>537</v>
      </c>
      <c r="BW209" s="8" t="s">
        <v>537</v>
      </c>
      <c r="BX209" s="8" t="s">
        <v>537</v>
      </c>
      <c r="BY209" s="8" t="s">
        <v>537</v>
      </c>
      <c r="BZ209" s="8" t="s">
        <v>537</v>
      </c>
      <c r="CA209" s="8" t="s">
        <v>537</v>
      </c>
      <c r="CB209" s="8" t="s">
        <v>537</v>
      </c>
      <c r="CC209" s="8" t="s">
        <v>537</v>
      </c>
      <c r="CD209" s="8" t="s">
        <v>537</v>
      </c>
      <c r="CE209" s="8"/>
      <c r="CF209" s="8" t="s">
        <v>537</v>
      </c>
      <c r="CG209" s="8" t="s">
        <v>537</v>
      </c>
      <c r="CH209" s="8" t="s">
        <v>537</v>
      </c>
      <c r="CI209" s="8" t="s">
        <v>537</v>
      </c>
      <c r="CJ209" s="8" t="s">
        <v>537</v>
      </c>
      <c r="CK209" s="8" t="s">
        <v>537</v>
      </c>
      <c r="CL209" s="8" t="s">
        <v>537</v>
      </c>
      <c r="CM209" s="8" t="s">
        <v>537</v>
      </c>
      <c r="CN209" s="8" t="s">
        <v>537</v>
      </c>
      <c r="CO209" s="8" t="s">
        <v>537</v>
      </c>
      <c r="CP209" s="8" t="s">
        <v>537</v>
      </c>
      <c r="CQ209" s="8" t="s">
        <v>537</v>
      </c>
      <c r="CR209" s="8" t="s">
        <v>537</v>
      </c>
      <c r="CS209" s="8" t="s">
        <v>537</v>
      </c>
      <c r="CT209" s="8" t="s">
        <v>537</v>
      </c>
      <c r="CU209" s="8" t="s">
        <v>537</v>
      </c>
      <c r="CV209" s="8" t="s">
        <v>537</v>
      </c>
      <c r="CW209" s="8" t="s">
        <v>537</v>
      </c>
      <c r="CX209" s="8" t="s">
        <v>537</v>
      </c>
      <c r="CY209" s="8" t="s">
        <v>537</v>
      </c>
      <c r="CZ209" s="8" t="s">
        <v>537</v>
      </c>
      <c r="DA209" s="8" t="s">
        <v>537</v>
      </c>
      <c r="DB209" s="8" t="s">
        <v>537</v>
      </c>
      <c r="DC209" s="8"/>
      <c r="DD209" s="8" t="s">
        <v>537</v>
      </c>
      <c r="DE209" s="8" t="s">
        <v>537</v>
      </c>
      <c r="DF209" s="8" t="s">
        <v>537</v>
      </c>
      <c r="DG209" s="8" t="s">
        <v>537</v>
      </c>
      <c r="DH209" s="8" t="s">
        <v>537</v>
      </c>
      <c r="DI209" s="8" t="s">
        <v>537</v>
      </c>
      <c r="DJ209" s="8" t="s">
        <v>537</v>
      </c>
      <c r="DK209" s="8" t="s">
        <v>537</v>
      </c>
      <c r="DL209" s="8" t="s">
        <v>537</v>
      </c>
      <c r="DM209" s="8" t="s">
        <v>537</v>
      </c>
      <c r="DN209" s="8" t="s">
        <v>537</v>
      </c>
      <c r="DO209" s="8" t="s">
        <v>537</v>
      </c>
      <c r="DP209" s="8" t="s">
        <v>537</v>
      </c>
      <c r="DQ209" s="8" t="s">
        <v>537</v>
      </c>
      <c r="DR209" s="8" t="s">
        <v>537</v>
      </c>
      <c r="DS209" s="8" t="s">
        <v>537</v>
      </c>
      <c r="DT209" s="8" t="s">
        <v>537</v>
      </c>
      <c r="DU209" s="8" t="s">
        <v>537</v>
      </c>
      <c r="DV209" s="8"/>
      <c r="DW209" s="8" t="s">
        <v>537</v>
      </c>
      <c r="DX209" s="8" t="s">
        <v>537</v>
      </c>
      <c r="DY209" s="8" t="s">
        <v>537</v>
      </c>
      <c r="DZ209" s="8" t="s">
        <v>537</v>
      </c>
      <c r="EA209" s="8" t="s">
        <v>537</v>
      </c>
      <c r="EB209" s="8" t="s">
        <v>537</v>
      </c>
      <c r="EC209" s="8" t="s">
        <v>537</v>
      </c>
      <c r="ED209" s="8" t="s">
        <v>537</v>
      </c>
      <c r="EE209" s="8" t="s">
        <v>537</v>
      </c>
      <c r="EF209" s="8" t="s">
        <v>537</v>
      </c>
      <c r="EG209" s="8" t="s">
        <v>537</v>
      </c>
      <c r="EH209" s="8" t="s">
        <v>537</v>
      </c>
      <c r="EI209" s="8" t="s">
        <v>537</v>
      </c>
      <c r="EJ209" s="8" t="s">
        <v>537</v>
      </c>
      <c r="EK209" s="8" t="s">
        <v>537</v>
      </c>
      <c r="EL209" s="8" t="s">
        <v>537</v>
      </c>
      <c r="EM209" s="8" t="s">
        <v>537</v>
      </c>
      <c r="EN209" s="8" t="s">
        <v>537</v>
      </c>
      <c r="EO209" s="8" t="s">
        <v>537</v>
      </c>
      <c r="EP209" s="8" t="s">
        <v>537</v>
      </c>
      <c r="EQ209" s="8" t="s">
        <v>537</v>
      </c>
      <c r="ER209" s="8" t="s">
        <v>537</v>
      </c>
      <c r="ES209" s="8" t="s">
        <v>537</v>
      </c>
      <c r="ET209" s="8" t="s">
        <v>537</v>
      </c>
      <c r="EU209" s="8" t="s">
        <v>537</v>
      </c>
      <c r="EV209" s="8" t="s">
        <v>537</v>
      </c>
      <c r="EW209" s="8" t="s">
        <v>537</v>
      </c>
      <c r="EX209" s="8" t="s">
        <v>537</v>
      </c>
      <c r="EY209" s="8" t="s">
        <v>537</v>
      </c>
      <c r="EZ209" s="8" t="s">
        <v>537</v>
      </c>
      <c r="FA209" s="8" t="s">
        <v>537</v>
      </c>
      <c r="FB209" s="8" t="s">
        <v>537</v>
      </c>
      <c r="FC209" s="8" t="s">
        <v>537</v>
      </c>
      <c r="FD209" s="8" t="s">
        <v>537</v>
      </c>
      <c r="FE209" s="8" t="s">
        <v>537</v>
      </c>
      <c r="FF209" s="8" t="s">
        <v>537</v>
      </c>
      <c r="FG209" s="8" t="s">
        <v>537</v>
      </c>
      <c r="FH209" s="8" t="s">
        <v>537</v>
      </c>
      <c r="FI209" s="8" t="s">
        <v>537</v>
      </c>
      <c r="FJ209" s="8" t="s">
        <v>537</v>
      </c>
      <c r="FK209" s="8" t="s">
        <v>537</v>
      </c>
      <c r="FL209" s="8"/>
      <c r="FM209" s="8" t="s">
        <v>537</v>
      </c>
      <c r="FN209" s="8" t="s">
        <v>537</v>
      </c>
      <c r="FO209" s="8" t="s">
        <v>537</v>
      </c>
      <c r="FP209" s="8" t="s">
        <v>537</v>
      </c>
      <c r="FQ209" s="8" t="s">
        <v>537</v>
      </c>
      <c r="FR209" s="8" t="s">
        <v>537</v>
      </c>
      <c r="FS209" s="8" t="s">
        <v>537</v>
      </c>
      <c r="FT209" s="9" t="s">
        <v>537</v>
      </c>
      <c r="FU209" s="8" t="s">
        <v>537</v>
      </c>
      <c r="FV209" s="8" t="s">
        <v>538</v>
      </c>
      <c r="FW209" s="8" t="s">
        <v>539</v>
      </c>
      <c r="FX209" s="8" t="s">
        <v>538</v>
      </c>
      <c r="FY209" s="8" t="s">
        <v>538</v>
      </c>
      <c r="FZ209" s="8" t="s">
        <v>538</v>
      </c>
      <c r="GA209" s="31" t="e">
        <f t="shared" si="36"/>
        <v>#VALUE!</v>
      </c>
      <c r="GB209" s="10" t="e">
        <f t="shared" si="37"/>
        <v>#VALUE!</v>
      </c>
      <c r="GC209" s="10" t="s">
        <v>540</v>
      </c>
      <c r="GD209" s="10" t="s">
        <v>540</v>
      </c>
    </row>
    <row r="210" spans="1:186">
      <c r="A210" s="8">
        <f t="shared" si="33"/>
        <v>0</v>
      </c>
      <c r="B210" s="8">
        <f t="shared" si="33"/>
        <v>0</v>
      </c>
      <c r="C210" s="8" t="e">
        <f>CONCATENATE("FY",RIGHT(Assumptions!D$19,4)-8)</f>
        <v>#VALUE!</v>
      </c>
      <c r="D210" s="10" t="e">
        <f t="shared" si="35"/>
        <v>#VALUE!</v>
      </c>
      <c r="E210" s="8" t="s">
        <v>537</v>
      </c>
      <c r="F210" s="8" t="s">
        <v>537</v>
      </c>
      <c r="G210" s="8" t="s">
        <v>537</v>
      </c>
      <c r="H210" s="8" t="s">
        <v>537</v>
      </c>
      <c r="I210" s="8" t="s">
        <v>537</v>
      </c>
      <c r="J210" s="8" t="s">
        <v>537</v>
      </c>
      <c r="K210" s="8" t="s">
        <v>537</v>
      </c>
      <c r="L210" s="8" t="s">
        <v>537</v>
      </c>
      <c r="M210" s="8" t="s">
        <v>537</v>
      </c>
      <c r="N210" s="8" t="s">
        <v>537</v>
      </c>
      <c r="O210" s="8" t="s">
        <v>537</v>
      </c>
      <c r="P210" s="8" t="s">
        <v>537</v>
      </c>
      <c r="Q210" s="8" t="s">
        <v>537</v>
      </c>
      <c r="R210" s="8" t="s">
        <v>537</v>
      </c>
      <c r="S210" s="8" t="s">
        <v>537</v>
      </c>
      <c r="T210" s="8" t="s">
        <v>537</v>
      </c>
      <c r="U210" s="8" t="s">
        <v>537</v>
      </c>
      <c r="V210" s="8" t="s">
        <v>537</v>
      </c>
      <c r="W210" s="8" t="s">
        <v>537</v>
      </c>
      <c r="X210" s="8" t="s">
        <v>537</v>
      </c>
      <c r="Y210" s="8" t="s">
        <v>537</v>
      </c>
      <c r="Z210" s="8" t="s">
        <v>537</v>
      </c>
      <c r="AA210" s="8" t="s">
        <v>537</v>
      </c>
      <c r="AB210" s="8" t="s">
        <v>537</v>
      </c>
      <c r="AC210" s="8" t="s">
        <v>537</v>
      </c>
      <c r="AD210" s="8" t="s">
        <v>537</v>
      </c>
      <c r="AE210" s="8" t="s">
        <v>537</v>
      </c>
      <c r="AF210" s="8" t="s">
        <v>537</v>
      </c>
      <c r="AG210" s="8" t="s">
        <v>537</v>
      </c>
      <c r="AH210" s="8" t="s">
        <v>537</v>
      </c>
      <c r="AI210" s="8" t="s">
        <v>537</v>
      </c>
      <c r="AJ210" s="8" t="s">
        <v>537</v>
      </c>
      <c r="AK210" s="8" t="s">
        <v>537</v>
      </c>
      <c r="AL210" s="8" t="s">
        <v>537</v>
      </c>
      <c r="AM210" s="8"/>
      <c r="AN210" s="8" t="s">
        <v>537</v>
      </c>
      <c r="AO210" s="8" t="s">
        <v>537</v>
      </c>
      <c r="AP210" s="8" t="s">
        <v>537</v>
      </c>
      <c r="AQ210" s="8" t="s">
        <v>537</v>
      </c>
      <c r="AR210" s="8" t="s">
        <v>537</v>
      </c>
      <c r="AS210" s="8" t="s">
        <v>537</v>
      </c>
      <c r="AT210" s="8" t="s">
        <v>537</v>
      </c>
      <c r="AU210" s="1">
        <v>-2146826273</v>
      </c>
      <c r="AV210" s="8"/>
      <c r="AW210" s="8" t="s">
        <v>537</v>
      </c>
      <c r="AX210" s="8" t="s">
        <v>537</v>
      </c>
      <c r="AY210" s="8" t="s">
        <v>537</v>
      </c>
      <c r="AZ210" s="1">
        <v>-2146826273</v>
      </c>
      <c r="BA210" s="9" t="s">
        <v>537</v>
      </c>
      <c r="BB210" s="8"/>
      <c r="BC210" s="8" t="s">
        <v>537</v>
      </c>
      <c r="BD210" s="8" t="s">
        <v>537</v>
      </c>
      <c r="BE210" s="8" t="s">
        <v>537</v>
      </c>
      <c r="BF210" s="8" t="s">
        <v>537</v>
      </c>
      <c r="BG210" s="8" t="s">
        <v>537</v>
      </c>
      <c r="BH210" s="8" t="s">
        <v>537</v>
      </c>
      <c r="BI210" s="8" t="s">
        <v>537</v>
      </c>
      <c r="BJ210" s="8"/>
      <c r="BK210" s="8"/>
      <c r="BL210" s="8" t="s">
        <v>537</v>
      </c>
      <c r="BM210" s="8" t="s">
        <v>537</v>
      </c>
      <c r="BN210" s="8" t="s">
        <v>537</v>
      </c>
      <c r="BO210" s="8" t="s">
        <v>537</v>
      </c>
      <c r="BP210" s="8" t="s">
        <v>537</v>
      </c>
      <c r="BQ210" s="8" t="s">
        <v>537</v>
      </c>
      <c r="BR210" s="8" t="s">
        <v>537</v>
      </c>
      <c r="BS210" s="8" t="s">
        <v>537</v>
      </c>
      <c r="BT210" s="8" t="s">
        <v>537</v>
      </c>
      <c r="BU210" s="8" t="s">
        <v>537</v>
      </c>
      <c r="BV210" s="8" t="s">
        <v>537</v>
      </c>
      <c r="BW210" s="8" t="s">
        <v>537</v>
      </c>
      <c r="BX210" s="8" t="s">
        <v>537</v>
      </c>
      <c r="BY210" s="8" t="s">
        <v>537</v>
      </c>
      <c r="BZ210" s="8" t="s">
        <v>537</v>
      </c>
      <c r="CA210" s="8" t="s">
        <v>537</v>
      </c>
      <c r="CB210" s="8" t="s">
        <v>537</v>
      </c>
      <c r="CC210" s="8" t="s">
        <v>537</v>
      </c>
      <c r="CD210" s="8" t="s">
        <v>537</v>
      </c>
      <c r="CE210" s="8"/>
      <c r="CF210" s="8" t="s">
        <v>537</v>
      </c>
      <c r="CG210" s="8" t="s">
        <v>537</v>
      </c>
      <c r="CH210" s="8" t="s">
        <v>537</v>
      </c>
      <c r="CI210" s="8" t="s">
        <v>537</v>
      </c>
      <c r="CJ210" s="8" t="s">
        <v>537</v>
      </c>
      <c r="CK210" s="8" t="s">
        <v>537</v>
      </c>
      <c r="CL210" s="8" t="s">
        <v>537</v>
      </c>
      <c r="CM210" s="8" t="s">
        <v>537</v>
      </c>
      <c r="CN210" s="8" t="s">
        <v>537</v>
      </c>
      <c r="CO210" s="8" t="s">
        <v>537</v>
      </c>
      <c r="CP210" s="8" t="s">
        <v>537</v>
      </c>
      <c r="CQ210" s="8" t="s">
        <v>537</v>
      </c>
      <c r="CR210" s="8" t="s">
        <v>537</v>
      </c>
      <c r="CS210" s="8" t="s">
        <v>537</v>
      </c>
      <c r="CT210" s="8" t="s">
        <v>537</v>
      </c>
      <c r="CU210" s="8" t="s">
        <v>537</v>
      </c>
      <c r="CV210" s="8" t="s">
        <v>537</v>
      </c>
      <c r="CW210" s="8" t="s">
        <v>537</v>
      </c>
      <c r="CX210" s="8" t="s">
        <v>537</v>
      </c>
      <c r="CY210" s="8" t="s">
        <v>537</v>
      </c>
      <c r="CZ210" s="8" t="s">
        <v>537</v>
      </c>
      <c r="DA210" s="8" t="s">
        <v>537</v>
      </c>
      <c r="DB210" s="8" t="s">
        <v>537</v>
      </c>
      <c r="DC210" s="8"/>
      <c r="DD210" s="8" t="s">
        <v>537</v>
      </c>
      <c r="DE210" s="8" t="s">
        <v>537</v>
      </c>
      <c r="DF210" s="8" t="s">
        <v>537</v>
      </c>
      <c r="DG210" s="8" t="s">
        <v>537</v>
      </c>
      <c r="DH210" s="8" t="s">
        <v>537</v>
      </c>
      <c r="DI210" s="8" t="s">
        <v>537</v>
      </c>
      <c r="DJ210" s="8" t="s">
        <v>537</v>
      </c>
      <c r="DK210" s="8" t="s">
        <v>537</v>
      </c>
      <c r="DL210" s="8" t="s">
        <v>537</v>
      </c>
      <c r="DM210" s="8" t="s">
        <v>537</v>
      </c>
      <c r="DN210" s="8" t="s">
        <v>537</v>
      </c>
      <c r="DO210" s="8" t="s">
        <v>537</v>
      </c>
      <c r="DP210" s="8" t="s">
        <v>537</v>
      </c>
      <c r="DQ210" s="8" t="s">
        <v>537</v>
      </c>
      <c r="DR210" s="8" t="s">
        <v>537</v>
      </c>
      <c r="DS210" s="8" t="s">
        <v>537</v>
      </c>
      <c r="DT210" s="8" t="s">
        <v>537</v>
      </c>
      <c r="DU210" s="8" t="s">
        <v>537</v>
      </c>
      <c r="DV210" s="8"/>
      <c r="DW210" s="8" t="s">
        <v>537</v>
      </c>
      <c r="DX210" s="8" t="s">
        <v>537</v>
      </c>
      <c r="DY210" s="8" t="s">
        <v>537</v>
      </c>
      <c r="DZ210" s="8" t="s">
        <v>537</v>
      </c>
      <c r="EA210" s="8" t="s">
        <v>537</v>
      </c>
      <c r="EB210" s="8" t="s">
        <v>537</v>
      </c>
      <c r="EC210" s="8" t="s">
        <v>537</v>
      </c>
      <c r="ED210" s="8" t="s">
        <v>537</v>
      </c>
      <c r="EE210" s="8" t="s">
        <v>537</v>
      </c>
      <c r="EF210" s="8" t="s">
        <v>537</v>
      </c>
      <c r="EG210" s="8" t="s">
        <v>537</v>
      </c>
      <c r="EH210" s="8" t="s">
        <v>537</v>
      </c>
      <c r="EI210" s="8" t="s">
        <v>537</v>
      </c>
      <c r="EJ210" s="8" t="s">
        <v>537</v>
      </c>
      <c r="EK210" s="8" t="s">
        <v>537</v>
      </c>
      <c r="EL210" s="8" t="s">
        <v>537</v>
      </c>
      <c r="EM210" s="8" t="s">
        <v>537</v>
      </c>
      <c r="EN210" s="8" t="s">
        <v>537</v>
      </c>
      <c r="EO210" s="8" t="s">
        <v>537</v>
      </c>
      <c r="EP210" s="8" t="s">
        <v>537</v>
      </c>
      <c r="EQ210" s="8" t="s">
        <v>537</v>
      </c>
      <c r="ER210" s="8" t="s">
        <v>537</v>
      </c>
      <c r="ES210" s="8" t="s">
        <v>537</v>
      </c>
      <c r="ET210" s="8" t="s">
        <v>537</v>
      </c>
      <c r="EU210" s="8" t="s">
        <v>537</v>
      </c>
      <c r="EV210" s="8" t="s">
        <v>537</v>
      </c>
      <c r="EW210" s="8" t="s">
        <v>537</v>
      </c>
      <c r="EX210" s="8" t="s">
        <v>537</v>
      </c>
      <c r="EY210" s="8" t="s">
        <v>537</v>
      </c>
      <c r="EZ210" s="8" t="s">
        <v>537</v>
      </c>
      <c r="FA210" s="8" t="s">
        <v>537</v>
      </c>
      <c r="FB210" s="8" t="s">
        <v>537</v>
      </c>
      <c r="FC210" s="8" t="s">
        <v>537</v>
      </c>
      <c r="FD210" s="8" t="s">
        <v>537</v>
      </c>
      <c r="FE210" s="8" t="s">
        <v>537</v>
      </c>
      <c r="FF210" s="8" t="s">
        <v>537</v>
      </c>
      <c r="FG210" s="8" t="s">
        <v>537</v>
      </c>
      <c r="FH210" s="8" t="s">
        <v>537</v>
      </c>
      <c r="FI210" s="8" t="s">
        <v>537</v>
      </c>
      <c r="FJ210" s="8" t="s">
        <v>537</v>
      </c>
      <c r="FK210" s="8" t="s">
        <v>537</v>
      </c>
      <c r="FL210" s="8"/>
      <c r="FM210" s="8" t="s">
        <v>537</v>
      </c>
      <c r="FN210" s="8" t="s">
        <v>537</v>
      </c>
      <c r="FO210" s="8" t="s">
        <v>537</v>
      </c>
      <c r="FP210" s="8" t="s">
        <v>537</v>
      </c>
      <c r="FQ210" s="8" t="s">
        <v>537</v>
      </c>
      <c r="FR210" s="8" t="s">
        <v>537</v>
      </c>
      <c r="FS210" s="8" t="s">
        <v>537</v>
      </c>
      <c r="FT210" s="9" t="s">
        <v>537</v>
      </c>
      <c r="FU210" s="8" t="s">
        <v>537</v>
      </c>
      <c r="FV210" s="8" t="s">
        <v>538</v>
      </c>
      <c r="FW210" s="8" t="s">
        <v>539</v>
      </c>
      <c r="FX210" s="8" t="s">
        <v>538</v>
      </c>
      <c r="FY210" s="8" t="s">
        <v>538</v>
      </c>
      <c r="FZ210" s="8" t="s">
        <v>538</v>
      </c>
      <c r="GA210" s="31" t="e">
        <f t="shared" si="36"/>
        <v>#VALUE!</v>
      </c>
      <c r="GB210" s="10" t="e">
        <f t="shared" si="37"/>
        <v>#VALUE!</v>
      </c>
      <c r="GC210" s="10" t="s">
        <v>540</v>
      </c>
      <c r="GD210" s="10" t="s">
        <v>540</v>
      </c>
    </row>
    <row r="211" spans="1:186">
      <c r="A211" s="8">
        <f t="shared" si="33"/>
        <v>0</v>
      </c>
      <c r="B211" s="8">
        <f t="shared" si="33"/>
        <v>0</v>
      </c>
      <c r="C211" s="8" t="e">
        <f>CONCATENATE("FY",RIGHT(Assumptions!D$19,4)-7)</f>
        <v>#VALUE!</v>
      </c>
      <c r="D211" s="10" t="e">
        <f t="shared" si="35"/>
        <v>#VALUE!</v>
      </c>
      <c r="E211" s="8" t="s">
        <v>537</v>
      </c>
      <c r="F211" s="8" t="s">
        <v>537</v>
      </c>
      <c r="G211" s="8" t="s">
        <v>537</v>
      </c>
      <c r="H211" s="8" t="s">
        <v>537</v>
      </c>
      <c r="I211" s="8" t="s">
        <v>537</v>
      </c>
      <c r="J211" s="8" t="s">
        <v>537</v>
      </c>
      <c r="K211" s="8" t="s">
        <v>537</v>
      </c>
      <c r="L211" s="8" t="s">
        <v>537</v>
      </c>
      <c r="M211" s="8" t="s">
        <v>537</v>
      </c>
      <c r="N211" s="8" t="s">
        <v>537</v>
      </c>
      <c r="O211" s="8" t="s">
        <v>537</v>
      </c>
      <c r="P211" s="8" t="s">
        <v>537</v>
      </c>
      <c r="Q211" s="8" t="s">
        <v>537</v>
      </c>
      <c r="R211" s="8" t="s">
        <v>537</v>
      </c>
      <c r="S211" s="8" t="s">
        <v>537</v>
      </c>
      <c r="T211" s="8" t="s">
        <v>537</v>
      </c>
      <c r="U211" s="8" t="s">
        <v>537</v>
      </c>
      <c r="V211" s="8" t="s">
        <v>537</v>
      </c>
      <c r="W211" s="8" t="s">
        <v>537</v>
      </c>
      <c r="X211" s="8" t="s">
        <v>537</v>
      </c>
      <c r="Y211" s="8" t="s">
        <v>537</v>
      </c>
      <c r="Z211" s="8" t="s">
        <v>537</v>
      </c>
      <c r="AA211" s="8" t="s">
        <v>537</v>
      </c>
      <c r="AB211" s="8" t="s">
        <v>537</v>
      </c>
      <c r="AC211" s="8" t="s">
        <v>537</v>
      </c>
      <c r="AD211" s="8" t="s">
        <v>537</v>
      </c>
      <c r="AE211" s="8" t="s">
        <v>537</v>
      </c>
      <c r="AF211" s="8" t="s">
        <v>537</v>
      </c>
      <c r="AG211" s="8" t="s">
        <v>537</v>
      </c>
      <c r="AH211" s="8" t="s">
        <v>537</v>
      </c>
      <c r="AI211" s="8" t="s">
        <v>537</v>
      </c>
      <c r="AJ211" s="8" t="s">
        <v>537</v>
      </c>
      <c r="AK211" s="8" t="s">
        <v>537</v>
      </c>
      <c r="AL211" s="8" t="s">
        <v>537</v>
      </c>
      <c r="AM211" s="8"/>
      <c r="AN211" s="8" t="s">
        <v>537</v>
      </c>
      <c r="AO211" s="8" t="s">
        <v>537</v>
      </c>
      <c r="AP211" s="8" t="s">
        <v>537</v>
      </c>
      <c r="AQ211" s="8" t="s">
        <v>537</v>
      </c>
      <c r="AR211" s="8" t="s">
        <v>537</v>
      </c>
      <c r="AS211" s="8" t="s">
        <v>537</v>
      </c>
      <c r="AT211" s="8" t="s">
        <v>537</v>
      </c>
      <c r="AU211" s="1">
        <v>-2146826273</v>
      </c>
      <c r="AV211" s="8"/>
      <c r="AW211" s="8" t="s">
        <v>537</v>
      </c>
      <c r="AX211" s="8" t="s">
        <v>537</v>
      </c>
      <c r="AY211" s="8" t="s">
        <v>537</v>
      </c>
      <c r="AZ211" s="1">
        <v>-2146826273</v>
      </c>
      <c r="BA211" s="9" t="s">
        <v>537</v>
      </c>
      <c r="BB211" s="8"/>
      <c r="BC211" s="8" t="s">
        <v>537</v>
      </c>
      <c r="BD211" s="8" t="s">
        <v>537</v>
      </c>
      <c r="BE211" s="8" t="s">
        <v>537</v>
      </c>
      <c r="BF211" s="8" t="s">
        <v>537</v>
      </c>
      <c r="BG211" s="8" t="s">
        <v>537</v>
      </c>
      <c r="BH211" s="8" t="s">
        <v>537</v>
      </c>
      <c r="BI211" s="8" t="s">
        <v>537</v>
      </c>
      <c r="BJ211" s="8"/>
      <c r="BK211" s="8"/>
      <c r="BL211" s="8" t="s">
        <v>537</v>
      </c>
      <c r="BM211" s="8" t="s">
        <v>537</v>
      </c>
      <c r="BN211" s="8" t="s">
        <v>537</v>
      </c>
      <c r="BO211" s="8" t="s">
        <v>537</v>
      </c>
      <c r="BP211" s="8" t="s">
        <v>537</v>
      </c>
      <c r="BQ211" s="8" t="s">
        <v>537</v>
      </c>
      <c r="BR211" s="8" t="s">
        <v>537</v>
      </c>
      <c r="BS211" s="8" t="s">
        <v>537</v>
      </c>
      <c r="BT211" s="8" t="s">
        <v>537</v>
      </c>
      <c r="BU211" s="8" t="s">
        <v>537</v>
      </c>
      <c r="BV211" s="8" t="s">
        <v>537</v>
      </c>
      <c r="BW211" s="8" t="s">
        <v>537</v>
      </c>
      <c r="BX211" s="8" t="s">
        <v>537</v>
      </c>
      <c r="BY211" s="8" t="s">
        <v>537</v>
      </c>
      <c r="BZ211" s="8" t="s">
        <v>537</v>
      </c>
      <c r="CA211" s="8" t="s">
        <v>537</v>
      </c>
      <c r="CB211" s="8" t="s">
        <v>537</v>
      </c>
      <c r="CC211" s="8" t="s">
        <v>537</v>
      </c>
      <c r="CD211" s="8" t="s">
        <v>537</v>
      </c>
      <c r="CE211" s="8"/>
      <c r="CF211" s="8" t="s">
        <v>537</v>
      </c>
      <c r="CG211" s="8" t="s">
        <v>537</v>
      </c>
      <c r="CH211" s="8" t="s">
        <v>537</v>
      </c>
      <c r="CI211" s="8" t="s">
        <v>537</v>
      </c>
      <c r="CJ211" s="8" t="s">
        <v>537</v>
      </c>
      <c r="CK211" s="8" t="s">
        <v>537</v>
      </c>
      <c r="CL211" s="8" t="s">
        <v>537</v>
      </c>
      <c r="CM211" s="8" t="s">
        <v>537</v>
      </c>
      <c r="CN211" s="8" t="s">
        <v>537</v>
      </c>
      <c r="CO211" s="8" t="s">
        <v>537</v>
      </c>
      <c r="CP211" s="8" t="s">
        <v>537</v>
      </c>
      <c r="CQ211" s="8" t="s">
        <v>537</v>
      </c>
      <c r="CR211" s="8" t="s">
        <v>537</v>
      </c>
      <c r="CS211" s="8" t="s">
        <v>537</v>
      </c>
      <c r="CT211" s="8" t="s">
        <v>537</v>
      </c>
      <c r="CU211" s="8" t="s">
        <v>537</v>
      </c>
      <c r="CV211" s="8" t="s">
        <v>537</v>
      </c>
      <c r="CW211" s="8" t="s">
        <v>537</v>
      </c>
      <c r="CX211" s="8" t="s">
        <v>537</v>
      </c>
      <c r="CY211" s="8" t="s">
        <v>537</v>
      </c>
      <c r="CZ211" s="8" t="s">
        <v>537</v>
      </c>
      <c r="DA211" s="8" t="s">
        <v>537</v>
      </c>
      <c r="DB211" s="8" t="s">
        <v>537</v>
      </c>
      <c r="DC211" s="8"/>
      <c r="DD211" s="8" t="s">
        <v>537</v>
      </c>
      <c r="DE211" s="8" t="s">
        <v>537</v>
      </c>
      <c r="DF211" s="8" t="s">
        <v>537</v>
      </c>
      <c r="DG211" s="8" t="s">
        <v>537</v>
      </c>
      <c r="DH211" s="8" t="s">
        <v>537</v>
      </c>
      <c r="DI211" s="8" t="s">
        <v>537</v>
      </c>
      <c r="DJ211" s="8" t="s">
        <v>537</v>
      </c>
      <c r="DK211" s="8" t="s">
        <v>537</v>
      </c>
      <c r="DL211" s="8" t="s">
        <v>537</v>
      </c>
      <c r="DM211" s="8" t="s">
        <v>537</v>
      </c>
      <c r="DN211" s="8" t="s">
        <v>537</v>
      </c>
      <c r="DO211" s="8" t="s">
        <v>537</v>
      </c>
      <c r="DP211" s="8" t="s">
        <v>537</v>
      </c>
      <c r="DQ211" s="8" t="s">
        <v>537</v>
      </c>
      <c r="DR211" s="8" t="s">
        <v>537</v>
      </c>
      <c r="DS211" s="8" t="s">
        <v>537</v>
      </c>
      <c r="DT211" s="8" t="s">
        <v>537</v>
      </c>
      <c r="DU211" s="8" t="s">
        <v>537</v>
      </c>
      <c r="DV211" s="8"/>
      <c r="DW211" s="8" t="s">
        <v>537</v>
      </c>
      <c r="DX211" s="8" t="s">
        <v>537</v>
      </c>
      <c r="DY211" s="8" t="s">
        <v>537</v>
      </c>
      <c r="DZ211" s="8" t="s">
        <v>537</v>
      </c>
      <c r="EA211" s="8" t="s">
        <v>537</v>
      </c>
      <c r="EB211" s="8" t="s">
        <v>537</v>
      </c>
      <c r="EC211" s="8" t="s">
        <v>537</v>
      </c>
      <c r="ED211" s="8" t="s">
        <v>537</v>
      </c>
      <c r="EE211" s="8" t="s">
        <v>537</v>
      </c>
      <c r="EF211" s="8" t="s">
        <v>537</v>
      </c>
      <c r="EG211" s="8" t="s">
        <v>537</v>
      </c>
      <c r="EH211" s="8" t="s">
        <v>537</v>
      </c>
      <c r="EI211" s="8" t="s">
        <v>537</v>
      </c>
      <c r="EJ211" s="8" t="s">
        <v>537</v>
      </c>
      <c r="EK211" s="8" t="s">
        <v>537</v>
      </c>
      <c r="EL211" s="8" t="s">
        <v>537</v>
      </c>
      <c r="EM211" s="8" t="s">
        <v>537</v>
      </c>
      <c r="EN211" s="8" t="s">
        <v>537</v>
      </c>
      <c r="EO211" s="8" t="s">
        <v>537</v>
      </c>
      <c r="EP211" s="8" t="s">
        <v>537</v>
      </c>
      <c r="EQ211" s="8" t="s">
        <v>537</v>
      </c>
      <c r="ER211" s="8" t="s">
        <v>537</v>
      </c>
      <c r="ES211" s="8" t="s">
        <v>537</v>
      </c>
      <c r="ET211" s="8" t="s">
        <v>537</v>
      </c>
      <c r="EU211" s="8" t="s">
        <v>537</v>
      </c>
      <c r="EV211" s="8" t="s">
        <v>537</v>
      </c>
      <c r="EW211" s="8" t="s">
        <v>537</v>
      </c>
      <c r="EX211" s="8" t="s">
        <v>537</v>
      </c>
      <c r="EY211" s="8" t="s">
        <v>537</v>
      </c>
      <c r="EZ211" s="8" t="s">
        <v>537</v>
      </c>
      <c r="FA211" s="8" t="s">
        <v>537</v>
      </c>
      <c r="FB211" s="8" t="s">
        <v>537</v>
      </c>
      <c r="FC211" s="8" t="s">
        <v>537</v>
      </c>
      <c r="FD211" s="8" t="s">
        <v>537</v>
      </c>
      <c r="FE211" s="8" t="s">
        <v>537</v>
      </c>
      <c r="FF211" s="8" t="s">
        <v>537</v>
      </c>
      <c r="FG211" s="8" t="s">
        <v>537</v>
      </c>
      <c r="FH211" s="8" t="s">
        <v>537</v>
      </c>
      <c r="FI211" s="8" t="s">
        <v>537</v>
      </c>
      <c r="FJ211" s="8" t="s">
        <v>537</v>
      </c>
      <c r="FK211" s="8" t="s">
        <v>537</v>
      </c>
      <c r="FL211" s="8"/>
      <c r="FM211" s="8" t="s">
        <v>537</v>
      </c>
      <c r="FN211" s="8" t="s">
        <v>537</v>
      </c>
      <c r="FO211" s="8" t="s">
        <v>537</v>
      </c>
      <c r="FP211" s="8" t="s">
        <v>537</v>
      </c>
      <c r="FQ211" s="8" t="s">
        <v>537</v>
      </c>
      <c r="FR211" s="8" t="s">
        <v>537</v>
      </c>
      <c r="FS211" s="8" t="s">
        <v>537</v>
      </c>
      <c r="FT211" s="9" t="s">
        <v>537</v>
      </c>
      <c r="FU211" s="8" t="s">
        <v>537</v>
      </c>
      <c r="FV211" s="8" t="s">
        <v>538</v>
      </c>
      <c r="FW211" s="8" t="s">
        <v>539</v>
      </c>
      <c r="FX211" s="8" t="s">
        <v>538</v>
      </c>
      <c r="FY211" s="8" t="s">
        <v>538</v>
      </c>
      <c r="FZ211" s="8" t="s">
        <v>538</v>
      </c>
      <c r="GA211" s="31" t="e">
        <f t="shared" si="36"/>
        <v>#VALUE!</v>
      </c>
      <c r="GB211" s="10" t="e">
        <f t="shared" si="37"/>
        <v>#VALUE!</v>
      </c>
      <c r="GC211" s="10" t="s">
        <v>540</v>
      </c>
      <c r="GD211" s="10" t="s">
        <v>540</v>
      </c>
    </row>
    <row r="212" spans="1:186">
      <c r="A212" s="8">
        <f t="shared" ref="A212:B218" si="38">A211</f>
        <v>0</v>
      </c>
      <c r="B212" s="8">
        <f t="shared" si="38"/>
        <v>0</v>
      </c>
      <c r="C212" s="8" t="e">
        <f>CONCATENATE("FY",RIGHT(Assumptions!D$19,4)-6)</f>
        <v>#VALUE!</v>
      </c>
      <c r="D212" s="10" t="e">
        <f t="shared" si="35"/>
        <v>#VALUE!</v>
      </c>
      <c r="E212" s="8" t="s">
        <v>537</v>
      </c>
      <c r="F212" s="8" t="s">
        <v>537</v>
      </c>
      <c r="G212" s="8" t="s">
        <v>537</v>
      </c>
      <c r="H212" s="8" t="s">
        <v>537</v>
      </c>
      <c r="I212" s="8" t="s">
        <v>537</v>
      </c>
      <c r="J212" s="8" t="s">
        <v>537</v>
      </c>
      <c r="K212" s="8" t="s">
        <v>537</v>
      </c>
      <c r="L212" s="8" t="s">
        <v>537</v>
      </c>
      <c r="M212" s="8" t="s">
        <v>537</v>
      </c>
      <c r="N212" s="8" t="s">
        <v>537</v>
      </c>
      <c r="O212" s="8" t="s">
        <v>537</v>
      </c>
      <c r="P212" s="8" t="s">
        <v>537</v>
      </c>
      <c r="Q212" s="8" t="s">
        <v>537</v>
      </c>
      <c r="R212" s="8" t="s">
        <v>537</v>
      </c>
      <c r="S212" s="8" t="s">
        <v>537</v>
      </c>
      <c r="T212" s="8" t="s">
        <v>537</v>
      </c>
      <c r="U212" s="8" t="s">
        <v>537</v>
      </c>
      <c r="V212" s="8" t="s">
        <v>537</v>
      </c>
      <c r="W212" s="8" t="s">
        <v>537</v>
      </c>
      <c r="X212" s="8" t="s">
        <v>537</v>
      </c>
      <c r="Y212" s="8" t="s">
        <v>537</v>
      </c>
      <c r="Z212" s="8" t="s">
        <v>537</v>
      </c>
      <c r="AA212" s="8" t="s">
        <v>537</v>
      </c>
      <c r="AB212" s="8" t="s">
        <v>537</v>
      </c>
      <c r="AC212" s="8" t="s">
        <v>537</v>
      </c>
      <c r="AD212" s="8" t="s">
        <v>537</v>
      </c>
      <c r="AE212" s="8" t="s">
        <v>537</v>
      </c>
      <c r="AF212" s="8" t="s">
        <v>537</v>
      </c>
      <c r="AG212" s="8" t="s">
        <v>537</v>
      </c>
      <c r="AH212" s="8" t="s">
        <v>537</v>
      </c>
      <c r="AI212" s="8" t="s">
        <v>537</v>
      </c>
      <c r="AJ212" s="8" t="s">
        <v>537</v>
      </c>
      <c r="AK212" s="8" t="s">
        <v>537</v>
      </c>
      <c r="AL212" s="8" t="s">
        <v>537</v>
      </c>
      <c r="AM212" s="8"/>
      <c r="AN212" s="8" t="s">
        <v>537</v>
      </c>
      <c r="AO212" s="8" t="s">
        <v>537</v>
      </c>
      <c r="AP212" s="8" t="s">
        <v>537</v>
      </c>
      <c r="AQ212" s="8" t="s">
        <v>537</v>
      </c>
      <c r="AR212" s="8" t="s">
        <v>537</v>
      </c>
      <c r="AS212" s="8" t="s">
        <v>537</v>
      </c>
      <c r="AT212" s="8" t="s">
        <v>537</v>
      </c>
      <c r="AU212" s="1">
        <v>-2146826273</v>
      </c>
      <c r="AV212" s="8"/>
      <c r="AW212" s="8" t="s">
        <v>537</v>
      </c>
      <c r="AX212" s="8" t="s">
        <v>537</v>
      </c>
      <c r="AY212" s="8" t="s">
        <v>537</v>
      </c>
      <c r="AZ212" s="1">
        <v>-2146826273</v>
      </c>
      <c r="BA212" s="9" t="s">
        <v>537</v>
      </c>
      <c r="BB212" s="8"/>
      <c r="BC212" s="8" t="s">
        <v>537</v>
      </c>
      <c r="BD212" s="8" t="s">
        <v>537</v>
      </c>
      <c r="BE212" s="8" t="s">
        <v>537</v>
      </c>
      <c r="BF212" s="8" t="s">
        <v>537</v>
      </c>
      <c r="BG212" s="8" t="s">
        <v>537</v>
      </c>
      <c r="BH212" s="8" t="s">
        <v>537</v>
      </c>
      <c r="BI212" s="8" t="s">
        <v>537</v>
      </c>
      <c r="BJ212" s="8"/>
      <c r="BK212" s="8"/>
      <c r="BL212" s="8" t="s">
        <v>537</v>
      </c>
      <c r="BM212" s="8" t="s">
        <v>537</v>
      </c>
      <c r="BN212" s="8" t="s">
        <v>537</v>
      </c>
      <c r="BO212" s="8" t="s">
        <v>537</v>
      </c>
      <c r="BP212" s="8" t="s">
        <v>537</v>
      </c>
      <c r="BQ212" s="8" t="s">
        <v>537</v>
      </c>
      <c r="BR212" s="8" t="s">
        <v>537</v>
      </c>
      <c r="BS212" s="8" t="s">
        <v>537</v>
      </c>
      <c r="BT212" s="8" t="s">
        <v>537</v>
      </c>
      <c r="BU212" s="8" t="s">
        <v>537</v>
      </c>
      <c r="BV212" s="8" t="s">
        <v>537</v>
      </c>
      <c r="BW212" s="8" t="s">
        <v>537</v>
      </c>
      <c r="BX212" s="8" t="s">
        <v>537</v>
      </c>
      <c r="BY212" s="8" t="s">
        <v>537</v>
      </c>
      <c r="BZ212" s="8" t="s">
        <v>537</v>
      </c>
      <c r="CA212" s="8" t="s">
        <v>537</v>
      </c>
      <c r="CB212" s="8" t="s">
        <v>537</v>
      </c>
      <c r="CC212" s="8" t="s">
        <v>537</v>
      </c>
      <c r="CD212" s="8" t="s">
        <v>537</v>
      </c>
      <c r="CE212" s="8"/>
      <c r="CF212" s="8" t="s">
        <v>537</v>
      </c>
      <c r="CG212" s="8" t="s">
        <v>537</v>
      </c>
      <c r="CH212" s="8" t="s">
        <v>537</v>
      </c>
      <c r="CI212" s="8" t="s">
        <v>537</v>
      </c>
      <c r="CJ212" s="8" t="s">
        <v>537</v>
      </c>
      <c r="CK212" s="8" t="s">
        <v>537</v>
      </c>
      <c r="CL212" s="8" t="s">
        <v>537</v>
      </c>
      <c r="CM212" s="8" t="s">
        <v>537</v>
      </c>
      <c r="CN212" s="8" t="s">
        <v>537</v>
      </c>
      <c r="CO212" s="8" t="s">
        <v>537</v>
      </c>
      <c r="CP212" s="8" t="s">
        <v>537</v>
      </c>
      <c r="CQ212" s="8" t="s">
        <v>537</v>
      </c>
      <c r="CR212" s="8" t="s">
        <v>537</v>
      </c>
      <c r="CS212" s="8" t="s">
        <v>537</v>
      </c>
      <c r="CT212" s="8" t="s">
        <v>537</v>
      </c>
      <c r="CU212" s="8" t="s">
        <v>537</v>
      </c>
      <c r="CV212" s="8" t="s">
        <v>537</v>
      </c>
      <c r="CW212" s="8" t="s">
        <v>537</v>
      </c>
      <c r="CX212" s="8" t="s">
        <v>537</v>
      </c>
      <c r="CY212" s="8" t="s">
        <v>537</v>
      </c>
      <c r="CZ212" s="8" t="s">
        <v>537</v>
      </c>
      <c r="DA212" s="8" t="s">
        <v>537</v>
      </c>
      <c r="DB212" s="8" t="s">
        <v>537</v>
      </c>
      <c r="DC212" s="8"/>
      <c r="DD212" s="8" t="s">
        <v>537</v>
      </c>
      <c r="DE212" s="8" t="s">
        <v>537</v>
      </c>
      <c r="DF212" s="8" t="s">
        <v>537</v>
      </c>
      <c r="DG212" s="8" t="s">
        <v>537</v>
      </c>
      <c r="DH212" s="8" t="s">
        <v>537</v>
      </c>
      <c r="DI212" s="8" t="s">
        <v>537</v>
      </c>
      <c r="DJ212" s="8" t="s">
        <v>537</v>
      </c>
      <c r="DK212" s="8" t="s">
        <v>537</v>
      </c>
      <c r="DL212" s="8" t="s">
        <v>537</v>
      </c>
      <c r="DM212" s="8" t="s">
        <v>537</v>
      </c>
      <c r="DN212" s="8" t="s">
        <v>537</v>
      </c>
      <c r="DO212" s="8" t="s">
        <v>537</v>
      </c>
      <c r="DP212" s="8" t="s">
        <v>537</v>
      </c>
      <c r="DQ212" s="8" t="s">
        <v>537</v>
      </c>
      <c r="DR212" s="8" t="s">
        <v>537</v>
      </c>
      <c r="DS212" s="8" t="s">
        <v>537</v>
      </c>
      <c r="DT212" s="8" t="s">
        <v>537</v>
      </c>
      <c r="DU212" s="8" t="s">
        <v>537</v>
      </c>
      <c r="DV212" s="8"/>
      <c r="DW212" s="8" t="s">
        <v>537</v>
      </c>
      <c r="DX212" s="8" t="s">
        <v>537</v>
      </c>
      <c r="DY212" s="8" t="s">
        <v>537</v>
      </c>
      <c r="DZ212" s="8" t="s">
        <v>537</v>
      </c>
      <c r="EA212" s="8" t="s">
        <v>537</v>
      </c>
      <c r="EB212" s="8" t="s">
        <v>537</v>
      </c>
      <c r="EC212" s="8" t="s">
        <v>537</v>
      </c>
      <c r="ED212" s="8" t="s">
        <v>537</v>
      </c>
      <c r="EE212" s="8" t="s">
        <v>537</v>
      </c>
      <c r="EF212" s="8" t="s">
        <v>537</v>
      </c>
      <c r="EG212" s="8" t="s">
        <v>537</v>
      </c>
      <c r="EH212" s="8" t="s">
        <v>537</v>
      </c>
      <c r="EI212" s="8" t="s">
        <v>537</v>
      </c>
      <c r="EJ212" s="8" t="s">
        <v>537</v>
      </c>
      <c r="EK212" s="8" t="s">
        <v>537</v>
      </c>
      <c r="EL212" s="8" t="s">
        <v>537</v>
      </c>
      <c r="EM212" s="8" t="s">
        <v>537</v>
      </c>
      <c r="EN212" s="8" t="s">
        <v>537</v>
      </c>
      <c r="EO212" s="8" t="s">
        <v>537</v>
      </c>
      <c r="EP212" s="8" t="s">
        <v>537</v>
      </c>
      <c r="EQ212" s="8" t="s">
        <v>537</v>
      </c>
      <c r="ER212" s="8" t="s">
        <v>537</v>
      </c>
      <c r="ES212" s="8" t="s">
        <v>537</v>
      </c>
      <c r="ET212" s="8" t="s">
        <v>537</v>
      </c>
      <c r="EU212" s="8" t="s">
        <v>537</v>
      </c>
      <c r="EV212" s="8" t="s">
        <v>537</v>
      </c>
      <c r="EW212" s="8" t="s">
        <v>537</v>
      </c>
      <c r="EX212" s="8" t="s">
        <v>537</v>
      </c>
      <c r="EY212" s="8" t="s">
        <v>537</v>
      </c>
      <c r="EZ212" s="8" t="s">
        <v>537</v>
      </c>
      <c r="FA212" s="8" t="s">
        <v>537</v>
      </c>
      <c r="FB212" s="8" t="s">
        <v>537</v>
      </c>
      <c r="FC212" s="8" t="s">
        <v>537</v>
      </c>
      <c r="FD212" s="8" t="s">
        <v>537</v>
      </c>
      <c r="FE212" s="8" t="s">
        <v>537</v>
      </c>
      <c r="FF212" s="8" t="s">
        <v>537</v>
      </c>
      <c r="FG212" s="8" t="s">
        <v>537</v>
      </c>
      <c r="FH212" s="8" t="s">
        <v>537</v>
      </c>
      <c r="FI212" s="8" t="s">
        <v>537</v>
      </c>
      <c r="FJ212" s="8" t="s">
        <v>537</v>
      </c>
      <c r="FK212" s="8" t="s">
        <v>537</v>
      </c>
      <c r="FL212" s="8"/>
      <c r="FM212" s="8" t="s">
        <v>537</v>
      </c>
      <c r="FN212" s="8" t="s">
        <v>537</v>
      </c>
      <c r="FO212" s="8" t="s">
        <v>537</v>
      </c>
      <c r="FP212" s="8" t="s">
        <v>537</v>
      </c>
      <c r="FQ212" s="8" t="s">
        <v>537</v>
      </c>
      <c r="FR212" s="8" t="s">
        <v>537</v>
      </c>
      <c r="FS212" s="8" t="s">
        <v>537</v>
      </c>
      <c r="FT212" s="9" t="s">
        <v>537</v>
      </c>
      <c r="FU212" s="8" t="s">
        <v>537</v>
      </c>
      <c r="FV212" s="8" t="s">
        <v>538</v>
      </c>
      <c r="FW212" s="8" t="s">
        <v>539</v>
      </c>
      <c r="FX212" s="8" t="s">
        <v>538</v>
      </c>
      <c r="FY212" s="8" t="s">
        <v>538</v>
      </c>
      <c r="FZ212" s="8" t="s">
        <v>538</v>
      </c>
      <c r="GA212" s="31" t="e">
        <f t="shared" si="36"/>
        <v>#VALUE!</v>
      </c>
      <c r="GB212" s="10" t="e">
        <f t="shared" si="37"/>
        <v>#VALUE!</v>
      </c>
      <c r="GC212" s="10" t="s">
        <v>540</v>
      </c>
      <c r="GD212" s="10" t="s">
        <v>540</v>
      </c>
    </row>
    <row r="213" spans="1:186">
      <c r="A213" s="8">
        <f t="shared" si="38"/>
        <v>0</v>
      </c>
      <c r="B213" s="8">
        <f t="shared" si="38"/>
        <v>0</v>
      </c>
      <c r="C213" s="8" t="e">
        <f>CONCATENATE("FY",RIGHT(Assumptions!D$19,4)-5)</f>
        <v>#VALUE!</v>
      </c>
      <c r="D213" s="10" t="e">
        <f t="shared" si="35"/>
        <v>#VALUE!</v>
      </c>
      <c r="E213" s="8" t="s">
        <v>537</v>
      </c>
      <c r="F213" s="8" t="s">
        <v>537</v>
      </c>
      <c r="G213" s="8" t="s">
        <v>537</v>
      </c>
      <c r="H213" s="8" t="s">
        <v>537</v>
      </c>
      <c r="I213" s="8" t="s">
        <v>537</v>
      </c>
      <c r="J213" s="8" t="s">
        <v>537</v>
      </c>
      <c r="K213" s="8" t="s">
        <v>537</v>
      </c>
      <c r="L213" s="8" t="s">
        <v>537</v>
      </c>
      <c r="M213" s="8" t="s">
        <v>537</v>
      </c>
      <c r="N213" s="8" t="s">
        <v>537</v>
      </c>
      <c r="O213" s="8" t="s">
        <v>537</v>
      </c>
      <c r="P213" s="8" t="s">
        <v>537</v>
      </c>
      <c r="Q213" s="8" t="s">
        <v>537</v>
      </c>
      <c r="R213" s="8" t="s">
        <v>537</v>
      </c>
      <c r="S213" s="8" t="s">
        <v>537</v>
      </c>
      <c r="T213" s="8" t="s">
        <v>537</v>
      </c>
      <c r="U213" s="8" t="s">
        <v>537</v>
      </c>
      <c r="V213" s="8" t="s">
        <v>537</v>
      </c>
      <c r="W213" s="8" t="s">
        <v>537</v>
      </c>
      <c r="X213" s="8" t="s">
        <v>537</v>
      </c>
      <c r="Y213" s="8" t="s">
        <v>537</v>
      </c>
      <c r="Z213" s="8" t="s">
        <v>537</v>
      </c>
      <c r="AA213" s="8" t="s">
        <v>537</v>
      </c>
      <c r="AB213" s="8" t="s">
        <v>537</v>
      </c>
      <c r="AC213" s="8" t="s">
        <v>537</v>
      </c>
      <c r="AD213" s="8" t="s">
        <v>537</v>
      </c>
      <c r="AE213" s="8" t="s">
        <v>537</v>
      </c>
      <c r="AF213" s="8" t="s">
        <v>537</v>
      </c>
      <c r="AG213" s="8" t="s">
        <v>537</v>
      </c>
      <c r="AH213" s="8" t="s">
        <v>537</v>
      </c>
      <c r="AI213" s="8" t="s">
        <v>537</v>
      </c>
      <c r="AJ213" s="8" t="s">
        <v>537</v>
      </c>
      <c r="AK213" s="8" t="s">
        <v>537</v>
      </c>
      <c r="AL213" s="8" t="s">
        <v>537</v>
      </c>
      <c r="AM213" s="8"/>
      <c r="AN213" s="8" t="s">
        <v>537</v>
      </c>
      <c r="AO213" s="8" t="s">
        <v>537</v>
      </c>
      <c r="AP213" s="8" t="s">
        <v>537</v>
      </c>
      <c r="AQ213" s="8" t="s">
        <v>537</v>
      </c>
      <c r="AR213" s="8" t="s">
        <v>537</v>
      </c>
      <c r="AS213" s="8" t="s">
        <v>537</v>
      </c>
      <c r="AT213" s="8" t="s">
        <v>537</v>
      </c>
      <c r="AU213" s="1">
        <v>-2146826273</v>
      </c>
      <c r="AV213" s="8"/>
      <c r="AW213" s="8" t="s">
        <v>537</v>
      </c>
      <c r="AX213" s="8" t="s">
        <v>537</v>
      </c>
      <c r="AY213" s="8" t="s">
        <v>537</v>
      </c>
      <c r="AZ213" s="1">
        <v>-2146826273</v>
      </c>
      <c r="BA213" s="9" t="s">
        <v>537</v>
      </c>
      <c r="BB213" s="8"/>
      <c r="BC213" s="8" t="s">
        <v>537</v>
      </c>
      <c r="BD213" s="8" t="s">
        <v>537</v>
      </c>
      <c r="BE213" s="8" t="s">
        <v>537</v>
      </c>
      <c r="BF213" s="8" t="s">
        <v>537</v>
      </c>
      <c r="BG213" s="8" t="s">
        <v>537</v>
      </c>
      <c r="BH213" s="8" t="s">
        <v>537</v>
      </c>
      <c r="BI213" s="8" t="s">
        <v>537</v>
      </c>
      <c r="BJ213" s="8"/>
      <c r="BK213" s="8"/>
      <c r="BL213" s="8" t="s">
        <v>537</v>
      </c>
      <c r="BM213" s="8" t="s">
        <v>537</v>
      </c>
      <c r="BN213" s="8" t="s">
        <v>537</v>
      </c>
      <c r="BO213" s="8" t="s">
        <v>537</v>
      </c>
      <c r="BP213" s="8" t="s">
        <v>537</v>
      </c>
      <c r="BQ213" s="8" t="s">
        <v>537</v>
      </c>
      <c r="BR213" s="8" t="s">
        <v>537</v>
      </c>
      <c r="BS213" s="8" t="s">
        <v>537</v>
      </c>
      <c r="BT213" s="8" t="s">
        <v>537</v>
      </c>
      <c r="BU213" s="8" t="s">
        <v>537</v>
      </c>
      <c r="BV213" s="8" t="s">
        <v>537</v>
      </c>
      <c r="BW213" s="8" t="s">
        <v>537</v>
      </c>
      <c r="BX213" s="8" t="s">
        <v>537</v>
      </c>
      <c r="BY213" s="8" t="s">
        <v>537</v>
      </c>
      <c r="BZ213" s="8" t="s">
        <v>537</v>
      </c>
      <c r="CA213" s="8" t="s">
        <v>537</v>
      </c>
      <c r="CB213" s="8" t="s">
        <v>537</v>
      </c>
      <c r="CC213" s="8" t="s">
        <v>537</v>
      </c>
      <c r="CD213" s="8" t="s">
        <v>537</v>
      </c>
      <c r="CE213" s="8"/>
      <c r="CF213" s="8" t="s">
        <v>537</v>
      </c>
      <c r="CG213" s="8" t="s">
        <v>537</v>
      </c>
      <c r="CH213" s="8" t="s">
        <v>537</v>
      </c>
      <c r="CI213" s="8" t="s">
        <v>537</v>
      </c>
      <c r="CJ213" s="8" t="s">
        <v>537</v>
      </c>
      <c r="CK213" s="8" t="s">
        <v>537</v>
      </c>
      <c r="CL213" s="8" t="s">
        <v>537</v>
      </c>
      <c r="CM213" s="8" t="s">
        <v>537</v>
      </c>
      <c r="CN213" s="8" t="s">
        <v>537</v>
      </c>
      <c r="CO213" s="8" t="s">
        <v>537</v>
      </c>
      <c r="CP213" s="8" t="s">
        <v>537</v>
      </c>
      <c r="CQ213" s="8" t="s">
        <v>537</v>
      </c>
      <c r="CR213" s="8" t="s">
        <v>537</v>
      </c>
      <c r="CS213" s="8" t="s">
        <v>537</v>
      </c>
      <c r="CT213" s="8" t="s">
        <v>537</v>
      </c>
      <c r="CU213" s="8" t="s">
        <v>537</v>
      </c>
      <c r="CV213" s="8" t="s">
        <v>537</v>
      </c>
      <c r="CW213" s="8" t="s">
        <v>537</v>
      </c>
      <c r="CX213" s="8" t="s">
        <v>537</v>
      </c>
      <c r="CY213" s="8" t="s">
        <v>537</v>
      </c>
      <c r="CZ213" s="8" t="s">
        <v>537</v>
      </c>
      <c r="DA213" s="8" t="s">
        <v>537</v>
      </c>
      <c r="DB213" s="8" t="s">
        <v>537</v>
      </c>
      <c r="DC213" s="8"/>
      <c r="DD213" s="8" t="s">
        <v>537</v>
      </c>
      <c r="DE213" s="8" t="s">
        <v>537</v>
      </c>
      <c r="DF213" s="8" t="s">
        <v>537</v>
      </c>
      <c r="DG213" s="8" t="s">
        <v>537</v>
      </c>
      <c r="DH213" s="8" t="s">
        <v>537</v>
      </c>
      <c r="DI213" s="8" t="s">
        <v>537</v>
      </c>
      <c r="DJ213" s="8" t="s">
        <v>537</v>
      </c>
      <c r="DK213" s="8" t="s">
        <v>537</v>
      </c>
      <c r="DL213" s="8" t="s">
        <v>537</v>
      </c>
      <c r="DM213" s="8" t="s">
        <v>537</v>
      </c>
      <c r="DN213" s="8" t="s">
        <v>537</v>
      </c>
      <c r="DO213" s="8" t="s">
        <v>537</v>
      </c>
      <c r="DP213" s="8" t="s">
        <v>537</v>
      </c>
      <c r="DQ213" s="8" t="s">
        <v>537</v>
      </c>
      <c r="DR213" s="8" t="s">
        <v>537</v>
      </c>
      <c r="DS213" s="8" t="s">
        <v>537</v>
      </c>
      <c r="DT213" s="8" t="s">
        <v>537</v>
      </c>
      <c r="DU213" s="8" t="s">
        <v>537</v>
      </c>
      <c r="DV213" s="8"/>
      <c r="DW213" s="8" t="s">
        <v>537</v>
      </c>
      <c r="DX213" s="8" t="s">
        <v>537</v>
      </c>
      <c r="DY213" s="8" t="s">
        <v>537</v>
      </c>
      <c r="DZ213" s="8" t="s">
        <v>537</v>
      </c>
      <c r="EA213" s="8" t="s">
        <v>537</v>
      </c>
      <c r="EB213" s="8" t="s">
        <v>537</v>
      </c>
      <c r="EC213" s="8" t="s">
        <v>537</v>
      </c>
      <c r="ED213" s="8" t="s">
        <v>537</v>
      </c>
      <c r="EE213" s="8" t="s">
        <v>537</v>
      </c>
      <c r="EF213" s="8" t="s">
        <v>537</v>
      </c>
      <c r="EG213" s="8" t="s">
        <v>537</v>
      </c>
      <c r="EH213" s="8" t="s">
        <v>537</v>
      </c>
      <c r="EI213" s="8" t="s">
        <v>537</v>
      </c>
      <c r="EJ213" s="8" t="s">
        <v>537</v>
      </c>
      <c r="EK213" s="8" t="s">
        <v>537</v>
      </c>
      <c r="EL213" s="8" t="s">
        <v>537</v>
      </c>
      <c r="EM213" s="8" t="s">
        <v>537</v>
      </c>
      <c r="EN213" s="8" t="s">
        <v>537</v>
      </c>
      <c r="EO213" s="8" t="s">
        <v>537</v>
      </c>
      <c r="EP213" s="8" t="s">
        <v>537</v>
      </c>
      <c r="EQ213" s="8" t="s">
        <v>537</v>
      </c>
      <c r="ER213" s="8" t="s">
        <v>537</v>
      </c>
      <c r="ES213" s="8" t="s">
        <v>537</v>
      </c>
      <c r="ET213" s="8" t="s">
        <v>537</v>
      </c>
      <c r="EU213" s="8" t="s">
        <v>537</v>
      </c>
      <c r="EV213" s="8" t="s">
        <v>537</v>
      </c>
      <c r="EW213" s="8" t="s">
        <v>537</v>
      </c>
      <c r="EX213" s="8" t="s">
        <v>537</v>
      </c>
      <c r="EY213" s="8" t="s">
        <v>537</v>
      </c>
      <c r="EZ213" s="8" t="s">
        <v>537</v>
      </c>
      <c r="FA213" s="8" t="s">
        <v>537</v>
      </c>
      <c r="FB213" s="8" t="s">
        <v>537</v>
      </c>
      <c r="FC213" s="8" t="s">
        <v>537</v>
      </c>
      <c r="FD213" s="8" t="s">
        <v>537</v>
      </c>
      <c r="FE213" s="8" t="s">
        <v>537</v>
      </c>
      <c r="FF213" s="8" t="s">
        <v>537</v>
      </c>
      <c r="FG213" s="8" t="s">
        <v>537</v>
      </c>
      <c r="FH213" s="8" t="s">
        <v>537</v>
      </c>
      <c r="FI213" s="8" t="s">
        <v>537</v>
      </c>
      <c r="FJ213" s="8" t="s">
        <v>537</v>
      </c>
      <c r="FK213" s="8" t="s">
        <v>537</v>
      </c>
      <c r="FL213" s="8"/>
      <c r="FM213" s="8" t="s">
        <v>537</v>
      </c>
      <c r="FN213" s="8" t="s">
        <v>537</v>
      </c>
      <c r="FO213" s="8" t="s">
        <v>537</v>
      </c>
      <c r="FP213" s="8" t="s">
        <v>537</v>
      </c>
      <c r="FQ213" s="8" t="s">
        <v>537</v>
      </c>
      <c r="FR213" s="8" t="s">
        <v>537</v>
      </c>
      <c r="FS213" s="8" t="s">
        <v>537</v>
      </c>
      <c r="FT213" s="9" t="s">
        <v>537</v>
      </c>
      <c r="FU213" s="8" t="s">
        <v>537</v>
      </c>
      <c r="FV213" s="8" t="s">
        <v>538</v>
      </c>
      <c r="FW213" s="8" t="s">
        <v>539</v>
      </c>
      <c r="FX213" s="8" t="s">
        <v>538</v>
      </c>
      <c r="FY213" s="8" t="s">
        <v>538</v>
      </c>
      <c r="FZ213" s="8" t="s">
        <v>538</v>
      </c>
      <c r="GA213" s="31" t="e">
        <f t="shared" si="36"/>
        <v>#VALUE!</v>
      </c>
      <c r="GB213" s="10" t="e">
        <f t="shared" si="37"/>
        <v>#VALUE!</v>
      </c>
      <c r="GC213" s="10" t="s">
        <v>540</v>
      </c>
      <c r="GD213" s="10" t="s">
        <v>540</v>
      </c>
    </row>
    <row r="214" spans="1:186">
      <c r="A214" s="8">
        <f t="shared" si="38"/>
        <v>0</v>
      </c>
      <c r="B214" s="8">
        <f t="shared" si="38"/>
        <v>0</v>
      </c>
      <c r="C214" s="8" t="e">
        <f>CONCATENATE("FY",RIGHT(Assumptions!D$19,4)-4)</f>
        <v>#VALUE!</v>
      </c>
      <c r="D214" s="10" t="e">
        <f t="shared" si="35"/>
        <v>#VALUE!</v>
      </c>
      <c r="E214" s="8" t="s">
        <v>537</v>
      </c>
      <c r="F214" s="8" t="s">
        <v>537</v>
      </c>
      <c r="G214" s="8" t="s">
        <v>537</v>
      </c>
      <c r="H214" s="8" t="s">
        <v>537</v>
      </c>
      <c r="I214" s="8" t="s">
        <v>537</v>
      </c>
      <c r="J214" s="8" t="s">
        <v>537</v>
      </c>
      <c r="K214" s="8" t="s">
        <v>537</v>
      </c>
      <c r="L214" s="8" t="s">
        <v>537</v>
      </c>
      <c r="M214" s="8" t="s">
        <v>537</v>
      </c>
      <c r="N214" s="8" t="s">
        <v>537</v>
      </c>
      <c r="O214" s="8" t="s">
        <v>537</v>
      </c>
      <c r="P214" s="8" t="s">
        <v>537</v>
      </c>
      <c r="Q214" s="8" t="s">
        <v>537</v>
      </c>
      <c r="R214" s="8" t="s">
        <v>537</v>
      </c>
      <c r="S214" s="8" t="s">
        <v>537</v>
      </c>
      <c r="T214" s="8" t="s">
        <v>537</v>
      </c>
      <c r="U214" s="8" t="s">
        <v>537</v>
      </c>
      <c r="V214" s="8" t="s">
        <v>537</v>
      </c>
      <c r="W214" s="8" t="s">
        <v>537</v>
      </c>
      <c r="X214" s="8" t="s">
        <v>537</v>
      </c>
      <c r="Y214" s="8" t="s">
        <v>537</v>
      </c>
      <c r="Z214" s="8" t="s">
        <v>537</v>
      </c>
      <c r="AA214" s="8" t="s">
        <v>537</v>
      </c>
      <c r="AB214" s="8" t="s">
        <v>537</v>
      </c>
      <c r="AC214" s="8" t="s">
        <v>537</v>
      </c>
      <c r="AD214" s="8" t="s">
        <v>537</v>
      </c>
      <c r="AE214" s="8" t="s">
        <v>537</v>
      </c>
      <c r="AF214" s="8" t="s">
        <v>537</v>
      </c>
      <c r="AG214" s="8" t="s">
        <v>537</v>
      </c>
      <c r="AH214" s="8" t="s">
        <v>537</v>
      </c>
      <c r="AI214" s="8" t="s">
        <v>537</v>
      </c>
      <c r="AJ214" s="8" t="s">
        <v>537</v>
      </c>
      <c r="AK214" s="8" t="s">
        <v>537</v>
      </c>
      <c r="AL214" s="8" t="s">
        <v>537</v>
      </c>
      <c r="AM214" s="8"/>
      <c r="AN214" s="8" t="s">
        <v>537</v>
      </c>
      <c r="AO214" s="8" t="s">
        <v>537</v>
      </c>
      <c r="AP214" s="8" t="s">
        <v>537</v>
      </c>
      <c r="AQ214" s="8" t="s">
        <v>537</v>
      </c>
      <c r="AR214" s="8" t="s">
        <v>537</v>
      </c>
      <c r="AS214" s="8" t="s">
        <v>537</v>
      </c>
      <c r="AT214" s="8" t="s">
        <v>537</v>
      </c>
      <c r="AU214" s="1">
        <v>-2146826273</v>
      </c>
      <c r="AV214" s="8"/>
      <c r="AW214" s="8" t="s">
        <v>537</v>
      </c>
      <c r="AX214" s="8" t="s">
        <v>537</v>
      </c>
      <c r="AY214" s="8" t="s">
        <v>537</v>
      </c>
      <c r="AZ214" s="1">
        <v>-2146826273</v>
      </c>
      <c r="BA214" s="9" t="s">
        <v>537</v>
      </c>
      <c r="BB214" s="8"/>
      <c r="BC214" s="8" t="s">
        <v>537</v>
      </c>
      <c r="BD214" s="8" t="s">
        <v>537</v>
      </c>
      <c r="BE214" s="8" t="s">
        <v>537</v>
      </c>
      <c r="BF214" s="8" t="s">
        <v>537</v>
      </c>
      <c r="BG214" s="8" t="s">
        <v>537</v>
      </c>
      <c r="BH214" s="8" t="s">
        <v>537</v>
      </c>
      <c r="BI214" s="8" t="s">
        <v>537</v>
      </c>
      <c r="BJ214" s="8"/>
      <c r="BK214" s="8"/>
      <c r="BL214" s="8" t="s">
        <v>537</v>
      </c>
      <c r="BM214" s="8" t="s">
        <v>537</v>
      </c>
      <c r="BN214" s="8" t="s">
        <v>537</v>
      </c>
      <c r="BO214" s="8" t="s">
        <v>537</v>
      </c>
      <c r="BP214" s="8" t="s">
        <v>537</v>
      </c>
      <c r="BQ214" s="8" t="s">
        <v>537</v>
      </c>
      <c r="BR214" s="8" t="s">
        <v>537</v>
      </c>
      <c r="BS214" s="8" t="s">
        <v>537</v>
      </c>
      <c r="BT214" s="8" t="s">
        <v>537</v>
      </c>
      <c r="BU214" s="8" t="s">
        <v>537</v>
      </c>
      <c r="BV214" s="8" t="s">
        <v>537</v>
      </c>
      <c r="BW214" s="8" t="s">
        <v>537</v>
      </c>
      <c r="BX214" s="8" t="s">
        <v>537</v>
      </c>
      <c r="BY214" s="8" t="s">
        <v>537</v>
      </c>
      <c r="BZ214" s="8" t="s">
        <v>537</v>
      </c>
      <c r="CA214" s="8" t="s">
        <v>537</v>
      </c>
      <c r="CB214" s="8" t="s">
        <v>537</v>
      </c>
      <c r="CC214" s="8" t="s">
        <v>537</v>
      </c>
      <c r="CD214" s="8" t="s">
        <v>537</v>
      </c>
      <c r="CE214" s="8"/>
      <c r="CF214" s="8" t="s">
        <v>537</v>
      </c>
      <c r="CG214" s="8" t="s">
        <v>537</v>
      </c>
      <c r="CH214" s="8" t="s">
        <v>537</v>
      </c>
      <c r="CI214" s="8" t="s">
        <v>537</v>
      </c>
      <c r="CJ214" s="8" t="s">
        <v>537</v>
      </c>
      <c r="CK214" s="8" t="s">
        <v>537</v>
      </c>
      <c r="CL214" s="8" t="s">
        <v>537</v>
      </c>
      <c r="CM214" s="8" t="s">
        <v>537</v>
      </c>
      <c r="CN214" s="8" t="s">
        <v>537</v>
      </c>
      <c r="CO214" s="8" t="s">
        <v>537</v>
      </c>
      <c r="CP214" s="8" t="s">
        <v>537</v>
      </c>
      <c r="CQ214" s="8" t="s">
        <v>537</v>
      </c>
      <c r="CR214" s="8" t="s">
        <v>537</v>
      </c>
      <c r="CS214" s="8" t="s">
        <v>537</v>
      </c>
      <c r="CT214" s="8" t="s">
        <v>537</v>
      </c>
      <c r="CU214" s="8" t="s">
        <v>537</v>
      </c>
      <c r="CV214" s="8" t="s">
        <v>537</v>
      </c>
      <c r="CW214" s="8" t="s">
        <v>537</v>
      </c>
      <c r="CX214" s="8" t="s">
        <v>537</v>
      </c>
      <c r="CY214" s="8" t="s">
        <v>537</v>
      </c>
      <c r="CZ214" s="8" t="s">
        <v>537</v>
      </c>
      <c r="DA214" s="8" t="s">
        <v>537</v>
      </c>
      <c r="DB214" s="8" t="s">
        <v>537</v>
      </c>
      <c r="DC214" s="8"/>
      <c r="DD214" s="8" t="s">
        <v>537</v>
      </c>
      <c r="DE214" s="8" t="s">
        <v>537</v>
      </c>
      <c r="DF214" s="8" t="s">
        <v>537</v>
      </c>
      <c r="DG214" s="8" t="s">
        <v>537</v>
      </c>
      <c r="DH214" s="8" t="s">
        <v>537</v>
      </c>
      <c r="DI214" s="8" t="s">
        <v>537</v>
      </c>
      <c r="DJ214" s="8" t="s">
        <v>537</v>
      </c>
      <c r="DK214" s="8" t="s">
        <v>537</v>
      </c>
      <c r="DL214" s="8" t="s">
        <v>537</v>
      </c>
      <c r="DM214" s="8" t="s">
        <v>537</v>
      </c>
      <c r="DN214" s="8" t="s">
        <v>537</v>
      </c>
      <c r="DO214" s="8" t="s">
        <v>537</v>
      </c>
      <c r="DP214" s="8" t="s">
        <v>537</v>
      </c>
      <c r="DQ214" s="8" t="s">
        <v>537</v>
      </c>
      <c r="DR214" s="8" t="s">
        <v>537</v>
      </c>
      <c r="DS214" s="8" t="s">
        <v>537</v>
      </c>
      <c r="DT214" s="8" t="s">
        <v>537</v>
      </c>
      <c r="DU214" s="8" t="s">
        <v>537</v>
      </c>
      <c r="DV214" s="8"/>
      <c r="DW214" s="8" t="s">
        <v>537</v>
      </c>
      <c r="DX214" s="8" t="s">
        <v>537</v>
      </c>
      <c r="DY214" s="8" t="s">
        <v>537</v>
      </c>
      <c r="DZ214" s="8" t="s">
        <v>537</v>
      </c>
      <c r="EA214" s="8" t="s">
        <v>537</v>
      </c>
      <c r="EB214" s="8" t="s">
        <v>537</v>
      </c>
      <c r="EC214" s="8" t="s">
        <v>537</v>
      </c>
      <c r="ED214" s="8" t="s">
        <v>537</v>
      </c>
      <c r="EE214" s="8" t="s">
        <v>537</v>
      </c>
      <c r="EF214" s="8" t="s">
        <v>537</v>
      </c>
      <c r="EG214" s="8" t="s">
        <v>537</v>
      </c>
      <c r="EH214" s="8" t="s">
        <v>537</v>
      </c>
      <c r="EI214" s="8" t="s">
        <v>537</v>
      </c>
      <c r="EJ214" s="8" t="s">
        <v>537</v>
      </c>
      <c r="EK214" s="8" t="s">
        <v>537</v>
      </c>
      <c r="EL214" s="8" t="s">
        <v>537</v>
      </c>
      <c r="EM214" s="8" t="s">
        <v>537</v>
      </c>
      <c r="EN214" s="8" t="s">
        <v>537</v>
      </c>
      <c r="EO214" s="8" t="s">
        <v>537</v>
      </c>
      <c r="EP214" s="8" t="s">
        <v>537</v>
      </c>
      <c r="EQ214" s="8" t="s">
        <v>537</v>
      </c>
      <c r="ER214" s="8" t="s">
        <v>537</v>
      </c>
      <c r="ES214" s="8" t="s">
        <v>537</v>
      </c>
      <c r="ET214" s="8" t="s">
        <v>537</v>
      </c>
      <c r="EU214" s="8" t="s">
        <v>537</v>
      </c>
      <c r="EV214" s="8" t="s">
        <v>537</v>
      </c>
      <c r="EW214" s="8" t="s">
        <v>537</v>
      </c>
      <c r="EX214" s="8" t="s">
        <v>537</v>
      </c>
      <c r="EY214" s="8" t="s">
        <v>537</v>
      </c>
      <c r="EZ214" s="8" t="s">
        <v>537</v>
      </c>
      <c r="FA214" s="8" t="s">
        <v>537</v>
      </c>
      <c r="FB214" s="8" t="s">
        <v>537</v>
      </c>
      <c r="FC214" s="8" t="s">
        <v>537</v>
      </c>
      <c r="FD214" s="8" t="s">
        <v>537</v>
      </c>
      <c r="FE214" s="8" t="s">
        <v>537</v>
      </c>
      <c r="FF214" s="8" t="s">
        <v>537</v>
      </c>
      <c r="FG214" s="8" t="s">
        <v>537</v>
      </c>
      <c r="FH214" s="8" t="s">
        <v>537</v>
      </c>
      <c r="FI214" s="8" t="s">
        <v>537</v>
      </c>
      <c r="FJ214" s="8" t="s">
        <v>537</v>
      </c>
      <c r="FK214" s="8" t="s">
        <v>537</v>
      </c>
      <c r="FL214" s="8"/>
      <c r="FM214" s="8" t="s">
        <v>537</v>
      </c>
      <c r="FN214" s="8" t="s">
        <v>537</v>
      </c>
      <c r="FO214" s="8" t="s">
        <v>537</v>
      </c>
      <c r="FP214" s="8" t="s">
        <v>537</v>
      </c>
      <c r="FQ214" s="8" t="s">
        <v>537</v>
      </c>
      <c r="FR214" s="8" t="s">
        <v>537</v>
      </c>
      <c r="FS214" s="8" t="s">
        <v>537</v>
      </c>
      <c r="FT214" s="9" t="s">
        <v>537</v>
      </c>
      <c r="FU214" s="8" t="s">
        <v>537</v>
      </c>
      <c r="FV214" s="8" t="s">
        <v>538</v>
      </c>
      <c r="FW214" s="8" t="s">
        <v>539</v>
      </c>
      <c r="FX214" s="8" t="s">
        <v>538</v>
      </c>
      <c r="FY214" s="8" t="s">
        <v>538</v>
      </c>
      <c r="FZ214" s="8" t="s">
        <v>538</v>
      </c>
      <c r="GA214" s="31" t="e">
        <f t="shared" si="36"/>
        <v>#VALUE!</v>
      </c>
      <c r="GB214" s="10" t="e">
        <f t="shared" si="37"/>
        <v>#VALUE!</v>
      </c>
      <c r="GC214" s="10" t="s">
        <v>540</v>
      </c>
      <c r="GD214" s="10" t="s">
        <v>540</v>
      </c>
    </row>
    <row r="215" spans="1:186">
      <c r="A215" s="8">
        <f t="shared" si="38"/>
        <v>0</v>
      </c>
      <c r="B215" s="8">
        <f t="shared" si="38"/>
        <v>0</v>
      </c>
      <c r="C215" s="8" t="e">
        <f>CONCATENATE("FY",RIGHT(Assumptions!D$19,4)-3)</f>
        <v>#VALUE!</v>
      </c>
      <c r="D215" s="10" t="e">
        <f t="shared" si="35"/>
        <v>#VALUE!</v>
      </c>
      <c r="E215" s="8" t="s">
        <v>537</v>
      </c>
      <c r="F215" s="8" t="s">
        <v>537</v>
      </c>
      <c r="G215" s="8" t="s">
        <v>537</v>
      </c>
      <c r="H215" s="8" t="s">
        <v>537</v>
      </c>
      <c r="I215" s="8" t="s">
        <v>537</v>
      </c>
      <c r="J215" s="8" t="s">
        <v>537</v>
      </c>
      <c r="K215" s="8" t="s">
        <v>537</v>
      </c>
      <c r="L215" s="8" t="s">
        <v>537</v>
      </c>
      <c r="M215" s="8" t="s">
        <v>537</v>
      </c>
      <c r="N215" s="8" t="s">
        <v>537</v>
      </c>
      <c r="O215" s="8" t="s">
        <v>537</v>
      </c>
      <c r="P215" s="8" t="s">
        <v>537</v>
      </c>
      <c r="Q215" s="8" t="s">
        <v>537</v>
      </c>
      <c r="R215" s="8" t="s">
        <v>537</v>
      </c>
      <c r="S215" s="8" t="s">
        <v>537</v>
      </c>
      <c r="T215" s="8" t="s">
        <v>537</v>
      </c>
      <c r="U215" s="8" t="s">
        <v>537</v>
      </c>
      <c r="V215" s="8" t="s">
        <v>537</v>
      </c>
      <c r="W215" s="8" t="s">
        <v>537</v>
      </c>
      <c r="X215" s="8" t="s">
        <v>537</v>
      </c>
      <c r="Y215" s="8" t="s">
        <v>537</v>
      </c>
      <c r="Z215" s="8" t="s">
        <v>537</v>
      </c>
      <c r="AA215" s="8" t="s">
        <v>537</v>
      </c>
      <c r="AB215" s="8" t="s">
        <v>537</v>
      </c>
      <c r="AC215" s="8" t="s">
        <v>537</v>
      </c>
      <c r="AD215" s="8" t="s">
        <v>537</v>
      </c>
      <c r="AE215" s="8" t="s">
        <v>537</v>
      </c>
      <c r="AF215" s="8" t="s">
        <v>537</v>
      </c>
      <c r="AG215" s="8" t="s">
        <v>537</v>
      </c>
      <c r="AH215" s="8" t="s">
        <v>537</v>
      </c>
      <c r="AI215" s="8" t="s">
        <v>537</v>
      </c>
      <c r="AJ215" s="8" t="s">
        <v>537</v>
      </c>
      <c r="AK215" s="8" t="s">
        <v>537</v>
      </c>
      <c r="AL215" s="8" t="s">
        <v>537</v>
      </c>
      <c r="AM215" s="8"/>
      <c r="AN215" s="8" t="s">
        <v>537</v>
      </c>
      <c r="AO215" s="8" t="s">
        <v>537</v>
      </c>
      <c r="AP215" s="8" t="s">
        <v>537</v>
      </c>
      <c r="AQ215" s="8" t="s">
        <v>537</v>
      </c>
      <c r="AR215" s="8" t="s">
        <v>537</v>
      </c>
      <c r="AS215" s="8" t="s">
        <v>537</v>
      </c>
      <c r="AT215" s="8" t="s">
        <v>537</v>
      </c>
      <c r="AU215" s="1">
        <v>-2146826273</v>
      </c>
      <c r="AV215" s="8"/>
      <c r="AW215" s="8" t="s">
        <v>537</v>
      </c>
      <c r="AX215" s="8" t="s">
        <v>537</v>
      </c>
      <c r="AY215" s="8" t="s">
        <v>537</v>
      </c>
      <c r="AZ215" s="1">
        <v>-2146826273</v>
      </c>
      <c r="BA215" s="9" t="s">
        <v>537</v>
      </c>
      <c r="BB215" s="8"/>
      <c r="BC215" s="8" t="s">
        <v>537</v>
      </c>
      <c r="BD215" s="8" t="s">
        <v>537</v>
      </c>
      <c r="BE215" s="8" t="s">
        <v>537</v>
      </c>
      <c r="BF215" s="8" t="s">
        <v>537</v>
      </c>
      <c r="BG215" s="8" t="s">
        <v>537</v>
      </c>
      <c r="BH215" s="8" t="s">
        <v>537</v>
      </c>
      <c r="BI215" s="8" t="s">
        <v>537</v>
      </c>
      <c r="BJ215" s="8"/>
      <c r="BK215" s="8"/>
      <c r="BL215" s="8" t="s">
        <v>537</v>
      </c>
      <c r="BM215" s="8" t="s">
        <v>537</v>
      </c>
      <c r="BN215" s="8" t="s">
        <v>537</v>
      </c>
      <c r="BO215" s="8" t="s">
        <v>537</v>
      </c>
      <c r="BP215" s="8" t="s">
        <v>537</v>
      </c>
      <c r="BQ215" s="8" t="s">
        <v>537</v>
      </c>
      <c r="BR215" s="8" t="s">
        <v>537</v>
      </c>
      <c r="BS215" s="8" t="s">
        <v>537</v>
      </c>
      <c r="BT215" s="8" t="s">
        <v>537</v>
      </c>
      <c r="BU215" s="8" t="s">
        <v>537</v>
      </c>
      <c r="BV215" s="8" t="s">
        <v>537</v>
      </c>
      <c r="BW215" s="8" t="s">
        <v>537</v>
      </c>
      <c r="BX215" s="8" t="s">
        <v>537</v>
      </c>
      <c r="BY215" s="8" t="s">
        <v>537</v>
      </c>
      <c r="BZ215" s="8" t="s">
        <v>537</v>
      </c>
      <c r="CA215" s="8" t="s">
        <v>537</v>
      </c>
      <c r="CB215" s="8" t="s">
        <v>537</v>
      </c>
      <c r="CC215" s="8" t="s">
        <v>537</v>
      </c>
      <c r="CD215" s="8" t="s">
        <v>537</v>
      </c>
      <c r="CE215" s="8"/>
      <c r="CF215" s="8" t="s">
        <v>537</v>
      </c>
      <c r="CG215" s="8" t="s">
        <v>537</v>
      </c>
      <c r="CH215" s="8" t="s">
        <v>537</v>
      </c>
      <c r="CI215" s="8" t="s">
        <v>537</v>
      </c>
      <c r="CJ215" s="8" t="s">
        <v>537</v>
      </c>
      <c r="CK215" s="8" t="s">
        <v>537</v>
      </c>
      <c r="CL215" s="8" t="s">
        <v>537</v>
      </c>
      <c r="CM215" s="8" t="s">
        <v>537</v>
      </c>
      <c r="CN215" s="8" t="s">
        <v>537</v>
      </c>
      <c r="CO215" s="8" t="s">
        <v>537</v>
      </c>
      <c r="CP215" s="8" t="s">
        <v>537</v>
      </c>
      <c r="CQ215" s="8" t="s">
        <v>537</v>
      </c>
      <c r="CR215" s="8" t="s">
        <v>537</v>
      </c>
      <c r="CS215" s="8" t="s">
        <v>537</v>
      </c>
      <c r="CT215" s="8" t="s">
        <v>537</v>
      </c>
      <c r="CU215" s="8" t="s">
        <v>537</v>
      </c>
      <c r="CV215" s="8" t="s">
        <v>537</v>
      </c>
      <c r="CW215" s="8" t="s">
        <v>537</v>
      </c>
      <c r="CX215" s="8" t="s">
        <v>537</v>
      </c>
      <c r="CY215" s="8" t="s">
        <v>537</v>
      </c>
      <c r="CZ215" s="8" t="s">
        <v>537</v>
      </c>
      <c r="DA215" s="8" t="s">
        <v>537</v>
      </c>
      <c r="DB215" s="8" t="s">
        <v>537</v>
      </c>
      <c r="DC215" s="8"/>
      <c r="DD215" s="8" t="s">
        <v>537</v>
      </c>
      <c r="DE215" s="8" t="s">
        <v>537</v>
      </c>
      <c r="DF215" s="8" t="s">
        <v>537</v>
      </c>
      <c r="DG215" s="8" t="s">
        <v>537</v>
      </c>
      <c r="DH215" s="8" t="s">
        <v>537</v>
      </c>
      <c r="DI215" s="8" t="s">
        <v>537</v>
      </c>
      <c r="DJ215" s="8" t="s">
        <v>537</v>
      </c>
      <c r="DK215" s="8" t="s">
        <v>537</v>
      </c>
      <c r="DL215" s="8" t="s">
        <v>537</v>
      </c>
      <c r="DM215" s="8" t="s">
        <v>537</v>
      </c>
      <c r="DN215" s="8" t="s">
        <v>537</v>
      </c>
      <c r="DO215" s="8" t="s">
        <v>537</v>
      </c>
      <c r="DP215" s="8" t="s">
        <v>537</v>
      </c>
      <c r="DQ215" s="8" t="s">
        <v>537</v>
      </c>
      <c r="DR215" s="8" t="s">
        <v>537</v>
      </c>
      <c r="DS215" s="8" t="s">
        <v>537</v>
      </c>
      <c r="DT215" s="8" t="s">
        <v>537</v>
      </c>
      <c r="DU215" s="8" t="s">
        <v>537</v>
      </c>
      <c r="DV215" s="8"/>
      <c r="DW215" s="8" t="s">
        <v>537</v>
      </c>
      <c r="DX215" s="8" t="s">
        <v>537</v>
      </c>
      <c r="DY215" s="8" t="s">
        <v>537</v>
      </c>
      <c r="DZ215" s="8" t="s">
        <v>537</v>
      </c>
      <c r="EA215" s="8" t="s">
        <v>537</v>
      </c>
      <c r="EB215" s="8" t="s">
        <v>537</v>
      </c>
      <c r="EC215" s="8" t="s">
        <v>537</v>
      </c>
      <c r="ED215" s="8" t="s">
        <v>537</v>
      </c>
      <c r="EE215" s="8" t="s">
        <v>537</v>
      </c>
      <c r="EF215" s="8" t="s">
        <v>537</v>
      </c>
      <c r="EG215" s="8" t="s">
        <v>537</v>
      </c>
      <c r="EH215" s="8" t="s">
        <v>537</v>
      </c>
      <c r="EI215" s="8" t="s">
        <v>537</v>
      </c>
      <c r="EJ215" s="8" t="s">
        <v>537</v>
      </c>
      <c r="EK215" s="8" t="s">
        <v>537</v>
      </c>
      <c r="EL215" s="8" t="s">
        <v>537</v>
      </c>
      <c r="EM215" s="8" t="s">
        <v>537</v>
      </c>
      <c r="EN215" s="8" t="s">
        <v>537</v>
      </c>
      <c r="EO215" s="8" t="s">
        <v>537</v>
      </c>
      <c r="EP215" s="8" t="s">
        <v>537</v>
      </c>
      <c r="EQ215" s="8" t="s">
        <v>537</v>
      </c>
      <c r="ER215" s="8" t="s">
        <v>537</v>
      </c>
      <c r="ES215" s="8" t="s">
        <v>537</v>
      </c>
      <c r="ET215" s="8" t="s">
        <v>537</v>
      </c>
      <c r="EU215" s="8" t="s">
        <v>537</v>
      </c>
      <c r="EV215" s="8" t="s">
        <v>537</v>
      </c>
      <c r="EW215" s="8" t="s">
        <v>537</v>
      </c>
      <c r="EX215" s="8" t="s">
        <v>537</v>
      </c>
      <c r="EY215" s="8" t="s">
        <v>537</v>
      </c>
      <c r="EZ215" s="8" t="s">
        <v>537</v>
      </c>
      <c r="FA215" s="8" t="s">
        <v>537</v>
      </c>
      <c r="FB215" s="8" t="s">
        <v>537</v>
      </c>
      <c r="FC215" s="8" t="s">
        <v>537</v>
      </c>
      <c r="FD215" s="8" t="s">
        <v>537</v>
      </c>
      <c r="FE215" s="8" t="s">
        <v>537</v>
      </c>
      <c r="FF215" s="8" t="s">
        <v>537</v>
      </c>
      <c r="FG215" s="8" t="s">
        <v>537</v>
      </c>
      <c r="FH215" s="8" t="s">
        <v>537</v>
      </c>
      <c r="FI215" s="8" t="s">
        <v>537</v>
      </c>
      <c r="FJ215" s="8" t="s">
        <v>537</v>
      </c>
      <c r="FK215" s="8" t="s">
        <v>537</v>
      </c>
      <c r="FL215" s="8"/>
      <c r="FM215" s="8" t="s">
        <v>537</v>
      </c>
      <c r="FN215" s="8" t="s">
        <v>537</v>
      </c>
      <c r="FO215" s="8" t="s">
        <v>537</v>
      </c>
      <c r="FP215" s="8" t="s">
        <v>537</v>
      </c>
      <c r="FQ215" s="8" t="s">
        <v>537</v>
      </c>
      <c r="FR215" s="8" t="s">
        <v>537</v>
      </c>
      <c r="FS215" s="8" t="s">
        <v>537</v>
      </c>
      <c r="FT215" s="9" t="s">
        <v>537</v>
      </c>
      <c r="FU215" s="8" t="s">
        <v>537</v>
      </c>
      <c r="FV215" s="8" t="s">
        <v>538</v>
      </c>
      <c r="FW215" s="8" t="s">
        <v>539</v>
      </c>
      <c r="FX215" s="8" t="s">
        <v>538</v>
      </c>
      <c r="FY215" s="8" t="s">
        <v>538</v>
      </c>
      <c r="FZ215" s="8" t="s">
        <v>538</v>
      </c>
      <c r="GA215" s="31" t="e">
        <f t="shared" si="36"/>
        <v>#VALUE!</v>
      </c>
      <c r="GB215" s="10" t="e">
        <f t="shared" si="37"/>
        <v>#VALUE!</v>
      </c>
      <c r="GC215" s="10" t="s">
        <v>540</v>
      </c>
      <c r="GD215" s="10" t="s">
        <v>540</v>
      </c>
    </row>
    <row r="216" spans="1:186">
      <c r="A216" s="8">
        <f t="shared" si="38"/>
        <v>0</v>
      </c>
      <c r="B216" s="8">
        <f t="shared" si="38"/>
        <v>0</v>
      </c>
      <c r="C216" s="8" t="e">
        <f>CONCATENATE("FY",RIGHT(Assumptions!D$19,4)-2)</f>
        <v>#VALUE!</v>
      </c>
      <c r="D216" s="10" t="e">
        <f t="shared" si="35"/>
        <v>#VALUE!</v>
      </c>
      <c r="E216" s="8" t="s">
        <v>537</v>
      </c>
      <c r="F216" s="8" t="s">
        <v>537</v>
      </c>
      <c r="G216" s="8" t="s">
        <v>537</v>
      </c>
      <c r="H216" s="8" t="s">
        <v>537</v>
      </c>
      <c r="I216" s="8" t="s">
        <v>537</v>
      </c>
      <c r="J216" s="8" t="s">
        <v>537</v>
      </c>
      <c r="K216" s="8" t="s">
        <v>537</v>
      </c>
      <c r="L216" s="8" t="s">
        <v>537</v>
      </c>
      <c r="M216" s="8" t="s">
        <v>537</v>
      </c>
      <c r="N216" s="8" t="s">
        <v>537</v>
      </c>
      <c r="O216" s="8" t="s">
        <v>537</v>
      </c>
      <c r="P216" s="8" t="s">
        <v>537</v>
      </c>
      <c r="Q216" s="8" t="s">
        <v>537</v>
      </c>
      <c r="R216" s="8" t="s">
        <v>537</v>
      </c>
      <c r="S216" s="8" t="s">
        <v>537</v>
      </c>
      <c r="T216" s="8" t="s">
        <v>537</v>
      </c>
      <c r="U216" s="8" t="s">
        <v>537</v>
      </c>
      <c r="V216" s="8" t="s">
        <v>537</v>
      </c>
      <c r="W216" s="8" t="s">
        <v>537</v>
      </c>
      <c r="X216" s="8" t="s">
        <v>537</v>
      </c>
      <c r="Y216" s="8" t="s">
        <v>537</v>
      </c>
      <c r="Z216" s="8" t="s">
        <v>537</v>
      </c>
      <c r="AA216" s="8" t="s">
        <v>537</v>
      </c>
      <c r="AB216" s="8" t="s">
        <v>537</v>
      </c>
      <c r="AC216" s="8" t="s">
        <v>537</v>
      </c>
      <c r="AD216" s="8" t="s">
        <v>537</v>
      </c>
      <c r="AE216" s="8" t="s">
        <v>537</v>
      </c>
      <c r="AF216" s="8" t="s">
        <v>537</v>
      </c>
      <c r="AG216" s="8" t="s">
        <v>537</v>
      </c>
      <c r="AH216" s="8" t="s">
        <v>537</v>
      </c>
      <c r="AI216" s="8" t="s">
        <v>537</v>
      </c>
      <c r="AJ216" s="8" t="s">
        <v>537</v>
      </c>
      <c r="AK216" s="8" t="s">
        <v>537</v>
      </c>
      <c r="AL216" s="8" t="s">
        <v>537</v>
      </c>
      <c r="AM216" s="8"/>
      <c r="AN216" s="8" t="s">
        <v>537</v>
      </c>
      <c r="AO216" s="8" t="s">
        <v>537</v>
      </c>
      <c r="AP216" s="8" t="s">
        <v>537</v>
      </c>
      <c r="AQ216" s="8" t="s">
        <v>537</v>
      </c>
      <c r="AR216" s="8" t="s">
        <v>537</v>
      </c>
      <c r="AS216" s="8" t="s">
        <v>537</v>
      </c>
      <c r="AT216" s="8" t="s">
        <v>537</v>
      </c>
      <c r="AU216" s="1">
        <v>-2146826273</v>
      </c>
      <c r="AV216" s="8"/>
      <c r="AW216" s="8" t="s">
        <v>537</v>
      </c>
      <c r="AX216" s="8" t="s">
        <v>537</v>
      </c>
      <c r="AY216" s="8" t="s">
        <v>537</v>
      </c>
      <c r="AZ216" s="1">
        <v>-2146826273</v>
      </c>
      <c r="BA216" s="9" t="s">
        <v>537</v>
      </c>
      <c r="BB216" s="8"/>
      <c r="BC216" s="8" t="s">
        <v>537</v>
      </c>
      <c r="BD216" s="8" t="s">
        <v>537</v>
      </c>
      <c r="BE216" s="8" t="s">
        <v>537</v>
      </c>
      <c r="BF216" s="8" t="s">
        <v>537</v>
      </c>
      <c r="BG216" s="8" t="s">
        <v>537</v>
      </c>
      <c r="BH216" s="8" t="s">
        <v>537</v>
      </c>
      <c r="BI216" s="8" t="s">
        <v>537</v>
      </c>
      <c r="BJ216" s="8"/>
      <c r="BK216" s="8"/>
      <c r="BL216" s="8" t="s">
        <v>537</v>
      </c>
      <c r="BM216" s="8" t="s">
        <v>537</v>
      </c>
      <c r="BN216" s="8" t="s">
        <v>537</v>
      </c>
      <c r="BO216" s="8" t="s">
        <v>537</v>
      </c>
      <c r="BP216" s="8" t="s">
        <v>537</v>
      </c>
      <c r="BQ216" s="8" t="s">
        <v>537</v>
      </c>
      <c r="BR216" s="8" t="s">
        <v>537</v>
      </c>
      <c r="BS216" s="8" t="s">
        <v>537</v>
      </c>
      <c r="BT216" s="8" t="s">
        <v>537</v>
      </c>
      <c r="BU216" s="8" t="s">
        <v>537</v>
      </c>
      <c r="BV216" s="8" t="s">
        <v>537</v>
      </c>
      <c r="BW216" s="8" t="s">
        <v>537</v>
      </c>
      <c r="BX216" s="8" t="s">
        <v>537</v>
      </c>
      <c r="BY216" s="8" t="s">
        <v>537</v>
      </c>
      <c r="BZ216" s="8" t="s">
        <v>537</v>
      </c>
      <c r="CA216" s="8" t="s">
        <v>537</v>
      </c>
      <c r="CB216" s="8" t="s">
        <v>537</v>
      </c>
      <c r="CC216" s="8" t="s">
        <v>537</v>
      </c>
      <c r="CD216" s="8" t="s">
        <v>537</v>
      </c>
      <c r="CE216" s="8"/>
      <c r="CF216" s="8" t="s">
        <v>537</v>
      </c>
      <c r="CG216" s="8" t="s">
        <v>537</v>
      </c>
      <c r="CH216" s="8" t="s">
        <v>537</v>
      </c>
      <c r="CI216" s="8" t="s">
        <v>537</v>
      </c>
      <c r="CJ216" s="8" t="s">
        <v>537</v>
      </c>
      <c r="CK216" s="8" t="s">
        <v>537</v>
      </c>
      <c r="CL216" s="8" t="s">
        <v>537</v>
      </c>
      <c r="CM216" s="8" t="s">
        <v>537</v>
      </c>
      <c r="CN216" s="8" t="s">
        <v>537</v>
      </c>
      <c r="CO216" s="8" t="s">
        <v>537</v>
      </c>
      <c r="CP216" s="8" t="s">
        <v>537</v>
      </c>
      <c r="CQ216" s="8" t="s">
        <v>537</v>
      </c>
      <c r="CR216" s="8" t="s">
        <v>537</v>
      </c>
      <c r="CS216" s="8" t="s">
        <v>537</v>
      </c>
      <c r="CT216" s="8" t="s">
        <v>537</v>
      </c>
      <c r="CU216" s="8" t="s">
        <v>537</v>
      </c>
      <c r="CV216" s="8" t="s">
        <v>537</v>
      </c>
      <c r="CW216" s="8" t="s">
        <v>537</v>
      </c>
      <c r="CX216" s="8" t="s">
        <v>537</v>
      </c>
      <c r="CY216" s="8" t="s">
        <v>537</v>
      </c>
      <c r="CZ216" s="8" t="s">
        <v>537</v>
      </c>
      <c r="DA216" s="8" t="s">
        <v>537</v>
      </c>
      <c r="DB216" s="8" t="s">
        <v>537</v>
      </c>
      <c r="DC216" s="8"/>
      <c r="DD216" s="8" t="s">
        <v>537</v>
      </c>
      <c r="DE216" s="8" t="s">
        <v>537</v>
      </c>
      <c r="DF216" s="8" t="s">
        <v>537</v>
      </c>
      <c r="DG216" s="8" t="s">
        <v>537</v>
      </c>
      <c r="DH216" s="8" t="s">
        <v>537</v>
      </c>
      <c r="DI216" s="8" t="s">
        <v>537</v>
      </c>
      <c r="DJ216" s="8" t="s">
        <v>537</v>
      </c>
      <c r="DK216" s="8" t="s">
        <v>537</v>
      </c>
      <c r="DL216" s="8" t="s">
        <v>537</v>
      </c>
      <c r="DM216" s="8" t="s">
        <v>537</v>
      </c>
      <c r="DN216" s="8" t="s">
        <v>537</v>
      </c>
      <c r="DO216" s="8" t="s">
        <v>537</v>
      </c>
      <c r="DP216" s="8" t="s">
        <v>537</v>
      </c>
      <c r="DQ216" s="8" t="s">
        <v>537</v>
      </c>
      <c r="DR216" s="8" t="s">
        <v>537</v>
      </c>
      <c r="DS216" s="8" t="s">
        <v>537</v>
      </c>
      <c r="DT216" s="8" t="s">
        <v>537</v>
      </c>
      <c r="DU216" s="8" t="s">
        <v>537</v>
      </c>
      <c r="DV216" s="8"/>
      <c r="DW216" s="8" t="s">
        <v>537</v>
      </c>
      <c r="DX216" s="8" t="s">
        <v>537</v>
      </c>
      <c r="DY216" s="8" t="s">
        <v>537</v>
      </c>
      <c r="DZ216" s="8" t="s">
        <v>537</v>
      </c>
      <c r="EA216" s="8" t="s">
        <v>537</v>
      </c>
      <c r="EB216" s="8" t="s">
        <v>537</v>
      </c>
      <c r="EC216" s="8" t="s">
        <v>537</v>
      </c>
      <c r="ED216" s="8" t="s">
        <v>537</v>
      </c>
      <c r="EE216" s="8" t="s">
        <v>537</v>
      </c>
      <c r="EF216" s="8" t="s">
        <v>537</v>
      </c>
      <c r="EG216" s="8" t="s">
        <v>537</v>
      </c>
      <c r="EH216" s="8" t="s">
        <v>537</v>
      </c>
      <c r="EI216" s="8" t="s">
        <v>537</v>
      </c>
      <c r="EJ216" s="8" t="s">
        <v>537</v>
      </c>
      <c r="EK216" s="8" t="s">
        <v>537</v>
      </c>
      <c r="EL216" s="8" t="s">
        <v>537</v>
      </c>
      <c r="EM216" s="8" t="s">
        <v>537</v>
      </c>
      <c r="EN216" s="8" t="s">
        <v>537</v>
      </c>
      <c r="EO216" s="8" t="s">
        <v>537</v>
      </c>
      <c r="EP216" s="8" t="s">
        <v>537</v>
      </c>
      <c r="EQ216" s="8" t="s">
        <v>537</v>
      </c>
      <c r="ER216" s="8" t="s">
        <v>537</v>
      </c>
      <c r="ES216" s="8" t="s">
        <v>537</v>
      </c>
      <c r="ET216" s="8" t="s">
        <v>537</v>
      </c>
      <c r="EU216" s="8" t="s">
        <v>537</v>
      </c>
      <c r="EV216" s="8" t="s">
        <v>537</v>
      </c>
      <c r="EW216" s="8" t="s">
        <v>537</v>
      </c>
      <c r="EX216" s="8" t="s">
        <v>537</v>
      </c>
      <c r="EY216" s="8" t="s">
        <v>537</v>
      </c>
      <c r="EZ216" s="8" t="s">
        <v>537</v>
      </c>
      <c r="FA216" s="8" t="s">
        <v>537</v>
      </c>
      <c r="FB216" s="8" t="s">
        <v>537</v>
      </c>
      <c r="FC216" s="8" t="s">
        <v>537</v>
      </c>
      <c r="FD216" s="8" t="s">
        <v>537</v>
      </c>
      <c r="FE216" s="8" t="s">
        <v>537</v>
      </c>
      <c r="FF216" s="8" t="s">
        <v>537</v>
      </c>
      <c r="FG216" s="8" t="s">
        <v>537</v>
      </c>
      <c r="FH216" s="8" t="s">
        <v>537</v>
      </c>
      <c r="FI216" s="8" t="s">
        <v>537</v>
      </c>
      <c r="FJ216" s="8" t="s">
        <v>537</v>
      </c>
      <c r="FK216" s="8" t="s">
        <v>537</v>
      </c>
      <c r="FL216" s="8"/>
      <c r="FM216" s="8" t="s">
        <v>537</v>
      </c>
      <c r="FN216" s="8" t="s">
        <v>537</v>
      </c>
      <c r="FO216" s="8" t="s">
        <v>537</v>
      </c>
      <c r="FP216" s="8" t="s">
        <v>537</v>
      </c>
      <c r="FQ216" s="8" t="s">
        <v>537</v>
      </c>
      <c r="FR216" s="8" t="s">
        <v>537</v>
      </c>
      <c r="FS216" s="8" t="s">
        <v>537</v>
      </c>
      <c r="FT216" s="9" t="s">
        <v>537</v>
      </c>
      <c r="FU216" s="8" t="s">
        <v>537</v>
      </c>
      <c r="FV216" s="8" t="s">
        <v>538</v>
      </c>
      <c r="FW216" s="8" t="s">
        <v>539</v>
      </c>
      <c r="FX216" s="8" t="s">
        <v>538</v>
      </c>
      <c r="FY216" s="8" t="s">
        <v>538</v>
      </c>
      <c r="FZ216" s="8" t="s">
        <v>538</v>
      </c>
      <c r="GA216" s="31" t="e">
        <f t="shared" si="36"/>
        <v>#VALUE!</v>
      </c>
      <c r="GB216" s="10" t="e">
        <f t="shared" si="37"/>
        <v>#VALUE!</v>
      </c>
      <c r="GC216" s="10" t="s">
        <v>540</v>
      </c>
      <c r="GD216" s="10" t="s">
        <v>540</v>
      </c>
    </row>
    <row r="217" spans="1:186">
      <c r="A217" s="8">
        <f t="shared" si="38"/>
        <v>0</v>
      </c>
      <c r="B217" s="8">
        <f t="shared" si="38"/>
        <v>0</v>
      </c>
      <c r="C217" s="8" t="e">
        <f>CONCATENATE("FY",RIGHT(Assumptions!D$19,4)-1)</f>
        <v>#VALUE!</v>
      </c>
      <c r="D217" s="10" t="e">
        <f t="shared" si="35"/>
        <v>#VALUE!</v>
      </c>
      <c r="E217" s="8" t="s">
        <v>537</v>
      </c>
      <c r="F217" s="8" t="s">
        <v>537</v>
      </c>
      <c r="G217" s="8" t="s">
        <v>537</v>
      </c>
      <c r="H217" s="8" t="s">
        <v>537</v>
      </c>
      <c r="I217" s="8" t="s">
        <v>537</v>
      </c>
      <c r="J217" s="8" t="s">
        <v>537</v>
      </c>
      <c r="K217" s="8" t="s">
        <v>537</v>
      </c>
      <c r="L217" s="8" t="s">
        <v>537</v>
      </c>
      <c r="M217" s="8" t="s">
        <v>537</v>
      </c>
      <c r="N217" s="8" t="s">
        <v>537</v>
      </c>
      <c r="O217" s="8" t="s">
        <v>537</v>
      </c>
      <c r="P217" s="8" t="s">
        <v>537</v>
      </c>
      <c r="Q217" s="8" t="s">
        <v>537</v>
      </c>
      <c r="R217" s="8" t="s">
        <v>537</v>
      </c>
      <c r="S217" s="8" t="s">
        <v>537</v>
      </c>
      <c r="T217" s="8" t="s">
        <v>537</v>
      </c>
      <c r="U217" s="8" t="s">
        <v>537</v>
      </c>
      <c r="V217" s="8" t="s">
        <v>537</v>
      </c>
      <c r="W217" s="8" t="s">
        <v>537</v>
      </c>
      <c r="X217" s="8" t="s">
        <v>537</v>
      </c>
      <c r="Y217" s="8" t="s">
        <v>537</v>
      </c>
      <c r="Z217" s="8" t="s">
        <v>537</v>
      </c>
      <c r="AA217" s="8" t="s">
        <v>537</v>
      </c>
      <c r="AB217" s="8" t="s">
        <v>537</v>
      </c>
      <c r="AC217" s="8" t="s">
        <v>537</v>
      </c>
      <c r="AD217" s="8" t="s">
        <v>537</v>
      </c>
      <c r="AE217" s="8" t="s">
        <v>537</v>
      </c>
      <c r="AF217" s="8" t="s">
        <v>537</v>
      </c>
      <c r="AG217" s="8" t="s">
        <v>537</v>
      </c>
      <c r="AH217" s="8" t="s">
        <v>537</v>
      </c>
      <c r="AI217" s="8" t="s">
        <v>537</v>
      </c>
      <c r="AJ217" s="8" t="s">
        <v>537</v>
      </c>
      <c r="AK217" s="8" t="s">
        <v>537</v>
      </c>
      <c r="AL217" s="8" t="s">
        <v>537</v>
      </c>
      <c r="AM217" s="8"/>
      <c r="AN217" s="8" t="s">
        <v>537</v>
      </c>
      <c r="AO217" s="8" t="s">
        <v>537</v>
      </c>
      <c r="AP217" s="8" t="s">
        <v>537</v>
      </c>
      <c r="AQ217" s="8" t="s">
        <v>537</v>
      </c>
      <c r="AR217" s="8" t="s">
        <v>537</v>
      </c>
      <c r="AS217" s="8" t="s">
        <v>537</v>
      </c>
      <c r="AT217" s="8" t="s">
        <v>537</v>
      </c>
      <c r="AU217" s="1">
        <v>-2146826273</v>
      </c>
      <c r="AV217" s="8"/>
      <c r="AW217" s="8" t="s">
        <v>537</v>
      </c>
      <c r="AX217" s="8" t="s">
        <v>537</v>
      </c>
      <c r="AY217" s="8" t="s">
        <v>537</v>
      </c>
      <c r="AZ217" s="1">
        <v>-2146826273</v>
      </c>
      <c r="BA217" s="9" t="s">
        <v>537</v>
      </c>
      <c r="BB217" s="8"/>
      <c r="BC217" s="8" t="s">
        <v>537</v>
      </c>
      <c r="BD217" s="8" t="s">
        <v>537</v>
      </c>
      <c r="BE217" s="8" t="s">
        <v>537</v>
      </c>
      <c r="BF217" s="8" t="s">
        <v>537</v>
      </c>
      <c r="BG217" s="8" t="s">
        <v>537</v>
      </c>
      <c r="BH217" s="8" t="s">
        <v>537</v>
      </c>
      <c r="BI217" s="8" t="s">
        <v>537</v>
      </c>
      <c r="BJ217" s="8"/>
      <c r="BK217" s="8"/>
      <c r="BL217" s="8" t="s">
        <v>537</v>
      </c>
      <c r="BM217" s="8" t="s">
        <v>537</v>
      </c>
      <c r="BN217" s="8" t="s">
        <v>537</v>
      </c>
      <c r="BO217" s="8" t="s">
        <v>537</v>
      </c>
      <c r="BP217" s="8" t="s">
        <v>537</v>
      </c>
      <c r="BQ217" s="8" t="s">
        <v>537</v>
      </c>
      <c r="BR217" s="8" t="s">
        <v>537</v>
      </c>
      <c r="BS217" s="8" t="s">
        <v>537</v>
      </c>
      <c r="BT217" s="8" t="s">
        <v>537</v>
      </c>
      <c r="BU217" s="8" t="s">
        <v>537</v>
      </c>
      <c r="BV217" s="8" t="s">
        <v>537</v>
      </c>
      <c r="BW217" s="8" t="s">
        <v>537</v>
      </c>
      <c r="BX217" s="8" t="s">
        <v>537</v>
      </c>
      <c r="BY217" s="8" t="s">
        <v>537</v>
      </c>
      <c r="BZ217" s="8" t="s">
        <v>537</v>
      </c>
      <c r="CA217" s="8" t="s">
        <v>537</v>
      </c>
      <c r="CB217" s="8" t="s">
        <v>537</v>
      </c>
      <c r="CC217" s="8" t="s">
        <v>537</v>
      </c>
      <c r="CD217" s="8" t="s">
        <v>537</v>
      </c>
      <c r="CE217" s="8"/>
      <c r="CF217" s="8" t="s">
        <v>537</v>
      </c>
      <c r="CG217" s="8" t="s">
        <v>537</v>
      </c>
      <c r="CH217" s="8" t="s">
        <v>537</v>
      </c>
      <c r="CI217" s="8" t="s">
        <v>537</v>
      </c>
      <c r="CJ217" s="8" t="s">
        <v>537</v>
      </c>
      <c r="CK217" s="8" t="s">
        <v>537</v>
      </c>
      <c r="CL217" s="8" t="s">
        <v>537</v>
      </c>
      <c r="CM217" s="8" t="s">
        <v>537</v>
      </c>
      <c r="CN217" s="8" t="s">
        <v>537</v>
      </c>
      <c r="CO217" s="8" t="s">
        <v>537</v>
      </c>
      <c r="CP217" s="8" t="s">
        <v>537</v>
      </c>
      <c r="CQ217" s="8" t="s">
        <v>537</v>
      </c>
      <c r="CR217" s="8" t="s">
        <v>537</v>
      </c>
      <c r="CS217" s="8" t="s">
        <v>537</v>
      </c>
      <c r="CT217" s="8" t="s">
        <v>537</v>
      </c>
      <c r="CU217" s="8" t="s">
        <v>537</v>
      </c>
      <c r="CV217" s="8" t="s">
        <v>537</v>
      </c>
      <c r="CW217" s="8" t="s">
        <v>537</v>
      </c>
      <c r="CX217" s="8" t="s">
        <v>537</v>
      </c>
      <c r="CY217" s="8" t="s">
        <v>537</v>
      </c>
      <c r="CZ217" s="8" t="s">
        <v>537</v>
      </c>
      <c r="DA217" s="8" t="s">
        <v>537</v>
      </c>
      <c r="DB217" s="8" t="s">
        <v>537</v>
      </c>
      <c r="DC217" s="8"/>
      <c r="DD217" s="8" t="s">
        <v>537</v>
      </c>
      <c r="DE217" s="8" t="s">
        <v>537</v>
      </c>
      <c r="DF217" s="8" t="s">
        <v>537</v>
      </c>
      <c r="DG217" s="8" t="s">
        <v>537</v>
      </c>
      <c r="DH217" s="8" t="s">
        <v>537</v>
      </c>
      <c r="DI217" s="8" t="s">
        <v>537</v>
      </c>
      <c r="DJ217" s="8" t="s">
        <v>537</v>
      </c>
      <c r="DK217" s="8" t="s">
        <v>537</v>
      </c>
      <c r="DL217" s="8" t="s">
        <v>537</v>
      </c>
      <c r="DM217" s="8" t="s">
        <v>537</v>
      </c>
      <c r="DN217" s="8" t="s">
        <v>537</v>
      </c>
      <c r="DO217" s="8" t="s">
        <v>537</v>
      </c>
      <c r="DP217" s="8" t="s">
        <v>537</v>
      </c>
      <c r="DQ217" s="8" t="s">
        <v>537</v>
      </c>
      <c r="DR217" s="8" t="s">
        <v>537</v>
      </c>
      <c r="DS217" s="8" t="s">
        <v>537</v>
      </c>
      <c r="DT217" s="8" t="s">
        <v>537</v>
      </c>
      <c r="DU217" s="8" t="s">
        <v>537</v>
      </c>
      <c r="DV217" s="8"/>
      <c r="DW217" s="8" t="s">
        <v>537</v>
      </c>
      <c r="DX217" s="8" t="s">
        <v>537</v>
      </c>
      <c r="DY217" s="8" t="s">
        <v>537</v>
      </c>
      <c r="DZ217" s="8" t="s">
        <v>537</v>
      </c>
      <c r="EA217" s="8" t="s">
        <v>537</v>
      </c>
      <c r="EB217" s="8" t="s">
        <v>537</v>
      </c>
      <c r="EC217" s="8" t="s">
        <v>537</v>
      </c>
      <c r="ED217" s="8" t="s">
        <v>537</v>
      </c>
      <c r="EE217" s="8" t="s">
        <v>537</v>
      </c>
      <c r="EF217" s="8" t="s">
        <v>537</v>
      </c>
      <c r="EG217" s="8" t="s">
        <v>537</v>
      </c>
      <c r="EH217" s="8" t="s">
        <v>537</v>
      </c>
      <c r="EI217" s="8" t="s">
        <v>537</v>
      </c>
      <c r="EJ217" s="8" t="s">
        <v>537</v>
      </c>
      <c r="EK217" s="8" t="s">
        <v>537</v>
      </c>
      <c r="EL217" s="8" t="s">
        <v>537</v>
      </c>
      <c r="EM217" s="8" t="s">
        <v>537</v>
      </c>
      <c r="EN217" s="8" t="s">
        <v>537</v>
      </c>
      <c r="EO217" s="8" t="s">
        <v>537</v>
      </c>
      <c r="EP217" s="8" t="s">
        <v>537</v>
      </c>
      <c r="EQ217" s="8" t="s">
        <v>537</v>
      </c>
      <c r="ER217" s="8" t="s">
        <v>537</v>
      </c>
      <c r="ES217" s="8" t="s">
        <v>537</v>
      </c>
      <c r="ET217" s="8" t="s">
        <v>537</v>
      </c>
      <c r="EU217" s="8" t="s">
        <v>537</v>
      </c>
      <c r="EV217" s="8" t="s">
        <v>537</v>
      </c>
      <c r="EW217" s="8" t="s">
        <v>537</v>
      </c>
      <c r="EX217" s="8" t="s">
        <v>537</v>
      </c>
      <c r="EY217" s="8" t="s">
        <v>537</v>
      </c>
      <c r="EZ217" s="8" t="s">
        <v>537</v>
      </c>
      <c r="FA217" s="8" t="s">
        <v>537</v>
      </c>
      <c r="FB217" s="8" t="s">
        <v>537</v>
      </c>
      <c r="FC217" s="8" t="s">
        <v>537</v>
      </c>
      <c r="FD217" s="8" t="s">
        <v>537</v>
      </c>
      <c r="FE217" s="8" t="s">
        <v>537</v>
      </c>
      <c r="FF217" s="8" t="s">
        <v>537</v>
      </c>
      <c r="FG217" s="8" t="s">
        <v>537</v>
      </c>
      <c r="FH217" s="8" t="s">
        <v>537</v>
      </c>
      <c r="FI217" s="8" t="s">
        <v>537</v>
      </c>
      <c r="FJ217" s="8" t="s">
        <v>537</v>
      </c>
      <c r="FK217" s="8" t="s">
        <v>537</v>
      </c>
      <c r="FL217" s="8"/>
      <c r="FM217" s="8" t="s">
        <v>537</v>
      </c>
      <c r="FN217" s="8" t="s">
        <v>537</v>
      </c>
      <c r="FO217" s="8" t="s">
        <v>537</v>
      </c>
      <c r="FP217" s="8" t="s">
        <v>537</v>
      </c>
      <c r="FQ217" s="8" t="s">
        <v>537</v>
      </c>
      <c r="FR217" s="8" t="s">
        <v>537</v>
      </c>
      <c r="FS217" s="8" t="s">
        <v>537</v>
      </c>
      <c r="FT217" s="9" t="s">
        <v>537</v>
      </c>
      <c r="FU217" s="8" t="s">
        <v>537</v>
      </c>
      <c r="FV217" s="8" t="s">
        <v>538</v>
      </c>
      <c r="FW217" s="8" t="s">
        <v>539</v>
      </c>
      <c r="FX217" s="8" t="s">
        <v>538</v>
      </c>
      <c r="FY217" s="8" t="s">
        <v>538</v>
      </c>
      <c r="FZ217" s="8" t="s">
        <v>538</v>
      </c>
      <c r="GA217" s="31" t="e">
        <f t="shared" si="36"/>
        <v>#VALUE!</v>
      </c>
      <c r="GB217" s="10" t="e">
        <f t="shared" si="37"/>
        <v>#VALUE!</v>
      </c>
      <c r="GC217" s="10" t="s">
        <v>540</v>
      </c>
      <c r="GD217" s="10" t="s">
        <v>540</v>
      </c>
    </row>
    <row r="218" spans="1:186">
      <c r="A218" s="8">
        <f t="shared" si="38"/>
        <v>0</v>
      </c>
      <c r="B218" s="8">
        <f t="shared" si="38"/>
        <v>0</v>
      </c>
      <c r="C218" s="8" t="str">
        <f>CONCATENATE("FY",RIGHT(Assumptions!D$19,4))</f>
        <v>FY</v>
      </c>
      <c r="D218" s="10" t="e">
        <f t="shared" si="35"/>
        <v>#VALUE!</v>
      </c>
      <c r="E218" s="8" t="s">
        <v>541</v>
      </c>
      <c r="F218" s="8" t="s">
        <v>541</v>
      </c>
      <c r="G218" s="8" t="s">
        <v>541</v>
      </c>
      <c r="H218" s="8" t="s">
        <v>541</v>
      </c>
      <c r="I218" s="8" t="s">
        <v>541</v>
      </c>
      <c r="J218" s="8" t="s">
        <v>541</v>
      </c>
      <c r="K218" s="8" t="s">
        <v>541</v>
      </c>
      <c r="L218" s="8" t="s">
        <v>541</v>
      </c>
      <c r="M218" s="8" t="s">
        <v>541</v>
      </c>
      <c r="N218" s="8" t="s">
        <v>541</v>
      </c>
      <c r="O218" s="8" t="s">
        <v>541</v>
      </c>
      <c r="P218" s="8" t="s">
        <v>541</v>
      </c>
      <c r="Q218" s="8" t="s">
        <v>541</v>
      </c>
      <c r="R218" s="8" t="s">
        <v>541</v>
      </c>
      <c r="S218" s="8" t="s">
        <v>541</v>
      </c>
      <c r="T218" s="8" t="s">
        <v>541</v>
      </c>
      <c r="U218" s="8" t="s">
        <v>541</v>
      </c>
      <c r="V218" s="8" t="s">
        <v>541</v>
      </c>
      <c r="W218" s="8" t="s">
        <v>541</v>
      </c>
      <c r="X218" s="8" t="s">
        <v>541</v>
      </c>
      <c r="Y218" s="8" t="s">
        <v>541</v>
      </c>
      <c r="Z218" s="8" t="s">
        <v>541</v>
      </c>
      <c r="AA218" s="8" t="s">
        <v>541</v>
      </c>
      <c r="AB218" s="8" t="s">
        <v>541</v>
      </c>
      <c r="AC218" s="8" t="s">
        <v>541</v>
      </c>
      <c r="AD218" s="8" t="s">
        <v>541</v>
      </c>
      <c r="AE218" s="8" t="s">
        <v>541</v>
      </c>
      <c r="AF218" s="8" t="s">
        <v>541</v>
      </c>
      <c r="AG218" s="8" t="s">
        <v>541</v>
      </c>
      <c r="AH218" s="8" t="s">
        <v>541</v>
      </c>
      <c r="AI218" s="8" t="s">
        <v>541</v>
      </c>
      <c r="AJ218" s="8" t="s">
        <v>541</v>
      </c>
      <c r="AK218" s="8" t="s">
        <v>541</v>
      </c>
      <c r="AL218" s="8" t="s">
        <v>541</v>
      </c>
      <c r="AM218" s="8"/>
      <c r="AN218" s="8" t="s">
        <v>541</v>
      </c>
      <c r="AO218" s="8" t="s">
        <v>541</v>
      </c>
      <c r="AP218" s="8" t="s">
        <v>541</v>
      </c>
      <c r="AQ218" s="8" t="s">
        <v>541</v>
      </c>
      <c r="AR218" s="8" t="s">
        <v>541</v>
      </c>
      <c r="AS218" s="8" t="s">
        <v>541</v>
      </c>
      <c r="AT218" s="8" t="s">
        <v>541</v>
      </c>
      <c r="AU218" s="1">
        <v>-2146826273</v>
      </c>
      <c r="AV218" s="8"/>
      <c r="AW218" s="8" t="s">
        <v>541</v>
      </c>
      <c r="AX218" s="8" t="s">
        <v>541</v>
      </c>
      <c r="AY218" s="8" t="s">
        <v>541</v>
      </c>
      <c r="AZ218" s="1">
        <v>-2146826273</v>
      </c>
      <c r="BA218" s="9" t="s">
        <v>541</v>
      </c>
      <c r="BB218" s="8"/>
      <c r="BC218" s="8" t="s">
        <v>541</v>
      </c>
      <c r="BD218" s="8" t="s">
        <v>541</v>
      </c>
      <c r="BE218" s="8" t="s">
        <v>541</v>
      </c>
      <c r="BF218" s="8" t="s">
        <v>541</v>
      </c>
      <c r="BG218" s="8" t="s">
        <v>541</v>
      </c>
      <c r="BH218" s="8" t="s">
        <v>541</v>
      </c>
      <c r="BI218" s="8" t="s">
        <v>541</v>
      </c>
      <c r="BJ218" s="8"/>
      <c r="BK218" s="8"/>
      <c r="BL218" s="8" t="s">
        <v>541</v>
      </c>
      <c r="BM218" s="8" t="s">
        <v>541</v>
      </c>
      <c r="BN218" s="8" t="s">
        <v>541</v>
      </c>
      <c r="BO218" s="8" t="s">
        <v>541</v>
      </c>
      <c r="BP218" s="8" t="s">
        <v>541</v>
      </c>
      <c r="BQ218" s="8" t="s">
        <v>541</v>
      </c>
      <c r="BR218" s="8" t="s">
        <v>541</v>
      </c>
      <c r="BS218" s="8" t="s">
        <v>541</v>
      </c>
      <c r="BT218" s="8" t="s">
        <v>541</v>
      </c>
      <c r="BU218" s="8" t="s">
        <v>541</v>
      </c>
      <c r="BV218" s="8" t="s">
        <v>541</v>
      </c>
      <c r="BW218" s="8" t="s">
        <v>541</v>
      </c>
      <c r="BX218" s="8" t="s">
        <v>541</v>
      </c>
      <c r="BY218" s="8" t="s">
        <v>541</v>
      </c>
      <c r="BZ218" s="8" t="s">
        <v>541</v>
      </c>
      <c r="CA218" s="8" t="s">
        <v>541</v>
      </c>
      <c r="CB218" s="8" t="s">
        <v>541</v>
      </c>
      <c r="CC218" s="8" t="s">
        <v>541</v>
      </c>
      <c r="CD218" s="8" t="s">
        <v>541</v>
      </c>
      <c r="CE218" s="8"/>
      <c r="CF218" s="8" t="s">
        <v>541</v>
      </c>
      <c r="CG218" s="8" t="s">
        <v>541</v>
      </c>
      <c r="CH218" s="8" t="s">
        <v>541</v>
      </c>
      <c r="CI218" s="8" t="s">
        <v>541</v>
      </c>
      <c r="CJ218" s="8" t="s">
        <v>541</v>
      </c>
      <c r="CK218" s="8" t="s">
        <v>541</v>
      </c>
      <c r="CL218" s="8" t="s">
        <v>541</v>
      </c>
      <c r="CM218" s="8" t="s">
        <v>541</v>
      </c>
      <c r="CN218" s="8" t="s">
        <v>541</v>
      </c>
      <c r="CO218" s="8" t="s">
        <v>541</v>
      </c>
      <c r="CP218" s="8" t="s">
        <v>541</v>
      </c>
      <c r="CQ218" s="8" t="s">
        <v>541</v>
      </c>
      <c r="CR218" s="8" t="s">
        <v>541</v>
      </c>
      <c r="CS218" s="8" t="s">
        <v>541</v>
      </c>
      <c r="CT218" s="8" t="s">
        <v>541</v>
      </c>
      <c r="CU218" s="8" t="s">
        <v>541</v>
      </c>
      <c r="CV218" s="8" t="s">
        <v>541</v>
      </c>
      <c r="CW218" s="8" t="s">
        <v>541</v>
      </c>
      <c r="CX218" s="8" t="s">
        <v>541</v>
      </c>
      <c r="CY218" s="8" t="s">
        <v>541</v>
      </c>
      <c r="CZ218" s="8" t="s">
        <v>541</v>
      </c>
      <c r="DA218" s="8" t="s">
        <v>541</v>
      </c>
      <c r="DB218" s="8" t="s">
        <v>541</v>
      </c>
      <c r="DC218" s="8"/>
      <c r="DD218" s="8" t="s">
        <v>541</v>
      </c>
      <c r="DE218" s="8" t="s">
        <v>541</v>
      </c>
      <c r="DF218" s="8" t="s">
        <v>541</v>
      </c>
      <c r="DG218" s="8" t="s">
        <v>541</v>
      </c>
      <c r="DH218" s="8" t="s">
        <v>541</v>
      </c>
      <c r="DI218" s="8" t="s">
        <v>541</v>
      </c>
      <c r="DJ218" s="8" t="s">
        <v>541</v>
      </c>
      <c r="DK218" s="8" t="s">
        <v>541</v>
      </c>
      <c r="DL218" s="8" t="s">
        <v>541</v>
      </c>
      <c r="DM218" s="8" t="s">
        <v>541</v>
      </c>
      <c r="DN218" s="8" t="s">
        <v>541</v>
      </c>
      <c r="DO218" s="8" t="s">
        <v>541</v>
      </c>
      <c r="DP218" s="8" t="s">
        <v>541</v>
      </c>
      <c r="DQ218" s="8" t="s">
        <v>541</v>
      </c>
      <c r="DR218" s="8" t="s">
        <v>541</v>
      </c>
      <c r="DS218" s="8" t="s">
        <v>541</v>
      </c>
      <c r="DT218" s="8" t="s">
        <v>541</v>
      </c>
      <c r="DU218" s="8" t="s">
        <v>541</v>
      </c>
      <c r="DV218" s="8"/>
      <c r="DW218" s="8" t="s">
        <v>541</v>
      </c>
      <c r="DX218" s="8" t="s">
        <v>541</v>
      </c>
      <c r="DY218" s="8" t="s">
        <v>541</v>
      </c>
      <c r="DZ218" s="8" t="s">
        <v>541</v>
      </c>
      <c r="EA218" s="8" t="s">
        <v>541</v>
      </c>
      <c r="EB218" s="8" t="s">
        <v>541</v>
      </c>
      <c r="EC218" s="8" t="s">
        <v>541</v>
      </c>
      <c r="ED218" s="8" t="s">
        <v>541</v>
      </c>
      <c r="EE218" s="8" t="s">
        <v>541</v>
      </c>
      <c r="EF218" s="8" t="s">
        <v>541</v>
      </c>
      <c r="EG218" s="8" t="s">
        <v>541</v>
      </c>
      <c r="EH218" s="8" t="s">
        <v>541</v>
      </c>
      <c r="EI218" s="8" t="s">
        <v>541</v>
      </c>
      <c r="EJ218" s="8" t="s">
        <v>541</v>
      </c>
      <c r="EK218" s="8" t="s">
        <v>541</v>
      </c>
      <c r="EL218" s="8" t="s">
        <v>541</v>
      </c>
      <c r="EM218" s="8" t="s">
        <v>541</v>
      </c>
      <c r="EN218" s="8" t="s">
        <v>541</v>
      </c>
      <c r="EO218" s="8" t="s">
        <v>541</v>
      </c>
      <c r="EP218" s="8" t="s">
        <v>541</v>
      </c>
      <c r="EQ218" s="8" t="s">
        <v>541</v>
      </c>
      <c r="ER218" s="8" t="s">
        <v>541</v>
      </c>
      <c r="ES218" s="8" t="s">
        <v>541</v>
      </c>
      <c r="ET218" s="8" t="s">
        <v>541</v>
      </c>
      <c r="EU218" s="8" t="s">
        <v>541</v>
      </c>
      <c r="EV218" s="8" t="s">
        <v>541</v>
      </c>
      <c r="EW218" s="8" t="s">
        <v>541</v>
      </c>
      <c r="EX218" s="8" t="s">
        <v>541</v>
      </c>
      <c r="EY218" s="8" t="s">
        <v>541</v>
      </c>
      <c r="EZ218" s="8" t="s">
        <v>541</v>
      </c>
      <c r="FA218" s="8" t="s">
        <v>541</v>
      </c>
      <c r="FB218" s="8" t="s">
        <v>541</v>
      </c>
      <c r="FC218" s="8" t="s">
        <v>541</v>
      </c>
      <c r="FD218" s="8" t="s">
        <v>541</v>
      </c>
      <c r="FE218" s="8" t="s">
        <v>541</v>
      </c>
      <c r="FF218" s="8" t="s">
        <v>541</v>
      </c>
      <c r="FG218" s="8" t="s">
        <v>541</v>
      </c>
      <c r="FH218" s="8" t="s">
        <v>541</v>
      </c>
      <c r="FI218" s="8" t="s">
        <v>541</v>
      </c>
      <c r="FJ218" s="8" t="s">
        <v>541</v>
      </c>
      <c r="FK218" s="8" t="s">
        <v>541</v>
      </c>
      <c r="FL218" s="8"/>
      <c r="FM218" s="8" t="s">
        <v>541</v>
      </c>
      <c r="FN218" s="8" t="s">
        <v>541</v>
      </c>
      <c r="FO218" s="8" t="s">
        <v>541</v>
      </c>
      <c r="FP218" s="8" t="s">
        <v>541</v>
      </c>
      <c r="FQ218" s="8" t="s">
        <v>541</v>
      </c>
      <c r="FR218" s="8" t="s">
        <v>541</v>
      </c>
      <c r="FS218" s="8" t="s">
        <v>541</v>
      </c>
      <c r="FT218" s="9" t="s">
        <v>541</v>
      </c>
      <c r="FU218" s="8" t="s">
        <v>541</v>
      </c>
      <c r="FV218" s="8" t="s">
        <v>538</v>
      </c>
      <c r="FW218" s="8" t="s">
        <v>539</v>
      </c>
      <c r="FX218" s="8" t="s">
        <v>538</v>
      </c>
      <c r="FY218" s="8" t="s">
        <v>538</v>
      </c>
      <c r="FZ218" s="8" t="s">
        <v>538</v>
      </c>
      <c r="GA218" s="31" t="e">
        <f t="shared" si="36"/>
        <v>#VALUE!</v>
      </c>
      <c r="GB218" s="10" t="e">
        <f t="shared" si="37"/>
        <v>#VALUE!</v>
      </c>
      <c r="GC218" s="10" t="s">
        <v>540</v>
      </c>
      <c r="GD218" s="10" t="s">
        <v>540</v>
      </c>
    </row>
    <row r="219" spans="1:186">
      <c r="A219" s="10">
        <f>Assumptions!C20</f>
        <v>0</v>
      </c>
      <c r="B219" s="10">
        <f>Assumptions!B20</f>
        <v>0</v>
      </c>
      <c r="C219" s="8" t="e">
        <f>CONCATENATE("FY",RIGHT(Assumptions!D$20,4)-11)</f>
        <v>#VALUE!</v>
      </c>
      <c r="D219" s="10" t="e">
        <f t="shared" si="35"/>
        <v>#VALUE!</v>
      </c>
      <c r="E219" s="8" t="s">
        <v>537</v>
      </c>
      <c r="F219" s="8" t="s">
        <v>537</v>
      </c>
      <c r="G219" s="8" t="s">
        <v>537</v>
      </c>
      <c r="H219" s="8" t="s">
        <v>537</v>
      </c>
      <c r="I219" s="8" t="s">
        <v>537</v>
      </c>
      <c r="J219" s="8" t="s">
        <v>537</v>
      </c>
      <c r="K219" s="8" t="s">
        <v>537</v>
      </c>
      <c r="L219" s="8" t="s">
        <v>537</v>
      </c>
      <c r="M219" s="8" t="s">
        <v>537</v>
      </c>
      <c r="N219" s="8" t="s">
        <v>537</v>
      </c>
      <c r="O219" s="8" t="s">
        <v>537</v>
      </c>
      <c r="P219" s="8" t="s">
        <v>537</v>
      </c>
      <c r="Q219" s="8" t="s">
        <v>537</v>
      </c>
      <c r="R219" s="8" t="s">
        <v>537</v>
      </c>
      <c r="S219" s="8" t="s">
        <v>537</v>
      </c>
      <c r="T219" s="8" t="s">
        <v>537</v>
      </c>
      <c r="U219" s="8" t="s">
        <v>537</v>
      </c>
      <c r="V219" s="8" t="s">
        <v>537</v>
      </c>
      <c r="W219" s="8" t="s">
        <v>537</v>
      </c>
      <c r="X219" s="8" t="s">
        <v>537</v>
      </c>
      <c r="Y219" s="8" t="s">
        <v>537</v>
      </c>
      <c r="Z219" s="8" t="s">
        <v>537</v>
      </c>
      <c r="AA219" s="8" t="s">
        <v>537</v>
      </c>
      <c r="AB219" s="8" t="s">
        <v>537</v>
      </c>
      <c r="AC219" s="8" t="s">
        <v>537</v>
      </c>
      <c r="AD219" s="8" t="s">
        <v>537</v>
      </c>
      <c r="AE219" s="8" t="s">
        <v>537</v>
      </c>
      <c r="AF219" s="8" t="s">
        <v>537</v>
      </c>
      <c r="AG219" s="8" t="s">
        <v>537</v>
      </c>
      <c r="AH219" s="8" t="s">
        <v>537</v>
      </c>
      <c r="AI219" s="8" t="s">
        <v>537</v>
      </c>
      <c r="AJ219" s="8" t="s">
        <v>537</v>
      </c>
      <c r="AK219" s="8" t="s">
        <v>537</v>
      </c>
      <c r="AL219" s="8" t="s">
        <v>537</v>
      </c>
      <c r="AM219" s="8"/>
      <c r="AN219" s="8" t="s">
        <v>537</v>
      </c>
      <c r="AO219" s="8" t="s">
        <v>537</v>
      </c>
      <c r="AP219" s="8" t="s">
        <v>537</v>
      </c>
      <c r="AQ219" s="8" t="s">
        <v>537</v>
      </c>
      <c r="AR219" s="8" t="s">
        <v>537</v>
      </c>
      <c r="AS219" s="8" t="s">
        <v>537</v>
      </c>
      <c r="AT219" s="8" t="s">
        <v>537</v>
      </c>
      <c r="AU219" s="1">
        <v>-2146826273</v>
      </c>
      <c r="AV219" s="8"/>
      <c r="AW219" s="8" t="s">
        <v>537</v>
      </c>
      <c r="AX219" s="8" t="s">
        <v>537</v>
      </c>
      <c r="AY219" s="8" t="s">
        <v>537</v>
      </c>
      <c r="AZ219" s="1">
        <v>-2146826273</v>
      </c>
      <c r="BA219" s="9" t="s">
        <v>537</v>
      </c>
      <c r="BB219" s="8"/>
      <c r="BC219" s="8" t="s">
        <v>537</v>
      </c>
      <c r="BD219" s="8" t="s">
        <v>537</v>
      </c>
      <c r="BE219" s="8" t="s">
        <v>537</v>
      </c>
      <c r="BF219" s="8" t="s">
        <v>537</v>
      </c>
      <c r="BG219" s="8" t="s">
        <v>537</v>
      </c>
      <c r="BH219" s="8" t="s">
        <v>537</v>
      </c>
      <c r="BI219" s="8" t="s">
        <v>537</v>
      </c>
      <c r="BJ219" s="8"/>
      <c r="BK219" s="8"/>
      <c r="BL219" s="8" t="s">
        <v>537</v>
      </c>
      <c r="BM219" s="8" t="s">
        <v>537</v>
      </c>
      <c r="BN219" s="8" t="s">
        <v>537</v>
      </c>
      <c r="BO219" s="8" t="s">
        <v>537</v>
      </c>
      <c r="BP219" s="8" t="s">
        <v>537</v>
      </c>
      <c r="BQ219" s="8" t="s">
        <v>537</v>
      </c>
      <c r="BR219" s="8" t="s">
        <v>537</v>
      </c>
      <c r="BS219" s="8" t="s">
        <v>537</v>
      </c>
      <c r="BT219" s="8" t="s">
        <v>537</v>
      </c>
      <c r="BU219" s="8" t="s">
        <v>537</v>
      </c>
      <c r="BV219" s="8" t="s">
        <v>537</v>
      </c>
      <c r="BW219" s="8" t="s">
        <v>537</v>
      </c>
      <c r="BX219" s="8" t="s">
        <v>537</v>
      </c>
      <c r="BY219" s="8" t="s">
        <v>537</v>
      </c>
      <c r="BZ219" s="8" t="s">
        <v>537</v>
      </c>
      <c r="CA219" s="8" t="s">
        <v>537</v>
      </c>
      <c r="CB219" s="8" t="s">
        <v>537</v>
      </c>
      <c r="CC219" s="8" t="s">
        <v>537</v>
      </c>
      <c r="CD219" s="8" t="s">
        <v>537</v>
      </c>
      <c r="CE219" s="8"/>
      <c r="CF219" s="8" t="s">
        <v>537</v>
      </c>
      <c r="CG219" s="8" t="s">
        <v>537</v>
      </c>
      <c r="CH219" s="8" t="s">
        <v>537</v>
      </c>
      <c r="CI219" s="8" t="s">
        <v>537</v>
      </c>
      <c r="CJ219" s="8" t="s">
        <v>537</v>
      </c>
      <c r="CK219" s="8" t="s">
        <v>537</v>
      </c>
      <c r="CL219" s="8" t="s">
        <v>537</v>
      </c>
      <c r="CM219" s="8" t="s">
        <v>537</v>
      </c>
      <c r="CN219" s="8" t="s">
        <v>537</v>
      </c>
      <c r="CO219" s="8" t="s">
        <v>537</v>
      </c>
      <c r="CP219" s="8" t="s">
        <v>537</v>
      </c>
      <c r="CQ219" s="8" t="s">
        <v>537</v>
      </c>
      <c r="CR219" s="8" t="s">
        <v>537</v>
      </c>
      <c r="CS219" s="8" t="s">
        <v>537</v>
      </c>
      <c r="CT219" s="8" t="s">
        <v>537</v>
      </c>
      <c r="CU219" s="8" t="s">
        <v>537</v>
      </c>
      <c r="CV219" s="8" t="s">
        <v>537</v>
      </c>
      <c r="CW219" s="8" t="s">
        <v>537</v>
      </c>
      <c r="CX219" s="8" t="s">
        <v>537</v>
      </c>
      <c r="CY219" s="8" t="s">
        <v>537</v>
      </c>
      <c r="CZ219" s="8" t="s">
        <v>537</v>
      </c>
      <c r="DA219" s="8" t="s">
        <v>537</v>
      </c>
      <c r="DB219" s="8" t="s">
        <v>537</v>
      </c>
      <c r="DC219" s="8"/>
      <c r="DD219" s="8" t="s">
        <v>537</v>
      </c>
      <c r="DE219" s="8" t="s">
        <v>537</v>
      </c>
      <c r="DF219" s="8" t="s">
        <v>537</v>
      </c>
      <c r="DG219" s="8" t="s">
        <v>537</v>
      </c>
      <c r="DH219" s="8" t="s">
        <v>537</v>
      </c>
      <c r="DI219" s="8" t="s">
        <v>537</v>
      </c>
      <c r="DJ219" s="8" t="s">
        <v>537</v>
      </c>
      <c r="DK219" s="8" t="s">
        <v>537</v>
      </c>
      <c r="DL219" s="8" t="s">
        <v>537</v>
      </c>
      <c r="DM219" s="8" t="s">
        <v>537</v>
      </c>
      <c r="DN219" s="8" t="s">
        <v>537</v>
      </c>
      <c r="DO219" s="8" t="s">
        <v>537</v>
      </c>
      <c r="DP219" s="8" t="s">
        <v>537</v>
      </c>
      <c r="DQ219" s="8" t="s">
        <v>537</v>
      </c>
      <c r="DR219" s="8" t="s">
        <v>537</v>
      </c>
      <c r="DS219" s="8" t="s">
        <v>537</v>
      </c>
      <c r="DT219" s="8" t="s">
        <v>537</v>
      </c>
      <c r="DU219" s="8" t="s">
        <v>537</v>
      </c>
      <c r="DV219" s="8"/>
      <c r="DW219" s="8" t="s">
        <v>537</v>
      </c>
      <c r="DX219" s="8" t="s">
        <v>537</v>
      </c>
      <c r="DY219" s="8" t="s">
        <v>537</v>
      </c>
      <c r="DZ219" s="8" t="s">
        <v>537</v>
      </c>
      <c r="EA219" s="8" t="s">
        <v>537</v>
      </c>
      <c r="EB219" s="8" t="s">
        <v>537</v>
      </c>
      <c r="EC219" s="8" t="s">
        <v>537</v>
      </c>
      <c r="ED219" s="8" t="s">
        <v>537</v>
      </c>
      <c r="EE219" s="8" t="s">
        <v>537</v>
      </c>
      <c r="EF219" s="8" t="s">
        <v>537</v>
      </c>
      <c r="EG219" s="8" t="s">
        <v>537</v>
      </c>
      <c r="EH219" s="8" t="s">
        <v>537</v>
      </c>
      <c r="EI219" s="8" t="s">
        <v>537</v>
      </c>
      <c r="EJ219" s="8" t="s">
        <v>537</v>
      </c>
      <c r="EK219" s="8" t="s">
        <v>537</v>
      </c>
      <c r="EL219" s="8" t="s">
        <v>537</v>
      </c>
      <c r="EM219" s="8" t="s">
        <v>537</v>
      </c>
      <c r="EN219" s="8" t="s">
        <v>537</v>
      </c>
      <c r="EO219" s="8" t="s">
        <v>537</v>
      </c>
      <c r="EP219" s="8" t="s">
        <v>537</v>
      </c>
      <c r="EQ219" s="8" t="s">
        <v>537</v>
      </c>
      <c r="ER219" s="8" t="s">
        <v>537</v>
      </c>
      <c r="ES219" s="8" t="s">
        <v>537</v>
      </c>
      <c r="ET219" s="8" t="s">
        <v>537</v>
      </c>
      <c r="EU219" s="8" t="s">
        <v>537</v>
      </c>
      <c r="EV219" s="8" t="s">
        <v>537</v>
      </c>
      <c r="EW219" s="8" t="s">
        <v>537</v>
      </c>
      <c r="EX219" s="8" t="s">
        <v>537</v>
      </c>
      <c r="EY219" s="8" t="s">
        <v>537</v>
      </c>
      <c r="EZ219" s="8" t="s">
        <v>537</v>
      </c>
      <c r="FA219" s="8" t="s">
        <v>537</v>
      </c>
      <c r="FB219" s="8" t="s">
        <v>537</v>
      </c>
      <c r="FC219" s="8" t="s">
        <v>537</v>
      </c>
      <c r="FD219" s="8" t="s">
        <v>537</v>
      </c>
      <c r="FE219" s="8" t="s">
        <v>537</v>
      </c>
      <c r="FF219" s="8" t="s">
        <v>537</v>
      </c>
      <c r="FG219" s="8" t="s">
        <v>537</v>
      </c>
      <c r="FH219" s="8" t="s">
        <v>537</v>
      </c>
      <c r="FI219" s="8" t="s">
        <v>537</v>
      </c>
      <c r="FJ219" s="8" t="s">
        <v>537</v>
      </c>
      <c r="FK219" s="8" t="s">
        <v>537</v>
      </c>
      <c r="FL219" s="8"/>
      <c r="FM219" s="8" t="s">
        <v>537</v>
      </c>
      <c r="FN219" s="8" t="s">
        <v>537</v>
      </c>
      <c r="FO219" s="8" t="s">
        <v>537</v>
      </c>
      <c r="FP219" s="8" t="s">
        <v>537</v>
      </c>
      <c r="FQ219" s="8" t="s">
        <v>537</v>
      </c>
      <c r="FR219" s="8" t="s">
        <v>537</v>
      </c>
      <c r="FS219" s="8" t="s">
        <v>537</v>
      </c>
      <c r="FT219" s="9" t="s">
        <v>537</v>
      </c>
      <c r="FU219" s="8" t="s">
        <v>537</v>
      </c>
      <c r="FV219" s="8" t="s">
        <v>538</v>
      </c>
      <c r="FW219" s="8" t="s">
        <v>539</v>
      </c>
      <c r="FX219" s="8" t="s">
        <v>538</v>
      </c>
      <c r="FY219" s="8" t="s">
        <v>538</v>
      </c>
      <c r="FZ219" s="8" t="s">
        <v>538</v>
      </c>
      <c r="GA219" s="31" t="e">
        <f t="shared" si="36"/>
        <v>#VALUE!</v>
      </c>
      <c r="GB219" s="10" t="e">
        <f t="shared" si="37"/>
        <v>#VALUE!</v>
      </c>
      <c r="GC219" s="10" t="s">
        <v>540</v>
      </c>
      <c r="GD219" s="10" t="s">
        <v>540</v>
      </c>
    </row>
    <row r="220" spans="1:186">
      <c r="A220" s="8">
        <f t="shared" ref="A220:B230" si="39">A219</f>
        <v>0</v>
      </c>
      <c r="B220" s="8">
        <f t="shared" si="39"/>
        <v>0</v>
      </c>
      <c r="C220" s="8" t="e">
        <f>CONCATENATE("FY",RIGHT(Assumptions!D$20,4)-10)</f>
        <v>#VALUE!</v>
      </c>
      <c r="D220" s="10" t="e">
        <f t="shared" si="35"/>
        <v>#VALUE!</v>
      </c>
      <c r="E220" s="8" t="s">
        <v>537</v>
      </c>
      <c r="F220" s="8" t="s">
        <v>537</v>
      </c>
      <c r="G220" s="8" t="s">
        <v>537</v>
      </c>
      <c r="H220" s="8" t="s">
        <v>537</v>
      </c>
      <c r="I220" s="8" t="s">
        <v>537</v>
      </c>
      <c r="J220" s="8" t="s">
        <v>537</v>
      </c>
      <c r="K220" s="8" t="s">
        <v>537</v>
      </c>
      <c r="L220" s="8" t="s">
        <v>537</v>
      </c>
      <c r="M220" s="8" t="s">
        <v>537</v>
      </c>
      <c r="N220" s="8" t="s">
        <v>537</v>
      </c>
      <c r="O220" s="8" t="s">
        <v>537</v>
      </c>
      <c r="P220" s="8" t="s">
        <v>537</v>
      </c>
      <c r="Q220" s="8" t="s">
        <v>537</v>
      </c>
      <c r="R220" s="8" t="s">
        <v>537</v>
      </c>
      <c r="S220" s="8" t="s">
        <v>537</v>
      </c>
      <c r="T220" s="8" t="s">
        <v>537</v>
      </c>
      <c r="U220" s="8" t="s">
        <v>537</v>
      </c>
      <c r="V220" s="8" t="s">
        <v>537</v>
      </c>
      <c r="W220" s="8" t="s">
        <v>537</v>
      </c>
      <c r="X220" s="8" t="s">
        <v>537</v>
      </c>
      <c r="Y220" s="8" t="s">
        <v>537</v>
      </c>
      <c r="Z220" s="8" t="s">
        <v>537</v>
      </c>
      <c r="AA220" s="8" t="s">
        <v>537</v>
      </c>
      <c r="AB220" s="8" t="s">
        <v>537</v>
      </c>
      <c r="AC220" s="8" t="s">
        <v>537</v>
      </c>
      <c r="AD220" s="8" t="s">
        <v>537</v>
      </c>
      <c r="AE220" s="8" t="s">
        <v>537</v>
      </c>
      <c r="AF220" s="8" t="s">
        <v>537</v>
      </c>
      <c r="AG220" s="8" t="s">
        <v>537</v>
      </c>
      <c r="AH220" s="8" t="s">
        <v>537</v>
      </c>
      <c r="AI220" s="8" t="s">
        <v>537</v>
      </c>
      <c r="AJ220" s="8" t="s">
        <v>537</v>
      </c>
      <c r="AK220" s="8" t="s">
        <v>537</v>
      </c>
      <c r="AL220" s="8" t="s">
        <v>537</v>
      </c>
      <c r="AM220" s="8"/>
      <c r="AN220" s="8" t="s">
        <v>537</v>
      </c>
      <c r="AO220" s="8" t="s">
        <v>537</v>
      </c>
      <c r="AP220" s="8" t="s">
        <v>537</v>
      </c>
      <c r="AQ220" s="8" t="s">
        <v>537</v>
      </c>
      <c r="AR220" s="8" t="s">
        <v>537</v>
      </c>
      <c r="AS220" s="8" t="s">
        <v>537</v>
      </c>
      <c r="AT220" s="8" t="s">
        <v>537</v>
      </c>
      <c r="AU220" s="1">
        <v>-2146826273</v>
      </c>
      <c r="AV220" s="8"/>
      <c r="AW220" s="8" t="s">
        <v>537</v>
      </c>
      <c r="AX220" s="8" t="s">
        <v>537</v>
      </c>
      <c r="AY220" s="8" t="s">
        <v>537</v>
      </c>
      <c r="AZ220" s="1">
        <v>-2146826273</v>
      </c>
      <c r="BA220" s="9" t="s">
        <v>537</v>
      </c>
      <c r="BB220" s="8"/>
      <c r="BC220" s="8" t="s">
        <v>537</v>
      </c>
      <c r="BD220" s="8" t="s">
        <v>537</v>
      </c>
      <c r="BE220" s="8" t="s">
        <v>537</v>
      </c>
      <c r="BF220" s="8" t="s">
        <v>537</v>
      </c>
      <c r="BG220" s="8" t="s">
        <v>537</v>
      </c>
      <c r="BH220" s="8" t="s">
        <v>537</v>
      </c>
      <c r="BI220" s="8" t="s">
        <v>537</v>
      </c>
      <c r="BJ220" s="8"/>
      <c r="BK220" s="8"/>
      <c r="BL220" s="8" t="s">
        <v>537</v>
      </c>
      <c r="BM220" s="8" t="s">
        <v>537</v>
      </c>
      <c r="BN220" s="8" t="s">
        <v>537</v>
      </c>
      <c r="BO220" s="8" t="s">
        <v>537</v>
      </c>
      <c r="BP220" s="8" t="s">
        <v>537</v>
      </c>
      <c r="BQ220" s="8" t="s">
        <v>537</v>
      </c>
      <c r="BR220" s="8" t="s">
        <v>537</v>
      </c>
      <c r="BS220" s="8" t="s">
        <v>537</v>
      </c>
      <c r="BT220" s="8" t="s">
        <v>537</v>
      </c>
      <c r="BU220" s="8" t="s">
        <v>537</v>
      </c>
      <c r="BV220" s="8" t="s">
        <v>537</v>
      </c>
      <c r="BW220" s="8" t="s">
        <v>537</v>
      </c>
      <c r="BX220" s="8" t="s">
        <v>537</v>
      </c>
      <c r="BY220" s="8" t="s">
        <v>537</v>
      </c>
      <c r="BZ220" s="8" t="s">
        <v>537</v>
      </c>
      <c r="CA220" s="8" t="s">
        <v>537</v>
      </c>
      <c r="CB220" s="8" t="s">
        <v>537</v>
      </c>
      <c r="CC220" s="8" t="s">
        <v>537</v>
      </c>
      <c r="CD220" s="8" t="s">
        <v>537</v>
      </c>
      <c r="CE220" s="8"/>
      <c r="CF220" s="8" t="s">
        <v>537</v>
      </c>
      <c r="CG220" s="8" t="s">
        <v>537</v>
      </c>
      <c r="CH220" s="8" t="s">
        <v>537</v>
      </c>
      <c r="CI220" s="8" t="s">
        <v>537</v>
      </c>
      <c r="CJ220" s="8" t="s">
        <v>537</v>
      </c>
      <c r="CK220" s="8" t="s">
        <v>537</v>
      </c>
      <c r="CL220" s="8" t="s">
        <v>537</v>
      </c>
      <c r="CM220" s="8" t="s">
        <v>537</v>
      </c>
      <c r="CN220" s="8" t="s">
        <v>537</v>
      </c>
      <c r="CO220" s="8" t="s">
        <v>537</v>
      </c>
      <c r="CP220" s="8" t="s">
        <v>537</v>
      </c>
      <c r="CQ220" s="8" t="s">
        <v>537</v>
      </c>
      <c r="CR220" s="8" t="s">
        <v>537</v>
      </c>
      <c r="CS220" s="8" t="s">
        <v>537</v>
      </c>
      <c r="CT220" s="8" t="s">
        <v>537</v>
      </c>
      <c r="CU220" s="8" t="s">
        <v>537</v>
      </c>
      <c r="CV220" s="8" t="s">
        <v>537</v>
      </c>
      <c r="CW220" s="8" t="s">
        <v>537</v>
      </c>
      <c r="CX220" s="8" t="s">
        <v>537</v>
      </c>
      <c r="CY220" s="8" t="s">
        <v>537</v>
      </c>
      <c r="CZ220" s="8" t="s">
        <v>537</v>
      </c>
      <c r="DA220" s="8" t="s">
        <v>537</v>
      </c>
      <c r="DB220" s="8" t="s">
        <v>537</v>
      </c>
      <c r="DC220" s="8"/>
      <c r="DD220" s="8" t="s">
        <v>537</v>
      </c>
      <c r="DE220" s="8" t="s">
        <v>537</v>
      </c>
      <c r="DF220" s="8" t="s">
        <v>537</v>
      </c>
      <c r="DG220" s="8" t="s">
        <v>537</v>
      </c>
      <c r="DH220" s="8" t="s">
        <v>537</v>
      </c>
      <c r="DI220" s="8" t="s">
        <v>537</v>
      </c>
      <c r="DJ220" s="8" t="s">
        <v>537</v>
      </c>
      <c r="DK220" s="8" t="s">
        <v>537</v>
      </c>
      <c r="DL220" s="8" t="s">
        <v>537</v>
      </c>
      <c r="DM220" s="8" t="s">
        <v>537</v>
      </c>
      <c r="DN220" s="8" t="s">
        <v>537</v>
      </c>
      <c r="DO220" s="8" t="s">
        <v>537</v>
      </c>
      <c r="DP220" s="8" t="s">
        <v>537</v>
      </c>
      <c r="DQ220" s="8" t="s">
        <v>537</v>
      </c>
      <c r="DR220" s="8" t="s">
        <v>537</v>
      </c>
      <c r="DS220" s="8" t="s">
        <v>537</v>
      </c>
      <c r="DT220" s="8" t="s">
        <v>537</v>
      </c>
      <c r="DU220" s="8" t="s">
        <v>537</v>
      </c>
      <c r="DV220" s="8"/>
      <c r="DW220" s="8" t="s">
        <v>537</v>
      </c>
      <c r="DX220" s="8" t="s">
        <v>537</v>
      </c>
      <c r="DY220" s="8" t="s">
        <v>537</v>
      </c>
      <c r="DZ220" s="8" t="s">
        <v>537</v>
      </c>
      <c r="EA220" s="8" t="s">
        <v>537</v>
      </c>
      <c r="EB220" s="8" t="s">
        <v>537</v>
      </c>
      <c r="EC220" s="8" t="s">
        <v>537</v>
      </c>
      <c r="ED220" s="8" t="s">
        <v>537</v>
      </c>
      <c r="EE220" s="8" t="s">
        <v>537</v>
      </c>
      <c r="EF220" s="8" t="s">
        <v>537</v>
      </c>
      <c r="EG220" s="8" t="s">
        <v>537</v>
      </c>
      <c r="EH220" s="8" t="s">
        <v>537</v>
      </c>
      <c r="EI220" s="8" t="s">
        <v>537</v>
      </c>
      <c r="EJ220" s="8" t="s">
        <v>537</v>
      </c>
      <c r="EK220" s="8" t="s">
        <v>537</v>
      </c>
      <c r="EL220" s="8" t="s">
        <v>537</v>
      </c>
      <c r="EM220" s="8" t="s">
        <v>537</v>
      </c>
      <c r="EN220" s="8" t="s">
        <v>537</v>
      </c>
      <c r="EO220" s="8" t="s">
        <v>537</v>
      </c>
      <c r="EP220" s="8" t="s">
        <v>537</v>
      </c>
      <c r="EQ220" s="8" t="s">
        <v>537</v>
      </c>
      <c r="ER220" s="8" t="s">
        <v>537</v>
      </c>
      <c r="ES220" s="8" t="s">
        <v>537</v>
      </c>
      <c r="ET220" s="8" t="s">
        <v>537</v>
      </c>
      <c r="EU220" s="8" t="s">
        <v>537</v>
      </c>
      <c r="EV220" s="8" t="s">
        <v>537</v>
      </c>
      <c r="EW220" s="8" t="s">
        <v>537</v>
      </c>
      <c r="EX220" s="8" t="s">
        <v>537</v>
      </c>
      <c r="EY220" s="8" t="s">
        <v>537</v>
      </c>
      <c r="EZ220" s="8" t="s">
        <v>537</v>
      </c>
      <c r="FA220" s="8" t="s">
        <v>537</v>
      </c>
      <c r="FB220" s="8" t="s">
        <v>537</v>
      </c>
      <c r="FC220" s="8" t="s">
        <v>537</v>
      </c>
      <c r="FD220" s="8" t="s">
        <v>537</v>
      </c>
      <c r="FE220" s="8" t="s">
        <v>537</v>
      </c>
      <c r="FF220" s="8" t="s">
        <v>537</v>
      </c>
      <c r="FG220" s="8" t="s">
        <v>537</v>
      </c>
      <c r="FH220" s="8" t="s">
        <v>537</v>
      </c>
      <c r="FI220" s="8" t="s">
        <v>537</v>
      </c>
      <c r="FJ220" s="8" t="s">
        <v>537</v>
      </c>
      <c r="FK220" s="8" t="s">
        <v>537</v>
      </c>
      <c r="FL220" s="8"/>
      <c r="FM220" s="8" t="s">
        <v>537</v>
      </c>
      <c r="FN220" s="8" t="s">
        <v>537</v>
      </c>
      <c r="FO220" s="8" t="s">
        <v>537</v>
      </c>
      <c r="FP220" s="8" t="s">
        <v>537</v>
      </c>
      <c r="FQ220" s="8" t="s">
        <v>537</v>
      </c>
      <c r="FR220" s="8" t="s">
        <v>537</v>
      </c>
      <c r="FS220" s="8" t="s">
        <v>537</v>
      </c>
      <c r="FT220" s="9" t="s">
        <v>537</v>
      </c>
      <c r="FU220" s="8" t="s">
        <v>537</v>
      </c>
      <c r="FV220" s="8" t="s">
        <v>538</v>
      </c>
      <c r="FW220" s="8" t="s">
        <v>539</v>
      </c>
      <c r="FX220" s="8" t="s">
        <v>538</v>
      </c>
      <c r="FY220" s="8" t="s">
        <v>538</v>
      </c>
      <c r="FZ220" s="8" t="s">
        <v>538</v>
      </c>
      <c r="GA220" s="31" t="e">
        <f t="shared" si="36"/>
        <v>#VALUE!</v>
      </c>
      <c r="GB220" s="10" t="e">
        <f t="shared" si="37"/>
        <v>#VALUE!</v>
      </c>
      <c r="GC220" s="10" t="s">
        <v>540</v>
      </c>
      <c r="GD220" s="10" t="s">
        <v>540</v>
      </c>
    </row>
    <row r="221" spans="1:186">
      <c r="A221" s="8">
        <f t="shared" si="39"/>
        <v>0</v>
      </c>
      <c r="B221" s="8">
        <f t="shared" si="39"/>
        <v>0</v>
      </c>
      <c r="C221" s="8" t="e">
        <f>CONCATENATE("FY",RIGHT(Assumptions!D$20,4)-9)</f>
        <v>#VALUE!</v>
      </c>
      <c r="D221" s="10" t="e">
        <f t="shared" si="35"/>
        <v>#VALUE!</v>
      </c>
      <c r="E221" s="8" t="s">
        <v>537</v>
      </c>
      <c r="F221" s="8" t="s">
        <v>537</v>
      </c>
      <c r="G221" s="8" t="s">
        <v>537</v>
      </c>
      <c r="H221" s="8" t="s">
        <v>537</v>
      </c>
      <c r="I221" s="8" t="s">
        <v>537</v>
      </c>
      <c r="J221" s="8" t="s">
        <v>537</v>
      </c>
      <c r="K221" s="8" t="s">
        <v>537</v>
      </c>
      <c r="L221" s="8" t="s">
        <v>537</v>
      </c>
      <c r="M221" s="8" t="s">
        <v>537</v>
      </c>
      <c r="N221" s="8" t="s">
        <v>537</v>
      </c>
      <c r="O221" s="8" t="s">
        <v>537</v>
      </c>
      <c r="P221" s="8" t="s">
        <v>537</v>
      </c>
      <c r="Q221" s="8" t="s">
        <v>537</v>
      </c>
      <c r="R221" s="8" t="s">
        <v>537</v>
      </c>
      <c r="S221" s="8" t="s">
        <v>537</v>
      </c>
      <c r="T221" s="8" t="s">
        <v>537</v>
      </c>
      <c r="U221" s="8" t="s">
        <v>537</v>
      </c>
      <c r="V221" s="8" t="s">
        <v>537</v>
      </c>
      <c r="W221" s="8" t="s">
        <v>537</v>
      </c>
      <c r="X221" s="8" t="s">
        <v>537</v>
      </c>
      <c r="Y221" s="8" t="s">
        <v>537</v>
      </c>
      <c r="Z221" s="8" t="s">
        <v>537</v>
      </c>
      <c r="AA221" s="8" t="s">
        <v>537</v>
      </c>
      <c r="AB221" s="8" t="s">
        <v>537</v>
      </c>
      <c r="AC221" s="8" t="s">
        <v>537</v>
      </c>
      <c r="AD221" s="8" t="s">
        <v>537</v>
      </c>
      <c r="AE221" s="8" t="s">
        <v>537</v>
      </c>
      <c r="AF221" s="8" t="s">
        <v>537</v>
      </c>
      <c r="AG221" s="8" t="s">
        <v>537</v>
      </c>
      <c r="AH221" s="8" t="s">
        <v>537</v>
      </c>
      <c r="AI221" s="8" t="s">
        <v>537</v>
      </c>
      <c r="AJ221" s="8" t="s">
        <v>537</v>
      </c>
      <c r="AK221" s="8" t="s">
        <v>537</v>
      </c>
      <c r="AL221" s="8" t="s">
        <v>537</v>
      </c>
      <c r="AM221" s="8"/>
      <c r="AN221" s="8" t="s">
        <v>537</v>
      </c>
      <c r="AO221" s="8" t="s">
        <v>537</v>
      </c>
      <c r="AP221" s="8" t="s">
        <v>537</v>
      </c>
      <c r="AQ221" s="8" t="s">
        <v>537</v>
      </c>
      <c r="AR221" s="8" t="s">
        <v>537</v>
      </c>
      <c r="AS221" s="8" t="s">
        <v>537</v>
      </c>
      <c r="AT221" s="8" t="s">
        <v>537</v>
      </c>
      <c r="AU221" s="1">
        <v>-2146826273</v>
      </c>
      <c r="AV221" s="8"/>
      <c r="AW221" s="8" t="s">
        <v>537</v>
      </c>
      <c r="AX221" s="8" t="s">
        <v>537</v>
      </c>
      <c r="AY221" s="8" t="s">
        <v>537</v>
      </c>
      <c r="AZ221" s="1">
        <v>-2146826273</v>
      </c>
      <c r="BA221" s="9" t="s">
        <v>537</v>
      </c>
      <c r="BB221" s="8"/>
      <c r="BC221" s="8" t="s">
        <v>537</v>
      </c>
      <c r="BD221" s="8" t="s">
        <v>537</v>
      </c>
      <c r="BE221" s="8" t="s">
        <v>537</v>
      </c>
      <c r="BF221" s="8" t="s">
        <v>537</v>
      </c>
      <c r="BG221" s="8" t="s">
        <v>537</v>
      </c>
      <c r="BH221" s="8" t="s">
        <v>537</v>
      </c>
      <c r="BI221" s="8" t="s">
        <v>537</v>
      </c>
      <c r="BJ221" s="8"/>
      <c r="BK221" s="8"/>
      <c r="BL221" s="8" t="s">
        <v>537</v>
      </c>
      <c r="BM221" s="8" t="s">
        <v>537</v>
      </c>
      <c r="BN221" s="8" t="s">
        <v>537</v>
      </c>
      <c r="BO221" s="8" t="s">
        <v>537</v>
      </c>
      <c r="BP221" s="8" t="s">
        <v>537</v>
      </c>
      <c r="BQ221" s="8" t="s">
        <v>537</v>
      </c>
      <c r="BR221" s="8" t="s">
        <v>537</v>
      </c>
      <c r="BS221" s="8" t="s">
        <v>537</v>
      </c>
      <c r="BT221" s="8" t="s">
        <v>537</v>
      </c>
      <c r="BU221" s="8" t="s">
        <v>537</v>
      </c>
      <c r="BV221" s="8" t="s">
        <v>537</v>
      </c>
      <c r="BW221" s="8" t="s">
        <v>537</v>
      </c>
      <c r="BX221" s="8" t="s">
        <v>537</v>
      </c>
      <c r="BY221" s="8" t="s">
        <v>537</v>
      </c>
      <c r="BZ221" s="8" t="s">
        <v>537</v>
      </c>
      <c r="CA221" s="8" t="s">
        <v>537</v>
      </c>
      <c r="CB221" s="8" t="s">
        <v>537</v>
      </c>
      <c r="CC221" s="8" t="s">
        <v>537</v>
      </c>
      <c r="CD221" s="8" t="s">
        <v>537</v>
      </c>
      <c r="CE221" s="8"/>
      <c r="CF221" s="8" t="s">
        <v>537</v>
      </c>
      <c r="CG221" s="8" t="s">
        <v>537</v>
      </c>
      <c r="CH221" s="8" t="s">
        <v>537</v>
      </c>
      <c r="CI221" s="8" t="s">
        <v>537</v>
      </c>
      <c r="CJ221" s="8" t="s">
        <v>537</v>
      </c>
      <c r="CK221" s="8" t="s">
        <v>537</v>
      </c>
      <c r="CL221" s="8" t="s">
        <v>537</v>
      </c>
      <c r="CM221" s="8" t="s">
        <v>537</v>
      </c>
      <c r="CN221" s="8" t="s">
        <v>537</v>
      </c>
      <c r="CO221" s="8" t="s">
        <v>537</v>
      </c>
      <c r="CP221" s="8" t="s">
        <v>537</v>
      </c>
      <c r="CQ221" s="8" t="s">
        <v>537</v>
      </c>
      <c r="CR221" s="8" t="s">
        <v>537</v>
      </c>
      <c r="CS221" s="8" t="s">
        <v>537</v>
      </c>
      <c r="CT221" s="8" t="s">
        <v>537</v>
      </c>
      <c r="CU221" s="8" t="s">
        <v>537</v>
      </c>
      <c r="CV221" s="8" t="s">
        <v>537</v>
      </c>
      <c r="CW221" s="8" t="s">
        <v>537</v>
      </c>
      <c r="CX221" s="8" t="s">
        <v>537</v>
      </c>
      <c r="CY221" s="8" t="s">
        <v>537</v>
      </c>
      <c r="CZ221" s="8" t="s">
        <v>537</v>
      </c>
      <c r="DA221" s="8" t="s">
        <v>537</v>
      </c>
      <c r="DB221" s="8" t="s">
        <v>537</v>
      </c>
      <c r="DC221" s="8"/>
      <c r="DD221" s="8" t="s">
        <v>537</v>
      </c>
      <c r="DE221" s="8" t="s">
        <v>537</v>
      </c>
      <c r="DF221" s="8" t="s">
        <v>537</v>
      </c>
      <c r="DG221" s="8" t="s">
        <v>537</v>
      </c>
      <c r="DH221" s="8" t="s">
        <v>537</v>
      </c>
      <c r="DI221" s="8" t="s">
        <v>537</v>
      </c>
      <c r="DJ221" s="8" t="s">
        <v>537</v>
      </c>
      <c r="DK221" s="8" t="s">
        <v>537</v>
      </c>
      <c r="DL221" s="8" t="s">
        <v>537</v>
      </c>
      <c r="DM221" s="8" t="s">
        <v>537</v>
      </c>
      <c r="DN221" s="8" t="s">
        <v>537</v>
      </c>
      <c r="DO221" s="8" t="s">
        <v>537</v>
      </c>
      <c r="DP221" s="8" t="s">
        <v>537</v>
      </c>
      <c r="DQ221" s="8" t="s">
        <v>537</v>
      </c>
      <c r="DR221" s="8" t="s">
        <v>537</v>
      </c>
      <c r="DS221" s="8" t="s">
        <v>537</v>
      </c>
      <c r="DT221" s="8" t="s">
        <v>537</v>
      </c>
      <c r="DU221" s="8" t="s">
        <v>537</v>
      </c>
      <c r="DV221" s="8"/>
      <c r="DW221" s="8" t="s">
        <v>537</v>
      </c>
      <c r="DX221" s="8" t="s">
        <v>537</v>
      </c>
      <c r="DY221" s="8" t="s">
        <v>537</v>
      </c>
      <c r="DZ221" s="8" t="s">
        <v>537</v>
      </c>
      <c r="EA221" s="8" t="s">
        <v>537</v>
      </c>
      <c r="EB221" s="8" t="s">
        <v>537</v>
      </c>
      <c r="EC221" s="8" t="s">
        <v>537</v>
      </c>
      <c r="ED221" s="8" t="s">
        <v>537</v>
      </c>
      <c r="EE221" s="8" t="s">
        <v>537</v>
      </c>
      <c r="EF221" s="8" t="s">
        <v>537</v>
      </c>
      <c r="EG221" s="8" t="s">
        <v>537</v>
      </c>
      <c r="EH221" s="8" t="s">
        <v>537</v>
      </c>
      <c r="EI221" s="8" t="s">
        <v>537</v>
      </c>
      <c r="EJ221" s="8" t="s">
        <v>537</v>
      </c>
      <c r="EK221" s="8" t="s">
        <v>537</v>
      </c>
      <c r="EL221" s="8" t="s">
        <v>537</v>
      </c>
      <c r="EM221" s="8" t="s">
        <v>537</v>
      </c>
      <c r="EN221" s="8" t="s">
        <v>537</v>
      </c>
      <c r="EO221" s="8" t="s">
        <v>537</v>
      </c>
      <c r="EP221" s="8" t="s">
        <v>537</v>
      </c>
      <c r="EQ221" s="8" t="s">
        <v>537</v>
      </c>
      <c r="ER221" s="8" t="s">
        <v>537</v>
      </c>
      <c r="ES221" s="8" t="s">
        <v>537</v>
      </c>
      <c r="ET221" s="8" t="s">
        <v>537</v>
      </c>
      <c r="EU221" s="8" t="s">
        <v>537</v>
      </c>
      <c r="EV221" s="8" t="s">
        <v>537</v>
      </c>
      <c r="EW221" s="8" t="s">
        <v>537</v>
      </c>
      <c r="EX221" s="8" t="s">
        <v>537</v>
      </c>
      <c r="EY221" s="8" t="s">
        <v>537</v>
      </c>
      <c r="EZ221" s="8" t="s">
        <v>537</v>
      </c>
      <c r="FA221" s="8" t="s">
        <v>537</v>
      </c>
      <c r="FB221" s="8" t="s">
        <v>537</v>
      </c>
      <c r="FC221" s="8" t="s">
        <v>537</v>
      </c>
      <c r="FD221" s="8" t="s">
        <v>537</v>
      </c>
      <c r="FE221" s="8" t="s">
        <v>537</v>
      </c>
      <c r="FF221" s="8" t="s">
        <v>537</v>
      </c>
      <c r="FG221" s="8" t="s">
        <v>537</v>
      </c>
      <c r="FH221" s="8" t="s">
        <v>537</v>
      </c>
      <c r="FI221" s="8" t="s">
        <v>537</v>
      </c>
      <c r="FJ221" s="8" t="s">
        <v>537</v>
      </c>
      <c r="FK221" s="8" t="s">
        <v>537</v>
      </c>
      <c r="FL221" s="8"/>
      <c r="FM221" s="8" t="s">
        <v>537</v>
      </c>
      <c r="FN221" s="8" t="s">
        <v>537</v>
      </c>
      <c r="FO221" s="8" t="s">
        <v>537</v>
      </c>
      <c r="FP221" s="8" t="s">
        <v>537</v>
      </c>
      <c r="FQ221" s="8" t="s">
        <v>537</v>
      </c>
      <c r="FR221" s="8" t="s">
        <v>537</v>
      </c>
      <c r="FS221" s="8" t="s">
        <v>537</v>
      </c>
      <c r="FT221" s="9" t="s">
        <v>537</v>
      </c>
      <c r="FU221" s="8" t="s">
        <v>537</v>
      </c>
      <c r="FV221" s="8" t="s">
        <v>538</v>
      </c>
      <c r="FW221" s="8" t="s">
        <v>539</v>
      </c>
      <c r="FX221" s="8" t="s">
        <v>538</v>
      </c>
      <c r="FY221" s="8" t="s">
        <v>538</v>
      </c>
      <c r="FZ221" s="8" t="s">
        <v>538</v>
      </c>
      <c r="GA221" s="31" t="e">
        <f t="shared" si="36"/>
        <v>#VALUE!</v>
      </c>
      <c r="GB221" s="10" t="e">
        <f t="shared" si="37"/>
        <v>#VALUE!</v>
      </c>
      <c r="GC221" s="10" t="s">
        <v>540</v>
      </c>
      <c r="GD221" s="10" t="s">
        <v>540</v>
      </c>
    </row>
    <row r="222" spans="1:186">
      <c r="A222" s="8">
        <f t="shared" si="39"/>
        <v>0</v>
      </c>
      <c r="B222" s="8">
        <f t="shared" si="39"/>
        <v>0</v>
      </c>
      <c r="C222" s="8" t="e">
        <f>CONCATENATE("FY",RIGHT(Assumptions!D$20,4)-8)</f>
        <v>#VALUE!</v>
      </c>
      <c r="D222" s="10" t="e">
        <f t="shared" si="35"/>
        <v>#VALUE!</v>
      </c>
      <c r="E222" s="8" t="s">
        <v>537</v>
      </c>
      <c r="F222" s="8" t="s">
        <v>537</v>
      </c>
      <c r="G222" s="8" t="s">
        <v>537</v>
      </c>
      <c r="H222" s="8" t="s">
        <v>537</v>
      </c>
      <c r="I222" s="8" t="s">
        <v>537</v>
      </c>
      <c r="J222" s="8" t="s">
        <v>537</v>
      </c>
      <c r="K222" s="8" t="s">
        <v>537</v>
      </c>
      <c r="L222" s="8" t="s">
        <v>537</v>
      </c>
      <c r="M222" s="8" t="s">
        <v>537</v>
      </c>
      <c r="N222" s="8" t="s">
        <v>537</v>
      </c>
      <c r="O222" s="8" t="s">
        <v>537</v>
      </c>
      <c r="P222" s="8" t="s">
        <v>537</v>
      </c>
      <c r="Q222" s="8" t="s">
        <v>537</v>
      </c>
      <c r="R222" s="8" t="s">
        <v>537</v>
      </c>
      <c r="S222" s="8" t="s">
        <v>537</v>
      </c>
      <c r="T222" s="8" t="s">
        <v>537</v>
      </c>
      <c r="U222" s="8" t="s">
        <v>537</v>
      </c>
      <c r="V222" s="8" t="s">
        <v>537</v>
      </c>
      <c r="W222" s="8" t="s">
        <v>537</v>
      </c>
      <c r="X222" s="8" t="s">
        <v>537</v>
      </c>
      <c r="Y222" s="8" t="s">
        <v>537</v>
      </c>
      <c r="Z222" s="8" t="s">
        <v>537</v>
      </c>
      <c r="AA222" s="8" t="s">
        <v>537</v>
      </c>
      <c r="AB222" s="8" t="s">
        <v>537</v>
      </c>
      <c r="AC222" s="8" t="s">
        <v>537</v>
      </c>
      <c r="AD222" s="8" t="s">
        <v>537</v>
      </c>
      <c r="AE222" s="8" t="s">
        <v>537</v>
      </c>
      <c r="AF222" s="8" t="s">
        <v>537</v>
      </c>
      <c r="AG222" s="8" t="s">
        <v>537</v>
      </c>
      <c r="AH222" s="8" t="s">
        <v>537</v>
      </c>
      <c r="AI222" s="8" t="s">
        <v>537</v>
      </c>
      <c r="AJ222" s="8" t="s">
        <v>537</v>
      </c>
      <c r="AK222" s="8" t="s">
        <v>537</v>
      </c>
      <c r="AL222" s="8" t="s">
        <v>537</v>
      </c>
      <c r="AM222" s="8"/>
      <c r="AN222" s="8" t="s">
        <v>537</v>
      </c>
      <c r="AO222" s="8" t="s">
        <v>537</v>
      </c>
      <c r="AP222" s="8" t="s">
        <v>537</v>
      </c>
      <c r="AQ222" s="8" t="s">
        <v>537</v>
      </c>
      <c r="AR222" s="8" t="s">
        <v>537</v>
      </c>
      <c r="AS222" s="8" t="s">
        <v>537</v>
      </c>
      <c r="AT222" s="8" t="s">
        <v>537</v>
      </c>
      <c r="AU222" s="1">
        <v>-2146826273</v>
      </c>
      <c r="AV222" s="8"/>
      <c r="AW222" s="8" t="s">
        <v>537</v>
      </c>
      <c r="AX222" s="8" t="s">
        <v>537</v>
      </c>
      <c r="AY222" s="8" t="s">
        <v>537</v>
      </c>
      <c r="AZ222" s="1">
        <v>-2146826273</v>
      </c>
      <c r="BA222" s="9" t="s">
        <v>537</v>
      </c>
      <c r="BB222" s="8"/>
      <c r="BC222" s="8" t="s">
        <v>537</v>
      </c>
      <c r="BD222" s="8" t="s">
        <v>537</v>
      </c>
      <c r="BE222" s="8" t="s">
        <v>537</v>
      </c>
      <c r="BF222" s="8" t="s">
        <v>537</v>
      </c>
      <c r="BG222" s="8" t="s">
        <v>537</v>
      </c>
      <c r="BH222" s="8" t="s">
        <v>537</v>
      </c>
      <c r="BI222" s="8" t="s">
        <v>537</v>
      </c>
      <c r="BJ222" s="8"/>
      <c r="BK222" s="8"/>
      <c r="BL222" s="8" t="s">
        <v>537</v>
      </c>
      <c r="BM222" s="8" t="s">
        <v>537</v>
      </c>
      <c r="BN222" s="8" t="s">
        <v>537</v>
      </c>
      <c r="BO222" s="8" t="s">
        <v>537</v>
      </c>
      <c r="BP222" s="8" t="s">
        <v>537</v>
      </c>
      <c r="BQ222" s="8" t="s">
        <v>537</v>
      </c>
      <c r="BR222" s="8" t="s">
        <v>537</v>
      </c>
      <c r="BS222" s="8" t="s">
        <v>537</v>
      </c>
      <c r="BT222" s="8" t="s">
        <v>537</v>
      </c>
      <c r="BU222" s="8" t="s">
        <v>537</v>
      </c>
      <c r="BV222" s="8" t="s">
        <v>537</v>
      </c>
      <c r="BW222" s="8" t="s">
        <v>537</v>
      </c>
      <c r="BX222" s="8" t="s">
        <v>537</v>
      </c>
      <c r="BY222" s="8" t="s">
        <v>537</v>
      </c>
      <c r="BZ222" s="8" t="s">
        <v>537</v>
      </c>
      <c r="CA222" s="8" t="s">
        <v>537</v>
      </c>
      <c r="CB222" s="8" t="s">
        <v>537</v>
      </c>
      <c r="CC222" s="8" t="s">
        <v>537</v>
      </c>
      <c r="CD222" s="8" t="s">
        <v>537</v>
      </c>
      <c r="CE222" s="8"/>
      <c r="CF222" s="8" t="s">
        <v>537</v>
      </c>
      <c r="CG222" s="8" t="s">
        <v>537</v>
      </c>
      <c r="CH222" s="8" t="s">
        <v>537</v>
      </c>
      <c r="CI222" s="8" t="s">
        <v>537</v>
      </c>
      <c r="CJ222" s="8" t="s">
        <v>537</v>
      </c>
      <c r="CK222" s="8" t="s">
        <v>537</v>
      </c>
      <c r="CL222" s="8" t="s">
        <v>537</v>
      </c>
      <c r="CM222" s="8" t="s">
        <v>537</v>
      </c>
      <c r="CN222" s="8" t="s">
        <v>537</v>
      </c>
      <c r="CO222" s="8" t="s">
        <v>537</v>
      </c>
      <c r="CP222" s="8" t="s">
        <v>537</v>
      </c>
      <c r="CQ222" s="8" t="s">
        <v>537</v>
      </c>
      <c r="CR222" s="8" t="s">
        <v>537</v>
      </c>
      <c r="CS222" s="8" t="s">
        <v>537</v>
      </c>
      <c r="CT222" s="8" t="s">
        <v>537</v>
      </c>
      <c r="CU222" s="8" t="s">
        <v>537</v>
      </c>
      <c r="CV222" s="8" t="s">
        <v>537</v>
      </c>
      <c r="CW222" s="8" t="s">
        <v>537</v>
      </c>
      <c r="CX222" s="8" t="s">
        <v>537</v>
      </c>
      <c r="CY222" s="8" t="s">
        <v>537</v>
      </c>
      <c r="CZ222" s="8" t="s">
        <v>537</v>
      </c>
      <c r="DA222" s="8" t="s">
        <v>537</v>
      </c>
      <c r="DB222" s="8" t="s">
        <v>537</v>
      </c>
      <c r="DC222" s="8"/>
      <c r="DD222" s="8" t="s">
        <v>537</v>
      </c>
      <c r="DE222" s="8" t="s">
        <v>537</v>
      </c>
      <c r="DF222" s="8" t="s">
        <v>537</v>
      </c>
      <c r="DG222" s="8" t="s">
        <v>537</v>
      </c>
      <c r="DH222" s="8" t="s">
        <v>537</v>
      </c>
      <c r="DI222" s="8" t="s">
        <v>537</v>
      </c>
      <c r="DJ222" s="8" t="s">
        <v>537</v>
      </c>
      <c r="DK222" s="8" t="s">
        <v>537</v>
      </c>
      <c r="DL222" s="8" t="s">
        <v>537</v>
      </c>
      <c r="DM222" s="8" t="s">
        <v>537</v>
      </c>
      <c r="DN222" s="8" t="s">
        <v>537</v>
      </c>
      <c r="DO222" s="8" t="s">
        <v>537</v>
      </c>
      <c r="DP222" s="8" t="s">
        <v>537</v>
      </c>
      <c r="DQ222" s="8" t="s">
        <v>537</v>
      </c>
      <c r="DR222" s="8" t="s">
        <v>537</v>
      </c>
      <c r="DS222" s="8" t="s">
        <v>537</v>
      </c>
      <c r="DT222" s="8" t="s">
        <v>537</v>
      </c>
      <c r="DU222" s="8" t="s">
        <v>537</v>
      </c>
      <c r="DV222" s="8"/>
      <c r="DW222" s="8" t="s">
        <v>537</v>
      </c>
      <c r="DX222" s="8" t="s">
        <v>537</v>
      </c>
      <c r="DY222" s="8" t="s">
        <v>537</v>
      </c>
      <c r="DZ222" s="8" t="s">
        <v>537</v>
      </c>
      <c r="EA222" s="8" t="s">
        <v>537</v>
      </c>
      <c r="EB222" s="8" t="s">
        <v>537</v>
      </c>
      <c r="EC222" s="8" t="s">
        <v>537</v>
      </c>
      <c r="ED222" s="8" t="s">
        <v>537</v>
      </c>
      <c r="EE222" s="8" t="s">
        <v>537</v>
      </c>
      <c r="EF222" s="8" t="s">
        <v>537</v>
      </c>
      <c r="EG222" s="8" t="s">
        <v>537</v>
      </c>
      <c r="EH222" s="8" t="s">
        <v>537</v>
      </c>
      <c r="EI222" s="8" t="s">
        <v>537</v>
      </c>
      <c r="EJ222" s="8" t="s">
        <v>537</v>
      </c>
      <c r="EK222" s="8" t="s">
        <v>537</v>
      </c>
      <c r="EL222" s="8" t="s">
        <v>537</v>
      </c>
      <c r="EM222" s="8" t="s">
        <v>537</v>
      </c>
      <c r="EN222" s="8" t="s">
        <v>537</v>
      </c>
      <c r="EO222" s="8" t="s">
        <v>537</v>
      </c>
      <c r="EP222" s="8" t="s">
        <v>537</v>
      </c>
      <c r="EQ222" s="8" t="s">
        <v>537</v>
      </c>
      <c r="ER222" s="8" t="s">
        <v>537</v>
      </c>
      <c r="ES222" s="8" t="s">
        <v>537</v>
      </c>
      <c r="ET222" s="8" t="s">
        <v>537</v>
      </c>
      <c r="EU222" s="8" t="s">
        <v>537</v>
      </c>
      <c r="EV222" s="8" t="s">
        <v>537</v>
      </c>
      <c r="EW222" s="8" t="s">
        <v>537</v>
      </c>
      <c r="EX222" s="8" t="s">
        <v>537</v>
      </c>
      <c r="EY222" s="8" t="s">
        <v>537</v>
      </c>
      <c r="EZ222" s="8" t="s">
        <v>537</v>
      </c>
      <c r="FA222" s="8" t="s">
        <v>537</v>
      </c>
      <c r="FB222" s="8" t="s">
        <v>537</v>
      </c>
      <c r="FC222" s="8" t="s">
        <v>537</v>
      </c>
      <c r="FD222" s="8" t="s">
        <v>537</v>
      </c>
      <c r="FE222" s="8" t="s">
        <v>537</v>
      </c>
      <c r="FF222" s="8" t="s">
        <v>537</v>
      </c>
      <c r="FG222" s="8" t="s">
        <v>537</v>
      </c>
      <c r="FH222" s="8" t="s">
        <v>537</v>
      </c>
      <c r="FI222" s="8" t="s">
        <v>537</v>
      </c>
      <c r="FJ222" s="8" t="s">
        <v>537</v>
      </c>
      <c r="FK222" s="8" t="s">
        <v>537</v>
      </c>
      <c r="FL222" s="8"/>
      <c r="FM222" s="8" t="s">
        <v>537</v>
      </c>
      <c r="FN222" s="8" t="s">
        <v>537</v>
      </c>
      <c r="FO222" s="8" t="s">
        <v>537</v>
      </c>
      <c r="FP222" s="8" t="s">
        <v>537</v>
      </c>
      <c r="FQ222" s="8" t="s">
        <v>537</v>
      </c>
      <c r="FR222" s="8" t="s">
        <v>537</v>
      </c>
      <c r="FS222" s="8" t="s">
        <v>537</v>
      </c>
      <c r="FT222" s="9" t="s">
        <v>537</v>
      </c>
      <c r="FU222" s="8" t="s">
        <v>537</v>
      </c>
      <c r="FV222" s="8" t="s">
        <v>538</v>
      </c>
      <c r="FW222" s="8" t="s">
        <v>539</v>
      </c>
      <c r="FX222" s="8" t="s">
        <v>538</v>
      </c>
      <c r="FY222" s="8" t="s">
        <v>538</v>
      </c>
      <c r="FZ222" s="8" t="s">
        <v>538</v>
      </c>
      <c r="GA222" s="31" t="e">
        <f t="shared" si="36"/>
        <v>#VALUE!</v>
      </c>
      <c r="GB222" s="10" t="e">
        <f t="shared" si="37"/>
        <v>#VALUE!</v>
      </c>
      <c r="GC222" s="10" t="s">
        <v>540</v>
      </c>
      <c r="GD222" s="10" t="s">
        <v>540</v>
      </c>
    </row>
    <row r="223" spans="1:186">
      <c r="A223" s="8">
        <f t="shared" si="39"/>
        <v>0</v>
      </c>
      <c r="B223" s="8">
        <f t="shared" si="39"/>
        <v>0</v>
      </c>
      <c r="C223" s="8" t="e">
        <f>CONCATENATE("FY",RIGHT(Assumptions!D$20,4)-7)</f>
        <v>#VALUE!</v>
      </c>
      <c r="D223" s="10" t="e">
        <f t="shared" si="35"/>
        <v>#VALUE!</v>
      </c>
      <c r="E223" s="8" t="s">
        <v>537</v>
      </c>
      <c r="F223" s="8" t="s">
        <v>537</v>
      </c>
      <c r="G223" s="8" t="s">
        <v>537</v>
      </c>
      <c r="H223" s="8" t="s">
        <v>537</v>
      </c>
      <c r="I223" s="8" t="s">
        <v>537</v>
      </c>
      <c r="J223" s="8" t="s">
        <v>537</v>
      </c>
      <c r="K223" s="8" t="s">
        <v>537</v>
      </c>
      <c r="L223" s="8" t="s">
        <v>537</v>
      </c>
      <c r="M223" s="8" t="s">
        <v>537</v>
      </c>
      <c r="N223" s="8" t="s">
        <v>537</v>
      </c>
      <c r="O223" s="8" t="s">
        <v>537</v>
      </c>
      <c r="P223" s="8" t="s">
        <v>537</v>
      </c>
      <c r="Q223" s="8" t="s">
        <v>537</v>
      </c>
      <c r="R223" s="8" t="s">
        <v>537</v>
      </c>
      <c r="S223" s="8" t="s">
        <v>537</v>
      </c>
      <c r="T223" s="8" t="s">
        <v>537</v>
      </c>
      <c r="U223" s="8" t="s">
        <v>537</v>
      </c>
      <c r="V223" s="8" t="s">
        <v>537</v>
      </c>
      <c r="W223" s="8" t="s">
        <v>537</v>
      </c>
      <c r="X223" s="8" t="s">
        <v>537</v>
      </c>
      <c r="Y223" s="8" t="s">
        <v>537</v>
      </c>
      <c r="Z223" s="8" t="s">
        <v>537</v>
      </c>
      <c r="AA223" s="8" t="s">
        <v>537</v>
      </c>
      <c r="AB223" s="8" t="s">
        <v>537</v>
      </c>
      <c r="AC223" s="8" t="s">
        <v>537</v>
      </c>
      <c r="AD223" s="8" t="s">
        <v>537</v>
      </c>
      <c r="AE223" s="8" t="s">
        <v>537</v>
      </c>
      <c r="AF223" s="8" t="s">
        <v>537</v>
      </c>
      <c r="AG223" s="8" t="s">
        <v>537</v>
      </c>
      <c r="AH223" s="8" t="s">
        <v>537</v>
      </c>
      <c r="AI223" s="8" t="s">
        <v>537</v>
      </c>
      <c r="AJ223" s="8" t="s">
        <v>537</v>
      </c>
      <c r="AK223" s="8" t="s">
        <v>537</v>
      </c>
      <c r="AL223" s="8" t="s">
        <v>537</v>
      </c>
      <c r="AM223" s="8"/>
      <c r="AN223" s="8" t="s">
        <v>537</v>
      </c>
      <c r="AO223" s="8" t="s">
        <v>537</v>
      </c>
      <c r="AP223" s="8" t="s">
        <v>537</v>
      </c>
      <c r="AQ223" s="8" t="s">
        <v>537</v>
      </c>
      <c r="AR223" s="8" t="s">
        <v>537</v>
      </c>
      <c r="AS223" s="8" t="s">
        <v>537</v>
      </c>
      <c r="AT223" s="8" t="s">
        <v>537</v>
      </c>
      <c r="AU223" s="1">
        <v>-2146826273</v>
      </c>
      <c r="AV223" s="8"/>
      <c r="AW223" s="8" t="s">
        <v>537</v>
      </c>
      <c r="AX223" s="8" t="s">
        <v>537</v>
      </c>
      <c r="AY223" s="8" t="s">
        <v>537</v>
      </c>
      <c r="AZ223" s="1">
        <v>-2146826273</v>
      </c>
      <c r="BA223" s="9" t="s">
        <v>537</v>
      </c>
      <c r="BB223" s="8"/>
      <c r="BC223" s="8" t="s">
        <v>537</v>
      </c>
      <c r="BD223" s="8" t="s">
        <v>537</v>
      </c>
      <c r="BE223" s="8" t="s">
        <v>537</v>
      </c>
      <c r="BF223" s="8" t="s">
        <v>537</v>
      </c>
      <c r="BG223" s="8" t="s">
        <v>537</v>
      </c>
      <c r="BH223" s="8" t="s">
        <v>537</v>
      </c>
      <c r="BI223" s="8" t="s">
        <v>537</v>
      </c>
      <c r="BJ223" s="8"/>
      <c r="BK223" s="8"/>
      <c r="BL223" s="8" t="s">
        <v>537</v>
      </c>
      <c r="BM223" s="8" t="s">
        <v>537</v>
      </c>
      <c r="BN223" s="8" t="s">
        <v>537</v>
      </c>
      <c r="BO223" s="8" t="s">
        <v>537</v>
      </c>
      <c r="BP223" s="8" t="s">
        <v>537</v>
      </c>
      <c r="BQ223" s="8" t="s">
        <v>537</v>
      </c>
      <c r="BR223" s="8" t="s">
        <v>537</v>
      </c>
      <c r="BS223" s="8" t="s">
        <v>537</v>
      </c>
      <c r="BT223" s="8" t="s">
        <v>537</v>
      </c>
      <c r="BU223" s="8" t="s">
        <v>537</v>
      </c>
      <c r="BV223" s="8" t="s">
        <v>537</v>
      </c>
      <c r="BW223" s="8" t="s">
        <v>537</v>
      </c>
      <c r="BX223" s="8" t="s">
        <v>537</v>
      </c>
      <c r="BY223" s="8" t="s">
        <v>537</v>
      </c>
      <c r="BZ223" s="8" t="s">
        <v>537</v>
      </c>
      <c r="CA223" s="8" t="s">
        <v>537</v>
      </c>
      <c r="CB223" s="8" t="s">
        <v>537</v>
      </c>
      <c r="CC223" s="8" t="s">
        <v>537</v>
      </c>
      <c r="CD223" s="8" t="s">
        <v>537</v>
      </c>
      <c r="CE223" s="8"/>
      <c r="CF223" s="8" t="s">
        <v>537</v>
      </c>
      <c r="CG223" s="8" t="s">
        <v>537</v>
      </c>
      <c r="CH223" s="8" t="s">
        <v>537</v>
      </c>
      <c r="CI223" s="8" t="s">
        <v>537</v>
      </c>
      <c r="CJ223" s="8" t="s">
        <v>537</v>
      </c>
      <c r="CK223" s="8" t="s">
        <v>537</v>
      </c>
      <c r="CL223" s="8" t="s">
        <v>537</v>
      </c>
      <c r="CM223" s="8" t="s">
        <v>537</v>
      </c>
      <c r="CN223" s="8" t="s">
        <v>537</v>
      </c>
      <c r="CO223" s="8" t="s">
        <v>537</v>
      </c>
      <c r="CP223" s="8" t="s">
        <v>537</v>
      </c>
      <c r="CQ223" s="8" t="s">
        <v>537</v>
      </c>
      <c r="CR223" s="8" t="s">
        <v>537</v>
      </c>
      <c r="CS223" s="8" t="s">
        <v>537</v>
      </c>
      <c r="CT223" s="8" t="s">
        <v>537</v>
      </c>
      <c r="CU223" s="8" t="s">
        <v>537</v>
      </c>
      <c r="CV223" s="8" t="s">
        <v>537</v>
      </c>
      <c r="CW223" s="8" t="s">
        <v>537</v>
      </c>
      <c r="CX223" s="8" t="s">
        <v>537</v>
      </c>
      <c r="CY223" s="8" t="s">
        <v>537</v>
      </c>
      <c r="CZ223" s="8" t="s">
        <v>537</v>
      </c>
      <c r="DA223" s="8" t="s">
        <v>537</v>
      </c>
      <c r="DB223" s="8" t="s">
        <v>537</v>
      </c>
      <c r="DC223" s="8"/>
      <c r="DD223" s="8" t="s">
        <v>537</v>
      </c>
      <c r="DE223" s="8" t="s">
        <v>537</v>
      </c>
      <c r="DF223" s="8" t="s">
        <v>537</v>
      </c>
      <c r="DG223" s="8" t="s">
        <v>537</v>
      </c>
      <c r="DH223" s="8" t="s">
        <v>537</v>
      </c>
      <c r="DI223" s="8" t="s">
        <v>537</v>
      </c>
      <c r="DJ223" s="8" t="s">
        <v>537</v>
      </c>
      <c r="DK223" s="8" t="s">
        <v>537</v>
      </c>
      <c r="DL223" s="8" t="s">
        <v>537</v>
      </c>
      <c r="DM223" s="8" t="s">
        <v>537</v>
      </c>
      <c r="DN223" s="8" t="s">
        <v>537</v>
      </c>
      <c r="DO223" s="8" t="s">
        <v>537</v>
      </c>
      <c r="DP223" s="8" t="s">
        <v>537</v>
      </c>
      <c r="DQ223" s="8" t="s">
        <v>537</v>
      </c>
      <c r="DR223" s="8" t="s">
        <v>537</v>
      </c>
      <c r="DS223" s="8" t="s">
        <v>537</v>
      </c>
      <c r="DT223" s="8" t="s">
        <v>537</v>
      </c>
      <c r="DU223" s="8" t="s">
        <v>537</v>
      </c>
      <c r="DV223" s="8"/>
      <c r="DW223" s="8" t="s">
        <v>537</v>
      </c>
      <c r="DX223" s="8" t="s">
        <v>537</v>
      </c>
      <c r="DY223" s="8" t="s">
        <v>537</v>
      </c>
      <c r="DZ223" s="8" t="s">
        <v>537</v>
      </c>
      <c r="EA223" s="8" t="s">
        <v>537</v>
      </c>
      <c r="EB223" s="8" t="s">
        <v>537</v>
      </c>
      <c r="EC223" s="8" t="s">
        <v>537</v>
      </c>
      <c r="ED223" s="8" t="s">
        <v>537</v>
      </c>
      <c r="EE223" s="8" t="s">
        <v>537</v>
      </c>
      <c r="EF223" s="8" t="s">
        <v>537</v>
      </c>
      <c r="EG223" s="8" t="s">
        <v>537</v>
      </c>
      <c r="EH223" s="8" t="s">
        <v>537</v>
      </c>
      <c r="EI223" s="8" t="s">
        <v>537</v>
      </c>
      <c r="EJ223" s="8" t="s">
        <v>537</v>
      </c>
      <c r="EK223" s="8" t="s">
        <v>537</v>
      </c>
      <c r="EL223" s="8" t="s">
        <v>537</v>
      </c>
      <c r="EM223" s="8" t="s">
        <v>537</v>
      </c>
      <c r="EN223" s="8" t="s">
        <v>537</v>
      </c>
      <c r="EO223" s="8" t="s">
        <v>537</v>
      </c>
      <c r="EP223" s="8" t="s">
        <v>537</v>
      </c>
      <c r="EQ223" s="8" t="s">
        <v>537</v>
      </c>
      <c r="ER223" s="8" t="s">
        <v>537</v>
      </c>
      <c r="ES223" s="8" t="s">
        <v>537</v>
      </c>
      <c r="ET223" s="8" t="s">
        <v>537</v>
      </c>
      <c r="EU223" s="8" t="s">
        <v>537</v>
      </c>
      <c r="EV223" s="8" t="s">
        <v>537</v>
      </c>
      <c r="EW223" s="8" t="s">
        <v>537</v>
      </c>
      <c r="EX223" s="8" t="s">
        <v>537</v>
      </c>
      <c r="EY223" s="8" t="s">
        <v>537</v>
      </c>
      <c r="EZ223" s="8" t="s">
        <v>537</v>
      </c>
      <c r="FA223" s="8" t="s">
        <v>537</v>
      </c>
      <c r="FB223" s="8" t="s">
        <v>537</v>
      </c>
      <c r="FC223" s="8" t="s">
        <v>537</v>
      </c>
      <c r="FD223" s="8" t="s">
        <v>537</v>
      </c>
      <c r="FE223" s="8" t="s">
        <v>537</v>
      </c>
      <c r="FF223" s="8" t="s">
        <v>537</v>
      </c>
      <c r="FG223" s="8" t="s">
        <v>537</v>
      </c>
      <c r="FH223" s="8" t="s">
        <v>537</v>
      </c>
      <c r="FI223" s="8" t="s">
        <v>537</v>
      </c>
      <c r="FJ223" s="8" t="s">
        <v>537</v>
      </c>
      <c r="FK223" s="8" t="s">
        <v>537</v>
      </c>
      <c r="FL223" s="8"/>
      <c r="FM223" s="8" t="s">
        <v>537</v>
      </c>
      <c r="FN223" s="8" t="s">
        <v>537</v>
      </c>
      <c r="FO223" s="8" t="s">
        <v>537</v>
      </c>
      <c r="FP223" s="8" t="s">
        <v>537</v>
      </c>
      <c r="FQ223" s="8" t="s">
        <v>537</v>
      </c>
      <c r="FR223" s="8" t="s">
        <v>537</v>
      </c>
      <c r="FS223" s="8" t="s">
        <v>537</v>
      </c>
      <c r="FT223" s="9" t="s">
        <v>537</v>
      </c>
      <c r="FU223" s="8" t="s">
        <v>537</v>
      </c>
      <c r="FV223" s="8" t="s">
        <v>538</v>
      </c>
      <c r="FW223" s="8" t="s">
        <v>539</v>
      </c>
      <c r="FX223" s="8" t="s">
        <v>538</v>
      </c>
      <c r="FY223" s="8" t="s">
        <v>538</v>
      </c>
      <c r="FZ223" s="8" t="s">
        <v>538</v>
      </c>
      <c r="GA223" s="31" t="e">
        <f t="shared" si="36"/>
        <v>#VALUE!</v>
      </c>
      <c r="GB223" s="10" t="e">
        <f t="shared" si="37"/>
        <v>#VALUE!</v>
      </c>
      <c r="GC223" s="10" t="s">
        <v>540</v>
      </c>
      <c r="GD223" s="10" t="s">
        <v>540</v>
      </c>
    </row>
    <row r="224" spans="1:186">
      <c r="A224" s="8">
        <f t="shared" si="39"/>
        <v>0</v>
      </c>
      <c r="B224" s="8">
        <f t="shared" si="39"/>
        <v>0</v>
      </c>
      <c r="C224" s="8" t="e">
        <f>CONCATENATE("FY",RIGHT(Assumptions!D$20,4)-6)</f>
        <v>#VALUE!</v>
      </c>
      <c r="D224" s="10" t="e">
        <f t="shared" si="35"/>
        <v>#VALUE!</v>
      </c>
      <c r="E224" s="8" t="s">
        <v>537</v>
      </c>
      <c r="F224" s="8" t="s">
        <v>537</v>
      </c>
      <c r="G224" s="8" t="s">
        <v>537</v>
      </c>
      <c r="H224" s="8" t="s">
        <v>537</v>
      </c>
      <c r="I224" s="8" t="s">
        <v>537</v>
      </c>
      <c r="J224" s="8" t="s">
        <v>537</v>
      </c>
      <c r="K224" s="8" t="s">
        <v>537</v>
      </c>
      <c r="L224" s="8" t="s">
        <v>537</v>
      </c>
      <c r="M224" s="8" t="s">
        <v>537</v>
      </c>
      <c r="N224" s="8" t="s">
        <v>537</v>
      </c>
      <c r="O224" s="8" t="s">
        <v>537</v>
      </c>
      <c r="P224" s="8" t="s">
        <v>537</v>
      </c>
      <c r="Q224" s="8" t="s">
        <v>537</v>
      </c>
      <c r="R224" s="8" t="s">
        <v>537</v>
      </c>
      <c r="S224" s="8" t="s">
        <v>537</v>
      </c>
      <c r="T224" s="8" t="s">
        <v>537</v>
      </c>
      <c r="U224" s="8" t="s">
        <v>537</v>
      </c>
      <c r="V224" s="8" t="s">
        <v>537</v>
      </c>
      <c r="W224" s="8" t="s">
        <v>537</v>
      </c>
      <c r="X224" s="8" t="s">
        <v>537</v>
      </c>
      <c r="Y224" s="8" t="s">
        <v>537</v>
      </c>
      <c r="Z224" s="8" t="s">
        <v>537</v>
      </c>
      <c r="AA224" s="8" t="s">
        <v>537</v>
      </c>
      <c r="AB224" s="8" t="s">
        <v>537</v>
      </c>
      <c r="AC224" s="8" t="s">
        <v>537</v>
      </c>
      <c r="AD224" s="8" t="s">
        <v>537</v>
      </c>
      <c r="AE224" s="8" t="s">
        <v>537</v>
      </c>
      <c r="AF224" s="8" t="s">
        <v>537</v>
      </c>
      <c r="AG224" s="8" t="s">
        <v>537</v>
      </c>
      <c r="AH224" s="8" t="s">
        <v>537</v>
      </c>
      <c r="AI224" s="8" t="s">
        <v>537</v>
      </c>
      <c r="AJ224" s="8" t="s">
        <v>537</v>
      </c>
      <c r="AK224" s="8" t="s">
        <v>537</v>
      </c>
      <c r="AL224" s="8" t="s">
        <v>537</v>
      </c>
      <c r="AM224" s="8"/>
      <c r="AN224" s="8" t="s">
        <v>537</v>
      </c>
      <c r="AO224" s="8" t="s">
        <v>537</v>
      </c>
      <c r="AP224" s="8" t="s">
        <v>537</v>
      </c>
      <c r="AQ224" s="8" t="s">
        <v>537</v>
      </c>
      <c r="AR224" s="8" t="s">
        <v>537</v>
      </c>
      <c r="AS224" s="8" t="s">
        <v>537</v>
      </c>
      <c r="AT224" s="8" t="s">
        <v>537</v>
      </c>
      <c r="AU224" s="1">
        <v>-2146826273</v>
      </c>
      <c r="AV224" s="8"/>
      <c r="AW224" s="8" t="s">
        <v>537</v>
      </c>
      <c r="AX224" s="8" t="s">
        <v>537</v>
      </c>
      <c r="AY224" s="8" t="s">
        <v>537</v>
      </c>
      <c r="AZ224" s="1">
        <v>-2146826273</v>
      </c>
      <c r="BA224" s="9" t="s">
        <v>537</v>
      </c>
      <c r="BB224" s="8"/>
      <c r="BC224" s="8" t="s">
        <v>537</v>
      </c>
      <c r="BD224" s="8" t="s">
        <v>537</v>
      </c>
      <c r="BE224" s="8" t="s">
        <v>537</v>
      </c>
      <c r="BF224" s="8" t="s">
        <v>537</v>
      </c>
      <c r="BG224" s="8" t="s">
        <v>537</v>
      </c>
      <c r="BH224" s="8" t="s">
        <v>537</v>
      </c>
      <c r="BI224" s="8" t="s">
        <v>537</v>
      </c>
      <c r="BJ224" s="8"/>
      <c r="BK224" s="8"/>
      <c r="BL224" s="8" t="s">
        <v>537</v>
      </c>
      <c r="BM224" s="8" t="s">
        <v>537</v>
      </c>
      <c r="BN224" s="8" t="s">
        <v>537</v>
      </c>
      <c r="BO224" s="8" t="s">
        <v>537</v>
      </c>
      <c r="BP224" s="8" t="s">
        <v>537</v>
      </c>
      <c r="BQ224" s="8" t="s">
        <v>537</v>
      </c>
      <c r="BR224" s="8" t="s">
        <v>537</v>
      </c>
      <c r="BS224" s="8" t="s">
        <v>537</v>
      </c>
      <c r="BT224" s="8" t="s">
        <v>537</v>
      </c>
      <c r="BU224" s="8" t="s">
        <v>537</v>
      </c>
      <c r="BV224" s="8" t="s">
        <v>537</v>
      </c>
      <c r="BW224" s="8" t="s">
        <v>537</v>
      </c>
      <c r="BX224" s="8" t="s">
        <v>537</v>
      </c>
      <c r="BY224" s="8" t="s">
        <v>537</v>
      </c>
      <c r="BZ224" s="8" t="s">
        <v>537</v>
      </c>
      <c r="CA224" s="8" t="s">
        <v>537</v>
      </c>
      <c r="CB224" s="8" t="s">
        <v>537</v>
      </c>
      <c r="CC224" s="8" t="s">
        <v>537</v>
      </c>
      <c r="CD224" s="8" t="s">
        <v>537</v>
      </c>
      <c r="CE224" s="8"/>
      <c r="CF224" s="8" t="s">
        <v>537</v>
      </c>
      <c r="CG224" s="8" t="s">
        <v>537</v>
      </c>
      <c r="CH224" s="8" t="s">
        <v>537</v>
      </c>
      <c r="CI224" s="8" t="s">
        <v>537</v>
      </c>
      <c r="CJ224" s="8" t="s">
        <v>537</v>
      </c>
      <c r="CK224" s="8" t="s">
        <v>537</v>
      </c>
      <c r="CL224" s="8" t="s">
        <v>537</v>
      </c>
      <c r="CM224" s="8" t="s">
        <v>537</v>
      </c>
      <c r="CN224" s="8" t="s">
        <v>537</v>
      </c>
      <c r="CO224" s="8" t="s">
        <v>537</v>
      </c>
      <c r="CP224" s="8" t="s">
        <v>537</v>
      </c>
      <c r="CQ224" s="8" t="s">
        <v>537</v>
      </c>
      <c r="CR224" s="8" t="s">
        <v>537</v>
      </c>
      <c r="CS224" s="8" t="s">
        <v>537</v>
      </c>
      <c r="CT224" s="8" t="s">
        <v>537</v>
      </c>
      <c r="CU224" s="8" t="s">
        <v>537</v>
      </c>
      <c r="CV224" s="8" t="s">
        <v>537</v>
      </c>
      <c r="CW224" s="8" t="s">
        <v>537</v>
      </c>
      <c r="CX224" s="8" t="s">
        <v>537</v>
      </c>
      <c r="CY224" s="8" t="s">
        <v>537</v>
      </c>
      <c r="CZ224" s="8" t="s">
        <v>537</v>
      </c>
      <c r="DA224" s="8" t="s">
        <v>537</v>
      </c>
      <c r="DB224" s="8" t="s">
        <v>537</v>
      </c>
      <c r="DC224" s="8"/>
      <c r="DD224" s="8" t="s">
        <v>537</v>
      </c>
      <c r="DE224" s="8" t="s">
        <v>537</v>
      </c>
      <c r="DF224" s="8" t="s">
        <v>537</v>
      </c>
      <c r="DG224" s="8" t="s">
        <v>537</v>
      </c>
      <c r="DH224" s="8" t="s">
        <v>537</v>
      </c>
      <c r="DI224" s="8" t="s">
        <v>537</v>
      </c>
      <c r="DJ224" s="8" t="s">
        <v>537</v>
      </c>
      <c r="DK224" s="8" t="s">
        <v>537</v>
      </c>
      <c r="DL224" s="8" t="s">
        <v>537</v>
      </c>
      <c r="DM224" s="8" t="s">
        <v>537</v>
      </c>
      <c r="DN224" s="8" t="s">
        <v>537</v>
      </c>
      <c r="DO224" s="8" t="s">
        <v>537</v>
      </c>
      <c r="DP224" s="8" t="s">
        <v>537</v>
      </c>
      <c r="DQ224" s="8" t="s">
        <v>537</v>
      </c>
      <c r="DR224" s="8" t="s">
        <v>537</v>
      </c>
      <c r="DS224" s="8" t="s">
        <v>537</v>
      </c>
      <c r="DT224" s="8" t="s">
        <v>537</v>
      </c>
      <c r="DU224" s="8" t="s">
        <v>537</v>
      </c>
      <c r="DV224" s="8"/>
      <c r="DW224" s="8" t="s">
        <v>537</v>
      </c>
      <c r="DX224" s="8" t="s">
        <v>537</v>
      </c>
      <c r="DY224" s="8" t="s">
        <v>537</v>
      </c>
      <c r="DZ224" s="8" t="s">
        <v>537</v>
      </c>
      <c r="EA224" s="8" t="s">
        <v>537</v>
      </c>
      <c r="EB224" s="8" t="s">
        <v>537</v>
      </c>
      <c r="EC224" s="8" t="s">
        <v>537</v>
      </c>
      <c r="ED224" s="8" t="s">
        <v>537</v>
      </c>
      <c r="EE224" s="8" t="s">
        <v>537</v>
      </c>
      <c r="EF224" s="8" t="s">
        <v>537</v>
      </c>
      <c r="EG224" s="8" t="s">
        <v>537</v>
      </c>
      <c r="EH224" s="8" t="s">
        <v>537</v>
      </c>
      <c r="EI224" s="8" t="s">
        <v>537</v>
      </c>
      <c r="EJ224" s="8" t="s">
        <v>537</v>
      </c>
      <c r="EK224" s="8" t="s">
        <v>537</v>
      </c>
      <c r="EL224" s="8" t="s">
        <v>537</v>
      </c>
      <c r="EM224" s="8" t="s">
        <v>537</v>
      </c>
      <c r="EN224" s="8" t="s">
        <v>537</v>
      </c>
      <c r="EO224" s="8" t="s">
        <v>537</v>
      </c>
      <c r="EP224" s="8" t="s">
        <v>537</v>
      </c>
      <c r="EQ224" s="8" t="s">
        <v>537</v>
      </c>
      <c r="ER224" s="8" t="s">
        <v>537</v>
      </c>
      <c r="ES224" s="8" t="s">
        <v>537</v>
      </c>
      <c r="ET224" s="8" t="s">
        <v>537</v>
      </c>
      <c r="EU224" s="8" t="s">
        <v>537</v>
      </c>
      <c r="EV224" s="8" t="s">
        <v>537</v>
      </c>
      <c r="EW224" s="8" t="s">
        <v>537</v>
      </c>
      <c r="EX224" s="8" t="s">
        <v>537</v>
      </c>
      <c r="EY224" s="8" t="s">
        <v>537</v>
      </c>
      <c r="EZ224" s="8" t="s">
        <v>537</v>
      </c>
      <c r="FA224" s="8" t="s">
        <v>537</v>
      </c>
      <c r="FB224" s="8" t="s">
        <v>537</v>
      </c>
      <c r="FC224" s="8" t="s">
        <v>537</v>
      </c>
      <c r="FD224" s="8" t="s">
        <v>537</v>
      </c>
      <c r="FE224" s="8" t="s">
        <v>537</v>
      </c>
      <c r="FF224" s="8" t="s">
        <v>537</v>
      </c>
      <c r="FG224" s="8" t="s">
        <v>537</v>
      </c>
      <c r="FH224" s="8" t="s">
        <v>537</v>
      </c>
      <c r="FI224" s="8" t="s">
        <v>537</v>
      </c>
      <c r="FJ224" s="8" t="s">
        <v>537</v>
      </c>
      <c r="FK224" s="8" t="s">
        <v>537</v>
      </c>
      <c r="FL224" s="8"/>
      <c r="FM224" s="8" t="s">
        <v>537</v>
      </c>
      <c r="FN224" s="8" t="s">
        <v>537</v>
      </c>
      <c r="FO224" s="8" t="s">
        <v>537</v>
      </c>
      <c r="FP224" s="8" t="s">
        <v>537</v>
      </c>
      <c r="FQ224" s="8" t="s">
        <v>537</v>
      </c>
      <c r="FR224" s="8" t="s">
        <v>537</v>
      </c>
      <c r="FS224" s="8" t="s">
        <v>537</v>
      </c>
      <c r="FT224" s="9" t="s">
        <v>537</v>
      </c>
      <c r="FU224" s="8" t="s">
        <v>537</v>
      </c>
      <c r="FV224" s="8" t="s">
        <v>538</v>
      </c>
      <c r="FW224" s="8" t="s">
        <v>539</v>
      </c>
      <c r="FX224" s="8" t="s">
        <v>538</v>
      </c>
      <c r="FY224" s="8" t="s">
        <v>538</v>
      </c>
      <c r="FZ224" s="8" t="s">
        <v>538</v>
      </c>
      <c r="GA224" s="31" t="e">
        <f t="shared" si="36"/>
        <v>#VALUE!</v>
      </c>
      <c r="GB224" s="10" t="e">
        <f t="shared" si="37"/>
        <v>#VALUE!</v>
      </c>
      <c r="GC224" s="10" t="s">
        <v>540</v>
      </c>
      <c r="GD224" s="10" t="s">
        <v>540</v>
      </c>
    </row>
    <row r="225" spans="1:186">
      <c r="A225" s="8">
        <f t="shared" si="39"/>
        <v>0</v>
      </c>
      <c r="B225" s="8">
        <f t="shared" si="39"/>
        <v>0</v>
      </c>
      <c r="C225" s="8" t="e">
        <f>CONCATENATE("FY",RIGHT(Assumptions!D$20,4)-5)</f>
        <v>#VALUE!</v>
      </c>
      <c r="D225" s="10" t="e">
        <f t="shared" si="35"/>
        <v>#VALUE!</v>
      </c>
      <c r="E225" s="8" t="s">
        <v>537</v>
      </c>
      <c r="F225" s="8" t="s">
        <v>537</v>
      </c>
      <c r="G225" s="8" t="s">
        <v>537</v>
      </c>
      <c r="H225" s="8" t="s">
        <v>537</v>
      </c>
      <c r="I225" s="8" t="s">
        <v>537</v>
      </c>
      <c r="J225" s="8" t="s">
        <v>537</v>
      </c>
      <c r="K225" s="8" t="s">
        <v>537</v>
      </c>
      <c r="L225" s="8" t="s">
        <v>537</v>
      </c>
      <c r="M225" s="8" t="s">
        <v>537</v>
      </c>
      <c r="N225" s="8" t="s">
        <v>537</v>
      </c>
      <c r="O225" s="8" t="s">
        <v>537</v>
      </c>
      <c r="P225" s="8" t="s">
        <v>537</v>
      </c>
      <c r="Q225" s="8" t="s">
        <v>537</v>
      </c>
      <c r="R225" s="8" t="s">
        <v>537</v>
      </c>
      <c r="S225" s="8" t="s">
        <v>537</v>
      </c>
      <c r="T225" s="8" t="s">
        <v>537</v>
      </c>
      <c r="U225" s="8" t="s">
        <v>537</v>
      </c>
      <c r="V225" s="8" t="s">
        <v>537</v>
      </c>
      <c r="W225" s="8" t="s">
        <v>537</v>
      </c>
      <c r="X225" s="8" t="s">
        <v>537</v>
      </c>
      <c r="Y225" s="8" t="s">
        <v>537</v>
      </c>
      <c r="Z225" s="8" t="s">
        <v>537</v>
      </c>
      <c r="AA225" s="8" t="s">
        <v>537</v>
      </c>
      <c r="AB225" s="8" t="s">
        <v>537</v>
      </c>
      <c r="AC225" s="8" t="s">
        <v>537</v>
      </c>
      <c r="AD225" s="8" t="s">
        <v>537</v>
      </c>
      <c r="AE225" s="8" t="s">
        <v>537</v>
      </c>
      <c r="AF225" s="8" t="s">
        <v>537</v>
      </c>
      <c r="AG225" s="8" t="s">
        <v>537</v>
      </c>
      <c r="AH225" s="8" t="s">
        <v>537</v>
      </c>
      <c r="AI225" s="8" t="s">
        <v>537</v>
      </c>
      <c r="AJ225" s="8" t="s">
        <v>537</v>
      </c>
      <c r="AK225" s="8" t="s">
        <v>537</v>
      </c>
      <c r="AL225" s="8" t="s">
        <v>537</v>
      </c>
      <c r="AM225" s="8"/>
      <c r="AN225" s="8" t="s">
        <v>537</v>
      </c>
      <c r="AO225" s="8" t="s">
        <v>537</v>
      </c>
      <c r="AP225" s="8" t="s">
        <v>537</v>
      </c>
      <c r="AQ225" s="8" t="s">
        <v>537</v>
      </c>
      <c r="AR225" s="8" t="s">
        <v>537</v>
      </c>
      <c r="AS225" s="8" t="s">
        <v>537</v>
      </c>
      <c r="AT225" s="8" t="s">
        <v>537</v>
      </c>
      <c r="AU225" s="1">
        <v>-2146826273</v>
      </c>
      <c r="AV225" s="8"/>
      <c r="AW225" s="8" t="s">
        <v>537</v>
      </c>
      <c r="AX225" s="8" t="s">
        <v>537</v>
      </c>
      <c r="AY225" s="8" t="s">
        <v>537</v>
      </c>
      <c r="AZ225" s="1">
        <v>-2146826273</v>
      </c>
      <c r="BA225" s="9" t="s">
        <v>537</v>
      </c>
      <c r="BB225" s="8"/>
      <c r="BC225" s="8" t="s">
        <v>537</v>
      </c>
      <c r="BD225" s="8" t="s">
        <v>537</v>
      </c>
      <c r="BE225" s="8" t="s">
        <v>537</v>
      </c>
      <c r="BF225" s="8" t="s">
        <v>537</v>
      </c>
      <c r="BG225" s="8" t="s">
        <v>537</v>
      </c>
      <c r="BH225" s="8" t="s">
        <v>537</v>
      </c>
      <c r="BI225" s="8" t="s">
        <v>537</v>
      </c>
      <c r="BJ225" s="8"/>
      <c r="BK225" s="8"/>
      <c r="BL225" s="8" t="s">
        <v>537</v>
      </c>
      <c r="BM225" s="8" t="s">
        <v>537</v>
      </c>
      <c r="BN225" s="8" t="s">
        <v>537</v>
      </c>
      <c r="BO225" s="8" t="s">
        <v>537</v>
      </c>
      <c r="BP225" s="8" t="s">
        <v>537</v>
      </c>
      <c r="BQ225" s="8" t="s">
        <v>537</v>
      </c>
      <c r="BR225" s="8" t="s">
        <v>537</v>
      </c>
      <c r="BS225" s="8" t="s">
        <v>537</v>
      </c>
      <c r="BT225" s="8" t="s">
        <v>537</v>
      </c>
      <c r="BU225" s="8" t="s">
        <v>537</v>
      </c>
      <c r="BV225" s="8" t="s">
        <v>537</v>
      </c>
      <c r="BW225" s="8" t="s">
        <v>537</v>
      </c>
      <c r="BX225" s="8" t="s">
        <v>537</v>
      </c>
      <c r="BY225" s="8" t="s">
        <v>537</v>
      </c>
      <c r="BZ225" s="8" t="s">
        <v>537</v>
      </c>
      <c r="CA225" s="8" t="s">
        <v>537</v>
      </c>
      <c r="CB225" s="8" t="s">
        <v>537</v>
      </c>
      <c r="CC225" s="8" t="s">
        <v>537</v>
      </c>
      <c r="CD225" s="8" t="s">
        <v>537</v>
      </c>
      <c r="CE225" s="8"/>
      <c r="CF225" s="8" t="s">
        <v>537</v>
      </c>
      <c r="CG225" s="8" t="s">
        <v>537</v>
      </c>
      <c r="CH225" s="8" t="s">
        <v>537</v>
      </c>
      <c r="CI225" s="8" t="s">
        <v>537</v>
      </c>
      <c r="CJ225" s="8" t="s">
        <v>537</v>
      </c>
      <c r="CK225" s="8" t="s">
        <v>537</v>
      </c>
      <c r="CL225" s="8" t="s">
        <v>537</v>
      </c>
      <c r="CM225" s="8" t="s">
        <v>537</v>
      </c>
      <c r="CN225" s="8" t="s">
        <v>537</v>
      </c>
      <c r="CO225" s="8" t="s">
        <v>537</v>
      </c>
      <c r="CP225" s="8" t="s">
        <v>537</v>
      </c>
      <c r="CQ225" s="8" t="s">
        <v>537</v>
      </c>
      <c r="CR225" s="8" t="s">
        <v>537</v>
      </c>
      <c r="CS225" s="8" t="s">
        <v>537</v>
      </c>
      <c r="CT225" s="8" t="s">
        <v>537</v>
      </c>
      <c r="CU225" s="8" t="s">
        <v>537</v>
      </c>
      <c r="CV225" s="8" t="s">
        <v>537</v>
      </c>
      <c r="CW225" s="8" t="s">
        <v>537</v>
      </c>
      <c r="CX225" s="8" t="s">
        <v>537</v>
      </c>
      <c r="CY225" s="8" t="s">
        <v>537</v>
      </c>
      <c r="CZ225" s="8" t="s">
        <v>537</v>
      </c>
      <c r="DA225" s="8" t="s">
        <v>537</v>
      </c>
      <c r="DB225" s="8" t="s">
        <v>537</v>
      </c>
      <c r="DC225" s="8"/>
      <c r="DD225" s="8" t="s">
        <v>537</v>
      </c>
      <c r="DE225" s="8" t="s">
        <v>537</v>
      </c>
      <c r="DF225" s="8" t="s">
        <v>537</v>
      </c>
      <c r="DG225" s="8" t="s">
        <v>537</v>
      </c>
      <c r="DH225" s="8" t="s">
        <v>537</v>
      </c>
      <c r="DI225" s="8" t="s">
        <v>537</v>
      </c>
      <c r="DJ225" s="8" t="s">
        <v>537</v>
      </c>
      <c r="DK225" s="8" t="s">
        <v>537</v>
      </c>
      <c r="DL225" s="8" t="s">
        <v>537</v>
      </c>
      <c r="DM225" s="8" t="s">
        <v>537</v>
      </c>
      <c r="DN225" s="8" t="s">
        <v>537</v>
      </c>
      <c r="DO225" s="8" t="s">
        <v>537</v>
      </c>
      <c r="DP225" s="8" t="s">
        <v>537</v>
      </c>
      <c r="DQ225" s="8" t="s">
        <v>537</v>
      </c>
      <c r="DR225" s="8" t="s">
        <v>537</v>
      </c>
      <c r="DS225" s="8" t="s">
        <v>537</v>
      </c>
      <c r="DT225" s="8" t="s">
        <v>537</v>
      </c>
      <c r="DU225" s="8" t="s">
        <v>537</v>
      </c>
      <c r="DV225" s="8"/>
      <c r="DW225" s="8" t="s">
        <v>537</v>
      </c>
      <c r="DX225" s="8" t="s">
        <v>537</v>
      </c>
      <c r="DY225" s="8" t="s">
        <v>537</v>
      </c>
      <c r="DZ225" s="8" t="s">
        <v>537</v>
      </c>
      <c r="EA225" s="8" t="s">
        <v>537</v>
      </c>
      <c r="EB225" s="8" t="s">
        <v>537</v>
      </c>
      <c r="EC225" s="8" t="s">
        <v>537</v>
      </c>
      <c r="ED225" s="8" t="s">
        <v>537</v>
      </c>
      <c r="EE225" s="8" t="s">
        <v>537</v>
      </c>
      <c r="EF225" s="8" t="s">
        <v>537</v>
      </c>
      <c r="EG225" s="8" t="s">
        <v>537</v>
      </c>
      <c r="EH225" s="8" t="s">
        <v>537</v>
      </c>
      <c r="EI225" s="8" t="s">
        <v>537</v>
      </c>
      <c r="EJ225" s="8" t="s">
        <v>537</v>
      </c>
      <c r="EK225" s="8" t="s">
        <v>537</v>
      </c>
      <c r="EL225" s="8" t="s">
        <v>537</v>
      </c>
      <c r="EM225" s="8" t="s">
        <v>537</v>
      </c>
      <c r="EN225" s="8" t="s">
        <v>537</v>
      </c>
      <c r="EO225" s="8" t="s">
        <v>537</v>
      </c>
      <c r="EP225" s="8" t="s">
        <v>537</v>
      </c>
      <c r="EQ225" s="8" t="s">
        <v>537</v>
      </c>
      <c r="ER225" s="8" t="s">
        <v>537</v>
      </c>
      <c r="ES225" s="8" t="s">
        <v>537</v>
      </c>
      <c r="ET225" s="8" t="s">
        <v>537</v>
      </c>
      <c r="EU225" s="8" t="s">
        <v>537</v>
      </c>
      <c r="EV225" s="8" t="s">
        <v>537</v>
      </c>
      <c r="EW225" s="8" t="s">
        <v>537</v>
      </c>
      <c r="EX225" s="8" t="s">
        <v>537</v>
      </c>
      <c r="EY225" s="8" t="s">
        <v>537</v>
      </c>
      <c r="EZ225" s="8" t="s">
        <v>537</v>
      </c>
      <c r="FA225" s="8" t="s">
        <v>537</v>
      </c>
      <c r="FB225" s="8" t="s">
        <v>537</v>
      </c>
      <c r="FC225" s="8" t="s">
        <v>537</v>
      </c>
      <c r="FD225" s="8" t="s">
        <v>537</v>
      </c>
      <c r="FE225" s="8" t="s">
        <v>537</v>
      </c>
      <c r="FF225" s="8" t="s">
        <v>537</v>
      </c>
      <c r="FG225" s="8" t="s">
        <v>537</v>
      </c>
      <c r="FH225" s="8" t="s">
        <v>537</v>
      </c>
      <c r="FI225" s="8" t="s">
        <v>537</v>
      </c>
      <c r="FJ225" s="8" t="s">
        <v>537</v>
      </c>
      <c r="FK225" s="8" t="s">
        <v>537</v>
      </c>
      <c r="FL225" s="8"/>
      <c r="FM225" s="8" t="s">
        <v>537</v>
      </c>
      <c r="FN225" s="8" t="s">
        <v>537</v>
      </c>
      <c r="FO225" s="8" t="s">
        <v>537</v>
      </c>
      <c r="FP225" s="8" t="s">
        <v>537</v>
      </c>
      <c r="FQ225" s="8" t="s">
        <v>537</v>
      </c>
      <c r="FR225" s="8" t="s">
        <v>537</v>
      </c>
      <c r="FS225" s="8" t="s">
        <v>537</v>
      </c>
      <c r="FT225" s="9" t="s">
        <v>537</v>
      </c>
      <c r="FU225" s="8" t="s">
        <v>537</v>
      </c>
      <c r="FV225" s="8" t="s">
        <v>538</v>
      </c>
      <c r="FW225" s="8" t="s">
        <v>539</v>
      </c>
      <c r="FX225" s="8" t="s">
        <v>538</v>
      </c>
      <c r="FY225" s="8" t="s">
        <v>538</v>
      </c>
      <c r="FZ225" s="8" t="s">
        <v>538</v>
      </c>
      <c r="GA225" s="31" t="e">
        <f t="shared" si="36"/>
        <v>#VALUE!</v>
      </c>
      <c r="GB225" s="10" t="e">
        <f t="shared" si="37"/>
        <v>#VALUE!</v>
      </c>
      <c r="GC225" s="10" t="s">
        <v>540</v>
      </c>
      <c r="GD225" s="10" t="s">
        <v>540</v>
      </c>
    </row>
    <row r="226" spans="1:186">
      <c r="A226" s="8">
        <f t="shared" si="39"/>
        <v>0</v>
      </c>
      <c r="B226" s="8">
        <f t="shared" si="39"/>
        <v>0</v>
      </c>
      <c r="C226" s="8" t="e">
        <f>CONCATENATE("FY",RIGHT(Assumptions!D$20,4)-4)</f>
        <v>#VALUE!</v>
      </c>
      <c r="D226" s="10" t="e">
        <f t="shared" si="35"/>
        <v>#VALUE!</v>
      </c>
      <c r="E226" s="8" t="s">
        <v>537</v>
      </c>
      <c r="F226" s="8" t="s">
        <v>537</v>
      </c>
      <c r="G226" s="8" t="s">
        <v>537</v>
      </c>
      <c r="H226" s="8" t="s">
        <v>537</v>
      </c>
      <c r="I226" s="8" t="s">
        <v>537</v>
      </c>
      <c r="J226" s="8" t="s">
        <v>537</v>
      </c>
      <c r="K226" s="8" t="s">
        <v>537</v>
      </c>
      <c r="L226" s="8" t="s">
        <v>537</v>
      </c>
      <c r="M226" s="8" t="s">
        <v>537</v>
      </c>
      <c r="N226" s="8" t="s">
        <v>537</v>
      </c>
      <c r="O226" s="8" t="s">
        <v>537</v>
      </c>
      <c r="P226" s="8" t="s">
        <v>537</v>
      </c>
      <c r="Q226" s="8" t="s">
        <v>537</v>
      </c>
      <c r="R226" s="8" t="s">
        <v>537</v>
      </c>
      <c r="S226" s="8" t="s">
        <v>537</v>
      </c>
      <c r="T226" s="8" t="s">
        <v>537</v>
      </c>
      <c r="U226" s="8" t="s">
        <v>537</v>
      </c>
      <c r="V226" s="8" t="s">
        <v>537</v>
      </c>
      <c r="W226" s="8" t="s">
        <v>537</v>
      </c>
      <c r="X226" s="8" t="s">
        <v>537</v>
      </c>
      <c r="Y226" s="8" t="s">
        <v>537</v>
      </c>
      <c r="Z226" s="8" t="s">
        <v>537</v>
      </c>
      <c r="AA226" s="8" t="s">
        <v>537</v>
      </c>
      <c r="AB226" s="8" t="s">
        <v>537</v>
      </c>
      <c r="AC226" s="8" t="s">
        <v>537</v>
      </c>
      <c r="AD226" s="8" t="s">
        <v>537</v>
      </c>
      <c r="AE226" s="8" t="s">
        <v>537</v>
      </c>
      <c r="AF226" s="8" t="s">
        <v>537</v>
      </c>
      <c r="AG226" s="8" t="s">
        <v>537</v>
      </c>
      <c r="AH226" s="8" t="s">
        <v>537</v>
      </c>
      <c r="AI226" s="8" t="s">
        <v>537</v>
      </c>
      <c r="AJ226" s="8" t="s">
        <v>537</v>
      </c>
      <c r="AK226" s="8" t="s">
        <v>537</v>
      </c>
      <c r="AL226" s="8" t="s">
        <v>537</v>
      </c>
      <c r="AM226" s="8"/>
      <c r="AN226" s="8" t="s">
        <v>537</v>
      </c>
      <c r="AO226" s="8" t="s">
        <v>537</v>
      </c>
      <c r="AP226" s="8" t="s">
        <v>537</v>
      </c>
      <c r="AQ226" s="8" t="s">
        <v>537</v>
      </c>
      <c r="AR226" s="8" t="s">
        <v>537</v>
      </c>
      <c r="AS226" s="8" t="s">
        <v>537</v>
      </c>
      <c r="AT226" s="8" t="s">
        <v>537</v>
      </c>
      <c r="AU226" s="1">
        <v>-2146826273</v>
      </c>
      <c r="AV226" s="8"/>
      <c r="AW226" s="8" t="s">
        <v>537</v>
      </c>
      <c r="AX226" s="8" t="s">
        <v>537</v>
      </c>
      <c r="AY226" s="8" t="s">
        <v>537</v>
      </c>
      <c r="AZ226" s="1">
        <v>-2146826273</v>
      </c>
      <c r="BA226" s="9" t="s">
        <v>537</v>
      </c>
      <c r="BB226" s="8"/>
      <c r="BC226" s="8" t="s">
        <v>537</v>
      </c>
      <c r="BD226" s="8" t="s">
        <v>537</v>
      </c>
      <c r="BE226" s="8" t="s">
        <v>537</v>
      </c>
      <c r="BF226" s="8" t="s">
        <v>537</v>
      </c>
      <c r="BG226" s="8" t="s">
        <v>537</v>
      </c>
      <c r="BH226" s="8" t="s">
        <v>537</v>
      </c>
      <c r="BI226" s="8" t="s">
        <v>537</v>
      </c>
      <c r="BJ226" s="8"/>
      <c r="BK226" s="8"/>
      <c r="BL226" s="8" t="s">
        <v>537</v>
      </c>
      <c r="BM226" s="8" t="s">
        <v>537</v>
      </c>
      <c r="BN226" s="8" t="s">
        <v>537</v>
      </c>
      <c r="BO226" s="8" t="s">
        <v>537</v>
      </c>
      <c r="BP226" s="8" t="s">
        <v>537</v>
      </c>
      <c r="BQ226" s="8" t="s">
        <v>537</v>
      </c>
      <c r="BR226" s="8" t="s">
        <v>537</v>
      </c>
      <c r="BS226" s="8" t="s">
        <v>537</v>
      </c>
      <c r="BT226" s="8" t="s">
        <v>537</v>
      </c>
      <c r="BU226" s="8" t="s">
        <v>537</v>
      </c>
      <c r="BV226" s="8" t="s">
        <v>537</v>
      </c>
      <c r="BW226" s="8" t="s">
        <v>537</v>
      </c>
      <c r="BX226" s="8" t="s">
        <v>537</v>
      </c>
      <c r="BY226" s="8" t="s">
        <v>537</v>
      </c>
      <c r="BZ226" s="8" t="s">
        <v>537</v>
      </c>
      <c r="CA226" s="8" t="s">
        <v>537</v>
      </c>
      <c r="CB226" s="8" t="s">
        <v>537</v>
      </c>
      <c r="CC226" s="8" t="s">
        <v>537</v>
      </c>
      <c r="CD226" s="8" t="s">
        <v>537</v>
      </c>
      <c r="CE226" s="8"/>
      <c r="CF226" s="8" t="s">
        <v>537</v>
      </c>
      <c r="CG226" s="8" t="s">
        <v>537</v>
      </c>
      <c r="CH226" s="8" t="s">
        <v>537</v>
      </c>
      <c r="CI226" s="8" t="s">
        <v>537</v>
      </c>
      <c r="CJ226" s="8" t="s">
        <v>537</v>
      </c>
      <c r="CK226" s="8" t="s">
        <v>537</v>
      </c>
      <c r="CL226" s="8" t="s">
        <v>537</v>
      </c>
      <c r="CM226" s="8" t="s">
        <v>537</v>
      </c>
      <c r="CN226" s="8" t="s">
        <v>537</v>
      </c>
      <c r="CO226" s="8" t="s">
        <v>537</v>
      </c>
      <c r="CP226" s="8" t="s">
        <v>537</v>
      </c>
      <c r="CQ226" s="8" t="s">
        <v>537</v>
      </c>
      <c r="CR226" s="8" t="s">
        <v>537</v>
      </c>
      <c r="CS226" s="8" t="s">
        <v>537</v>
      </c>
      <c r="CT226" s="8" t="s">
        <v>537</v>
      </c>
      <c r="CU226" s="8" t="s">
        <v>537</v>
      </c>
      <c r="CV226" s="8" t="s">
        <v>537</v>
      </c>
      <c r="CW226" s="8" t="s">
        <v>537</v>
      </c>
      <c r="CX226" s="8" t="s">
        <v>537</v>
      </c>
      <c r="CY226" s="8" t="s">
        <v>537</v>
      </c>
      <c r="CZ226" s="8" t="s">
        <v>537</v>
      </c>
      <c r="DA226" s="8" t="s">
        <v>537</v>
      </c>
      <c r="DB226" s="8" t="s">
        <v>537</v>
      </c>
      <c r="DC226" s="8"/>
      <c r="DD226" s="8" t="s">
        <v>537</v>
      </c>
      <c r="DE226" s="8" t="s">
        <v>537</v>
      </c>
      <c r="DF226" s="8" t="s">
        <v>537</v>
      </c>
      <c r="DG226" s="8" t="s">
        <v>537</v>
      </c>
      <c r="DH226" s="8" t="s">
        <v>537</v>
      </c>
      <c r="DI226" s="8" t="s">
        <v>537</v>
      </c>
      <c r="DJ226" s="8" t="s">
        <v>537</v>
      </c>
      <c r="DK226" s="8" t="s">
        <v>537</v>
      </c>
      <c r="DL226" s="8" t="s">
        <v>537</v>
      </c>
      <c r="DM226" s="8" t="s">
        <v>537</v>
      </c>
      <c r="DN226" s="8" t="s">
        <v>537</v>
      </c>
      <c r="DO226" s="8" t="s">
        <v>537</v>
      </c>
      <c r="DP226" s="8" t="s">
        <v>537</v>
      </c>
      <c r="DQ226" s="8" t="s">
        <v>537</v>
      </c>
      <c r="DR226" s="8" t="s">
        <v>537</v>
      </c>
      <c r="DS226" s="8" t="s">
        <v>537</v>
      </c>
      <c r="DT226" s="8" t="s">
        <v>537</v>
      </c>
      <c r="DU226" s="8" t="s">
        <v>537</v>
      </c>
      <c r="DV226" s="8"/>
      <c r="DW226" s="8" t="s">
        <v>537</v>
      </c>
      <c r="DX226" s="8" t="s">
        <v>537</v>
      </c>
      <c r="DY226" s="8" t="s">
        <v>537</v>
      </c>
      <c r="DZ226" s="8" t="s">
        <v>537</v>
      </c>
      <c r="EA226" s="8" t="s">
        <v>537</v>
      </c>
      <c r="EB226" s="8" t="s">
        <v>537</v>
      </c>
      <c r="EC226" s="8" t="s">
        <v>537</v>
      </c>
      <c r="ED226" s="8" t="s">
        <v>537</v>
      </c>
      <c r="EE226" s="8" t="s">
        <v>537</v>
      </c>
      <c r="EF226" s="8" t="s">
        <v>537</v>
      </c>
      <c r="EG226" s="8" t="s">
        <v>537</v>
      </c>
      <c r="EH226" s="8" t="s">
        <v>537</v>
      </c>
      <c r="EI226" s="8" t="s">
        <v>537</v>
      </c>
      <c r="EJ226" s="8" t="s">
        <v>537</v>
      </c>
      <c r="EK226" s="8" t="s">
        <v>537</v>
      </c>
      <c r="EL226" s="8" t="s">
        <v>537</v>
      </c>
      <c r="EM226" s="8" t="s">
        <v>537</v>
      </c>
      <c r="EN226" s="8" t="s">
        <v>537</v>
      </c>
      <c r="EO226" s="8" t="s">
        <v>537</v>
      </c>
      <c r="EP226" s="8" t="s">
        <v>537</v>
      </c>
      <c r="EQ226" s="8" t="s">
        <v>537</v>
      </c>
      <c r="ER226" s="8" t="s">
        <v>537</v>
      </c>
      <c r="ES226" s="8" t="s">
        <v>537</v>
      </c>
      <c r="ET226" s="8" t="s">
        <v>537</v>
      </c>
      <c r="EU226" s="8" t="s">
        <v>537</v>
      </c>
      <c r="EV226" s="8" t="s">
        <v>537</v>
      </c>
      <c r="EW226" s="8" t="s">
        <v>537</v>
      </c>
      <c r="EX226" s="8" t="s">
        <v>537</v>
      </c>
      <c r="EY226" s="8" t="s">
        <v>537</v>
      </c>
      <c r="EZ226" s="8" t="s">
        <v>537</v>
      </c>
      <c r="FA226" s="8" t="s">
        <v>537</v>
      </c>
      <c r="FB226" s="8" t="s">
        <v>537</v>
      </c>
      <c r="FC226" s="8" t="s">
        <v>537</v>
      </c>
      <c r="FD226" s="8" t="s">
        <v>537</v>
      </c>
      <c r="FE226" s="8" t="s">
        <v>537</v>
      </c>
      <c r="FF226" s="8" t="s">
        <v>537</v>
      </c>
      <c r="FG226" s="8" t="s">
        <v>537</v>
      </c>
      <c r="FH226" s="8" t="s">
        <v>537</v>
      </c>
      <c r="FI226" s="8" t="s">
        <v>537</v>
      </c>
      <c r="FJ226" s="8" t="s">
        <v>537</v>
      </c>
      <c r="FK226" s="8" t="s">
        <v>537</v>
      </c>
      <c r="FL226" s="8"/>
      <c r="FM226" s="8" t="s">
        <v>537</v>
      </c>
      <c r="FN226" s="8" t="s">
        <v>537</v>
      </c>
      <c r="FO226" s="8" t="s">
        <v>537</v>
      </c>
      <c r="FP226" s="8" t="s">
        <v>537</v>
      </c>
      <c r="FQ226" s="8" t="s">
        <v>537</v>
      </c>
      <c r="FR226" s="8" t="s">
        <v>537</v>
      </c>
      <c r="FS226" s="8" t="s">
        <v>537</v>
      </c>
      <c r="FT226" s="9" t="s">
        <v>537</v>
      </c>
      <c r="FU226" s="8" t="s">
        <v>537</v>
      </c>
      <c r="FV226" s="8" t="s">
        <v>538</v>
      </c>
      <c r="FW226" s="8" t="s">
        <v>539</v>
      </c>
      <c r="FX226" s="8" t="s">
        <v>538</v>
      </c>
      <c r="FY226" s="8" t="s">
        <v>538</v>
      </c>
      <c r="FZ226" s="8" t="s">
        <v>538</v>
      </c>
      <c r="GA226" s="31" t="e">
        <f t="shared" si="36"/>
        <v>#VALUE!</v>
      </c>
      <c r="GB226" s="10" t="e">
        <f t="shared" si="37"/>
        <v>#VALUE!</v>
      </c>
      <c r="GC226" s="10" t="s">
        <v>540</v>
      </c>
      <c r="GD226" s="10" t="s">
        <v>540</v>
      </c>
    </row>
    <row r="227" spans="1:186">
      <c r="A227" s="8">
        <f t="shared" si="39"/>
        <v>0</v>
      </c>
      <c r="B227" s="8">
        <f t="shared" si="39"/>
        <v>0</v>
      </c>
      <c r="C227" s="8" t="e">
        <f>CONCATENATE("FY",RIGHT(Assumptions!D$20,4)-3)</f>
        <v>#VALUE!</v>
      </c>
      <c r="D227" s="10" t="e">
        <f t="shared" si="35"/>
        <v>#VALUE!</v>
      </c>
      <c r="E227" s="8" t="s">
        <v>537</v>
      </c>
      <c r="F227" s="8" t="s">
        <v>537</v>
      </c>
      <c r="G227" s="8" t="s">
        <v>537</v>
      </c>
      <c r="H227" s="8" t="s">
        <v>537</v>
      </c>
      <c r="I227" s="8" t="s">
        <v>537</v>
      </c>
      <c r="J227" s="8" t="s">
        <v>537</v>
      </c>
      <c r="K227" s="8" t="s">
        <v>537</v>
      </c>
      <c r="L227" s="8" t="s">
        <v>537</v>
      </c>
      <c r="M227" s="8" t="s">
        <v>537</v>
      </c>
      <c r="N227" s="8" t="s">
        <v>537</v>
      </c>
      <c r="O227" s="8" t="s">
        <v>537</v>
      </c>
      <c r="P227" s="8" t="s">
        <v>537</v>
      </c>
      <c r="Q227" s="8" t="s">
        <v>537</v>
      </c>
      <c r="R227" s="8" t="s">
        <v>537</v>
      </c>
      <c r="S227" s="8" t="s">
        <v>537</v>
      </c>
      <c r="T227" s="8" t="s">
        <v>537</v>
      </c>
      <c r="U227" s="8" t="s">
        <v>537</v>
      </c>
      <c r="V227" s="8" t="s">
        <v>537</v>
      </c>
      <c r="W227" s="8" t="s">
        <v>537</v>
      </c>
      <c r="X227" s="8" t="s">
        <v>537</v>
      </c>
      <c r="Y227" s="8" t="s">
        <v>537</v>
      </c>
      <c r="Z227" s="8" t="s">
        <v>537</v>
      </c>
      <c r="AA227" s="8" t="s">
        <v>537</v>
      </c>
      <c r="AB227" s="8" t="s">
        <v>537</v>
      </c>
      <c r="AC227" s="8" t="s">
        <v>537</v>
      </c>
      <c r="AD227" s="8" t="s">
        <v>537</v>
      </c>
      <c r="AE227" s="8" t="s">
        <v>537</v>
      </c>
      <c r="AF227" s="8" t="s">
        <v>537</v>
      </c>
      <c r="AG227" s="8" t="s">
        <v>537</v>
      </c>
      <c r="AH227" s="8" t="s">
        <v>537</v>
      </c>
      <c r="AI227" s="8" t="s">
        <v>537</v>
      </c>
      <c r="AJ227" s="8" t="s">
        <v>537</v>
      </c>
      <c r="AK227" s="8" t="s">
        <v>537</v>
      </c>
      <c r="AL227" s="8" t="s">
        <v>537</v>
      </c>
      <c r="AM227" s="8"/>
      <c r="AN227" s="8" t="s">
        <v>537</v>
      </c>
      <c r="AO227" s="8" t="s">
        <v>537</v>
      </c>
      <c r="AP227" s="8" t="s">
        <v>537</v>
      </c>
      <c r="AQ227" s="8" t="s">
        <v>537</v>
      </c>
      <c r="AR227" s="8" t="s">
        <v>537</v>
      </c>
      <c r="AS227" s="8" t="s">
        <v>537</v>
      </c>
      <c r="AT227" s="8" t="s">
        <v>537</v>
      </c>
      <c r="AU227" s="1">
        <v>-2146826273</v>
      </c>
      <c r="AV227" s="8"/>
      <c r="AW227" s="8" t="s">
        <v>537</v>
      </c>
      <c r="AX227" s="8" t="s">
        <v>537</v>
      </c>
      <c r="AY227" s="8" t="s">
        <v>537</v>
      </c>
      <c r="AZ227" s="1">
        <v>-2146826273</v>
      </c>
      <c r="BA227" s="9" t="s">
        <v>537</v>
      </c>
      <c r="BB227" s="8"/>
      <c r="BC227" s="8" t="s">
        <v>537</v>
      </c>
      <c r="BD227" s="8" t="s">
        <v>537</v>
      </c>
      <c r="BE227" s="8" t="s">
        <v>537</v>
      </c>
      <c r="BF227" s="8" t="s">
        <v>537</v>
      </c>
      <c r="BG227" s="8" t="s">
        <v>537</v>
      </c>
      <c r="BH227" s="8" t="s">
        <v>537</v>
      </c>
      <c r="BI227" s="8" t="s">
        <v>537</v>
      </c>
      <c r="BJ227" s="8"/>
      <c r="BK227" s="8"/>
      <c r="BL227" s="8" t="s">
        <v>537</v>
      </c>
      <c r="BM227" s="8" t="s">
        <v>537</v>
      </c>
      <c r="BN227" s="8" t="s">
        <v>537</v>
      </c>
      <c r="BO227" s="8" t="s">
        <v>537</v>
      </c>
      <c r="BP227" s="8" t="s">
        <v>537</v>
      </c>
      <c r="BQ227" s="8" t="s">
        <v>537</v>
      </c>
      <c r="BR227" s="8" t="s">
        <v>537</v>
      </c>
      <c r="BS227" s="8" t="s">
        <v>537</v>
      </c>
      <c r="BT227" s="8" t="s">
        <v>537</v>
      </c>
      <c r="BU227" s="8" t="s">
        <v>537</v>
      </c>
      <c r="BV227" s="8" t="s">
        <v>537</v>
      </c>
      <c r="BW227" s="8" t="s">
        <v>537</v>
      </c>
      <c r="BX227" s="8" t="s">
        <v>537</v>
      </c>
      <c r="BY227" s="8" t="s">
        <v>537</v>
      </c>
      <c r="BZ227" s="8" t="s">
        <v>537</v>
      </c>
      <c r="CA227" s="8" t="s">
        <v>537</v>
      </c>
      <c r="CB227" s="8" t="s">
        <v>537</v>
      </c>
      <c r="CC227" s="8" t="s">
        <v>537</v>
      </c>
      <c r="CD227" s="8" t="s">
        <v>537</v>
      </c>
      <c r="CE227" s="8"/>
      <c r="CF227" s="8" t="s">
        <v>537</v>
      </c>
      <c r="CG227" s="8" t="s">
        <v>537</v>
      </c>
      <c r="CH227" s="8" t="s">
        <v>537</v>
      </c>
      <c r="CI227" s="8" t="s">
        <v>537</v>
      </c>
      <c r="CJ227" s="8" t="s">
        <v>537</v>
      </c>
      <c r="CK227" s="8" t="s">
        <v>537</v>
      </c>
      <c r="CL227" s="8" t="s">
        <v>537</v>
      </c>
      <c r="CM227" s="8" t="s">
        <v>537</v>
      </c>
      <c r="CN227" s="8" t="s">
        <v>537</v>
      </c>
      <c r="CO227" s="8" t="s">
        <v>537</v>
      </c>
      <c r="CP227" s="8" t="s">
        <v>537</v>
      </c>
      <c r="CQ227" s="8" t="s">
        <v>537</v>
      </c>
      <c r="CR227" s="8" t="s">
        <v>537</v>
      </c>
      <c r="CS227" s="8" t="s">
        <v>537</v>
      </c>
      <c r="CT227" s="8" t="s">
        <v>537</v>
      </c>
      <c r="CU227" s="8" t="s">
        <v>537</v>
      </c>
      <c r="CV227" s="8" t="s">
        <v>537</v>
      </c>
      <c r="CW227" s="8" t="s">
        <v>537</v>
      </c>
      <c r="CX227" s="8" t="s">
        <v>537</v>
      </c>
      <c r="CY227" s="8" t="s">
        <v>537</v>
      </c>
      <c r="CZ227" s="8" t="s">
        <v>537</v>
      </c>
      <c r="DA227" s="8" t="s">
        <v>537</v>
      </c>
      <c r="DB227" s="8" t="s">
        <v>537</v>
      </c>
      <c r="DC227" s="8"/>
      <c r="DD227" s="8" t="s">
        <v>537</v>
      </c>
      <c r="DE227" s="8" t="s">
        <v>537</v>
      </c>
      <c r="DF227" s="8" t="s">
        <v>537</v>
      </c>
      <c r="DG227" s="8" t="s">
        <v>537</v>
      </c>
      <c r="DH227" s="8" t="s">
        <v>537</v>
      </c>
      <c r="DI227" s="8" t="s">
        <v>537</v>
      </c>
      <c r="DJ227" s="8" t="s">
        <v>537</v>
      </c>
      <c r="DK227" s="8" t="s">
        <v>537</v>
      </c>
      <c r="DL227" s="8" t="s">
        <v>537</v>
      </c>
      <c r="DM227" s="8" t="s">
        <v>537</v>
      </c>
      <c r="DN227" s="8" t="s">
        <v>537</v>
      </c>
      <c r="DO227" s="8" t="s">
        <v>537</v>
      </c>
      <c r="DP227" s="8" t="s">
        <v>537</v>
      </c>
      <c r="DQ227" s="8" t="s">
        <v>537</v>
      </c>
      <c r="DR227" s="8" t="s">
        <v>537</v>
      </c>
      <c r="DS227" s="8" t="s">
        <v>537</v>
      </c>
      <c r="DT227" s="8" t="s">
        <v>537</v>
      </c>
      <c r="DU227" s="8" t="s">
        <v>537</v>
      </c>
      <c r="DV227" s="8"/>
      <c r="DW227" s="8" t="s">
        <v>537</v>
      </c>
      <c r="DX227" s="8" t="s">
        <v>537</v>
      </c>
      <c r="DY227" s="8" t="s">
        <v>537</v>
      </c>
      <c r="DZ227" s="8" t="s">
        <v>537</v>
      </c>
      <c r="EA227" s="8" t="s">
        <v>537</v>
      </c>
      <c r="EB227" s="8" t="s">
        <v>537</v>
      </c>
      <c r="EC227" s="8" t="s">
        <v>537</v>
      </c>
      <c r="ED227" s="8" t="s">
        <v>537</v>
      </c>
      <c r="EE227" s="8" t="s">
        <v>537</v>
      </c>
      <c r="EF227" s="8" t="s">
        <v>537</v>
      </c>
      <c r="EG227" s="8" t="s">
        <v>537</v>
      </c>
      <c r="EH227" s="8" t="s">
        <v>537</v>
      </c>
      <c r="EI227" s="8" t="s">
        <v>537</v>
      </c>
      <c r="EJ227" s="8" t="s">
        <v>537</v>
      </c>
      <c r="EK227" s="8" t="s">
        <v>537</v>
      </c>
      <c r="EL227" s="8" t="s">
        <v>537</v>
      </c>
      <c r="EM227" s="8" t="s">
        <v>537</v>
      </c>
      <c r="EN227" s="8" t="s">
        <v>537</v>
      </c>
      <c r="EO227" s="8" t="s">
        <v>537</v>
      </c>
      <c r="EP227" s="8" t="s">
        <v>537</v>
      </c>
      <c r="EQ227" s="8" t="s">
        <v>537</v>
      </c>
      <c r="ER227" s="8" t="s">
        <v>537</v>
      </c>
      <c r="ES227" s="8" t="s">
        <v>537</v>
      </c>
      <c r="ET227" s="8" t="s">
        <v>537</v>
      </c>
      <c r="EU227" s="8" t="s">
        <v>537</v>
      </c>
      <c r="EV227" s="8" t="s">
        <v>537</v>
      </c>
      <c r="EW227" s="8" t="s">
        <v>537</v>
      </c>
      <c r="EX227" s="8" t="s">
        <v>537</v>
      </c>
      <c r="EY227" s="8" t="s">
        <v>537</v>
      </c>
      <c r="EZ227" s="8" t="s">
        <v>537</v>
      </c>
      <c r="FA227" s="8" t="s">
        <v>537</v>
      </c>
      <c r="FB227" s="8" t="s">
        <v>537</v>
      </c>
      <c r="FC227" s="8" t="s">
        <v>537</v>
      </c>
      <c r="FD227" s="8" t="s">
        <v>537</v>
      </c>
      <c r="FE227" s="8" t="s">
        <v>537</v>
      </c>
      <c r="FF227" s="8" t="s">
        <v>537</v>
      </c>
      <c r="FG227" s="8" t="s">
        <v>537</v>
      </c>
      <c r="FH227" s="8" t="s">
        <v>537</v>
      </c>
      <c r="FI227" s="8" t="s">
        <v>537</v>
      </c>
      <c r="FJ227" s="8" t="s">
        <v>537</v>
      </c>
      <c r="FK227" s="8" t="s">
        <v>537</v>
      </c>
      <c r="FL227" s="8"/>
      <c r="FM227" s="8" t="s">
        <v>537</v>
      </c>
      <c r="FN227" s="8" t="s">
        <v>537</v>
      </c>
      <c r="FO227" s="8" t="s">
        <v>537</v>
      </c>
      <c r="FP227" s="8" t="s">
        <v>537</v>
      </c>
      <c r="FQ227" s="8" t="s">
        <v>537</v>
      </c>
      <c r="FR227" s="8" t="s">
        <v>537</v>
      </c>
      <c r="FS227" s="8" t="s">
        <v>537</v>
      </c>
      <c r="FT227" s="9" t="s">
        <v>537</v>
      </c>
      <c r="FU227" s="8" t="s">
        <v>537</v>
      </c>
      <c r="FV227" s="8" t="s">
        <v>538</v>
      </c>
      <c r="FW227" s="8" t="s">
        <v>539</v>
      </c>
      <c r="FX227" s="8" t="s">
        <v>538</v>
      </c>
      <c r="FY227" s="8" t="s">
        <v>538</v>
      </c>
      <c r="FZ227" s="8" t="s">
        <v>538</v>
      </c>
      <c r="GA227" s="31" t="e">
        <f t="shared" si="36"/>
        <v>#VALUE!</v>
      </c>
      <c r="GB227" s="10" t="e">
        <f t="shared" si="37"/>
        <v>#VALUE!</v>
      </c>
      <c r="GC227" s="10" t="s">
        <v>540</v>
      </c>
      <c r="GD227" s="10" t="s">
        <v>540</v>
      </c>
    </row>
    <row r="228" spans="1:186">
      <c r="A228" s="8">
        <f t="shared" si="39"/>
        <v>0</v>
      </c>
      <c r="B228" s="8">
        <f t="shared" si="39"/>
        <v>0</v>
      </c>
      <c r="C228" s="8" t="e">
        <f>CONCATENATE("FY",RIGHT(Assumptions!D$20,4)-2)</f>
        <v>#VALUE!</v>
      </c>
      <c r="D228" s="10" t="e">
        <f t="shared" si="35"/>
        <v>#VALUE!</v>
      </c>
      <c r="E228" s="8" t="s">
        <v>537</v>
      </c>
      <c r="F228" s="8" t="s">
        <v>537</v>
      </c>
      <c r="G228" s="8" t="s">
        <v>537</v>
      </c>
      <c r="H228" s="8" t="s">
        <v>537</v>
      </c>
      <c r="I228" s="8" t="s">
        <v>537</v>
      </c>
      <c r="J228" s="8" t="s">
        <v>537</v>
      </c>
      <c r="K228" s="8" t="s">
        <v>537</v>
      </c>
      <c r="L228" s="8" t="s">
        <v>537</v>
      </c>
      <c r="M228" s="8" t="s">
        <v>537</v>
      </c>
      <c r="N228" s="8" t="s">
        <v>537</v>
      </c>
      <c r="O228" s="8" t="s">
        <v>537</v>
      </c>
      <c r="P228" s="8" t="s">
        <v>537</v>
      </c>
      <c r="Q228" s="8" t="s">
        <v>537</v>
      </c>
      <c r="R228" s="8" t="s">
        <v>537</v>
      </c>
      <c r="S228" s="8" t="s">
        <v>537</v>
      </c>
      <c r="T228" s="8" t="s">
        <v>537</v>
      </c>
      <c r="U228" s="8" t="s">
        <v>537</v>
      </c>
      <c r="V228" s="8" t="s">
        <v>537</v>
      </c>
      <c r="W228" s="8" t="s">
        <v>537</v>
      </c>
      <c r="X228" s="8" t="s">
        <v>537</v>
      </c>
      <c r="Y228" s="8" t="s">
        <v>537</v>
      </c>
      <c r="Z228" s="8" t="s">
        <v>537</v>
      </c>
      <c r="AA228" s="8" t="s">
        <v>537</v>
      </c>
      <c r="AB228" s="8" t="s">
        <v>537</v>
      </c>
      <c r="AC228" s="8" t="s">
        <v>537</v>
      </c>
      <c r="AD228" s="8" t="s">
        <v>537</v>
      </c>
      <c r="AE228" s="8" t="s">
        <v>537</v>
      </c>
      <c r="AF228" s="8" t="s">
        <v>537</v>
      </c>
      <c r="AG228" s="8" t="s">
        <v>537</v>
      </c>
      <c r="AH228" s="8" t="s">
        <v>537</v>
      </c>
      <c r="AI228" s="8" t="s">
        <v>537</v>
      </c>
      <c r="AJ228" s="8" t="s">
        <v>537</v>
      </c>
      <c r="AK228" s="8" t="s">
        <v>537</v>
      </c>
      <c r="AL228" s="8" t="s">
        <v>537</v>
      </c>
      <c r="AM228" s="8"/>
      <c r="AN228" s="8" t="s">
        <v>537</v>
      </c>
      <c r="AO228" s="8" t="s">
        <v>537</v>
      </c>
      <c r="AP228" s="8" t="s">
        <v>537</v>
      </c>
      <c r="AQ228" s="8" t="s">
        <v>537</v>
      </c>
      <c r="AR228" s="8" t="s">
        <v>537</v>
      </c>
      <c r="AS228" s="8" t="s">
        <v>537</v>
      </c>
      <c r="AT228" s="8" t="s">
        <v>537</v>
      </c>
      <c r="AU228" s="1">
        <v>-2146826273</v>
      </c>
      <c r="AV228" s="8"/>
      <c r="AW228" s="8" t="s">
        <v>537</v>
      </c>
      <c r="AX228" s="8" t="s">
        <v>537</v>
      </c>
      <c r="AY228" s="8" t="s">
        <v>537</v>
      </c>
      <c r="AZ228" s="1">
        <v>-2146826273</v>
      </c>
      <c r="BA228" s="9" t="s">
        <v>537</v>
      </c>
      <c r="BB228" s="8"/>
      <c r="BC228" s="8" t="s">
        <v>537</v>
      </c>
      <c r="BD228" s="8" t="s">
        <v>537</v>
      </c>
      <c r="BE228" s="8" t="s">
        <v>537</v>
      </c>
      <c r="BF228" s="8" t="s">
        <v>537</v>
      </c>
      <c r="BG228" s="8" t="s">
        <v>537</v>
      </c>
      <c r="BH228" s="8" t="s">
        <v>537</v>
      </c>
      <c r="BI228" s="8" t="s">
        <v>537</v>
      </c>
      <c r="BJ228" s="8"/>
      <c r="BK228" s="8"/>
      <c r="BL228" s="8" t="s">
        <v>537</v>
      </c>
      <c r="BM228" s="8" t="s">
        <v>537</v>
      </c>
      <c r="BN228" s="8" t="s">
        <v>537</v>
      </c>
      <c r="BO228" s="8" t="s">
        <v>537</v>
      </c>
      <c r="BP228" s="8" t="s">
        <v>537</v>
      </c>
      <c r="BQ228" s="8" t="s">
        <v>537</v>
      </c>
      <c r="BR228" s="8" t="s">
        <v>537</v>
      </c>
      <c r="BS228" s="8" t="s">
        <v>537</v>
      </c>
      <c r="BT228" s="8" t="s">
        <v>537</v>
      </c>
      <c r="BU228" s="8" t="s">
        <v>537</v>
      </c>
      <c r="BV228" s="8" t="s">
        <v>537</v>
      </c>
      <c r="BW228" s="8" t="s">
        <v>537</v>
      </c>
      <c r="BX228" s="8" t="s">
        <v>537</v>
      </c>
      <c r="BY228" s="8" t="s">
        <v>537</v>
      </c>
      <c r="BZ228" s="8" t="s">
        <v>537</v>
      </c>
      <c r="CA228" s="8" t="s">
        <v>537</v>
      </c>
      <c r="CB228" s="8" t="s">
        <v>537</v>
      </c>
      <c r="CC228" s="8" t="s">
        <v>537</v>
      </c>
      <c r="CD228" s="8" t="s">
        <v>537</v>
      </c>
      <c r="CE228" s="8"/>
      <c r="CF228" s="8" t="s">
        <v>537</v>
      </c>
      <c r="CG228" s="8" t="s">
        <v>537</v>
      </c>
      <c r="CH228" s="8" t="s">
        <v>537</v>
      </c>
      <c r="CI228" s="8" t="s">
        <v>537</v>
      </c>
      <c r="CJ228" s="8" t="s">
        <v>537</v>
      </c>
      <c r="CK228" s="8" t="s">
        <v>537</v>
      </c>
      <c r="CL228" s="8" t="s">
        <v>537</v>
      </c>
      <c r="CM228" s="8" t="s">
        <v>537</v>
      </c>
      <c r="CN228" s="8" t="s">
        <v>537</v>
      </c>
      <c r="CO228" s="8" t="s">
        <v>537</v>
      </c>
      <c r="CP228" s="8" t="s">
        <v>537</v>
      </c>
      <c r="CQ228" s="8" t="s">
        <v>537</v>
      </c>
      <c r="CR228" s="8" t="s">
        <v>537</v>
      </c>
      <c r="CS228" s="8" t="s">
        <v>537</v>
      </c>
      <c r="CT228" s="8" t="s">
        <v>537</v>
      </c>
      <c r="CU228" s="8" t="s">
        <v>537</v>
      </c>
      <c r="CV228" s="8" t="s">
        <v>537</v>
      </c>
      <c r="CW228" s="8" t="s">
        <v>537</v>
      </c>
      <c r="CX228" s="8" t="s">
        <v>537</v>
      </c>
      <c r="CY228" s="8" t="s">
        <v>537</v>
      </c>
      <c r="CZ228" s="8" t="s">
        <v>537</v>
      </c>
      <c r="DA228" s="8" t="s">
        <v>537</v>
      </c>
      <c r="DB228" s="8" t="s">
        <v>537</v>
      </c>
      <c r="DC228" s="8"/>
      <c r="DD228" s="8" t="s">
        <v>537</v>
      </c>
      <c r="DE228" s="8" t="s">
        <v>537</v>
      </c>
      <c r="DF228" s="8" t="s">
        <v>537</v>
      </c>
      <c r="DG228" s="8" t="s">
        <v>537</v>
      </c>
      <c r="DH228" s="8" t="s">
        <v>537</v>
      </c>
      <c r="DI228" s="8" t="s">
        <v>537</v>
      </c>
      <c r="DJ228" s="8" t="s">
        <v>537</v>
      </c>
      <c r="DK228" s="8" t="s">
        <v>537</v>
      </c>
      <c r="DL228" s="8" t="s">
        <v>537</v>
      </c>
      <c r="DM228" s="8" t="s">
        <v>537</v>
      </c>
      <c r="DN228" s="8" t="s">
        <v>537</v>
      </c>
      <c r="DO228" s="8" t="s">
        <v>537</v>
      </c>
      <c r="DP228" s="8" t="s">
        <v>537</v>
      </c>
      <c r="DQ228" s="8" t="s">
        <v>537</v>
      </c>
      <c r="DR228" s="8" t="s">
        <v>537</v>
      </c>
      <c r="DS228" s="8" t="s">
        <v>537</v>
      </c>
      <c r="DT228" s="8" t="s">
        <v>537</v>
      </c>
      <c r="DU228" s="8" t="s">
        <v>537</v>
      </c>
      <c r="DV228" s="8"/>
      <c r="DW228" s="8" t="s">
        <v>537</v>
      </c>
      <c r="DX228" s="8" t="s">
        <v>537</v>
      </c>
      <c r="DY228" s="8" t="s">
        <v>537</v>
      </c>
      <c r="DZ228" s="8" t="s">
        <v>537</v>
      </c>
      <c r="EA228" s="8" t="s">
        <v>537</v>
      </c>
      <c r="EB228" s="8" t="s">
        <v>537</v>
      </c>
      <c r="EC228" s="8" t="s">
        <v>537</v>
      </c>
      <c r="ED228" s="8" t="s">
        <v>537</v>
      </c>
      <c r="EE228" s="8" t="s">
        <v>537</v>
      </c>
      <c r="EF228" s="8" t="s">
        <v>537</v>
      </c>
      <c r="EG228" s="8" t="s">
        <v>537</v>
      </c>
      <c r="EH228" s="8" t="s">
        <v>537</v>
      </c>
      <c r="EI228" s="8" t="s">
        <v>537</v>
      </c>
      <c r="EJ228" s="8" t="s">
        <v>537</v>
      </c>
      <c r="EK228" s="8" t="s">
        <v>537</v>
      </c>
      <c r="EL228" s="8" t="s">
        <v>537</v>
      </c>
      <c r="EM228" s="8" t="s">
        <v>537</v>
      </c>
      <c r="EN228" s="8" t="s">
        <v>537</v>
      </c>
      <c r="EO228" s="8" t="s">
        <v>537</v>
      </c>
      <c r="EP228" s="8" t="s">
        <v>537</v>
      </c>
      <c r="EQ228" s="8" t="s">
        <v>537</v>
      </c>
      <c r="ER228" s="8" t="s">
        <v>537</v>
      </c>
      <c r="ES228" s="8" t="s">
        <v>537</v>
      </c>
      <c r="ET228" s="8" t="s">
        <v>537</v>
      </c>
      <c r="EU228" s="8" t="s">
        <v>537</v>
      </c>
      <c r="EV228" s="8" t="s">
        <v>537</v>
      </c>
      <c r="EW228" s="8" t="s">
        <v>537</v>
      </c>
      <c r="EX228" s="8" t="s">
        <v>537</v>
      </c>
      <c r="EY228" s="8" t="s">
        <v>537</v>
      </c>
      <c r="EZ228" s="8" t="s">
        <v>537</v>
      </c>
      <c r="FA228" s="8" t="s">
        <v>537</v>
      </c>
      <c r="FB228" s="8" t="s">
        <v>537</v>
      </c>
      <c r="FC228" s="8" t="s">
        <v>537</v>
      </c>
      <c r="FD228" s="8" t="s">
        <v>537</v>
      </c>
      <c r="FE228" s="8" t="s">
        <v>537</v>
      </c>
      <c r="FF228" s="8" t="s">
        <v>537</v>
      </c>
      <c r="FG228" s="8" t="s">
        <v>537</v>
      </c>
      <c r="FH228" s="8" t="s">
        <v>537</v>
      </c>
      <c r="FI228" s="8" t="s">
        <v>537</v>
      </c>
      <c r="FJ228" s="8" t="s">
        <v>537</v>
      </c>
      <c r="FK228" s="8" t="s">
        <v>537</v>
      </c>
      <c r="FL228" s="8"/>
      <c r="FM228" s="8" t="s">
        <v>537</v>
      </c>
      <c r="FN228" s="8" t="s">
        <v>537</v>
      </c>
      <c r="FO228" s="8" t="s">
        <v>537</v>
      </c>
      <c r="FP228" s="8" t="s">
        <v>537</v>
      </c>
      <c r="FQ228" s="8" t="s">
        <v>537</v>
      </c>
      <c r="FR228" s="8" t="s">
        <v>537</v>
      </c>
      <c r="FS228" s="8" t="s">
        <v>537</v>
      </c>
      <c r="FT228" s="9" t="s">
        <v>537</v>
      </c>
      <c r="FU228" s="8" t="s">
        <v>537</v>
      </c>
      <c r="FV228" s="8" t="s">
        <v>538</v>
      </c>
      <c r="FW228" s="8" t="s">
        <v>539</v>
      </c>
      <c r="FX228" s="8" t="s">
        <v>538</v>
      </c>
      <c r="FY228" s="8" t="s">
        <v>538</v>
      </c>
      <c r="FZ228" s="8" t="s">
        <v>538</v>
      </c>
      <c r="GA228" s="31" t="e">
        <f t="shared" si="36"/>
        <v>#VALUE!</v>
      </c>
      <c r="GB228" s="10" t="e">
        <f t="shared" si="37"/>
        <v>#VALUE!</v>
      </c>
      <c r="GC228" s="10" t="s">
        <v>540</v>
      </c>
      <c r="GD228" s="10" t="s">
        <v>540</v>
      </c>
    </row>
    <row r="229" spans="1:186">
      <c r="A229" s="8">
        <f t="shared" si="39"/>
        <v>0</v>
      </c>
      <c r="B229" s="8">
        <f t="shared" si="39"/>
        <v>0</v>
      </c>
      <c r="C229" s="8" t="e">
        <f>CONCATENATE("FY",RIGHT(Assumptions!D$20,4)-1)</f>
        <v>#VALUE!</v>
      </c>
      <c r="D229" s="10" t="e">
        <f t="shared" si="35"/>
        <v>#VALUE!</v>
      </c>
      <c r="E229" s="8" t="s">
        <v>537</v>
      </c>
      <c r="F229" s="8" t="s">
        <v>537</v>
      </c>
      <c r="G229" s="8" t="s">
        <v>537</v>
      </c>
      <c r="H229" s="8" t="s">
        <v>537</v>
      </c>
      <c r="I229" s="8" t="s">
        <v>537</v>
      </c>
      <c r="J229" s="8" t="s">
        <v>537</v>
      </c>
      <c r="K229" s="8" t="s">
        <v>537</v>
      </c>
      <c r="L229" s="8" t="s">
        <v>537</v>
      </c>
      <c r="M229" s="8" t="s">
        <v>537</v>
      </c>
      <c r="N229" s="8" t="s">
        <v>537</v>
      </c>
      <c r="O229" s="8" t="s">
        <v>537</v>
      </c>
      <c r="P229" s="8" t="s">
        <v>537</v>
      </c>
      <c r="Q229" s="8" t="s">
        <v>537</v>
      </c>
      <c r="R229" s="8" t="s">
        <v>537</v>
      </c>
      <c r="S229" s="8" t="s">
        <v>537</v>
      </c>
      <c r="T229" s="8" t="s">
        <v>537</v>
      </c>
      <c r="U229" s="8" t="s">
        <v>537</v>
      </c>
      <c r="V229" s="8" t="s">
        <v>537</v>
      </c>
      <c r="W229" s="8" t="s">
        <v>537</v>
      </c>
      <c r="X229" s="8" t="s">
        <v>537</v>
      </c>
      <c r="Y229" s="8" t="s">
        <v>537</v>
      </c>
      <c r="Z229" s="8" t="s">
        <v>537</v>
      </c>
      <c r="AA229" s="8" t="s">
        <v>537</v>
      </c>
      <c r="AB229" s="8" t="s">
        <v>537</v>
      </c>
      <c r="AC229" s="8" t="s">
        <v>537</v>
      </c>
      <c r="AD229" s="8" t="s">
        <v>537</v>
      </c>
      <c r="AE229" s="8" t="s">
        <v>537</v>
      </c>
      <c r="AF229" s="8" t="s">
        <v>537</v>
      </c>
      <c r="AG229" s="8" t="s">
        <v>537</v>
      </c>
      <c r="AH229" s="8" t="s">
        <v>537</v>
      </c>
      <c r="AI229" s="8" t="s">
        <v>537</v>
      </c>
      <c r="AJ229" s="8" t="s">
        <v>537</v>
      </c>
      <c r="AK229" s="8" t="s">
        <v>537</v>
      </c>
      <c r="AL229" s="8" t="s">
        <v>537</v>
      </c>
      <c r="AM229" s="8"/>
      <c r="AN229" s="8" t="s">
        <v>537</v>
      </c>
      <c r="AO229" s="8" t="s">
        <v>537</v>
      </c>
      <c r="AP229" s="8" t="s">
        <v>537</v>
      </c>
      <c r="AQ229" s="8" t="s">
        <v>537</v>
      </c>
      <c r="AR229" s="8" t="s">
        <v>537</v>
      </c>
      <c r="AS229" s="8" t="s">
        <v>537</v>
      </c>
      <c r="AT229" s="8" t="s">
        <v>537</v>
      </c>
      <c r="AU229" s="1">
        <v>-2146826273</v>
      </c>
      <c r="AV229" s="8"/>
      <c r="AW229" s="8" t="s">
        <v>537</v>
      </c>
      <c r="AX229" s="8" t="s">
        <v>537</v>
      </c>
      <c r="AY229" s="8" t="s">
        <v>537</v>
      </c>
      <c r="AZ229" s="1">
        <v>-2146826273</v>
      </c>
      <c r="BA229" s="9" t="s">
        <v>537</v>
      </c>
      <c r="BB229" s="8"/>
      <c r="BC229" s="8" t="s">
        <v>537</v>
      </c>
      <c r="BD229" s="8" t="s">
        <v>537</v>
      </c>
      <c r="BE229" s="8" t="s">
        <v>537</v>
      </c>
      <c r="BF229" s="8" t="s">
        <v>537</v>
      </c>
      <c r="BG229" s="8" t="s">
        <v>537</v>
      </c>
      <c r="BH229" s="8" t="s">
        <v>537</v>
      </c>
      <c r="BI229" s="8" t="s">
        <v>537</v>
      </c>
      <c r="BJ229" s="8"/>
      <c r="BK229" s="8"/>
      <c r="BL229" s="8" t="s">
        <v>537</v>
      </c>
      <c r="BM229" s="8" t="s">
        <v>537</v>
      </c>
      <c r="BN229" s="8" t="s">
        <v>537</v>
      </c>
      <c r="BO229" s="8" t="s">
        <v>537</v>
      </c>
      <c r="BP229" s="8" t="s">
        <v>537</v>
      </c>
      <c r="BQ229" s="8" t="s">
        <v>537</v>
      </c>
      <c r="BR229" s="8" t="s">
        <v>537</v>
      </c>
      <c r="BS229" s="8" t="s">
        <v>537</v>
      </c>
      <c r="BT229" s="8" t="s">
        <v>537</v>
      </c>
      <c r="BU229" s="8" t="s">
        <v>537</v>
      </c>
      <c r="BV229" s="8" t="s">
        <v>537</v>
      </c>
      <c r="BW229" s="8" t="s">
        <v>537</v>
      </c>
      <c r="BX229" s="8" t="s">
        <v>537</v>
      </c>
      <c r="BY229" s="8" t="s">
        <v>537</v>
      </c>
      <c r="BZ229" s="8" t="s">
        <v>537</v>
      </c>
      <c r="CA229" s="8" t="s">
        <v>537</v>
      </c>
      <c r="CB229" s="8" t="s">
        <v>537</v>
      </c>
      <c r="CC229" s="8" t="s">
        <v>537</v>
      </c>
      <c r="CD229" s="8" t="s">
        <v>537</v>
      </c>
      <c r="CE229" s="8"/>
      <c r="CF229" s="8" t="s">
        <v>537</v>
      </c>
      <c r="CG229" s="8" t="s">
        <v>537</v>
      </c>
      <c r="CH229" s="8" t="s">
        <v>537</v>
      </c>
      <c r="CI229" s="8" t="s">
        <v>537</v>
      </c>
      <c r="CJ229" s="8" t="s">
        <v>537</v>
      </c>
      <c r="CK229" s="8" t="s">
        <v>537</v>
      </c>
      <c r="CL229" s="8" t="s">
        <v>537</v>
      </c>
      <c r="CM229" s="8" t="s">
        <v>537</v>
      </c>
      <c r="CN229" s="8" t="s">
        <v>537</v>
      </c>
      <c r="CO229" s="8" t="s">
        <v>537</v>
      </c>
      <c r="CP229" s="8" t="s">
        <v>537</v>
      </c>
      <c r="CQ229" s="8" t="s">
        <v>537</v>
      </c>
      <c r="CR229" s="8" t="s">
        <v>537</v>
      </c>
      <c r="CS229" s="8" t="s">
        <v>537</v>
      </c>
      <c r="CT229" s="8" t="s">
        <v>537</v>
      </c>
      <c r="CU229" s="8" t="s">
        <v>537</v>
      </c>
      <c r="CV229" s="8" t="s">
        <v>537</v>
      </c>
      <c r="CW229" s="8" t="s">
        <v>537</v>
      </c>
      <c r="CX229" s="8" t="s">
        <v>537</v>
      </c>
      <c r="CY229" s="8" t="s">
        <v>537</v>
      </c>
      <c r="CZ229" s="8" t="s">
        <v>537</v>
      </c>
      <c r="DA229" s="8" t="s">
        <v>537</v>
      </c>
      <c r="DB229" s="8" t="s">
        <v>537</v>
      </c>
      <c r="DC229" s="8"/>
      <c r="DD229" s="8" t="s">
        <v>537</v>
      </c>
      <c r="DE229" s="8" t="s">
        <v>537</v>
      </c>
      <c r="DF229" s="8" t="s">
        <v>537</v>
      </c>
      <c r="DG229" s="8" t="s">
        <v>537</v>
      </c>
      <c r="DH229" s="8" t="s">
        <v>537</v>
      </c>
      <c r="DI229" s="8" t="s">
        <v>537</v>
      </c>
      <c r="DJ229" s="8" t="s">
        <v>537</v>
      </c>
      <c r="DK229" s="8" t="s">
        <v>537</v>
      </c>
      <c r="DL229" s="8" t="s">
        <v>537</v>
      </c>
      <c r="DM229" s="8" t="s">
        <v>537</v>
      </c>
      <c r="DN229" s="8" t="s">
        <v>537</v>
      </c>
      <c r="DO229" s="8" t="s">
        <v>537</v>
      </c>
      <c r="DP229" s="8" t="s">
        <v>537</v>
      </c>
      <c r="DQ229" s="8" t="s">
        <v>537</v>
      </c>
      <c r="DR229" s="8" t="s">
        <v>537</v>
      </c>
      <c r="DS229" s="8" t="s">
        <v>537</v>
      </c>
      <c r="DT229" s="8" t="s">
        <v>537</v>
      </c>
      <c r="DU229" s="8" t="s">
        <v>537</v>
      </c>
      <c r="DV229" s="8"/>
      <c r="DW229" s="8" t="s">
        <v>537</v>
      </c>
      <c r="DX229" s="8" t="s">
        <v>537</v>
      </c>
      <c r="DY229" s="8" t="s">
        <v>537</v>
      </c>
      <c r="DZ229" s="8" t="s">
        <v>537</v>
      </c>
      <c r="EA229" s="8" t="s">
        <v>537</v>
      </c>
      <c r="EB229" s="8" t="s">
        <v>537</v>
      </c>
      <c r="EC229" s="8" t="s">
        <v>537</v>
      </c>
      <c r="ED229" s="8" t="s">
        <v>537</v>
      </c>
      <c r="EE229" s="8" t="s">
        <v>537</v>
      </c>
      <c r="EF229" s="8" t="s">
        <v>537</v>
      </c>
      <c r="EG229" s="8" t="s">
        <v>537</v>
      </c>
      <c r="EH229" s="8" t="s">
        <v>537</v>
      </c>
      <c r="EI229" s="8" t="s">
        <v>537</v>
      </c>
      <c r="EJ229" s="8" t="s">
        <v>537</v>
      </c>
      <c r="EK229" s="8" t="s">
        <v>537</v>
      </c>
      <c r="EL229" s="8" t="s">
        <v>537</v>
      </c>
      <c r="EM229" s="8" t="s">
        <v>537</v>
      </c>
      <c r="EN229" s="8" t="s">
        <v>537</v>
      </c>
      <c r="EO229" s="8" t="s">
        <v>537</v>
      </c>
      <c r="EP229" s="8" t="s">
        <v>537</v>
      </c>
      <c r="EQ229" s="8" t="s">
        <v>537</v>
      </c>
      <c r="ER229" s="8" t="s">
        <v>537</v>
      </c>
      <c r="ES229" s="8" t="s">
        <v>537</v>
      </c>
      <c r="ET229" s="8" t="s">
        <v>537</v>
      </c>
      <c r="EU229" s="8" t="s">
        <v>537</v>
      </c>
      <c r="EV229" s="8" t="s">
        <v>537</v>
      </c>
      <c r="EW229" s="8" t="s">
        <v>537</v>
      </c>
      <c r="EX229" s="8" t="s">
        <v>537</v>
      </c>
      <c r="EY229" s="8" t="s">
        <v>537</v>
      </c>
      <c r="EZ229" s="8" t="s">
        <v>537</v>
      </c>
      <c r="FA229" s="8" t="s">
        <v>537</v>
      </c>
      <c r="FB229" s="8" t="s">
        <v>537</v>
      </c>
      <c r="FC229" s="8" t="s">
        <v>537</v>
      </c>
      <c r="FD229" s="8" t="s">
        <v>537</v>
      </c>
      <c r="FE229" s="8" t="s">
        <v>537</v>
      </c>
      <c r="FF229" s="8" t="s">
        <v>537</v>
      </c>
      <c r="FG229" s="8" t="s">
        <v>537</v>
      </c>
      <c r="FH229" s="8" t="s">
        <v>537</v>
      </c>
      <c r="FI229" s="8" t="s">
        <v>537</v>
      </c>
      <c r="FJ229" s="8" t="s">
        <v>537</v>
      </c>
      <c r="FK229" s="8" t="s">
        <v>537</v>
      </c>
      <c r="FL229" s="8"/>
      <c r="FM229" s="8" t="s">
        <v>537</v>
      </c>
      <c r="FN229" s="8" t="s">
        <v>537</v>
      </c>
      <c r="FO229" s="8" t="s">
        <v>537</v>
      </c>
      <c r="FP229" s="8" t="s">
        <v>537</v>
      </c>
      <c r="FQ229" s="8" t="s">
        <v>537</v>
      </c>
      <c r="FR229" s="8" t="s">
        <v>537</v>
      </c>
      <c r="FS229" s="8" t="s">
        <v>537</v>
      </c>
      <c r="FT229" s="9" t="s">
        <v>537</v>
      </c>
      <c r="FU229" s="8" t="s">
        <v>537</v>
      </c>
      <c r="FV229" s="8" t="s">
        <v>538</v>
      </c>
      <c r="FW229" s="8" t="s">
        <v>539</v>
      </c>
      <c r="FX229" s="8" t="s">
        <v>538</v>
      </c>
      <c r="FY229" s="8" t="s">
        <v>538</v>
      </c>
      <c r="FZ229" s="8" t="s">
        <v>538</v>
      </c>
      <c r="GA229" s="31" t="e">
        <f t="shared" si="36"/>
        <v>#VALUE!</v>
      </c>
      <c r="GB229" s="10" t="e">
        <f t="shared" si="37"/>
        <v>#VALUE!</v>
      </c>
      <c r="GC229" s="10" t="s">
        <v>540</v>
      </c>
      <c r="GD229" s="10" t="s">
        <v>540</v>
      </c>
    </row>
    <row r="230" spans="1:186">
      <c r="A230" s="8">
        <f t="shared" si="39"/>
        <v>0</v>
      </c>
      <c r="B230" s="8">
        <f t="shared" si="39"/>
        <v>0</v>
      </c>
      <c r="C230" s="8" t="str">
        <f>CONCATENATE("FY",RIGHT(Assumptions!D$20,4))</f>
        <v>FY</v>
      </c>
      <c r="D230" s="10" t="e">
        <f t="shared" si="35"/>
        <v>#VALUE!</v>
      </c>
      <c r="E230" s="8" t="s">
        <v>541</v>
      </c>
      <c r="F230" s="8" t="s">
        <v>541</v>
      </c>
      <c r="G230" s="8" t="s">
        <v>541</v>
      </c>
      <c r="H230" s="8" t="s">
        <v>541</v>
      </c>
      <c r="I230" s="8" t="s">
        <v>541</v>
      </c>
      <c r="J230" s="8" t="s">
        <v>541</v>
      </c>
      <c r="K230" s="8" t="s">
        <v>541</v>
      </c>
      <c r="L230" s="8" t="s">
        <v>541</v>
      </c>
      <c r="M230" s="8" t="s">
        <v>541</v>
      </c>
      <c r="N230" s="8" t="s">
        <v>541</v>
      </c>
      <c r="O230" s="8" t="s">
        <v>541</v>
      </c>
      <c r="P230" s="8" t="s">
        <v>541</v>
      </c>
      <c r="Q230" s="8" t="s">
        <v>541</v>
      </c>
      <c r="R230" s="8" t="s">
        <v>541</v>
      </c>
      <c r="S230" s="8" t="s">
        <v>541</v>
      </c>
      <c r="T230" s="8" t="s">
        <v>541</v>
      </c>
      <c r="U230" s="8" t="s">
        <v>541</v>
      </c>
      <c r="V230" s="8" t="s">
        <v>541</v>
      </c>
      <c r="W230" s="8" t="s">
        <v>541</v>
      </c>
      <c r="X230" s="8" t="s">
        <v>541</v>
      </c>
      <c r="Y230" s="8" t="s">
        <v>541</v>
      </c>
      <c r="Z230" s="8" t="s">
        <v>541</v>
      </c>
      <c r="AA230" s="8" t="s">
        <v>541</v>
      </c>
      <c r="AB230" s="8" t="s">
        <v>541</v>
      </c>
      <c r="AC230" s="8" t="s">
        <v>541</v>
      </c>
      <c r="AD230" s="8" t="s">
        <v>541</v>
      </c>
      <c r="AE230" s="8" t="s">
        <v>541</v>
      </c>
      <c r="AF230" s="8" t="s">
        <v>541</v>
      </c>
      <c r="AG230" s="8" t="s">
        <v>541</v>
      </c>
      <c r="AH230" s="8" t="s">
        <v>541</v>
      </c>
      <c r="AI230" s="8" t="s">
        <v>541</v>
      </c>
      <c r="AJ230" s="8" t="s">
        <v>541</v>
      </c>
      <c r="AK230" s="8" t="s">
        <v>541</v>
      </c>
      <c r="AL230" s="8" t="s">
        <v>541</v>
      </c>
      <c r="AM230" s="8"/>
      <c r="AN230" s="8" t="s">
        <v>541</v>
      </c>
      <c r="AO230" s="8" t="s">
        <v>541</v>
      </c>
      <c r="AP230" s="8" t="s">
        <v>541</v>
      </c>
      <c r="AQ230" s="8" t="s">
        <v>541</v>
      </c>
      <c r="AR230" s="8" t="s">
        <v>541</v>
      </c>
      <c r="AS230" s="8" t="s">
        <v>541</v>
      </c>
      <c r="AT230" s="8" t="s">
        <v>541</v>
      </c>
      <c r="AU230" s="1">
        <v>-2146826273</v>
      </c>
      <c r="AV230" s="8"/>
      <c r="AW230" s="8" t="s">
        <v>541</v>
      </c>
      <c r="AX230" s="8" t="s">
        <v>541</v>
      </c>
      <c r="AY230" s="8" t="s">
        <v>541</v>
      </c>
      <c r="AZ230" s="1">
        <v>-2146826273</v>
      </c>
      <c r="BA230" s="9" t="s">
        <v>541</v>
      </c>
      <c r="BB230" s="8"/>
      <c r="BC230" s="8" t="s">
        <v>541</v>
      </c>
      <c r="BD230" s="8" t="s">
        <v>541</v>
      </c>
      <c r="BE230" s="8" t="s">
        <v>541</v>
      </c>
      <c r="BF230" s="8" t="s">
        <v>541</v>
      </c>
      <c r="BG230" s="8" t="s">
        <v>541</v>
      </c>
      <c r="BH230" s="8" t="s">
        <v>541</v>
      </c>
      <c r="BI230" s="8" t="s">
        <v>541</v>
      </c>
      <c r="BJ230" s="8"/>
      <c r="BK230" s="8"/>
      <c r="BL230" s="8" t="s">
        <v>541</v>
      </c>
      <c r="BM230" s="8" t="s">
        <v>541</v>
      </c>
      <c r="BN230" s="8" t="s">
        <v>541</v>
      </c>
      <c r="BO230" s="8" t="s">
        <v>541</v>
      </c>
      <c r="BP230" s="8" t="s">
        <v>541</v>
      </c>
      <c r="BQ230" s="8" t="s">
        <v>541</v>
      </c>
      <c r="BR230" s="8" t="s">
        <v>541</v>
      </c>
      <c r="BS230" s="8" t="s">
        <v>541</v>
      </c>
      <c r="BT230" s="8" t="s">
        <v>541</v>
      </c>
      <c r="BU230" s="8" t="s">
        <v>541</v>
      </c>
      <c r="BV230" s="8" t="s">
        <v>541</v>
      </c>
      <c r="BW230" s="8" t="s">
        <v>541</v>
      </c>
      <c r="BX230" s="8" t="s">
        <v>541</v>
      </c>
      <c r="BY230" s="8" t="s">
        <v>541</v>
      </c>
      <c r="BZ230" s="8" t="s">
        <v>541</v>
      </c>
      <c r="CA230" s="8" t="s">
        <v>541</v>
      </c>
      <c r="CB230" s="8" t="s">
        <v>541</v>
      </c>
      <c r="CC230" s="8" t="s">
        <v>541</v>
      </c>
      <c r="CD230" s="8" t="s">
        <v>541</v>
      </c>
      <c r="CE230" s="8"/>
      <c r="CF230" s="8" t="s">
        <v>541</v>
      </c>
      <c r="CG230" s="8" t="s">
        <v>541</v>
      </c>
      <c r="CH230" s="8" t="s">
        <v>541</v>
      </c>
      <c r="CI230" s="8" t="s">
        <v>541</v>
      </c>
      <c r="CJ230" s="8" t="s">
        <v>541</v>
      </c>
      <c r="CK230" s="8" t="s">
        <v>541</v>
      </c>
      <c r="CL230" s="8" t="s">
        <v>541</v>
      </c>
      <c r="CM230" s="8" t="s">
        <v>541</v>
      </c>
      <c r="CN230" s="8" t="s">
        <v>541</v>
      </c>
      <c r="CO230" s="8" t="s">
        <v>541</v>
      </c>
      <c r="CP230" s="8" t="s">
        <v>541</v>
      </c>
      <c r="CQ230" s="8" t="s">
        <v>541</v>
      </c>
      <c r="CR230" s="8" t="s">
        <v>541</v>
      </c>
      <c r="CS230" s="8" t="s">
        <v>541</v>
      </c>
      <c r="CT230" s="8" t="s">
        <v>541</v>
      </c>
      <c r="CU230" s="8" t="s">
        <v>541</v>
      </c>
      <c r="CV230" s="8" t="s">
        <v>541</v>
      </c>
      <c r="CW230" s="8" t="s">
        <v>541</v>
      </c>
      <c r="CX230" s="8" t="s">
        <v>541</v>
      </c>
      <c r="CY230" s="8" t="s">
        <v>541</v>
      </c>
      <c r="CZ230" s="8" t="s">
        <v>541</v>
      </c>
      <c r="DA230" s="8" t="s">
        <v>541</v>
      </c>
      <c r="DB230" s="8" t="s">
        <v>541</v>
      </c>
      <c r="DC230" s="8"/>
      <c r="DD230" s="8" t="s">
        <v>541</v>
      </c>
      <c r="DE230" s="8" t="s">
        <v>541</v>
      </c>
      <c r="DF230" s="8" t="s">
        <v>541</v>
      </c>
      <c r="DG230" s="8" t="s">
        <v>541</v>
      </c>
      <c r="DH230" s="8" t="s">
        <v>541</v>
      </c>
      <c r="DI230" s="8" t="s">
        <v>541</v>
      </c>
      <c r="DJ230" s="8" t="s">
        <v>541</v>
      </c>
      <c r="DK230" s="8" t="s">
        <v>541</v>
      </c>
      <c r="DL230" s="8" t="s">
        <v>541</v>
      </c>
      <c r="DM230" s="8" t="s">
        <v>541</v>
      </c>
      <c r="DN230" s="8" t="s">
        <v>541</v>
      </c>
      <c r="DO230" s="8" t="s">
        <v>541</v>
      </c>
      <c r="DP230" s="8" t="s">
        <v>541</v>
      </c>
      <c r="DQ230" s="8" t="s">
        <v>541</v>
      </c>
      <c r="DR230" s="8" t="s">
        <v>541</v>
      </c>
      <c r="DS230" s="8" t="s">
        <v>541</v>
      </c>
      <c r="DT230" s="8" t="s">
        <v>541</v>
      </c>
      <c r="DU230" s="8" t="s">
        <v>541</v>
      </c>
      <c r="DV230" s="8"/>
      <c r="DW230" s="8" t="s">
        <v>541</v>
      </c>
      <c r="DX230" s="8" t="s">
        <v>541</v>
      </c>
      <c r="DY230" s="8" t="s">
        <v>541</v>
      </c>
      <c r="DZ230" s="8" t="s">
        <v>541</v>
      </c>
      <c r="EA230" s="8" t="s">
        <v>541</v>
      </c>
      <c r="EB230" s="8" t="s">
        <v>541</v>
      </c>
      <c r="EC230" s="8" t="s">
        <v>541</v>
      </c>
      <c r="ED230" s="8" t="s">
        <v>541</v>
      </c>
      <c r="EE230" s="8" t="s">
        <v>541</v>
      </c>
      <c r="EF230" s="8" t="s">
        <v>541</v>
      </c>
      <c r="EG230" s="8" t="s">
        <v>541</v>
      </c>
      <c r="EH230" s="8" t="s">
        <v>541</v>
      </c>
      <c r="EI230" s="8" t="s">
        <v>541</v>
      </c>
      <c r="EJ230" s="8" t="s">
        <v>541</v>
      </c>
      <c r="EK230" s="8" t="s">
        <v>541</v>
      </c>
      <c r="EL230" s="8" t="s">
        <v>541</v>
      </c>
      <c r="EM230" s="8" t="s">
        <v>541</v>
      </c>
      <c r="EN230" s="8" t="s">
        <v>541</v>
      </c>
      <c r="EO230" s="8" t="s">
        <v>541</v>
      </c>
      <c r="EP230" s="8" t="s">
        <v>541</v>
      </c>
      <c r="EQ230" s="8" t="s">
        <v>541</v>
      </c>
      <c r="ER230" s="8" t="s">
        <v>541</v>
      </c>
      <c r="ES230" s="8" t="s">
        <v>541</v>
      </c>
      <c r="ET230" s="8" t="s">
        <v>541</v>
      </c>
      <c r="EU230" s="8" t="s">
        <v>541</v>
      </c>
      <c r="EV230" s="8" t="s">
        <v>541</v>
      </c>
      <c r="EW230" s="8" t="s">
        <v>541</v>
      </c>
      <c r="EX230" s="8" t="s">
        <v>541</v>
      </c>
      <c r="EY230" s="8" t="s">
        <v>541</v>
      </c>
      <c r="EZ230" s="8" t="s">
        <v>541</v>
      </c>
      <c r="FA230" s="8" t="s">
        <v>541</v>
      </c>
      <c r="FB230" s="8" t="s">
        <v>541</v>
      </c>
      <c r="FC230" s="8" t="s">
        <v>541</v>
      </c>
      <c r="FD230" s="8" t="s">
        <v>541</v>
      </c>
      <c r="FE230" s="8" t="s">
        <v>541</v>
      </c>
      <c r="FF230" s="8" t="s">
        <v>541</v>
      </c>
      <c r="FG230" s="8" t="s">
        <v>541</v>
      </c>
      <c r="FH230" s="8" t="s">
        <v>541</v>
      </c>
      <c r="FI230" s="8" t="s">
        <v>541</v>
      </c>
      <c r="FJ230" s="8" t="s">
        <v>541</v>
      </c>
      <c r="FK230" s="8" t="s">
        <v>541</v>
      </c>
      <c r="FL230" s="8"/>
      <c r="FM230" s="8" t="s">
        <v>541</v>
      </c>
      <c r="FN230" s="8" t="s">
        <v>541</v>
      </c>
      <c r="FO230" s="8" t="s">
        <v>541</v>
      </c>
      <c r="FP230" s="8" t="s">
        <v>541</v>
      </c>
      <c r="FQ230" s="8" t="s">
        <v>541</v>
      </c>
      <c r="FR230" s="8" t="s">
        <v>541</v>
      </c>
      <c r="FS230" s="8" t="s">
        <v>541</v>
      </c>
      <c r="FT230" s="9" t="s">
        <v>541</v>
      </c>
      <c r="FU230" s="8" t="s">
        <v>541</v>
      </c>
      <c r="FV230" s="8" t="s">
        <v>538</v>
      </c>
      <c r="FW230" s="8" t="s">
        <v>539</v>
      </c>
      <c r="FX230" s="8" t="s">
        <v>538</v>
      </c>
      <c r="FY230" s="8" t="s">
        <v>538</v>
      </c>
      <c r="FZ230" s="8" t="s">
        <v>538</v>
      </c>
      <c r="GA230" s="31" t="e">
        <f t="shared" si="36"/>
        <v>#VALUE!</v>
      </c>
      <c r="GB230" s="10" t="e">
        <f t="shared" si="37"/>
        <v>#VALUE!</v>
      </c>
      <c r="GC230" s="10" t="s">
        <v>540</v>
      </c>
      <c r="GD230" s="10" t="s">
        <v>540</v>
      </c>
    </row>
    <row r="231" spans="1:186">
      <c r="A231" s="10">
        <f>Assumptions!C21</f>
        <v>0</v>
      </c>
      <c r="B231" s="10">
        <f>Assumptions!B21</f>
        <v>0</v>
      </c>
      <c r="C231" s="8" t="e">
        <f>CONCATENATE("FY",RIGHT(Assumptions!D$21,4)-11)</f>
        <v>#VALUE!</v>
      </c>
      <c r="D231" s="10" t="e">
        <f t="shared" si="35"/>
        <v>#VALUE!</v>
      </c>
      <c r="E231" s="8" t="s">
        <v>537</v>
      </c>
      <c r="F231" s="8" t="s">
        <v>537</v>
      </c>
      <c r="G231" s="8" t="s">
        <v>537</v>
      </c>
      <c r="H231" s="8" t="s">
        <v>537</v>
      </c>
      <c r="I231" s="8" t="s">
        <v>537</v>
      </c>
      <c r="J231" s="8" t="s">
        <v>537</v>
      </c>
      <c r="K231" s="8" t="s">
        <v>537</v>
      </c>
      <c r="L231" s="8" t="s">
        <v>537</v>
      </c>
      <c r="M231" s="8" t="s">
        <v>537</v>
      </c>
      <c r="N231" s="8" t="s">
        <v>537</v>
      </c>
      <c r="O231" s="8" t="s">
        <v>537</v>
      </c>
      <c r="P231" s="8" t="s">
        <v>537</v>
      </c>
      <c r="Q231" s="8" t="s">
        <v>537</v>
      </c>
      <c r="R231" s="8" t="s">
        <v>537</v>
      </c>
      <c r="S231" s="8" t="s">
        <v>537</v>
      </c>
      <c r="T231" s="8" t="s">
        <v>537</v>
      </c>
      <c r="U231" s="8" t="s">
        <v>537</v>
      </c>
      <c r="V231" s="8" t="s">
        <v>537</v>
      </c>
      <c r="W231" s="8" t="s">
        <v>537</v>
      </c>
      <c r="X231" s="8" t="s">
        <v>537</v>
      </c>
      <c r="Y231" s="8" t="s">
        <v>537</v>
      </c>
      <c r="Z231" s="8" t="s">
        <v>537</v>
      </c>
      <c r="AA231" s="8" t="s">
        <v>537</v>
      </c>
      <c r="AB231" s="8" t="s">
        <v>537</v>
      </c>
      <c r="AC231" s="8" t="s">
        <v>537</v>
      </c>
      <c r="AD231" s="8" t="s">
        <v>537</v>
      </c>
      <c r="AE231" s="8" t="s">
        <v>537</v>
      </c>
      <c r="AF231" s="8" t="s">
        <v>537</v>
      </c>
      <c r="AG231" s="8" t="s">
        <v>537</v>
      </c>
      <c r="AH231" s="8" t="s">
        <v>537</v>
      </c>
      <c r="AI231" s="8" t="s">
        <v>537</v>
      </c>
      <c r="AJ231" s="8" t="s">
        <v>537</v>
      </c>
      <c r="AK231" s="8" t="s">
        <v>537</v>
      </c>
      <c r="AL231" s="8" t="s">
        <v>537</v>
      </c>
      <c r="AM231" s="8"/>
      <c r="AN231" s="8" t="s">
        <v>537</v>
      </c>
      <c r="AO231" s="8" t="s">
        <v>537</v>
      </c>
      <c r="AP231" s="8" t="s">
        <v>537</v>
      </c>
      <c r="AQ231" s="8" t="s">
        <v>537</v>
      </c>
      <c r="AR231" s="8" t="s">
        <v>537</v>
      </c>
      <c r="AS231" s="8" t="s">
        <v>537</v>
      </c>
      <c r="AT231" s="8" t="s">
        <v>537</v>
      </c>
      <c r="AU231" s="1">
        <v>-2146826273</v>
      </c>
      <c r="AV231" s="8"/>
      <c r="AW231" s="8" t="s">
        <v>537</v>
      </c>
      <c r="AX231" s="8" t="s">
        <v>537</v>
      </c>
      <c r="AY231" s="8" t="s">
        <v>537</v>
      </c>
      <c r="AZ231" s="1">
        <v>-2146826273</v>
      </c>
      <c r="BA231" s="9" t="s">
        <v>537</v>
      </c>
      <c r="BB231" s="8"/>
      <c r="BC231" s="8" t="s">
        <v>537</v>
      </c>
      <c r="BD231" s="8" t="s">
        <v>537</v>
      </c>
      <c r="BE231" s="8" t="s">
        <v>537</v>
      </c>
      <c r="BF231" s="8" t="s">
        <v>537</v>
      </c>
      <c r="BG231" s="8" t="s">
        <v>537</v>
      </c>
      <c r="BH231" s="8" t="s">
        <v>537</v>
      </c>
      <c r="BI231" s="8" t="s">
        <v>537</v>
      </c>
      <c r="BJ231" s="8"/>
      <c r="BK231" s="8"/>
      <c r="BL231" s="8" t="s">
        <v>537</v>
      </c>
      <c r="BM231" s="8" t="s">
        <v>537</v>
      </c>
      <c r="BN231" s="8" t="s">
        <v>537</v>
      </c>
      <c r="BO231" s="8" t="s">
        <v>537</v>
      </c>
      <c r="BP231" s="8" t="s">
        <v>537</v>
      </c>
      <c r="BQ231" s="8" t="s">
        <v>537</v>
      </c>
      <c r="BR231" s="8" t="s">
        <v>537</v>
      </c>
      <c r="BS231" s="8" t="s">
        <v>537</v>
      </c>
      <c r="BT231" s="8" t="s">
        <v>537</v>
      </c>
      <c r="BU231" s="8" t="s">
        <v>537</v>
      </c>
      <c r="BV231" s="8" t="s">
        <v>537</v>
      </c>
      <c r="BW231" s="8" t="s">
        <v>537</v>
      </c>
      <c r="BX231" s="8" t="s">
        <v>537</v>
      </c>
      <c r="BY231" s="8" t="s">
        <v>537</v>
      </c>
      <c r="BZ231" s="8" t="s">
        <v>537</v>
      </c>
      <c r="CA231" s="8" t="s">
        <v>537</v>
      </c>
      <c r="CB231" s="8" t="s">
        <v>537</v>
      </c>
      <c r="CC231" s="8" t="s">
        <v>537</v>
      </c>
      <c r="CD231" s="8" t="s">
        <v>537</v>
      </c>
      <c r="CE231" s="8"/>
      <c r="CF231" s="8" t="s">
        <v>537</v>
      </c>
      <c r="CG231" s="8" t="s">
        <v>537</v>
      </c>
      <c r="CH231" s="8" t="s">
        <v>537</v>
      </c>
      <c r="CI231" s="8" t="s">
        <v>537</v>
      </c>
      <c r="CJ231" s="8" t="s">
        <v>537</v>
      </c>
      <c r="CK231" s="8" t="s">
        <v>537</v>
      </c>
      <c r="CL231" s="8" t="s">
        <v>537</v>
      </c>
      <c r="CM231" s="8" t="s">
        <v>537</v>
      </c>
      <c r="CN231" s="8" t="s">
        <v>537</v>
      </c>
      <c r="CO231" s="8" t="s">
        <v>537</v>
      </c>
      <c r="CP231" s="8" t="s">
        <v>537</v>
      </c>
      <c r="CQ231" s="8" t="s">
        <v>537</v>
      </c>
      <c r="CR231" s="8" t="s">
        <v>537</v>
      </c>
      <c r="CS231" s="8" t="s">
        <v>537</v>
      </c>
      <c r="CT231" s="8" t="s">
        <v>537</v>
      </c>
      <c r="CU231" s="8" t="s">
        <v>537</v>
      </c>
      <c r="CV231" s="8" t="s">
        <v>537</v>
      </c>
      <c r="CW231" s="8" t="s">
        <v>537</v>
      </c>
      <c r="CX231" s="8" t="s">
        <v>537</v>
      </c>
      <c r="CY231" s="8" t="s">
        <v>537</v>
      </c>
      <c r="CZ231" s="8" t="s">
        <v>537</v>
      </c>
      <c r="DA231" s="8" t="s">
        <v>537</v>
      </c>
      <c r="DB231" s="8" t="s">
        <v>537</v>
      </c>
      <c r="DC231" s="8"/>
      <c r="DD231" s="8" t="s">
        <v>537</v>
      </c>
      <c r="DE231" s="8" t="s">
        <v>537</v>
      </c>
      <c r="DF231" s="8" t="s">
        <v>537</v>
      </c>
      <c r="DG231" s="8" t="s">
        <v>537</v>
      </c>
      <c r="DH231" s="8" t="s">
        <v>537</v>
      </c>
      <c r="DI231" s="8" t="s">
        <v>537</v>
      </c>
      <c r="DJ231" s="8" t="s">
        <v>537</v>
      </c>
      <c r="DK231" s="8" t="s">
        <v>537</v>
      </c>
      <c r="DL231" s="8" t="s">
        <v>537</v>
      </c>
      <c r="DM231" s="8" t="s">
        <v>537</v>
      </c>
      <c r="DN231" s="8" t="s">
        <v>537</v>
      </c>
      <c r="DO231" s="8" t="s">
        <v>537</v>
      </c>
      <c r="DP231" s="8" t="s">
        <v>537</v>
      </c>
      <c r="DQ231" s="8" t="s">
        <v>537</v>
      </c>
      <c r="DR231" s="8" t="s">
        <v>537</v>
      </c>
      <c r="DS231" s="8" t="s">
        <v>537</v>
      </c>
      <c r="DT231" s="8" t="s">
        <v>537</v>
      </c>
      <c r="DU231" s="8" t="s">
        <v>537</v>
      </c>
      <c r="DV231" s="8"/>
      <c r="DW231" s="8" t="s">
        <v>537</v>
      </c>
      <c r="DX231" s="8" t="s">
        <v>537</v>
      </c>
      <c r="DY231" s="8" t="s">
        <v>537</v>
      </c>
      <c r="DZ231" s="8" t="s">
        <v>537</v>
      </c>
      <c r="EA231" s="8" t="s">
        <v>537</v>
      </c>
      <c r="EB231" s="8" t="s">
        <v>537</v>
      </c>
      <c r="EC231" s="8" t="s">
        <v>537</v>
      </c>
      <c r="ED231" s="8" t="s">
        <v>537</v>
      </c>
      <c r="EE231" s="8" t="s">
        <v>537</v>
      </c>
      <c r="EF231" s="8" t="s">
        <v>537</v>
      </c>
      <c r="EG231" s="8" t="s">
        <v>537</v>
      </c>
      <c r="EH231" s="8" t="s">
        <v>537</v>
      </c>
      <c r="EI231" s="8" t="s">
        <v>537</v>
      </c>
      <c r="EJ231" s="8" t="s">
        <v>537</v>
      </c>
      <c r="EK231" s="8" t="s">
        <v>537</v>
      </c>
      <c r="EL231" s="8" t="s">
        <v>537</v>
      </c>
      <c r="EM231" s="8" t="s">
        <v>537</v>
      </c>
      <c r="EN231" s="8" t="s">
        <v>537</v>
      </c>
      <c r="EO231" s="8" t="s">
        <v>537</v>
      </c>
      <c r="EP231" s="8" t="s">
        <v>537</v>
      </c>
      <c r="EQ231" s="8" t="s">
        <v>537</v>
      </c>
      <c r="ER231" s="8" t="s">
        <v>537</v>
      </c>
      <c r="ES231" s="8" t="s">
        <v>537</v>
      </c>
      <c r="ET231" s="8" t="s">
        <v>537</v>
      </c>
      <c r="EU231" s="8" t="s">
        <v>537</v>
      </c>
      <c r="EV231" s="8" t="s">
        <v>537</v>
      </c>
      <c r="EW231" s="8" t="s">
        <v>537</v>
      </c>
      <c r="EX231" s="8" t="s">
        <v>537</v>
      </c>
      <c r="EY231" s="8" t="s">
        <v>537</v>
      </c>
      <c r="EZ231" s="8" t="s">
        <v>537</v>
      </c>
      <c r="FA231" s="8" t="s">
        <v>537</v>
      </c>
      <c r="FB231" s="8" t="s">
        <v>537</v>
      </c>
      <c r="FC231" s="8" t="s">
        <v>537</v>
      </c>
      <c r="FD231" s="8" t="s">
        <v>537</v>
      </c>
      <c r="FE231" s="8" t="s">
        <v>537</v>
      </c>
      <c r="FF231" s="8" t="s">
        <v>537</v>
      </c>
      <c r="FG231" s="8" t="s">
        <v>537</v>
      </c>
      <c r="FH231" s="8" t="s">
        <v>537</v>
      </c>
      <c r="FI231" s="8" t="s">
        <v>537</v>
      </c>
      <c r="FJ231" s="8" t="s">
        <v>537</v>
      </c>
      <c r="FK231" s="8" t="s">
        <v>537</v>
      </c>
      <c r="FL231" s="8"/>
      <c r="FM231" s="8" t="s">
        <v>537</v>
      </c>
      <c r="FN231" s="8" t="s">
        <v>537</v>
      </c>
      <c r="FO231" s="8" t="s">
        <v>537</v>
      </c>
      <c r="FP231" s="8" t="s">
        <v>537</v>
      </c>
      <c r="FQ231" s="8" t="s">
        <v>537</v>
      </c>
      <c r="FR231" s="8" t="s">
        <v>537</v>
      </c>
      <c r="FS231" s="8" t="s">
        <v>537</v>
      </c>
      <c r="FT231" s="9" t="s">
        <v>537</v>
      </c>
      <c r="FU231" s="8" t="s">
        <v>537</v>
      </c>
      <c r="FV231" s="8" t="s">
        <v>538</v>
      </c>
      <c r="FW231" s="8" t="s">
        <v>539</v>
      </c>
      <c r="FX231" s="8" t="s">
        <v>538</v>
      </c>
      <c r="FY231" s="8" t="s">
        <v>538</v>
      </c>
      <c r="FZ231" s="8" t="s">
        <v>538</v>
      </c>
      <c r="GA231" s="31" t="e">
        <f t="shared" si="36"/>
        <v>#VALUE!</v>
      </c>
      <c r="GB231" s="10" t="e">
        <f t="shared" si="37"/>
        <v>#VALUE!</v>
      </c>
      <c r="GC231" s="10" t="s">
        <v>540</v>
      </c>
      <c r="GD231" s="10" t="s">
        <v>540</v>
      </c>
    </row>
    <row r="232" spans="1:186">
      <c r="A232" s="8">
        <f t="shared" ref="A232:B242" si="40">A231</f>
        <v>0</v>
      </c>
      <c r="B232" s="8">
        <f t="shared" si="40"/>
        <v>0</v>
      </c>
      <c r="C232" s="8" t="e">
        <f>CONCATENATE("FY",RIGHT(Assumptions!D$21,4)-10)</f>
        <v>#VALUE!</v>
      </c>
      <c r="D232" s="10" t="e">
        <f t="shared" si="35"/>
        <v>#VALUE!</v>
      </c>
      <c r="E232" s="8" t="s">
        <v>537</v>
      </c>
      <c r="F232" s="8" t="s">
        <v>537</v>
      </c>
      <c r="G232" s="8" t="s">
        <v>537</v>
      </c>
      <c r="H232" s="8" t="s">
        <v>537</v>
      </c>
      <c r="I232" s="8" t="s">
        <v>537</v>
      </c>
      <c r="J232" s="8" t="s">
        <v>537</v>
      </c>
      <c r="K232" s="8" t="s">
        <v>537</v>
      </c>
      <c r="L232" s="8" t="s">
        <v>537</v>
      </c>
      <c r="M232" s="8" t="s">
        <v>537</v>
      </c>
      <c r="N232" s="8" t="s">
        <v>537</v>
      </c>
      <c r="O232" s="8" t="s">
        <v>537</v>
      </c>
      <c r="P232" s="8" t="s">
        <v>537</v>
      </c>
      <c r="Q232" s="8" t="s">
        <v>537</v>
      </c>
      <c r="R232" s="8" t="s">
        <v>537</v>
      </c>
      <c r="S232" s="8" t="s">
        <v>537</v>
      </c>
      <c r="T232" s="8" t="s">
        <v>537</v>
      </c>
      <c r="U232" s="8" t="s">
        <v>537</v>
      </c>
      <c r="V232" s="8" t="s">
        <v>537</v>
      </c>
      <c r="W232" s="8" t="s">
        <v>537</v>
      </c>
      <c r="X232" s="8" t="s">
        <v>537</v>
      </c>
      <c r="Y232" s="8" t="s">
        <v>537</v>
      </c>
      <c r="Z232" s="8" t="s">
        <v>537</v>
      </c>
      <c r="AA232" s="8" t="s">
        <v>537</v>
      </c>
      <c r="AB232" s="8" t="s">
        <v>537</v>
      </c>
      <c r="AC232" s="8" t="s">
        <v>537</v>
      </c>
      <c r="AD232" s="8" t="s">
        <v>537</v>
      </c>
      <c r="AE232" s="8" t="s">
        <v>537</v>
      </c>
      <c r="AF232" s="8" t="s">
        <v>537</v>
      </c>
      <c r="AG232" s="8" t="s">
        <v>537</v>
      </c>
      <c r="AH232" s="8" t="s">
        <v>537</v>
      </c>
      <c r="AI232" s="8" t="s">
        <v>537</v>
      </c>
      <c r="AJ232" s="8" t="s">
        <v>537</v>
      </c>
      <c r="AK232" s="8" t="s">
        <v>537</v>
      </c>
      <c r="AL232" s="8" t="s">
        <v>537</v>
      </c>
      <c r="AM232" s="8"/>
      <c r="AN232" s="8" t="s">
        <v>537</v>
      </c>
      <c r="AO232" s="8" t="s">
        <v>537</v>
      </c>
      <c r="AP232" s="8" t="s">
        <v>537</v>
      </c>
      <c r="AQ232" s="8" t="s">
        <v>537</v>
      </c>
      <c r="AR232" s="8" t="s">
        <v>537</v>
      </c>
      <c r="AS232" s="8" t="s">
        <v>537</v>
      </c>
      <c r="AT232" s="8" t="s">
        <v>537</v>
      </c>
      <c r="AU232" s="1">
        <v>-2146826273</v>
      </c>
      <c r="AV232" s="8"/>
      <c r="AW232" s="8" t="s">
        <v>537</v>
      </c>
      <c r="AX232" s="8" t="s">
        <v>537</v>
      </c>
      <c r="AY232" s="8" t="s">
        <v>537</v>
      </c>
      <c r="AZ232" s="1">
        <v>-2146826273</v>
      </c>
      <c r="BA232" s="9" t="s">
        <v>537</v>
      </c>
      <c r="BB232" s="8"/>
      <c r="BC232" s="8" t="s">
        <v>537</v>
      </c>
      <c r="BD232" s="8" t="s">
        <v>537</v>
      </c>
      <c r="BE232" s="8" t="s">
        <v>537</v>
      </c>
      <c r="BF232" s="8" t="s">
        <v>537</v>
      </c>
      <c r="BG232" s="8" t="s">
        <v>537</v>
      </c>
      <c r="BH232" s="8" t="s">
        <v>537</v>
      </c>
      <c r="BI232" s="8" t="s">
        <v>537</v>
      </c>
      <c r="BJ232" s="8"/>
      <c r="BK232" s="8"/>
      <c r="BL232" s="8" t="s">
        <v>537</v>
      </c>
      <c r="BM232" s="8" t="s">
        <v>537</v>
      </c>
      <c r="BN232" s="8" t="s">
        <v>537</v>
      </c>
      <c r="BO232" s="8" t="s">
        <v>537</v>
      </c>
      <c r="BP232" s="8" t="s">
        <v>537</v>
      </c>
      <c r="BQ232" s="8" t="s">
        <v>537</v>
      </c>
      <c r="BR232" s="8" t="s">
        <v>537</v>
      </c>
      <c r="BS232" s="8" t="s">
        <v>537</v>
      </c>
      <c r="BT232" s="8" t="s">
        <v>537</v>
      </c>
      <c r="BU232" s="8" t="s">
        <v>537</v>
      </c>
      <c r="BV232" s="8" t="s">
        <v>537</v>
      </c>
      <c r="BW232" s="8" t="s">
        <v>537</v>
      </c>
      <c r="BX232" s="8" t="s">
        <v>537</v>
      </c>
      <c r="BY232" s="8" t="s">
        <v>537</v>
      </c>
      <c r="BZ232" s="8" t="s">
        <v>537</v>
      </c>
      <c r="CA232" s="8" t="s">
        <v>537</v>
      </c>
      <c r="CB232" s="8" t="s">
        <v>537</v>
      </c>
      <c r="CC232" s="8" t="s">
        <v>537</v>
      </c>
      <c r="CD232" s="8" t="s">
        <v>537</v>
      </c>
      <c r="CE232" s="8"/>
      <c r="CF232" s="8" t="s">
        <v>537</v>
      </c>
      <c r="CG232" s="8" t="s">
        <v>537</v>
      </c>
      <c r="CH232" s="8" t="s">
        <v>537</v>
      </c>
      <c r="CI232" s="8" t="s">
        <v>537</v>
      </c>
      <c r="CJ232" s="8" t="s">
        <v>537</v>
      </c>
      <c r="CK232" s="8" t="s">
        <v>537</v>
      </c>
      <c r="CL232" s="8" t="s">
        <v>537</v>
      </c>
      <c r="CM232" s="8" t="s">
        <v>537</v>
      </c>
      <c r="CN232" s="8" t="s">
        <v>537</v>
      </c>
      <c r="CO232" s="8" t="s">
        <v>537</v>
      </c>
      <c r="CP232" s="8" t="s">
        <v>537</v>
      </c>
      <c r="CQ232" s="8" t="s">
        <v>537</v>
      </c>
      <c r="CR232" s="8" t="s">
        <v>537</v>
      </c>
      <c r="CS232" s="8" t="s">
        <v>537</v>
      </c>
      <c r="CT232" s="8" t="s">
        <v>537</v>
      </c>
      <c r="CU232" s="8" t="s">
        <v>537</v>
      </c>
      <c r="CV232" s="8" t="s">
        <v>537</v>
      </c>
      <c r="CW232" s="8" t="s">
        <v>537</v>
      </c>
      <c r="CX232" s="8" t="s">
        <v>537</v>
      </c>
      <c r="CY232" s="8" t="s">
        <v>537</v>
      </c>
      <c r="CZ232" s="8" t="s">
        <v>537</v>
      </c>
      <c r="DA232" s="8" t="s">
        <v>537</v>
      </c>
      <c r="DB232" s="8" t="s">
        <v>537</v>
      </c>
      <c r="DC232" s="8"/>
      <c r="DD232" s="8" t="s">
        <v>537</v>
      </c>
      <c r="DE232" s="8" t="s">
        <v>537</v>
      </c>
      <c r="DF232" s="8" t="s">
        <v>537</v>
      </c>
      <c r="DG232" s="8" t="s">
        <v>537</v>
      </c>
      <c r="DH232" s="8" t="s">
        <v>537</v>
      </c>
      <c r="DI232" s="8" t="s">
        <v>537</v>
      </c>
      <c r="DJ232" s="8" t="s">
        <v>537</v>
      </c>
      <c r="DK232" s="8" t="s">
        <v>537</v>
      </c>
      <c r="DL232" s="8" t="s">
        <v>537</v>
      </c>
      <c r="DM232" s="8" t="s">
        <v>537</v>
      </c>
      <c r="DN232" s="8" t="s">
        <v>537</v>
      </c>
      <c r="DO232" s="8" t="s">
        <v>537</v>
      </c>
      <c r="DP232" s="8" t="s">
        <v>537</v>
      </c>
      <c r="DQ232" s="8" t="s">
        <v>537</v>
      </c>
      <c r="DR232" s="8" t="s">
        <v>537</v>
      </c>
      <c r="DS232" s="8" t="s">
        <v>537</v>
      </c>
      <c r="DT232" s="8" t="s">
        <v>537</v>
      </c>
      <c r="DU232" s="8" t="s">
        <v>537</v>
      </c>
      <c r="DV232" s="8"/>
      <c r="DW232" s="8" t="s">
        <v>537</v>
      </c>
      <c r="DX232" s="8" t="s">
        <v>537</v>
      </c>
      <c r="DY232" s="8" t="s">
        <v>537</v>
      </c>
      <c r="DZ232" s="8" t="s">
        <v>537</v>
      </c>
      <c r="EA232" s="8" t="s">
        <v>537</v>
      </c>
      <c r="EB232" s="8" t="s">
        <v>537</v>
      </c>
      <c r="EC232" s="8" t="s">
        <v>537</v>
      </c>
      <c r="ED232" s="8" t="s">
        <v>537</v>
      </c>
      <c r="EE232" s="8" t="s">
        <v>537</v>
      </c>
      <c r="EF232" s="8" t="s">
        <v>537</v>
      </c>
      <c r="EG232" s="8" t="s">
        <v>537</v>
      </c>
      <c r="EH232" s="8" t="s">
        <v>537</v>
      </c>
      <c r="EI232" s="8" t="s">
        <v>537</v>
      </c>
      <c r="EJ232" s="8" t="s">
        <v>537</v>
      </c>
      <c r="EK232" s="8" t="s">
        <v>537</v>
      </c>
      <c r="EL232" s="8" t="s">
        <v>537</v>
      </c>
      <c r="EM232" s="8" t="s">
        <v>537</v>
      </c>
      <c r="EN232" s="8" t="s">
        <v>537</v>
      </c>
      <c r="EO232" s="8" t="s">
        <v>537</v>
      </c>
      <c r="EP232" s="8" t="s">
        <v>537</v>
      </c>
      <c r="EQ232" s="8" t="s">
        <v>537</v>
      </c>
      <c r="ER232" s="8" t="s">
        <v>537</v>
      </c>
      <c r="ES232" s="8" t="s">
        <v>537</v>
      </c>
      <c r="ET232" s="8" t="s">
        <v>537</v>
      </c>
      <c r="EU232" s="8" t="s">
        <v>537</v>
      </c>
      <c r="EV232" s="8" t="s">
        <v>537</v>
      </c>
      <c r="EW232" s="8" t="s">
        <v>537</v>
      </c>
      <c r="EX232" s="8" t="s">
        <v>537</v>
      </c>
      <c r="EY232" s="8" t="s">
        <v>537</v>
      </c>
      <c r="EZ232" s="8" t="s">
        <v>537</v>
      </c>
      <c r="FA232" s="8" t="s">
        <v>537</v>
      </c>
      <c r="FB232" s="8" t="s">
        <v>537</v>
      </c>
      <c r="FC232" s="8" t="s">
        <v>537</v>
      </c>
      <c r="FD232" s="8" t="s">
        <v>537</v>
      </c>
      <c r="FE232" s="8" t="s">
        <v>537</v>
      </c>
      <c r="FF232" s="8" t="s">
        <v>537</v>
      </c>
      <c r="FG232" s="8" t="s">
        <v>537</v>
      </c>
      <c r="FH232" s="8" t="s">
        <v>537</v>
      </c>
      <c r="FI232" s="8" t="s">
        <v>537</v>
      </c>
      <c r="FJ232" s="8" t="s">
        <v>537</v>
      </c>
      <c r="FK232" s="8" t="s">
        <v>537</v>
      </c>
      <c r="FL232" s="8"/>
      <c r="FM232" s="8" t="s">
        <v>537</v>
      </c>
      <c r="FN232" s="8" t="s">
        <v>537</v>
      </c>
      <c r="FO232" s="8" t="s">
        <v>537</v>
      </c>
      <c r="FP232" s="8" t="s">
        <v>537</v>
      </c>
      <c r="FQ232" s="8" t="s">
        <v>537</v>
      </c>
      <c r="FR232" s="8" t="s">
        <v>537</v>
      </c>
      <c r="FS232" s="8" t="s">
        <v>537</v>
      </c>
      <c r="FT232" s="9" t="s">
        <v>537</v>
      </c>
      <c r="FU232" s="8" t="s">
        <v>537</v>
      </c>
      <c r="FV232" s="8" t="s">
        <v>538</v>
      </c>
      <c r="FW232" s="8" t="s">
        <v>539</v>
      </c>
      <c r="FX232" s="8" t="s">
        <v>538</v>
      </c>
      <c r="FY232" s="8" t="s">
        <v>538</v>
      </c>
      <c r="FZ232" s="8" t="s">
        <v>538</v>
      </c>
      <c r="GA232" s="31" t="e">
        <f t="shared" si="36"/>
        <v>#VALUE!</v>
      </c>
      <c r="GB232" s="10" t="e">
        <f t="shared" si="37"/>
        <v>#VALUE!</v>
      </c>
      <c r="GC232" s="10" t="s">
        <v>540</v>
      </c>
      <c r="GD232" s="10" t="s">
        <v>540</v>
      </c>
    </row>
    <row r="233" spans="1:186">
      <c r="A233" s="8">
        <f t="shared" si="40"/>
        <v>0</v>
      </c>
      <c r="B233" s="8">
        <f t="shared" si="40"/>
        <v>0</v>
      </c>
      <c r="C233" s="8" t="e">
        <f>CONCATENATE("FY",RIGHT(Assumptions!D$21,4)-9)</f>
        <v>#VALUE!</v>
      </c>
      <c r="D233" s="10" t="e">
        <f t="shared" si="35"/>
        <v>#VALUE!</v>
      </c>
      <c r="E233" s="8" t="s">
        <v>537</v>
      </c>
      <c r="F233" s="8" t="s">
        <v>537</v>
      </c>
      <c r="G233" s="8" t="s">
        <v>537</v>
      </c>
      <c r="H233" s="8" t="s">
        <v>537</v>
      </c>
      <c r="I233" s="8" t="s">
        <v>537</v>
      </c>
      <c r="J233" s="8" t="s">
        <v>537</v>
      </c>
      <c r="K233" s="8" t="s">
        <v>537</v>
      </c>
      <c r="L233" s="8" t="s">
        <v>537</v>
      </c>
      <c r="M233" s="8" t="s">
        <v>537</v>
      </c>
      <c r="N233" s="8" t="s">
        <v>537</v>
      </c>
      <c r="O233" s="8" t="s">
        <v>537</v>
      </c>
      <c r="P233" s="8" t="s">
        <v>537</v>
      </c>
      <c r="Q233" s="8" t="s">
        <v>537</v>
      </c>
      <c r="R233" s="8" t="s">
        <v>537</v>
      </c>
      <c r="S233" s="8" t="s">
        <v>537</v>
      </c>
      <c r="T233" s="8" t="s">
        <v>537</v>
      </c>
      <c r="U233" s="8" t="s">
        <v>537</v>
      </c>
      <c r="V233" s="8" t="s">
        <v>537</v>
      </c>
      <c r="W233" s="8" t="s">
        <v>537</v>
      </c>
      <c r="X233" s="8" t="s">
        <v>537</v>
      </c>
      <c r="Y233" s="8" t="s">
        <v>537</v>
      </c>
      <c r="Z233" s="8" t="s">
        <v>537</v>
      </c>
      <c r="AA233" s="8" t="s">
        <v>537</v>
      </c>
      <c r="AB233" s="8" t="s">
        <v>537</v>
      </c>
      <c r="AC233" s="8" t="s">
        <v>537</v>
      </c>
      <c r="AD233" s="8" t="s">
        <v>537</v>
      </c>
      <c r="AE233" s="8" t="s">
        <v>537</v>
      </c>
      <c r="AF233" s="8" t="s">
        <v>537</v>
      </c>
      <c r="AG233" s="8" t="s">
        <v>537</v>
      </c>
      <c r="AH233" s="8" t="s">
        <v>537</v>
      </c>
      <c r="AI233" s="8" t="s">
        <v>537</v>
      </c>
      <c r="AJ233" s="8" t="s">
        <v>537</v>
      </c>
      <c r="AK233" s="8" t="s">
        <v>537</v>
      </c>
      <c r="AL233" s="8" t="s">
        <v>537</v>
      </c>
      <c r="AM233" s="8"/>
      <c r="AN233" s="8" t="s">
        <v>537</v>
      </c>
      <c r="AO233" s="8" t="s">
        <v>537</v>
      </c>
      <c r="AP233" s="8" t="s">
        <v>537</v>
      </c>
      <c r="AQ233" s="8" t="s">
        <v>537</v>
      </c>
      <c r="AR233" s="8" t="s">
        <v>537</v>
      </c>
      <c r="AS233" s="8" t="s">
        <v>537</v>
      </c>
      <c r="AT233" s="8" t="s">
        <v>537</v>
      </c>
      <c r="AU233" s="1">
        <v>-2146826273</v>
      </c>
      <c r="AV233" s="8"/>
      <c r="AW233" s="8" t="s">
        <v>537</v>
      </c>
      <c r="AX233" s="8" t="s">
        <v>537</v>
      </c>
      <c r="AY233" s="8" t="s">
        <v>537</v>
      </c>
      <c r="AZ233" s="1">
        <v>-2146826273</v>
      </c>
      <c r="BA233" s="9" t="s">
        <v>537</v>
      </c>
      <c r="BB233" s="8"/>
      <c r="BC233" s="8" t="s">
        <v>537</v>
      </c>
      <c r="BD233" s="8" t="s">
        <v>537</v>
      </c>
      <c r="BE233" s="8" t="s">
        <v>537</v>
      </c>
      <c r="BF233" s="8" t="s">
        <v>537</v>
      </c>
      <c r="BG233" s="8" t="s">
        <v>537</v>
      </c>
      <c r="BH233" s="8" t="s">
        <v>537</v>
      </c>
      <c r="BI233" s="8" t="s">
        <v>537</v>
      </c>
      <c r="BJ233" s="8"/>
      <c r="BK233" s="8"/>
      <c r="BL233" s="8" t="s">
        <v>537</v>
      </c>
      <c r="BM233" s="8" t="s">
        <v>537</v>
      </c>
      <c r="BN233" s="8" t="s">
        <v>537</v>
      </c>
      <c r="BO233" s="8" t="s">
        <v>537</v>
      </c>
      <c r="BP233" s="8" t="s">
        <v>537</v>
      </c>
      <c r="BQ233" s="8" t="s">
        <v>537</v>
      </c>
      <c r="BR233" s="8" t="s">
        <v>537</v>
      </c>
      <c r="BS233" s="8" t="s">
        <v>537</v>
      </c>
      <c r="BT233" s="8" t="s">
        <v>537</v>
      </c>
      <c r="BU233" s="8" t="s">
        <v>537</v>
      </c>
      <c r="BV233" s="8" t="s">
        <v>537</v>
      </c>
      <c r="BW233" s="8" t="s">
        <v>537</v>
      </c>
      <c r="BX233" s="8" t="s">
        <v>537</v>
      </c>
      <c r="BY233" s="8" t="s">
        <v>537</v>
      </c>
      <c r="BZ233" s="8" t="s">
        <v>537</v>
      </c>
      <c r="CA233" s="8" t="s">
        <v>537</v>
      </c>
      <c r="CB233" s="8" t="s">
        <v>537</v>
      </c>
      <c r="CC233" s="8" t="s">
        <v>537</v>
      </c>
      <c r="CD233" s="8" t="s">
        <v>537</v>
      </c>
      <c r="CE233" s="8"/>
      <c r="CF233" s="8" t="s">
        <v>537</v>
      </c>
      <c r="CG233" s="8" t="s">
        <v>537</v>
      </c>
      <c r="CH233" s="8" t="s">
        <v>537</v>
      </c>
      <c r="CI233" s="8" t="s">
        <v>537</v>
      </c>
      <c r="CJ233" s="8" t="s">
        <v>537</v>
      </c>
      <c r="CK233" s="8" t="s">
        <v>537</v>
      </c>
      <c r="CL233" s="8" t="s">
        <v>537</v>
      </c>
      <c r="CM233" s="8" t="s">
        <v>537</v>
      </c>
      <c r="CN233" s="8" t="s">
        <v>537</v>
      </c>
      <c r="CO233" s="8" t="s">
        <v>537</v>
      </c>
      <c r="CP233" s="8" t="s">
        <v>537</v>
      </c>
      <c r="CQ233" s="8" t="s">
        <v>537</v>
      </c>
      <c r="CR233" s="8" t="s">
        <v>537</v>
      </c>
      <c r="CS233" s="8" t="s">
        <v>537</v>
      </c>
      <c r="CT233" s="8" t="s">
        <v>537</v>
      </c>
      <c r="CU233" s="8" t="s">
        <v>537</v>
      </c>
      <c r="CV233" s="8" t="s">
        <v>537</v>
      </c>
      <c r="CW233" s="8" t="s">
        <v>537</v>
      </c>
      <c r="CX233" s="8" t="s">
        <v>537</v>
      </c>
      <c r="CY233" s="8" t="s">
        <v>537</v>
      </c>
      <c r="CZ233" s="8" t="s">
        <v>537</v>
      </c>
      <c r="DA233" s="8" t="s">
        <v>537</v>
      </c>
      <c r="DB233" s="8" t="s">
        <v>537</v>
      </c>
      <c r="DC233" s="8"/>
      <c r="DD233" s="8" t="s">
        <v>537</v>
      </c>
      <c r="DE233" s="8" t="s">
        <v>537</v>
      </c>
      <c r="DF233" s="8" t="s">
        <v>537</v>
      </c>
      <c r="DG233" s="8" t="s">
        <v>537</v>
      </c>
      <c r="DH233" s="8" t="s">
        <v>537</v>
      </c>
      <c r="DI233" s="8" t="s">
        <v>537</v>
      </c>
      <c r="DJ233" s="8" t="s">
        <v>537</v>
      </c>
      <c r="DK233" s="8" t="s">
        <v>537</v>
      </c>
      <c r="DL233" s="8" t="s">
        <v>537</v>
      </c>
      <c r="DM233" s="8" t="s">
        <v>537</v>
      </c>
      <c r="DN233" s="8" t="s">
        <v>537</v>
      </c>
      <c r="DO233" s="8" t="s">
        <v>537</v>
      </c>
      <c r="DP233" s="8" t="s">
        <v>537</v>
      </c>
      <c r="DQ233" s="8" t="s">
        <v>537</v>
      </c>
      <c r="DR233" s="8" t="s">
        <v>537</v>
      </c>
      <c r="DS233" s="8" t="s">
        <v>537</v>
      </c>
      <c r="DT233" s="8" t="s">
        <v>537</v>
      </c>
      <c r="DU233" s="8" t="s">
        <v>537</v>
      </c>
      <c r="DV233" s="8"/>
      <c r="DW233" s="8" t="s">
        <v>537</v>
      </c>
      <c r="DX233" s="8" t="s">
        <v>537</v>
      </c>
      <c r="DY233" s="8" t="s">
        <v>537</v>
      </c>
      <c r="DZ233" s="8" t="s">
        <v>537</v>
      </c>
      <c r="EA233" s="8" t="s">
        <v>537</v>
      </c>
      <c r="EB233" s="8" t="s">
        <v>537</v>
      </c>
      <c r="EC233" s="8" t="s">
        <v>537</v>
      </c>
      <c r="ED233" s="8" t="s">
        <v>537</v>
      </c>
      <c r="EE233" s="8" t="s">
        <v>537</v>
      </c>
      <c r="EF233" s="8" t="s">
        <v>537</v>
      </c>
      <c r="EG233" s="8" t="s">
        <v>537</v>
      </c>
      <c r="EH233" s="8" t="s">
        <v>537</v>
      </c>
      <c r="EI233" s="8" t="s">
        <v>537</v>
      </c>
      <c r="EJ233" s="8" t="s">
        <v>537</v>
      </c>
      <c r="EK233" s="8" t="s">
        <v>537</v>
      </c>
      <c r="EL233" s="8" t="s">
        <v>537</v>
      </c>
      <c r="EM233" s="8" t="s">
        <v>537</v>
      </c>
      <c r="EN233" s="8" t="s">
        <v>537</v>
      </c>
      <c r="EO233" s="8" t="s">
        <v>537</v>
      </c>
      <c r="EP233" s="8" t="s">
        <v>537</v>
      </c>
      <c r="EQ233" s="8" t="s">
        <v>537</v>
      </c>
      <c r="ER233" s="8" t="s">
        <v>537</v>
      </c>
      <c r="ES233" s="8" t="s">
        <v>537</v>
      </c>
      <c r="ET233" s="8" t="s">
        <v>537</v>
      </c>
      <c r="EU233" s="8" t="s">
        <v>537</v>
      </c>
      <c r="EV233" s="8" t="s">
        <v>537</v>
      </c>
      <c r="EW233" s="8" t="s">
        <v>537</v>
      </c>
      <c r="EX233" s="8" t="s">
        <v>537</v>
      </c>
      <c r="EY233" s="8" t="s">
        <v>537</v>
      </c>
      <c r="EZ233" s="8" t="s">
        <v>537</v>
      </c>
      <c r="FA233" s="8" t="s">
        <v>537</v>
      </c>
      <c r="FB233" s="8" t="s">
        <v>537</v>
      </c>
      <c r="FC233" s="8" t="s">
        <v>537</v>
      </c>
      <c r="FD233" s="8" t="s">
        <v>537</v>
      </c>
      <c r="FE233" s="8" t="s">
        <v>537</v>
      </c>
      <c r="FF233" s="8" t="s">
        <v>537</v>
      </c>
      <c r="FG233" s="8" t="s">
        <v>537</v>
      </c>
      <c r="FH233" s="8" t="s">
        <v>537</v>
      </c>
      <c r="FI233" s="8" t="s">
        <v>537</v>
      </c>
      <c r="FJ233" s="8" t="s">
        <v>537</v>
      </c>
      <c r="FK233" s="8" t="s">
        <v>537</v>
      </c>
      <c r="FL233" s="8"/>
      <c r="FM233" s="8" t="s">
        <v>537</v>
      </c>
      <c r="FN233" s="8" t="s">
        <v>537</v>
      </c>
      <c r="FO233" s="8" t="s">
        <v>537</v>
      </c>
      <c r="FP233" s="8" t="s">
        <v>537</v>
      </c>
      <c r="FQ233" s="8" t="s">
        <v>537</v>
      </c>
      <c r="FR233" s="8" t="s">
        <v>537</v>
      </c>
      <c r="FS233" s="8" t="s">
        <v>537</v>
      </c>
      <c r="FT233" s="9" t="s">
        <v>537</v>
      </c>
      <c r="FU233" s="8" t="s">
        <v>537</v>
      </c>
      <c r="FV233" s="8" t="s">
        <v>538</v>
      </c>
      <c r="FW233" s="8" t="s">
        <v>539</v>
      </c>
      <c r="FX233" s="8" t="s">
        <v>538</v>
      </c>
      <c r="FY233" s="8" t="s">
        <v>538</v>
      </c>
      <c r="FZ233" s="8" t="s">
        <v>538</v>
      </c>
      <c r="GA233" s="31" t="e">
        <f t="shared" si="36"/>
        <v>#VALUE!</v>
      </c>
      <c r="GB233" s="10" t="e">
        <f t="shared" si="37"/>
        <v>#VALUE!</v>
      </c>
      <c r="GC233" s="10" t="s">
        <v>540</v>
      </c>
      <c r="GD233" s="10" t="s">
        <v>540</v>
      </c>
    </row>
    <row r="234" spans="1:186">
      <c r="A234" s="8">
        <f t="shared" si="40"/>
        <v>0</v>
      </c>
      <c r="B234" s="8">
        <f t="shared" si="40"/>
        <v>0</v>
      </c>
      <c r="C234" s="8" t="e">
        <f>CONCATENATE("FY",RIGHT(Assumptions!D$21,4)-8)</f>
        <v>#VALUE!</v>
      </c>
      <c r="D234" s="10" t="e">
        <f t="shared" si="35"/>
        <v>#VALUE!</v>
      </c>
      <c r="E234" s="8" t="s">
        <v>537</v>
      </c>
      <c r="F234" s="8" t="s">
        <v>537</v>
      </c>
      <c r="G234" s="8" t="s">
        <v>537</v>
      </c>
      <c r="H234" s="8" t="s">
        <v>537</v>
      </c>
      <c r="I234" s="8" t="s">
        <v>537</v>
      </c>
      <c r="J234" s="8" t="s">
        <v>537</v>
      </c>
      <c r="K234" s="8" t="s">
        <v>537</v>
      </c>
      <c r="L234" s="8" t="s">
        <v>537</v>
      </c>
      <c r="M234" s="8" t="s">
        <v>537</v>
      </c>
      <c r="N234" s="8" t="s">
        <v>537</v>
      </c>
      <c r="O234" s="8" t="s">
        <v>537</v>
      </c>
      <c r="P234" s="8" t="s">
        <v>537</v>
      </c>
      <c r="Q234" s="8" t="s">
        <v>537</v>
      </c>
      <c r="R234" s="8" t="s">
        <v>537</v>
      </c>
      <c r="S234" s="8" t="s">
        <v>537</v>
      </c>
      <c r="T234" s="8" t="s">
        <v>537</v>
      </c>
      <c r="U234" s="8" t="s">
        <v>537</v>
      </c>
      <c r="V234" s="8" t="s">
        <v>537</v>
      </c>
      <c r="W234" s="8" t="s">
        <v>537</v>
      </c>
      <c r="X234" s="8" t="s">
        <v>537</v>
      </c>
      <c r="Y234" s="8" t="s">
        <v>537</v>
      </c>
      <c r="Z234" s="8" t="s">
        <v>537</v>
      </c>
      <c r="AA234" s="8" t="s">
        <v>537</v>
      </c>
      <c r="AB234" s="8" t="s">
        <v>537</v>
      </c>
      <c r="AC234" s="8" t="s">
        <v>537</v>
      </c>
      <c r="AD234" s="8" t="s">
        <v>537</v>
      </c>
      <c r="AE234" s="8" t="s">
        <v>537</v>
      </c>
      <c r="AF234" s="8" t="s">
        <v>537</v>
      </c>
      <c r="AG234" s="8" t="s">
        <v>537</v>
      </c>
      <c r="AH234" s="8" t="s">
        <v>537</v>
      </c>
      <c r="AI234" s="8" t="s">
        <v>537</v>
      </c>
      <c r="AJ234" s="8" t="s">
        <v>537</v>
      </c>
      <c r="AK234" s="8" t="s">
        <v>537</v>
      </c>
      <c r="AL234" s="8" t="s">
        <v>537</v>
      </c>
      <c r="AM234" s="8"/>
      <c r="AN234" s="8" t="s">
        <v>537</v>
      </c>
      <c r="AO234" s="8" t="s">
        <v>537</v>
      </c>
      <c r="AP234" s="8" t="s">
        <v>537</v>
      </c>
      <c r="AQ234" s="8" t="s">
        <v>537</v>
      </c>
      <c r="AR234" s="8" t="s">
        <v>537</v>
      </c>
      <c r="AS234" s="8" t="s">
        <v>537</v>
      </c>
      <c r="AT234" s="8" t="s">
        <v>537</v>
      </c>
      <c r="AU234" s="1">
        <v>-2146826273</v>
      </c>
      <c r="AV234" s="8"/>
      <c r="AW234" s="8" t="s">
        <v>537</v>
      </c>
      <c r="AX234" s="8" t="s">
        <v>537</v>
      </c>
      <c r="AY234" s="8" t="s">
        <v>537</v>
      </c>
      <c r="AZ234" s="1">
        <v>-2146826273</v>
      </c>
      <c r="BA234" s="9" t="s">
        <v>537</v>
      </c>
      <c r="BB234" s="8"/>
      <c r="BC234" s="8" t="s">
        <v>537</v>
      </c>
      <c r="BD234" s="8" t="s">
        <v>537</v>
      </c>
      <c r="BE234" s="8" t="s">
        <v>537</v>
      </c>
      <c r="BF234" s="8" t="s">
        <v>537</v>
      </c>
      <c r="BG234" s="8" t="s">
        <v>537</v>
      </c>
      <c r="BH234" s="8" t="s">
        <v>537</v>
      </c>
      <c r="BI234" s="8" t="s">
        <v>537</v>
      </c>
      <c r="BJ234" s="8"/>
      <c r="BK234" s="8"/>
      <c r="BL234" s="8" t="s">
        <v>537</v>
      </c>
      <c r="BM234" s="8" t="s">
        <v>537</v>
      </c>
      <c r="BN234" s="8" t="s">
        <v>537</v>
      </c>
      <c r="BO234" s="8" t="s">
        <v>537</v>
      </c>
      <c r="BP234" s="8" t="s">
        <v>537</v>
      </c>
      <c r="BQ234" s="8" t="s">
        <v>537</v>
      </c>
      <c r="BR234" s="8" t="s">
        <v>537</v>
      </c>
      <c r="BS234" s="8" t="s">
        <v>537</v>
      </c>
      <c r="BT234" s="8" t="s">
        <v>537</v>
      </c>
      <c r="BU234" s="8" t="s">
        <v>537</v>
      </c>
      <c r="BV234" s="8" t="s">
        <v>537</v>
      </c>
      <c r="BW234" s="8" t="s">
        <v>537</v>
      </c>
      <c r="BX234" s="8" t="s">
        <v>537</v>
      </c>
      <c r="BY234" s="8" t="s">
        <v>537</v>
      </c>
      <c r="BZ234" s="8" t="s">
        <v>537</v>
      </c>
      <c r="CA234" s="8" t="s">
        <v>537</v>
      </c>
      <c r="CB234" s="8" t="s">
        <v>537</v>
      </c>
      <c r="CC234" s="8" t="s">
        <v>537</v>
      </c>
      <c r="CD234" s="8" t="s">
        <v>537</v>
      </c>
      <c r="CE234" s="8"/>
      <c r="CF234" s="8" t="s">
        <v>537</v>
      </c>
      <c r="CG234" s="8" t="s">
        <v>537</v>
      </c>
      <c r="CH234" s="8" t="s">
        <v>537</v>
      </c>
      <c r="CI234" s="8" t="s">
        <v>537</v>
      </c>
      <c r="CJ234" s="8" t="s">
        <v>537</v>
      </c>
      <c r="CK234" s="8" t="s">
        <v>537</v>
      </c>
      <c r="CL234" s="8" t="s">
        <v>537</v>
      </c>
      <c r="CM234" s="8" t="s">
        <v>537</v>
      </c>
      <c r="CN234" s="8" t="s">
        <v>537</v>
      </c>
      <c r="CO234" s="8" t="s">
        <v>537</v>
      </c>
      <c r="CP234" s="8" t="s">
        <v>537</v>
      </c>
      <c r="CQ234" s="8" t="s">
        <v>537</v>
      </c>
      <c r="CR234" s="8" t="s">
        <v>537</v>
      </c>
      <c r="CS234" s="8" t="s">
        <v>537</v>
      </c>
      <c r="CT234" s="8" t="s">
        <v>537</v>
      </c>
      <c r="CU234" s="8" t="s">
        <v>537</v>
      </c>
      <c r="CV234" s="8" t="s">
        <v>537</v>
      </c>
      <c r="CW234" s="8" t="s">
        <v>537</v>
      </c>
      <c r="CX234" s="8" t="s">
        <v>537</v>
      </c>
      <c r="CY234" s="8" t="s">
        <v>537</v>
      </c>
      <c r="CZ234" s="8" t="s">
        <v>537</v>
      </c>
      <c r="DA234" s="8" t="s">
        <v>537</v>
      </c>
      <c r="DB234" s="8" t="s">
        <v>537</v>
      </c>
      <c r="DC234" s="8"/>
      <c r="DD234" s="8" t="s">
        <v>537</v>
      </c>
      <c r="DE234" s="8" t="s">
        <v>537</v>
      </c>
      <c r="DF234" s="8" t="s">
        <v>537</v>
      </c>
      <c r="DG234" s="8" t="s">
        <v>537</v>
      </c>
      <c r="DH234" s="8" t="s">
        <v>537</v>
      </c>
      <c r="DI234" s="8" t="s">
        <v>537</v>
      </c>
      <c r="DJ234" s="8" t="s">
        <v>537</v>
      </c>
      <c r="DK234" s="8" t="s">
        <v>537</v>
      </c>
      <c r="DL234" s="8" t="s">
        <v>537</v>
      </c>
      <c r="DM234" s="8" t="s">
        <v>537</v>
      </c>
      <c r="DN234" s="8" t="s">
        <v>537</v>
      </c>
      <c r="DO234" s="8" t="s">
        <v>537</v>
      </c>
      <c r="DP234" s="8" t="s">
        <v>537</v>
      </c>
      <c r="DQ234" s="8" t="s">
        <v>537</v>
      </c>
      <c r="DR234" s="8" t="s">
        <v>537</v>
      </c>
      <c r="DS234" s="8" t="s">
        <v>537</v>
      </c>
      <c r="DT234" s="8" t="s">
        <v>537</v>
      </c>
      <c r="DU234" s="8" t="s">
        <v>537</v>
      </c>
      <c r="DV234" s="8"/>
      <c r="DW234" s="8" t="s">
        <v>537</v>
      </c>
      <c r="DX234" s="8" t="s">
        <v>537</v>
      </c>
      <c r="DY234" s="8" t="s">
        <v>537</v>
      </c>
      <c r="DZ234" s="8" t="s">
        <v>537</v>
      </c>
      <c r="EA234" s="8" t="s">
        <v>537</v>
      </c>
      <c r="EB234" s="8" t="s">
        <v>537</v>
      </c>
      <c r="EC234" s="8" t="s">
        <v>537</v>
      </c>
      <c r="ED234" s="8" t="s">
        <v>537</v>
      </c>
      <c r="EE234" s="8" t="s">
        <v>537</v>
      </c>
      <c r="EF234" s="8" t="s">
        <v>537</v>
      </c>
      <c r="EG234" s="8" t="s">
        <v>537</v>
      </c>
      <c r="EH234" s="8" t="s">
        <v>537</v>
      </c>
      <c r="EI234" s="8" t="s">
        <v>537</v>
      </c>
      <c r="EJ234" s="8" t="s">
        <v>537</v>
      </c>
      <c r="EK234" s="8" t="s">
        <v>537</v>
      </c>
      <c r="EL234" s="8" t="s">
        <v>537</v>
      </c>
      <c r="EM234" s="8" t="s">
        <v>537</v>
      </c>
      <c r="EN234" s="8" t="s">
        <v>537</v>
      </c>
      <c r="EO234" s="8" t="s">
        <v>537</v>
      </c>
      <c r="EP234" s="8" t="s">
        <v>537</v>
      </c>
      <c r="EQ234" s="8" t="s">
        <v>537</v>
      </c>
      <c r="ER234" s="8" t="s">
        <v>537</v>
      </c>
      <c r="ES234" s="8" t="s">
        <v>537</v>
      </c>
      <c r="ET234" s="8" t="s">
        <v>537</v>
      </c>
      <c r="EU234" s="8" t="s">
        <v>537</v>
      </c>
      <c r="EV234" s="8" t="s">
        <v>537</v>
      </c>
      <c r="EW234" s="8" t="s">
        <v>537</v>
      </c>
      <c r="EX234" s="8" t="s">
        <v>537</v>
      </c>
      <c r="EY234" s="8" t="s">
        <v>537</v>
      </c>
      <c r="EZ234" s="8" t="s">
        <v>537</v>
      </c>
      <c r="FA234" s="8" t="s">
        <v>537</v>
      </c>
      <c r="FB234" s="8" t="s">
        <v>537</v>
      </c>
      <c r="FC234" s="8" t="s">
        <v>537</v>
      </c>
      <c r="FD234" s="8" t="s">
        <v>537</v>
      </c>
      <c r="FE234" s="8" t="s">
        <v>537</v>
      </c>
      <c r="FF234" s="8" t="s">
        <v>537</v>
      </c>
      <c r="FG234" s="8" t="s">
        <v>537</v>
      </c>
      <c r="FH234" s="8" t="s">
        <v>537</v>
      </c>
      <c r="FI234" s="8" t="s">
        <v>537</v>
      </c>
      <c r="FJ234" s="8" t="s">
        <v>537</v>
      </c>
      <c r="FK234" s="8" t="s">
        <v>537</v>
      </c>
      <c r="FL234" s="8"/>
      <c r="FM234" s="8" t="s">
        <v>537</v>
      </c>
      <c r="FN234" s="8" t="s">
        <v>537</v>
      </c>
      <c r="FO234" s="8" t="s">
        <v>537</v>
      </c>
      <c r="FP234" s="8" t="s">
        <v>537</v>
      </c>
      <c r="FQ234" s="8" t="s">
        <v>537</v>
      </c>
      <c r="FR234" s="8" t="s">
        <v>537</v>
      </c>
      <c r="FS234" s="8" t="s">
        <v>537</v>
      </c>
      <c r="FT234" s="9" t="s">
        <v>537</v>
      </c>
      <c r="FU234" s="8" t="s">
        <v>537</v>
      </c>
      <c r="FV234" s="8" t="s">
        <v>538</v>
      </c>
      <c r="FW234" s="8" t="s">
        <v>539</v>
      </c>
      <c r="FX234" s="8" t="s">
        <v>538</v>
      </c>
      <c r="FY234" s="8" t="s">
        <v>538</v>
      </c>
      <c r="FZ234" s="8" t="s">
        <v>538</v>
      </c>
      <c r="GA234" s="31" t="e">
        <f t="shared" si="36"/>
        <v>#VALUE!</v>
      </c>
      <c r="GB234" s="10" t="e">
        <f t="shared" si="37"/>
        <v>#VALUE!</v>
      </c>
      <c r="GC234" s="10" t="s">
        <v>540</v>
      </c>
      <c r="GD234" s="10" t="s">
        <v>540</v>
      </c>
    </row>
    <row r="235" spans="1:186">
      <c r="A235" s="8">
        <f t="shared" si="40"/>
        <v>0</v>
      </c>
      <c r="B235" s="8">
        <f t="shared" si="40"/>
        <v>0</v>
      </c>
      <c r="C235" s="8" t="e">
        <f>CONCATENATE("FY",RIGHT(Assumptions!D$21,4)-7)</f>
        <v>#VALUE!</v>
      </c>
      <c r="D235" s="10" t="e">
        <f t="shared" si="35"/>
        <v>#VALUE!</v>
      </c>
      <c r="E235" s="8" t="s">
        <v>537</v>
      </c>
      <c r="F235" s="8" t="s">
        <v>537</v>
      </c>
      <c r="G235" s="8" t="s">
        <v>537</v>
      </c>
      <c r="H235" s="8" t="s">
        <v>537</v>
      </c>
      <c r="I235" s="8" t="s">
        <v>537</v>
      </c>
      <c r="J235" s="8" t="s">
        <v>537</v>
      </c>
      <c r="K235" s="8" t="s">
        <v>537</v>
      </c>
      <c r="L235" s="8" t="s">
        <v>537</v>
      </c>
      <c r="M235" s="8" t="s">
        <v>537</v>
      </c>
      <c r="N235" s="8" t="s">
        <v>537</v>
      </c>
      <c r="O235" s="8" t="s">
        <v>537</v>
      </c>
      <c r="P235" s="8" t="s">
        <v>537</v>
      </c>
      <c r="Q235" s="8" t="s">
        <v>537</v>
      </c>
      <c r="R235" s="8" t="s">
        <v>537</v>
      </c>
      <c r="S235" s="8" t="s">
        <v>537</v>
      </c>
      <c r="T235" s="8" t="s">
        <v>537</v>
      </c>
      <c r="U235" s="8" t="s">
        <v>537</v>
      </c>
      <c r="V235" s="8" t="s">
        <v>537</v>
      </c>
      <c r="W235" s="8" t="s">
        <v>537</v>
      </c>
      <c r="X235" s="8" t="s">
        <v>537</v>
      </c>
      <c r="Y235" s="8" t="s">
        <v>537</v>
      </c>
      <c r="Z235" s="8" t="s">
        <v>537</v>
      </c>
      <c r="AA235" s="8" t="s">
        <v>537</v>
      </c>
      <c r="AB235" s="8" t="s">
        <v>537</v>
      </c>
      <c r="AC235" s="8" t="s">
        <v>537</v>
      </c>
      <c r="AD235" s="8" t="s">
        <v>537</v>
      </c>
      <c r="AE235" s="8" t="s">
        <v>537</v>
      </c>
      <c r="AF235" s="8" t="s">
        <v>537</v>
      </c>
      <c r="AG235" s="8" t="s">
        <v>537</v>
      </c>
      <c r="AH235" s="8" t="s">
        <v>537</v>
      </c>
      <c r="AI235" s="8" t="s">
        <v>537</v>
      </c>
      <c r="AJ235" s="8" t="s">
        <v>537</v>
      </c>
      <c r="AK235" s="8" t="s">
        <v>537</v>
      </c>
      <c r="AL235" s="8" t="s">
        <v>537</v>
      </c>
      <c r="AM235" s="8"/>
      <c r="AN235" s="8" t="s">
        <v>537</v>
      </c>
      <c r="AO235" s="8" t="s">
        <v>537</v>
      </c>
      <c r="AP235" s="8" t="s">
        <v>537</v>
      </c>
      <c r="AQ235" s="8" t="s">
        <v>537</v>
      </c>
      <c r="AR235" s="8" t="s">
        <v>537</v>
      </c>
      <c r="AS235" s="8" t="s">
        <v>537</v>
      </c>
      <c r="AT235" s="8" t="s">
        <v>537</v>
      </c>
      <c r="AU235" s="1">
        <v>-2146826273</v>
      </c>
      <c r="AV235" s="8"/>
      <c r="AW235" s="8" t="s">
        <v>537</v>
      </c>
      <c r="AX235" s="8" t="s">
        <v>537</v>
      </c>
      <c r="AY235" s="8" t="s">
        <v>537</v>
      </c>
      <c r="AZ235" s="1">
        <v>-2146826273</v>
      </c>
      <c r="BA235" s="9" t="s">
        <v>537</v>
      </c>
      <c r="BB235" s="8"/>
      <c r="BC235" s="8" t="s">
        <v>537</v>
      </c>
      <c r="BD235" s="8" t="s">
        <v>537</v>
      </c>
      <c r="BE235" s="8" t="s">
        <v>537</v>
      </c>
      <c r="BF235" s="8" t="s">
        <v>537</v>
      </c>
      <c r="BG235" s="8" t="s">
        <v>537</v>
      </c>
      <c r="BH235" s="8" t="s">
        <v>537</v>
      </c>
      <c r="BI235" s="8" t="s">
        <v>537</v>
      </c>
      <c r="BJ235" s="8"/>
      <c r="BK235" s="8"/>
      <c r="BL235" s="8" t="s">
        <v>537</v>
      </c>
      <c r="BM235" s="8" t="s">
        <v>537</v>
      </c>
      <c r="BN235" s="8" t="s">
        <v>537</v>
      </c>
      <c r="BO235" s="8" t="s">
        <v>537</v>
      </c>
      <c r="BP235" s="8" t="s">
        <v>537</v>
      </c>
      <c r="BQ235" s="8" t="s">
        <v>537</v>
      </c>
      <c r="BR235" s="8" t="s">
        <v>537</v>
      </c>
      <c r="BS235" s="8" t="s">
        <v>537</v>
      </c>
      <c r="BT235" s="8" t="s">
        <v>537</v>
      </c>
      <c r="BU235" s="8" t="s">
        <v>537</v>
      </c>
      <c r="BV235" s="8" t="s">
        <v>537</v>
      </c>
      <c r="BW235" s="8" t="s">
        <v>537</v>
      </c>
      <c r="BX235" s="8" t="s">
        <v>537</v>
      </c>
      <c r="BY235" s="8" t="s">
        <v>537</v>
      </c>
      <c r="BZ235" s="8" t="s">
        <v>537</v>
      </c>
      <c r="CA235" s="8" t="s">
        <v>537</v>
      </c>
      <c r="CB235" s="8" t="s">
        <v>537</v>
      </c>
      <c r="CC235" s="8" t="s">
        <v>537</v>
      </c>
      <c r="CD235" s="8" t="s">
        <v>537</v>
      </c>
      <c r="CE235" s="8"/>
      <c r="CF235" s="8" t="s">
        <v>537</v>
      </c>
      <c r="CG235" s="8" t="s">
        <v>537</v>
      </c>
      <c r="CH235" s="8" t="s">
        <v>537</v>
      </c>
      <c r="CI235" s="8" t="s">
        <v>537</v>
      </c>
      <c r="CJ235" s="8" t="s">
        <v>537</v>
      </c>
      <c r="CK235" s="8" t="s">
        <v>537</v>
      </c>
      <c r="CL235" s="8" t="s">
        <v>537</v>
      </c>
      <c r="CM235" s="8" t="s">
        <v>537</v>
      </c>
      <c r="CN235" s="8" t="s">
        <v>537</v>
      </c>
      <c r="CO235" s="8" t="s">
        <v>537</v>
      </c>
      <c r="CP235" s="8" t="s">
        <v>537</v>
      </c>
      <c r="CQ235" s="8" t="s">
        <v>537</v>
      </c>
      <c r="CR235" s="8" t="s">
        <v>537</v>
      </c>
      <c r="CS235" s="8" t="s">
        <v>537</v>
      </c>
      <c r="CT235" s="8" t="s">
        <v>537</v>
      </c>
      <c r="CU235" s="8" t="s">
        <v>537</v>
      </c>
      <c r="CV235" s="8" t="s">
        <v>537</v>
      </c>
      <c r="CW235" s="8" t="s">
        <v>537</v>
      </c>
      <c r="CX235" s="8" t="s">
        <v>537</v>
      </c>
      <c r="CY235" s="8" t="s">
        <v>537</v>
      </c>
      <c r="CZ235" s="8" t="s">
        <v>537</v>
      </c>
      <c r="DA235" s="8" t="s">
        <v>537</v>
      </c>
      <c r="DB235" s="8" t="s">
        <v>537</v>
      </c>
      <c r="DC235" s="8"/>
      <c r="DD235" s="8" t="s">
        <v>537</v>
      </c>
      <c r="DE235" s="8" t="s">
        <v>537</v>
      </c>
      <c r="DF235" s="8" t="s">
        <v>537</v>
      </c>
      <c r="DG235" s="8" t="s">
        <v>537</v>
      </c>
      <c r="DH235" s="8" t="s">
        <v>537</v>
      </c>
      <c r="DI235" s="8" t="s">
        <v>537</v>
      </c>
      <c r="DJ235" s="8" t="s">
        <v>537</v>
      </c>
      <c r="DK235" s="8" t="s">
        <v>537</v>
      </c>
      <c r="DL235" s="8" t="s">
        <v>537</v>
      </c>
      <c r="DM235" s="8" t="s">
        <v>537</v>
      </c>
      <c r="DN235" s="8" t="s">
        <v>537</v>
      </c>
      <c r="DO235" s="8" t="s">
        <v>537</v>
      </c>
      <c r="DP235" s="8" t="s">
        <v>537</v>
      </c>
      <c r="DQ235" s="8" t="s">
        <v>537</v>
      </c>
      <c r="DR235" s="8" t="s">
        <v>537</v>
      </c>
      <c r="DS235" s="8" t="s">
        <v>537</v>
      </c>
      <c r="DT235" s="8" t="s">
        <v>537</v>
      </c>
      <c r="DU235" s="8" t="s">
        <v>537</v>
      </c>
      <c r="DV235" s="8"/>
      <c r="DW235" s="8" t="s">
        <v>537</v>
      </c>
      <c r="DX235" s="8" t="s">
        <v>537</v>
      </c>
      <c r="DY235" s="8" t="s">
        <v>537</v>
      </c>
      <c r="DZ235" s="8" t="s">
        <v>537</v>
      </c>
      <c r="EA235" s="8" t="s">
        <v>537</v>
      </c>
      <c r="EB235" s="8" t="s">
        <v>537</v>
      </c>
      <c r="EC235" s="8" t="s">
        <v>537</v>
      </c>
      <c r="ED235" s="8" t="s">
        <v>537</v>
      </c>
      <c r="EE235" s="8" t="s">
        <v>537</v>
      </c>
      <c r="EF235" s="8" t="s">
        <v>537</v>
      </c>
      <c r="EG235" s="8" t="s">
        <v>537</v>
      </c>
      <c r="EH235" s="8" t="s">
        <v>537</v>
      </c>
      <c r="EI235" s="8" t="s">
        <v>537</v>
      </c>
      <c r="EJ235" s="8" t="s">
        <v>537</v>
      </c>
      <c r="EK235" s="8" t="s">
        <v>537</v>
      </c>
      <c r="EL235" s="8" t="s">
        <v>537</v>
      </c>
      <c r="EM235" s="8" t="s">
        <v>537</v>
      </c>
      <c r="EN235" s="8" t="s">
        <v>537</v>
      </c>
      <c r="EO235" s="8" t="s">
        <v>537</v>
      </c>
      <c r="EP235" s="8" t="s">
        <v>537</v>
      </c>
      <c r="EQ235" s="8" t="s">
        <v>537</v>
      </c>
      <c r="ER235" s="8" t="s">
        <v>537</v>
      </c>
      <c r="ES235" s="8" t="s">
        <v>537</v>
      </c>
      <c r="ET235" s="8" t="s">
        <v>537</v>
      </c>
      <c r="EU235" s="8" t="s">
        <v>537</v>
      </c>
      <c r="EV235" s="8" t="s">
        <v>537</v>
      </c>
      <c r="EW235" s="8" t="s">
        <v>537</v>
      </c>
      <c r="EX235" s="8" t="s">
        <v>537</v>
      </c>
      <c r="EY235" s="8" t="s">
        <v>537</v>
      </c>
      <c r="EZ235" s="8" t="s">
        <v>537</v>
      </c>
      <c r="FA235" s="8" t="s">
        <v>537</v>
      </c>
      <c r="FB235" s="8" t="s">
        <v>537</v>
      </c>
      <c r="FC235" s="8" t="s">
        <v>537</v>
      </c>
      <c r="FD235" s="8" t="s">
        <v>537</v>
      </c>
      <c r="FE235" s="8" t="s">
        <v>537</v>
      </c>
      <c r="FF235" s="8" t="s">
        <v>537</v>
      </c>
      <c r="FG235" s="8" t="s">
        <v>537</v>
      </c>
      <c r="FH235" s="8" t="s">
        <v>537</v>
      </c>
      <c r="FI235" s="8" t="s">
        <v>537</v>
      </c>
      <c r="FJ235" s="8" t="s">
        <v>537</v>
      </c>
      <c r="FK235" s="8" t="s">
        <v>537</v>
      </c>
      <c r="FL235" s="8"/>
      <c r="FM235" s="8" t="s">
        <v>537</v>
      </c>
      <c r="FN235" s="8" t="s">
        <v>537</v>
      </c>
      <c r="FO235" s="8" t="s">
        <v>537</v>
      </c>
      <c r="FP235" s="8" t="s">
        <v>537</v>
      </c>
      <c r="FQ235" s="8" t="s">
        <v>537</v>
      </c>
      <c r="FR235" s="8" t="s">
        <v>537</v>
      </c>
      <c r="FS235" s="8" t="s">
        <v>537</v>
      </c>
      <c r="FT235" s="9" t="s">
        <v>537</v>
      </c>
      <c r="FU235" s="8" t="s">
        <v>537</v>
      </c>
      <c r="FV235" s="8" t="s">
        <v>538</v>
      </c>
      <c r="FW235" s="8" t="s">
        <v>539</v>
      </c>
      <c r="FX235" s="8" t="s">
        <v>538</v>
      </c>
      <c r="FY235" s="8" t="s">
        <v>538</v>
      </c>
      <c r="FZ235" s="8" t="s">
        <v>538</v>
      </c>
      <c r="GA235" s="31" t="e">
        <f t="shared" si="36"/>
        <v>#VALUE!</v>
      </c>
      <c r="GB235" s="10" t="e">
        <f t="shared" si="37"/>
        <v>#VALUE!</v>
      </c>
      <c r="GC235" s="10" t="s">
        <v>540</v>
      </c>
      <c r="GD235" s="10" t="s">
        <v>540</v>
      </c>
    </row>
    <row r="236" spans="1:186">
      <c r="A236" s="8">
        <f t="shared" si="40"/>
        <v>0</v>
      </c>
      <c r="B236" s="8">
        <f t="shared" si="40"/>
        <v>0</v>
      </c>
      <c r="C236" s="8" t="e">
        <f>CONCATENATE("FY",RIGHT(Assumptions!D$21,4)-6)</f>
        <v>#VALUE!</v>
      </c>
      <c r="D236" s="10" t="e">
        <f t="shared" si="35"/>
        <v>#VALUE!</v>
      </c>
      <c r="E236" s="8" t="s">
        <v>537</v>
      </c>
      <c r="F236" s="8" t="s">
        <v>537</v>
      </c>
      <c r="G236" s="8" t="s">
        <v>537</v>
      </c>
      <c r="H236" s="8" t="s">
        <v>537</v>
      </c>
      <c r="I236" s="8" t="s">
        <v>537</v>
      </c>
      <c r="J236" s="8" t="s">
        <v>537</v>
      </c>
      <c r="K236" s="8" t="s">
        <v>537</v>
      </c>
      <c r="L236" s="8" t="s">
        <v>537</v>
      </c>
      <c r="M236" s="8" t="s">
        <v>537</v>
      </c>
      <c r="N236" s="8" t="s">
        <v>537</v>
      </c>
      <c r="O236" s="8" t="s">
        <v>537</v>
      </c>
      <c r="P236" s="8" t="s">
        <v>537</v>
      </c>
      <c r="Q236" s="8" t="s">
        <v>537</v>
      </c>
      <c r="R236" s="8" t="s">
        <v>537</v>
      </c>
      <c r="S236" s="8" t="s">
        <v>537</v>
      </c>
      <c r="T236" s="8" t="s">
        <v>537</v>
      </c>
      <c r="U236" s="8" t="s">
        <v>537</v>
      </c>
      <c r="V236" s="8" t="s">
        <v>537</v>
      </c>
      <c r="W236" s="8" t="s">
        <v>537</v>
      </c>
      <c r="X236" s="8" t="s">
        <v>537</v>
      </c>
      <c r="Y236" s="8" t="s">
        <v>537</v>
      </c>
      <c r="Z236" s="8" t="s">
        <v>537</v>
      </c>
      <c r="AA236" s="8" t="s">
        <v>537</v>
      </c>
      <c r="AB236" s="8" t="s">
        <v>537</v>
      </c>
      <c r="AC236" s="8" t="s">
        <v>537</v>
      </c>
      <c r="AD236" s="8" t="s">
        <v>537</v>
      </c>
      <c r="AE236" s="8" t="s">
        <v>537</v>
      </c>
      <c r="AF236" s="8" t="s">
        <v>537</v>
      </c>
      <c r="AG236" s="8" t="s">
        <v>537</v>
      </c>
      <c r="AH236" s="8" t="s">
        <v>537</v>
      </c>
      <c r="AI236" s="8" t="s">
        <v>537</v>
      </c>
      <c r="AJ236" s="8" t="s">
        <v>537</v>
      </c>
      <c r="AK236" s="8" t="s">
        <v>537</v>
      </c>
      <c r="AL236" s="8" t="s">
        <v>537</v>
      </c>
      <c r="AM236" s="8"/>
      <c r="AN236" s="8" t="s">
        <v>537</v>
      </c>
      <c r="AO236" s="8" t="s">
        <v>537</v>
      </c>
      <c r="AP236" s="8" t="s">
        <v>537</v>
      </c>
      <c r="AQ236" s="8" t="s">
        <v>537</v>
      </c>
      <c r="AR236" s="8" t="s">
        <v>537</v>
      </c>
      <c r="AS236" s="8" t="s">
        <v>537</v>
      </c>
      <c r="AT236" s="8" t="s">
        <v>537</v>
      </c>
      <c r="AU236" s="1">
        <v>-2146826273</v>
      </c>
      <c r="AV236" s="8"/>
      <c r="AW236" s="8" t="s">
        <v>537</v>
      </c>
      <c r="AX236" s="8" t="s">
        <v>537</v>
      </c>
      <c r="AY236" s="8" t="s">
        <v>537</v>
      </c>
      <c r="AZ236" s="1">
        <v>-2146826273</v>
      </c>
      <c r="BA236" s="9" t="s">
        <v>537</v>
      </c>
      <c r="BB236" s="8"/>
      <c r="BC236" s="8" t="s">
        <v>537</v>
      </c>
      <c r="BD236" s="8" t="s">
        <v>537</v>
      </c>
      <c r="BE236" s="8" t="s">
        <v>537</v>
      </c>
      <c r="BF236" s="8" t="s">
        <v>537</v>
      </c>
      <c r="BG236" s="8" t="s">
        <v>537</v>
      </c>
      <c r="BH236" s="8" t="s">
        <v>537</v>
      </c>
      <c r="BI236" s="8" t="s">
        <v>537</v>
      </c>
      <c r="BJ236" s="8"/>
      <c r="BK236" s="8"/>
      <c r="BL236" s="8" t="s">
        <v>537</v>
      </c>
      <c r="BM236" s="8" t="s">
        <v>537</v>
      </c>
      <c r="BN236" s="8" t="s">
        <v>537</v>
      </c>
      <c r="BO236" s="8" t="s">
        <v>537</v>
      </c>
      <c r="BP236" s="8" t="s">
        <v>537</v>
      </c>
      <c r="BQ236" s="8" t="s">
        <v>537</v>
      </c>
      <c r="BR236" s="8" t="s">
        <v>537</v>
      </c>
      <c r="BS236" s="8" t="s">
        <v>537</v>
      </c>
      <c r="BT236" s="8" t="s">
        <v>537</v>
      </c>
      <c r="BU236" s="8" t="s">
        <v>537</v>
      </c>
      <c r="BV236" s="8" t="s">
        <v>537</v>
      </c>
      <c r="BW236" s="8" t="s">
        <v>537</v>
      </c>
      <c r="BX236" s="8" t="s">
        <v>537</v>
      </c>
      <c r="BY236" s="8" t="s">
        <v>537</v>
      </c>
      <c r="BZ236" s="8" t="s">
        <v>537</v>
      </c>
      <c r="CA236" s="8" t="s">
        <v>537</v>
      </c>
      <c r="CB236" s="8" t="s">
        <v>537</v>
      </c>
      <c r="CC236" s="8" t="s">
        <v>537</v>
      </c>
      <c r="CD236" s="8" t="s">
        <v>537</v>
      </c>
      <c r="CE236" s="8"/>
      <c r="CF236" s="8" t="s">
        <v>537</v>
      </c>
      <c r="CG236" s="8" t="s">
        <v>537</v>
      </c>
      <c r="CH236" s="8" t="s">
        <v>537</v>
      </c>
      <c r="CI236" s="8" t="s">
        <v>537</v>
      </c>
      <c r="CJ236" s="8" t="s">
        <v>537</v>
      </c>
      <c r="CK236" s="8" t="s">
        <v>537</v>
      </c>
      <c r="CL236" s="8" t="s">
        <v>537</v>
      </c>
      <c r="CM236" s="8" t="s">
        <v>537</v>
      </c>
      <c r="CN236" s="8" t="s">
        <v>537</v>
      </c>
      <c r="CO236" s="8" t="s">
        <v>537</v>
      </c>
      <c r="CP236" s="8" t="s">
        <v>537</v>
      </c>
      <c r="CQ236" s="8" t="s">
        <v>537</v>
      </c>
      <c r="CR236" s="8" t="s">
        <v>537</v>
      </c>
      <c r="CS236" s="8" t="s">
        <v>537</v>
      </c>
      <c r="CT236" s="8" t="s">
        <v>537</v>
      </c>
      <c r="CU236" s="8" t="s">
        <v>537</v>
      </c>
      <c r="CV236" s="8" t="s">
        <v>537</v>
      </c>
      <c r="CW236" s="8" t="s">
        <v>537</v>
      </c>
      <c r="CX236" s="8" t="s">
        <v>537</v>
      </c>
      <c r="CY236" s="8" t="s">
        <v>537</v>
      </c>
      <c r="CZ236" s="8" t="s">
        <v>537</v>
      </c>
      <c r="DA236" s="8" t="s">
        <v>537</v>
      </c>
      <c r="DB236" s="8" t="s">
        <v>537</v>
      </c>
      <c r="DC236" s="8"/>
      <c r="DD236" s="8" t="s">
        <v>537</v>
      </c>
      <c r="DE236" s="8" t="s">
        <v>537</v>
      </c>
      <c r="DF236" s="8" t="s">
        <v>537</v>
      </c>
      <c r="DG236" s="8" t="s">
        <v>537</v>
      </c>
      <c r="DH236" s="8" t="s">
        <v>537</v>
      </c>
      <c r="DI236" s="8" t="s">
        <v>537</v>
      </c>
      <c r="DJ236" s="8" t="s">
        <v>537</v>
      </c>
      <c r="DK236" s="8" t="s">
        <v>537</v>
      </c>
      <c r="DL236" s="8" t="s">
        <v>537</v>
      </c>
      <c r="DM236" s="8" t="s">
        <v>537</v>
      </c>
      <c r="DN236" s="8" t="s">
        <v>537</v>
      </c>
      <c r="DO236" s="8" t="s">
        <v>537</v>
      </c>
      <c r="DP236" s="8" t="s">
        <v>537</v>
      </c>
      <c r="DQ236" s="8" t="s">
        <v>537</v>
      </c>
      <c r="DR236" s="8" t="s">
        <v>537</v>
      </c>
      <c r="DS236" s="8" t="s">
        <v>537</v>
      </c>
      <c r="DT236" s="8" t="s">
        <v>537</v>
      </c>
      <c r="DU236" s="8" t="s">
        <v>537</v>
      </c>
      <c r="DV236" s="8"/>
      <c r="DW236" s="8" t="s">
        <v>537</v>
      </c>
      <c r="DX236" s="8" t="s">
        <v>537</v>
      </c>
      <c r="DY236" s="8" t="s">
        <v>537</v>
      </c>
      <c r="DZ236" s="8" t="s">
        <v>537</v>
      </c>
      <c r="EA236" s="8" t="s">
        <v>537</v>
      </c>
      <c r="EB236" s="8" t="s">
        <v>537</v>
      </c>
      <c r="EC236" s="8" t="s">
        <v>537</v>
      </c>
      <c r="ED236" s="8" t="s">
        <v>537</v>
      </c>
      <c r="EE236" s="8" t="s">
        <v>537</v>
      </c>
      <c r="EF236" s="8" t="s">
        <v>537</v>
      </c>
      <c r="EG236" s="8" t="s">
        <v>537</v>
      </c>
      <c r="EH236" s="8" t="s">
        <v>537</v>
      </c>
      <c r="EI236" s="8" t="s">
        <v>537</v>
      </c>
      <c r="EJ236" s="8" t="s">
        <v>537</v>
      </c>
      <c r="EK236" s="8" t="s">
        <v>537</v>
      </c>
      <c r="EL236" s="8" t="s">
        <v>537</v>
      </c>
      <c r="EM236" s="8" t="s">
        <v>537</v>
      </c>
      <c r="EN236" s="8" t="s">
        <v>537</v>
      </c>
      <c r="EO236" s="8" t="s">
        <v>537</v>
      </c>
      <c r="EP236" s="8" t="s">
        <v>537</v>
      </c>
      <c r="EQ236" s="8" t="s">
        <v>537</v>
      </c>
      <c r="ER236" s="8" t="s">
        <v>537</v>
      </c>
      <c r="ES236" s="8" t="s">
        <v>537</v>
      </c>
      <c r="ET236" s="8" t="s">
        <v>537</v>
      </c>
      <c r="EU236" s="8" t="s">
        <v>537</v>
      </c>
      <c r="EV236" s="8" t="s">
        <v>537</v>
      </c>
      <c r="EW236" s="8" t="s">
        <v>537</v>
      </c>
      <c r="EX236" s="8" t="s">
        <v>537</v>
      </c>
      <c r="EY236" s="8" t="s">
        <v>537</v>
      </c>
      <c r="EZ236" s="8" t="s">
        <v>537</v>
      </c>
      <c r="FA236" s="8" t="s">
        <v>537</v>
      </c>
      <c r="FB236" s="8" t="s">
        <v>537</v>
      </c>
      <c r="FC236" s="8" t="s">
        <v>537</v>
      </c>
      <c r="FD236" s="8" t="s">
        <v>537</v>
      </c>
      <c r="FE236" s="8" t="s">
        <v>537</v>
      </c>
      <c r="FF236" s="8" t="s">
        <v>537</v>
      </c>
      <c r="FG236" s="8" t="s">
        <v>537</v>
      </c>
      <c r="FH236" s="8" t="s">
        <v>537</v>
      </c>
      <c r="FI236" s="8" t="s">
        <v>537</v>
      </c>
      <c r="FJ236" s="8" t="s">
        <v>537</v>
      </c>
      <c r="FK236" s="8" t="s">
        <v>537</v>
      </c>
      <c r="FL236" s="8"/>
      <c r="FM236" s="8" t="s">
        <v>537</v>
      </c>
      <c r="FN236" s="8" t="s">
        <v>537</v>
      </c>
      <c r="FO236" s="8" t="s">
        <v>537</v>
      </c>
      <c r="FP236" s="8" t="s">
        <v>537</v>
      </c>
      <c r="FQ236" s="8" t="s">
        <v>537</v>
      </c>
      <c r="FR236" s="8" t="s">
        <v>537</v>
      </c>
      <c r="FS236" s="8" t="s">
        <v>537</v>
      </c>
      <c r="FT236" s="9" t="s">
        <v>537</v>
      </c>
      <c r="FU236" s="8" t="s">
        <v>537</v>
      </c>
      <c r="FV236" s="8" t="s">
        <v>538</v>
      </c>
      <c r="FW236" s="8" t="s">
        <v>539</v>
      </c>
      <c r="FX236" s="8" t="s">
        <v>538</v>
      </c>
      <c r="FY236" s="8" t="s">
        <v>538</v>
      </c>
      <c r="FZ236" s="8" t="s">
        <v>538</v>
      </c>
      <c r="GA236" s="31" t="e">
        <f t="shared" si="36"/>
        <v>#VALUE!</v>
      </c>
      <c r="GB236" s="10" t="e">
        <f t="shared" si="37"/>
        <v>#VALUE!</v>
      </c>
      <c r="GC236" s="10" t="s">
        <v>540</v>
      </c>
      <c r="GD236" s="10" t="s">
        <v>540</v>
      </c>
    </row>
    <row r="237" spans="1:186">
      <c r="A237" s="8">
        <f t="shared" si="40"/>
        <v>0</v>
      </c>
      <c r="B237" s="8">
        <f t="shared" si="40"/>
        <v>0</v>
      </c>
      <c r="C237" s="8" t="e">
        <f>CONCATENATE("FY",RIGHT(Assumptions!D$21,4)-5)</f>
        <v>#VALUE!</v>
      </c>
      <c r="D237" s="10" t="e">
        <f t="shared" si="35"/>
        <v>#VALUE!</v>
      </c>
      <c r="E237" s="8" t="s">
        <v>537</v>
      </c>
      <c r="F237" s="8" t="s">
        <v>537</v>
      </c>
      <c r="G237" s="8" t="s">
        <v>537</v>
      </c>
      <c r="H237" s="8" t="s">
        <v>537</v>
      </c>
      <c r="I237" s="8" t="s">
        <v>537</v>
      </c>
      <c r="J237" s="8" t="s">
        <v>537</v>
      </c>
      <c r="K237" s="8" t="s">
        <v>537</v>
      </c>
      <c r="L237" s="8" t="s">
        <v>537</v>
      </c>
      <c r="M237" s="8" t="s">
        <v>537</v>
      </c>
      <c r="N237" s="8" t="s">
        <v>537</v>
      </c>
      <c r="O237" s="8" t="s">
        <v>537</v>
      </c>
      <c r="P237" s="8" t="s">
        <v>537</v>
      </c>
      <c r="Q237" s="8" t="s">
        <v>537</v>
      </c>
      <c r="R237" s="8" t="s">
        <v>537</v>
      </c>
      <c r="S237" s="8" t="s">
        <v>537</v>
      </c>
      <c r="T237" s="8" t="s">
        <v>537</v>
      </c>
      <c r="U237" s="8" t="s">
        <v>537</v>
      </c>
      <c r="V237" s="8" t="s">
        <v>537</v>
      </c>
      <c r="W237" s="8" t="s">
        <v>537</v>
      </c>
      <c r="X237" s="8" t="s">
        <v>537</v>
      </c>
      <c r="Y237" s="8" t="s">
        <v>537</v>
      </c>
      <c r="Z237" s="8" t="s">
        <v>537</v>
      </c>
      <c r="AA237" s="8" t="s">
        <v>537</v>
      </c>
      <c r="AB237" s="8" t="s">
        <v>537</v>
      </c>
      <c r="AC237" s="8" t="s">
        <v>537</v>
      </c>
      <c r="AD237" s="8" t="s">
        <v>537</v>
      </c>
      <c r="AE237" s="8" t="s">
        <v>537</v>
      </c>
      <c r="AF237" s="8" t="s">
        <v>537</v>
      </c>
      <c r="AG237" s="8" t="s">
        <v>537</v>
      </c>
      <c r="AH237" s="8" t="s">
        <v>537</v>
      </c>
      <c r="AI237" s="8" t="s">
        <v>537</v>
      </c>
      <c r="AJ237" s="8" t="s">
        <v>537</v>
      </c>
      <c r="AK237" s="8" t="s">
        <v>537</v>
      </c>
      <c r="AL237" s="8" t="s">
        <v>537</v>
      </c>
      <c r="AM237" s="8"/>
      <c r="AN237" s="8" t="s">
        <v>537</v>
      </c>
      <c r="AO237" s="8" t="s">
        <v>537</v>
      </c>
      <c r="AP237" s="8" t="s">
        <v>537</v>
      </c>
      <c r="AQ237" s="8" t="s">
        <v>537</v>
      </c>
      <c r="AR237" s="8" t="s">
        <v>537</v>
      </c>
      <c r="AS237" s="8" t="s">
        <v>537</v>
      </c>
      <c r="AT237" s="8" t="s">
        <v>537</v>
      </c>
      <c r="AU237" s="1">
        <v>-2146826273</v>
      </c>
      <c r="AV237" s="8"/>
      <c r="AW237" s="8" t="s">
        <v>537</v>
      </c>
      <c r="AX237" s="8" t="s">
        <v>537</v>
      </c>
      <c r="AY237" s="8" t="s">
        <v>537</v>
      </c>
      <c r="AZ237" s="1">
        <v>-2146826273</v>
      </c>
      <c r="BA237" s="9" t="s">
        <v>537</v>
      </c>
      <c r="BB237" s="8"/>
      <c r="BC237" s="8" t="s">
        <v>537</v>
      </c>
      <c r="BD237" s="8" t="s">
        <v>537</v>
      </c>
      <c r="BE237" s="8" t="s">
        <v>537</v>
      </c>
      <c r="BF237" s="8" t="s">
        <v>537</v>
      </c>
      <c r="BG237" s="8" t="s">
        <v>537</v>
      </c>
      <c r="BH237" s="8" t="s">
        <v>537</v>
      </c>
      <c r="BI237" s="8" t="s">
        <v>537</v>
      </c>
      <c r="BJ237" s="8"/>
      <c r="BK237" s="8"/>
      <c r="BL237" s="8" t="s">
        <v>537</v>
      </c>
      <c r="BM237" s="8" t="s">
        <v>537</v>
      </c>
      <c r="BN237" s="8" t="s">
        <v>537</v>
      </c>
      <c r="BO237" s="8" t="s">
        <v>537</v>
      </c>
      <c r="BP237" s="8" t="s">
        <v>537</v>
      </c>
      <c r="BQ237" s="8" t="s">
        <v>537</v>
      </c>
      <c r="BR237" s="8" t="s">
        <v>537</v>
      </c>
      <c r="BS237" s="8" t="s">
        <v>537</v>
      </c>
      <c r="BT237" s="8" t="s">
        <v>537</v>
      </c>
      <c r="BU237" s="8" t="s">
        <v>537</v>
      </c>
      <c r="BV237" s="8" t="s">
        <v>537</v>
      </c>
      <c r="BW237" s="8" t="s">
        <v>537</v>
      </c>
      <c r="BX237" s="8" t="s">
        <v>537</v>
      </c>
      <c r="BY237" s="8" t="s">
        <v>537</v>
      </c>
      <c r="BZ237" s="8" t="s">
        <v>537</v>
      </c>
      <c r="CA237" s="8" t="s">
        <v>537</v>
      </c>
      <c r="CB237" s="8" t="s">
        <v>537</v>
      </c>
      <c r="CC237" s="8" t="s">
        <v>537</v>
      </c>
      <c r="CD237" s="8" t="s">
        <v>537</v>
      </c>
      <c r="CE237" s="8"/>
      <c r="CF237" s="8" t="s">
        <v>537</v>
      </c>
      <c r="CG237" s="8" t="s">
        <v>537</v>
      </c>
      <c r="CH237" s="8" t="s">
        <v>537</v>
      </c>
      <c r="CI237" s="8" t="s">
        <v>537</v>
      </c>
      <c r="CJ237" s="8" t="s">
        <v>537</v>
      </c>
      <c r="CK237" s="8" t="s">
        <v>537</v>
      </c>
      <c r="CL237" s="8" t="s">
        <v>537</v>
      </c>
      <c r="CM237" s="8" t="s">
        <v>537</v>
      </c>
      <c r="CN237" s="8" t="s">
        <v>537</v>
      </c>
      <c r="CO237" s="8" t="s">
        <v>537</v>
      </c>
      <c r="CP237" s="8" t="s">
        <v>537</v>
      </c>
      <c r="CQ237" s="8" t="s">
        <v>537</v>
      </c>
      <c r="CR237" s="8" t="s">
        <v>537</v>
      </c>
      <c r="CS237" s="8" t="s">
        <v>537</v>
      </c>
      <c r="CT237" s="8" t="s">
        <v>537</v>
      </c>
      <c r="CU237" s="8" t="s">
        <v>537</v>
      </c>
      <c r="CV237" s="8" t="s">
        <v>537</v>
      </c>
      <c r="CW237" s="8" t="s">
        <v>537</v>
      </c>
      <c r="CX237" s="8" t="s">
        <v>537</v>
      </c>
      <c r="CY237" s="8" t="s">
        <v>537</v>
      </c>
      <c r="CZ237" s="8" t="s">
        <v>537</v>
      </c>
      <c r="DA237" s="8" t="s">
        <v>537</v>
      </c>
      <c r="DB237" s="8" t="s">
        <v>537</v>
      </c>
      <c r="DC237" s="8"/>
      <c r="DD237" s="8" t="s">
        <v>537</v>
      </c>
      <c r="DE237" s="8" t="s">
        <v>537</v>
      </c>
      <c r="DF237" s="8" t="s">
        <v>537</v>
      </c>
      <c r="DG237" s="8" t="s">
        <v>537</v>
      </c>
      <c r="DH237" s="8" t="s">
        <v>537</v>
      </c>
      <c r="DI237" s="8" t="s">
        <v>537</v>
      </c>
      <c r="DJ237" s="8" t="s">
        <v>537</v>
      </c>
      <c r="DK237" s="8" t="s">
        <v>537</v>
      </c>
      <c r="DL237" s="8" t="s">
        <v>537</v>
      </c>
      <c r="DM237" s="8" t="s">
        <v>537</v>
      </c>
      <c r="DN237" s="8" t="s">
        <v>537</v>
      </c>
      <c r="DO237" s="8" t="s">
        <v>537</v>
      </c>
      <c r="DP237" s="8" t="s">
        <v>537</v>
      </c>
      <c r="DQ237" s="8" t="s">
        <v>537</v>
      </c>
      <c r="DR237" s="8" t="s">
        <v>537</v>
      </c>
      <c r="DS237" s="8" t="s">
        <v>537</v>
      </c>
      <c r="DT237" s="8" t="s">
        <v>537</v>
      </c>
      <c r="DU237" s="8" t="s">
        <v>537</v>
      </c>
      <c r="DV237" s="8"/>
      <c r="DW237" s="8" t="s">
        <v>537</v>
      </c>
      <c r="DX237" s="8" t="s">
        <v>537</v>
      </c>
      <c r="DY237" s="8" t="s">
        <v>537</v>
      </c>
      <c r="DZ237" s="8" t="s">
        <v>537</v>
      </c>
      <c r="EA237" s="8" t="s">
        <v>537</v>
      </c>
      <c r="EB237" s="8" t="s">
        <v>537</v>
      </c>
      <c r="EC237" s="8" t="s">
        <v>537</v>
      </c>
      <c r="ED237" s="8" t="s">
        <v>537</v>
      </c>
      <c r="EE237" s="8" t="s">
        <v>537</v>
      </c>
      <c r="EF237" s="8" t="s">
        <v>537</v>
      </c>
      <c r="EG237" s="8" t="s">
        <v>537</v>
      </c>
      <c r="EH237" s="8" t="s">
        <v>537</v>
      </c>
      <c r="EI237" s="8" t="s">
        <v>537</v>
      </c>
      <c r="EJ237" s="8" t="s">
        <v>537</v>
      </c>
      <c r="EK237" s="8" t="s">
        <v>537</v>
      </c>
      <c r="EL237" s="8" t="s">
        <v>537</v>
      </c>
      <c r="EM237" s="8" t="s">
        <v>537</v>
      </c>
      <c r="EN237" s="8" t="s">
        <v>537</v>
      </c>
      <c r="EO237" s="8" t="s">
        <v>537</v>
      </c>
      <c r="EP237" s="8" t="s">
        <v>537</v>
      </c>
      <c r="EQ237" s="8" t="s">
        <v>537</v>
      </c>
      <c r="ER237" s="8" t="s">
        <v>537</v>
      </c>
      <c r="ES237" s="8" t="s">
        <v>537</v>
      </c>
      <c r="ET237" s="8" t="s">
        <v>537</v>
      </c>
      <c r="EU237" s="8" t="s">
        <v>537</v>
      </c>
      <c r="EV237" s="8" t="s">
        <v>537</v>
      </c>
      <c r="EW237" s="8" t="s">
        <v>537</v>
      </c>
      <c r="EX237" s="8" t="s">
        <v>537</v>
      </c>
      <c r="EY237" s="8" t="s">
        <v>537</v>
      </c>
      <c r="EZ237" s="8" t="s">
        <v>537</v>
      </c>
      <c r="FA237" s="8" t="s">
        <v>537</v>
      </c>
      <c r="FB237" s="8" t="s">
        <v>537</v>
      </c>
      <c r="FC237" s="8" t="s">
        <v>537</v>
      </c>
      <c r="FD237" s="8" t="s">
        <v>537</v>
      </c>
      <c r="FE237" s="8" t="s">
        <v>537</v>
      </c>
      <c r="FF237" s="8" t="s">
        <v>537</v>
      </c>
      <c r="FG237" s="8" t="s">
        <v>537</v>
      </c>
      <c r="FH237" s="8" t="s">
        <v>537</v>
      </c>
      <c r="FI237" s="8" t="s">
        <v>537</v>
      </c>
      <c r="FJ237" s="8" t="s">
        <v>537</v>
      </c>
      <c r="FK237" s="8" t="s">
        <v>537</v>
      </c>
      <c r="FL237" s="8"/>
      <c r="FM237" s="8" t="s">
        <v>537</v>
      </c>
      <c r="FN237" s="8" t="s">
        <v>537</v>
      </c>
      <c r="FO237" s="8" t="s">
        <v>537</v>
      </c>
      <c r="FP237" s="8" t="s">
        <v>537</v>
      </c>
      <c r="FQ237" s="8" t="s">
        <v>537</v>
      </c>
      <c r="FR237" s="8" t="s">
        <v>537</v>
      </c>
      <c r="FS237" s="8" t="s">
        <v>537</v>
      </c>
      <c r="FT237" s="9" t="s">
        <v>537</v>
      </c>
      <c r="FU237" s="8" t="s">
        <v>537</v>
      </c>
      <c r="FV237" s="8" t="s">
        <v>538</v>
      </c>
      <c r="FW237" s="8" t="s">
        <v>539</v>
      </c>
      <c r="FX237" s="8" t="s">
        <v>538</v>
      </c>
      <c r="FY237" s="8" t="s">
        <v>538</v>
      </c>
      <c r="FZ237" s="8" t="s">
        <v>538</v>
      </c>
      <c r="GA237" s="31" t="e">
        <f t="shared" si="36"/>
        <v>#VALUE!</v>
      </c>
      <c r="GB237" s="10" t="e">
        <f t="shared" si="37"/>
        <v>#VALUE!</v>
      </c>
      <c r="GC237" s="10" t="s">
        <v>540</v>
      </c>
      <c r="GD237" s="10" t="s">
        <v>540</v>
      </c>
    </row>
    <row r="238" spans="1:186">
      <c r="A238" s="8">
        <f t="shared" si="40"/>
        <v>0</v>
      </c>
      <c r="B238" s="8">
        <f t="shared" si="40"/>
        <v>0</v>
      </c>
      <c r="C238" s="8" t="e">
        <f>CONCATENATE("FY",RIGHT(Assumptions!D$21,4)-4)</f>
        <v>#VALUE!</v>
      </c>
      <c r="D238" s="10" t="e">
        <f t="shared" si="35"/>
        <v>#VALUE!</v>
      </c>
      <c r="E238" s="8" t="s">
        <v>537</v>
      </c>
      <c r="F238" s="8" t="s">
        <v>537</v>
      </c>
      <c r="G238" s="8" t="s">
        <v>537</v>
      </c>
      <c r="H238" s="8" t="s">
        <v>537</v>
      </c>
      <c r="I238" s="8" t="s">
        <v>537</v>
      </c>
      <c r="J238" s="8" t="s">
        <v>537</v>
      </c>
      <c r="K238" s="8" t="s">
        <v>537</v>
      </c>
      <c r="L238" s="8" t="s">
        <v>537</v>
      </c>
      <c r="M238" s="8" t="s">
        <v>537</v>
      </c>
      <c r="N238" s="8" t="s">
        <v>537</v>
      </c>
      <c r="O238" s="8" t="s">
        <v>537</v>
      </c>
      <c r="P238" s="8" t="s">
        <v>537</v>
      </c>
      <c r="Q238" s="8" t="s">
        <v>537</v>
      </c>
      <c r="R238" s="8" t="s">
        <v>537</v>
      </c>
      <c r="S238" s="8" t="s">
        <v>537</v>
      </c>
      <c r="T238" s="8" t="s">
        <v>537</v>
      </c>
      <c r="U238" s="8" t="s">
        <v>537</v>
      </c>
      <c r="V238" s="8" t="s">
        <v>537</v>
      </c>
      <c r="W238" s="8" t="s">
        <v>537</v>
      </c>
      <c r="X238" s="8" t="s">
        <v>537</v>
      </c>
      <c r="Y238" s="8" t="s">
        <v>537</v>
      </c>
      <c r="Z238" s="8" t="s">
        <v>537</v>
      </c>
      <c r="AA238" s="8" t="s">
        <v>537</v>
      </c>
      <c r="AB238" s="8" t="s">
        <v>537</v>
      </c>
      <c r="AC238" s="8" t="s">
        <v>537</v>
      </c>
      <c r="AD238" s="8" t="s">
        <v>537</v>
      </c>
      <c r="AE238" s="8" t="s">
        <v>537</v>
      </c>
      <c r="AF238" s="8" t="s">
        <v>537</v>
      </c>
      <c r="AG238" s="8" t="s">
        <v>537</v>
      </c>
      <c r="AH238" s="8" t="s">
        <v>537</v>
      </c>
      <c r="AI238" s="8" t="s">
        <v>537</v>
      </c>
      <c r="AJ238" s="8" t="s">
        <v>537</v>
      </c>
      <c r="AK238" s="8" t="s">
        <v>537</v>
      </c>
      <c r="AL238" s="8" t="s">
        <v>537</v>
      </c>
      <c r="AM238" s="8"/>
      <c r="AN238" s="8" t="s">
        <v>537</v>
      </c>
      <c r="AO238" s="8" t="s">
        <v>537</v>
      </c>
      <c r="AP238" s="8" t="s">
        <v>537</v>
      </c>
      <c r="AQ238" s="8" t="s">
        <v>537</v>
      </c>
      <c r="AR238" s="8" t="s">
        <v>537</v>
      </c>
      <c r="AS238" s="8" t="s">
        <v>537</v>
      </c>
      <c r="AT238" s="8" t="s">
        <v>537</v>
      </c>
      <c r="AU238" s="1">
        <v>-2146826273</v>
      </c>
      <c r="AV238" s="8"/>
      <c r="AW238" s="8" t="s">
        <v>537</v>
      </c>
      <c r="AX238" s="8" t="s">
        <v>537</v>
      </c>
      <c r="AY238" s="8" t="s">
        <v>537</v>
      </c>
      <c r="AZ238" s="1">
        <v>-2146826273</v>
      </c>
      <c r="BA238" s="9" t="s">
        <v>537</v>
      </c>
      <c r="BB238" s="8"/>
      <c r="BC238" s="8" t="s">
        <v>537</v>
      </c>
      <c r="BD238" s="8" t="s">
        <v>537</v>
      </c>
      <c r="BE238" s="8" t="s">
        <v>537</v>
      </c>
      <c r="BF238" s="8" t="s">
        <v>537</v>
      </c>
      <c r="BG238" s="8" t="s">
        <v>537</v>
      </c>
      <c r="BH238" s="8" t="s">
        <v>537</v>
      </c>
      <c r="BI238" s="8" t="s">
        <v>537</v>
      </c>
      <c r="BJ238" s="8"/>
      <c r="BK238" s="8"/>
      <c r="BL238" s="8" t="s">
        <v>537</v>
      </c>
      <c r="BM238" s="8" t="s">
        <v>537</v>
      </c>
      <c r="BN238" s="8" t="s">
        <v>537</v>
      </c>
      <c r="BO238" s="8" t="s">
        <v>537</v>
      </c>
      <c r="BP238" s="8" t="s">
        <v>537</v>
      </c>
      <c r="BQ238" s="8" t="s">
        <v>537</v>
      </c>
      <c r="BR238" s="8" t="s">
        <v>537</v>
      </c>
      <c r="BS238" s="8" t="s">
        <v>537</v>
      </c>
      <c r="BT238" s="8" t="s">
        <v>537</v>
      </c>
      <c r="BU238" s="8" t="s">
        <v>537</v>
      </c>
      <c r="BV238" s="8" t="s">
        <v>537</v>
      </c>
      <c r="BW238" s="8" t="s">
        <v>537</v>
      </c>
      <c r="BX238" s="8" t="s">
        <v>537</v>
      </c>
      <c r="BY238" s="8" t="s">
        <v>537</v>
      </c>
      <c r="BZ238" s="8" t="s">
        <v>537</v>
      </c>
      <c r="CA238" s="8" t="s">
        <v>537</v>
      </c>
      <c r="CB238" s="8" t="s">
        <v>537</v>
      </c>
      <c r="CC238" s="8" t="s">
        <v>537</v>
      </c>
      <c r="CD238" s="8" t="s">
        <v>537</v>
      </c>
      <c r="CE238" s="8"/>
      <c r="CF238" s="8" t="s">
        <v>537</v>
      </c>
      <c r="CG238" s="8" t="s">
        <v>537</v>
      </c>
      <c r="CH238" s="8" t="s">
        <v>537</v>
      </c>
      <c r="CI238" s="8" t="s">
        <v>537</v>
      </c>
      <c r="CJ238" s="8" t="s">
        <v>537</v>
      </c>
      <c r="CK238" s="8" t="s">
        <v>537</v>
      </c>
      <c r="CL238" s="8" t="s">
        <v>537</v>
      </c>
      <c r="CM238" s="8" t="s">
        <v>537</v>
      </c>
      <c r="CN238" s="8" t="s">
        <v>537</v>
      </c>
      <c r="CO238" s="8" t="s">
        <v>537</v>
      </c>
      <c r="CP238" s="8" t="s">
        <v>537</v>
      </c>
      <c r="CQ238" s="8" t="s">
        <v>537</v>
      </c>
      <c r="CR238" s="8" t="s">
        <v>537</v>
      </c>
      <c r="CS238" s="8" t="s">
        <v>537</v>
      </c>
      <c r="CT238" s="8" t="s">
        <v>537</v>
      </c>
      <c r="CU238" s="8" t="s">
        <v>537</v>
      </c>
      <c r="CV238" s="8" t="s">
        <v>537</v>
      </c>
      <c r="CW238" s="8" t="s">
        <v>537</v>
      </c>
      <c r="CX238" s="8" t="s">
        <v>537</v>
      </c>
      <c r="CY238" s="8" t="s">
        <v>537</v>
      </c>
      <c r="CZ238" s="8" t="s">
        <v>537</v>
      </c>
      <c r="DA238" s="8" t="s">
        <v>537</v>
      </c>
      <c r="DB238" s="8" t="s">
        <v>537</v>
      </c>
      <c r="DC238" s="8"/>
      <c r="DD238" s="8" t="s">
        <v>537</v>
      </c>
      <c r="DE238" s="8" t="s">
        <v>537</v>
      </c>
      <c r="DF238" s="8" t="s">
        <v>537</v>
      </c>
      <c r="DG238" s="8" t="s">
        <v>537</v>
      </c>
      <c r="DH238" s="8" t="s">
        <v>537</v>
      </c>
      <c r="DI238" s="8" t="s">
        <v>537</v>
      </c>
      <c r="DJ238" s="8" t="s">
        <v>537</v>
      </c>
      <c r="DK238" s="8" t="s">
        <v>537</v>
      </c>
      <c r="DL238" s="8" t="s">
        <v>537</v>
      </c>
      <c r="DM238" s="8" t="s">
        <v>537</v>
      </c>
      <c r="DN238" s="8" t="s">
        <v>537</v>
      </c>
      <c r="DO238" s="8" t="s">
        <v>537</v>
      </c>
      <c r="DP238" s="8" t="s">
        <v>537</v>
      </c>
      <c r="DQ238" s="8" t="s">
        <v>537</v>
      </c>
      <c r="DR238" s="8" t="s">
        <v>537</v>
      </c>
      <c r="DS238" s="8" t="s">
        <v>537</v>
      </c>
      <c r="DT238" s="8" t="s">
        <v>537</v>
      </c>
      <c r="DU238" s="8" t="s">
        <v>537</v>
      </c>
      <c r="DV238" s="8"/>
      <c r="DW238" s="8" t="s">
        <v>537</v>
      </c>
      <c r="DX238" s="8" t="s">
        <v>537</v>
      </c>
      <c r="DY238" s="8" t="s">
        <v>537</v>
      </c>
      <c r="DZ238" s="8" t="s">
        <v>537</v>
      </c>
      <c r="EA238" s="8" t="s">
        <v>537</v>
      </c>
      <c r="EB238" s="8" t="s">
        <v>537</v>
      </c>
      <c r="EC238" s="8" t="s">
        <v>537</v>
      </c>
      <c r="ED238" s="8" t="s">
        <v>537</v>
      </c>
      <c r="EE238" s="8" t="s">
        <v>537</v>
      </c>
      <c r="EF238" s="8" t="s">
        <v>537</v>
      </c>
      <c r="EG238" s="8" t="s">
        <v>537</v>
      </c>
      <c r="EH238" s="8" t="s">
        <v>537</v>
      </c>
      <c r="EI238" s="8" t="s">
        <v>537</v>
      </c>
      <c r="EJ238" s="8" t="s">
        <v>537</v>
      </c>
      <c r="EK238" s="8" t="s">
        <v>537</v>
      </c>
      <c r="EL238" s="8" t="s">
        <v>537</v>
      </c>
      <c r="EM238" s="8" t="s">
        <v>537</v>
      </c>
      <c r="EN238" s="8" t="s">
        <v>537</v>
      </c>
      <c r="EO238" s="8" t="s">
        <v>537</v>
      </c>
      <c r="EP238" s="8" t="s">
        <v>537</v>
      </c>
      <c r="EQ238" s="8" t="s">
        <v>537</v>
      </c>
      <c r="ER238" s="8" t="s">
        <v>537</v>
      </c>
      <c r="ES238" s="8" t="s">
        <v>537</v>
      </c>
      <c r="ET238" s="8" t="s">
        <v>537</v>
      </c>
      <c r="EU238" s="8" t="s">
        <v>537</v>
      </c>
      <c r="EV238" s="8" t="s">
        <v>537</v>
      </c>
      <c r="EW238" s="8" t="s">
        <v>537</v>
      </c>
      <c r="EX238" s="8" t="s">
        <v>537</v>
      </c>
      <c r="EY238" s="8" t="s">
        <v>537</v>
      </c>
      <c r="EZ238" s="8" t="s">
        <v>537</v>
      </c>
      <c r="FA238" s="8" t="s">
        <v>537</v>
      </c>
      <c r="FB238" s="8" t="s">
        <v>537</v>
      </c>
      <c r="FC238" s="8" t="s">
        <v>537</v>
      </c>
      <c r="FD238" s="8" t="s">
        <v>537</v>
      </c>
      <c r="FE238" s="8" t="s">
        <v>537</v>
      </c>
      <c r="FF238" s="8" t="s">
        <v>537</v>
      </c>
      <c r="FG238" s="8" t="s">
        <v>537</v>
      </c>
      <c r="FH238" s="8" t="s">
        <v>537</v>
      </c>
      <c r="FI238" s="8" t="s">
        <v>537</v>
      </c>
      <c r="FJ238" s="8" t="s">
        <v>537</v>
      </c>
      <c r="FK238" s="8" t="s">
        <v>537</v>
      </c>
      <c r="FL238" s="8"/>
      <c r="FM238" s="8" t="s">
        <v>537</v>
      </c>
      <c r="FN238" s="8" t="s">
        <v>537</v>
      </c>
      <c r="FO238" s="8" t="s">
        <v>537</v>
      </c>
      <c r="FP238" s="8" t="s">
        <v>537</v>
      </c>
      <c r="FQ238" s="8" t="s">
        <v>537</v>
      </c>
      <c r="FR238" s="8" t="s">
        <v>537</v>
      </c>
      <c r="FS238" s="8" t="s">
        <v>537</v>
      </c>
      <c r="FT238" s="9" t="s">
        <v>537</v>
      </c>
      <c r="FU238" s="8" t="s">
        <v>537</v>
      </c>
      <c r="FV238" s="8" t="s">
        <v>538</v>
      </c>
      <c r="FW238" s="8" t="s">
        <v>539</v>
      </c>
      <c r="FX238" s="8" t="s">
        <v>538</v>
      </c>
      <c r="FY238" s="8" t="s">
        <v>538</v>
      </c>
      <c r="FZ238" s="8" t="s">
        <v>538</v>
      </c>
      <c r="GA238" s="31" t="e">
        <f t="shared" si="36"/>
        <v>#VALUE!</v>
      </c>
      <c r="GB238" s="10" t="e">
        <f t="shared" si="37"/>
        <v>#VALUE!</v>
      </c>
      <c r="GC238" s="10" t="s">
        <v>540</v>
      </c>
      <c r="GD238" s="10" t="s">
        <v>540</v>
      </c>
    </row>
    <row r="239" spans="1:186">
      <c r="A239" s="8">
        <f t="shared" si="40"/>
        <v>0</v>
      </c>
      <c r="B239" s="8">
        <f t="shared" si="40"/>
        <v>0</v>
      </c>
      <c r="C239" s="8" t="e">
        <f>CONCATENATE("FY",RIGHT(Assumptions!D$21,4)-3)</f>
        <v>#VALUE!</v>
      </c>
      <c r="D239" s="10" t="e">
        <f t="shared" si="35"/>
        <v>#VALUE!</v>
      </c>
      <c r="E239" s="8" t="s">
        <v>537</v>
      </c>
      <c r="F239" s="8" t="s">
        <v>537</v>
      </c>
      <c r="G239" s="8" t="s">
        <v>537</v>
      </c>
      <c r="H239" s="8" t="s">
        <v>537</v>
      </c>
      <c r="I239" s="8" t="s">
        <v>537</v>
      </c>
      <c r="J239" s="8" t="s">
        <v>537</v>
      </c>
      <c r="K239" s="8" t="s">
        <v>537</v>
      </c>
      <c r="L239" s="8" t="s">
        <v>537</v>
      </c>
      <c r="M239" s="8" t="s">
        <v>537</v>
      </c>
      <c r="N239" s="8" t="s">
        <v>537</v>
      </c>
      <c r="O239" s="8" t="s">
        <v>537</v>
      </c>
      <c r="P239" s="8" t="s">
        <v>537</v>
      </c>
      <c r="Q239" s="8" t="s">
        <v>537</v>
      </c>
      <c r="R239" s="8" t="s">
        <v>537</v>
      </c>
      <c r="S239" s="8" t="s">
        <v>537</v>
      </c>
      <c r="T239" s="8" t="s">
        <v>537</v>
      </c>
      <c r="U239" s="8" t="s">
        <v>537</v>
      </c>
      <c r="V239" s="8" t="s">
        <v>537</v>
      </c>
      <c r="W239" s="8" t="s">
        <v>537</v>
      </c>
      <c r="X239" s="8" t="s">
        <v>537</v>
      </c>
      <c r="Y239" s="8" t="s">
        <v>537</v>
      </c>
      <c r="Z239" s="8" t="s">
        <v>537</v>
      </c>
      <c r="AA239" s="8" t="s">
        <v>537</v>
      </c>
      <c r="AB239" s="8" t="s">
        <v>537</v>
      </c>
      <c r="AC239" s="8" t="s">
        <v>537</v>
      </c>
      <c r="AD239" s="8" t="s">
        <v>537</v>
      </c>
      <c r="AE239" s="8" t="s">
        <v>537</v>
      </c>
      <c r="AF239" s="8" t="s">
        <v>537</v>
      </c>
      <c r="AG239" s="8" t="s">
        <v>537</v>
      </c>
      <c r="AH239" s="8" t="s">
        <v>537</v>
      </c>
      <c r="AI239" s="8" t="s">
        <v>537</v>
      </c>
      <c r="AJ239" s="8" t="s">
        <v>537</v>
      </c>
      <c r="AK239" s="8" t="s">
        <v>537</v>
      </c>
      <c r="AL239" s="8" t="s">
        <v>537</v>
      </c>
      <c r="AM239" s="8"/>
      <c r="AN239" s="8" t="s">
        <v>537</v>
      </c>
      <c r="AO239" s="8" t="s">
        <v>537</v>
      </c>
      <c r="AP239" s="8" t="s">
        <v>537</v>
      </c>
      <c r="AQ239" s="8" t="s">
        <v>537</v>
      </c>
      <c r="AR239" s="8" t="s">
        <v>537</v>
      </c>
      <c r="AS239" s="8" t="s">
        <v>537</v>
      </c>
      <c r="AT239" s="8" t="s">
        <v>537</v>
      </c>
      <c r="AU239" s="1">
        <v>-2146826273</v>
      </c>
      <c r="AV239" s="8"/>
      <c r="AW239" s="8" t="s">
        <v>537</v>
      </c>
      <c r="AX239" s="8" t="s">
        <v>537</v>
      </c>
      <c r="AY239" s="8" t="s">
        <v>537</v>
      </c>
      <c r="AZ239" s="1">
        <v>-2146826273</v>
      </c>
      <c r="BA239" s="9" t="s">
        <v>537</v>
      </c>
      <c r="BB239" s="8"/>
      <c r="BC239" s="8" t="s">
        <v>537</v>
      </c>
      <c r="BD239" s="8" t="s">
        <v>537</v>
      </c>
      <c r="BE239" s="8" t="s">
        <v>537</v>
      </c>
      <c r="BF239" s="8" t="s">
        <v>537</v>
      </c>
      <c r="BG239" s="8" t="s">
        <v>537</v>
      </c>
      <c r="BH239" s="8" t="s">
        <v>537</v>
      </c>
      <c r="BI239" s="8" t="s">
        <v>537</v>
      </c>
      <c r="BJ239" s="8"/>
      <c r="BK239" s="8"/>
      <c r="BL239" s="8" t="s">
        <v>537</v>
      </c>
      <c r="BM239" s="8" t="s">
        <v>537</v>
      </c>
      <c r="BN239" s="8" t="s">
        <v>537</v>
      </c>
      <c r="BO239" s="8" t="s">
        <v>537</v>
      </c>
      <c r="BP239" s="8" t="s">
        <v>537</v>
      </c>
      <c r="BQ239" s="8" t="s">
        <v>537</v>
      </c>
      <c r="BR239" s="8" t="s">
        <v>537</v>
      </c>
      <c r="BS239" s="8" t="s">
        <v>537</v>
      </c>
      <c r="BT239" s="8" t="s">
        <v>537</v>
      </c>
      <c r="BU239" s="8" t="s">
        <v>537</v>
      </c>
      <c r="BV239" s="8" t="s">
        <v>537</v>
      </c>
      <c r="BW239" s="8" t="s">
        <v>537</v>
      </c>
      <c r="BX239" s="8" t="s">
        <v>537</v>
      </c>
      <c r="BY239" s="8" t="s">
        <v>537</v>
      </c>
      <c r="BZ239" s="8" t="s">
        <v>537</v>
      </c>
      <c r="CA239" s="8" t="s">
        <v>537</v>
      </c>
      <c r="CB239" s="8" t="s">
        <v>537</v>
      </c>
      <c r="CC239" s="8" t="s">
        <v>537</v>
      </c>
      <c r="CD239" s="8" t="s">
        <v>537</v>
      </c>
      <c r="CE239" s="8"/>
      <c r="CF239" s="8" t="s">
        <v>537</v>
      </c>
      <c r="CG239" s="8" t="s">
        <v>537</v>
      </c>
      <c r="CH239" s="8" t="s">
        <v>537</v>
      </c>
      <c r="CI239" s="8" t="s">
        <v>537</v>
      </c>
      <c r="CJ239" s="8" t="s">
        <v>537</v>
      </c>
      <c r="CK239" s="8" t="s">
        <v>537</v>
      </c>
      <c r="CL239" s="8" t="s">
        <v>537</v>
      </c>
      <c r="CM239" s="8" t="s">
        <v>537</v>
      </c>
      <c r="CN239" s="8" t="s">
        <v>537</v>
      </c>
      <c r="CO239" s="8" t="s">
        <v>537</v>
      </c>
      <c r="CP239" s="8" t="s">
        <v>537</v>
      </c>
      <c r="CQ239" s="8" t="s">
        <v>537</v>
      </c>
      <c r="CR239" s="8" t="s">
        <v>537</v>
      </c>
      <c r="CS239" s="8" t="s">
        <v>537</v>
      </c>
      <c r="CT239" s="8" t="s">
        <v>537</v>
      </c>
      <c r="CU239" s="8" t="s">
        <v>537</v>
      </c>
      <c r="CV239" s="8" t="s">
        <v>537</v>
      </c>
      <c r="CW239" s="8" t="s">
        <v>537</v>
      </c>
      <c r="CX239" s="8" t="s">
        <v>537</v>
      </c>
      <c r="CY239" s="8" t="s">
        <v>537</v>
      </c>
      <c r="CZ239" s="8" t="s">
        <v>537</v>
      </c>
      <c r="DA239" s="8" t="s">
        <v>537</v>
      </c>
      <c r="DB239" s="8" t="s">
        <v>537</v>
      </c>
      <c r="DC239" s="8"/>
      <c r="DD239" s="8" t="s">
        <v>537</v>
      </c>
      <c r="DE239" s="8" t="s">
        <v>537</v>
      </c>
      <c r="DF239" s="8" t="s">
        <v>537</v>
      </c>
      <c r="DG239" s="8" t="s">
        <v>537</v>
      </c>
      <c r="DH239" s="8" t="s">
        <v>537</v>
      </c>
      <c r="DI239" s="8" t="s">
        <v>537</v>
      </c>
      <c r="DJ239" s="8" t="s">
        <v>537</v>
      </c>
      <c r="DK239" s="8" t="s">
        <v>537</v>
      </c>
      <c r="DL239" s="8" t="s">
        <v>537</v>
      </c>
      <c r="DM239" s="8" t="s">
        <v>537</v>
      </c>
      <c r="DN239" s="8" t="s">
        <v>537</v>
      </c>
      <c r="DO239" s="8" t="s">
        <v>537</v>
      </c>
      <c r="DP239" s="8" t="s">
        <v>537</v>
      </c>
      <c r="DQ239" s="8" t="s">
        <v>537</v>
      </c>
      <c r="DR239" s="8" t="s">
        <v>537</v>
      </c>
      <c r="DS239" s="8" t="s">
        <v>537</v>
      </c>
      <c r="DT239" s="8" t="s">
        <v>537</v>
      </c>
      <c r="DU239" s="8" t="s">
        <v>537</v>
      </c>
      <c r="DV239" s="8"/>
      <c r="DW239" s="8" t="s">
        <v>537</v>
      </c>
      <c r="DX239" s="8" t="s">
        <v>537</v>
      </c>
      <c r="DY239" s="8" t="s">
        <v>537</v>
      </c>
      <c r="DZ239" s="8" t="s">
        <v>537</v>
      </c>
      <c r="EA239" s="8" t="s">
        <v>537</v>
      </c>
      <c r="EB239" s="8" t="s">
        <v>537</v>
      </c>
      <c r="EC239" s="8" t="s">
        <v>537</v>
      </c>
      <c r="ED239" s="8" t="s">
        <v>537</v>
      </c>
      <c r="EE239" s="8" t="s">
        <v>537</v>
      </c>
      <c r="EF239" s="8" t="s">
        <v>537</v>
      </c>
      <c r="EG239" s="8" t="s">
        <v>537</v>
      </c>
      <c r="EH239" s="8" t="s">
        <v>537</v>
      </c>
      <c r="EI239" s="8" t="s">
        <v>537</v>
      </c>
      <c r="EJ239" s="8" t="s">
        <v>537</v>
      </c>
      <c r="EK239" s="8" t="s">
        <v>537</v>
      </c>
      <c r="EL239" s="8" t="s">
        <v>537</v>
      </c>
      <c r="EM239" s="8" t="s">
        <v>537</v>
      </c>
      <c r="EN239" s="8" t="s">
        <v>537</v>
      </c>
      <c r="EO239" s="8" t="s">
        <v>537</v>
      </c>
      <c r="EP239" s="8" t="s">
        <v>537</v>
      </c>
      <c r="EQ239" s="8" t="s">
        <v>537</v>
      </c>
      <c r="ER239" s="8" t="s">
        <v>537</v>
      </c>
      <c r="ES239" s="8" t="s">
        <v>537</v>
      </c>
      <c r="ET239" s="8" t="s">
        <v>537</v>
      </c>
      <c r="EU239" s="8" t="s">
        <v>537</v>
      </c>
      <c r="EV239" s="8" t="s">
        <v>537</v>
      </c>
      <c r="EW239" s="8" t="s">
        <v>537</v>
      </c>
      <c r="EX239" s="8" t="s">
        <v>537</v>
      </c>
      <c r="EY239" s="8" t="s">
        <v>537</v>
      </c>
      <c r="EZ239" s="8" t="s">
        <v>537</v>
      </c>
      <c r="FA239" s="8" t="s">
        <v>537</v>
      </c>
      <c r="FB239" s="8" t="s">
        <v>537</v>
      </c>
      <c r="FC239" s="8" t="s">
        <v>537</v>
      </c>
      <c r="FD239" s="8" t="s">
        <v>537</v>
      </c>
      <c r="FE239" s="8" t="s">
        <v>537</v>
      </c>
      <c r="FF239" s="8" t="s">
        <v>537</v>
      </c>
      <c r="FG239" s="8" t="s">
        <v>537</v>
      </c>
      <c r="FH239" s="8" t="s">
        <v>537</v>
      </c>
      <c r="FI239" s="8" t="s">
        <v>537</v>
      </c>
      <c r="FJ239" s="8" t="s">
        <v>537</v>
      </c>
      <c r="FK239" s="8" t="s">
        <v>537</v>
      </c>
      <c r="FL239" s="8"/>
      <c r="FM239" s="8" t="s">
        <v>537</v>
      </c>
      <c r="FN239" s="8" t="s">
        <v>537</v>
      </c>
      <c r="FO239" s="8" t="s">
        <v>537</v>
      </c>
      <c r="FP239" s="8" t="s">
        <v>537</v>
      </c>
      <c r="FQ239" s="8" t="s">
        <v>537</v>
      </c>
      <c r="FR239" s="8" t="s">
        <v>537</v>
      </c>
      <c r="FS239" s="8" t="s">
        <v>537</v>
      </c>
      <c r="FT239" s="9" t="s">
        <v>537</v>
      </c>
      <c r="FU239" s="8" t="s">
        <v>537</v>
      </c>
      <c r="FV239" s="8" t="s">
        <v>538</v>
      </c>
      <c r="FW239" s="8" t="s">
        <v>539</v>
      </c>
      <c r="FX239" s="8" t="s">
        <v>538</v>
      </c>
      <c r="FY239" s="8" t="s">
        <v>538</v>
      </c>
      <c r="FZ239" s="8" t="s">
        <v>538</v>
      </c>
      <c r="GA239" s="31" t="e">
        <f t="shared" si="36"/>
        <v>#VALUE!</v>
      </c>
      <c r="GB239" s="10" t="e">
        <f t="shared" si="37"/>
        <v>#VALUE!</v>
      </c>
      <c r="GC239" s="10" t="s">
        <v>540</v>
      </c>
      <c r="GD239" s="10" t="s">
        <v>540</v>
      </c>
    </row>
    <row r="240" spans="1:186">
      <c r="A240" s="8">
        <f t="shared" si="40"/>
        <v>0</v>
      </c>
      <c r="B240" s="8">
        <f t="shared" si="40"/>
        <v>0</v>
      </c>
      <c r="C240" s="8" t="e">
        <f>CONCATENATE("FY",RIGHT(Assumptions!D$21,4)-2)</f>
        <v>#VALUE!</v>
      </c>
      <c r="D240" s="10" t="e">
        <f t="shared" si="35"/>
        <v>#VALUE!</v>
      </c>
      <c r="E240" s="8" t="s">
        <v>537</v>
      </c>
      <c r="F240" s="8" t="s">
        <v>537</v>
      </c>
      <c r="G240" s="8" t="s">
        <v>537</v>
      </c>
      <c r="H240" s="8" t="s">
        <v>537</v>
      </c>
      <c r="I240" s="8" t="s">
        <v>537</v>
      </c>
      <c r="J240" s="8" t="s">
        <v>537</v>
      </c>
      <c r="K240" s="8" t="s">
        <v>537</v>
      </c>
      <c r="L240" s="8" t="s">
        <v>537</v>
      </c>
      <c r="M240" s="8" t="s">
        <v>537</v>
      </c>
      <c r="N240" s="8" t="s">
        <v>537</v>
      </c>
      <c r="O240" s="8" t="s">
        <v>537</v>
      </c>
      <c r="P240" s="8" t="s">
        <v>537</v>
      </c>
      <c r="Q240" s="8" t="s">
        <v>537</v>
      </c>
      <c r="R240" s="8" t="s">
        <v>537</v>
      </c>
      <c r="S240" s="8" t="s">
        <v>537</v>
      </c>
      <c r="T240" s="8" t="s">
        <v>537</v>
      </c>
      <c r="U240" s="8" t="s">
        <v>537</v>
      </c>
      <c r="V240" s="8" t="s">
        <v>537</v>
      </c>
      <c r="W240" s="8" t="s">
        <v>537</v>
      </c>
      <c r="X240" s="8" t="s">
        <v>537</v>
      </c>
      <c r="Y240" s="8" t="s">
        <v>537</v>
      </c>
      <c r="Z240" s="8" t="s">
        <v>537</v>
      </c>
      <c r="AA240" s="8" t="s">
        <v>537</v>
      </c>
      <c r="AB240" s="8" t="s">
        <v>537</v>
      </c>
      <c r="AC240" s="8" t="s">
        <v>537</v>
      </c>
      <c r="AD240" s="8" t="s">
        <v>537</v>
      </c>
      <c r="AE240" s="8" t="s">
        <v>537</v>
      </c>
      <c r="AF240" s="8" t="s">
        <v>537</v>
      </c>
      <c r="AG240" s="8" t="s">
        <v>537</v>
      </c>
      <c r="AH240" s="8" t="s">
        <v>537</v>
      </c>
      <c r="AI240" s="8" t="s">
        <v>537</v>
      </c>
      <c r="AJ240" s="8" t="s">
        <v>537</v>
      </c>
      <c r="AK240" s="8" t="s">
        <v>537</v>
      </c>
      <c r="AL240" s="8" t="s">
        <v>537</v>
      </c>
      <c r="AM240" s="8"/>
      <c r="AN240" s="8" t="s">
        <v>537</v>
      </c>
      <c r="AO240" s="8" t="s">
        <v>537</v>
      </c>
      <c r="AP240" s="8" t="s">
        <v>537</v>
      </c>
      <c r="AQ240" s="8" t="s">
        <v>537</v>
      </c>
      <c r="AR240" s="8" t="s">
        <v>537</v>
      </c>
      <c r="AS240" s="8" t="s">
        <v>537</v>
      </c>
      <c r="AT240" s="8" t="s">
        <v>537</v>
      </c>
      <c r="AU240" s="1">
        <v>-2146826273</v>
      </c>
      <c r="AV240" s="8"/>
      <c r="AW240" s="8" t="s">
        <v>537</v>
      </c>
      <c r="AX240" s="8" t="s">
        <v>537</v>
      </c>
      <c r="AY240" s="8" t="s">
        <v>537</v>
      </c>
      <c r="AZ240" s="1">
        <v>-2146826273</v>
      </c>
      <c r="BA240" s="9" t="s">
        <v>537</v>
      </c>
      <c r="BB240" s="8"/>
      <c r="BC240" s="8" t="s">
        <v>537</v>
      </c>
      <c r="BD240" s="8" t="s">
        <v>537</v>
      </c>
      <c r="BE240" s="8" t="s">
        <v>537</v>
      </c>
      <c r="BF240" s="8" t="s">
        <v>537</v>
      </c>
      <c r="BG240" s="8" t="s">
        <v>537</v>
      </c>
      <c r="BH240" s="8" t="s">
        <v>537</v>
      </c>
      <c r="BI240" s="8" t="s">
        <v>537</v>
      </c>
      <c r="BJ240" s="8"/>
      <c r="BK240" s="8"/>
      <c r="BL240" s="8" t="s">
        <v>537</v>
      </c>
      <c r="BM240" s="8" t="s">
        <v>537</v>
      </c>
      <c r="BN240" s="8" t="s">
        <v>537</v>
      </c>
      <c r="BO240" s="8" t="s">
        <v>537</v>
      </c>
      <c r="BP240" s="8" t="s">
        <v>537</v>
      </c>
      <c r="BQ240" s="8" t="s">
        <v>537</v>
      </c>
      <c r="BR240" s="8" t="s">
        <v>537</v>
      </c>
      <c r="BS240" s="8" t="s">
        <v>537</v>
      </c>
      <c r="BT240" s="8" t="s">
        <v>537</v>
      </c>
      <c r="BU240" s="8" t="s">
        <v>537</v>
      </c>
      <c r="BV240" s="8" t="s">
        <v>537</v>
      </c>
      <c r="BW240" s="8" t="s">
        <v>537</v>
      </c>
      <c r="BX240" s="8" t="s">
        <v>537</v>
      </c>
      <c r="BY240" s="8" t="s">
        <v>537</v>
      </c>
      <c r="BZ240" s="8" t="s">
        <v>537</v>
      </c>
      <c r="CA240" s="8" t="s">
        <v>537</v>
      </c>
      <c r="CB240" s="8" t="s">
        <v>537</v>
      </c>
      <c r="CC240" s="8" t="s">
        <v>537</v>
      </c>
      <c r="CD240" s="8" t="s">
        <v>537</v>
      </c>
      <c r="CE240" s="8"/>
      <c r="CF240" s="8" t="s">
        <v>537</v>
      </c>
      <c r="CG240" s="8" t="s">
        <v>537</v>
      </c>
      <c r="CH240" s="8" t="s">
        <v>537</v>
      </c>
      <c r="CI240" s="8" t="s">
        <v>537</v>
      </c>
      <c r="CJ240" s="8" t="s">
        <v>537</v>
      </c>
      <c r="CK240" s="8" t="s">
        <v>537</v>
      </c>
      <c r="CL240" s="8" t="s">
        <v>537</v>
      </c>
      <c r="CM240" s="8" t="s">
        <v>537</v>
      </c>
      <c r="CN240" s="8" t="s">
        <v>537</v>
      </c>
      <c r="CO240" s="8" t="s">
        <v>537</v>
      </c>
      <c r="CP240" s="8" t="s">
        <v>537</v>
      </c>
      <c r="CQ240" s="8" t="s">
        <v>537</v>
      </c>
      <c r="CR240" s="8" t="s">
        <v>537</v>
      </c>
      <c r="CS240" s="8" t="s">
        <v>537</v>
      </c>
      <c r="CT240" s="8" t="s">
        <v>537</v>
      </c>
      <c r="CU240" s="8" t="s">
        <v>537</v>
      </c>
      <c r="CV240" s="8" t="s">
        <v>537</v>
      </c>
      <c r="CW240" s="8" t="s">
        <v>537</v>
      </c>
      <c r="CX240" s="8" t="s">
        <v>537</v>
      </c>
      <c r="CY240" s="8" t="s">
        <v>537</v>
      </c>
      <c r="CZ240" s="8" t="s">
        <v>537</v>
      </c>
      <c r="DA240" s="8" t="s">
        <v>537</v>
      </c>
      <c r="DB240" s="8" t="s">
        <v>537</v>
      </c>
      <c r="DC240" s="8"/>
      <c r="DD240" s="8" t="s">
        <v>537</v>
      </c>
      <c r="DE240" s="8" t="s">
        <v>537</v>
      </c>
      <c r="DF240" s="8" t="s">
        <v>537</v>
      </c>
      <c r="DG240" s="8" t="s">
        <v>537</v>
      </c>
      <c r="DH240" s="8" t="s">
        <v>537</v>
      </c>
      <c r="DI240" s="8" t="s">
        <v>537</v>
      </c>
      <c r="DJ240" s="8" t="s">
        <v>537</v>
      </c>
      <c r="DK240" s="8" t="s">
        <v>537</v>
      </c>
      <c r="DL240" s="8" t="s">
        <v>537</v>
      </c>
      <c r="DM240" s="8" t="s">
        <v>537</v>
      </c>
      <c r="DN240" s="8" t="s">
        <v>537</v>
      </c>
      <c r="DO240" s="8" t="s">
        <v>537</v>
      </c>
      <c r="DP240" s="8" t="s">
        <v>537</v>
      </c>
      <c r="DQ240" s="8" t="s">
        <v>537</v>
      </c>
      <c r="DR240" s="8" t="s">
        <v>537</v>
      </c>
      <c r="DS240" s="8" t="s">
        <v>537</v>
      </c>
      <c r="DT240" s="8" t="s">
        <v>537</v>
      </c>
      <c r="DU240" s="8" t="s">
        <v>537</v>
      </c>
      <c r="DV240" s="8"/>
      <c r="DW240" s="8" t="s">
        <v>537</v>
      </c>
      <c r="DX240" s="8" t="s">
        <v>537</v>
      </c>
      <c r="DY240" s="8" t="s">
        <v>537</v>
      </c>
      <c r="DZ240" s="8" t="s">
        <v>537</v>
      </c>
      <c r="EA240" s="8" t="s">
        <v>537</v>
      </c>
      <c r="EB240" s="8" t="s">
        <v>537</v>
      </c>
      <c r="EC240" s="8" t="s">
        <v>537</v>
      </c>
      <c r="ED240" s="8" t="s">
        <v>537</v>
      </c>
      <c r="EE240" s="8" t="s">
        <v>537</v>
      </c>
      <c r="EF240" s="8" t="s">
        <v>537</v>
      </c>
      <c r="EG240" s="8" t="s">
        <v>537</v>
      </c>
      <c r="EH240" s="8" t="s">
        <v>537</v>
      </c>
      <c r="EI240" s="8" t="s">
        <v>537</v>
      </c>
      <c r="EJ240" s="8" t="s">
        <v>537</v>
      </c>
      <c r="EK240" s="8" t="s">
        <v>537</v>
      </c>
      <c r="EL240" s="8" t="s">
        <v>537</v>
      </c>
      <c r="EM240" s="8" t="s">
        <v>537</v>
      </c>
      <c r="EN240" s="8" t="s">
        <v>537</v>
      </c>
      <c r="EO240" s="8" t="s">
        <v>537</v>
      </c>
      <c r="EP240" s="8" t="s">
        <v>537</v>
      </c>
      <c r="EQ240" s="8" t="s">
        <v>537</v>
      </c>
      <c r="ER240" s="8" t="s">
        <v>537</v>
      </c>
      <c r="ES240" s="8" t="s">
        <v>537</v>
      </c>
      <c r="ET240" s="8" t="s">
        <v>537</v>
      </c>
      <c r="EU240" s="8" t="s">
        <v>537</v>
      </c>
      <c r="EV240" s="8" t="s">
        <v>537</v>
      </c>
      <c r="EW240" s="8" t="s">
        <v>537</v>
      </c>
      <c r="EX240" s="8" t="s">
        <v>537</v>
      </c>
      <c r="EY240" s="8" t="s">
        <v>537</v>
      </c>
      <c r="EZ240" s="8" t="s">
        <v>537</v>
      </c>
      <c r="FA240" s="8" t="s">
        <v>537</v>
      </c>
      <c r="FB240" s="8" t="s">
        <v>537</v>
      </c>
      <c r="FC240" s="8" t="s">
        <v>537</v>
      </c>
      <c r="FD240" s="8" t="s">
        <v>537</v>
      </c>
      <c r="FE240" s="8" t="s">
        <v>537</v>
      </c>
      <c r="FF240" s="8" t="s">
        <v>537</v>
      </c>
      <c r="FG240" s="8" t="s">
        <v>537</v>
      </c>
      <c r="FH240" s="8" t="s">
        <v>537</v>
      </c>
      <c r="FI240" s="8" t="s">
        <v>537</v>
      </c>
      <c r="FJ240" s="8" t="s">
        <v>537</v>
      </c>
      <c r="FK240" s="8" t="s">
        <v>537</v>
      </c>
      <c r="FL240" s="8"/>
      <c r="FM240" s="8" t="s">
        <v>537</v>
      </c>
      <c r="FN240" s="8" t="s">
        <v>537</v>
      </c>
      <c r="FO240" s="8" t="s">
        <v>537</v>
      </c>
      <c r="FP240" s="8" t="s">
        <v>537</v>
      </c>
      <c r="FQ240" s="8" t="s">
        <v>537</v>
      </c>
      <c r="FR240" s="8" t="s">
        <v>537</v>
      </c>
      <c r="FS240" s="8" t="s">
        <v>537</v>
      </c>
      <c r="FT240" s="9" t="s">
        <v>537</v>
      </c>
      <c r="FU240" s="8" t="s">
        <v>537</v>
      </c>
      <c r="FV240" s="8" t="s">
        <v>538</v>
      </c>
      <c r="FW240" s="8" t="s">
        <v>539</v>
      </c>
      <c r="FX240" s="8" t="s">
        <v>538</v>
      </c>
      <c r="FY240" s="8" t="s">
        <v>538</v>
      </c>
      <c r="FZ240" s="8" t="s">
        <v>538</v>
      </c>
      <c r="GA240" s="31" t="e">
        <f t="shared" si="36"/>
        <v>#VALUE!</v>
      </c>
      <c r="GB240" s="10" t="e">
        <f t="shared" si="37"/>
        <v>#VALUE!</v>
      </c>
      <c r="GC240" s="10" t="s">
        <v>540</v>
      </c>
      <c r="GD240" s="10" t="s">
        <v>540</v>
      </c>
    </row>
    <row r="241" spans="1:186">
      <c r="A241" s="8">
        <f t="shared" si="40"/>
        <v>0</v>
      </c>
      <c r="B241" s="8">
        <f t="shared" si="40"/>
        <v>0</v>
      </c>
      <c r="C241" s="8" t="e">
        <f>CONCATENATE("FY",RIGHT(Assumptions!D$21,4)-1)</f>
        <v>#VALUE!</v>
      </c>
      <c r="D241" s="10" t="e">
        <f t="shared" si="35"/>
        <v>#VALUE!</v>
      </c>
      <c r="E241" s="8" t="s">
        <v>537</v>
      </c>
      <c r="F241" s="8" t="s">
        <v>537</v>
      </c>
      <c r="G241" s="8" t="s">
        <v>537</v>
      </c>
      <c r="H241" s="8" t="s">
        <v>537</v>
      </c>
      <c r="I241" s="8" t="s">
        <v>537</v>
      </c>
      <c r="J241" s="8" t="s">
        <v>537</v>
      </c>
      <c r="K241" s="8" t="s">
        <v>537</v>
      </c>
      <c r="L241" s="8" t="s">
        <v>537</v>
      </c>
      <c r="M241" s="8" t="s">
        <v>537</v>
      </c>
      <c r="N241" s="8" t="s">
        <v>537</v>
      </c>
      <c r="O241" s="8" t="s">
        <v>537</v>
      </c>
      <c r="P241" s="8" t="s">
        <v>537</v>
      </c>
      <c r="Q241" s="8" t="s">
        <v>537</v>
      </c>
      <c r="R241" s="8" t="s">
        <v>537</v>
      </c>
      <c r="S241" s="8" t="s">
        <v>537</v>
      </c>
      <c r="T241" s="8" t="s">
        <v>537</v>
      </c>
      <c r="U241" s="8" t="s">
        <v>537</v>
      </c>
      <c r="V241" s="8" t="s">
        <v>537</v>
      </c>
      <c r="W241" s="8" t="s">
        <v>537</v>
      </c>
      <c r="X241" s="8" t="s">
        <v>537</v>
      </c>
      <c r="Y241" s="8" t="s">
        <v>537</v>
      </c>
      <c r="Z241" s="8" t="s">
        <v>537</v>
      </c>
      <c r="AA241" s="8" t="s">
        <v>537</v>
      </c>
      <c r="AB241" s="8" t="s">
        <v>537</v>
      </c>
      <c r="AC241" s="8" t="s">
        <v>537</v>
      </c>
      <c r="AD241" s="8" t="s">
        <v>537</v>
      </c>
      <c r="AE241" s="8" t="s">
        <v>537</v>
      </c>
      <c r="AF241" s="8" t="s">
        <v>537</v>
      </c>
      <c r="AG241" s="8" t="s">
        <v>537</v>
      </c>
      <c r="AH241" s="8" t="s">
        <v>537</v>
      </c>
      <c r="AI241" s="8" t="s">
        <v>537</v>
      </c>
      <c r="AJ241" s="8" t="s">
        <v>537</v>
      </c>
      <c r="AK241" s="8" t="s">
        <v>537</v>
      </c>
      <c r="AL241" s="8" t="s">
        <v>537</v>
      </c>
      <c r="AM241" s="8"/>
      <c r="AN241" s="8" t="s">
        <v>537</v>
      </c>
      <c r="AO241" s="8" t="s">
        <v>537</v>
      </c>
      <c r="AP241" s="8" t="s">
        <v>537</v>
      </c>
      <c r="AQ241" s="8" t="s">
        <v>537</v>
      </c>
      <c r="AR241" s="8" t="s">
        <v>537</v>
      </c>
      <c r="AS241" s="8" t="s">
        <v>537</v>
      </c>
      <c r="AT241" s="8" t="s">
        <v>537</v>
      </c>
      <c r="AU241" s="1">
        <v>-2146826273</v>
      </c>
      <c r="AV241" s="8"/>
      <c r="AW241" s="8" t="s">
        <v>537</v>
      </c>
      <c r="AX241" s="8" t="s">
        <v>537</v>
      </c>
      <c r="AY241" s="8" t="s">
        <v>537</v>
      </c>
      <c r="AZ241" s="1">
        <v>-2146826273</v>
      </c>
      <c r="BA241" s="9" t="s">
        <v>537</v>
      </c>
      <c r="BB241" s="8"/>
      <c r="BC241" s="8" t="s">
        <v>537</v>
      </c>
      <c r="BD241" s="8" t="s">
        <v>537</v>
      </c>
      <c r="BE241" s="8" t="s">
        <v>537</v>
      </c>
      <c r="BF241" s="8" t="s">
        <v>537</v>
      </c>
      <c r="BG241" s="8" t="s">
        <v>537</v>
      </c>
      <c r="BH241" s="8" t="s">
        <v>537</v>
      </c>
      <c r="BI241" s="8" t="s">
        <v>537</v>
      </c>
      <c r="BJ241" s="8"/>
      <c r="BK241" s="8"/>
      <c r="BL241" s="8" t="s">
        <v>537</v>
      </c>
      <c r="BM241" s="8" t="s">
        <v>537</v>
      </c>
      <c r="BN241" s="8" t="s">
        <v>537</v>
      </c>
      <c r="BO241" s="8" t="s">
        <v>537</v>
      </c>
      <c r="BP241" s="8" t="s">
        <v>537</v>
      </c>
      <c r="BQ241" s="8" t="s">
        <v>537</v>
      </c>
      <c r="BR241" s="8" t="s">
        <v>537</v>
      </c>
      <c r="BS241" s="8" t="s">
        <v>537</v>
      </c>
      <c r="BT241" s="8" t="s">
        <v>537</v>
      </c>
      <c r="BU241" s="8" t="s">
        <v>537</v>
      </c>
      <c r="BV241" s="8" t="s">
        <v>537</v>
      </c>
      <c r="BW241" s="8" t="s">
        <v>537</v>
      </c>
      <c r="BX241" s="8" t="s">
        <v>537</v>
      </c>
      <c r="BY241" s="8" t="s">
        <v>537</v>
      </c>
      <c r="BZ241" s="8" t="s">
        <v>537</v>
      </c>
      <c r="CA241" s="8" t="s">
        <v>537</v>
      </c>
      <c r="CB241" s="8" t="s">
        <v>537</v>
      </c>
      <c r="CC241" s="8" t="s">
        <v>537</v>
      </c>
      <c r="CD241" s="8" t="s">
        <v>537</v>
      </c>
      <c r="CE241" s="8"/>
      <c r="CF241" s="8" t="s">
        <v>537</v>
      </c>
      <c r="CG241" s="8" t="s">
        <v>537</v>
      </c>
      <c r="CH241" s="8" t="s">
        <v>537</v>
      </c>
      <c r="CI241" s="8" t="s">
        <v>537</v>
      </c>
      <c r="CJ241" s="8" t="s">
        <v>537</v>
      </c>
      <c r="CK241" s="8" t="s">
        <v>537</v>
      </c>
      <c r="CL241" s="8" t="s">
        <v>537</v>
      </c>
      <c r="CM241" s="8" t="s">
        <v>537</v>
      </c>
      <c r="CN241" s="8" t="s">
        <v>537</v>
      </c>
      <c r="CO241" s="8" t="s">
        <v>537</v>
      </c>
      <c r="CP241" s="8" t="s">
        <v>537</v>
      </c>
      <c r="CQ241" s="8" t="s">
        <v>537</v>
      </c>
      <c r="CR241" s="8" t="s">
        <v>537</v>
      </c>
      <c r="CS241" s="8" t="s">
        <v>537</v>
      </c>
      <c r="CT241" s="8" t="s">
        <v>537</v>
      </c>
      <c r="CU241" s="8" t="s">
        <v>537</v>
      </c>
      <c r="CV241" s="8" t="s">
        <v>537</v>
      </c>
      <c r="CW241" s="8" t="s">
        <v>537</v>
      </c>
      <c r="CX241" s="8" t="s">
        <v>537</v>
      </c>
      <c r="CY241" s="8" t="s">
        <v>537</v>
      </c>
      <c r="CZ241" s="8" t="s">
        <v>537</v>
      </c>
      <c r="DA241" s="8" t="s">
        <v>537</v>
      </c>
      <c r="DB241" s="8" t="s">
        <v>537</v>
      </c>
      <c r="DC241" s="8"/>
      <c r="DD241" s="8" t="s">
        <v>537</v>
      </c>
      <c r="DE241" s="8" t="s">
        <v>537</v>
      </c>
      <c r="DF241" s="8" t="s">
        <v>537</v>
      </c>
      <c r="DG241" s="8" t="s">
        <v>537</v>
      </c>
      <c r="DH241" s="8" t="s">
        <v>537</v>
      </c>
      <c r="DI241" s="8" t="s">
        <v>537</v>
      </c>
      <c r="DJ241" s="8" t="s">
        <v>537</v>
      </c>
      <c r="DK241" s="8" t="s">
        <v>537</v>
      </c>
      <c r="DL241" s="8" t="s">
        <v>537</v>
      </c>
      <c r="DM241" s="8" t="s">
        <v>537</v>
      </c>
      <c r="DN241" s="8" t="s">
        <v>537</v>
      </c>
      <c r="DO241" s="8" t="s">
        <v>537</v>
      </c>
      <c r="DP241" s="8" t="s">
        <v>537</v>
      </c>
      <c r="DQ241" s="8" t="s">
        <v>537</v>
      </c>
      <c r="DR241" s="8" t="s">
        <v>537</v>
      </c>
      <c r="DS241" s="8" t="s">
        <v>537</v>
      </c>
      <c r="DT241" s="8" t="s">
        <v>537</v>
      </c>
      <c r="DU241" s="8" t="s">
        <v>537</v>
      </c>
      <c r="DV241" s="8"/>
      <c r="DW241" s="8" t="s">
        <v>537</v>
      </c>
      <c r="DX241" s="8" t="s">
        <v>537</v>
      </c>
      <c r="DY241" s="8" t="s">
        <v>537</v>
      </c>
      <c r="DZ241" s="8" t="s">
        <v>537</v>
      </c>
      <c r="EA241" s="8" t="s">
        <v>537</v>
      </c>
      <c r="EB241" s="8" t="s">
        <v>537</v>
      </c>
      <c r="EC241" s="8" t="s">
        <v>537</v>
      </c>
      <c r="ED241" s="8" t="s">
        <v>537</v>
      </c>
      <c r="EE241" s="8" t="s">
        <v>537</v>
      </c>
      <c r="EF241" s="8" t="s">
        <v>537</v>
      </c>
      <c r="EG241" s="8" t="s">
        <v>537</v>
      </c>
      <c r="EH241" s="8" t="s">
        <v>537</v>
      </c>
      <c r="EI241" s="8" t="s">
        <v>537</v>
      </c>
      <c r="EJ241" s="8" t="s">
        <v>537</v>
      </c>
      <c r="EK241" s="8" t="s">
        <v>537</v>
      </c>
      <c r="EL241" s="8" t="s">
        <v>537</v>
      </c>
      <c r="EM241" s="8" t="s">
        <v>537</v>
      </c>
      <c r="EN241" s="8" t="s">
        <v>537</v>
      </c>
      <c r="EO241" s="8" t="s">
        <v>537</v>
      </c>
      <c r="EP241" s="8" t="s">
        <v>537</v>
      </c>
      <c r="EQ241" s="8" t="s">
        <v>537</v>
      </c>
      <c r="ER241" s="8" t="s">
        <v>537</v>
      </c>
      <c r="ES241" s="8" t="s">
        <v>537</v>
      </c>
      <c r="ET241" s="8" t="s">
        <v>537</v>
      </c>
      <c r="EU241" s="8" t="s">
        <v>537</v>
      </c>
      <c r="EV241" s="8" t="s">
        <v>537</v>
      </c>
      <c r="EW241" s="8" t="s">
        <v>537</v>
      </c>
      <c r="EX241" s="8" t="s">
        <v>537</v>
      </c>
      <c r="EY241" s="8" t="s">
        <v>537</v>
      </c>
      <c r="EZ241" s="8" t="s">
        <v>537</v>
      </c>
      <c r="FA241" s="8" t="s">
        <v>537</v>
      </c>
      <c r="FB241" s="8" t="s">
        <v>537</v>
      </c>
      <c r="FC241" s="8" t="s">
        <v>537</v>
      </c>
      <c r="FD241" s="8" t="s">
        <v>537</v>
      </c>
      <c r="FE241" s="8" t="s">
        <v>537</v>
      </c>
      <c r="FF241" s="8" t="s">
        <v>537</v>
      </c>
      <c r="FG241" s="8" t="s">
        <v>537</v>
      </c>
      <c r="FH241" s="8" t="s">
        <v>537</v>
      </c>
      <c r="FI241" s="8" t="s">
        <v>537</v>
      </c>
      <c r="FJ241" s="8" t="s">
        <v>537</v>
      </c>
      <c r="FK241" s="8" t="s">
        <v>537</v>
      </c>
      <c r="FL241" s="8"/>
      <c r="FM241" s="8" t="s">
        <v>537</v>
      </c>
      <c r="FN241" s="8" t="s">
        <v>537</v>
      </c>
      <c r="FO241" s="8" t="s">
        <v>537</v>
      </c>
      <c r="FP241" s="8" t="s">
        <v>537</v>
      </c>
      <c r="FQ241" s="8" t="s">
        <v>537</v>
      </c>
      <c r="FR241" s="8" t="s">
        <v>537</v>
      </c>
      <c r="FS241" s="8" t="s">
        <v>537</v>
      </c>
      <c r="FT241" s="9" t="s">
        <v>537</v>
      </c>
      <c r="FU241" s="8" t="s">
        <v>537</v>
      </c>
      <c r="FV241" s="8" t="s">
        <v>538</v>
      </c>
      <c r="FW241" s="8" t="s">
        <v>539</v>
      </c>
      <c r="FX241" s="8" t="s">
        <v>538</v>
      </c>
      <c r="FY241" s="8" t="s">
        <v>538</v>
      </c>
      <c r="FZ241" s="8" t="s">
        <v>538</v>
      </c>
      <c r="GA241" s="31" t="e">
        <f t="shared" si="36"/>
        <v>#VALUE!</v>
      </c>
      <c r="GB241" s="10" t="e">
        <f t="shared" si="37"/>
        <v>#VALUE!</v>
      </c>
      <c r="GC241" s="10" t="s">
        <v>540</v>
      </c>
      <c r="GD241" s="10" t="s">
        <v>540</v>
      </c>
    </row>
    <row r="242" spans="1:186">
      <c r="A242" s="8">
        <f t="shared" si="40"/>
        <v>0</v>
      </c>
      <c r="B242" s="8">
        <f t="shared" si="40"/>
        <v>0</v>
      </c>
      <c r="C242" s="8" t="str">
        <f>CONCATENATE("FY",RIGHT(Assumptions!D$21,4))</f>
        <v>FY</v>
      </c>
      <c r="D242" s="10" t="e">
        <f t="shared" si="35"/>
        <v>#VALUE!</v>
      </c>
      <c r="E242" s="8" t="s">
        <v>541</v>
      </c>
      <c r="F242" s="8" t="s">
        <v>541</v>
      </c>
      <c r="G242" s="8" t="s">
        <v>541</v>
      </c>
      <c r="H242" s="8" t="s">
        <v>541</v>
      </c>
      <c r="I242" s="8" t="s">
        <v>541</v>
      </c>
      <c r="J242" s="8" t="s">
        <v>541</v>
      </c>
      <c r="K242" s="8" t="s">
        <v>541</v>
      </c>
      <c r="L242" s="8" t="s">
        <v>541</v>
      </c>
      <c r="M242" s="8" t="s">
        <v>541</v>
      </c>
      <c r="N242" s="8" t="s">
        <v>541</v>
      </c>
      <c r="O242" s="8" t="s">
        <v>541</v>
      </c>
      <c r="P242" s="8" t="s">
        <v>541</v>
      </c>
      <c r="Q242" s="8" t="s">
        <v>541</v>
      </c>
      <c r="R242" s="8" t="s">
        <v>541</v>
      </c>
      <c r="S242" s="8" t="s">
        <v>541</v>
      </c>
      <c r="T242" s="8" t="s">
        <v>541</v>
      </c>
      <c r="U242" s="8" t="s">
        <v>541</v>
      </c>
      <c r="V242" s="8" t="s">
        <v>541</v>
      </c>
      <c r="W242" s="8" t="s">
        <v>541</v>
      </c>
      <c r="X242" s="8" t="s">
        <v>541</v>
      </c>
      <c r="Y242" s="8" t="s">
        <v>541</v>
      </c>
      <c r="Z242" s="8" t="s">
        <v>541</v>
      </c>
      <c r="AA242" s="8" t="s">
        <v>541</v>
      </c>
      <c r="AB242" s="8" t="s">
        <v>541</v>
      </c>
      <c r="AC242" s="8" t="s">
        <v>541</v>
      </c>
      <c r="AD242" s="8" t="s">
        <v>541</v>
      </c>
      <c r="AE242" s="8" t="s">
        <v>541</v>
      </c>
      <c r="AF242" s="8" t="s">
        <v>541</v>
      </c>
      <c r="AG242" s="8" t="s">
        <v>541</v>
      </c>
      <c r="AH242" s="8" t="s">
        <v>541</v>
      </c>
      <c r="AI242" s="8" t="s">
        <v>541</v>
      </c>
      <c r="AJ242" s="8" t="s">
        <v>541</v>
      </c>
      <c r="AK242" s="8" t="s">
        <v>541</v>
      </c>
      <c r="AL242" s="8" t="s">
        <v>541</v>
      </c>
      <c r="AM242" s="8"/>
      <c r="AN242" s="8" t="s">
        <v>541</v>
      </c>
      <c r="AO242" s="8" t="s">
        <v>541</v>
      </c>
      <c r="AP242" s="8" t="s">
        <v>541</v>
      </c>
      <c r="AQ242" s="8" t="s">
        <v>541</v>
      </c>
      <c r="AR242" s="8" t="s">
        <v>541</v>
      </c>
      <c r="AS242" s="8" t="s">
        <v>541</v>
      </c>
      <c r="AT242" s="8" t="s">
        <v>541</v>
      </c>
      <c r="AU242" s="1">
        <v>-2146826273</v>
      </c>
      <c r="AV242" s="8"/>
      <c r="AW242" s="8" t="s">
        <v>541</v>
      </c>
      <c r="AX242" s="8" t="s">
        <v>541</v>
      </c>
      <c r="AY242" s="8" t="s">
        <v>541</v>
      </c>
      <c r="AZ242" s="1">
        <v>-2146826273</v>
      </c>
      <c r="BA242" s="9" t="s">
        <v>541</v>
      </c>
      <c r="BB242" s="8"/>
      <c r="BC242" s="8" t="s">
        <v>541</v>
      </c>
      <c r="BD242" s="8" t="s">
        <v>541</v>
      </c>
      <c r="BE242" s="8" t="s">
        <v>541</v>
      </c>
      <c r="BF242" s="8" t="s">
        <v>541</v>
      </c>
      <c r="BG242" s="8" t="s">
        <v>541</v>
      </c>
      <c r="BH242" s="8" t="s">
        <v>541</v>
      </c>
      <c r="BI242" s="8" t="s">
        <v>541</v>
      </c>
      <c r="BJ242" s="8"/>
      <c r="BK242" s="8"/>
      <c r="BL242" s="8" t="s">
        <v>541</v>
      </c>
      <c r="BM242" s="8" t="s">
        <v>541</v>
      </c>
      <c r="BN242" s="8" t="s">
        <v>541</v>
      </c>
      <c r="BO242" s="8" t="s">
        <v>541</v>
      </c>
      <c r="BP242" s="8" t="s">
        <v>541</v>
      </c>
      <c r="BQ242" s="8" t="s">
        <v>541</v>
      </c>
      <c r="BR242" s="8" t="s">
        <v>541</v>
      </c>
      <c r="BS242" s="8" t="s">
        <v>541</v>
      </c>
      <c r="BT242" s="8" t="s">
        <v>541</v>
      </c>
      <c r="BU242" s="8" t="s">
        <v>541</v>
      </c>
      <c r="BV242" s="8" t="s">
        <v>541</v>
      </c>
      <c r="BW242" s="8" t="s">
        <v>541</v>
      </c>
      <c r="BX242" s="8" t="s">
        <v>541</v>
      </c>
      <c r="BY242" s="8" t="s">
        <v>541</v>
      </c>
      <c r="BZ242" s="8" t="s">
        <v>541</v>
      </c>
      <c r="CA242" s="8" t="s">
        <v>541</v>
      </c>
      <c r="CB242" s="8" t="s">
        <v>541</v>
      </c>
      <c r="CC242" s="8" t="s">
        <v>541</v>
      </c>
      <c r="CD242" s="8" t="s">
        <v>541</v>
      </c>
      <c r="CE242" s="8"/>
      <c r="CF242" s="8" t="s">
        <v>541</v>
      </c>
      <c r="CG242" s="8" t="s">
        <v>541</v>
      </c>
      <c r="CH242" s="8" t="s">
        <v>541</v>
      </c>
      <c r="CI242" s="8" t="s">
        <v>541</v>
      </c>
      <c r="CJ242" s="8" t="s">
        <v>541</v>
      </c>
      <c r="CK242" s="8" t="s">
        <v>541</v>
      </c>
      <c r="CL242" s="8" t="s">
        <v>541</v>
      </c>
      <c r="CM242" s="8" t="s">
        <v>541</v>
      </c>
      <c r="CN242" s="8" t="s">
        <v>541</v>
      </c>
      <c r="CO242" s="8" t="s">
        <v>541</v>
      </c>
      <c r="CP242" s="8" t="s">
        <v>541</v>
      </c>
      <c r="CQ242" s="8" t="s">
        <v>541</v>
      </c>
      <c r="CR242" s="8" t="s">
        <v>541</v>
      </c>
      <c r="CS242" s="8" t="s">
        <v>541</v>
      </c>
      <c r="CT242" s="8" t="s">
        <v>541</v>
      </c>
      <c r="CU242" s="8" t="s">
        <v>541</v>
      </c>
      <c r="CV242" s="8" t="s">
        <v>541</v>
      </c>
      <c r="CW242" s="8" t="s">
        <v>541</v>
      </c>
      <c r="CX242" s="8" t="s">
        <v>541</v>
      </c>
      <c r="CY242" s="8" t="s">
        <v>541</v>
      </c>
      <c r="CZ242" s="8" t="s">
        <v>541</v>
      </c>
      <c r="DA242" s="8" t="s">
        <v>541</v>
      </c>
      <c r="DB242" s="8" t="s">
        <v>541</v>
      </c>
      <c r="DC242" s="8"/>
      <c r="DD242" s="8" t="s">
        <v>541</v>
      </c>
      <c r="DE242" s="8" t="s">
        <v>541</v>
      </c>
      <c r="DF242" s="8" t="s">
        <v>541</v>
      </c>
      <c r="DG242" s="8" t="s">
        <v>541</v>
      </c>
      <c r="DH242" s="8" t="s">
        <v>541</v>
      </c>
      <c r="DI242" s="8" t="s">
        <v>541</v>
      </c>
      <c r="DJ242" s="8" t="s">
        <v>541</v>
      </c>
      <c r="DK242" s="8" t="s">
        <v>541</v>
      </c>
      <c r="DL242" s="8" t="s">
        <v>541</v>
      </c>
      <c r="DM242" s="8" t="s">
        <v>541</v>
      </c>
      <c r="DN242" s="8" t="s">
        <v>541</v>
      </c>
      <c r="DO242" s="8" t="s">
        <v>541</v>
      </c>
      <c r="DP242" s="8" t="s">
        <v>541</v>
      </c>
      <c r="DQ242" s="8" t="s">
        <v>541</v>
      </c>
      <c r="DR242" s="8" t="s">
        <v>541</v>
      </c>
      <c r="DS242" s="8" t="s">
        <v>541</v>
      </c>
      <c r="DT242" s="8" t="s">
        <v>541</v>
      </c>
      <c r="DU242" s="8" t="s">
        <v>541</v>
      </c>
      <c r="DV242" s="8"/>
      <c r="DW242" s="8" t="s">
        <v>541</v>
      </c>
      <c r="DX242" s="8" t="s">
        <v>541</v>
      </c>
      <c r="DY242" s="8" t="s">
        <v>541</v>
      </c>
      <c r="DZ242" s="8" t="s">
        <v>541</v>
      </c>
      <c r="EA242" s="8" t="s">
        <v>541</v>
      </c>
      <c r="EB242" s="8" t="s">
        <v>541</v>
      </c>
      <c r="EC242" s="8" t="s">
        <v>541</v>
      </c>
      <c r="ED242" s="8" t="s">
        <v>541</v>
      </c>
      <c r="EE242" s="8" t="s">
        <v>541</v>
      </c>
      <c r="EF242" s="8" t="s">
        <v>541</v>
      </c>
      <c r="EG242" s="8" t="s">
        <v>541</v>
      </c>
      <c r="EH242" s="8" t="s">
        <v>541</v>
      </c>
      <c r="EI242" s="8" t="s">
        <v>541</v>
      </c>
      <c r="EJ242" s="8" t="s">
        <v>541</v>
      </c>
      <c r="EK242" s="8" t="s">
        <v>541</v>
      </c>
      <c r="EL242" s="8" t="s">
        <v>541</v>
      </c>
      <c r="EM242" s="8" t="s">
        <v>541</v>
      </c>
      <c r="EN242" s="8" t="s">
        <v>541</v>
      </c>
      <c r="EO242" s="8" t="s">
        <v>541</v>
      </c>
      <c r="EP242" s="8" t="s">
        <v>541</v>
      </c>
      <c r="EQ242" s="8" t="s">
        <v>541</v>
      </c>
      <c r="ER242" s="8" t="s">
        <v>541</v>
      </c>
      <c r="ES242" s="8" t="s">
        <v>541</v>
      </c>
      <c r="ET242" s="8" t="s">
        <v>541</v>
      </c>
      <c r="EU242" s="8" t="s">
        <v>541</v>
      </c>
      <c r="EV242" s="8" t="s">
        <v>541</v>
      </c>
      <c r="EW242" s="8" t="s">
        <v>541</v>
      </c>
      <c r="EX242" s="8" t="s">
        <v>541</v>
      </c>
      <c r="EY242" s="8" t="s">
        <v>541</v>
      </c>
      <c r="EZ242" s="8" t="s">
        <v>541</v>
      </c>
      <c r="FA242" s="8" t="s">
        <v>541</v>
      </c>
      <c r="FB242" s="8" t="s">
        <v>541</v>
      </c>
      <c r="FC242" s="8" t="s">
        <v>541</v>
      </c>
      <c r="FD242" s="8" t="s">
        <v>541</v>
      </c>
      <c r="FE242" s="8" t="s">
        <v>541</v>
      </c>
      <c r="FF242" s="8" t="s">
        <v>541</v>
      </c>
      <c r="FG242" s="8" t="s">
        <v>541</v>
      </c>
      <c r="FH242" s="8" t="s">
        <v>541</v>
      </c>
      <c r="FI242" s="8" t="s">
        <v>541</v>
      </c>
      <c r="FJ242" s="8" t="s">
        <v>541</v>
      </c>
      <c r="FK242" s="8" t="s">
        <v>541</v>
      </c>
      <c r="FL242" s="8"/>
      <c r="FM242" s="8" t="s">
        <v>541</v>
      </c>
      <c r="FN242" s="8" t="s">
        <v>541</v>
      </c>
      <c r="FO242" s="8" t="s">
        <v>541</v>
      </c>
      <c r="FP242" s="8" t="s">
        <v>541</v>
      </c>
      <c r="FQ242" s="8" t="s">
        <v>541</v>
      </c>
      <c r="FR242" s="8" t="s">
        <v>541</v>
      </c>
      <c r="FS242" s="8" t="s">
        <v>541</v>
      </c>
      <c r="FT242" s="9" t="s">
        <v>541</v>
      </c>
      <c r="FU242" s="8" t="s">
        <v>541</v>
      </c>
      <c r="FV242" s="8" t="s">
        <v>538</v>
      </c>
      <c r="FW242" s="8" t="s">
        <v>539</v>
      </c>
      <c r="FX242" s="8" t="s">
        <v>538</v>
      </c>
      <c r="FY242" s="8" t="s">
        <v>538</v>
      </c>
      <c r="FZ242" s="8" t="s">
        <v>538</v>
      </c>
      <c r="GA242" s="31" t="e">
        <f t="shared" si="36"/>
        <v>#VALUE!</v>
      </c>
      <c r="GB242" s="10" t="e">
        <f t="shared" si="37"/>
        <v>#VALUE!</v>
      </c>
      <c r="GC242" s="10" t="s">
        <v>540</v>
      </c>
      <c r="GD242" s="10" t="s">
        <v>540</v>
      </c>
    </row>
  </sheetData>
  <phoneticPr fontId="2"/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U243"/>
  <sheetViews>
    <sheetView workbookViewId="0">
      <pane xSplit="5" ySplit="4" topLeftCell="AJ5" activePane="bottomRight" state="frozen"/>
      <selection pane="topRight" activeCell="E1" sqref="E1"/>
      <selection pane="bottomLeft" activeCell="A3" sqref="A3"/>
      <selection pane="bottomRight"/>
    </sheetView>
  </sheetViews>
  <sheetFormatPr defaultRowHeight="13.5"/>
  <cols>
    <col min="1" max="4" width="9" style="7"/>
  </cols>
  <sheetData>
    <row r="1" spans="1:47" s="7" customFormat="1">
      <c r="D1" s="7">
        <v>1</v>
      </c>
      <c r="E1" s="7">
        <f>D1+1</f>
        <v>2</v>
      </c>
      <c r="F1" s="7">
        <f t="shared" ref="F1:AU1" si="0">E1+1</f>
        <v>3</v>
      </c>
      <c r="G1" s="7">
        <f t="shared" si="0"/>
        <v>4</v>
      </c>
      <c r="H1" s="7">
        <f t="shared" si="0"/>
        <v>5</v>
      </c>
      <c r="I1" s="7">
        <f t="shared" si="0"/>
        <v>6</v>
      </c>
      <c r="J1" s="7">
        <f t="shared" si="0"/>
        <v>7</v>
      </c>
      <c r="K1" s="7">
        <f t="shared" si="0"/>
        <v>8</v>
      </c>
      <c r="L1" s="7">
        <f t="shared" si="0"/>
        <v>9</v>
      </c>
      <c r="M1" s="7">
        <f t="shared" si="0"/>
        <v>10</v>
      </c>
      <c r="N1" s="7">
        <f t="shared" si="0"/>
        <v>11</v>
      </c>
      <c r="O1" s="7">
        <f t="shared" si="0"/>
        <v>12</v>
      </c>
      <c r="P1" s="7">
        <f t="shared" si="0"/>
        <v>13</v>
      </c>
      <c r="Q1" s="7">
        <f t="shared" si="0"/>
        <v>14</v>
      </c>
      <c r="R1" s="7">
        <f t="shared" si="0"/>
        <v>15</v>
      </c>
      <c r="S1" s="7">
        <f t="shared" si="0"/>
        <v>16</v>
      </c>
      <c r="T1" s="7">
        <f t="shared" si="0"/>
        <v>17</v>
      </c>
      <c r="U1" s="7">
        <f t="shared" si="0"/>
        <v>18</v>
      </c>
      <c r="V1" s="7">
        <f t="shared" si="0"/>
        <v>19</v>
      </c>
      <c r="W1" s="7">
        <f t="shared" si="0"/>
        <v>20</v>
      </c>
      <c r="X1" s="7">
        <f t="shared" si="0"/>
        <v>21</v>
      </c>
      <c r="Y1" s="7">
        <f t="shared" si="0"/>
        <v>22</v>
      </c>
      <c r="Z1" s="7">
        <f t="shared" si="0"/>
        <v>23</v>
      </c>
      <c r="AA1" s="7">
        <f t="shared" si="0"/>
        <v>24</v>
      </c>
      <c r="AB1" s="7">
        <f t="shared" si="0"/>
        <v>25</v>
      </c>
      <c r="AC1" s="7">
        <f t="shared" si="0"/>
        <v>26</v>
      </c>
      <c r="AD1" s="7">
        <f t="shared" si="0"/>
        <v>27</v>
      </c>
      <c r="AE1" s="7">
        <f t="shared" si="0"/>
        <v>28</v>
      </c>
      <c r="AF1" s="7">
        <f t="shared" si="0"/>
        <v>29</v>
      </c>
      <c r="AG1" s="7">
        <f t="shared" si="0"/>
        <v>30</v>
      </c>
      <c r="AH1" s="7">
        <f t="shared" si="0"/>
        <v>31</v>
      </c>
      <c r="AI1" s="7">
        <f t="shared" si="0"/>
        <v>32</v>
      </c>
      <c r="AJ1" s="7">
        <f t="shared" si="0"/>
        <v>33</v>
      </c>
      <c r="AK1" s="7">
        <f t="shared" si="0"/>
        <v>34</v>
      </c>
      <c r="AL1" s="7">
        <f t="shared" si="0"/>
        <v>35</v>
      </c>
      <c r="AM1" s="7">
        <f t="shared" si="0"/>
        <v>36</v>
      </c>
      <c r="AN1" s="7">
        <f t="shared" si="0"/>
        <v>37</v>
      </c>
      <c r="AO1" s="7">
        <f t="shared" si="0"/>
        <v>38</v>
      </c>
      <c r="AP1" s="7">
        <f t="shared" si="0"/>
        <v>39</v>
      </c>
      <c r="AQ1" s="7">
        <f t="shared" si="0"/>
        <v>40</v>
      </c>
      <c r="AR1" s="7">
        <f t="shared" si="0"/>
        <v>41</v>
      </c>
      <c r="AS1" s="7">
        <f t="shared" si="0"/>
        <v>42</v>
      </c>
      <c r="AT1" s="7">
        <f t="shared" si="0"/>
        <v>43</v>
      </c>
      <c r="AU1" s="7">
        <f t="shared" si="0"/>
        <v>44</v>
      </c>
    </row>
    <row r="2" spans="1:47" s="12" customFormat="1" ht="42">
      <c r="F2" s="12" t="s">
        <v>406</v>
      </c>
      <c r="G2" s="12" t="s">
        <v>407</v>
      </c>
      <c r="H2" s="12" t="s">
        <v>408</v>
      </c>
      <c r="I2" s="12" t="s">
        <v>409</v>
      </c>
      <c r="K2" s="12" t="s">
        <v>410</v>
      </c>
      <c r="L2" s="12" t="s">
        <v>411</v>
      </c>
      <c r="M2" s="12" t="s">
        <v>412</v>
      </c>
      <c r="N2" s="12" t="s">
        <v>413</v>
      </c>
      <c r="O2" s="12" t="s">
        <v>414</v>
      </c>
      <c r="P2" s="12" t="s">
        <v>415</v>
      </c>
      <c r="Q2" s="12" t="s">
        <v>417</v>
      </c>
      <c r="R2" s="12" t="s">
        <v>416</v>
      </c>
      <c r="T2" s="12" t="s">
        <v>418</v>
      </c>
      <c r="U2" s="12" t="s">
        <v>419</v>
      </c>
      <c r="V2" s="12" t="s">
        <v>420</v>
      </c>
      <c r="W2" s="12" t="s">
        <v>421</v>
      </c>
      <c r="Y2" s="12" t="s">
        <v>422</v>
      </c>
      <c r="Z2" s="12" t="s">
        <v>423</v>
      </c>
      <c r="AA2" s="12" t="s">
        <v>424</v>
      </c>
      <c r="AB2" s="12" t="s">
        <v>425</v>
      </c>
      <c r="AC2" s="12" t="s">
        <v>426</v>
      </c>
      <c r="AD2" s="12" t="s">
        <v>427</v>
      </c>
      <c r="AE2" s="12" t="s">
        <v>428</v>
      </c>
      <c r="AG2" s="12" t="s">
        <v>429</v>
      </c>
      <c r="AH2" s="12" t="s">
        <v>430</v>
      </c>
      <c r="AI2" s="12" t="s">
        <v>431</v>
      </c>
      <c r="AJ2" s="12" t="s">
        <v>432</v>
      </c>
      <c r="AK2" s="12" t="s">
        <v>433</v>
      </c>
      <c r="AL2" s="12" t="s">
        <v>434</v>
      </c>
      <c r="AM2" s="12" t="s">
        <v>435</v>
      </c>
      <c r="AN2" s="12" t="s">
        <v>436</v>
      </c>
      <c r="AO2" s="12" t="s">
        <v>437</v>
      </c>
      <c r="AP2" s="12" t="s">
        <v>438</v>
      </c>
      <c r="AQ2" s="12" t="s">
        <v>439</v>
      </c>
      <c r="AR2" s="12" t="s">
        <v>440</v>
      </c>
      <c r="AS2" s="12" t="s">
        <v>441</v>
      </c>
      <c r="AT2" s="12" t="s">
        <v>442</v>
      </c>
      <c r="AU2" s="12" t="s">
        <v>443</v>
      </c>
    </row>
    <row r="3" spans="1:47" s="2" customFormat="1" ht="42">
      <c r="A3" s="3" t="s">
        <v>161</v>
      </c>
      <c r="B3" s="3" t="s">
        <v>162</v>
      </c>
      <c r="C3" s="3" t="s">
        <v>160</v>
      </c>
      <c r="D3" s="6" t="s">
        <v>227</v>
      </c>
      <c r="E3" s="2" t="s">
        <v>184</v>
      </c>
      <c r="F3" s="2" t="s">
        <v>221</v>
      </c>
      <c r="G3" s="2" t="s">
        <v>222</v>
      </c>
      <c r="H3" s="2" t="s">
        <v>224</v>
      </c>
      <c r="I3" s="2" t="s">
        <v>223</v>
      </c>
      <c r="J3" s="2" t="s">
        <v>185</v>
      </c>
      <c r="K3" s="2" t="s">
        <v>186</v>
      </c>
      <c r="L3" s="2" t="s">
        <v>187</v>
      </c>
      <c r="M3" s="2" t="s">
        <v>188</v>
      </c>
      <c r="N3" s="2" t="s">
        <v>189</v>
      </c>
      <c r="O3" s="2" t="s">
        <v>190</v>
      </c>
      <c r="P3" s="2" t="s">
        <v>191</v>
      </c>
      <c r="Q3" s="2" t="s">
        <v>192</v>
      </c>
      <c r="R3" s="2" t="s">
        <v>193</v>
      </c>
      <c r="S3" s="2" t="s">
        <v>194</v>
      </c>
      <c r="T3" s="2" t="s">
        <v>195</v>
      </c>
      <c r="U3" s="2" t="s">
        <v>196</v>
      </c>
      <c r="V3" s="2" t="s">
        <v>197</v>
      </c>
      <c r="W3" s="2" t="s">
        <v>198</v>
      </c>
      <c r="X3" s="2" t="s">
        <v>199</v>
      </c>
      <c r="Y3" s="2" t="s">
        <v>200</v>
      </c>
      <c r="Z3" s="2" t="s">
        <v>201</v>
      </c>
      <c r="AA3" s="2" t="s">
        <v>202</v>
      </c>
      <c r="AB3" s="2" t="s">
        <v>203</v>
      </c>
      <c r="AC3" s="2" t="s">
        <v>204</v>
      </c>
      <c r="AD3" s="2" t="s">
        <v>205</v>
      </c>
      <c r="AE3" s="2" t="s">
        <v>206</v>
      </c>
      <c r="AF3" s="2" t="s">
        <v>207</v>
      </c>
      <c r="AG3" s="2" t="s">
        <v>208</v>
      </c>
      <c r="AH3" s="2" t="s">
        <v>209</v>
      </c>
      <c r="AI3" s="2" t="s">
        <v>210</v>
      </c>
      <c r="AJ3" s="2" t="s">
        <v>211</v>
      </c>
      <c r="AK3" s="2" t="s">
        <v>212</v>
      </c>
      <c r="AL3" s="2" t="s">
        <v>213</v>
      </c>
      <c r="AM3" s="2" t="s">
        <v>214</v>
      </c>
      <c r="AN3" s="2" t="s">
        <v>215</v>
      </c>
      <c r="AO3" s="2" t="s">
        <v>216</v>
      </c>
      <c r="AP3" s="2" t="s">
        <v>217</v>
      </c>
      <c r="AQ3" s="2" t="s">
        <v>218</v>
      </c>
      <c r="AR3" s="2" t="s">
        <v>219</v>
      </c>
      <c r="AS3" s="2" t="s">
        <v>220</v>
      </c>
      <c r="AT3" s="2" t="s">
        <v>225</v>
      </c>
      <c r="AU3" s="2" t="s">
        <v>226</v>
      </c>
    </row>
    <row r="4" spans="1:47">
      <c r="A4" s="7" t="str">
        <f>Assumptions!C2</f>
        <v>日本電産</v>
      </c>
      <c r="B4" s="7" t="str">
        <f>Assumptions!B2</f>
        <v>TSE:6594</v>
      </c>
      <c r="C4" s="7" t="str">
        <f>'Basic Financial Statements'!C3</f>
        <v>FY2008</v>
      </c>
      <c r="D4" s="10">
        <f>'Basic Financial Statements'!D3</f>
        <v>2007</v>
      </c>
      <c r="H4" s="7">
        <v>9.9293000000000006E-2</v>
      </c>
      <c r="I4" s="7">
        <v>0.13508800000000001</v>
      </c>
      <c r="J4" s="7"/>
      <c r="K4" s="7">
        <v>0.216303</v>
      </c>
      <c r="L4" s="7">
        <v>6.8613999999999994E-2</v>
      </c>
      <c r="M4" s="7">
        <v>0.15926999999999999</v>
      </c>
      <c r="N4" s="7">
        <v>0.109109</v>
      </c>
      <c r="O4" s="7">
        <v>0.106848</v>
      </c>
      <c r="P4" s="7">
        <v>6.6638000000000003E-2</v>
      </c>
      <c r="Q4" s="7">
        <v>5.6815999999999998E-2</v>
      </c>
      <c r="R4" s="7">
        <v>5.8241000000000001E-2</v>
      </c>
      <c r="S4" s="7"/>
      <c r="T4" s="7">
        <v>1.08572</v>
      </c>
      <c r="U4" s="7">
        <v>3.5676600000000001</v>
      </c>
      <c r="V4" s="7">
        <v>4.3838900000000001</v>
      </c>
      <c r="W4" s="7">
        <v>8.4648599999999998</v>
      </c>
      <c r="X4" s="7"/>
      <c r="Y4" s="7">
        <v>1.4105099999999999</v>
      </c>
      <c r="Z4" s="7">
        <v>1.0867800000000001</v>
      </c>
      <c r="AA4" s="7">
        <v>0.37462000000000001</v>
      </c>
      <c r="AB4" s="7">
        <v>83.487160000000003</v>
      </c>
      <c r="AC4" s="7">
        <v>43.237409999999997</v>
      </c>
      <c r="AD4" s="7">
        <v>76.420429999999996</v>
      </c>
      <c r="AE4" s="7">
        <v>50.304139999999997</v>
      </c>
      <c r="AF4" s="7"/>
      <c r="AG4" s="7">
        <v>26.170100000000001</v>
      </c>
      <c r="AH4" s="7">
        <v>20.741900000000001</v>
      </c>
      <c r="AI4" s="7">
        <v>0.88449999999999995</v>
      </c>
      <c r="AJ4" s="7">
        <v>0.70099999999999996</v>
      </c>
      <c r="AK4" s="7">
        <v>42.271500000000003</v>
      </c>
      <c r="AL4" s="7">
        <v>32.71217</v>
      </c>
      <c r="AM4" s="7">
        <v>48.761200000000002</v>
      </c>
      <c r="AN4" s="7">
        <v>33.689349999999997</v>
      </c>
      <c r="AO4" s="7">
        <v>0.87961</v>
      </c>
      <c r="AP4" s="7" t="s">
        <v>542</v>
      </c>
      <c r="AQ4" s="7">
        <v>1.2731300000000001</v>
      </c>
      <c r="AR4" s="7" t="s">
        <v>542</v>
      </c>
      <c r="AS4" s="7">
        <v>4.3392299999999997</v>
      </c>
      <c r="AT4">
        <f>IF(AND(NOT('Basic Financial Statements'!FV3=""),NOT('Basic Financial Statements'!AI3="")),'Basic Financial Statements'!FV3/'Basic Financial Statements'!AI3,"")</f>
        <v>18.808661818662941</v>
      </c>
      <c r="AU4">
        <f>IF(AND(NOT('Basic Financial Statements'!FV3=""),NOT('Basic Financial Statements'!CY3="")),'Basic Financial Statements'!FV3/'Basic Financial Statements'!CY3,"")</f>
        <v>2.78012530974642</v>
      </c>
    </row>
    <row r="5" spans="1:47">
      <c r="A5" s="7" t="str">
        <f>A4</f>
        <v>日本電産</v>
      </c>
      <c r="B5" s="7" t="str">
        <f>B4</f>
        <v>TSE:6594</v>
      </c>
      <c r="C5" s="7" t="str">
        <f>'Basic Financial Statements'!C4</f>
        <v>FY2009</v>
      </c>
      <c r="D5" s="10">
        <f>'Basic Financial Statements'!D4</f>
        <v>2008</v>
      </c>
      <c r="F5">
        <f>IF(AND(NOT('Basic Financial Statements'!Q4=""),NOT('Basic Financial Statements'!CD4=""),NOT('Basic Financial Statements'!CD3=""),'Basic Financial Statements'!B4='Basic Financial Statements'!B3,RIGHT('Basic Financial Statements'!C4,4)*1-1=RIGHT('Basic Financial Statements'!C3,4)*1),('Basic Financial Statements'!Q4+'Basic Financial Statements'!S4)/AVERAGE('Basic Financial Statements'!CD3:CD4),"")</f>
        <v>7.9370114026064351E-2</v>
      </c>
      <c r="G5">
        <f>IF(AND(NOT('Basic Financial Statements'!AI3=""),NOT('Basic Financial Statements'!CD4=""),NOT('Basic Financial Statements'!CD3=""),'Basic Financial Statements'!B4='Basic Financial Statements'!B3,RIGHT('Basic Financial Statements'!C4,4)*1-1=RIGHT('Basic Financial Statements'!C3,4)*1),('Basic Financial Statements'!AI4)/AVERAGE('Basic Financial Statements'!CD3:CD4),"")</f>
        <v>4.5446014034648673E-2</v>
      </c>
      <c r="H5">
        <v>6.0609000000000003E-2</v>
      </c>
      <c r="I5" s="7">
        <v>0.103334</v>
      </c>
      <c r="K5" s="7">
        <v>0.21337100000000001</v>
      </c>
      <c r="L5" s="7">
        <v>8.4294999999999995E-2</v>
      </c>
      <c r="M5" s="7">
        <v>0.14095299999999999</v>
      </c>
      <c r="N5" s="7">
        <v>8.8322999999999999E-2</v>
      </c>
      <c r="O5" s="7">
        <v>8.5157999999999998E-2</v>
      </c>
      <c r="P5" s="7">
        <v>5.6887E-2</v>
      </c>
      <c r="Q5" s="7">
        <v>4.6419000000000002E-2</v>
      </c>
      <c r="R5" s="7">
        <v>5.2169E-2</v>
      </c>
      <c r="T5" s="7">
        <v>0.88870000000000005</v>
      </c>
      <c r="U5" s="7">
        <v>3.1442999999999999</v>
      </c>
      <c r="V5" s="7">
        <v>4.2219800000000003</v>
      </c>
      <c r="W5" s="7">
        <v>7.5491200000000003</v>
      </c>
      <c r="X5" s="7"/>
      <c r="Y5" s="7">
        <v>1.26522</v>
      </c>
      <c r="Z5" s="7">
        <v>1.0475399999999999</v>
      </c>
      <c r="AA5" s="7">
        <v>0.20843999999999999</v>
      </c>
      <c r="AB5" s="7">
        <v>86.452079999999995</v>
      </c>
      <c r="AC5" s="7">
        <v>48.349730000000001</v>
      </c>
      <c r="AD5" s="7">
        <v>74.887780000000006</v>
      </c>
      <c r="AE5" s="7">
        <v>59.914020000000001</v>
      </c>
      <c r="AF5" s="7"/>
      <c r="AG5" s="7">
        <v>63.128599999999999</v>
      </c>
      <c r="AH5" s="7">
        <v>38.698599999999999</v>
      </c>
      <c r="AI5" s="7">
        <v>0.72070000000000001</v>
      </c>
      <c r="AJ5" s="7">
        <v>0.44180000000000003</v>
      </c>
      <c r="AK5" s="7">
        <v>49.111499999999999</v>
      </c>
      <c r="AL5" s="7">
        <v>37.074129999999997</v>
      </c>
      <c r="AM5" s="7">
        <v>61.364930000000001</v>
      </c>
      <c r="AN5" s="7">
        <v>33.923020000000001</v>
      </c>
      <c r="AO5" s="7">
        <v>2.6227200000000002</v>
      </c>
      <c r="AP5" s="7">
        <v>0.25442999999999999</v>
      </c>
      <c r="AQ5" s="7">
        <v>4.7443600000000004</v>
      </c>
      <c r="AR5" s="7">
        <v>0.46024999999999999</v>
      </c>
      <c r="AS5" s="7">
        <v>3.1538900000000001</v>
      </c>
      <c r="AT5" s="7">
        <f>IF(AND(NOT('Basic Financial Statements'!FV4=""),NOT('Basic Financial Statements'!AI4="")),'Basic Financial Statements'!FV4/'Basic Financial Statements'!AI4,"")</f>
        <v>19.621794294861534</v>
      </c>
      <c r="AU5" s="7">
        <f>IF(AND(NOT('Basic Financial Statements'!FV4=""),NOT('Basic Financial Statements'!CY4="")),'Basic Financial Statements'!FV4/'Basic Financial Statements'!CY4,"")</f>
        <v>2.0625639237013207</v>
      </c>
    </row>
    <row r="6" spans="1:47">
      <c r="A6" s="7" t="str">
        <f t="shared" ref="A6:B15" si="1">A5</f>
        <v>日本電産</v>
      </c>
      <c r="B6" s="7" t="str">
        <f t="shared" si="1"/>
        <v>TSE:6594</v>
      </c>
      <c r="C6" s="7" t="str">
        <f>'Basic Financial Statements'!C5</f>
        <v>FY2010</v>
      </c>
      <c r="D6" s="10">
        <f>'Basic Financial Statements'!D5</f>
        <v>2009</v>
      </c>
      <c r="F6" s="7">
        <f>IF(AND(NOT('Basic Financial Statements'!Q5=""),NOT('Basic Financial Statements'!CD5=""),NOT('Basic Financial Statements'!CD4=""),'Basic Financial Statements'!B5='Basic Financial Statements'!B4,RIGHT('Basic Financial Statements'!C5,4)*1-1=RIGHT('Basic Financial Statements'!C4,4)*1),('Basic Financial Statements'!Q5+'Basic Financial Statements'!S5)/AVERAGE('Basic Financial Statements'!CD4:CD5),"")</f>
        <v>0.11478890142762463</v>
      </c>
      <c r="G6" s="7">
        <f>IF(AND(NOT('Basic Financial Statements'!AI4=""),NOT('Basic Financial Statements'!CD5=""),NOT('Basic Financial Statements'!CD4=""),'Basic Financial Statements'!B5='Basic Financial Statements'!B4,RIGHT('Basic Financial Statements'!C5,4)*1-1=RIGHT('Basic Financial Statements'!C4,4)*1),('Basic Financial Statements'!AI5)/AVERAGE('Basic Financial Statements'!CD4:CD5),"")</f>
        <v>8.0464291471868454E-2</v>
      </c>
      <c r="H6" s="7">
        <v>8.9788000000000007E-2</v>
      </c>
      <c r="I6" s="7">
        <v>0.16994999999999999</v>
      </c>
      <c r="J6" s="7"/>
      <c r="K6" s="7">
        <v>0.26307599999999998</v>
      </c>
      <c r="L6" s="7">
        <v>8.1897999999999999E-2</v>
      </c>
      <c r="M6" s="7">
        <v>0.19319500000000001</v>
      </c>
      <c r="N6" s="7">
        <v>0.14213200000000001</v>
      </c>
      <c r="O6" s="7">
        <v>0.138713</v>
      </c>
      <c r="P6" s="7">
        <v>0.102104</v>
      </c>
      <c r="Q6" s="7">
        <v>9.0912000000000007E-2</v>
      </c>
      <c r="R6" s="7">
        <v>9.4772999999999996E-2</v>
      </c>
      <c r="S6" s="7"/>
      <c r="T6" s="7">
        <v>0.81903000000000004</v>
      </c>
      <c r="U6" s="7">
        <v>2.9236</v>
      </c>
      <c r="V6" s="7">
        <v>4.0023400000000002</v>
      </c>
      <c r="W6" s="7">
        <v>6.6340599999999998</v>
      </c>
      <c r="X6" s="7"/>
      <c r="Y6" s="7">
        <v>1.4294100000000001</v>
      </c>
      <c r="Z6" s="7">
        <v>1.12262</v>
      </c>
      <c r="AA6" s="7">
        <v>0.34347</v>
      </c>
      <c r="AB6" s="7">
        <v>91.196349999999995</v>
      </c>
      <c r="AC6" s="7">
        <v>55.019010000000002</v>
      </c>
      <c r="AD6" s="7">
        <v>75.634209999999996</v>
      </c>
      <c r="AE6" s="7">
        <v>70.581149999999994</v>
      </c>
      <c r="AF6" s="7"/>
      <c r="AG6" s="7">
        <v>29.564</v>
      </c>
      <c r="AH6" s="7">
        <v>22.818100000000001</v>
      </c>
      <c r="AI6" s="7">
        <v>0.4345</v>
      </c>
      <c r="AJ6" s="7">
        <v>0.33539999999999998</v>
      </c>
      <c r="AK6" s="7">
        <v>42.041499999999999</v>
      </c>
      <c r="AL6" s="7">
        <v>114.90145</v>
      </c>
      <c r="AM6" s="7">
        <v>160.03043</v>
      </c>
      <c r="AN6" s="7">
        <v>106.97535999999999</v>
      </c>
      <c r="AO6" s="7">
        <v>1.0750599999999999</v>
      </c>
      <c r="AP6" s="7" t="s">
        <v>542</v>
      </c>
      <c r="AQ6" s="7">
        <v>1.6082399999999999</v>
      </c>
      <c r="AR6" s="7" t="s">
        <v>542</v>
      </c>
      <c r="AS6" s="7">
        <v>3.96821</v>
      </c>
      <c r="AT6" s="7">
        <f>IF(AND(NOT('Basic Financial Statements'!FV5=""),NOT('Basic Financial Statements'!AI5="")),'Basic Financial Statements'!FV5/'Basic Financial Statements'!AI5,"")</f>
        <v>24.856146699791633</v>
      </c>
      <c r="AU6" s="7">
        <f>IF(AND(NOT('Basic Financial Statements'!FV5=""),NOT('Basic Financial Statements'!CY5="")),'Basic Financial Statements'!FV5/'Basic Financial Statements'!CY5,"")</f>
        <v>4.1012653010646209</v>
      </c>
    </row>
    <row r="7" spans="1:47">
      <c r="A7" s="7" t="str">
        <f t="shared" si="1"/>
        <v>日本電産</v>
      </c>
      <c r="B7" s="7" t="str">
        <f t="shared" si="1"/>
        <v>TSE:6594</v>
      </c>
      <c r="C7" s="7" t="str">
        <f>'Basic Financial Statements'!C6</f>
        <v>FY2011</v>
      </c>
      <c r="D7" s="10">
        <f>'Basic Financial Statements'!D6</f>
        <v>2010</v>
      </c>
      <c r="F7" s="7">
        <f>IF(AND(NOT('Basic Financial Statements'!Q6=""),NOT('Basic Financial Statements'!CD6=""),NOT('Basic Financial Statements'!CD5=""),'Basic Financial Statements'!B6='Basic Financial Statements'!B5,RIGHT('Basic Financial Statements'!C6,4)*1-1=RIGHT('Basic Financial Statements'!C5,4)*1),('Basic Financial Statements'!Q6+'Basic Financial Statements'!S6)/AVERAGE('Basic Financial Statements'!CD5:CD6),"")</f>
        <v>0.13035150687441185</v>
      </c>
      <c r="G7" s="7">
        <f>IF(AND(NOT('Basic Financial Statements'!AI5=""),NOT('Basic Financial Statements'!CD6=""),NOT('Basic Financial Statements'!CD5=""),'Basic Financial Statements'!B6='Basic Financial Statements'!B5,RIGHT('Basic Financial Statements'!C6,4)*1-1=RIGHT('Basic Financial Statements'!C5,4)*1),('Basic Financial Statements'!AI6)/AVERAGE('Basic Financial Statements'!CD5:CD6),"")</f>
        <v>7.9794808590724756E-2</v>
      </c>
      <c r="H7" s="7">
        <v>0.106922</v>
      </c>
      <c r="I7" s="7">
        <v>0.16822100000000001</v>
      </c>
      <c r="J7" s="7"/>
      <c r="K7" s="7">
        <v>0.26029099999999999</v>
      </c>
      <c r="L7" s="7">
        <v>8.1877000000000005E-2</v>
      </c>
      <c r="M7" s="7">
        <v>0.19020799999999999</v>
      </c>
      <c r="N7" s="7">
        <v>0.14141899999999999</v>
      </c>
      <c r="O7" s="7">
        <v>0.137382</v>
      </c>
      <c r="P7" s="7">
        <v>9.4176999999999997E-2</v>
      </c>
      <c r="Q7" s="7">
        <v>7.7417E-2</v>
      </c>
      <c r="R7" s="7">
        <v>8.6544999999999997E-2</v>
      </c>
      <c r="S7" s="7"/>
      <c r="T7" s="7">
        <v>0.93822000000000005</v>
      </c>
      <c r="U7" s="7">
        <v>3.1028799999999999</v>
      </c>
      <c r="V7" s="7">
        <v>4.1221899999999998</v>
      </c>
      <c r="W7" s="7">
        <v>6.2551199999999998</v>
      </c>
      <c r="X7" s="7"/>
      <c r="Y7" s="7">
        <v>1.8038400000000001</v>
      </c>
      <c r="Z7" s="7">
        <v>1.3021</v>
      </c>
      <c r="AA7" s="7">
        <v>0.40168999999999999</v>
      </c>
      <c r="AB7" s="7">
        <v>88.544989999999999</v>
      </c>
      <c r="AC7" s="7">
        <v>58.35219</v>
      </c>
      <c r="AD7" s="7">
        <v>77.743179999999995</v>
      </c>
      <c r="AE7" s="7">
        <v>69.153999999999996</v>
      </c>
      <c r="AF7" s="7"/>
      <c r="AG7" s="7">
        <v>37.748699999999999</v>
      </c>
      <c r="AH7" s="7">
        <v>27.404</v>
      </c>
      <c r="AI7" s="7">
        <v>24.8032</v>
      </c>
      <c r="AJ7" s="7">
        <v>18.0061</v>
      </c>
      <c r="AK7" s="7">
        <v>45.134500000000003</v>
      </c>
      <c r="AL7" s="7">
        <v>261.60282000000001</v>
      </c>
      <c r="AM7" s="7">
        <v>362.19436999999999</v>
      </c>
      <c r="AN7" s="7">
        <v>207.23661999999999</v>
      </c>
      <c r="AO7" s="7">
        <v>1.2051799999999999</v>
      </c>
      <c r="AP7" s="7">
        <v>0.45027</v>
      </c>
      <c r="AQ7" s="7">
        <v>2.1063399999999999</v>
      </c>
      <c r="AR7" s="7">
        <v>0.78695000000000004</v>
      </c>
      <c r="AS7" s="7">
        <v>4.1385800000000001</v>
      </c>
      <c r="AT7" s="7">
        <f>IF(AND(NOT('Basic Financial Statements'!FV6=""),NOT('Basic Financial Statements'!AI6="")),'Basic Financial Statements'!FV6/'Basic Financial Statements'!AI6,"")</f>
        <v>17.426598622417032</v>
      </c>
      <c r="AU7" s="7">
        <f>IF(AND(NOT('Basic Financial Statements'!FV6=""),NOT('Basic Financial Statements'!CY6="")),'Basic Financial Statements'!FV6/'Basic Financial Statements'!CY6,"")</f>
        <v>2.8202392906403944</v>
      </c>
    </row>
    <row r="8" spans="1:47">
      <c r="A8" s="7" t="str">
        <f t="shared" si="1"/>
        <v>日本電産</v>
      </c>
      <c r="B8" s="7" t="str">
        <f t="shared" si="1"/>
        <v>TSE:6594</v>
      </c>
      <c r="C8" s="7" t="str">
        <f>'Basic Financial Statements'!C7</f>
        <v>FY2012</v>
      </c>
      <c r="D8" s="10">
        <f>'Basic Financial Statements'!D7</f>
        <v>2011</v>
      </c>
      <c r="F8" s="7">
        <f>IF(AND(NOT('Basic Financial Statements'!Q7=""),NOT('Basic Financial Statements'!CD7=""),NOT('Basic Financial Statements'!CD6=""),'Basic Financial Statements'!B7='Basic Financial Statements'!B6,RIGHT('Basic Financial Statements'!C7,4)*1-1=RIGHT('Basic Financial Statements'!C6,4)*1),('Basic Financial Statements'!Q7+'Basic Financial Statements'!S7)/AVERAGE('Basic Financial Statements'!CD6:CD7),"")</f>
        <v>9.6479026944232424E-2</v>
      </c>
      <c r="G8" s="7">
        <f>IF(AND(NOT('Basic Financial Statements'!AI6=""),NOT('Basic Financial Statements'!CD7=""),NOT('Basic Financial Statements'!CD6=""),'Basic Financial Statements'!B7='Basic Financial Statements'!B6,RIGHT('Basic Financial Statements'!C7,4)*1-1=RIGHT('Basic Financial Statements'!C6,4)*1),('Basic Financial Statements'!AI7)/AVERAGE('Basic Financial Statements'!CD6:CD7),"")</f>
        <v>5.7195955588445348E-2</v>
      </c>
      <c r="H8" s="7">
        <v>7.7431E-2</v>
      </c>
      <c r="I8" s="7">
        <v>0.13371</v>
      </c>
      <c r="J8" s="7"/>
      <c r="K8" s="7">
        <v>0.232429</v>
      </c>
      <c r="L8" s="7">
        <v>8.1296999999999994E-2</v>
      </c>
      <c r="M8" s="7">
        <v>0.15740399999999999</v>
      </c>
      <c r="N8" s="7">
        <v>0.111222</v>
      </c>
      <c r="O8" s="7">
        <v>0.10709</v>
      </c>
      <c r="P8" s="7">
        <v>7.6290999999999998E-2</v>
      </c>
      <c r="Q8" s="7">
        <v>5.9693999999999997E-2</v>
      </c>
      <c r="R8" s="7">
        <v>7.1079000000000003E-2</v>
      </c>
      <c r="S8" s="7"/>
      <c r="T8" s="7">
        <v>0.88121000000000005</v>
      </c>
      <c r="U8" s="7">
        <v>2.9331999999999998</v>
      </c>
      <c r="V8" s="7">
        <v>3.9209399999999999</v>
      </c>
      <c r="W8" s="7">
        <v>5.7606400000000004</v>
      </c>
      <c r="X8" s="7"/>
      <c r="Y8" s="7">
        <v>1.74072</v>
      </c>
      <c r="Z8" s="7">
        <v>1.3130599999999999</v>
      </c>
      <c r="AA8" s="7">
        <v>0.22473000000000001</v>
      </c>
      <c r="AB8" s="7">
        <v>93.344639999999998</v>
      </c>
      <c r="AC8" s="7">
        <v>63.534309999999998</v>
      </c>
      <c r="AD8" s="7">
        <v>76.750200000000007</v>
      </c>
      <c r="AE8" s="7">
        <v>80.128749999999997</v>
      </c>
      <c r="AF8" s="7"/>
      <c r="AG8" s="7">
        <v>44.293399999999998</v>
      </c>
      <c r="AH8" s="7">
        <v>30.6968</v>
      </c>
      <c r="AI8" s="7">
        <v>23.786000000000001</v>
      </c>
      <c r="AJ8" s="7">
        <v>16.484400000000001</v>
      </c>
      <c r="AK8" s="7">
        <v>46.825200000000002</v>
      </c>
      <c r="AL8" s="7">
        <v>244.38127</v>
      </c>
      <c r="AM8" s="7">
        <v>359.19731999999999</v>
      </c>
      <c r="AN8" s="7">
        <v>220.58194</v>
      </c>
      <c r="AO8" s="7">
        <v>1.75529</v>
      </c>
      <c r="AP8" s="7">
        <v>0.46944000000000002</v>
      </c>
      <c r="AQ8" s="7">
        <v>2.85833</v>
      </c>
      <c r="AR8" s="7">
        <v>0.76444000000000001</v>
      </c>
      <c r="AS8" s="7">
        <v>3.54461</v>
      </c>
      <c r="AT8" s="7">
        <f>IF(AND(NOT('Basic Financial Statements'!FV7=""),NOT('Basic Financial Statements'!AI7="")),'Basic Financial Statements'!FV7/'Basic Financial Statements'!AI7,"")</f>
        <v>23.296522571409216</v>
      </c>
      <c r="AU8" s="7">
        <f>IF(AND(NOT('Basic Financial Statements'!FV7=""),NOT('Basic Financial Statements'!CY7="")),'Basic Financial Statements'!FV7/'Basic Financial Statements'!CY7,"")</f>
        <v>2.7870968742942659</v>
      </c>
    </row>
    <row r="9" spans="1:47">
      <c r="A9" s="7" t="str">
        <f t="shared" si="1"/>
        <v>日本電産</v>
      </c>
      <c r="B9" s="7" t="str">
        <f t="shared" si="1"/>
        <v>TSE:6594</v>
      </c>
      <c r="C9" s="7" t="str">
        <f>'Basic Financial Statements'!C8</f>
        <v>FY2013</v>
      </c>
      <c r="D9" s="10">
        <f>'Basic Financial Statements'!D8</f>
        <v>2012</v>
      </c>
      <c r="F9" s="7">
        <f>IF(AND(NOT('Basic Financial Statements'!Q8=""),NOT('Basic Financial Statements'!CD8=""),NOT('Basic Financial Statements'!CD7=""),'Basic Financial Statements'!B8='Basic Financial Statements'!B7,RIGHT('Basic Financial Statements'!C8,4)*1-1=RIGHT('Basic Financial Statements'!C7,4)*1),('Basic Financial Statements'!Q8+'Basic Financial Statements'!S8)/AVERAGE('Basic Financial Statements'!CD7:CD8),"")</f>
        <v>2.1518226089229368E-2</v>
      </c>
      <c r="G9" s="7">
        <f>IF(AND(NOT('Basic Financial Statements'!AI7=""),NOT('Basic Financial Statements'!CD8=""),NOT('Basic Financial Statements'!CD7=""),'Basic Financial Statements'!B8='Basic Financial Statements'!B7,RIGHT('Basic Financial Statements'!C8,4)*1-1=RIGHT('Basic Financial Statements'!C7,4)*1),('Basic Financial Statements'!AI8)/AVERAGE('Basic Financial Statements'!CD7:CD8),"")</f>
        <v>7.5854820363956948E-3</v>
      </c>
      <c r="H9" s="7">
        <v>1.5932000000000002E-2</v>
      </c>
      <c r="I9" s="7">
        <v>2.0323999999999998E-2</v>
      </c>
      <c r="J9" s="7"/>
      <c r="K9" s="7">
        <v>0.19264300000000001</v>
      </c>
      <c r="L9" s="7">
        <v>0.119503</v>
      </c>
      <c r="M9" s="7">
        <v>8.0811999999999995E-2</v>
      </c>
      <c r="N9" s="7">
        <v>3.1557000000000002E-2</v>
      </c>
      <c r="O9" s="7">
        <v>2.4811E-2</v>
      </c>
      <c r="P9" s="7">
        <v>9.6559999999999997E-3</v>
      </c>
      <c r="Q9" s="7">
        <v>1.1259E-2</v>
      </c>
      <c r="R9" s="7">
        <v>1.1259E-2</v>
      </c>
      <c r="S9" s="7"/>
      <c r="T9" s="7">
        <v>0.78554000000000002</v>
      </c>
      <c r="U9" s="7">
        <v>2.7879700000000001</v>
      </c>
      <c r="V9" s="7">
        <v>4.1532799999999996</v>
      </c>
      <c r="W9" s="7">
        <v>5.9874200000000002</v>
      </c>
      <c r="X9" s="7"/>
      <c r="Y9" s="7">
        <v>1.37222</v>
      </c>
      <c r="Z9" s="7">
        <v>1.0037499999999999</v>
      </c>
      <c r="AA9" s="7">
        <v>0.30225999999999997</v>
      </c>
      <c r="AB9" s="7">
        <v>87.882149999999996</v>
      </c>
      <c r="AC9" s="7">
        <v>60.960839999999997</v>
      </c>
      <c r="AD9" s="7">
        <v>75.860510000000005</v>
      </c>
      <c r="AE9" s="7">
        <v>72.982479999999995</v>
      </c>
      <c r="AF9" s="7"/>
      <c r="AG9" s="7">
        <v>68.903700000000001</v>
      </c>
      <c r="AH9" s="7">
        <v>40.794600000000003</v>
      </c>
      <c r="AI9" s="7">
        <v>32.231200000000001</v>
      </c>
      <c r="AJ9" s="7">
        <v>19.082599999999999</v>
      </c>
      <c r="AK9" s="7">
        <v>54.8628</v>
      </c>
      <c r="AL9" s="7">
        <v>25.917529999999999</v>
      </c>
      <c r="AM9" s="7">
        <v>84.415319999999994</v>
      </c>
      <c r="AN9" s="7" t="s">
        <v>542</v>
      </c>
      <c r="AO9" s="7">
        <v>5.4554799999999997</v>
      </c>
      <c r="AP9" s="7">
        <v>2.0809700000000002</v>
      </c>
      <c r="AQ9" s="7" t="s">
        <v>542</v>
      </c>
      <c r="AR9" s="7" t="s">
        <v>542</v>
      </c>
      <c r="AS9" s="7">
        <v>2.2360899999999999</v>
      </c>
      <c r="AT9" s="7">
        <f>IF(AND(NOT('Basic Financial Statements'!FV8=""),NOT('Basic Financial Statements'!AI8="")),'Basic Financial Statements'!FV8/'Basic Financial Statements'!AI8,"")</f>
        <v>111.40847202803329</v>
      </c>
      <c r="AU9" s="7">
        <f>IF(AND(NOT('Basic Financial Statements'!FV8=""),NOT('Basic Financial Statements'!CY8="")),'Basic Financial Statements'!FV8/'Basic Financial Statements'!CY8,"")</f>
        <v>1.8357539219493182</v>
      </c>
    </row>
    <row r="10" spans="1:47">
      <c r="A10" s="7" t="str">
        <f t="shared" si="1"/>
        <v>日本電産</v>
      </c>
      <c r="B10" s="7" t="str">
        <f t="shared" si="1"/>
        <v>TSE:6594</v>
      </c>
      <c r="C10" s="7" t="str">
        <f>'Basic Financial Statements'!C9</f>
        <v>FY2014</v>
      </c>
      <c r="D10" s="10">
        <f>'Basic Financial Statements'!D9</f>
        <v>2013</v>
      </c>
      <c r="F10" s="7">
        <f>IF(AND(NOT('Basic Financial Statements'!Q9=""),NOT('Basic Financial Statements'!CD9=""),NOT('Basic Financial Statements'!CD8=""),'Basic Financial Statements'!B9='Basic Financial Statements'!B8,RIGHT('Basic Financial Statements'!C9,4)*1-1=RIGHT('Basic Financial Statements'!C8,4)*1),('Basic Financial Statements'!Q9+'Basic Financial Statements'!S9)/AVERAGE('Basic Financial Statements'!CD8:CD9),"")</f>
        <v>8.0318364171601792E-2</v>
      </c>
      <c r="G10" s="7">
        <f>IF(AND(NOT('Basic Financial Statements'!AI8=""),NOT('Basic Financial Statements'!CD9=""),NOT('Basic Financial Statements'!CD8=""),'Basic Financial Statements'!B9='Basic Financial Statements'!B8,RIGHT('Basic Financial Statements'!C9,4)*1-1=RIGHT('Basic Financial Statements'!C8,4)*1),('Basic Financial Statements'!AI9)/AVERAGE('Basic Financial Statements'!CD8:CD9),"")</f>
        <v>5.4113623233771647E-2</v>
      </c>
      <c r="H10" s="7">
        <v>6.3958000000000001E-2</v>
      </c>
      <c r="I10" s="7">
        <v>0.120545</v>
      </c>
      <c r="J10" s="7"/>
      <c r="K10" s="7">
        <v>0.22877800000000001</v>
      </c>
      <c r="L10" s="7">
        <v>8.8598999999999997E-2</v>
      </c>
      <c r="M10" s="7">
        <v>0.149895</v>
      </c>
      <c r="N10" s="7">
        <v>0.10476100000000001</v>
      </c>
      <c r="O10" s="7">
        <v>9.6975000000000006E-2</v>
      </c>
      <c r="P10" s="7">
        <v>6.7165000000000002E-2</v>
      </c>
      <c r="Q10" s="7">
        <v>6.4301999999999998E-2</v>
      </c>
      <c r="R10" s="7">
        <v>6.4301999999999998E-2</v>
      </c>
      <c r="S10" s="7"/>
      <c r="T10" s="7">
        <v>0.80567999999999995</v>
      </c>
      <c r="U10" s="7">
        <v>3.0351499999999998</v>
      </c>
      <c r="V10" s="7">
        <v>4.9250699999999998</v>
      </c>
      <c r="W10" s="7">
        <v>6.0218600000000002</v>
      </c>
      <c r="X10" s="7"/>
      <c r="Y10" s="7">
        <v>2.1815600000000002</v>
      </c>
      <c r="Z10" s="7">
        <v>1.62066</v>
      </c>
      <c r="AA10" s="7">
        <v>0.30868000000000001</v>
      </c>
      <c r="AB10" s="7">
        <v>74.110330000000005</v>
      </c>
      <c r="AC10" s="7">
        <v>60.612270000000002</v>
      </c>
      <c r="AD10" s="7">
        <v>78.423900000000003</v>
      </c>
      <c r="AE10" s="7">
        <v>56.298699999999997</v>
      </c>
      <c r="AF10" s="7"/>
      <c r="AG10" s="7">
        <v>64.951999999999998</v>
      </c>
      <c r="AH10" s="7">
        <v>39.376300000000001</v>
      </c>
      <c r="AI10" s="7">
        <v>55.365099999999998</v>
      </c>
      <c r="AJ10" s="7">
        <v>33.564399999999999</v>
      </c>
      <c r="AK10" s="7">
        <v>53.656999999999996</v>
      </c>
      <c r="AL10" s="7">
        <v>55.61206</v>
      </c>
      <c r="AM10" s="7">
        <v>85.960030000000003</v>
      </c>
      <c r="AN10" s="7">
        <v>59.553080000000001</v>
      </c>
      <c r="AO10" s="7">
        <v>2.6777700000000002</v>
      </c>
      <c r="AP10" s="7">
        <v>0.78913999999999995</v>
      </c>
      <c r="AQ10" s="7">
        <v>3.8651399999999998</v>
      </c>
      <c r="AR10" s="7">
        <v>1.13907</v>
      </c>
      <c r="AS10" s="7">
        <v>2.9128599999999998</v>
      </c>
      <c r="AT10" s="7">
        <f>IF(AND(NOT('Basic Financial Statements'!FV9=""),NOT('Basic Financial Statements'!AI9="")),'Basic Financial Statements'!FV9/'Basic Financial Statements'!AI9,"")</f>
        <v>29.464056178777412</v>
      </c>
      <c r="AU10" s="7">
        <f>IF(AND(NOT('Basic Financial Statements'!FV9=""),NOT('Basic Financial Statements'!CY9="")),'Basic Financial Statements'!FV9/'Basic Financial Statements'!CY9,"")</f>
        <v>3.3434474710360234</v>
      </c>
    </row>
    <row r="11" spans="1:47">
      <c r="A11" s="7" t="str">
        <f t="shared" si="1"/>
        <v>日本電産</v>
      </c>
      <c r="B11" s="7" t="str">
        <f t="shared" si="1"/>
        <v>TSE:6594</v>
      </c>
      <c r="C11" s="7" t="str">
        <f>'Basic Financial Statements'!C10</f>
        <v>FY2015</v>
      </c>
      <c r="D11" s="10">
        <f>'Basic Financial Statements'!D10</f>
        <v>2014</v>
      </c>
      <c r="F11" s="7">
        <f>IF(AND(NOT('Basic Financial Statements'!Q10=""),NOT('Basic Financial Statements'!CD10=""),NOT('Basic Financial Statements'!CD9=""),'Basic Financial Statements'!B10='Basic Financial Statements'!B9,RIGHT('Basic Financial Statements'!C10,4)*1-1=RIGHT('Basic Financial Statements'!C9,4)*1),('Basic Financial Statements'!Q10+'Basic Financial Statements'!S10)/AVERAGE('Basic Financial Statements'!CD9:CD10),"")</f>
        <v>8.976665803053388E-2</v>
      </c>
      <c r="G11" s="7">
        <f>IF(AND(NOT('Basic Financial Statements'!AI9=""),NOT('Basic Financial Statements'!CD10=""),NOT('Basic Financial Statements'!CD9=""),'Basic Financial Statements'!B10='Basic Financial Statements'!B9,RIGHT('Basic Financial Statements'!C10,4)*1-1=RIGHT('Basic Financial Statements'!C9,4)*1),('Basic Financial Statements'!AI10)/AVERAGE('Basic Financial Statements'!CD9:CD10),"")</f>
        <v>6.1869572210350839E-2</v>
      </c>
      <c r="H11" s="7">
        <v>7.1939000000000003E-2</v>
      </c>
      <c r="I11" s="7">
        <v>0.120377</v>
      </c>
      <c r="J11" s="7"/>
      <c r="K11" s="7">
        <v>0.23522199999999999</v>
      </c>
      <c r="L11" s="7">
        <v>8.3413000000000001E-2</v>
      </c>
      <c r="M11" s="7">
        <v>0.159806</v>
      </c>
      <c r="N11" s="7">
        <v>0.115964</v>
      </c>
      <c r="O11" s="7">
        <v>0.107876</v>
      </c>
      <c r="P11" s="7">
        <v>7.5931999999999999E-2</v>
      </c>
      <c r="Q11" s="7">
        <v>7.3915999999999996E-2</v>
      </c>
      <c r="R11" s="7">
        <v>7.3915999999999996E-2</v>
      </c>
      <c r="S11" s="7"/>
      <c r="T11" s="7">
        <v>0.81479999999999997</v>
      </c>
      <c r="U11" s="7">
        <v>3.2097199999999999</v>
      </c>
      <c r="V11" s="7">
        <v>4.7401799999999996</v>
      </c>
      <c r="W11" s="7">
        <v>5.3285099999999996</v>
      </c>
      <c r="X11" s="7"/>
      <c r="Y11" s="7">
        <v>2.0085899999999999</v>
      </c>
      <c r="Z11" s="7">
        <v>1.45316</v>
      </c>
      <c r="AA11" s="7">
        <v>0.25313999999999998</v>
      </c>
      <c r="AB11" s="7">
        <v>77.001130000000003</v>
      </c>
      <c r="AC11" s="7">
        <v>68.499189999999999</v>
      </c>
      <c r="AD11" s="7">
        <v>79.170689999999993</v>
      </c>
      <c r="AE11" s="7">
        <v>66.329629999999995</v>
      </c>
      <c r="AF11" s="7"/>
      <c r="AG11" s="7">
        <v>37.511400000000002</v>
      </c>
      <c r="AH11" s="7">
        <v>27.278700000000001</v>
      </c>
      <c r="AI11" s="7">
        <v>24.5136</v>
      </c>
      <c r="AJ11" s="7">
        <v>17.826599999999999</v>
      </c>
      <c r="AK11" s="7">
        <v>44.516500000000001</v>
      </c>
      <c r="AL11" s="7">
        <v>74.605919999999998</v>
      </c>
      <c r="AM11" s="7">
        <v>110.51984</v>
      </c>
      <c r="AN11" s="7">
        <v>71.486890000000002</v>
      </c>
      <c r="AO11" s="7">
        <v>1.71895</v>
      </c>
      <c r="AP11" s="7">
        <v>7.664E-2</v>
      </c>
      <c r="AQ11" s="7">
        <v>2.6575299999999999</v>
      </c>
      <c r="AR11" s="7">
        <v>0.11849</v>
      </c>
      <c r="AS11" s="7">
        <v>3.7288700000000001</v>
      </c>
      <c r="AT11" s="7">
        <f>IF(AND(NOT('Basic Financial Statements'!FV10=""),NOT('Basic Financial Statements'!AI10="")),'Basic Financial Statements'!FV10/'Basic Financial Statements'!AI10,"")</f>
        <v>28.784794615561928</v>
      </c>
      <c r="AU11" s="7">
        <f>IF(AND(NOT('Basic Financial Statements'!FV10=""),NOT('Basic Financial Statements'!CY10="")),'Basic Financial Statements'!FV10/'Basic Financial Statements'!CY10,"")</f>
        <v>3.0172235224142652</v>
      </c>
    </row>
    <row r="12" spans="1:47">
      <c r="A12" s="7" t="str">
        <f t="shared" si="1"/>
        <v>日本電産</v>
      </c>
      <c r="B12" s="7" t="str">
        <f t="shared" si="1"/>
        <v>TSE:6594</v>
      </c>
      <c r="C12" s="7" t="str">
        <f>'Basic Financial Statements'!C11</f>
        <v>FY2016</v>
      </c>
      <c r="D12" s="10">
        <f>'Basic Financial Statements'!D11</f>
        <v>2015</v>
      </c>
      <c r="F12" s="7">
        <f>IF(AND(NOT('Basic Financial Statements'!Q11=""),NOT('Basic Financial Statements'!CD11=""),NOT('Basic Financial Statements'!CD10=""),'Basic Financial Statements'!B11='Basic Financial Statements'!B10,RIGHT('Basic Financial Statements'!C11,4)*1-1=RIGHT('Basic Financial Statements'!C10,4)*1),('Basic Financial Statements'!Q11+'Basic Financial Statements'!S11)/AVERAGE('Basic Financial Statements'!CD10:CD11),"")</f>
        <v>8.7645977872519723E-2</v>
      </c>
      <c r="G12" s="7">
        <f>IF(AND(NOT('Basic Financial Statements'!AI10=""),NOT('Basic Financial Statements'!CD11=""),NOT('Basic Financial Statements'!CD10=""),'Basic Financial Statements'!B11='Basic Financial Statements'!B10,RIGHT('Basic Financial Statements'!C11,4)*1-1=RIGHT('Basic Financial Statements'!C10,4)*1),('Basic Financial Statements'!AI11)/AVERAGE('Basic Financial Statements'!CD10:CD11),"")</f>
        <v>6.6568250782011257E-2</v>
      </c>
      <c r="H12" s="7">
        <v>6.9922999999999999E-2</v>
      </c>
      <c r="I12" s="7">
        <v>0.11928999999999999</v>
      </c>
      <c r="J12" s="7"/>
      <c r="K12" s="7">
        <v>0.22773399999999999</v>
      </c>
      <c r="L12" s="7">
        <v>8.3560999999999996E-2</v>
      </c>
      <c r="M12" s="7">
        <v>0.15179799999999999</v>
      </c>
      <c r="N12" s="7">
        <v>0.104646</v>
      </c>
      <c r="O12" s="7">
        <v>0.100059</v>
      </c>
      <c r="P12" s="7">
        <v>7.7228000000000005E-2</v>
      </c>
      <c r="Q12" s="7">
        <v>7.6335E-2</v>
      </c>
      <c r="R12" s="7">
        <v>7.6335E-2</v>
      </c>
      <c r="S12" s="7"/>
      <c r="T12" s="7">
        <v>0.86195999999999995</v>
      </c>
      <c r="U12" s="7">
        <v>3.4200200000000001</v>
      </c>
      <c r="V12" s="7">
        <v>4.9863499999999998</v>
      </c>
      <c r="W12" s="7">
        <v>5.3252899999999999</v>
      </c>
      <c r="X12" s="7"/>
      <c r="Y12" s="7">
        <v>1.7992999999999999</v>
      </c>
      <c r="Z12" s="7">
        <v>1.3375699999999999</v>
      </c>
      <c r="AA12" s="7">
        <v>0.35185</v>
      </c>
      <c r="AB12" s="7">
        <v>73.400199999999998</v>
      </c>
      <c r="AC12" s="7">
        <v>68.728579999999994</v>
      </c>
      <c r="AD12" s="7">
        <v>74.871889999999993</v>
      </c>
      <c r="AE12" s="7">
        <v>67.256889999999999</v>
      </c>
      <c r="AF12" s="7"/>
      <c r="AG12" s="7">
        <v>38.978299999999997</v>
      </c>
      <c r="AH12" s="7">
        <v>28.046299999999999</v>
      </c>
      <c r="AI12" s="7">
        <v>17.734400000000001</v>
      </c>
      <c r="AJ12" s="7">
        <v>12.7605</v>
      </c>
      <c r="AK12" s="7">
        <v>43.967100000000002</v>
      </c>
      <c r="AL12" s="7">
        <v>50.492080000000001</v>
      </c>
      <c r="AM12" s="7">
        <v>76.600859999999997</v>
      </c>
      <c r="AN12" s="7">
        <v>41.526769999999999</v>
      </c>
      <c r="AO12" s="7">
        <v>1.68099</v>
      </c>
      <c r="AP12" s="7" t="s">
        <v>542</v>
      </c>
      <c r="AQ12" s="7">
        <v>3.1007799999999999</v>
      </c>
      <c r="AR12" s="7" t="s">
        <v>542</v>
      </c>
      <c r="AS12" s="7">
        <v>4.6634500000000001</v>
      </c>
      <c r="AT12" s="7">
        <f>IF(AND(NOT('Basic Financial Statements'!FV11=""),NOT('Basic Financial Statements'!AI11="")),'Basic Financial Statements'!FV11/'Basic Financial Statements'!AI11,"")</f>
        <v>25.177007054770435</v>
      </c>
      <c r="AU12" s="7">
        <f>IF(AND(NOT('Basic Financial Statements'!FV11=""),NOT('Basic Financial Statements'!CY11="")),'Basic Financial Statements'!FV11/'Basic Financial Statements'!CY11,"")</f>
        <v>3.0026058034554657</v>
      </c>
    </row>
    <row r="13" spans="1:47">
      <c r="A13" s="7" t="str">
        <f t="shared" si="1"/>
        <v>日本電産</v>
      </c>
      <c r="B13" s="7" t="str">
        <f t="shared" si="1"/>
        <v>TSE:6594</v>
      </c>
      <c r="C13" s="7" t="str">
        <f>'Basic Financial Statements'!C12</f>
        <v>FY2017</v>
      </c>
      <c r="D13" s="10">
        <f>'Basic Financial Statements'!D12</f>
        <v>2016</v>
      </c>
      <c r="F13" s="7">
        <f>IF(AND(NOT('Basic Financial Statements'!Q12=""),NOT('Basic Financial Statements'!CD12=""),NOT('Basic Financial Statements'!CD11=""),'Basic Financial Statements'!B12='Basic Financial Statements'!B11,RIGHT('Basic Financial Statements'!C12,4)*1-1=RIGHT('Basic Financial Statements'!C11,4)*1),('Basic Financial Statements'!Q12+'Basic Financial Statements'!S12)/AVERAGE('Basic Financial Statements'!CD11:CD12),"")</f>
        <v>9.3720679152241124E-2</v>
      </c>
      <c r="G13" s="7">
        <f>IF(AND(NOT('Basic Financial Statements'!AI11=""),NOT('Basic Financial Statements'!CD12=""),NOT('Basic Financial Statements'!CD11=""),'Basic Financial Statements'!B12='Basic Financial Statements'!B11,RIGHT('Basic Financial Statements'!C12,4)*1-1=RIGHT('Basic Financial Statements'!C11,4)*1),('Basic Financial Statements'!AI12)/AVERAGE('Basic Financial Statements'!CD11:CD12),"")</f>
        <v>7.3279088162747294E-2</v>
      </c>
      <c r="H13" s="7">
        <v>7.4737999999999999E-2</v>
      </c>
      <c r="I13" s="7">
        <v>0.137931</v>
      </c>
      <c r="J13" s="7"/>
      <c r="K13" s="7">
        <v>0.23816200000000001</v>
      </c>
      <c r="L13" s="7">
        <v>7.7457999999999999E-2</v>
      </c>
      <c r="M13" s="7">
        <v>0.16305600000000001</v>
      </c>
      <c r="N13" s="7">
        <v>0.120923</v>
      </c>
      <c r="O13" s="7">
        <v>0.116672</v>
      </c>
      <c r="P13" s="7">
        <v>9.3351000000000003E-2</v>
      </c>
      <c r="Q13" s="7">
        <v>9.2558000000000001E-2</v>
      </c>
      <c r="R13" s="7">
        <v>9.2558000000000001E-2</v>
      </c>
      <c r="S13" s="7"/>
      <c r="T13" s="7">
        <v>0.78498000000000001</v>
      </c>
      <c r="U13" s="7">
        <v>3.2124199999999998</v>
      </c>
      <c r="V13" s="7">
        <v>4.2869999999999999</v>
      </c>
      <c r="W13" s="7">
        <v>4.9696899999999999</v>
      </c>
      <c r="X13" s="7"/>
      <c r="Y13" s="7">
        <v>1.5028300000000001</v>
      </c>
      <c r="Z13" s="7">
        <v>1.1270100000000001</v>
      </c>
      <c r="AA13" s="7">
        <v>0.21676999999999999</v>
      </c>
      <c r="AB13" s="7">
        <v>85.141000000000005</v>
      </c>
      <c r="AC13" s="7">
        <v>73.444940000000003</v>
      </c>
      <c r="AD13" s="7">
        <v>79.894120000000001</v>
      </c>
      <c r="AE13" s="7">
        <v>78.691810000000004</v>
      </c>
      <c r="AF13" s="7"/>
      <c r="AG13" s="7">
        <v>48.192100000000003</v>
      </c>
      <c r="AH13" s="7">
        <v>32.520000000000003</v>
      </c>
      <c r="AI13" s="7">
        <v>18.904399999999999</v>
      </c>
      <c r="AJ13" s="7">
        <v>12.756600000000001</v>
      </c>
      <c r="AK13" s="7">
        <v>49.028700000000001</v>
      </c>
      <c r="AL13" s="7">
        <v>52.133760000000002</v>
      </c>
      <c r="AM13" s="7">
        <v>72.859539999999996</v>
      </c>
      <c r="AN13" s="7">
        <v>47.256709999999998</v>
      </c>
      <c r="AO13" s="7">
        <v>2.1090300000000002</v>
      </c>
      <c r="AP13" s="7">
        <v>0.44949</v>
      </c>
      <c r="AQ13" s="7">
        <v>3.2516600000000002</v>
      </c>
      <c r="AR13" s="7">
        <v>0.69301999999999997</v>
      </c>
      <c r="AS13" s="7">
        <v>3.8207100000000001</v>
      </c>
      <c r="AT13" s="7">
        <f>IF(AND(NOT('Basic Financial Statements'!FV12=""),NOT('Basic Financial Statements'!AI12="")),'Basic Financial Statements'!FV12/'Basic Financial Statements'!AI12,"")</f>
        <v>28.068445439945695</v>
      </c>
      <c r="AU13" s="7">
        <f>IF(AND(NOT('Basic Financial Statements'!FV12=""),NOT('Basic Financial Statements'!CY12="")),'Basic Financial Statements'!FV12/'Basic Financial Statements'!CY12,"")</f>
        <v>3.7119807247582011</v>
      </c>
    </row>
    <row r="14" spans="1:47">
      <c r="A14" s="7" t="str">
        <f t="shared" si="1"/>
        <v>日本電産</v>
      </c>
      <c r="B14" s="7" t="str">
        <f t="shared" si="1"/>
        <v>TSE:6594</v>
      </c>
      <c r="C14" s="7" t="str">
        <f>'Basic Financial Statements'!C13</f>
        <v>FY2018</v>
      </c>
      <c r="D14" s="10">
        <f>'Basic Financial Statements'!D13</f>
        <v>2017</v>
      </c>
      <c r="F14" s="7">
        <f>IF(AND(NOT('Basic Financial Statements'!Q13=""),NOT('Basic Financial Statements'!CD13=""),NOT('Basic Financial Statements'!CD12=""),'Basic Financial Statements'!B13='Basic Financial Statements'!B12,RIGHT('Basic Financial Statements'!C13,4)*1-1=RIGHT('Basic Financial Statements'!C12,4)*1),('Basic Financial Statements'!Q13+'Basic Financial Statements'!S13)/AVERAGE('Basic Financial Statements'!CD12:CD13),"")</f>
        <v>0.10079149619546515</v>
      </c>
      <c r="G14" s="7">
        <f>IF(AND(NOT('Basic Financial Statements'!AI12=""),NOT('Basic Financial Statements'!CD13=""),NOT('Basic Financial Statements'!CD12=""),'Basic Financial Statements'!B13='Basic Financial Statements'!B12,RIGHT('Basic Financial Statements'!C13,4)*1-1=RIGHT('Basic Financial Statements'!C12,4)*1),('Basic Financial Statements'!AI13)/AVERAGE('Basic Financial Statements'!CD12:CD13),"")</f>
        <v>7.6195557842022879E-2</v>
      </c>
      <c r="H14" s="7">
        <v>8.1892999999999994E-2</v>
      </c>
      <c r="I14" s="7">
        <v>0.14708099999999999</v>
      </c>
      <c r="J14" s="7"/>
      <c r="K14" s="7">
        <v>0.239591</v>
      </c>
      <c r="L14" s="7">
        <v>8.9786000000000005E-2</v>
      </c>
      <c r="M14" s="7">
        <v>0.15560599999999999</v>
      </c>
      <c r="N14" s="7">
        <v>0.116864</v>
      </c>
      <c r="O14" s="7">
        <v>0.11255</v>
      </c>
      <c r="P14" s="7">
        <v>8.8382000000000002E-2</v>
      </c>
      <c r="Q14" s="7">
        <v>8.7919999999999998E-2</v>
      </c>
      <c r="R14" s="7">
        <v>8.7919999999999998E-2</v>
      </c>
      <c r="S14" s="7"/>
      <c r="T14" s="7">
        <v>0.86211000000000004</v>
      </c>
      <c r="U14" s="7">
        <v>3.5004499999999998</v>
      </c>
      <c r="V14" s="7">
        <v>4.3415600000000003</v>
      </c>
      <c r="W14" s="7">
        <v>5.3300799999999997</v>
      </c>
      <c r="X14" s="7"/>
      <c r="Y14" s="7">
        <v>2.0283500000000001</v>
      </c>
      <c r="Z14" s="7">
        <v>1.4576800000000001</v>
      </c>
      <c r="AA14" s="7">
        <v>0.38846000000000003</v>
      </c>
      <c r="AB14" s="7">
        <v>84.071179999999998</v>
      </c>
      <c r="AC14" s="7">
        <v>68.479110000000006</v>
      </c>
      <c r="AD14" s="7">
        <v>82.272459999999995</v>
      </c>
      <c r="AE14" s="7">
        <v>70.277829999999994</v>
      </c>
      <c r="AF14" s="7"/>
      <c r="AG14" s="7">
        <v>36.696599999999997</v>
      </c>
      <c r="AH14" s="7">
        <v>26.845300000000002</v>
      </c>
      <c r="AI14" s="7">
        <v>33.386400000000002</v>
      </c>
      <c r="AJ14" s="7">
        <v>24.4237</v>
      </c>
      <c r="AK14" s="7">
        <v>46.8536</v>
      </c>
      <c r="AL14" s="7">
        <v>33.00197</v>
      </c>
      <c r="AM14" s="7">
        <v>45.626800000000003</v>
      </c>
      <c r="AN14" s="7">
        <v>27.72709</v>
      </c>
      <c r="AO14" s="7">
        <v>1.49349</v>
      </c>
      <c r="AP14" s="7">
        <v>0.33755000000000002</v>
      </c>
      <c r="AQ14" s="7">
        <v>2.45763</v>
      </c>
      <c r="AR14" s="7">
        <v>0.55545999999999995</v>
      </c>
      <c r="AS14" s="7">
        <v>5.0715399999999997</v>
      </c>
      <c r="AT14" s="7">
        <f>IF(AND(NOT('Basic Financial Statements'!FV13=""),NOT('Basic Financial Statements'!AI13="")),'Basic Financial Statements'!FV13/'Basic Financial Statements'!AI13,"")</f>
        <v>36.89472370032162</v>
      </c>
      <c r="AU14" s="7">
        <f>IF(AND(NOT('Basic Financial Statements'!FV13=""),NOT('Basic Financial Statements'!CY13="")),'Basic Financial Statements'!FV13/'Basic Financial Statements'!CY13,"")</f>
        <v>5.2036737288110144</v>
      </c>
    </row>
    <row r="15" spans="1:47">
      <c r="A15" s="7" t="str">
        <f t="shared" si="1"/>
        <v>日本電産</v>
      </c>
      <c r="B15" s="7" t="str">
        <f t="shared" si="1"/>
        <v>TSE:6594</v>
      </c>
      <c r="C15" s="7" t="str">
        <f>'Basic Financial Statements'!C14</f>
        <v>FY2019</v>
      </c>
      <c r="D15" s="10">
        <f>'Basic Financial Statements'!D14</f>
        <v>2018</v>
      </c>
      <c r="F15" s="7">
        <f>IF(AND(NOT('Basic Financial Statements'!Q14=""),NOT('Basic Financial Statements'!CD14=""),NOT('Basic Financial Statements'!CD13=""),'Basic Financial Statements'!B14='Basic Financial Statements'!B13,RIGHT('Basic Financial Statements'!C14,4)*1-1=RIGHT('Basic Financial Statements'!C13,4)*1),('Basic Financial Statements'!Q14+'Basic Financial Statements'!S14)/AVERAGE('Basic Financial Statements'!CD13:CD14),"")</f>
        <v>8.2558102244161408E-2</v>
      </c>
      <c r="G15" s="7">
        <f>IF(AND(NOT('Basic Financial Statements'!AI13=""),NOT('Basic Financial Statements'!CD14=""),NOT('Basic Financial Statements'!CD13=""),'Basic Financial Statements'!B14='Basic Financial Statements'!B13,RIGHT('Basic Financial Statements'!C14,4)*1-1=RIGHT('Basic Financial Statements'!C13,4)*1),('Basic Financial Statements'!AI14)/AVERAGE('Basic Financial Statements'!CD13:CD14),"")</f>
        <v>6.1127653211785211E-2</v>
      </c>
      <c r="H15" s="7">
        <v>6.5484000000000001E-2</v>
      </c>
      <c r="I15" s="7">
        <v>0.11480799999999999</v>
      </c>
      <c r="J15" s="7"/>
      <c r="K15" s="7">
        <v>0.22653799999999999</v>
      </c>
      <c r="L15" s="7">
        <v>9.2746999999999996E-2</v>
      </c>
      <c r="M15" s="7">
        <v>0.13558500000000001</v>
      </c>
      <c r="N15" s="7">
        <v>9.6667000000000003E-2</v>
      </c>
      <c r="O15" s="7">
        <v>9.2355999999999994E-2</v>
      </c>
      <c r="P15" s="7">
        <v>7.3439000000000004E-2</v>
      </c>
      <c r="Q15" s="7">
        <v>7.2973999999999997E-2</v>
      </c>
      <c r="R15" s="7">
        <v>7.2973999999999997E-2</v>
      </c>
      <c r="S15" s="7"/>
      <c r="T15" s="7">
        <v>0.83235000000000003</v>
      </c>
      <c r="U15" s="7">
        <v>3.13713</v>
      </c>
      <c r="V15" s="7">
        <v>4.3168600000000001</v>
      </c>
      <c r="W15" s="7">
        <v>4.8585399999999996</v>
      </c>
      <c r="X15" s="7"/>
      <c r="Y15" s="7">
        <v>1.7348699999999999</v>
      </c>
      <c r="Z15" s="7">
        <v>1.1816500000000001</v>
      </c>
      <c r="AA15" s="7">
        <v>0.32119999999999999</v>
      </c>
      <c r="AB15" s="7">
        <v>84.552250000000001</v>
      </c>
      <c r="AC15" s="7">
        <v>75.125399999999999</v>
      </c>
      <c r="AD15" s="7">
        <v>85.8553</v>
      </c>
      <c r="AE15" s="7">
        <v>73.82235</v>
      </c>
      <c r="AF15" s="7"/>
      <c r="AG15" s="7">
        <v>36.699399999999997</v>
      </c>
      <c r="AH15" s="7">
        <v>26.846699999999998</v>
      </c>
      <c r="AI15" s="7">
        <v>25.6005</v>
      </c>
      <c r="AJ15" s="7">
        <v>18.727499999999999</v>
      </c>
      <c r="AK15" s="7">
        <v>45.830500000000001</v>
      </c>
      <c r="AL15" s="7">
        <v>26.04495</v>
      </c>
      <c r="AM15" s="7">
        <v>38.235880000000002</v>
      </c>
      <c r="AN15" s="7">
        <v>15.84454</v>
      </c>
      <c r="AO15" s="7">
        <v>1.81073</v>
      </c>
      <c r="AP15" s="7">
        <v>0.63051000000000001</v>
      </c>
      <c r="AQ15" s="7">
        <v>4.3696400000000004</v>
      </c>
      <c r="AR15" s="7">
        <v>1.52155</v>
      </c>
      <c r="AS15" s="7">
        <v>5.1002400000000003</v>
      </c>
      <c r="AT15" s="7">
        <f>IF(AND(NOT('Basic Financial Statements'!FV14=""),NOT('Basic Financial Statements'!AI14="")),'Basic Financial Statements'!FV14/'Basic Financial Statements'!AI14,"")</f>
        <v>37.016135773104345</v>
      </c>
      <c r="AU15" s="7">
        <f>IF(AND(NOT('Basic Financial Statements'!FV14=""),NOT('Basic Financial Statements'!CY14="")),'Basic Financial Statements'!FV14/'Basic Financial Statements'!CY14,"")</f>
        <v>4.137297889975021</v>
      </c>
    </row>
    <row r="16" spans="1:47">
      <c r="A16" s="7" t="str">
        <f>Assumptions!C3</f>
        <v>村田製作所</v>
      </c>
      <c r="B16" s="7" t="str">
        <f>Assumptions!B3</f>
        <v>TSE:6981</v>
      </c>
      <c r="C16" s="7" t="str">
        <f>'Basic Financial Statements'!C15</f>
        <v>FY2008</v>
      </c>
      <c r="D16" s="10">
        <f>'Basic Financial Statements'!D15</f>
        <v>2007</v>
      </c>
      <c r="F16" s="7" t="str">
        <f>IF(AND(NOT('Basic Financial Statements'!Q15=""),NOT('Basic Financial Statements'!CD15=""),NOT('Basic Financial Statements'!CD14=""),'Basic Financial Statements'!B15='Basic Financial Statements'!B14,RIGHT('Basic Financial Statements'!C15,4)*1-1=RIGHT('Basic Financial Statements'!C14,4)*1),('Basic Financial Statements'!Q15+'Basic Financial Statements'!S15)/AVERAGE('Basic Financial Statements'!CD14:CD15),"")</f>
        <v/>
      </c>
      <c r="G16" s="7" t="str">
        <f>IF(AND(NOT('Basic Financial Statements'!AI14=""),NOT('Basic Financial Statements'!CD15=""),NOT('Basic Financial Statements'!CD14=""),'Basic Financial Statements'!B15='Basic Financial Statements'!B14,RIGHT('Basic Financial Statements'!C15,4)*1-1=RIGHT('Basic Financial Statements'!C14,4)*1),('Basic Financial Statements'!AI15)/AVERAGE('Basic Financial Statements'!CD14:CD15),"")</f>
        <v/>
      </c>
      <c r="H16" s="7">
        <v>8.5196999999999995E-2</v>
      </c>
      <c r="I16" s="7">
        <v>9.2869999999999994E-2</v>
      </c>
      <c r="J16" s="7"/>
      <c r="K16" s="7">
        <v>0.38599</v>
      </c>
      <c r="L16" s="7">
        <v>0.13580100000000001</v>
      </c>
      <c r="M16" s="7">
        <v>0.28636800000000001</v>
      </c>
      <c r="N16" s="7">
        <v>0.183251</v>
      </c>
      <c r="O16" s="7">
        <v>0.183251</v>
      </c>
      <c r="P16" s="7">
        <v>0.122555</v>
      </c>
      <c r="Q16" s="7">
        <v>0.122555</v>
      </c>
      <c r="R16" s="7">
        <v>0.122555</v>
      </c>
      <c r="S16" s="7"/>
      <c r="T16" s="7">
        <v>0.61765999999999999</v>
      </c>
      <c r="U16" s="7">
        <v>2.0049600000000001</v>
      </c>
      <c r="V16" s="7">
        <v>4.9560199999999996</v>
      </c>
      <c r="W16" s="7">
        <v>3.86449</v>
      </c>
      <c r="X16" s="7"/>
      <c r="Y16" s="7">
        <v>5.0240600000000004</v>
      </c>
      <c r="Z16" s="7">
        <v>3.8590200000000001</v>
      </c>
      <c r="AA16" s="7">
        <v>0.85146999999999995</v>
      </c>
      <c r="AB16" s="7">
        <v>73.849279999999993</v>
      </c>
      <c r="AC16" s="7">
        <v>94.708359999999999</v>
      </c>
      <c r="AD16" s="7">
        <v>35.967550000000003</v>
      </c>
      <c r="AE16" s="7">
        <v>132.59009</v>
      </c>
      <c r="AF16" s="7"/>
      <c r="AG16" s="7">
        <v>2.1343999999999999</v>
      </c>
      <c r="AH16" s="7">
        <v>2.0897999999999999</v>
      </c>
      <c r="AI16" s="7">
        <v>2.2000000000000001E-3</v>
      </c>
      <c r="AJ16" s="7">
        <v>2.2000000000000001E-3</v>
      </c>
      <c r="AK16" s="7">
        <v>18.063600000000001</v>
      </c>
      <c r="AL16" s="7">
        <v>215.55306999999999</v>
      </c>
      <c r="AM16" s="7">
        <v>336.84544</v>
      </c>
      <c r="AN16" s="7">
        <v>103.03352</v>
      </c>
      <c r="AO16" s="7">
        <v>9.962E-2</v>
      </c>
      <c r="AP16" s="7" t="s">
        <v>542</v>
      </c>
      <c r="AQ16" s="7">
        <v>0.32568999999999998</v>
      </c>
      <c r="AR16" s="7" t="s">
        <v>542</v>
      </c>
      <c r="AS16" s="7">
        <v>7.8396499999999998</v>
      </c>
      <c r="AT16" s="7">
        <f>IF(AND(NOT('Basic Financial Statements'!FV15=""),NOT('Basic Financial Statements'!AI15="")),'Basic Financial Statements'!FV15/'Basic Financial Statements'!AI15,"")</f>
        <v>14.19589458359707</v>
      </c>
      <c r="AU16" s="7">
        <f>IF(AND(NOT('Basic Financial Statements'!FV15=""),NOT('Basic Financial Statements'!CY15="")),'Basic Financial Statements'!FV15/'Basic Financial Statements'!CY15,"")</f>
        <v>1.3017149205785155</v>
      </c>
    </row>
    <row r="17" spans="1:47">
      <c r="A17" s="7" t="str">
        <f t="shared" ref="A17:B27" si="2">A16</f>
        <v>村田製作所</v>
      </c>
      <c r="B17" s="7" t="str">
        <f t="shared" si="2"/>
        <v>TSE:6981</v>
      </c>
      <c r="C17" s="7" t="str">
        <f>'Basic Financial Statements'!C16</f>
        <v>FY2009</v>
      </c>
      <c r="D17" s="10">
        <f>'Basic Financial Statements'!D16</f>
        <v>2008</v>
      </c>
      <c r="F17" s="7">
        <f>IF(AND(NOT('Basic Financial Statements'!Q16=""),NOT('Basic Financial Statements'!CD16=""),NOT('Basic Financial Statements'!CD15=""),'Basic Financial Statements'!B16='Basic Financial Statements'!B15,RIGHT('Basic Financial Statements'!C16,4)*1-1=RIGHT('Basic Financial Statements'!C15,4)*1),('Basic Financial Statements'!Q16+'Basic Financial Statements'!S16)/AVERAGE('Basic Financial Statements'!CD15:CD16),"")</f>
        <v>-1.2084492461627612E-2</v>
      </c>
      <c r="G17" s="7">
        <f>IF(AND(NOT('Basic Financial Statements'!AI15=""),NOT('Basic Financial Statements'!CD16=""),NOT('Basic Financial Statements'!CD15=""),'Basic Financial Statements'!B16='Basic Financial Statements'!B15,RIGHT('Basic Financial Statements'!C16,4)*1-1=RIGHT('Basic Financial Statements'!C15,4)*1),('Basic Financial Statements'!AI16)/AVERAGE('Basic Financial Statements'!CD15:CD16),"")</f>
        <v>3.6995869413242212E-3</v>
      </c>
      <c r="H17" s="7">
        <v>-1.1913E-2</v>
      </c>
      <c r="I17" s="7">
        <v>4.4060000000000002E-3</v>
      </c>
      <c r="J17" s="7"/>
      <c r="K17" s="7">
        <v>0.24016499999999999</v>
      </c>
      <c r="L17" s="7">
        <v>0.18090200000000001</v>
      </c>
      <c r="M17" s="7">
        <v>0.124434</v>
      </c>
      <c r="N17" s="7">
        <v>-3.0119E-2</v>
      </c>
      <c r="O17" s="7">
        <v>-3.0119E-2</v>
      </c>
      <c r="P17" s="7">
        <v>6.8479999999999999E-3</v>
      </c>
      <c r="Q17" s="7">
        <v>6.8479999999999999E-3</v>
      </c>
      <c r="R17" s="7">
        <v>6.8479999999999999E-3</v>
      </c>
      <c r="S17" s="7"/>
      <c r="T17" s="7">
        <v>0.54024000000000005</v>
      </c>
      <c r="U17" s="7">
        <v>1.5537399999999999</v>
      </c>
      <c r="V17" s="7">
        <v>4.9774000000000003</v>
      </c>
      <c r="W17" s="7">
        <v>3.8142299999999998</v>
      </c>
      <c r="X17" s="7"/>
      <c r="Y17" s="7">
        <v>6.3452200000000003</v>
      </c>
      <c r="Z17" s="7">
        <v>4.4127400000000003</v>
      </c>
      <c r="AA17" s="7">
        <v>1.1017300000000001</v>
      </c>
      <c r="AB17" s="7">
        <v>73.331419999999994</v>
      </c>
      <c r="AC17" s="7">
        <v>95.694239999999994</v>
      </c>
      <c r="AD17" s="7">
        <v>31.008209999999998</v>
      </c>
      <c r="AE17" s="7">
        <v>138.01745</v>
      </c>
      <c r="AF17" s="7"/>
      <c r="AG17" s="7">
        <v>1.1801999999999999</v>
      </c>
      <c r="AH17" s="7">
        <v>1.1664000000000001</v>
      </c>
      <c r="AI17" s="7">
        <v>2.0999999999999999E-3</v>
      </c>
      <c r="AJ17" s="7">
        <v>2.0999999999999999E-3</v>
      </c>
      <c r="AK17" s="7">
        <v>13.7447</v>
      </c>
      <c r="AL17" s="7" t="s">
        <v>542</v>
      </c>
      <c r="AM17" s="7">
        <v>136.3954</v>
      </c>
      <c r="AN17" s="7" t="s">
        <v>542</v>
      </c>
      <c r="AO17" s="7">
        <v>0.14199000000000001</v>
      </c>
      <c r="AP17" s="7" t="s">
        <v>542</v>
      </c>
      <c r="AQ17" s="7" t="s">
        <v>542</v>
      </c>
      <c r="AR17" s="7" t="s">
        <v>542</v>
      </c>
      <c r="AS17" s="7">
        <v>6.5738799999999999</v>
      </c>
      <c r="AT17" s="7">
        <f>IF(AND(NOT('Basic Financial Statements'!FV16=""),NOT('Basic Financial Statements'!AI16="")),'Basic Financial Statements'!FV16/'Basic Financial Statements'!AI16,"")</f>
        <v>226.10443575250835</v>
      </c>
      <c r="AU17" s="7">
        <f>IF(AND(NOT('Basic Financial Statements'!FV16=""),NOT('Basic Financial Statements'!CY16="")),'Basic Financial Statements'!FV16/'Basic Financial Statements'!CY16,"")</f>
        <v>1.0343226749045697</v>
      </c>
    </row>
    <row r="18" spans="1:47">
      <c r="A18" s="7" t="str">
        <f t="shared" si="2"/>
        <v>村田製作所</v>
      </c>
      <c r="B18" s="7" t="str">
        <f t="shared" si="2"/>
        <v>TSE:6981</v>
      </c>
      <c r="C18" s="7" t="str">
        <f>'Basic Financial Statements'!C17</f>
        <v>FY2010</v>
      </c>
      <c r="D18" s="10">
        <f>'Basic Financial Statements'!D17</f>
        <v>2009</v>
      </c>
      <c r="F18" s="7">
        <f>IF(AND(NOT('Basic Financial Statements'!Q17=""),NOT('Basic Financial Statements'!CD17=""),NOT('Basic Financial Statements'!CD16=""),'Basic Financial Statements'!B17='Basic Financial Statements'!B16,RIGHT('Basic Financial Statements'!C17,4)*1-1=RIGHT('Basic Financial Statements'!C16,4)*1),('Basic Financial Statements'!Q17+'Basic Financial Statements'!S17)/AVERAGE('Basic Financial Statements'!CD16:CD17),"")</f>
        <v>3.2624691464145102E-2</v>
      </c>
      <c r="G18" s="7">
        <f>IF(AND(NOT('Basic Financial Statements'!AI16=""),NOT('Basic Financial Statements'!CD17=""),NOT('Basic Financial Statements'!CD16=""),'Basic Financial Statements'!B17='Basic Financial Statements'!B16,RIGHT('Basic Financial Statements'!C17,4)*1-1=RIGHT('Basic Financial Statements'!C16,4)*1),('Basic Financial Statements'!AI17)/AVERAGE('Basic Financial Statements'!CD16:CD17),"")</f>
        <v>2.6937349472313243E-2</v>
      </c>
      <c r="H18" s="7">
        <v>2.0882999999999999E-2</v>
      </c>
      <c r="I18" s="7">
        <v>3.1234999999999999E-2</v>
      </c>
      <c r="J18" s="7"/>
      <c r="K18" s="7">
        <v>0.27870499999999998</v>
      </c>
      <c r="L18" s="7">
        <v>0.14988699999999999</v>
      </c>
      <c r="M18" s="7">
        <v>0.182031</v>
      </c>
      <c r="N18" s="7">
        <v>5.0355999999999998E-2</v>
      </c>
      <c r="O18" s="7">
        <v>5.0355999999999998E-2</v>
      </c>
      <c r="P18" s="7">
        <v>4.6639E-2</v>
      </c>
      <c r="Q18" s="7">
        <v>4.6639E-2</v>
      </c>
      <c r="R18" s="7">
        <v>4.6639E-2</v>
      </c>
      <c r="S18" s="7"/>
      <c r="T18" s="7">
        <v>0.57757000000000003</v>
      </c>
      <c r="U18" s="7">
        <v>1.7303299999999999</v>
      </c>
      <c r="V18" s="7">
        <v>5.47044</v>
      </c>
      <c r="W18" s="7">
        <v>4.1771399999999996</v>
      </c>
      <c r="X18" s="7"/>
      <c r="Y18" s="7">
        <v>4.9290200000000004</v>
      </c>
      <c r="Z18" s="7">
        <v>3.4855900000000002</v>
      </c>
      <c r="AA18" s="7">
        <v>1.3626499999999999</v>
      </c>
      <c r="AB18" s="7">
        <v>66.721999999999994</v>
      </c>
      <c r="AC18" s="7">
        <v>87.380269999999996</v>
      </c>
      <c r="AD18" s="7">
        <v>24.164459999999998</v>
      </c>
      <c r="AE18" s="7">
        <v>129.93781000000001</v>
      </c>
      <c r="AF18" s="7"/>
      <c r="AG18" s="7">
        <v>0.68510000000000004</v>
      </c>
      <c r="AH18" s="7">
        <v>0.6804</v>
      </c>
      <c r="AI18" s="7">
        <v>1.2999999999999999E-3</v>
      </c>
      <c r="AJ18" s="7">
        <v>1.2999999999999999E-3</v>
      </c>
      <c r="AK18" s="7">
        <v>13.774100000000001</v>
      </c>
      <c r="AL18" s="7">
        <v>398.95522</v>
      </c>
      <c r="AM18" s="7">
        <v>1442.1791000000001</v>
      </c>
      <c r="AN18" s="7">
        <v>1100.8656699999999</v>
      </c>
      <c r="AO18" s="7">
        <v>5.679E-2</v>
      </c>
      <c r="AP18" s="7" t="s">
        <v>542</v>
      </c>
      <c r="AQ18" s="7">
        <v>7.4389999999999998E-2</v>
      </c>
      <c r="AR18" s="7" t="s">
        <v>542</v>
      </c>
      <c r="AS18" s="7">
        <v>6.5075099999999999</v>
      </c>
      <c r="AT18" s="7">
        <f>IF(AND(NOT('Basic Financial Statements'!FV17=""),NOT('Basic Financial Statements'!AI17="")),'Basic Financial Statements'!FV17/'Basic Financial Statements'!AI17,"")</f>
        <v>46.035029020882988</v>
      </c>
      <c r="AU18" s="7">
        <f>IF(AND(NOT('Basic Financial Statements'!FV17=""),NOT('Basic Financial Statements'!CY17="")),'Basic Financial Statements'!FV17/'Basic Financial Statements'!CY17,"")</f>
        <v>1.4230870348514155</v>
      </c>
    </row>
    <row r="19" spans="1:47">
      <c r="A19" s="7" t="str">
        <f t="shared" si="2"/>
        <v>村田製作所</v>
      </c>
      <c r="B19" s="7" t="str">
        <f t="shared" si="2"/>
        <v>TSE:6981</v>
      </c>
      <c r="C19" s="7" t="str">
        <f>'Basic Financial Statements'!C18</f>
        <v>FY2011</v>
      </c>
      <c r="D19" s="10">
        <f>'Basic Financial Statements'!D18</f>
        <v>2010</v>
      </c>
      <c r="F19" s="7">
        <f>IF(AND(NOT('Basic Financial Statements'!Q18=""),NOT('Basic Financial Statements'!CD18=""),NOT('Basic Financial Statements'!CD17=""),'Basic Financial Statements'!B18='Basic Financial Statements'!B17,RIGHT('Basic Financial Statements'!C18,4)*1-1=RIGHT('Basic Financial Statements'!C17,4)*1),('Basic Financial Statements'!Q18+'Basic Financial Statements'!S18)/AVERAGE('Basic Financial Statements'!CD17:CD18),"")</f>
        <v>8.5523481482795052E-2</v>
      </c>
      <c r="G19" s="7">
        <f>IF(AND(NOT('Basic Financial Statements'!AI17=""),NOT('Basic Financial Statements'!CD18=""),NOT('Basic Financial Statements'!CD17=""),'Basic Financial Statements'!B18='Basic Financial Statements'!B17,RIGHT('Basic Financial Statements'!C18,4)*1-1=RIGHT('Basic Financial Statements'!C17,4)*1),('Basic Financial Statements'!AI18)/AVERAGE('Basic Financial Statements'!CD17:CD18),"")</f>
        <v>5.5799359306690978E-2</v>
      </c>
      <c r="H19" s="7">
        <v>5.9188999999999999E-2</v>
      </c>
      <c r="I19" s="7">
        <v>6.5958000000000003E-2</v>
      </c>
      <c r="J19" s="7"/>
      <c r="K19" s="7">
        <v>0.32833299999999999</v>
      </c>
      <c r="L19" s="7">
        <v>0.138573</v>
      </c>
      <c r="M19" s="7">
        <v>0.22538800000000001</v>
      </c>
      <c r="N19" s="7">
        <v>0.125389</v>
      </c>
      <c r="O19" s="7">
        <v>0.125389</v>
      </c>
      <c r="P19" s="7">
        <v>8.6563000000000001E-2</v>
      </c>
      <c r="Q19" s="7">
        <v>8.6563000000000001E-2</v>
      </c>
      <c r="R19" s="7">
        <v>8.6563000000000001E-2</v>
      </c>
      <c r="S19" s="7"/>
      <c r="T19" s="7">
        <v>0.64461000000000002</v>
      </c>
      <c r="U19" s="7">
        <v>2.1711</v>
      </c>
      <c r="V19" s="7">
        <v>5.2746300000000002</v>
      </c>
      <c r="W19" s="7">
        <v>4.1575300000000004</v>
      </c>
      <c r="X19" s="7"/>
      <c r="Y19" s="7">
        <v>3.7276099999999999</v>
      </c>
      <c r="Z19" s="7">
        <v>2.4753699999999998</v>
      </c>
      <c r="AA19" s="7">
        <v>0.95498000000000005</v>
      </c>
      <c r="AB19" s="7">
        <v>69.198890000000006</v>
      </c>
      <c r="AC19" s="7">
        <v>87.792360000000002</v>
      </c>
      <c r="AD19" s="7">
        <v>26.45119</v>
      </c>
      <c r="AE19" s="7">
        <v>130.54006000000001</v>
      </c>
      <c r="AF19" s="7"/>
      <c r="AG19" s="7">
        <v>1.0823</v>
      </c>
      <c r="AH19" s="7">
        <v>1.0708</v>
      </c>
      <c r="AI19" s="7">
        <v>0.1275</v>
      </c>
      <c r="AJ19" s="7">
        <v>0.12609999999999999</v>
      </c>
      <c r="AK19" s="7">
        <v>16.930900000000001</v>
      </c>
      <c r="AL19" s="7">
        <v>1614.2708299999999</v>
      </c>
      <c r="AM19" s="7">
        <v>2901.6666700000001</v>
      </c>
      <c r="AN19" s="7">
        <v>1719.3333299999999</v>
      </c>
      <c r="AO19" s="7">
        <v>6.3810000000000006E-2</v>
      </c>
      <c r="AP19" s="7" t="s">
        <v>542</v>
      </c>
      <c r="AQ19" s="7">
        <v>0.1077</v>
      </c>
      <c r="AR19" s="7" t="s">
        <v>542</v>
      </c>
      <c r="AS19" s="7">
        <v>6.1145500000000004</v>
      </c>
      <c r="AT19" s="7">
        <f>IF(AND(NOT('Basic Financial Statements'!FV18=""),NOT('Basic Financial Statements'!AI18="")),'Basic Financial Statements'!FV18/'Basic Financial Statements'!AI18,"")</f>
        <v>24.033765724407388</v>
      </c>
      <c r="AU19" s="7">
        <f>IF(AND(NOT('Basic Financial Statements'!FV18=""),NOT('Basic Financial Statements'!CY18="")),'Basic Financial Statements'!FV18/'Basic Financial Statements'!CY18,"")</f>
        <v>1.5656379345522833</v>
      </c>
    </row>
    <row r="20" spans="1:47">
      <c r="A20" s="7" t="str">
        <f t="shared" si="2"/>
        <v>村田製作所</v>
      </c>
      <c r="B20" s="7" t="str">
        <f t="shared" si="2"/>
        <v>TSE:6981</v>
      </c>
      <c r="C20" s="7" t="str">
        <f>'Basic Financial Statements'!C19</f>
        <v>FY2012</v>
      </c>
      <c r="D20" s="10">
        <f>'Basic Financial Statements'!D19</f>
        <v>2011</v>
      </c>
      <c r="F20" s="7">
        <f>IF(AND(NOT('Basic Financial Statements'!Q19=""),NOT('Basic Financial Statements'!CD19=""),NOT('Basic Financial Statements'!CD18=""),'Basic Financial Statements'!B19='Basic Financial Statements'!B18,RIGHT('Basic Financial Statements'!C19,4)*1-1=RIGHT('Basic Financial Statements'!C18,4)*1),('Basic Financial Statements'!Q19+'Basic Financial Statements'!S19)/AVERAGE('Basic Financial Statements'!CD18:CD19),"")</f>
        <v>5.0625492298404587E-2</v>
      </c>
      <c r="G20" s="7">
        <f>IF(AND(NOT('Basic Financial Statements'!AI18=""),NOT('Basic Financial Statements'!CD19=""),NOT('Basic Financial Statements'!CD18=""),'Basic Financial Statements'!B19='Basic Financial Statements'!B18,RIGHT('Basic Financial Statements'!C19,4)*1-1=RIGHT('Basic Financial Statements'!C18,4)*1),('Basic Financial Statements'!AI19)/AVERAGE('Basic Financial Statements'!CD18:CD19),"")</f>
        <v>3.0971256056495623E-2</v>
      </c>
      <c r="H20" s="7">
        <v>3.4005000000000001E-2</v>
      </c>
      <c r="I20" s="7">
        <v>3.7807E-2</v>
      </c>
      <c r="J20" s="7"/>
      <c r="K20" s="7">
        <v>0.29226799999999997</v>
      </c>
      <c r="L20" s="7">
        <v>0.144206</v>
      </c>
      <c r="M20" s="7">
        <v>0.18232000000000001</v>
      </c>
      <c r="N20" s="7">
        <v>8.6893999999999999E-2</v>
      </c>
      <c r="O20" s="7">
        <v>7.7973000000000001E-2</v>
      </c>
      <c r="P20" s="7">
        <v>5.2691000000000002E-2</v>
      </c>
      <c r="Q20" s="7">
        <v>5.2691000000000002E-2</v>
      </c>
      <c r="R20" s="7">
        <v>5.2691000000000002E-2</v>
      </c>
      <c r="S20" s="7"/>
      <c r="T20" s="7">
        <v>0.58777999999999997</v>
      </c>
      <c r="U20" s="7">
        <v>1.98553</v>
      </c>
      <c r="V20" s="7">
        <v>4.7604699999999998</v>
      </c>
      <c r="W20" s="7">
        <v>3.41283</v>
      </c>
      <c r="X20" s="7"/>
      <c r="Y20" s="7">
        <v>3.55593</v>
      </c>
      <c r="Z20" s="7">
        <v>2.19354</v>
      </c>
      <c r="AA20" s="7">
        <v>0.47420000000000001</v>
      </c>
      <c r="AB20" s="7">
        <v>76.88306</v>
      </c>
      <c r="AC20" s="7">
        <v>107.24203</v>
      </c>
      <c r="AD20" s="7">
        <v>29.649290000000001</v>
      </c>
      <c r="AE20" s="7">
        <v>154.47578999999999</v>
      </c>
      <c r="AF20" s="7"/>
      <c r="AG20" s="7">
        <v>4.6002999999999998</v>
      </c>
      <c r="AH20" s="7">
        <v>4.3979999999999997</v>
      </c>
      <c r="AI20" s="7">
        <v>0.84150000000000003</v>
      </c>
      <c r="AJ20" s="7">
        <v>0.80449999999999999</v>
      </c>
      <c r="AK20" s="7">
        <v>19.217199999999998</v>
      </c>
      <c r="AL20" s="7">
        <v>434.17142999999999</v>
      </c>
      <c r="AM20" s="7">
        <v>1015.2</v>
      </c>
      <c r="AN20" s="7">
        <v>363.34285999999997</v>
      </c>
      <c r="AO20" s="7">
        <v>0.34893999999999997</v>
      </c>
      <c r="AP20" s="7" t="s">
        <v>542</v>
      </c>
      <c r="AQ20" s="7">
        <v>0.97497</v>
      </c>
      <c r="AR20" s="7" t="s">
        <v>542</v>
      </c>
      <c r="AS20" s="7">
        <v>5.3182299999999998</v>
      </c>
      <c r="AT20" s="7">
        <f>IF(AND(NOT('Basic Financial Statements'!FV19=""),NOT('Basic Financial Statements'!AI19="")),'Basic Financial Statements'!FV19/'Basic Financial Statements'!AI19,"")</f>
        <v>33.607167864446396</v>
      </c>
      <c r="AU20" s="7">
        <f>IF(AND(NOT('Basic Financial Statements'!FV19=""),NOT('Basic Financial Statements'!CY19="")),'Basic Financial Statements'!FV19/'Basic Financial Statements'!CY19,"")</f>
        <v>1.2804975133017209</v>
      </c>
    </row>
    <row r="21" spans="1:47">
      <c r="A21" s="7" t="str">
        <f t="shared" si="2"/>
        <v>村田製作所</v>
      </c>
      <c r="B21" s="7" t="str">
        <f t="shared" si="2"/>
        <v>TSE:6981</v>
      </c>
      <c r="C21" s="7" t="str">
        <f>'Basic Financial Statements'!C20</f>
        <v>FY2013</v>
      </c>
      <c r="D21" s="10">
        <f>'Basic Financial Statements'!D20</f>
        <v>2012</v>
      </c>
      <c r="F21" s="7">
        <f>IF(AND(NOT('Basic Financial Statements'!Q20=""),NOT('Basic Financial Statements'!CD20=""),NOT('Basic Financial Statements'!CD19=""),'Basic Financial Statements'!B20='Basic Financial Statements'!B19,RIGHT('Basic Financial Statements'!C20,4)*1-1=RIGHT('Basic Financial Statements'!C19,4)*1),('Basic Financial Statements'!Q20+'Basic Financial Statements'!S20)/AVERAGE('Basic Financial Statements'!CD19:CD20),"")</f>
        <v>6.0883254016108015E-2</v>
      </c>
      <c r="G21" s="7">
        <f>IF(AND(NOT('Basic Financial Statements'!AI19=""),NOT('Basic Financial Statements'!CD20=""),NOT('Basic Financial Statements'!CD19=""),'Basic Financial Statements'!B20='Basic Financial Statements'!B19,RIGHT('Basic Financial Statements'!C20,4)*1-1=RIGHT('Basic Financial Statements'!C19,4)*1),('Basic Financial Statements'!AI20)/AVERAGE('Basic Financial Statements'!CD19:CD20),"")</f>
        <v>4.0599052982501681E-2</v>
      </c>
      <c r="H21" s="7">
        <v>4.258E-2</v>
      </c>
      <c r="I21" s="7">
        <v>5.0776000000000002E-2</v>
      </c>
      <c r="J21" s="7"/>
      <c r="K21" s="7">
        <v>0.296902</v>
      </c>
      <c r="L21" s="7">
        <v>0.13714499999999999</v>
      </c>
      <c r="M21" s="7">
        <v>0.19434699999999999</v>
      </c>
      <c r="N21" s="7">
        <v>9.8175999999999999E-2</v>
      </c>
      <c r="O21" s="7">
        <v>8.8149000000000005E-2</v>
      </c>
      <c r="P21" s="7">
        <v>6.2238000000000002E-2</v>
      </c>
      <c r="Q21" s="7">
        <v>6.2238000000000002E-2</v>
      </c>
      <c r="R21" s="7">
        <v>6.2238000000000002E-2</v>
      </c>
      <c r="S21" s="7"/>
      <c r="T21" s="7">
        <v>0.65230999999999995</v>
      </c>
      <c r="U21" s="7">
        <v>2.1659000000000002</v>
      </c>
      <c r="V21" s="7">
        <v>4.75793</v>
      </c>
      <c r="W21" s="7">
        <v>3.2687499999999998</v>
      </c>
      <c r="X21" s="7"/>
      <c r="Y21" s="7">
        <v>3.5141100000000001</v>
      </c>
      <c r="Z21" s="7">
        <v>2.2769400000000002</v>
      </c>
      <c r="AA21" s="7">
        <v>0.57820000000000005</v>
      </c>
      <c r="AB21" s="7">
        <v>76.713880000000003</v>
      </c>
      <c r="AC21" s="7">
        <v>111.66336</v>
      </c>
      <c r="AD21" s="7">
        <v>27.27317</v>
      </c>
      <c r="AE21" s="7">
        <v>161.10407000000001</v>
      </c>
      <c r="AF21" s="7"/>
      <c r="AG21" s="7">
        <v>6.4584999999999999</v>
      </c>
      <c r="AH21" s="7">
        <v>6.0667</v>
      </c>
      <c r="AI21" s="7">
        <v>0.86439999999999995</v>
      </c>
      <c r="AJ21" s="7">
        <v>0.81200000000000006</v>
      </c>
      <c r="AK21" s="7">
        <v>20.805</v>
      </c>
      <c r="AL21" s="7">
        <v>187.6</v>
      </c>
      <c r="AM21" s="7">
        <v>413.60937999999999</v>
      </c>
      <c r="AN21" s="7">
        <v>170.91562999999999</v>
      </c>
      <c r="AO21" s="7">
        <v>0.42013</v>
      </c>
      <c r="AP21" s="7" t="s">
        <v>542</v>
      </c>
      <c r="AQ21" s="7">
        <v>1.0166900000000001</v>
      </c>
      <c r="AR21" s="7" t="s">
        <v>542</v>
      </c>
      <c r="AS21" s="7">
        <v>4.8316100000000004</v>
      </c>
      <c r="AT21" s="7">
        <f>IF(AND(NOT('Basic Financial Statements'!FV20=""),NOT('Basic Financial Statements'!AI20="")),'Basic Financial Statements'!FV20/'Basic Financial Statements'!AI20,"")</f>
        <v>34.908727635068182</v>
      </c>
      <c r="AU21" s="7">
        <f>IF(AND(NOT('Basic Financial Statements'!FV20=""),NOT('Basic Financial Statements'!CY20="")),'Basic Financial Statements'!FV20/'Basic Financial Statements'!CY20,"")</f>
        <v>1.7185887541508753</v>
      </c>
    </row>
    <row r="22" spans="1:47">
      <c r="A22" s="7" t="str">
        <f t="shared" si="2"/>
        <v>村田製作所</v>
      </c>
      <c r="B22" s="7" t="str">
        <f t="shared" si="2"/>
        <v>TSE:6981</v>
      </c>
      <c r="C22" s="7" t="str">
        <f>'Basic Financial Statements'!C21</f>
        <v>FY2014</v>
      </c>
      <c r="D22" s="10">
        <f>'Basic Financial Statements'!D21</f>
        <v>2013</v>
      </c>
      <c r="F22" s="7">
        <f>IF(AND(NOT('Basic Financial Statements'!Q21=""),NOT('Basic Financial Statements'!CD21=""),NOT('Basic Financial Statements'!CD20=""),'Basic Financial Statements'!B21='Basic Financial Statements'!B20,RIGHT('Basic Financial Statements'!C21,4)*1-1=RIGHT('Basic Financial Statements'!C20,4)*1),('Basic Financial Statements'!Q21+'Basic Financial Statements'!S21)/AVERAGE('Basic Financial Statements'!CD20:CD21),"")</f>
        <v>0.1115825214269074</v>
      </c>
      <c r="G22" s="7">
        <f>IF(AND(NOT('Basic Financial Statements'!AI20=""),NOT('Basic Financial Statements'!CD21=""),NOT('Basic Financial Statements'!CD20=""),'Basic Financial Statements'!B21='Basic Financial Statements'!B20,RIGHT('Basic Financial Statements'!C21,4)*1-1=RIGHT('Basic Financial Statements'!C20,4)*1),('Basic Financial Statements'!AI21)/AVERAGE('Basic Financial Statements'!CD20:CD21),"")</f>
        <v>7.9963755415986826E-2</v>
      </c>
      <c r="H22" s="7">
        <v>8.1015000000000004E-2</v>
      </c>
      <c r="I22" s="7">
        <v>0.102592</v>
      </c>
      <c r="J22" s="7"/>
      <c r="K22" s="7">
        <v>0.34537899999999999</v>
      </c>
      <c r="L22" s="7">
        <v>0.13215499999999999</v>
      </c>
      <c r="M22" s="7">
        <v>0.239484</v>
      </c>
      <c r="N22" s="7">
        <v>0.14868100000000001</v>
      </c>
      <c r="O22" s="7">
        <v>0.14868100000000001</v>
      </c>
      <c r="P22" s="7">
        <v>0.11006100000000001</v>
      </c>
      <c r="Q22" s="7">
        <v>0.11006100000000001</v>
      </c>
      <c r="R22" s="7">
        <v>0.11006100000000001</v>
      </c>
      <c r="S22" s="7"/>
      <c r="T22" s="7">
        <v>0.72653999999999996</v>
      </c>
      <c r="U22" s="7">
        <v>2.5260199999999999</v>
      </c>
      <c r="V22" s="7">
        <v>4.8134800000000002</v>
      </c>
      <c r="W22" s="7">
        <v>3.3436900000000001</v>
      </c>
      <c r="X22" s="7"/>
      <c r="Y22" s="7">
        <v>3.8740999999999999</v>
      </c>
      <c r="Z22" s="7">
        <v>2.7071800000000001</v>
      </c>
      <c r="AA22" s="7">
        <v>1.0692999999999999</v>
      </c>
      <c r="AB22" s="7">
        <v>75.828389999999999</v>
      </c>
      <c r="AC22" s="7">
        <v>109.16092</v>
      </c>
      <c r="AD22" s="7">
        <v>26.640260000000001</v>
      </c>
      <c r="AE22" s="7">
        <v>158.34905000000001</v>
      </c>
      <c r="AF22" s="7"/>
      <c r="AG22" s="7">
        <v>5.5778999999999996</v>
      </c>
      <c r="AH22" s="7">
        <v>5.2831999999999999</v>
      </c>
      <c r="AI22" s="7">
        <v>1.6788000000000001</v>
      </c>
      <c r="AJ22" s="7">
        <v>1.5901000000000001</v>
      </c>
      <c r="AK22" s="7">
        <v>21.8748</v>
      </c>
      <c r="AL22" s="7">
        <v>339.32884000000001</v>
      </c>
      <c r="AM22" s="7">
        <v>546.56334000000004</v>
      </c>
      <c r="AN22" s="7">
        <v>362.74394000000001</v>
      </c>
      <c r="AO22" s="7">
        <v>0.26728000000000002</v>
      </c>
      <c r="AP22" s="7" t="s">
        <v>542</v>
      </c>
      <c r="AQ22" s="7">
        <v>0.40272000000000002</v>
      </c>
      <c r="AR22" s="7" t="s">
        <v>542</v>
      </c>
      <c r="AS22" s="7">
        <v>6.2458600000000004</v>
      </c>
      <c r="AT22" s="7">
        <f>IF(AND(NOT('Basic Financial Statements'!FV21=""),NOT('Basic Financial Statements'!AI21="")),'Basic Financial Statements'!FV21/'Basic Financial Statements'!AI21,"")</f>
        <v>22.11567248124819</v>
      </c>
      <c r="AU22" s="7">
        <f>IF(AND(NOT('Basic Financial Statements'!FV21=""),NOT('Basic Financial Statements'!CY21="")),'Basic Financial Statements'!FV21/'Basic Financial Statements'!CY21,"")</f>
        <v>2.1563798800954213</v>
      </c>
    </row>
    <row r="23" spans="1:47">
      <c r="A23" s="7" t="str">
        <f t="shared" si="2"/>
        <v>村田製作所</v>
      </c>
      <c r="B23" s="7" t="str">
        <f t="shared" si="2"/>
        <v>TSE:6981</v>
      </c>
      <c r="C23" s="7" t="str">
        <f>'Basic Financial Statements'!C22</f>
        <v>FY2015</v>
      </c>
      <c r="D23" s="10">
        <f>'Basic Financial Statements'!D22</f>
        <v>2014</v>
      </c>
      <c r="F23" s="7">
        <f>IF(AND(NOT('Basic Financial Statements'!Q22=""),NOT('Basic Financial Statements'!CD22=""),NOT('Basic Financial Statements'!CD21=""),'Basic Financial Statements'!B22='Basic Financial Statements'!B21,RIGHT('Basic Financial Statements'!C22,4)*1-1=RIGHT('Basic Financial Statements'!C21,4)*1),('Basic Financial Statements'!Q22+'Basic Financial Statements'!S22)/AVERAGE('Basic Financial Statements'!CD21:CD22),"")</f>
        <v>0.16291275855236842</v>
      </c>
      <c r="G23" s="7">
        <f>IF(AND(NOT('Basic Financial Statements'!AI21=""),NOT('Basic Financial Statements'!CD22=""),NOT('Basic Financial Statements'!CD21=""),'Basic Financial Statements'!B22='Basic Financial Statements'!B21,RIGHT('Basic Financial Statements'!C22,4)*1-1=RIGHT('Basic Financial Statements'!C21,4)*1),('Basic Financial Statements'!AI22)/AVERAGE('Basic Financial Statements'!CD21:CD22),"")</f>
        <v>0.12508831808717041</v>
      </c>
      <c r="H23" s="7">
        <v>0.122699</v>
      </c>
      <c r="I23" s="7">
        <v>0.16134899999999999</v>
      </c>
      <c r="J23" s="7"/>
      <c r="K23" s="7">
        <v>0.39704699999999998</v>
      </c>
      <c r="L23" s="7">
        <v>0.12918499999999999</v>
      </c>
      <c r="M23" s="7">
        <v>0.28697400000000001</v>
      </c>
      <c r="N23" s="7">
        <v>0.20558299999999999</v>
      </c>
      <c r="O23" s="7">
        <v>0.20558299999999999</v>
      </c>
      <c r="P23" s="7">
        <v>0.16032399999999999</v>
      </c>
      <c r="Q23" s="7">
        <v>0.16071299999999999</v>
      </c>
      <c r="R23" s="7">
        <v>0.16071299999999999</v>
      </c>
      <c r="S23" s="7"/>
      <c r="T23" s="7">
        <v>0.78022000000000002</v>
      </c>
      <c r="U23" s="7">
        <v>2.8494199999999998</v>
      </c>
      <c r="V23" s="7">
        <v>4.9629399999999997</v>
      </c>
      <c r="W23" s="7">
        <v>3.5259299999999998</v>
      </c>
      <c r="X23" s="7"/>
      <c r="Y23" s="7">
        <v>4.1093700000000002</v>
      </c>
      <c r="Z23" s="7">
        <v>2.97662</v>
      </c>
      <c r="AA23" s="7">
        <v>1.30928</v>
      </c>
      <c r="AB23" s="7">
        <v>73.54495</v>
      </c>
      <c r="AC23" s="7">
        <v>103.51837999999999</v>
      </c>
      <c r="AD23" s="7">
        <v>27.710799999999999</v>
      </c>
      <c r="AE23" s="7">
        <v>149.35253</v>
      </c>
      <c r="AF23" s="7"/>
      <c r="AG23" s="7">
        <v>1.8268</v>
      </c>
      <c r="AH23" s="7">
        <v>1.794</v>
      </c>
      <c r="AI23" s="7">
        <v>0.84740000000000004</v>
      </c>
      <c r="AJ23" s="7">
        <v>0.83220000000000005</v>
      </c>
      <c r="AK23" s="7">
        <v>20.4269</v>
      </c>
      <c r="AL23" s="7">
        <v>504.78823999999997</v>
      </c>
      <c r="AM23" s="7">
        <v>704.63529000000005</v>
      </c>
      <c r="AN23" s="7">
        <v>466.55529000000001</v>
      </c>
      <c r="AO23" s="7">
        <v>6.948E-2</v>
      </c>
      <c r="AP23" s="7" t="s">
        <v>542</v>
      </c>
      <c r="AQ23" s="7">
        <v>0.10493</v>
      </c>
      <c r="AR23" s="7" t="s">
        <v>542</v>
      </c>
      <c r="AS23" s="7">
        <v>7.6910299999999996</v>
      </c>
      <c r="AT23" s="7">
        <f>IF(AND(NOT('Basic Financial Statements'!FV22=""),NOT('Basic Financial Statements'!AI22="")),'Basic Financial Statements'!FV22/'Basic Financial Statements'!AI22,"")</f>
        <v>20.923184020979647</v>
      </c>
      <c r="AU23" s="7">
        <f>IF(AND(NOT('Basic Financial Statements'!FV22=""),NOT('Basic Financial Statements'!CY22="")),'Basic Financial Statements'!FV22/'Basic Financial Statements'!CY22,"")</f>
        <v>3.1168947302798529</v>
      </c>
    </row>
    <row r="24" spans="1:47">
      <c r="A24" s="7" t="str">
        <f t="shared" si="2"/>
        <v>村田製作所</v>
      </c>
      <c r="B24" s="7" t="str">
        <f t="shared" si="2"/>
        <v>TSE:6981</v>
      </c>
      <c r="C24" s="7" t="str">
        <f>'Basic Financial Statements'!C23</f>
        <v>FY2016</v>
      </c>
      <c r="D24" s="10">
        <f>'Basic Financial Statements'!D23</f>
        <v>2015</v>
      </c>
      <c r="F24" s="7">
        <f>IF(AND(NOT('Basic Financial Statements'!Q23=""),NOT('Basic Financial Statements'!CD23=""),NOT('Basic Financial Statements'!CD22=""),'Basic Financial Statements'!B23='Basic Financial Statements'!B22,RIGHT('Basic Financial Statements'!C23,4)*1-1=RIGHT('Basic Financial Statements'!C22,4)*1),('Basic Financial Statements'!Q23+'Basic Financial Statements'!S23)/AVERAGE('Basic Financial Statements'!CD22:CD23),"")</f>
        <v>0.18842170475133491</v>
      </c>
      <c r="G24" s="7">
        <f>IF(AND(NOT('Basic Financial Statements'!AI22=""),NOT('Basic Financial Statements'!CD23=""),NOT('Basic Financial Statements'!CD22=""),'Basic Financial Statements'!B23='Basic Financial Statements'!B22,RIGHT('Basic Financial Statements'!C23,4)*1-1=RIGHT('Basic Financial Statements'!C22,4)*1),('Basic Financial Statements'!AI23)/AVERAGE('Basic Financial Statements'!CD22:CD23),"")</f>
        <v>0.1384977791431721</v>
      </c>
      <c r="H24" s="7">
        <v>0.14263999999999999</v>
      </c>
      <c r="I24" s="7">
        <v>0.17326</v>
      </c>
      <c r="J24" s="7"/>
      <c r="K24" s="7">
        <v>0.41193400000000002</v>
      </c>
      <c r="L24" s="7">
        <v>0.12008099999999999</v>
      </c>
      <c r="M24" s="7">
        <v>0.30929800000000002</v>
      </c>
      <c r="N24" s="7">
        <v>0.22745000000000001</v>
      </c>
      <c r="O24" s="7">
        <v>0.22745000000000001</v>
      </c>
      <c r="P24" s="7">
        <v>0.16866</v>
      </c>
      <c r="Q24" s="7">
        <v>0.168292</v>
      </c>
      <c r="R24" s="7">
        <v>0.168292</v>
      </c>
      <c r="S24" s="7"/>
      <c r="T24" s="7">
        <v>0.82116</v>
      </c>
      <c r="U24" s="7">
        <v>2.87663</v>
      </c>
      <c r="V24" s="7">
        <v>5.6745000000000001</v>
      </c>
      <c r="W24" s="7">
        <v>3.52711</v>
      </c>
      <c r="X24" s="7"/>
      <c r="Y24" s="7">
        <v>4.5003500000000001</v>
      </c>
      <c r="Z24" s="7">
        <v>3.0392000000000001</v>
      </c>
      <c r="AA24" s="7">
        <v>1.36002</v>
      </c>
      <c r="AB24" s="7">
        <v>64.499080000000006</v>
      </c>
      <c r="AC24" s="7">
        <v>103.76759</v>
      </c>
      <c r="AD24" s="7">
        <v>27.310189999999999</v>
      </c>
      <c r="AE24" s="7">
        <v>140.95648</v>
      </c>
      <c r="AF24" s="7"/>
      <c r="AG24" s="7">
        <v>0.78349999999999997</v>
      </c>
      <c r="AH24" s="7">
        <v>0.77739999999999998</v>
      </c>
      <c r="AI24" s="7">
        <v>0.26529999999999998</v>
      </c>
      <c r="AJ24" s="7">
        <v>0.26319999999999999</v>
      </c>
      <c r="AK24" s="7">
        <v>18.0397</v>
      </c>
      <c r="AL24" s="7">
        <v>1995.6956499999999</v>
      </c>
      <c r="AM24" s="7">
        <v>2713.8478300000002</v>
      </c>
      <c r="AN24" s="7">
        <v>1463.5579700000001</v>
      </c>
      <c r="AO24" s="7">
        <v>2.6030000000000001E-2</v>
      </c>
      <c r="AP24" s="7" t="s">
        <v>542</v>
      </c>
      <c r="AQ24" s="7">
        <v>4.8259999999999997E-2</v>
      </c>
      <c r="AR24" s="7" t="s">
        <v>542</v>
      </c>
      <c r="AS24" s="7">
        <v>10.93909</v>
      </c>
      <c r="AT24" s="7">
        <f>IF(AND(NOT('Basic Financial Statements'!FV23=""),NOT('Basic Financial Statements'!AI23="")),'Basic Financial Statements'!FV23/'Basic Financial Statements'!AI23,"")</f>
        <v>14.067199919058275</v>
      </c>
      <c r="AU24" s="7">
        <f>IF(AND(NOT('Basic Financial Statements'!FV23=""),NOT('Basic Financial Statements'!CY23="")),'Basic Financial Statements'!FV23/'Basic Financial Statements'!CY23,"")</f>
        <v>2.3372221451171087</v>
      </c>
    </row>
    <row r="25" spans="1:47">
      <c r="A25" s="7" t="str">
        <f t="shared" si="2"/>
        <v>村田製作所</v>
      </c>
      <c r="B25" s="7" t="str">
        <f t="shared" si="2"/>
        <v>TSE:6981</v>
      </c>
      <c r="C25" s="7" t="str">
        <f>'Basic Financial Statements'!C24</f>
        <v>FY2017</v>
      </c>
      <c r="D25" s="10">
        <f>'Basic Financial Statements'!D24</f>
        <v>2016</v>
      </c>
      <c r="F25" s="7">
        <f>IF(AND(NOT('Basic Financial Statements'!Q24=""),NOT('Basic Financial Statements'!CD24=""),NOT('Basic Financial Statements'!CD23=""),'Basic Financial Statements'!B24='Basic Financial Statements'!B23,RIGHT('Basic Financial Statements'!C24,4)*1-1=RIGHT('Basic Financial Statements'!C23,4)*1),('Basic Financial Statements'!Q24+'Basic Financial Statements'!S24)/AVERAGE('Basic Financial Statements'!CD23:CD24),"")</f>
        <v>0.12919633225629548</v>
      </c>
      <c r="G25" s="7">
        <f>IF(AND(NOT('Basic Financial Statements'!AI23=""),NOT('Basic Financial Statements'!CD24=""),NOT('Basic Financial Statements'!CD23=""),'Basic Financial Statements'!B24='Basic Financial Statements'!B23,RIGHT('Basic Financial Statements'!C24,4)*1-1=RIGHT('Basic Financial Statements'!C23,4)*1),('Basic Financial Statements'!AI24)/AVERAGE('Basic Financial Statements'!CD23:CD24),"")</f>
        <v>9.9008399880359671E-2</v>
      </c>
      <c r="H25" s="7">
        <v>9.4708000000000001E-2</v>
      </c>
      <c r="I25" s="7">
        <v>0.12078999999999999</v>
      </c>
      <c r="J25" s="7"/>
      <c r="K25" s="7">
        <v>0.38078800000000002</v>
      </c>
      <c r="L25" s="7">
        <v>0.13154299999999999</v>
      </c>
      <c r="M25" s="7">
        <v>0.27717399999999998</v>
      </c>
      <c r="N25" s="7">
        <v>0.1772</v>
      </c>
      <c r="O25" s="7">
        <v>0.1772</v>
      </c>
      <c r="P25" s="7">
        <v>0.13744799999999999</v>
      </c>
      <c r="Q25" s="7">
        <v>0.137434</v>
      </c>
      <c r="R25" s="7">
        <v>0.137434</v>
      </c>
      <c r="S25" s="7"/>
      <c r="T25" s="7">
        <v>0.72033000000000003</v>
      </c>
      <c r="U25" s="7">
        <v>2.3562699999999999</v>
      </c>
      <c r="V25" s="7">
        <v>5.6344500000000002</v>
      </c>
      <c r="W25" s="7">
        <v>3.2786900000000001</v>
      </c>
      <c r="X25" s="7"/>
      <c r="Y25" s="7">
        <v>4.1748399999999997</v>
      </c>
      <c r="Z25" s="7">
        <v>2.90482</v>
      </c>
      <c r="AA25" s="7">
        <v>1.1685700000000001</v>
      </c>
      <c r="AB25" s="7">
        <v>64.779839999999993</v>
      </c>
      <c r="AC25" s="7">
        <v>111.325</v>
      </c>
      <c r="AD25" s="7">
        <v>29.922339999999998</v>
      </c>
      <c r="AE25" s="7">
        <v>146.1825</v>
      </c>
      <c r="AF25" s="7"/>
      <c r="AG25" s="7">
        <v>3.4428999999999998</v>
      </c>
      <c r="AH25" s="7">
        <v>3.3283</v>
      </c>
      <c r="AI25" s="7">
        <v>4.02E-2</v>
      </c>
      <c r="AJ25" s="7">
        <v>3.8800000000000001E-2</v>
      </c>
      <c r="AK25" s="7">
        <v>17.104900000000001</v>
      </c>
      <c r="AL25" s="7">
        <v>739.76103000000001</v>
      </c>
      <c r="AM25" s="7">
        <v>1157.125</v>
      </c>
      <c r="AN25" s="7">
        <v>574.11396999999999</v>
      </c>
      <c r="AO25" s="7">
        <v>0.14826</v>
      </c>
      <c r="AP25" s="7" t="s">
        <v>542</v>
      </c>
      <c r="AQ25" s="7">
        <v>0.29881999999999997</v>
      </c>
      <c r="AR25" s="7" t="s">
        <v>542</v>
      </c>
      <c r="AS25" s="7">
        <v>9.0188500000000005</v>
      </c>
      <c r="AT25" s="7">
        <f>IF(AND(NOT('Basic Financial Statements'!FV24=""),NOT('Basic Financial Statements'!AI24="")),'Basic Financial Statements'!FV24/'Basic Financial Statements'!AI24,"")</f>
        <v>21.583860041518236</v>
      </c>
      <c r="AU25" s="7">
        <f>IF(AND(NOT('Basic Financial Statements'!FV24=""),NOT('Basic Financial Statements'!CY24="")),'Basic Financial Statements'!FV24/'Basic Financial Statements'!CY24,"")</f>
        <v>2.4864742373999777</v>
      </c>
    </row>
    <row r="26" spans="1:47">
      <c r="A26" s="7" t="str">
        <f t="shared" si="2"/>
        <v>村田製作所</v>
      </c>
      <c r="B26" s="7" t="str">
        <f t="shared" si="2"/>
        <v>TSE:6981</v>
      </c>
      <c r="C26" s="7" t="str">
        <f>'Basic Financial Statements'!C25</f>
        <v>FY2018</v>
      </c>
      <c r="D26" s="10">
        <f>'Basic Financial Statements'!D25</f>
        <v>2017</v>
      </c>
      <c r="F26" s="7">
        <f>IF(AND(NOT('Basic Financial Statements'!Q25=""),NOT('Basic Financial Statements'!CD25=""),NOT('Basic Financial Statements'!CD24=""),'Basic Financial Statements'!B25='Basic Financial Statements'!B24,RIGHT('Basic Financial Statements'!C25,4)*1-1=RIGHT('Basic Financial Statements'!C24,4)*1),('Basic Financial Statements'!Q25+'Basic Financial Statements'!S25)/AVERAGE('Basic Financial Statements'!CD24:CD25),"")</f>
        <v>9.6153509952762409E-2</v>
      </c>
      <c r="G26" s="7">
        <f>IF(AND(NOT('Basic Financial Statements'!AI24=""),NOT('Basic Financial Statements'!CD25=""),NOT('Basic Financial Statements'!CD24=""),'Basic Financial Statements'!B25='Basic Financial Statements'!B24,RIGHT('Basic Financial Statements'!C25,4)*1-1=RIGHT('Basic Financial Statements'!C24,4)*1),('Basic Financial Statements'!AI25)/AVERAGE('Basic Financial Statements'!CD24:CD25),"")</f>
        <v>8.5111590518914274E-2</v>
      </c>
      <c r="H26" s="7">
        <v>7.0536000000000001E-2</v>
      </c>
      <c r="I26" s="7">
        <v>0.103921</v>
      </c>
      <c r="J26" s="7"/>
      <c r="K26" s="7">
        <v>0.32385399999999998</v>
      </c>
      <c r="L26" s="7">
        <v>0.13700499999999999</v>
      </c>
      <c r="M26" s="7">
        <v>0.22143199999999999</v>
      </c>
      <c r="N26" s="7">
        <v>0.11819499999999999</v>
      </c>
      <c r="O26" s="7">
        <v>0.11819499999999999</v>
      </c>
      <c r="P26" s="7">
        <v>0.106464</v>
      </c>
      <c r="Q26" s="7">
        <v>0.106488</v>
      </c>
      <c r="R26" s="7">
        <v>0.106486</v>
      </c>
      <c r="S26" s="7"/>
      <c r="T26" s="7">
        <v>0.79944000000000004</v>
      </c>
      <c r="U26" s="7">
        <v>2.26153</v>
      </c>
      <c r="V26" s="7">
        <v>5.8771699999999996</v>
      </c>
      <c r="W26" s="7">
        <v>3.6976599999999999</v>
      </c>
      <c r="X26" s="7"/>
      <c r="Y26" s="7">
        <v>3.0948199999999999</v>
      </c>
      <c r="Z26" s="7">
        <v>1.82694</v>
      </c>
      <c r="AA26" s="7">
        <v>0.86034999999999995</v>
      </c>
      <c r="AB26" s="7">
        <v>62.104750000000003</v>
      </c>
      <c r="AC26" s="7">
        <v>98.710970000000003</v>
      </c>
      <c r="AD26" s="7">
        <v>27.562609999999999</v>
      </c>
      <c r="AE26" s="7">
        <v>133.25310999999999</v>
      </c>
      <c r="AF26" s="7"/>
      <c r="AG26" s="7">
        <v>0.97729999999999995</v>
      </c>
      <c r="AH26" s="7">
        <v>0.96779999999999999</v>
      </c>
      <c r="AI26" s="7">
        <v>5.0900000000000001E-2</v>
      </c>
      <c r="AJ26" s="7">
        <v>5.04E-2</v>
      </c>
      <c r="AK26" s="7">
        <v>18.908899999999999</v>
      </c>
      <c r="AL26" s="7">
        <v>279.08089999999999</v>
      </c>
      <c r="AM26" s="7">
        <v>522.84164999999996</v>
      </c>
      <c r="AN26" s="7" t="s">
        <v>542</v>
      </c>
      <c r="AO26" s="7">
        <v>4.6879999999999998E-2</v>
      </c>
      <c r="AP26" s="7" t="s">
        <v>542</v>
      </c>
      <c r="AQ26" s="7" t="s">
        <v>542</v>
      </c>
      <c r="AR26" s="7" t="s">
        <v>542</v>
      </c>
      <c r="AS26" s="7">
        <v>8.4773899999999998</v>
      </c>
      <c r="AT26" s="7">
        <f>IF(AND(NOT('Basic Financial Statements'!FV25=""),NOT('Basic Financial Statements'!AI25="")),'Basic Financial Statements'!FV25/'Basic Financial Statements'!AI25,"")</f>
        <v>21.273769605003697</v>
      </c>
      <c r="AU26" s="7">
        <f>IF(AND(NOT('Basic Financial Statements'!FV25=""),NOT('Basic Financial Statements'!CY25="")),'Basic Financial Statements'!FV25/'Basic Financial Statements'!CY25,"")</f>
        <v>2.1331021545722919</v>
      </c>
    </row>
    <row r="27" spans="1:47">
      <c r="A27" s="7" t="str">
        <f t="shared" si="2"/>
        <v>村田製作所</v>
      </c>
      <c r="B27" s="7" t="str">
        <f t="shared" si="2"/>
        <v>TSE:6981</v>
      </c>
      <c r="C27" s="7" t="str">
        <f>'Basic Financial Statements'!C26</f>
        <v>FY2019</v>
      </c>
      <c r="D27" s="10">
        <f>'Basic Financial Statements'!D26</f>
        <v>2018</v>
      </c>
      <c r="F27" s="7">
        <f>IF(AND(NOT('Basic Financial Statements'!Q26=""),NOT('Basic Financial Statements'!CD26=""),NOT('Basic Financial Statements'!CD25=""),'Basic Financial Statements'!B26='Basic Financial Statements'!B25,RIGHT('Basic Financial Statements'!C26,4)*1-1=RIGHT('Basic Financial Statements'!C25,4)*1),('Basic Financial Statements'!Q26+'Basic Financial Statements'!S26)/AVERAGE('Basic Financial Statements'!CD25:CD26),"")</f>
        <v>0.14057857888362327</v>
      </c>
      <c r="G27" s="7">
        <f>IF(AND(NOT('Basic Financial Statements'!AI25=""),NOT('Basic Financial Statements'!CD26=""),NOT('Basic Financial Statements'!CD25=""),'Basic Financial Statements'!B26='Basic Financial Statements'!B25,RIGHT('Basic Financial Statements'!C26,4)*1-1=RIGHT('Basic Financial Statements'!C25,4)*1),('Basic Financial Statements'!AI26)/AVERAGE('Basic Financial Statements'!CD25:CD26),"")</f>
        <v>0.10762561539465604</v>
      </c>
      <c r="H27" s="7">
        <v>0.10424</v>
      </c>
      <c r="I27" s="7">
        <v>0.13522000000000001</v>
      </c>
      <c r="J27" s="7"/>
      <c r="K27" s="7">
        <v>0.38108399999999998</v>
      </c>
      <c r="L27" s="7">
        <v>0.14718600000000001</v>
      </c>
      <c r="M27" s="7">
        <v>0.248393</v>
      </c>
      <c r="N27" s="7">
        <v>0.16939799999999999</v>
      </c>
      <c r="O27" s="7">
        <v>0.16939799999999999</v>
      </c>
      <c r="P27" s="7">
        <v>0.13139999999999999</v>
      </c>
      <c r="Q27" s="7">
        <v>0.131381</v>
      </c>
      <c r="R27" s="7">
        <v>0.131379</v>
      </c>
      <c r="S27" s="7"/>
      <c r="T27" s="7">
        <v>0.81906999999999996</v>
      </c>
      <c r="U27" s="7">
        <v>2.01709</v>
      </c>
      <c r="V27" s="7">
        <v>5.9213199999999997</v>
      </c>
      <c r="W27" s="7">
        <v>3.0483099999999999</v>
      </c>
      <c r="X27" s="7"/>
      <c r="Y27" s="7">
        <v>3.5952500000000001</v>
      </c>
      <c r="Z27" s="7">
        <v>2.12961</v>
      </c>
      <c r="AA27" s="7">
        <v>1.0772600000000001</v>
      </c>
      <c r="AB27" s="7">
        <v>61.641570000000002</v>
      </c>
      <c r="AC27" s="7">
        <v>119.73824999999999</v>
      </c>
      <c r="AD27" s="7">
        <v>29.931830000000001</v>
      </c>
      <c r="AE27" s="7">
        <v>151.44799</v>
      </c>
      <c r="AF27" s="7"/>
      <c r="AG27" s="7">
        <v>7.6914999999999996</v>
      </c>
      <c r="AH27" s="7">
        <v>7.1421999999999999</v>
      </c>
      <c r="AI27" s="7">
        <v>6.2576000000000001</v>
      </c>
      <c r="AJ27" s="7">
        <v>5.8106999999999998</v>
      </c>
      <c r="AK27" s="7">
        <v>21.6874</v>
      </c>
      <c r="AL27" s="7">
        <v>632.24408000000005</v>
      </c>
      <c r="AM27" s="7">
        <v>927.07583</v>
      </c>
      <c r="AN27" s="7">
        <v>236.12558999999999</v>
      </c>
      <c r="AO27" s="7">
        <v>0.31545000000000001</v>
      </c>
      <c r="AP27" s="7" t="s">
        <v>542</v>
      </c>
      <c r="AQ27" s="7">
        <v>1.23854</v>
      </c>
      <c r="AR27" s="7" t="s">
        <v>542</v>
      </c>
      <c r="AS27" s="7">
        <v>7.4561299999999999</v>
      </c>
      <c r="AT27" s="7">
        <f>IF(AND(NOT('Basic Financial Statements'!FV26=""),NOT('Basic Financial Statements'!AI26="")),'Basic Financial Statements'!FV26/'Basic Financial Statements'!AI26,"")</f>
        <v>17.039202515329123</v>
      </c>
      <c r="AU27" s="7">
        <f>IF(AND(NOT('Basic Financial Statements'!FV26=""),NOT('Basic Financial Statements'!CY26="")),'Basic Financial Statements'!FV26/'Basic Financial Statements'!CY26,"")</f>
        <v>2.1985468070407537</v>
      </c>
    </row>
    <row r="28" spans="1:47">
      <c r="A28" s="7" t="str">
        <f>Assumptions!C4</f>
        <v>TDK</v>
      </c>
      <c r="B28" s="7" t="str">
        <f>Assumptions!B4</f>
        <v>TSE:6762</v>
      </c>
      <c r="C28" s="7" t="str">
        <f>'Basic Financial Statements'!C27</f>
        <v>FY2007</v>
      </c>
      <c r="D28" s="10">
        <f>'Basic Financial Statements'!D27</f>
        <v>2006</v>
      </c>
      <c r="F28" s="7" t="str">
        <f>IF(AND(NOT('Basic Financial Statements'!Q27=""),NOT('Basic Financial Statements'!CD27=""),NOT('Basic Financial Statements'!CD26=""),'Basic Financial Statements'!B27='Basic Financial Statements'!B26,RIGHT('Basic Financial Statements'!C27,4)*1-1=RIGHT('Basic Financial Statements'!C26,4)*1),('Basic Financial Statements'!Q27+'Basic Financial Statements'!S27)/AVERAGE('Basic Financial Statements'!CD26:CD27),"")</f>
        <v/>
      </c>
      <c r="G28" s="7" t="str">
        <f>IF(AND(NOT('Basic Financial Statements'!AI26=""),NOT('Basic Financial Statements'!CD27=""),NOT('Basic Financial Statements'!CD26=""),'Basic Financial Statements'!B27='Basic Financial Statements'!B26,RIGHT('Basic Financial Statements'!C27,4)*1-1=RIGHT('Basic Financial Statements'!C26,4)*1),('Basic Financial Statements'!AI27)/AVERAGE('Basic Financial Statements'!CD26:CD27),"")</f>
        <v/>
      </c>
      <c r="H28" s="7">
        <v>6.6562999999999997E-2</v>
      </c>
      <c r="I28" s="7">
        <v>9.5725000000000005E-2</v>
      </c>
      <c r="J28" s="7"/>
      <c r="K28" s="7">
        <v>0.26183899999999999</v>
      </c>
      <c r="L28" s="7">
        <v>0.16891800000000001</v>
      </c>
      <c r="M28" s="7">
        <v>0.168715</v>
      </c>
      <c r="N28" s="7">
        <v>9.7492999999999996E-2</v>
      </c>
      <c r="O28" s="7">
        <v>9.2920000000000003E-2</v>
      </c>
      <c r="P28" s="7">
        <v>8.3153000000000005E-2</v>
      </c>
      <c r="Q28" s="7">
        <v>8.1349000000000005E-2</v>
      </c>
      <c r="R28" s="7">
        <v>8.1349000000000005E-2</v>
      </c>
      <c r="S28" s="7"/>
      <c r="T28" s="7">
        <v>0.90132000000000001</v>
      </c>
      <c r="U28" s="7">
        <v>3.5158299999999998</v>
      </c>
      <c r="V28" s="7">
        <v>4.6929100000000004</v>
      </c>
      <c r="W28" s="7">
        <v>7.1193099999999996</v>
      </c>
      <c r="X28" s="7"/>
      <c r="Y28" s="7">
        <v>3.7173500000000002</v>
      </c>
      <c r="Z28" s="7">
        <v>2.8989500000000001</v>
      </c>
      <c r="AA28" s="7">
        <v>0.87883999999999995</v>
      </c>
      <c r="AB28" s="7">
        <v>77.776759999999996</v>
      </c>
      <c r="AC28" s="7">
        <v>51.268999999999998</v>
      </c>
      <c r="AD28" s="7">
        <v>47.680320000000002</v>
      </c>
      <c r="AE28" s="7">
        <v>81.365440000000007</v>
      </c>
      <c r="AF28" s="7"/>
      <c r="AG28" s="7">
        <v>0.52239999999999998</v>
      </c>
      <c r="AH28" s="7">
        <v>0.51970000000000005</v>
      </c>
      <c r="AI28" s="7">
        <v>6.8400000000000002E-2</v>
      </c>
      <c r="AJ28" s="7">
        <v>6.8099999999999994E-2</v>
      </c>
      <c r="AK28" s="7">
        <v>21.468499999999999</v>
      </c>
      <c r="AL28" s="7">
        <v>400.5</v>
      </c>
      <c r="AM28" s="7">
        <v>727.18499999999995</v>
      </c>
      <c r="AN28" s="7">
        <v>374.98500000000001</v>
      </c>
      <c r="AO28" s="7">
        <v>2.7910000000000001E-2</v>
      </c>
      <c r="AP28" s="7" t="s">
        <v>542</v>
      </c>
      <c r="AQ28" s="7">
        <v>5.4120000000000001E-2</v>
      </c>
      <c r="AR28" s="7" t="s">
        <v>542</v>
      </c>
      <c r="AS28" s="7">
        <v>6.1194300000000004</v>
      </c>
      <c r="AT28" s="7">
        <f>IF(AND(NOT('Basic Financial Statements'!FV27=""),NOT('Basic Financial Statements'!AI27="")),'Basic Financial Statements'!FV27/'Basic Financial Statements'!AI27,"")</f>
        <v>18.868759548828123</v>
      </c>
      <c r="AU28" s="7">
        <f>IF(AND(NOT('Basic Financial Statements'!FV27=""),NOT('Basic Financial Statements'!CY27="")),'Basic Financial Statements'!FV27/'Basic Financial Statements'!CY27,"")</f>
        <v>1.7732940932619388</v>
      </c>
    </row>
    <row r="29" spans="1:47">
      <c r="A29" s="7" t="str">
        <f t="shared" ref="A29:B39" si="3">A28</f>
        <v>TDK</v>
      </c>
      <c r="B29" s="7" t="str">
        <f t="shared" si="3"/>
        <v>TSE:6762</v>
      </c>
      <c r="C29" s="7" t="str">
        <f>'Basic Financial Statements'!C28</f>
        <v>FY2008</v>
      </c>
      <c r="D29" s="10">
        <f>'Basic Financial Statements'!D28</f>
        <v>2007</v>
      </c>
      <c r="F29" s="7">
        <f>IF(AND(NOT('Basic Financial Statements'!Q28=""),NOT('Basic Financial Statements'!CD28=""),NOT('Basic Financial Statements'!CD27=""),'Basic Financial Statements'!B28='Basic Financial Statements'!B27,RIGHT('Basic Financial Statements'!C28,4)*1-1=RIGHT('Basic Financial Statements'!C27,4)*1),('Basic Financial Statements'!Q28+'Basic Financial Statements'!S28)/AVERAGE('Basic Financial Statements'!CD27:CD28),"")</f>
        <v>8.3247568495410262E-2</v>
      </c>
      <c r="G29" s="7">
        <f>IF(AND(NOT('Basic Financial Statements'!AI27=""),NOT('Basic Financial Statements'!CD28=""),NOT('Basic Financial Statements'!CD27=""),'Basic Financial Statements'!B28='Basic Financial Statements'!B27,RIGHT('Basic Financial Statements'!C28,4)*1-1=RIGHT('Basic Financial Statements'!C27,4)*1),('Basic Financial Statements'!AI28)/AVERAGE('Basic Financial Statements'!CD27:CD28),"")</f>
        <v>7.4351230779541339E-2</v>
      </c>
      <c r="H29" s="7">
        <v>5.9443000000000003E-2</v>
      </c>
      <c r="I29" s="7">
        <v>9.6615000000000006E-2</v>
      </c>
      <c r="J29" s="7"/>
      <c r="K29" s="7">
        <v>0.266374</v>
      </c>
      <c r="L29" s="7">
        <v>0.183451</v>
      </c>
      <c r="M29" s="7">
        <v>0.16522500000000001</v>
      </c>
      <c r="N29" s="7">
        <v>8.9583999999999997E-2</v>
      </c>
      <c r="O29" s="7">
        <v>8.2922999999999997E-2</v>
      </c>
      <c r="P29" s="7">
        <v>8.2601999999999995E-2</v>
      </c>
      <c r="Q29" s="7">
        <v>8.2490999999999995E-2</v>
      </c>
      <c r="R29" s="7">
        <v>8.2490999999999995E-2</v>
      </c>
      <c r="S29" s="7"/>
      <c r="T29" s="7">
        <v>0.90010999999999997</v>
      </c>
      <c r="U29" s="7">
        <v>3.3717299999999999</v>
      </c>
      <c r="V29" s="7">
        <v>5.1651899999999999</v>
      </c>
      <c r="W29" s="7">
        <v>7.1165900000000004</v>
      </c>
      <c r="X29" s="7"/>
      <c r="Y29" s="7">
        <v>2.8576000000000001</v>
      </c>
      <c r="Z29" s="7">
        <v>2.0358499999999999</v>
      </c>
      <c r="AA29" s="7">
        <v>0.73729</v>
      </c>
      <c r="AB29" s="7">
        <v>70.858699999999999</v>
      </c>
      <c r="AC29" s="7">
        <v>51.42886</v>
      </c>
      <c r="AD29" s="7">
        <v>45.612380000000002</v>
      </c>
      <c r="AE29" s="7">
        <v>76.675169999999994</v>
      </c>
      <c r="AF29" s="7"/>
      <c r="AG29" s="7">
        <v>1.2972999999999999</v>
      </c>
      <c r="AH29" s="7">
        <v>1.2806</v>
      </c>
      <c r="AI29" s="7">
        <v>2.1100000000000001E-2</v>
      </c>
      <c r="AJ29" s="7">
        <v>2.0799999999999999E-2</v>
      </c>
      <c r="AK29" s="7">
        <v>23.0106</v>
      </c>
      <c r="AL29" s="7">
        <v>329.51835</v>
      </c>
      <c r="AM29" s="7">
        <v>656.56880999999998</v>
      </c>
      <c r="AN29" s="7">
        <v>99.38073</v>
      </c>
      <c r="AO29" s="7">
        <v>6.5280000000000005E-2</v>
      </c>
      <c r="AP29" s="7" t="s">
        <v>542</v>
      </c>
      <c r="AQ29" s="7">
        <v>0.43129000000000001</v>
      </c>
      <c r="AR29" s="7" t="s">
        <v>542</v>
      </c>
      <c r="AS29" s="7">
        <v>5.9843700000000002</v>
      </c>
      <c r="AT29" s="7">
        <f>IF(AND(NOT('Basic Financial Statements'!FV28=""),NOT('Basic Financial Statements'!AI28="")),'Basic Financial Statements'!FV28/'Basic Financial Statements'!AI28,"")</f>
        <v>10.614442117752281</v>
      </c>
      <c r="AU29" s="7">
        <f>IF(AND(NOT('Basic Financial Statements'!FV28=""),NOT('Basic Financial Statements'!CY28="")),'Basic Financial Statements'!FV28/'Basic Financial Statements'!CY28,"")</f>
        <v>1.0599525726055958</v>
      </c>
    </row>
    <row r="30" spans="1:47">
      <c r="A30" s="7" t="str">
        <f t="shared" si="3"/>
        <v>TDK</v>
      </c>
      <c r="B30" s="7" t="str">
        <f t="shared" si="3"/>
        <v>TSE:6762</v>
      </c>
      <c r="C30" s="7" t="str">
        <f>'Basic Financial Statements'!C29</f>
        <v>FY2009</v>
      </c>
      <c r="D30" s="10">
        <f>'Basic Financial Statements'!D29</f>
        <v>2008</v>
      </c>
      <c r="F30" s="7">
        <f>IF(AND(NOT('Basic Financial Statements'!Q29=""),NOT('Basic Financial Statements'!CD29=""),NOT('Basic Financial Statements'!CD28=""),'Basic Financial Statements'!B29='Basic Financial Statements'!B28,RIGHT('Basic Financial Statements'!C29,4)*1-1=RIGHT('Basic Financial Statements'!C28,4)*1),('Basic Financial Statements'!Q29+'Basic Financial Statements'!S29)/AVERAGE('Basic Financial Statements'!CD28:CD29),"")</f>
        <v>-2.5810075671386531E-2</v>
      </c>
      <c r="G30" s="7">
        <f>IF(AND(NOT('Basic Financial Statements'!AI28=""),NOT('Basic Financial Statements'!CD29=""),NOT('Basic Financial Statements'!CD28=""),'Basic Financial Statements'!B29='Basic Financial Statements'!B28,RIGHT('Basic Financial Statements'!C29,4)*1-1=RIGHT('Basic Financial Statements'!C28,4)*1),('Basic Financial Statements'!AI29)/AVERAGE('Basic Financial Statements'!CD28:CD29),"")</f>
        <v>-6.3429228275594884E-2</v>
      </c>
      <c r="H30" s="7">
        <v>-2.3980000000000001E-2</v>
      </c>
      <c r="I30" s="7">
        <v>-9.9402000000000004E-2</v>
      </c>
      <c r="J30" s="7"/>
      <c r="K30" s="7">
        <v>0.16697400000000001</v>
      </c>
      <c r="L30" s="7">
        <v>0.20857700000000001</v>
      </c>
      <c r="M30" s="7">
        <v>8.1530000000000005E-2</v>
      </c>
      <c r="N30" s="7">
        <v>-2.5427000000000002E-2</v>
      </c>
      <c r="O30" s="7">
        <v>-4.1602E-2</v>
      </c>
      <c r="P30" s="7">
        <v>-8.8793999999999998E-2</v>
      </c>
      <c r="Q30" s="7">
        <v>-8.6829000000000003E-2</v>
      </c>
      <c r="R30" s="7">
        <v>-8.6829000000000003E-2</v>
      </c>
      <c r="S30" s="7"/>
      <c r="T30" s="7">
        <v>0.71433999999999997</v>
      </c>
      <c r="U30" s="7">
        <v>2.3624800000000001</v>
      </c>
      <c r="V30" s="7">
        <v>5.1988899999999996</v>
      </c>
      <c r="W30" s="7">
        <v>6.2307800000000002</v>
      </c>
      <c r="X30" s="7"/>
      <c r="Y30" s="7">
        <v>2.4103500000000002</v>
      </c>
      <c r="Z30" s="7">
        <v>1.7205699999999999</v>
      </c>
      <c r="AA30" s="7">
        <v>0.29651</v>
      </c>
      <c r="AB30" s="7">
        <v>70.20702</v>
      </c>
      <c r="AC30" s="7">
        <v>58.579949999999997</v>
      </c>
      <c r="AD30" s="7">
        <v>37.319789999999998</v>
      </c>
      <c r="AE30" s="7">
        <v>91.467179999999999</v>
      </c>
      <c r="AF30" s="7"/>
      <c r="AG30" s="7">
        <v>50.581200000000003</v>
      </c>
      <c r="AH30" s="7">
        <v>33.590600000000002</v>
      </c>
      <c r="AI30" s="7">
        <v>37.341299999999997</v>
      </c>
      <c r="AJ30" s="7">
        <v>24.798100000000002</v>
      </c>
      <c r="AK30" s="7">
        <v>48.8626</v>
      </c>
      <c r="AL30" s="7" t="s">
        <v>542</v>
      </c>
      <c r="AM30" s="7">
        <v>25.387409999999999</v>
      </c>
      <c r="AN30" s="7" t="s">
        <v>542</v>
      </c>
      <c r="AO30" s="7">
        <v>4.8021799999999999</v>
      </c>
      <c r="AP30" s="7">
        <v>1.3005100000000001</v>
      </c>
      <c r="AQ30" s="7" t="s">
        <v>542</v>
      </c>
      <c r="AR30" s="7" t="s">
        <v>542</v>
      </c>
      <c r="AS30" s="7">
        <v>2.3893200000000001</v>
      </c>
      <c r="AT30" s="7">
        <f>IF(AND(NOT('Basic Financial Statements'!FV29=""),NOT('Basic Financial Statements'!AI29="")),'Basic Financial Statements'!FV29/'Basic Financial Statements'!AI29,"")</f>
        <v>-7.2888010117821924</v>
      </c>
      <c r="AU30" s="7">
        <f>IF(AND(NOT('Basic Financial Statements'!FV29=""),NOT('Basic Financial Statements'!CY29="")),'Basic Financial Statements'!FV29/'Basic Financial Statements'!CY29,"")</f>
        <v>0.84944258134885553</v>
      </c>
    </row>
    <row r="31" spans="1:47">
      <c r="A31" s="7" t="str">
        <f t="shared" si="3"/>
        <v>TDK</v>
      </c>
      <c r="B31" s="7" t="str">
        <f t="shared" si="3"/>
        <v>TSE:6762</v>
      </c>
      <c r="C31" s="7" t="str">
        <f>'Basic Financial Statements'!C30</f>
        <v>FY2010</v>
      </c>
      <c r="D31" s="10">
        <f>'Basic Financial Statements'!D30</f>
        <v>2009</v>
      </c>
      <c r="F31" s="7">
        <f>IF(AND(NOT('Basic Financial Statements'!Q30=""),NOT('Basic Financial Statements'!CD30=""),NOT('Basic Financial Statements'!CD29=""),'Basic Financial Statements'!B30='Basic Financial Statements'!B29,RIGHT('Basic Financial Statements'!C30,4)*1-1=RIGHT('Basic Financial Statements'!C29,4)*1),('Basic Financial Statements'!Q30+'Basic Financial Statements'!S30)/AVERAGE('Basic Financial Statements'!CD29:CD30),"")</f>
        <v>3.3632931264578149E-2</v>
      </c>
      <c r="G31" s="7">
        <f>IF(AND(NOT('Basic Financial Statements'!AI29=""),NOT('Basic Financial Statements'!CD30=""),NOT('Basic Financial Statements'!CD29=""),'Basic Financial Statements'!B30='Basic Financial Statements'!B29,RIGHT('Basic Financial Statements'!C30,4)*1-1=RIGHT('Basic Financial Statements'!C29,4)*1),('Basic Financial Statements'!AI30)/AVERAGE('Basic Financial Statements'!CD29:CD30),"")</f>
        <v>1.175100137104138E-2</v>
      </c>
      <c r="H31" s="7">
        <v>2.5291000000000001E-2</v>
      </c>
      <c r="I31" s="7">
        <v>2.4627E-2</v>
      </c>
      <c r="J31" s="7"/>
      <c r="K31" s="7">
        <v>0.236236</v>
      </c>
      <c r="L31" s="7">
        <v>0.194523</v>
      </c>
      <c r="M31" s="7">
        <v>0.14530100000000001</v>
      </c>
      <c r="N31" s="7">
        <v>5.8985999999999997E-2</v>
      </c>
      <c r="O31" s="7">
        <v>4.1713E-2</v>
      </c>
      <c r="P31" s="7">
        <v>1.5925999999999999E-2</v>
      </c>
      <c r="Q31" s="7">
        <v>1.6714E-2</v>
      </c>
      <c r="R31" s="7">
        <v>1.6714E-2</v>
      </c>
      <c r="S31" s="7"/>
      <c r="T31" s="7">
        <v>0.73784000000000005</v>
      </c>
      <c r="U31" s="7">
        <v>2.42591</v>
      </c>
      <c r="V31" s="7">
        <v>5.5389900000000001</v>
      </c>
      <c r="W31" s="7">
        <v>5.8625600000000002</v>
      </c>
      <c r="X31" s="7"/>
      <c r="Y31" s="7">
        <v>2.1392099999999998</v>
      </c>
      <c r="Z31" s="7">
        <v>1.58538</v>
      </c>
      <c r="AA31" s="7">
        <v>0.47039999999999998</v>
      </c>
      <c r="AB31" s="7">
        <v>65.896370000000005</v>
      </c>
      <c r="AC31" s="7">
        <v>62.259149999999998</v>
      </c>
      <c r="AD31" s="7">
        <v>40.203659999999999</v>
      </c>
      <c r="AE31" s="7">
        <v>87.951859999999996</v>
      </c>
      <c r="AF31" s="7"/>
      <c r="AG31" s="7">
        <v>49.130200000000002</v>
      </c>
      <c r="AH31" s="7">
        <v>32.944499999999998</v>
      </c>
      <c r="AI31" s="7">
        <v>32.665799999999997</v>
      </c>
      <c r="AJ31" s="7">
        <v>21.904199999999999</v>
      </c>
      <c r="AK31" s="7">
        <v>49.639000000000003</v>
      </c>
      <c r="AL31" s="7">
        <v>8.4139700000000008</v>
      </c>
      <c r="AM31" s="7">
        <v>29.308730000000001</v>
      </c>
      <c r="AN31" s="7">
        <v>13.256360000000001</v>
      </c>
      <c r="AO31" s="7">
        <v>2.2977799999999999</v>
      </c>
      <c r="AP31" s="7">
        <v>0.39812999999999998</v>
      </c>
      <c r="AQ31" s="7">
        <v>5.0802100000000001</v>
      </c>
      <c r="AR31" s="7">
        <v>0.88024000000000002</v>
      </c>
      <c r="AS31" s="7">
        <v>2.68289</v>
      </c>
      <c r="AT31" s="7">
        <f>IF(AND(NOT('Basic Financial Statements'!FV30=""),NOT('Basic Financial Statements'!AI30="")),'Basic Financial Statements'!FV30/'Basic Financial Statements'!AI30,"")</f>
        <v>62.283035696320454</v>
      </c>
      <c r="AU31" s="7">
        <f>IF(AND(NOT('Basic Financial Statements'!FV30=""),NOT('Basic Financial Statements'!CY30="")),'Basic Financial Statements'!FV30/'Basic Financial Statements'!CY30,"")</f>
        <v>1.4755332646260455</v>
      </c>
    </row>
    <row r="32" spans="1:47">
      <c r="A32" s="7" t="str">
        <f t="shared" si="3"/>
        <v>TDK</v>
      </c>
      <c r="B32" s="7" t="str">
        <f t="shared" si="3"/>
        <v>TSE:6762</v>
      </c>
      <c r="C32" s="7" t="str">
        <f>'Basic Financial Statements'!C31</f>
        <v>FY2011</v>
      </c>
      <c r="D32" s="10">
        <f>'Basic Financial Statements'!D31</f>
        <v>2010</v>
      </c>
      <c r="F32" s="7">
        <f>IF(AND(NOT('Basic Financial Statements'!Q31=""),NOT('Basic Financial Statements'!CD31=""),NOT('Basic Financial Statements'!CD30=""),'Basic Financial Statements'!B31='Basic Financial Statements'!B30,RIGHT('Basic Financial Statements'!C31,4)*1-1=RIGHT('Basic Financial Statements'!C30,4)*1),('Basic Financial Statements'!Q31+'Basic Financial Statements'!S31)/AVERAGE('Basic Financial Statements'!CD30:CD31),"")</f>
        <v>6.0582322907795388E-2</v>
      </c>
      <c r="G32" s="7">
        <f>IF(AND(NOT('Basic Financial Statements'!AI30=""),NOT('Basic Financial Statements'!CD31=""),NOT('Basic Financial Statements'!CD30=""),'Basic Financial Statements'!B31='Basic Financial Statements'!B30,RIGHT('Basic Financial Statements'!C31,4)*1-1=RIGHT('Basic Financial Statements'!C30,4)*1),('Basic Financial Statements'!AI31)/AVERAGE('Basic Financial Statements'!CD30:CD31),"")</f>
        <v>4.1819235231339708E-2</v>
      </c>
      <c r="H32" s="7">
        <v>4.9737000000000003E-2</v>
      </c>
      <c r="I32" s="7">
        <v>8.3974999999999994E-2</v>
      </c>
      <c r="J32" s="7"/>
      <c r="K32" s="7">
        <v>0.249089</v>
      </c>
      <c r="L32" s="7">
        <v>0.115699</v>
      </c>
      <c r="M32" s="7">
        <v>0.16150500000000001</v>
      </c>
      <c r="N32" s="7">
        <v>7.2900000000000006E-2</v>
      </c>
      <c r="O32" s="7">
        <v>7.2900000000000006E-2</v>
      </c>
      <c r="P32" s="7">
        <v>5.1388999999999997E-2</v>
      </c>
      <c r="Q32" s="7">
        <v>5.1686000000000003E-2</v>
      </c>
      <c r="R32" s="7">
        <v>5.1686000000000003E-2</v>
      </c>
      <c r="S32" s="7"/>
      <c r="T32" s="7">
        <v>0.81376000000000004</v>
      </c>
      <c r="U32" s="7">
        <v>2.7512599999999998</v>
      </c>
      <c r="V32" s="7">
        <v>5.2346700000000004</v>
      </c>
      <c r="W32" s="7">
        <v>5.8002700000000003</v>
      </c>
      <c r="X32" s="7"/>
      <c r="Y32" s="7">
        <v>1.6078399999999999</v>
      </c>
      <c r="Z32" s="7">
        <v>1.1182700000000001</v>
      </c>
      <c r="AA32" s="7">
        <v>0.31089</v>
      </c>
      <c r="AB32" s="7">
        <v>69.727050000000006</v>
      </c>
      <c r="AC32" s="7">
        <v>62.92783</v>
      </c>
      <c r="AD32" s="7">
        <v>45.622079999999997</v>
      </c>
      <c r="AE32" s="7">
        <v>87.032790000000006</v>
      </c>
      <c r="AF32" s="7"/>
      <c r="AG32" s="7">
        <v>45.3842</v>
      </c>
      <c r="AH32" s="7">
        <v>31.216699999999999</v>
      </c>
      <c r="AI32" s="7">
        <v>16.8048</v>
      </c>
      <c r="AJ32" s="7">
        <v>11.5589</v>
      </c>
      <c r="AK32" s="7">
        <v>49.119599999999998</v>
      </c>
      <c r="AL32" s="7">
        <v>22.408560000000001</v>
      </c>
      <c r="AM32" s="7">
        <v>49.644089999999998</v>
      </c>
      <c r="AN32" s="7">
        <v>22.042120000000001</v>
      </c>
      <c r="AO32" s="7">
        <v>1.73201</v>
      </c>
      <c r="AP32" s="7">
        <v>0.3347</v>
      </c>
      <c r="AQ32" s="7">
        <v>3.9009</v>
      </c>
      <c r="AR32" s="7">
        <v>0.75383</v>
      </c>
      <c r="AS32" s="7">
        <v>2.91527</v>
      </c>
      <c r="AT32" s="7">
        <f>IF(AND(NOT('Basic Financial Statements'!FV31=""),NOT('Basic Financial Statements'!AI31="")),'Basic Financial Statements'!FV31/'Basic Financial Statements'!AI31,"")</f>
        <v>14.087578123055728</v>
      </c>
      <c r="AU32" s="7">
        <f>IF(AND(NOT('Basic Financial Statements'!FV31=""),NOT('Basic Financial Statements'!CY31="")),'Basic Financial Statements'!FV31/'Basic Financial Statements'!CY31,"")</f>
        <v>1.1866543243809811</v>
      </c>
    </row>
    <row r="33" spans="1:47">
      <c r="A33" s="7" t="str">
        <f t="shared" si="3"/>
        <v>TDK</v>
      </c>
      <c r="B33" s="7" t="str">
        <f t="shared" si="3"/>
        <v>TSE:6762</v>
      </c>
      <c r="C33" s="7" t="str">
        <f>'Basic Financial Statements'!C32</f>
        <v>FY2012</v>
      </c>
      <c r="D33" s="10">
        <f>'Basic Financial Statements'!D32</f>
        <v>2011</v>
      </c>
      <c r="F33" s="7">
        <f>IF(AND(NOT('Basic Financial Statements'!Q32=""),NOT('Basic Financial Statements'!CD32=""),NOT('Basic Financial Statements'!CD31=""),'Basic Financial Statements'!B32='Basic Financial Statements'!B31,RIGHT('Basic Financial Statements'!C32,4)*1-1=RIGHT('Basic Financial Statements'!C31,4)*1),('Basic Financial Statements'!Q32+'Basic Financial Statements'!S32)/AVERAGE('Basic Financial Statements'!CD31:CD32),"")</f>
        <v>1.9377770445642789E-2</v>
      </c>
      <c r="G33" s="7">
        <f>IF(AND(NOT('Basic Financial Statements'!AI31=""),NOT('Basic Financial Statements'!CD32=""),NOT('Basic Financial Statements'!CD31=""),'Basic Financial Statements'!B32='Basic Financial Statements'!B31,RIGHT('Basic Financial Statements'!C32,4)*1-1=RIGHT('Basic Financial Statements'!C31,4)*1),('Basic Financial Statements'!AI32)/AVERAGE('Basic Financial Statements'!CD31:CD32),"")</f>
        <v>-1.5944269108517576E-3</v>
      </c>
      <c r="H33" s="7">
        <v>1.4881E-2</v>
      </c>
      <c r="I33" s="55">
        <v>1.1E-5</v>
      </c>
      <c r="J33" s="7"/>
      <c r="K33" s="7">
        <v>0.22128900000000001</v>
      </c>
      <c r="L33" s="7">
        <v>0.133827</v>
      </c>
      <c r="M33" s="7">
        <v>0.121404</v>
      </c>
      <c r="N33" s="7">
        <v>2.2942000000000001E-2</v>
      </c>
      <c r="O33" s="7">
        <v>2.2942000000000001E-2</v>
      </c>
      <c r="P33" s="7">
        <v>9.3099999999999997E-4</v>
      </c>
      <c r="Q33" s="7">
        <v>-3.0119999999999999E-3</v>
      </c>
      <c r="R33" s="55">
        <v>6.9999999999999999E-6</v>
      </c>
      <c r="S33" s="7"/>
      <c r="T33" s="7">
        <v>0.76346999999999998</v>
      </c>
      <c r="U33" s="7">
        <v>2.5033400000000001</v>
      </c>
      <c r="V33" s="7">
        <v>4.7478300000000004</v>
      </c>
      <c r="W33" s="7">
        <v>4.8994400000000002</v>
      </c>
      <c r="X33" s="7"/>
      <c r="Y33" s="7">
        <v>1.6748000000000001</v>
      </c>
      <c r="Z33" s="7">
        <v>1.0962799999999999</v>
      </c>
      <c r="AA33" s="7">
        <v>0.16979</v>
      </c>
      <c r="AB33" s="7">
        <v>77.087649999999996</v>
      </c>
      <c r="AC33" s="7">
        <v>74.702060000000003</v>
      </c>
      <c r="AD33" s="7">
        <v>48.2194</v>
      </c>
      <c r="AE33" s="7">
        <v>103.57031000000001</v>
      </c>
      <c r="AF33" s="7"/>
      <c r="AG33" s="7">
        <v>53.284199999999998</v>
      </c>
      <c r="AH33" s="7">
        <v>34.761699999999998</v>
      </c>
      <c r="AI33" s="7">
        <v>25.377199999999998</v>
      </c>
      <c r="AJ33" s="7">
        <v>16.555599999999998</v>
      </c>
      <c r="AK33" s="7">
        <v>52.2714</v>
      </c>
      <c r="AL33" s="7">
        <v>6.27712</v>
      </c>
      <c r="AM33" s="7">
        <v>33.215989999999998</v>
      </c>
      <c r="AN33" s="7" t="s">
        <v>542</v>
      </c>
      <c r="AO33" s="7">
        <v>2.7591899999999998</v>
      </c>
      <c r="AP33" s="7">
        <v>0.99743000000000004</v>
      </c>
      <c r="AQ33" s="7" t="s">
        <v>542</v>
      </c>
      <c r="AR33" s="7" t="s">
        <v>542</v>
      </c>
      <c r="AS33" s="7">
        <v>2.4348999999999998</v>
      </c>
      <c r="AT33" s="7">
        <f>IF(AND(NOT('Basic Financial Statements'!FV32=""),NOT('Basic Financial Statements'!AI32="")),'Basic Financial Statements'!FV32/'Basic Financial Statements'!AI32,"")</f>
        <v>-347.09027407407405</v>
      </c>
      <c r="AU33" s="7">
        <f>IF(AND(NOT('Basic Financial Statements'!FV32=""),NOT('Basic Financial Statements'!CY32="")),'Basic Financial Statements'!FV32/'Basic Financial Statements'!CY32,"")</f>
        <v>1.1851648895232245</v>
      </c>
    </row>
    <row r="34" spans="1:47">
      <c r="A34" s="7" t="str">
        <f t="shared" si="3"/>
        <v>TDK</v>
      </c>
      <c r="B34" s="7" t="str">
        <f t="shared" si="3"/>
        <v>TSE:6762</v>
      </c>
      <c r="C34" s="7" t="str">
        <f>'Basic Financial Statements'!C33</f>
        <v>FY2013</v>
      </c>
      <c r="D34" s="10">
        <f>'Basic Financial Statements'!D33</f>
        <v>2012</v>
      </c>
      <c r="F34" s="7">
        <f>IF(AND(NOT('Basic Financial Statements'!Q33=""),NOT('Basic Financial Statements'!CD33=""),NOT('Basic Financial Statements'!CD32=""),'Basic Financial Statements'!B33='Basic Financial Statements'!B32,RIGHT('Basic Financial Statements'!C33,4)*1-1=RIGHT('Basic Financial Statements'!C32,4)*1),('Basic Financial Statements'!Q33+'Basic Financial Statements'!S33)/AVERAGE('Basic Financial Statements'!CD32:CD33),"")</f>
        <v>2.1890138155632781E-2</v>
      </c>
      <c r="G34" s="7">
        <f>IF(AND(NOT('Basic Financial Statements'!AI32=""),NOT('Basic Financial Statements'!CD33=""),NOT('Basic Financial Statements'!CD32=""),'Basic Financial Statements'!B33='Basic Financial Statements'!B32,RIGHT('Basic Financial Statements'!C33,4)*1-1=RIGHT('Basic Financial Statements'!C32,4)*1),('Basic Financial Statements'!AI33)/AVERAGE('Basic Financial Statements'!CD32:CD33),"")</f>
        <v>4.040186026931898E-3</v>
      </c>
      <c r="H34" s="7">
        <v>1.6289999999999999E-2</v>
      </c>
      <c r="I34" s="7">
        <v>2.2560000000000002E-3</v>
      </c>
      <c r="J34" s="7"/>
      <c r="K34" s="7">
        <v>0.20608399999999999</v>
      </c>
      <c r="L34" s="7">
        <v>0.117317</v>
      </c>
      <c r="M34" s="7">
        <v>0.11694300000000001</v>
      </c>
      <c r="N34" s="7">
        <v>2.5420999999999999E-2</v>
      </c>
      <c r="O34" s="7">
        <v>2.5420999999999999E-2</v>
      </c>
      <c r="P34" s="7">
        <v>5.3189999999999999E-3</v>
      </c>
      <c r="Q34" s="7">
        <v>1.403E-3</v>
      </c>
      <c r="R34" s="7">
        <v>1.403E-3</v>
      </c>
      <c r="S34" s="7"/>
      <c r="T34" s="7">
        <v>0.75949999999999995</v>
      </c>
      <c r="U34" s="7">
        <v>2.4392499999999999</v>
      </c>
      <c r="V34" s="7">
        <v>4.62887</v>
      </c>
      <c r="W34" s="7">
        <v>4.9151699999999998</v>
      </c>
      <c r="X34" s="7"/>
      <c r="Y34" s="7">
        <v>1.6156999999999999</v>
      </c>
      <c r="Z34" s="7">
        <v>1.10991</v>
      </c>
      <c r="AA34" s="7">
        <v>0.28826000000000002</v>
      </c>
      <c r="AB34" s="7">
        <v>78.852779999999996</v>
      </c>
      <c r="AC34" s="7">
        <v>74.259619999999998</v>
      </c>
      <c r="AD34" s="7">
        <v>46.56926</v>
      </c>
      <c r="AE34" s="7">
        <v>106.54313999999999</v>
      </c>
      <c r="AF34" s="7"/>
      <c r="AG34" s="7">
        <v>50.9148</v>
      </c>
      <c r="AH34" s="7">
        <v>33.737400000000001</v>
      </c>
      <c r="AI34" s="7">
        <v>16.789200000000001</v>
      </c>
      <c r="AJ34" s="7">
        <v>11.1249</v>
      </c>
      <c r="AK34" s="7">
        <v>50.359499999999997</v>
      </c>
      <c r="AL34" s="7">
        <v>7.6171699999999998</v>
      </c>
      <c r="AM34" s="7">
        <v>35.040819999999997</v>
      </c>
      <c r="AN34" s="7">
        <v>4.9190699999999996</v>
      </c>
      <c r="AO34" s="7">
        <v>2.9684900000000001</v>
      </c>
      <c r="AP34" s="7">
        <v>0.71499000000000001</v>
      </c>
      <c r="AQ34" s="7">
        <v>21.14592</v>
      </c>
      <c r="AR34" s="7">
        <v>5.0932000000000004</v>
      </c>
      <c r="AS34" s="7">
        <v>2.2213799999999999</v>
      </c>
      <c r="AT34" s="7">
        <f>IF(AND(NOT('Basic Financial Statements'!FV33=""),NOT('Basic Financial Statements'!AI33="")),'Basic Financial Statements'!FV33/'Basic Financial Statements'!AI33,"")</f>
        <v>90.807661788079471</v>
      </c>
      <c r="AU34" s="7">
        <f>IF(AND(NOT('Basic Financial Statements'!FV33=""),NOT('Basic Financial Statements'!CY33="")),'Basic Financial Statements'!FV33/'Basic Financial Statements'!CY33,"")</f>
        <v>0.73303890254094572</v>
      </c>
    </row>
    <row r="35" spans="1:47">
      <c r="A35" s="7" t="str">
        <f t="shared" si="3"/>
        <v>TDK</v>
      </c>
      <c r="B35" s="7" t="str">
        <f t="shared" si="3"/>
        <v>TSE:6762</v>
      </c>
      <c r="C35" s="7" t="str">
        <f>'Basic Financial Statements'!C34</f>
        <v>FY2014</v>
      </c>
      <c r="D35" s="10">
        <f>'Basic Financial Statements'!D34</f>
        <v>2013</v>
      </c>
      <c r="F35" s="7">
        <f>IF(AND(NOT('Basic Financial Statements'!Q34=""),NOT('Basic Financial Statements'!CD34=""),NOT('Basic Financial Statements'!CD33=""),'Basic Financial Statements'!B34='Basic Financial Statements'!B33,RIGHT('Basic Financial Statements'!C34,4)*1-1=RIGHT('Basic Financial Statements'!C33,4)*1),('Basic Financial Statements'!Q34+'Basic Financial Statements'!S34)/AVERAGE('Basic Financial Statements'!CD33:CD34),"")</f>
        <v>3.3189843564191232E-2</v>
      </c>
      <c r="G35" s="7">
        <f>IF(AND(NOT('Basic Financial Statements'!AI33=""),NOT('Basic Financial Statements'!CD34=""),NOT('Basic Financial Statements'!CD33=""),'Basic Financial Statements'!B34='Basic Financial Statements'!B33,RIGHT('Basic Financial Statements'!C34,4)*1-1=RIGHT('Basic Financial Statements'!C33,4)*1),('Basic Financial Statements'!AI34)/AVERAGE('Basic Financial Statements'!CD33:CD34),"")</f>
        <v>1.5136780159312245E-2</v>
      </c>
      <c r="H35" s="7">
        <v>2.5491E-2</v>
      </c>
      <c r="I35" s="7">
        <v>3.3246999999999999E-2</v>
      </c>
      <c r="J35" s="7"/>
      <c r="K35" s="7">
        <v>0.22442500000000001</v>
      </c>
      <c r="L35" s="7">
        <v>0.122853</v>
      </c>
      <c r="M35" s="7">
        <v>0.12160600000000001</v>
      </c>
      <c r="N35" s="7">
        <v>3.7191000000000002E-2</v>
      </c>
      <c r="O35" s="7">
        <v>3.7191000000000002E-2</v>
      </c>
      <c r="P35" s="7">
        <v>2.2179000000000001E-2</v>
      </c>
      <c r="Q35" s="7">
        <v>1.6544E-2</v>
      </c>
      <c r="R35" s="7">
        <v>2.0202000000000001E-2</v>
      </c>
      <c r="S35" s="7"/>
      <c r="T35" s="7">
        <v>0.81728999999999996</v>
      </c>
      <c r="U35" s="7">
        <v>2.6611199999999999</v>
      </c>
      <c r="V35" s="7">
        <v>4.9654299999999996</v>
      </c>
      <c r="W35" s="7">
        <v>5.5683400000000001</v>
      </c>
      <c r="X35" s="7"/>
      <c r="Y35" s="7">
        <v>1.74777</v>
      </c>
      <c r="Z35" s="7">
        <v>1.2609600000000001</v>
      </c>
      <c r="AA35" s="7">
        <v>0.34060000000000001</v>
      </c>
      <c r="AB35" s="7">
        <v>73.508080000000007</v>
      </c>
      <c r="AC35" s="7">
        <v>65.54889</v>
      </c>
      <c r="AD35" s="7">
        <v>43.273310000000002</v>
      </c>
      <c r="AE35" s="7">
        <v>95.783670000000001</v>
      </c>
      <c r="AF35" s="7"/>
      <c r="AG35" s="7">
        <v>40.936700000000002</v>
      </c>
      <c r="AH35" s="7">
        <v>29.046099999999999</v>
      </c>
      <c r="AI35" s="7">
        <v>14.9672</v>
      </c>
      <c r="AJ35" s="7">
        <v>10.6198</v>
      </c>
      <c r="AK35" s="7">
        <v>47.382300000000001</v>
      </c>
      <c r="AL35" s="7">
        <v>10.591839999999999</v>
      </c>
      <c r="AM35" s="7">
        <v>34.632629999999999</v>
      </c>
      <c r="AN35" s="7">
        <v>14.787100000000001</v>
      </c>
      <c r="AO35" s="7">
        <v>2.2301700000000002</v>
      </c>
      <c r="AP35" s="7">
        <v>6.2379999999999998E-2</v>
      </c>
      <c r="AQ35" s="7">
        <v>5.2232399999999997</v>
      </c>
      <c r="AR35" s="7">
        <v>0.14609</v>
      </c>
      <c r="AS35" s="7">
        <v>2.4194499999999999</v>
      </c>
      <c r="AT35" s="7">
        <f>IF(AND(NOT('Basic Financial Statements'!FV34=""),NOT('Basic Financial Statements'!AI34="")),'Basic Financial Statements'!FV34/'Basic Financial Statements'!AI34,"")</f>
        <v>29.737743448502798</v>
      </c>
      <c r="AU35" s="7">
        <f>IF(AND(NOT('Basic Financial Statements'!FV34=""),NOT('Basic Financial Statements'!CY34="")),'Basic Financial Statements'!FV34/'Basic Financial Statements'!CY34,"")</f>
        <v>0.85347862445638234</v>
      </c>
    </row>
    <row r="36" spans="1:47">
      <c r="A36" s="7" t="str">
        <f t="shared" si="3"/>
        <v>TDK</v>
      </c>
      <c r="B36" s="7" t="str">
        <f t="shared" si="3"/>
        <v>TSE:6762</v>
      </c>
      <c r="C36" s="7" t="str">
        <f>'Basic Financial Statements'!C35</f>
        <v>FY2015</v>
      </c>
      <c r="D36" s="10">
        <f>'Basic Financial Statements'!D35</f>
        <v>2014</v>
      </c>
      <c r="F36" s="7">
        <f>IF(AND(NOT('Basic Financial Statements'!Q35=""),NOT('Basic Financial Statements'!CD35=""),NOT('Basic Financial Statements'!CD34=""),'Basic Financial Statements'!B35='Basic Financial Statements'!B34,RIGHT('Basic Financial Statements'!C35,4)*1-1=RIGHT('Basic Financial Statements'!C34,4)*1),('Basic Financial Statements'!Q35+'Basic Financial Statements'!S35)/AVERAGE('Basic Financial Statements'!CD34:CD35),"")</f>
        <v>5.789541168990469E-2</v>
      </c>
      <c r="G36" s="7">
        <f>IF(AND(NOT('Basic Financial Statements'!AI34=""),NOT('Basic Financial Statements'!CD35=""),NOT('Basic Financial Statements'!CD34=""),'Basic Financial Statements'!B35='Basic Financial Statements'!B34,RIGHT('Basic Financial Statements'!C35,4)*1-1=RIGHT('Basic Financial Statements'!C34,4)*1),('Basic Financial Statements'!AI35)/AVERAGE('Basic Financial Statements'!CD34:CD35),"")</f>
        <v>3.992554856118169E-2</v>
      </c>
      <c r="H36" s="7">
        <v>4.6552999999999997E-2</v>
      </c>
      <c r="I36" s="7">
        <v>7.1955000000000005E-2</v>
      </c>
      <c r="J36" s="7"/>
      <c r="K36" s="7">
        <v>0.25895499999999999</v>
      </c>
      <c r="L36" s="7">
        <v>0.12676599999999999</v>
      </c>
      <c r="M36" s="7">
        <v>0.14106099999999999</v>
      </c>
      <c r="N36" s="7">
        <v>6.6933000000000006E-2</v>
      </c>
      <c r="O36" s="7">
        <v>6.6933000000000006E-2</v>
      </c>
      <c r="P36" s="7">
        <v>4.8752999999999998E-2</v>
      </c>
      <c r="Q36" s="7">
        <v>4.5669000000000001E-2</v>
      </c>
      <c r="R36" s="7">
        <v>4.5669000000000001E-2</v>
      </c>
      <c r="S36" s="7"/>
      <c r="T36" s="7">
        <v>0.81891999999999998</v>
      </c>
      <c r="U36" s="7">
        <v>2.7020599999999999</v>
      </c>
      <c r="V36" s="7">
        <v>4.8702399999999999</v>
      </c>
      <c r="W36" s="7">
        <v>5.5826599999999997</v>
      </c>
      <c r="X36" s="7"/>
      <c r="Y36" s="7">
        <v>1.9084399999999999</v>
      </c>
      <c r="Z36" s="7">
        <v>1.3647400000000001</v>
      </c>
      <c r="AA36" s="7">
        <v>0.36829000000000001</v>
      </c>
      <c r="AB36" s="7">
        <v>74.944720000000004</v>
      </c>
      <c r="AC36" s="7">
        <v>65.380989999999997</v>
      </c>
      <c r="AD36" s="7">
        <v>46.310110000000002</v>
      </c>
      <c r="AE36" s="7">
        <v>94.015609999999995</v>
      </c>
      <c r="AF36" s="7"/>
      <c r="AG36" s="7">
        <v>35.3996</v>
      </c>
      <c r="AH36" s="7">
        <v>26.144500000000001</v>
      </c>
      <c r="AI36" s="7">
        <v>17.345800000000001</v>
      </c>
      <c r="AJ36" s="7">
        <v>12.8108</v>
      </c>
      <c r="AK36" s="7">
        <v>46.021700000000003</v>
      </c>
      <c r="AL36" s="7">
        <v>24.217580000000002</v>
      </c>
      <c r="AM36" s="7">
        <v>51.03877</v>
      </c>
      <c r="AN36" s="7">
        <v>16.772390000000001</v>
      </c>
      <c r="AO36" s="7">
        <v>1.7571600000000001</v>
      </c>
      <c r="AP36" s="7" t="s">
        <v>542</v>
      </c>
      <c r="AQ36" s="7">
        <v>5.3470700000000004</v>
      </c>
      <c r="AR36" s="7" t="s">
        <v>542</v>
      </c>
      <c r="AS36" s="7">
        <v>2.6407500000000002</v>
      </c>
      <c r="AT36" s="7">
        <f>IF(AND(NOT('Basic Financial Statements'!FV35=""),NOT('Basic Financial Statements'!AI35="")),'Basic Financial Statements'!FV35/'Basic Financial Statements'!AI35,"")</f>
        <v>20.376861183046287</v>
      </c>
      <c r="AU36" s="7">
        <f>IF(AND(NOT('Basic Financial Statements'!FV35=""),NOT('Basic Financial Statements'!CY35="")),'Basic Financial Statements'!FV35/'Basic Financial Statements'!CY35,"")</f>
        <v>1.4555787304783985</v>
      </c>
    </row>
    <row r="37" spans="1:47">
      <c r="A37" s="7" t="str">
        <f t="shared" si="3"/>
        <v>TDK</v>
      </c>
      <c r="B37" s="7" t="str">
        <f t="shared" si="3"/>
        <v>TSE:6762</v>
      </c>
      <c r="C37" s="7" t="str">
        <f>'Basic Financial Statements'!C36</f>
        <v>FY2016</v>
      </c>
      <c r="D37" s="10">
        <f>'Basic Financial Statements'!D36</f>
        <v>2015</v>
      </c>
      <c r="F37" s="7">
        <f>IF(AND(NOT('Basic Financial Statements'!Q36=""),NOT('Basic Financial Statements'!CD36=""),NOT('Basic Financial Statements'!CD35=""),'Basic Financial Statements'!B36='Basic Financial Statements'!B35,RIGHT('Basic Financial Statements'!C36,4)*1-1=RIGHT('Basic Financial Statements'!C35,4)*1),('Basic Financial Statements'!Q36+'Basic Financial Statements'!S36)/AVERAGE('Basic Financial Statements'!CD35:CD36),"")</f>
        <v>6.8591636668188044E-2</v>
      </c>
      <c r="G37" s="7">
        <f>IF(AND(NOT('Basic Financial Statements'!AI35=""),NOT('Basic Financial Statements'!CD36=""),NOT('Basic Financial Statements'!CD35=""),'Basic Financial Statements'!B36='Basic Financial Statements'!B35,RIGHT('Basic Financial Statements'!C36,4)*1-1=RIGHT('Basic Financial Statements'!C35,4)*1),('Basic Financial Statements'!AI36)/AVERAGE('Basic Financial Statements'!CD35:CD36),"")</f>
        <v>4.6673277599271701E-2</v>
      </c>
      <c r="H37" s="7">
        <v>5.7049999999999997E-2</v>
      </c>
      <c r="I37" s="7">
        <v>9.1679999999999998E-2</v>
      </c>
      <c r="J37" s="7"/>
      <c r="K37" s="7">
        <v>0.278698</v>
      </c>
      <c r="L37" s="7">
        <v>0.123929</v>
      </c>
      <c r="M37" s="7">
        <v>0.15329699999999999</v>
      </c>
      <c r="N37" s="7">
        <v>8.1070000000000003E-2</v>
      </c>
      <c r="O37" s="7">
        <v>8.1070000000000003E-2</v>
      </c>
      <c r="P37" s="7">
        <v>5.7819000000000002E-2</v>
      </c>
      <c r="Q37" s="7">
        <v>5.6260999999999999E-2</v>
      </c>
      <c r="R37" s="7">
        <v>5.6260999999999999E-2</v>
      </c>
      <c r="S37" s="7"/>
      <c r="T37" s="7">
        <v>0.80722000000000005</v>
      </c>
      <c r="U37" s="7">
        <v>2.5188799999999998</v>
      </c>
      <c r="V37" s="7">
        <v>4.96333</v>
      </c>
      <c r="W37" s="7">
        <v>5.3944299999999998</v>
      </c>
      <c r="X37" s="7"/>
      <c r="Y37" s="7">
        <v>1.64215</v>
      </c>
      <c r="Z37" s="7">
        <v>1.1929700000000001</v>
      </c>
      <c r="AA37" s="7">
        <v>0.33589000000000002</v>
      </c>
      <c r="AB37" s="7">
        <v>73.740579999999994</v>
      </c>
      <c r="AC37" s="7">
        <v>67.847620000000006</v>
      </c>
      <c r="AD37" s="7">
        <v>49.016550000000002</v>
      </c>
      <c r="AE37" s="7">
        <v>92.571650000000005</v>
      </c>
      <c r="AF37" s="7"/>
      <c r="AG37" s="7">
        <v>49.042000000000002</v>
      </c>
      <c r="AH37" s="7">
        <v>32.904800000000002</v>
      </c>
      <c r="AI37" s="7">
        <v>20.572600000000001</v>
      </c>
      <c r="AJ37" s="7">
        <v>13.8032</v>
      </c>
      <c r="AK37" s="7">
        <v>52.802900000000001</v>
      </c>
      <c r="AL37" s="7">
        <v>29.978819999999999</v>
      </c>
      <c r="AM37" s="7">
        <v>56.687420000000003</v>
      </c>
      <c r="AN37" s="7">
        <v>5.1232300000000004</v>
      </c>
      <c r="AO37" s="7">
        <v>1.90083</v>
      </c>
      <c r="AP37" s="7">
        <v>0.16036</v>
      </c>
      <c r="AQ37" s="7">
        <v>21.0322</v>
      </c>
      <c r="AR37" s="7">
        <v>1.77437</v>
      </c>
      <c r="AS37" s="7">
        <v>2.7490399999999999</v>
      </c>
      <c r="AT37" s="7">
        <f>IF(AND(NOT('Basic Financial Statements'!FV36=""),NOT('Basic Financial Statements'!AI36="")),'Basic Financial Statements'!FV36/'Basic Financial Statements'!AI36,"")</f>
        <v>11.830783475676569</v>
      </c>
      <c r="AU37" s="7">
        <f>IF(AND(NOT('Basic Financial Statements'!FV36=""),NOT('Basic Financial Statements'!CY36="")),'Basic Financial Statements'!FV36/'Basic Financial Statements'!CY36,"")</f>
        <v>1.167082919357203</v>
      </c>
    </row>
    <row r="38" spans="1:47">
      <c r="A38" s="7" t="str">
        <f t="shared" si="3"/>
        <v>TDK</v>
      </c>
      <c r="B38" s="7" t="str">
        <f t="shared" si="3"/>
        <v>TSE:6762</v>
      </c>
      <c r="C38" s="7" t="str">
        <f>'Basic Financial Statements'!C37</f>
        <v>FY2017</v>
      </c>
      <c r="D38" s="10">
        <f>'Basic Financial Statements'!D37</f>
        <v>2016</v>
      </c>
      <c r="F38" s="7">
        <f>IF(AND(NOT('Basic Financial Statements'!Q37=""),NOT('Basic Financial Statements'!CD37=""),NOT('Basic Financial Statements'!CD36=""),'Basic Financial Statements'!B37='Basic Financial Statements'!B36,RIGHT('Basic Financial Statements'!C37,4)*1-1=RIGHT('Basic Financial Statements'!C36,4)*1),('Basic Financial Statements'!Q37+'Basic Financial Statements'!S37)/AVERAGE('Basic Financial Statements'!CD36:CD37),"")</f>
        <v>0.13664051509542144</v>
      </c>
      <c r="G38" s="7">
        <f>IF(AND(NOT('Basic Financial Statements'!AI36=""),NOT('Basic Financial Statements'!CD37=""),NOT('Basic Financial Statements'!CD36=""),'Basic Financial Statements'!B37='Basic Financial Statements'!B36,RIGHT('Basic Financial Statements'!C37,4)*1-1=RIGHT('Basic Financial Statements'!C36,4)*1),('Basic Financial Statements'!AI37)/AVERAGE('Basic Financial Statements'!CD36:CD37),"")</f>
        <v>9.3459924145675749E-2</v>
      </c>
      <c r="H38" s="7">
        <v>0.12094000000000001</v>
      </c>
      <c r="I38" s="7">
        <v>0.197551</v>
      </c>
      <c r="J38" s="7"/>
      <c r="K38" s="7">
        <v>0.27354699999999998</v>
      </c>
      <c r="L38" s="7">
        <v>9.6454999999999999E-2</v>
      </c>
      <c r="M38" s="7">
        <v>0.25134600000000001</v>
      </c>
      <c r="N38" s="7">
        <v>0.177092</v>
      </c>
      <c r="O38" s="7">
        <v>0.177092</v>
      </c>
      <c r="P38" s="7">
        <v>0.123538</v>
      </c>
      <c r="Q38" s="7">
        <v>0.12314700000000001</v>
      </c>
      <c r="R38" s="7">
        <v>0.12314700000000001</v>
      </c>
      <c r="S38" s="7"/>
      <c r="T38" s="7">
        <v>0.75653000000000004</v>
      </c>
      <c r="U38" s="7">
        <v>2.4745300000000001</v>
      </c>
      <c r="V38" s="7">
        <v>4.8978999999999999</v>
      </c>
      <c r="W38" s="7">
        <v>5.4934000000000003</v>
      </c>
      <c r="X38" s="7"/>
      <c r="Y38" s="7">
        <v>1.8135399999999999</v>
      </c>
      <c r="Z38" s="7">
        <v>1.35592</v>
      </c>
      <c r="AA38" s="7">
        <v>0.33529999999999999</v>
      </c>
      <c r="AB38" s="7">
        <v>74.521320000000003</v>
      </c>
      <c r="AC38" s="7">
        <v>66.44314</v>
      </c>
      <c r="AD38" s="7">
        <v>61.87444</v>
      </c>
      <c r="AE38" s="7">
        <v>79.090029999999999</v>
      </c>
      <c r="AF38" s="7"/>
      <c r="AG38" s="7">
        <v>41.656199999999998</v>
      </c>
      <c r="AH38" s="7">
        <v>29.406500000000001</v>
      </c>
      <c r="AI38" s="7">
        <v>26.671199999999999</v>
      </c>
      <c r="AJ38" s="7">
        <v>18.828099999999999</v>
      </c>
      <c r="AK38" s="7">
        <v>51.805399999999999</v>
      </c>
      <c r="AL38" s="7">
        <v>60.869309999999999</v>
      </c>
      <c r="AM38" s="7">
        <v>86.391769999999994</v>
      </c>
      <c r="AN38" s="7">
        <v>37.491250000000001</v>
      </c>
      <c r="AO38" s="7">
        <v>1.12825</v>
      </c>
      <c r="AP38" s="7" t="s">
        <v>542</v>
      </c>
      <c r="AQ38" s="7">
        <v>2.5998399999999999</v>
      </c>
      <c r="AR38" s="7" t="s">
        <v>542</v>
      </c>
      <c r="AS38" s="7">
        <v>2.7484899999999999</v>
      </c>
      <c r="AT38" s="7">
        <f>IF(AND(NOT('Basic Financial Statements'!FV37=""),NOT('Basic Financial Statements'!AI37="")),'Basic Financial Statements'!FV37/'Basic Financial Statements'!AI37,"")</f>
        <v>6.1111341220115412</v>
      </c>
      <c r="AU38" s="7">
        <f>IF(AND(NOT('Basic Financial Statements'!FV37=""),NOT('Basic Financial Statements'!CY37="")),'Basic Financial Statements'!FV37/'Basic Financial Statements'!CY37,"")</f>
        <v>1.1208681837769998</v>
      </c>
    </row>
    <row r="39" spans="1:47">
      <c r="A39" s="7" t="str">
        <f t="shared" si="3"/>
        <v>TDK</v>
      </c>
      <c r="B39" s="7" t="str">
        <f t="shared" si="3"/>
        <v>TSE:6762</v>
      </c>
      <c r="C39" s="7" t="str">
        <f>'Basic Financial Statements'!C38</f>
        <v>FY2018</v>
      </c>
      <c r="D39" s="10">
        <f>'Basic Financial Statements'!D38</f>
        <v>2017</v>
      </c>
      <c r="F39" s="7">
        <f>IF(AND(NOT('Basic Financial Statements'!Q38=""),NOT('Basic Financial Statements'!CD38=""),NOT('Basic Financial Statements'!CD37=""),'Basic Financial Statements'!B38='Basic Financial Statements'!B37,RIGHT('Basic Financial Statements'!C38,4)*1-1=RIGHT('Basic Financial Statements'!C37,4)*1),('Basic Financial Statements'!Q38+'Basic Financial Statements'!S38)/AVERAGE('Basic Financial Statements'!CD37:CD38),"")</f>
        <v>5.1548349900351363E-2</v>
      </c>
      <c r="G39" s="7">
        <f>IF(AND(NOT('Basic Financial Statements'!AI37=""),NOT('Basic Financial Statements'!CD38=""),NOT('Basic Financial Statements'!CD37=""),'Basic Financial Statements'!B38='Basic Financial Statements'!B37,RIGHT('Basic Financial Statements'!C38,4)*1-1=RIGHT('Basic Financial Statements'!C37,4)*1),('Basic Financial Statements'!AI38)/AVERAGE('Basic Financial Statements'!CD37:CD38),"")</f>
        <v>3.5846055320262374E-2</v>
      </c>
      <c r="H39" s="7">
        <v>4.3680999999999998E-2</v>
      </c>
      <c r="I39" s="7">
        <v>7.8434000000000004E-2</v>
      </c>
      <c r="J39" s="7"/>
      <c r="K39" s="7">
        <v>0.268316</v>
      </c>
      <c r="L39" s="7">
        <v>0.119631</v>
      </c>
      <c r="M39" s="7">
        <v>0.13980999999999999</v>
      </c>
      <c r="N39" s="7">
        <v>6.7334000000000005E-2</v>
      </c>
      <c r="O39" s="7">
        <v>6.7334000000000005E-2</v>
      </c>
      <c r="P39" s="7">
        <v>5.0305999999999997E-2</v>
      </c>
      <c r="Q39" s="7">
        <v>4.9902000000000002E-2</v>
      </c>
      <c r="R39" s="7">
        <v>4.9902000000000002E-2</v>
      </c>
      <c r="S39" s="7"/>
      <c r="T39" s="7">
        <v>0.71255000000000002</v>
      </c>
      <c r="U39" s="7">
        <v>2.5175399999999999</v>
      </c>
      <c r="V39" s="7">
        <v>4.5506900000000003</v>
      </c>
      <c r="W39" s="7">
        <v>5.14053</v>
      </c>
      <c r="X39" s="7"/>
      <c r="Y39" s="7">
        <v>1.49234</v>
      </c>
      <c r="Z39" s="7">
        <v>1.0503100000000001</v>
      </c>
      <c r="AA39" s="7">
        <v>0.15142</v>
      </c>
      <c r="AB39" s="7">
        <v>80.20729</v>
      </c>
      <c r="AC39" s="7">
        <v>71.004180000000005</v>
      </c>
      <c r="AD39" s="7">
        <v>74.858220000000003</v>
      </c>
      <c r="AE39" s="7">
        <v>76.353260000000006</v>
      </c>
      <c r="AF39" s="7"/>
      <c r="AG39" s="7">
        <v>58.108800000000002</v>
      </c>
      <c r="AH39" s="7">
        <v>36.752400000000002</v>
      </c>
      <c r="AI39" s="7">
        <v>35.354700000000001</v>
      </c>
      <c r="AJ39" s="7">
        <v>22.361000000000001</v>
      </c>
      <c r="AK39" s="7">
        <v>56.3705</v>
      </c>
      <c r="AL39" s="7">
        <v>19.195920000000001</v>
      </c>
      <c r="AM39" s="7">
        <v>39.857430000000001</v>
      </c>
      <c r="AN39" s="7" t="s">
        <v>542</v>
      </c>
      <c r="AO39" s="7">
        <v>2.71658</v>
      </c>
      <c r="AP39" s="7">
        <v>0.89834000000000003</v>
      </c>
      <c r="AQ39" s="7" t="s">
        <v>542</v>
      </c>
      <c r="AR39" s="7" t="s">
        <v>542</v>
      </c>
      <c r="AS39" s="7">
        <v>2.2567300000000001</v>
      </c>
      <c r="AT39" s="7">
        <f>IF(AND(NOT('Basic Financial Statements'!FV38=""),NOT('Basic Financial Statements'!AI38="")),'Basic Financial Statements'!FV38/'Basic Financial Statements'!AI38,"")</f>
        <v>18.921487764665425</v>
      </c>
      <c r="AU39" s="7">
        <f>IF(AND(NOT('Basic Financial Statements'!FV38=""),NOT('Basic Financial Statements'!CY38="")),'Basic Financial Statements'!FV38/'Basic Financial Statements'!CY38,"")</f>
        <v>1.4679724856360519</v>
      </c>
    </row>
    <row r="40" spans="1:47">
      <c r="A40" s="7" t="str">
        <f>Assumptions!C5</f>
        <v>京セラ</v>
      </c>
      <c r="B40" s="7" t="str">
        <f>Assumptions!B5</f>
        <v>TSE:6971</v>
      </c>
      <c r="C40" s="7" t="str">
        <f>'Basic Financial Statements'!C39</f>
        <v>FY2008</v>
      </c>
      <c r="D40" s="10">
        <f>'Basic Financial Statements'!D39</f>
        <v>2007</v>
      </c>
      <c r="F40" s="7" t="str">
        <f>IF(AND(NOT('Basic Financial Statements'!Q39=""),NOT('Basic Financial Statements'!CD39=""),NOT('Basic Financial Statements'!CD38=""),'Basic Financial Statements'!B39='Basic Financial Statements'!B38,RIGHT('Basic Financial Statements'!C39,4)*1-1=RIGHT('Basic Financial Statements'!C38,4)*1),('Basic Financial Statements'!Q39+'Basic Financial Statements'!S39)/AVERAGE('Basic Financial Statements'!CD38:CD39),"")</f>
        <v/>
      </c>
      <c r="G40" s="7" t="str">
        <f>IF(AND(NOT('Basic Financial Statements'!AI38=""),NOT('Basic Financial Statements'!CD39=""),NOT('Basic Financial Statements'!CD38=""),'Basic Financial Statements'!B39='Basic Financial Statements'!B38,RIGHT('Basic Financial Statements'!C39,4)*1-1=RIGHT('Basic Financial Statements'!C38,4)*1),('Basic Financial Statements'!AI39)/AVERAGE('Basic Financial Statements'!CD38:CD39),"")</f>
        <v/>
      </c>
      <c r="H40" s="7">
        <v>6.0579000000000001E-2</v>
      </c>
      <c r="I40" s="7">
        <v>7.2321999999999997E-2</v>
      </c>
      <c r="J40" s="7"/>
      <c r="K40" s="7">
        <v>0.31514300000000001</v>
      </c>
      <c r="L40" s="7">
        <v>0.19702800000000001</v>
      </c>
      <c r="M40" s="7">
        <v>0.18556900000000001</v>
      </c>
      <c r="N40" s="7">
        <v>0.12674099999999999</v>
      </c>
      <c r="O40" s="7">
        <v>0.118115</v>
      </c>
      <c r="P40" s="7">
        <v>8.8812000000000002E-2</v>
      </c>
      <c r="Q40" s="7">
        <v>8.3105999999999999E-2</v>
      </c>
      <c r="R40" s="7">
        <v>8.3105999999999999E-2</v>
      </c>
      <c r="S40" s="7"/>
      <c r="T40" s="7">
        <v>0.62838000000000005</v>
      </c>
      <c r="U40" s="7">
        <v>4.5533700000000001</v>
      </c>
      <c r="V40" s="7">
        <v>5.41066</v>
      </c>
      <c r="W40" s="7">
        <v>4.2652700000000001</v>
      </c>
      <c r="X40" s="7"/>
      <c r="Y40" s="7">
        <v>3.7066300000000001</v>
      </c>
      <c r="Z40" s="7">
        <v>2.7069399999999999</v>
      </c>
      <c r="AA40" s="7">
        <v>0.65278999999999998</v>
      </c>
      <c r="AB40" s="7">
        <v>67.644120000000001</v>
      </c>
      <c r="AC40" s="7">
        <v>85.809070000000006</v>
      </c>
      <c r="AD40" s="7">
        <v>50.923409999999997</v>
      </c>
      <c r="AE40" s="7">
        <v>102.52978</v>
      </c>
      <c r="AF40" s="7"/>
      <c r="AG40" s="7">
        <v>1.2537</v>
      </c>
      <c r="AH40" s="7">
        <v>1.2382</v>
      </c>
      <c r="AI40" s="7">
        <v>0.54730000000000001</v>
      </c>
      <c r="AJ40" s="7">
        <v>0.54049999999999998</v>
      </c>
      <c r="AK40" s="7">
        <v>23.299800000000001</v>
      </c>
      <c r="AL40" s="7">
        <v>102.98649</v>
      </c>
      <c r="AM40" s="7">
        <v>161.80068</v>
      </c>
      <c r="AN40" s="7">
        <v>113.26891999999999</v>
      </c>
      <c r="AO40" s="7">
        <v>7.9380000000000006E-2</v>
      </c>
      <c r="AP40" s="7" t="s">
        <v>542</v>
      </c>
      <c r="AQ40" s="7">
        <v>0.11339</v>
      </c>
      <c r="AR40" s="7" t="s">
        <v>542</v>
      </c>
      <c r="AS40" s="7">
        <v>4.7952599999999999</v>
      </c>
      <c r="AT40" s="7">
        <f>IF(AND(NOT('Basic Financial Statements'!FV39=""),NOT('Basic Financial Statements'!AI39="")),'Basic Financial Statements'!FV39/'Basic Financial Statements'!AI39,"")</f>
        <v>13.835875033811197</v>
      </c>
      <c r="AU40" s="7">
        <f>IF(AND(NOT('Basic Financial Statements'!FV39=""),NOT('Basic Financial Statements'!CY39="")),'Basic Financial Statements'!FV39/'Basic Financial Statements'!CY39,"")</f>
        <v>1.0927000926841537</v>
      </c>
    </row>
    <row r="41" spans="1:47">
      <c r="A41" s="7" t="str">
        <f t="shared" ref="A41:B51" si="4">A40</f>
        <v>京セラ</v>
      </c>
      <c r="B41" s="7" t="str">
        <f t="shared" si="4"/>
        <v>TSE:6971</v>
      </c>
      <c r="C41" s="7" t="str">
        <f>'Basic Financial Statements'!C40</f>
        <v>FY2009</v>
      </c>
      <c r="D41" s="10">
        <f>'Basic Financial Statements'!D40</f>
        <v>2008</v>
      </c>
      <c r="F41" s="7">
        <f>IF(AND(NOT('Basic Financial Statements'!Q40=""),NOT('Basic Financial Statements'!CD40=""),NOT('Basic Financial Statements'!CD39=""),'Basic Financial Statements'!B40='Basic Financial Statements'!B39,RIGHT('Basic Financial Statements'!C40,4)*1-1=RIGHT('Basic Financial Statements'!C39,4)*1),('Basic Financial Statements'!Q40+'Basic Financial Statements'!S40)/AVERAGE('Basic Financial Statements'!CD39:CD40),"")</f>
        <v>3.3813192098861286E-2</v>
      </c>
      <c r="G41" s="7">
        <f>IF(AND(NOT('Basic Financial Statements'!AI39=""),NOT('Basic Financial Statements'!CD40=""),NOT('Basic Financial Statements'!CD39=""),'Basic Financial Statements'!B40='Basic Financial Statements'!B39,RIGHT('Basic Financial Statements'!C40,4)*1-1=RIGHT('Basic Financial Statements'!C39,4)*1),('Basic Financial Statements'!AI40)/AVERAGE('Basic Financial Statements'!CD39:CD40),"")</f>
        <v>1.7705679276735026E-2</v>
      </c>
      <c r="H41" s="7">
        <v>2.0175999999999999E-2</v>
      </c>
      <c r="I41" s="7">
        <v>2.1266E-2</v>
      </c>
      <c r="J41" s="7"/>
      <c r="K41" s="7">
        <v>0.25868400000000003</v>
      </c>
      <c r="L41" s="7">
        <v>0.19856299999999999</v>
      </c>
      <c r="M41" s="7">
        <v>0.12896199999999999</v>
      </c>
      <c r="N41" s="7">
        <v>5.4491999999999999E-2</v>
      </c>
      <c r="O41" s="7">
        <v>4.2501999999999998E-2</v>
      </c>
      <c r="P41" s="7">
        <v>2.9419000000000001E-2</v>
      </c>
      <c r="Q41" s="7">
        <v>2.6144000000000001E-2</v>
      </c>
      <c r="R41" s="7">
        <v>2.6144000000000001E-2</v>
      </c>
      <c r="S41" s="7"/>
      <c r="T41" s="7">
        <v>0.60182000000000002</v>
      </c>
      <c r="U41" s="7">
        <v>4.0894300000000001</v>
      </c>
      <c r="V41" s="7">
        <v>5.7968400000000004</v>
      </c>
      <c r="W41" s="7">
        <v>4.1330499999999999</v>
      </c>
      <c r="X41" s="7"/>
      <c r="Y41" s="7">
        <v>4.0019799999999996</v>
      </c>
      <c r="Z41" s="7">
        <v>2.72838</v>
      </c>
      <c r="AA41" s="7">
        <v>0.41097</v>
      </c>
      <c r="AB41" s="7">
        <v>62.965060000000001</v>
      </c>
      <c r="AC41" s="7">
        <v>88.312479999999994</v>
      </c>
      <c r="AD41" s="7">
        <v>34.689239999999998</v>
      </c>
      <c r="AE41" s="7">
        <v>116.5883</v>
      </c>
      <c r="AF41" s="7"/>
      <c r="AG41" s="7">
        <v>3.8645999999999998</v>
      </c>
      <c r="AH41" s="7">
        <v>3.7208000000000001</v>
      </c>
      <c r="AI41" s="7">
        <v>2.0632999999999999</v>
      </c>
      <c r="AJ41" s="7">
        <v>1.9864999999999999</v>
      </c>
      <c r="AK41" s="7">
        <v>22.026900000000001</v>
      </c>
      <c r="AL41" s="7">
        <v>39.774459999999998</v>
      </c>
      <c r="AM41" s="7">
        <v>120.68407999999999</v>
      </c>
      <c r="AN41" s="7">
        <v>56.615259999999999</v>
      </c>
      <c r="AO41" s="7">
        <v>0.36725000000000002</v>
      </c>
      <c r="AP41" s="7" t="s">
        <v>542</v>
      </c>
      <c r="AQ41" s="7">
        <v>0.78286</v>
      </c>
      <c r="AR41" s="7" t="s">
        <v>542</v>
      </c>
      <c r="AS41" s="7">
        <v>4.3486799999999999</v>
      </c>
      <c r="AT41" s="7">
        <f>IF(AND(NOT('Basic Financial Statements'!FV40=""),NOT('Basic Financial Statements'!AI40="")),'Basic Financial Statements'!FV40/'Basic Financial Statements'!AI40,"")</f>
        <v>35.818476643676775</v>
      </c>
      <c r="AU41" s="7">
        <f>IF(AND(NOT('Basic Financial Statements'!FV40=""),NOT('Basic Financial Statements'!CY40="")),'Basic Financial Statements'!FV40/'Basic Financial Statements'!CY40,"")</f>
        <v>0.89847708971241158</v>
      </c>
    </row>
    <row r="42" spans="1:47">
      <c r="A42" s="7" t="str">
        <f t="shared" si="4"/>
        <v>京セラ</v>
      </c>
      <c r="B42" s="7" t="str">
        <f t="shared" si="4"/>
        <v>TSE:6971</v>
      </c>
      <c r="C42" s="7" t="str">
        <f>'Basic Financial Statements'!C41</f>
        <v>FY2010</v>
      </c>
      <c r="D42" s="10">
        <f>'Basic Financial Statements'!D41</f>
        <v>2009</v>
      </c>
      <c r="F42" s="7">
        <f>IF(AND(NOT('Basic Financial Statements'!Q41=""),NOT('Basic Financial Statements'!CD41=""),NOT('Basic Financial Statements'!CD40=""),'Basic Financial Statements'!B41='Basic Financial Statements'!B40,RIGHT('Basic Financial Statements'!C41,4)*1-1=RIGHT('Basic Financial Statements'!C40,4)*1),('Basic Financial Statements'!Q41+'Basic Financial Statements'!S41)/AVERAGE('Basic Financial Statements'!CD40:CD41),"")</f>
        <v>4.7835221844247058E-2</v>
      </c>
      <c r="G42" s="7">
        <f>IF(AND(NOT('Basic Financial Statements'!AI40=""),NOT('Basic Financial Statements'!CD41=""),NOT('Basic Financial Statements'!CD40=""),'Basic Financial Statements'!B41='Basic Financial Statements'!B40,RIGHT('Basic Financial Statements'!C41,4)*1-1=RIGHT('Basic Financial Statements'!C40,4)*1),('Basic Financial Statements'!AI41)/AVERAGE('Basic Financial Statements'!CD40:CD41),"")</f>
        <v>2.5083650354904972E-2</v>
      </c>
      <c r="H42" s="7">
        <v>3.1759000000000003E-2</v>
      </c>
      <c r="I42" s="7">
        <v>3.0046E-2</v>
      </c>
      <c r="J42" s="7"/>
      <c r="K42" s="7">
        <v>0.26618799999999998</v>
      </c>
      <c r="L42" s="7">
        <v>0.183479</v>
      </c>
      <c r="M42" s="7">
        <v>0.136215</v>
      </c>
      <c r="N42" s="7">
        <v>7.9463000000000006E-2</v>
      </c>
      <c r="O42" s="7">
        <v>6.8391999999999994E-2</v>
      </c>
      <c r="P42" s="7">
        <v>4.231E-2</v>
      </c>
      <c r="Q42" s="7">
        <v>3.7338999999999997E-2</v>
      </c>
      <c r="R42" s="7">
        <v>3.7338999999999997E-2</v>
      </c>
      <c r="S42" s="7"/>
      <c r="T42" s="7">
        <v>0.59284999999999999</v>
      </c>
      <c r="U42" s="7">
        <v>4.2430099999999999</v>
      </c>
      <c r="V42" s="7">
        <v>5.6147400000000003</v>
      </c>
      <c r="W42" s="7">
        <v>4.1801899999999996</v>
      </c>
      <c r="X42" s="7"/>
      <c r="Y42" s="7">
        <v>3.5755699999999999</v>
      </c>
      <c r="Z42" s="7">
        <v>2.5572499999999998</v>
      </c>
      <c r="AA42" s="7">
        <v>0.47554999999999997</v>
      </c>
      <c r="AB42" s="7">
        <v>65.007230000000007</v>
      </c>
      <c r="AC42" s="7">
        <v>87.316400000000002</v>
      </c>
      <c r="AD42" s="7">
        <v>36.306919999999998</v>
      </c>
      <c r="AE42" s="7">
        <v>116.01671</v>
      </c>
      <c r="AF42" s="7"/>
      <c r="AG42" s="7">
        <v>3.3142</v>
      </c>
      <c r="AH42" s="7">
        <v>3.2079</v>
      </c>
      <c r="AI42" s="7">
        <v>2.0655000000000001</v>
      </c>
      <c r="AJ42" s="7">
        <v>1.9992000000000001</v>
      </c>
      <c r="AK42" s="7">
        <v>23.878900000000002</v>
      </c>
      <c r="AL42" s="7">
        <v>25.09911</v>
      </c>
      <c r="AM42" s="7">
        <v>49.989409999999999</v>
      </c>
      <c r="AN42" s="7">
        <v>37.51811</v>
      </c>
      <c r="AO42" s="7">
        <v>0.31885999999999998</v>
      </c>
      <c r="AP42" s="7" t="s">
        <v>542</v>
      </c>
      <c r="AQ42" s="7">
        <v>0.42486000000000002</v>
      </c>
      <c r="AR42" s="7" t="s">
        <v>542</v>
      </c>
      <c r="AS42" s="7">
        <v>4.0006300000000001</v>
      </c>
      <c r="AT42" s="7">
        <f>IF(AND(NOT('Basic Financial Statements'!FV41=""),NOT('Basic Financial Statements'!AI41="")),'Basic Financial Statements'!FV41/'Basic Financial Statements'!AI41,"")</f>
        <v>36.799218290229568</v>
      </c>
      <c r="AU42" s="7">
        <f>IF(AND(NOT('Basic Financial Statements'!FV41=""),NOT('Basic Financial Statements'!CY41="")),'Basic Financial Statements'!FV41/'Basic Financial Statements'!CY41,"")</f>
        <v>1.2428303490319537</v>
      </c>
    </row>
    <row r="43" spans="1:47">
      <c r="A43" s="7" t="str">
        <f t="shared" si="4"/>
        <v>京セラ</v>
      </c>
      <c r="B43" s="7" t="str">
        <f t="shared" si="4"/>
        <v>TSE:6971</v>
      </c>
      <c r="C43" s="7" t="str">
        <f>'Basic Financial Statements'!C42</f>
        <v>FY2011</v>
      </c>
      <c r="D43" s="10">
        <f>'Basic Financial Statements'!D42</f>
        <v>2010</v>
      </c>
      <c r="F43" s="7">
        <f>IF(AND(NOT('Basic Financial Statements'!Q42=""),NOT('Basic Financial Statements'!CD42=""),NOT('Basic Financial Statements'!CD41=""),'Basic Financial Statements'!B42='Basic Financial Statements'!B41,RIGHT('Basic Financial Statements'!C42,4)*1-1=RIGHT('Basic Financial Statements'!C41,4)*1),('Basic Financial Statements'!Q42+'Basic Financial Statements'!S42)/AVERAGE('Basic Financial Statements'!CD41:CD42),"")</f>
        <v>8.9373572405536034E-2</v>
      </c>
      <c r="G43" s="7">
        <f>IF(AND(NOT('Basic Financial Statements'!AI41=""),NOT('Basic Financial Statements'!CD42=""),NOT('Basic Financial Statements'!CD41=""),'Basic Financial Statements'!B42='Basic Financial Statements'!B41,RIGHT('Basic Financial Statements'!C42,4)*1-1=RIGHT('Basic Financial Statements'!C41,4)*1),('Basic Financial Statements'!AI42)/AVERAGE('Basic Financial Statements'!CD41:CD42),"")</f>
        <v>6.8568272774388636E-2</v>
      </c>
      <c r="H43" s="7">
        <v>6.5695000000000003E-2</v>
      </c>
      <c r="I43" s="7">
        <v>8.8553999999999994E-2</v>
      </c>
      <c r="J43" s="7"/>
      <c r="K43" s="7">
        <v>0.29840299999999997</v>
      </c>
      <c r="L43" s="7">
        <v>0.16397500000000001</v>
      </c>
      <c r="M43" s="7">
        <v>0.18010499999999999</v>
      </c>
      <c r="N43" s="7">
        <v>0.13264000000000001</v>
      </c>
      <c r="O43" s="7">
        <v>0.12363399999999999</v>
      </c>
      <c r="P43" s="7">
        <v>0.102703</v>
      </c>
      <c r="Q43" s="7">
        <v>9.6648999999999999E-2</v>
      </c>
      <c r="R43" s="7">
        <v>9.6648999999999999E-2</v>
      </c>
      <c r="S43" s="7"/>
      <c r="T43" s="7">
        <v>0.66762999999999995</v>
      </c>
      <c r="U43" s="7">
        <v>5.1938800000000001</v>
      </c>
      <c r="V43" s="7">
        <v>5.6364799999999997</v>
      </c>
      <c r="W43" s="7">
        <v>4.3331999999999997</v>
      </c>
      <c r="X43" s="7"/>
      <c r="Y43" s="7">
        <v>3.7572999999999999</v>
      </c>
      <c r="Z43" s="7">
        <v>2.5087999999999999</v>
      </c>
      <c r="AA43" s="7">
        <v>0.39813999999999999</v>
      </c>
      <c r="AB43" s="7">
        <v>64.756479999999996</v>
      </c>
      <c r="AC43" s="7">
        <v>84.233239999999995</v>
      </c>
      <c r="AD43" s="7">
        <v>36.912089999999999</v>
      </c>
      <c r="AE43" s="7">
        <v>112.07763</v>
      </c>
      <c r="AF43" s="7"/>
      <c r="AG43" s="7">
        <v>2.9053</v>
      </c>
      <c r="AH43" s="7">
        <v>2.8233000000000001</v>
      </c>
      <c r="AI43" s="7">
        <v>1.6541999999999999</v>
      </c>
      <c r="AJ43" s="7">
        <v>1.6074999999999999</v>
      </c>
      <c r="AK43" s="7">
        <v>23.796099999999999</v>
      </c>
      <c r="AL43" s="7">
        <v>69.338650000000001</v>
      </c>
      <c r="AM43" s="7">
        <v>101.0093</v>
      </c>
      <c r="AN43" s="7">
        <v>71.861890000000002</v>
      </c>
      <c r="AO43" s="7">
        <v>0.18887000000000001</v>
      </c>
      <c r="AP43" s="7" t="s">
        <v>542</v>
      </c>
      <c r="AQ43" s="7">
        <v>0.26547999999999999</v>
      </c>
      <c r="AR43" s="7" t="s">
        <v>542</v>
      </c>
      <c r="AS43" s="7">
        <v>4.2976700000000001</v>
      </c>
      <c r="AT43" s="7">
        <f>IF(AND(NOT('Basic Financial Statements'!FV42=""),NOT('Basic Financial Statements'!AI42="")),'Basic Financial Statements'!FV42/'Basic Financial Statements'!AI42,"")</f>
        <v>11.889419575539126</v>
      </c>
      <c r="AU43" s="7">
        <f>IF(AND(NOT('Basic Financial Statements'!FV42=""),NOT('Basic Financial Statements'!CY42="")),'Basic Financial Statements'!FV42/'Basic Financial Statements'!CY42,"")</f>
        <v>1.0892542411722337</v>
      </c>
    </row>
    <row r="44" spans="1:47">
      <c r="A44" s="7" t="str">
        <f t="shared" si="4"/>
        <v>京セラ</v>
      </c>
      <c r="B44" s="7" t="str">
        <f t="shared" si="4"/>
        <v>TSE:6971</v>
      </c>
      <c r="C44" s="7" t="str">
        <f>'Basic Financial Statements'!C43</f>
        <v>FY2012</v>
      </c>
      <c r="D44" s="10">
        <f>'Basic Financial Statements'!D43</f>
        <v>2011</v>
      </c>
      <c r="F44" s="7">
        <f>IF(AND(NOT('Basic Financial Statements'!Q43=""),NOT('Basic Financial Statements'!CD43=""),NOT('Basic Financial Statements'!CD42=""),'Basic Financial Statements'!B43='Basic Financial Statements'!B42,RIGHT('Basic Financial Statements'!C43,4)*1-1=RIGHT('Basic Financial Statements'!C42,4)*1),('Basic Financial Statements'!Q43+'Basic Financial Statements'!S43)/AVERAGE('Basic Financial Statements'!CD42:CD43),"")</f>
        <v>6.0954624709662245E-2</v>
      </c>
      <c r="G44" s="7">
        <f>IF(AND(NOT('Basic Financial Statements'!AI42=""),NOT('Basic Financial Statements'!CD43=""),NOT('Basic Financial Statements'!CD42=""),'Basic Financial Statements'!B43='Basic Financial Statements'!B42,RIGHT('Basic Financial Statements'!C43,4)*1-1=RIGHT('Basic Financial Statements'!C42,4)*1),('Basic Financial Statements'!AI43)/AVERAGE('Basic Financial Statements'!CD42:CD43),"")</f>
        <v>4.3017061316238434E-2</v>
      </c>
      <c r="H44" s="7">
        <v>4.2842999999999999E-2</v>
      </c>
      <c r="I44" s="7">
        <v>5.4921999999999999E-2</v>
      </c>
      <c r="J44" s="7"/>
      <c r="K44" s="7">
        <v>0.26932099999999998</v>
      </c>
      <c r="L44" s="7">
        <v>0.16861699999999999</v>
      </c>
      <c r="M44" s="7">
        <v>0.15052399999999999</v>
      </c>
      <c r="N44" s="7">
        <v>9.7846000000000002E-2</v>
      </c>
      <c r="O44" s="7">
        <v>8.9122999999999994E-2</v>
      </c>
      <c r="P44" s="7">
        <v>7.1173E-2</v>
      </c>
      <c r="Q44" s="7">
        <v>6.6637000000000002E-2</v>
      </c>
      <c r="R44" s="7">
        <v>6.6637000000000002E-2</v>
      </c>
      <c r="S44" s="7"/>
      <c r="T44" s="7">
        <v>0.60440000000000005</v>
      </c>
      <c r="U44" s="7">
        <v>4.6857800000000003</v>
      </c>
      <c r="V44" s="7">
        <v>4.8953100000000003</v>
      </c>
      <c r="W44" s="7">
        <v>3.4582000000000002</v>
      </c>
      <c r="X44" s="7"/>
      <c r="Y44" s="7">
        <v>3.80206</v>
      </c>
      <c r="Z44" s="7">
        <v>2.4277799999999998</v>
      </c>
      <c r="AA44" s="7">
        <v>0.36227999999999999</v>
      </c>
      <c r="AB44" s="7">
        <v>74.765379999999993</v>
      </c>
      <c r="AC44" s="7">
        <v>105.83512</v>
      </c>
      <c r="AD44" s="7">
        <v>41.125959999999999</v>
      </c>
      <c r="AE44" s="7">
        <v>139.47454999999999</v>
      </c>
      <c r="AF44" s="7"/>
      <c r="AG44" s="7">
        <v>2.3397000000000001</v>
      </c>
      <c r="AH44" s="7">
        <v>2.2862</v>
      </c>
      <c r="AI44" s="7">
        <v>1.3815</v>
      </c>
      <c r="AJ44" s="7">
        <v>1.35</v>
      </c>
      <c r="AK44" s="7">
        <v>23.061</v>
      </c>
      <c r="AL44" s="7">
        <v>51.975999999999999</v>
      </c>
      <c r="AM44" s="7">
        <v>87.784040000000005</v>
      </c>
      <c r="AN44" s="7">
        <v>54.59843</v>
      </c>
      <c r="AO44" s="7">
        <v>0.20025999999999999</v>
      </c>
      <c r="AP44" s="7" t="s">
        <v>542</v>
      </c>
      <c r="AQ44" s="7">
        <v>0.32197999999999999</v>
      </c>
      <c r="AR44" s="7" t="s">
        <v>542</v>
      </c>
      <c r="AS44" s="7">
        <v>3.96976</v>
      </c>
      <c r="AT44" s="7">
        <f>IF(AND(NOT('Basic Financial Statements'!FV43=""),NOT('Basic Financial Statements'!AI43="")),'Basic Financial Statements'!FV43/'Basic Financial Statements'!AI43,"")</f>
        <v>16.405675761580028</v>
      </c>
      <c r="AU44" s="7">
        <f>IF(AND(NOT('Basic Financial Statements'!FV43=""),NOT('Basic Financial Statements'!CY43="")),'Basic Financial Statements'!FV43/'Basic Financial Statements'!CY43,"")</f>
        <v>0.94624534533737548</v>
      </c>
    </row>
    <row r="45" spans="1:47">
      <c r="A45" s="7" t="str">
        <f t="shared" si="4"/>
        <v>京セラ</v>
      </c>
      <c r="B45" s="7" t="str">
        <f t="shared" si="4"/>
        <v>TSE:6971</v>
      </c>
      <c r="C45" s="7" t="str">
        <f>'Basic Financial Statements'!C44</f>
        <v>FY2013</v>
      </c>
      <c r="D45" s="10">
        <f>'Basic Financial Statements'!D44</f>
        <v>2012</v>
      </c>
      <c r="F45" s="7">
        <f>IF(AND(NOT('Basic Financial Statements'!Q44=""),NOT('Basic Financial Statements'!CD44=""),NOT('Basic Financial Statements'!CD43=""),'Basic Financial Statements'!B44='Basic Financial Statements'!B43,RIGHT('Basic Financial Statements'!C44,4)*1-1=RIGHT('Basic Financial Statements'!C43,4)*1),('Basic Financial Statements'!Q44+'Basic Financial Statements'!S44)/AVERAGE('Basic Financial Statements'!CD43:CD44),"")</f>
        <v>5.297178647617605E-2</v>
      </c>
      <c r="G45" s="7">
        <f>IF(AND(NOT('Basic Financial Statements'!AI43=""),NOT('Basic Financial Statements'!CD44=""),NOT('Basic Financial Statements'!CD43=""),'Basic Financial Statements'!B44='Basic Financial Statements'!B43,RIGHT('Basic Financial Statements'!C44,4)*1-1=RIGHT('Basic Financial Statements'!C43,4)*1),('Basic Financial Statements'!AI44)/AVERAGE('Basic Financial Statements'!CD43:CD44),"")</f>
        <v>3.1494829500233343E-2</v>
      </c>
      <c r="H45" s="7">
        <v>3.7139999999999999E-2</v>
      </c>
      <c r="I45" s="7">
        <v>4.267E-2</v>
      </c>
      <c r="J45" s="7"/>
      <c r="K45" s="7">
        <v>0.25600699999999998</v>
      </c>
      <c r="L45" s="7">
        <v>0.16812099999999999</v>
      </c>
      <c r="M45" s="7">
        <v>0.13453300000000001</v>
      </c>
      <c r="N45" s="7">
        <v>8.5078000000000001E-2</v>
      </c>
      <c r="O45" s="7">
        <v>7.7037999999999995E-2</v>
      </c>
      <c r="P45" s="7">
        <v>5.2615000000000002E-2</v>
      </c>
      <c r="Q45" s="7">
        <v>5.1929000000000003E-2</v>
      </c>
      <c r="R45" s="7">
        <v>5.1929000000000003E-2</v>
      </c>
      <c r="S45" s="7"/>
      <c r="T45" s="7">
        <v>0.59858</v>
      </c>
      <c r="U45" s="7">
        <v>4.83622</v>
      </c>
      <c r="V45" s="7">
        <v>4.6156800000000002</v>
      </c>
      <c r="W45" s="7">
        <v>3.3605299999999998</v>
      </c>
      <c r="X45" s="7"/>
      <c r="Y45" s="7">
        <v>3.8832399999999998</v>
      </c>
      <c r="Z45" s="7">
        <v>2.5478200000000002</v>
      </c>
      <c r="AA45" s="7">
        <v>0.33521000000000001</v>
      </c>
      <c r="AB45" s="7">
        <v>79.077979999999997</v>
      </c>
      <c r="AC45" s="7">
        <v>108.61378000000001</v>
      </c>
      <c r="AD45" s="7">
        <v>39.904719999999998</v>
      </c>
      <c r="AE45" s="7">
        <v>147.78703999999999</v>
      </c>
      <c r="AF45" s="7"/>
      <c r="AG45" s="7">
        <v>1.9725999999999999</v>
      </c>
      <c r="AH45" s="7">
        <v>1.9343999999999999</v>
      </c>
      <c r="AI45" s="7">
        <v>1.216</v>
      </c>
      <c r="AJ45" s="7">
        <v>1.1924999999999999</v>
      </c>
      <c r="AK45" s="7">
        <v>24.877199999999998</v>
      </c>
      <c r="AL45" s="7">
        <v>52.176189999999998</v>
      </c>
      <c r="AM45" s="7">
        <v>91.116399999999999</v>
      </c>
      <c r="AN45" s="7">
        <v>60.208469999999998</v>
      </c>
      <c r="AO45" s="7">
        <v>0.19644</v>
      </c>
      <c r="AP45" s="7" t="s">
        <v>542</v>
      </c>
      <c r="AQ45" s="7">
        <v>0.29727999999999999</v>
      </c>
      <c r="AR45" s="7" t="s">
        <v>542</v>
      </c>
      <c r="AS45" s="7">
        <v>3.4452600000000002</v>
      </c>
      <c r="AT45" s="7">
        <f>IF(AND(NOT('Basic Financial Statements'!FV44=""),NOT('Basic Financial Statements'!AI44="")),'Basic Financial Statements'!FV44/'Basic Financial Statements'!AI44,"")</f>
        <v>23.995436272809609</v>
      </c>
      <c r="AU45" s="7">
        <f>IF(AND(NOT('Basic Financial Statements'!FV44=""),NOT('Basic Financial Statements'!CY44="")),'Basic Financial Statements'!FV44/'Basic Financial Statements'!CY44,"")</f>
        <v>0.98175121109954877</v>
      </c>
    </row>
    <row r="46" spans="1:47">
      <c r="A46" s="7" t="str">
        <f t="shared" si="4"/>
        <v>京セラ</v>
      </c>
      <c r="B46" s="7" t="str">
        <f t="shared" si="4"/>
        <v>TSE:6971</v>
      </c>
      <c r="C46" s="7" t="str">
        <f>'Basic Financial Statements'!C45</f>
        <v>FY2014</v>
      </c>
      <c r="D46" s="10">
        <f>'Basic Financial Statements'!D45</f>
        <v>2013</v>
      </c>
      <c r="F46" s="7">
        <f>IF(AND(NOT('Basic Financial Statements'!Q45=""),NOT('Basic Financial Statements'!CD45=""),NOT('Basic Financial Statements'!CD44=""),'Basic Financial Statements'!B45='Basic Financial Statements'!B44,RIGHT('Basic Financial Statements'!C45,4)*1-1=RIGHT('Basic Financial Statements'!C44,4)*1),('Basic Financial Statements'!Q45+'Basic Financial Statements'!S45)/AVERAGE('Basic Financial Statements'!CD44:CD45),"")</f>
        <v>5.73685801384149E-2</v>
      </c>
      <c r="G46" s="7">
        <f>IF(AND(NOT('Basic Financial Statements'!AI44=""),NOT('Basic Financial Statements'!CD45=""),NOT('Basic Financial Statements'!CD44=""),'Basic Financial Statements'!B45='Basic Financial Statements'!B44,RIGHT('Basic Financial Statements'!C45,4)*1-1=RIGHT('Basic Financial Statements'!C44,4)*1),('Basic Financial Statements'!AI45)/AVERAGE('Basic Financial Statements'!CD44:CD45),"")</f>
        <v>3.8627055240949539E-2</v>
      </c>
      <c r="H46" s="7">
        <v>4.0742E-2</v>
      </c>
      <c r="I46" s="7">
        <v>4.9915000000000001E-2</v>
      </c>
      <c r="J46" s="7"/>
      <c r="K46" s="7">
        <v>0.26178800000000002</v>
      </c>
      <c r="L46" s="7">
        <v>0.16742699999999999</v>
      </c>
      <c r="M46" s="7">
        <v>0.13755500000000001</v>
      </c>
      <c r="N46" s="7">
        <v>9.1972999999999999E-2</v>
      </c>
      <c r="O46" s="7">
        <v>8.4941000000000003E-2</v>
      </c>
      <c r="P46" s="7">
        <v>6.5645999999999996E-2</v>
      </c>
      <c r="Q46" s="7">
        <v>6.1322000000000002E-2</v>
      </c>
      <c r="R46" s="7">
        <v>6.1322000000000002E-2</v>
      </c>
      <c r="S46" s="7"/>
      <c r="T46" s="7">
        <v>0.58840999999999999</v>
      </c>
      <c r="U46" s="7">
        <v>5.3667800000000003</v>
      </c>
      <c r="V46" s="7">
        <v>4.9019899999999996</v>
      </c>
      <c r="W46" s="7">
        <v>3.3798699999999999</v>
      </c>
      <c r="X46" s="7"/>
      <c r="Y46" s="7">
        <v>4.1760000000000002</v>
      </c>
      <c r="Z46" s="7">
        <v>2.7452200000000002</v>
      </c>
      <c r="AA46" s="7">
        <v>0.45545999999999998</v>
      </c>
      <c r="AB46" s="7">
        <v>74.459270000000004</v>
      </c>
      <c r="AC46" s="7">
        <v>107.99218999999999</v>
      </c>
      <c r="AD46" s="7">
        <v>38.494729999999997</v>
      </c>
      <c r="AE46" s="7">
        <v>143.95672999999999</v>
      </c>
      <c r="AF46" s="7"/>
      <c r="AG46" s="7">
        <v>1.8066</v>
      </c>
      <c r="AH46" s="7">
        <v>1.7746</v>
      </c>
      <c r="AI46" s="7">
        <v>0.97950000000000004</v>
      </c>
      <c r="AJ46" s="7">
        <v>0.96209999999999996</v>
      </c>
      <c r="AK46" s="7">
        <v>24.632100000000001</v>
      </c>
      <c r="AL46" s="7">
        <v>63.209249999999997</v>
      </c>
      <c r="AM46" s="7">
        <v>102.36144</v>
      </c>
      <c r="AN46" s="7">
        <v>76.196920000000006</v>
      </c>
      <c r="AO46" s="7">
        <v>0.18032999999999999</v>
      </c>
      <c r="AP46" s="7" t="s">
        <v>542</v>
      </c>
      <c r="AQ46" s="7">
        <v>0.24226</v>
      </c>
      <c r="AR46" s="7" t="s">
        <v>542</v>
      </c>
      <c r="AS46" s="7">
        <v>3.6130200000000001</v>
      </c>
      <c r="AT46" s="7">
        <f>IF(AND(NOT('Basic Financial Statements'!FV45=""),NOT('Basic Financial Statements'!AI45="")),'Basic Financial Statements'!FV45/'Basic Financial Statements'!AI45,"")</f>
        <v>17.966144314943062</v>
      </c>
      <c r="AU46" s="7">
        <f>IF(AND(NOT('Basic Financial Statements'!FV45=""),NOT('Basic Financial Statements'!CY45="")),'Basic Financial Statements'!FV45/'Basic Financial Statements'!CY45,"")</f>
        <v>0.893696889580191</v>
      </c>
    </row>
    <row r="47" spans="1:47">
      <c r="A47" s="7" t="str">
        <f t="shared" si="4"/>
        <v>京セラ</v>
      </c>
      <c r="B47" s="7" t="str">
        <f t="shared" si="4"/>
        <v>TSE:6971</v>
      </c>
      <c r="C47" s="7" t="str">
        <f>'Basic Financial Statements'!C46</f>
        <v>FY2015</v>
      </c>
      <c r="D47" s="10">
        <f>'Basic Financial Statements'!D46</f>
        <v>2014</v>
      </c>
      <c r="F47" s="7">
        <f>IF(AND(NOT('Basic Financial Statements'!Q46=""),NOT('Basic Financial Statements'!CD46=""),NOT('Basic Financial Statements'!CD45=""),'Basic Financial Statements'!B46='Basic Financial Statements'!B45,RIGHT('Basic Financial Statements'!C46,4)*1-1=RIGHT('Basic Financial Statements'!C45,4)*1),('Basic Financial Statements'!Q46+'Basic Financial Statements'!S46)/AVERAGE('Basic Financial Statements'!CD45:CD46),"")</f>
        <v>4.8762365037978837E-2</v>
      </c>
      <c r="G47" s="7">
        <f>IF(AND(NOT('Basic Financial Statements'!AI45=""),NOT('Basic Financial Statements'!CD46=""),NOT('Basic Financial Statements'!CD45=""),'Basic Financial Statements'!B46='Basic Financial Statements'!B45,RIGHT('Basic Financial Statements'!C46,4)*1-1=RIGHT('Basic Financial Statements'!C45,4)*1),('Basic Financial Statements'!AI46)/AVERAGE('Basic Financial Statements'!CD45:CD46),"")</f>
        <v>4.429320622818974E-2</v>
      </c>
      <c r="H47" s="7">
        <v>3.3029999999999997E-2</v>
      </c>
      <c r="I47" s="7">
        <v>5.6175999999999997E-2</v>
      </c>
      <c r="J47" s="7"/>
      <c r="K47" s="7">
        <v>0.25508599999999998</v>
      </c>
      <c r="L47" s="7">
        <v>0.17114499999999999</v>
      </c>
      <c r="M47" s="7">
        <v>0.12325700000000001</v>
      </c>
      <c r="N47" s="7">
        <v>8.2267000000000007E-2</v>
      </c>
      <c r="O47" s="7">
        <v>7.5439999999999993E-2</v>
      </c>
      <c r="P47" s="7">
        <v>8.2083000000000003E-2</v>
      </c>
      <c r="Q47" s="7">
        <v>7.5907000000000002E-2</v>
      </c>
      <c r="R47" s="7">
        <v>7.5907000000000002E-2</v>
      </c>
      <c r="S47" s="7"/>
      <c r="T47" s="7">
        <v>0.53961000000000003</v>
      </c>
      <c r="U47" s="7">
        <v>5.73834</v>
      </c>
      <c r="V47" s="7">
        <v>4.9853800000000001</v>
      </c>
      <c r="W47" s="7">
        <v>3.29461</v>
      </c>
      <c r="X47" s="7"/>
      <c r="Y47" s="7">
        <v>4.0913500000000003</v>
      </c>
      <c r="Z47" s="7">
        <v>2.6479699999999999</v>
      </c>
      <c r="AA47" s="7">
        <v>0.36706</v>
      </c>
      <c r="AB47" s="7">
        <v>73.213890000000006</v>
      </c>
      <c r="AC47" s="7">
        <v>110.78663</v>
      </c>
      <c r="AD47" s="7">
        <v>38.222799999999999</v>
      </c>
      <c r="AE47" s="7">
        <v>145.77771999999999</v>
      </c>
      <c r="AF47" s="7"/>
      <c r="AG47" s="7">
        <v>1.3652</v>
      </c>
      <c r="AH47" s="7">
        <v>1.3468</v>
      </c>
      <c r="AI47" s="7">
        <v>0.7762</v>
      </c>
      <c r="AJ47" s="7">
        <v>0.76570000000000005</v>
      </c>
      <c r="AK47" s="7">
        <v>23.750900000000001</v>
      </c>
      <c r="AL47" s="7">
        <v>67.033180000000002</v>
      </c>
      <c r="AM47" s="7">
        <v>109.52095</v>
      </c>
      <c r="AN47" s="7">
        <v>76.310829999999996</v>
      </c>
      <c r="AO47" s="7">
        <v>0.16714999999999999</v>
      </c>
      <c r="AP47" s="7" t="s">
        <v>542</v>
      </c>
      <c r="AQ47" s="7">
        <v>0.2399</v>
      </c>
      <c r="AR47" s="7" t="s">
        <v>542</v>
      </c>
      <c r="AS47" s="7">
        <v>3.3486899999999999</v>
      </c>
      <c r="AT47" s="7">
        <f>IF(AND(NOT('Basic Financial Statements'!FV46=""),NOT('Basic Financial Statements'!AI46="")),'Basic Financial Statements'!FV46/'Basic Financial Statements'!AI46,"")</f>
        <v>19.300093826165376</v>
      </c>
      <c r="AU47" s="7">
        <f>IF(AND(NOT('Basic Financial Statements'!FV46=""),NOT('Basic Financial Statements'!CY46="")),'Basic Financial Statements'!FV46/'Basic Financial Statements'!CY46,"")</f>
        <v>1.0916530110110554</v>
      </c>
    </row>
    <row r="48" spans="1:47">
      <c r="A48" s="7" t="str">
        <f t="shared" si="4"/>
        <v>京セラ</v>
      </c>
      <c r="B48" s="7" t="str">
        <f t="shared" si="4"/>
        <v>TSE:6971</v>
      </c>
      <c r="C48" s="7" t="str">
        <f>'Basic Financial Statements'!C47</f>
        <v>FY2016</v>
      </c>
      <c r="D48" s="10">
        <f>'Basic Financial Statements'!D47</f>
        <v>2015</v>
      </c>
      <c r="F48" s="7">
        <f>IF(AND(NOT('Basic Financial Statements'!Q47=""),NOT('Basic Financial Statements'!CD47=""),NOT('Basic Financial Statements'!CD46=""),'Basic Financial Statements'!B47='Basic Financial Statements'!B46,RIGHT('Basic Financial Statements'!C47,4)*1-1=RIGHT('Basic Financial Statements'!C46,4)*1),('Basic Financial Statements'!Q47+'Basic Financial Statements'!S47)/AVERAGE('Basic Financial Statements'!CD46:CD47),"")</f>
        <v>4.3430327131095237E-2</v>
      </c>
      <c r="G48" s="7">
        <f>IF(AND(NOT('Basic Financial Statements'!AI46=""),NOT('Basic Financial Statements'!CD47=""),NOT('Basic Financial Statements'!CD46=""),'Basic Financial Statements'!B47='Basic Financial Statements'!B46,RIGHT('Basic Financial Statements'!C47,4)*1-1=RIGHT('Basic Financial Statements'!C46,4)*1),('Basic Financial Statements'!AI47)/AVERAGE('Basic Financial Statements'!CD46:CD47),"")</f>
        <v>3.7340304072784672E-2</v>
      </c>
      <c r="H48" s="7">
        <v>2.7470999999999999E-2</v>
      </c>
      <c r="I48" s="7">
        <v>4.8468999999999998E-2</v>
      </c>
      <c r="J48" s="7"/>
      <c r="K48" s="7">
        <v>0.26098399999999999</v>
      </c>
      <c r="L48" s="7">
        <v>0.181369</v>
      </c>
      <c r="M48" s="7">
        <v>0.122228</v>
      </c>
      <c r="N48" s="7">
        <v>7.0427000000000003E-2</v>
      </c>
      <c r="O48" s="7">
        <v>7.0427000000000003E-2</v>
      </c>
      <c r="P48" s="7">
        <v>7.7174999999999994E-2</v>
      </c>
      <c r="Q48" s="7">
        <v>7.3698E-2</v>
      </c>
      <c r="R48" s="7">
        <v>7.3698E-2</v>
      </c>
      <c r="S48" s="7"/>
      <c r="T48" s="7">
        <v>0.48383999999999999</v>
      </c>
      <c r="U48" s="7">
        <v>5.6261900000000002</v>
      </c>
      <c r="V48" s="7">
        <v>4.7705099999999998</v>
      </c>
      <c r="W48" s="7">
        <v>3.2048899999999998</v>
      </c>
      <c r="X48" s="7"/>
      <c r="Y48" s="7">
        <v>3.9005899999999998</v>
      </c>
      <c r="Z48" s="7">
        <v>2.67686</v>
      </c>
      <c r="AA48" s="7">
        <v>0.52751999999999999</v>
      </c>
      <c r="AB48" s="7">
        <v>76.721289999999996</v>
      </c>
      <c r="AC48" s="7">
        <v>114.20041999999999</v>
      </c>
      <c r="AD48" s="7">
        <v>40.361379999999997</v>
      </c>
      <c r="AE48" s="7">
        <v>150.56031999999999</v>
      </c>
      <c r="AF48" s="7"/>
      <c r="AG48" s="7">
        <v>1.3795999999999999</v>
      </c>
      <c r="AH48" s="7">
        <v>1.3608</v>
      </c>
      <c r="AI48" s="7">
        <v>0.7631</v>
      </c>
      <c r="AJ48" s="7">
        <v>0.75270000000000004</v>
      </c>
      <c r="AK48" s="7">
        <v>23.304500000000001</v>
      </c>
      <c r="AL48" s="7">
        <v>57.445419999999999</v>
      </c>
      <c r="AM48" s="7">
        <v>99.698459999999997</v>
      </c>
      <c r="AN48" s="7">
        <v>63.258540000000004</v>
      </c>
      <c r="AO48" s="7">
        <v>0.18109</v>
      </c>
      <c r="AP48" s="7" t="s">
        <v>542</v>
      </c>
      <c r="AQ48" s="7">
        <v>0.28539999999999999</v>
      </c>
      <c r="AR48" s="7" t="s">
        <v>542</v>
      </c>
      <c r="AS48" s="7">
        <v>3.5092099999999999</v>
      </c>
      <c r="AT48" s="7">
        <f>IF(AND(NOT('Basic Financial Statements'!FV47=""),NOT('Basic Financial Statements'!AI47="")),'Basic Financial Statements'!FV47/'Basic Financial Statements'!AI47,"")</f>
        <v>15.925213569370616</v>
      </c>
      <c r="AU48" s="7">
        <f>IF(AND(NOT('Basic Financial Statements'!FV47=""),NOT('Basic Financial Statements'!CY47="")),'Basic Financial Statements'!FV47/'Basic Financial Statements'!CY47,"")</f>
        <v>0.79610590662900604</v>
      </c>
    </row>
    <row r="49" spans="1:47">
      <c r="A49" s="7" t="str">
        <f t="shared" si="4"/>
        <v>京セラ</v>
      </c>
      <c r="B49" s="7" t="str">
        <f t="shared" si="4"/>
        <v>TSE:6971</v>
      </c>
      <c r="C49" s="7" t="str">
        <f>'Basic Financial Statements'!C48</f>
        <v>FY2017</v>
      </c>
      <c r="D49" s="10">
        <f>'Basic Financial Statements'!D48</f>
        <v>2016</v>
      </c>
      <c r="F49" s="7">
        <f>IF(AND(NOT('Basic Financial Statements'!Q48=""),NOT('Basic Financial Statements'!CD48=""),NOT('Basic Financial Statements'!CD47=""),'Basic Financial Statements'!B48='Basic Financial Statements'!B47,RIGHT('Basic Financial Statements'!C48,4)*1-1=RIGHT('Basic Financial Statements'!C47,4)*1),('Basic Financial Statements'!Q48+'Basic Financial Statements'!S48)/AVERAGE('Basic Financial Statements'!CD47:CD48),"")</f>
        <v>4.4937095511269884E-2</v>
      </c>
      <c r="G49" s="7">
        <f>IF(AND(NOT('Basic Financial Statements'!AI47=""),NOT('Basic Financial Statements'!CD48=""),NOT('Basic Financial Statements'!CD47=""),'Basic Financial Statements'!B48='Basic Financial Statements'!B47,RIGHT('Basic Financial Statements'!C48,4)*1-1=RIGHT('Basic Financial Statements'!C47,4)*1),('Basic Financial Statements'!AI48)/AVERAGE('Basic Financial Statements'!CD47:CD48),"")</f>
        <v>3.5261192496550249E-2</v>
      </c>
      <c r="H49" s="7">
        <v>2.7591999999999998E-2</v>
      </c>
      <c r="I49" s="7">
        <v>4.4968000000000001E-2</v>
      </c>
      <c r="J49" s="7"/>
      <c r="K49" s="7">
        <v>0.26236500000000001</v>
      </c>
      <c r="L49" s="7">
        <v>0.17799200000000001</v>
      </c>
      <c r="M49" s="7">
        <v>0.12968499999999999</v>
      </c>
      <c r="N49" s="7">
        <v>8.3208000000000004E-2</v>
      </c>
      <c r="O49" s="7">
        <v>7.5250999999999998E-2</v>
      </c>
      <c r="P49" s="7">
        <v>7.6897999999999994E-2</v>
      </c>
      <c r="Q49" s="7">
        <v>7.2986999999999996E-2</v>
      </c>
      <c r="R49" s="7">
        <v>7.2986999999999996E-2</v>
      </c>
      <c r="S49" s="7"/>
      <c r="T49" s="7">
        <v>0.45854</v>
      </c>
      <c r="U49" s="7">
        <v>5.35785</v>
      </c>
      <c r="V49" s="7">
        <v>4.5850999999999997</v>
      </c>
      <c r="W49" s="7">
        <v>3.1848999999999998</v>
      </c>
      <c r="X49" s="7"/>
      <c r="Y49" s="7">
        <v>3.9453</v>
      </c>
      <c r="Z49" s="7">
        <v>2.7387800000000002</v>
      </c>
      <c r="AA49" s="7">
        <v>0.45036999999999999</v>
      </c>
      <c r="AB49" s="7">
        <v>79.605410000000006</v>
      </c>
      <c r="AC49" s="7">
        <v>114.60307</v>
      </c>
      <c r="AD49" s="7">
        <v>42.490020000000001</v>
      </c>
      <c r="AE49" s="7">
        <v>151.71845999999999</v>
      </c>
      <c r="AF49" s="7"/>
      <c r="AG49" s="7">
        <v>1.0266999999999999</v>
      </c>
      <c r="AH49" s="7">
        <v>1.0162</v>
      </c>
      <c r="AI49" s="7">
        <v>0.67830000000000001</v>
      </c>
      <c r="AJ49" s="7">
        <v>0.6714</v>
      </c>
      <c r="AK49" s="7">
        <v>22.2333</v>
      </c>
      <c r="AL49" s="7">
        <v>118.82908</v>
      </c>
      <c r="AM49" s="7">
        <v>204.78357</v>
      </c>
      <c r="AN49" s="7">
        <v>130.53163000000001</v>
      </c>
      <c r="AO49" s="7">
        <v>0.1346</v>
      </c>
      <c r="AP49" s="7" t="s">
        <v>542</v>
      </c>
      <c r="AQ49" s="7">
        <v>0.21117</v>
      </c>
      <c r="AR49" s="7" t="s">
        <v>542</v>
      </c>
      <c r="AS49" s="7">
        <v>3.44028</v>
      </c>
      <c r="AT49" s="7">
        <f>IF(AND(NOT('Basic Financial Statements'!FV48=""),NOT('Basic Financial Statements'!AI48="")),'Basic Financial Statements'!FV48/'Basic Financial Statements'!AI48,"")</f>
        <v>20.844754942188342</v>
      </c>
      <c r="AU49" s="7">
        <f>IF(AND(NOT('Basic Financial Statements'!FV48=""),NOT('Basic Financial Statements'!CY48="")),'Basic Financial Statements'!FV48/'Basic Financial Statements'!CY48,"")</f>
        <v>0.9770129126530116</v>
      </c>
    </row>
    <row r="50" spans="1:47">
      <c r="A50" s="7" t="str">
        <f t="shared" si="4"/>
        <v>京セラ</v>
      </c>
      <c r="B50" s="7" t="str">
        <f t="shared" si="4"/>
        <v>TSE:6971</v>
      </c>
      <c r="C50" s="7" t="str">
        <f>'Basic Financial Statements'!C49</f>
        <v>FY2018</v>
      </c>
      <c r="D50" s="10">
        <f>'Basic Financial Statements'!D49</f>
        <v>2017</v>
      </c>
      <c r="F50" s="7">
        <f>IF(AND(NOT('Basic Financial Statements'!Q49=""),NOT('Basic Financial Statements'!CD49=""),NOT('Basic Financial Statements'!CD48=""),'Basic Financial Statements'!B49='Basic Financial Statements'!B48,RIGHT('Basic Financial Statements'!C49,4)*1-1=RIGHT('Basic Financial Statements'!C48,4)*1),('Basic Financial Statements'!Q49+'Basic Financial Statements'!S49)/AVERAGE('Basic Financial Statements'!CD48:CD49),"")</f>
        <v>4.3793528792045754E-2</v>
      </c>
      <c r="G50" s="7">
        <f>IF(AND(NOT('Basic Financial Statements'!AI48=""),NOT('Basic Financial Statements'!CD49=""),NOT('Basic Financial Statements'!CD48=""),'Basic Financial Statements'!B49='Basic Financial Statements'!B48,RIGHT('Basic Financial Statements'!C49,4)*1-1=RIGHT('Basic Financial Statements'!C48,4)*1),('Basic Financial Statements'!AI49)/AVERAGE('Basic Financial Statements'!CD48:CD49),"")</f>
        <v>2.7119062689119046E-2</v>
      </c>
      <c r="H50" s="7">
        <v>2.4688999999999999E-2</v>
      </c>
      <c r="I50" s="7">
        <v>3.5022999999999999E-2</v>
      </c>
      <c r="J50" s="7"/>
      <c r="K50" s="7">
        <v>0.23850199999999999</v>
      </c>
      <c r="L50" s="7">
        <v>0.167798</v>
      </c>
      <c r="M50" s="7">
        <v>0.11384900000000001</v>
      </c>
      <c r="N50" s="7">
        <v>6.9277000000000005E-2</v>
      </c>
      <c r="O50" s="7">
        <v>6.1343000000000002E-2</v>
      </c>
      <c r="P50" s="7">
        <v>5.3887999999999998E-2</v>
      </c>
      <c r="Q50" s="7">
        <v>5.1861999999999998E-2</v>
      </c>
      <c r="R50" s="7">
        <v>5.1861999999999998E-2</v>
      </c>
      <c r="S50" s="7"/>
      <c r="T50" s="7">
        <v>0.50324000000000002</v>
      </c>
      <c r="U50" s="7">
        <v>5.5575700000000001</v>
      </c>
      <c r="V50" s="7">
        <v>4.56412</v>
      </c>
      <c r="W50" s="7">
        <v>3.4507400000000001</v>
      </c>
      <c r="X50" s="7"/>
      <c r="Y50" s="7">
        <v>3.5158700000000001</v>
      </c>
      <c r="Z50" s="7">
        <v>2.3515999999999999</v>
      </c>
      <c r="AA50" s="7">
        <v>0.37846999999999997</v>
      </c>
      <c r="AB50" s="7">
        <v>79.971500000000006</v>
      </c>
      <c r="AC50" s="7">
        <v>105.77408</v>
      </c>
      <c r="AD50" s="7">
        <v>41.269460000000002</v>
      </c>
      <c r="AE50" s="7">
        <v>144.47613000000001</v>
      </c>
      <c r="AF50" s="7"/>
      <c r="AG50" s="7">
        <v>1.2239</v>
      </c>
      <c r="AH50" s="7">
        <v>1.2091000000000001</v>
      </c>
      <c r="AI50" s="7">
        <v>0.83460000000000001</v>
      </c>
      <c r="AJ50" s="7">
        <v>0.82450000000000001</v>
      </c>
      <c r="AK50" s="7">
        <v>23.204000000000001</v>
      </c>
      <c r="AL50" s="7">
        <v>69.348389999999995</v>
      </c>
      <c r="AM50" s="7">
        <v>128.70608999999999</v>
      </c>
      <c r="AN50" s="7">
        <v>68.351249999999993</v>
      </c>
      <c r="AO50" s="7">
        <v>0.16528000000000001</v>
      </c>
      <c r="AP50" s="7" t="s">
        <v>542</v>
      </c>
      <c r="AQ50" s="7">
        <v>0.31122</v>
      </c>
      <c r="AR50" s="7" t="s">
        <v>542</v>
      </c>
      <c r="AS50" s="7">
        <v>3.7987500000000001</v>
      </c>
      <c r="AT50" s="7">
        <f>IF(AND(NOT('Basic Financial Statements'!FV49=""),NOT('Basic Financial Statements'!AI49="")),'Basic Financial Statements'!FV49/'Basic Financial Statements'!AI49,"")</f>
        <v>25.977759754309584</v>
      </c>
      <c r="AU50" s="7">
        <f>IF(AND(NOT('Basic Financial Statements'!FV49=""),NOT('Basic Financial Statements'!CY49="")),'Basic Financial Statements'!FV49/'Basic Financial Statements'!CY49,"")</f>
        <v>0.94498606427576548</v>
      </c>
    </row>
    <row r="51" spans="1:47">
      <c r="A51" s="7" t="str">
        <f t="shared" si="4"/>
        <v>京セラ</v>
      </c>
      <c r="B51" s="7" t="str">
        <f t="shared" si="4"/>
        <v>TSE:6971</v>
      </c>
      <c r="C51" s="7" t="str">
        <f>'Basic Financial Statements'!C50</f>
        <v>FY2019</v>
      </c>
      <c r="D51" s="10">
        <f>'Basic Financial Statements'!D50</f>
        <v>2018</v>
      </c>
      <c r="F51" s="7">
        <f>IF(AND(NOT('Basic Financial Statements'!Q50=""),NOT('Basic Financial Statements'!CD50=""),NOT('Basic Financial Statements'!CD49=""),'Basic Financial Statements'!B50='Basic Financial Statements'!B49,RIGHT('Basic Financial Statements'!C50,4)*1-1=RIGHT('Basic Financial Statements'!C49,4)*1),('Basic Financial Statements'!Q50+'Basic Financial Statements'!S50)/AVERAGE('Basic Financial Statements'!CD49:CD50),"")</f>
        <v>4.5509041470874791E-2</v>
      </c>
      <c r="G51" s="7">
        <f>IF(AND(NOT('Basic Financial Statements'!AI49=""),NOT('Basic Financial Statements'!CD50=""),NOT('Basic Financial Statements'!CD49=""),'Basic Financial Statements'!B50='Basic Financial Statements'!B49,RIGHT('Basic Financial Statements'!C50,4)*1-1=RIGHT('Basic Financial Statements'!C49,4)*1),('Basic Financial Statements'!AI50)/AVERAGE('Basic Financial Statements'!CD49:CD50),"")</f>
        <v>3.7500620352255598E-2</v>
      </c>
      <c r="H51" s="7">
        <v>2.4558E-2</v>
      </c>
      <c r="I51" s="7">
        <v>4.4852000000000003E-2</v>
      </c>
      <c r="J51" s="7"/>
      <c r="K51" s="7">
        <v>0.28577900000000001</v>
      </c>
      <c r="L51" s="7">
        <v>0.22738</v>
      </c>
      <c r="M51" s="7">
        <v>9.7746E-2</v>
      </c>
      <c r="N51" s="7">
        <v>5.8397999999999999E-2</v>
      </c>
      <c r="O51" s="7">
        <v>5.8397999999999999E-2</v>
      </c>
      <c r="P51" s="7">
        <v>7.0735999999999993E-2</v>
      </c>
      <c r="Q51" s="7">
        <v>6.3563999999999996E-2</v>
      </c>
      <c r="R51" s="7">
        <v>6.3563999999999996E-2</v>
      </c>
      <c r="S51" s="7"/>
      <c r="T51" s="7">
        <v>0.53013999999999994</v>
      </c>
      <c r="U51" s="7">
        <v>5.0521599999999998</v>
      </c>
      <c r="V51" s="7">
        <v>4.4900399999999996</v>
      </c>
      <c r="W51" s="7">
        <v>3.2724600000000001</v>
      </c>
      <c r="X51" s="7"/>
      <c r="Y51" s="7">
        <v>3.6231399999999998</v>
      </c>
      <c r="Z51" s="7">
        <v>2.5867399999999998</v>
      </c>
      <c r="AA51" s="7">
        <v>0.58713000000000004</v>
      </c>
      <c r="AB51" s="7">
        <v>81.290610000000001</v>
      </c>
      <c r="AC51" s="7">
        <v>111.5367</v>
      </c>
      <c r="AD51" s="7">
        <v>53.853560000000002</v>
      </c>
      <c r="AE51" s="7">
        <v>138.97375</v>
      </c>
      <c r="AF51" s="7"/>
      <c r="AG51" s="7">
        <v>0.4173</v>
      </c>
      <c r="AH51" s="7">
        <v>0.41560000000000002</v>
      </c>
      <c r="AI51" s="7">
        <v>0.2394</v>
      </c>
      <c r="AJ51" s="7">
        <v>0.2384</v>
      </c>
      <c r="AK51" s="7">
        <v>20.421700000000001</v>
      </c>
      <c r="AL51" s="7">
        <v>78.430930000000004</v>
      </c>
      <c r="AM51" s="7">
        <v>131.27543</v>
      </c>
      <c r="AN51" s="7">
        <v>39.430929999999996</v>
      </c>
      <c r="AO51" s="7">
        <v>6.2129999999999998E-2</v>
      </c>
      <c r="AP51" s="7" t="s">
        <v>542</v>
      </c>
      <c r="AQ51" s="7">
        <v>0.20683000000000001</v>
      </c>
      <c r="AR51" s="7" t="s">
        <v>542</v>
      </c>
      <c r="AS51" s="7">
        <v>4.0784900000000004</v>
      </c>
      <c r="AT51" s="7">
        <f>IF(AND(NOT('Basic Financial Statements'!FV50=""),NOT('Basic Financial Statements'!AI50="")),'Basic Financial Statements'!FV50/'Basic Financial Statements'!AI50,"")</f>
        <v>20.472627921048964</v>
      </c>
      <c r="AU51" s="7">
        <f>IF(AND(NOT('Basic Financial Statements'!FV50=""),NOT('Basic Financial Statements'!CY50="")),'Basic Financial Statements'!FV50/'Basic Financial Statements'!CY50,"")</f>
        <v>1.0377264820587142</v>
      </c>
    </row>
    <row r="52" spans="1:47">
      <c r="A52" s="7" t="str">
        <f>Assumptions!C6</f>
        <v>ローム</v>
      </c>
      <c r="B52" s="7" t="str">
        <f>Assumptions!B6</f>
        <v>TSE:6963</v>
      </c>
      <c r="C52" s="7" t="str">
        <f>'Basic Financial Statements'!C51</f>
        <v>FY2008</v>
      </c>
      <c r="D52" s="10">
        <f>'Basic Financial Statements'!D51</f>
        <v>2007</v>
      </c>
      <c r="F52" s="7" t="str">
        <f>IF(AND(NOT('Basic Financial Statements'!Q51=""),NOT('Basic Financial Statements'!CD51=""),NOT('Basic Financial Statements'!CD50=""),'Basic Financial Statements'!B51='Basic Financial Statements'!B50,RIGHT('Basic Financial Statements'!C51,4)*1-1=RIGHT('Basic Financial Statements'!C50,4)*1),('Basic Financial Statements'!Q51+'Basic Financial Statements'!S51)/AVERAGE('Basic Financial Statements'!CD50:CD51),"")</f>
        <v/>
      </c>
      <c r="G52" s="7" t="str">
        <f>IF(AND(NOT('Basic Financial Statements'!AI50=""),NOT('Basic Financial Statements'!CD51=""),NOT('Basic Financial Statements'!CD50=""),'Basic Financial Statements'!B51='Basic Financial Statements'!B50,RIGHT('Basic Financial Statements'!C51,4)*1-1=RIGHT('Basic Financial Statements'!C50,4)*1),('Basic Financial Statements'!AI51)/AVERAGE('Basic Financial Statements'!CD50:CD51),"")</f>
        <v/>
      </c>
      <c r="H52" s="7">
        <v>5.3505999999999998E-2</v>
      </c>
      <c r="I52" s="7">
        <v>4.0599000000000003E-2</v>
      </c>
      <c r="J52" s="7"/>
      <c r="K52" s="7">
        <v>0.381801</v>
      </c>
      <c r="L52" s="7">
        <v>0.201402</v>
      </c>
      <c r="M52" s="7">
        <v>0.32931100000000002</v>
      </c>
      <c r="N52" s="7">
        <v>0.180398</v>
      </c>
      <c r="O52" s="7">
        <v>0.180398</v>
      </c>
      <c r="P52" s="7">
        <v>8.5589999999999999E-2</v>
      </c>
      <c r="Q52" s="7">
        <v>8.5514999999999994E-2</v>
      </c>
      <c r="R52" s="7">
        <v>8.5514999999999994E-2</v>
      </c>
      <c r="S52" s="7"/>
      <c r="T52" s="7">
        <v>0.4073</v>
      </c>
      <c r="U52" s="7">
        <v>1.4355800000000001</v>
      </c>
      <c r="V52" s="7">
        <v>4.1255100000000002</v>
      </c>
      <c r="W52" s="7">
        <v>2.8769300000000002</v>
      </c>
      <c r="X52" s="7"/>
      <c r="Y52" s="7">
        <v>8.5368099999999991</v>
      </c>
      <c r="Z52" s="7">
        <v>7.0484400000000003</v>
      </c>
      <c r="AA52" s="7">
        <v>2.1695099999999998</v>
      </c>
      <c r="AB52" s="7">
        <v>88.716200000000001</v>
      </c>
      <c r="AC52" s="7">
        <v>127.21867</v>
      </c>
      <c r="AD52" s="7">
        <v>34.190260000000002</v>
      </c>
      <c r="AE52" s="7">
        <v>181.74462</v>
      </c>
      <c r="AF52" s="7"/>
      <c r="AG52" s="7">
        <v>0</v>
      </c>
      <c r="AH52" s="7">
        <v>0</v>
      </c>
      <c r="AI52" s="7">
        <v>0</v>
      </c>
      <c r="AJ52" s="7">
        <v>0</v>
      </c>
      <c r="AK52" s="7">
        <v>13.215</v>
      </c>
      <c r="AL52" s="7">
        <v>0</v>
      </c>
      <c r="AM52" s="7">
        <v>0</v>
      </c>
      <c r="AN52" s="7">
        <v>0</v>
      </c>
      <c r="AO52" s="7">
        <v>0</v>
      </c>
      <c r="AP52" s="7" t="s">
        <v>542</v>
      </c>
      <c r="AQ52" s="7">
        <v>0</v>
      </c>
      <c r="AR52" s="7" t="s">
        <v>542</v>
      </c>
      <c r="AS52" s="7">
        <v>8.1630400000000005</v>
      </c>
      <c r="AT52" s="7">
        <f>IF(AND(NOT('Basic Financial Statements'!FV51=""),NOT('Basic Financial Statements'!AI51="")),'Basic Financial Statements'!FV51/'Basic Financial Statements'!AI51,"")</f>
        <v>21.693523085106385</v>
      </c>
      <c r="AU52" s="7">
        <f>IF(AND(NOT('Basic Financial Statements'!FV51=""),NOT('Basic Financial Statements'!CY51="")),'Basic Financial Statements'!FV51/'Basic Financial Statements'!CY51,"")</f>
        <v>0.9176476320435818</v>
      </c>
    </row>
    <row r="53" spans="1:47">
      <c r="A53" s="7" t="str">
        <f t="shared" ref="A53:B63" si="5">A52</f>
        <v>ローム</v>
      </c>
      <c r="B53" s="7" t="str">
        <f t="shared" si="5"/>
        <v>TSE:6963</v>
      </c>
      <c r="C53" s="7" t="str">
        <f>'Basic Financial Statements'!C52</f>
        <v>FY2009</v>
      </c>
      <c r="D53" s="10">
        <f>'Basic Financial Statements'!D52</f>
        <v>2008</v>
      </c>
      <c r="F53" s="7">
        <f>IF(AND(NOT('Basic Financial Statements'!Q52=""),NOT('Basic Financial Statements'!CD52=""),NOT('Basic Financial Statements'!CD51=""),'Basic Financial Statements'!B52='Basic Financial Statements'!B51,RIGHT('Basic Financial Statements'!C52,4)*1-1=RIGHT('Basic Financial Statements'!C51,4)*1),('Basic Financial Statements'!Q52+'Basic Financial Statements'!S52)/AVERAGE('Basic Financial Statements'!CD51:CD52),"")</f>
        <v>1.9458895805570552E-2</v>
      </c>
      <c r="G53" s="7">
        <f>IF(AND(NOT('Basic Financial Statements'!AI51=""),NOT('Basic Financial Statements'!CD52=""),NOT('Basic Financial Statements'!CD51=""),'Basic Financial Statements'!B52='Basic Financial Statements'!B51,RIGHT('Basic Financial Statements'!C52,4)*1-1=RIGHT('Basic Financial Statements'!C51,4)*1),('Basic Financial Statements'!AI52)/AVERAGE('Basic Financial Statements'!CD51:CD52),"")</f>
        <v>9.8264626460503393E-3</v>
      </c>
      <c r="H53" s="7">
        <v>8.9840000000000007E-3</v>
      </c>
      <c r="I53" s="7">
        <v>1.3441E-2</v>
      </c>
      <c r="J53" s="7"/>
      <c r="K53" s="7">
        <v>0.31486999999999998</v>
      </c>
      <c r="L53" s="7">
        <v>0.15459400000000001</v>
      </c>
      <c r="M53" s="7">
        <v>0.194384</v>
      </c>
      <c r="N53" s="7">
        <v>4.0031999999999998E-2</v>
      </c>
      <c r="O53" s="7">
        <v>3.3234E-2</v>
      </c>
      <c r="P53" s="7">
        <v>2.6029E-2</v>
      </c>
      <c r="Q53" s="7">
        <v>3.1016999999999999E-2</v>
      </c>
      <c r="R53" s="7">
        <v>3.1011E-2</v>
      </c>
      <c r="S53" s="7"/>
      <c r="T53" s="7">
        <v>0.37751000000000001</v>
      </c>
      <c r="U53" s="7">
        <v>1.2030099999999999</v>
      </c>
      <c r="V53" s="7">
        <v>4.4455999999999998</v>
      </c>
      <c r="W53" s="7">
        <v>2.6366499999999999</v>
      </c>
      <c r="X53" s="7"/>
      <c r="Y53" s="7">
        <v>6.7938099999999997</v>
      </c>
      <c r="Z53" s="7">
        <v>5.2276600000000002</v>
      </c>
      <c r="AA53" s="7">
        <v>0.96555000000000002</v>
      </c>
      <c r="AB53" s="7">
        <v>82.103470000000002</v>
      </c>
      <c r="AC53" s="7">
        <v>138.43319</v>
      </c>
      <c r="AD53" s="7">
        <v>48.604500000000002</v>
      </c>
      <c r="AE53" s="7">
        <v>171.93216000000001</v>
      </c>
      <c r="AF53" s="7"/>
      <c r="AG53" s="7">
        <v>0.108</v>
      </c>
      <c r="AH53" s="7">
        <v>0.1079</v>
      </c>
      <c r="AI53" s="7">
        <v>8.3599999999999994E-2</v>
      </c>
      <c r="AJ53" s="7">
        <v>8.3500000000000005E-2</v>
      </c>
      <c r="AK53" s="7">
        <v>12.277100000000001</v>
      </c>
      <c r="AL53" s="7">
        <v>0</v>
      </c>
      <c r="AM53" s="7">
        <v>0</v>
      </c>
      <c r="AN53" s="7">
        <v>0</v>
      </c>
      <c r="AO53" s="7">
        <v>1.244E-2</v>
      </c>
      <c r="AP53" s="7" t="s">
        <v>542</v>
      </c>
      <c r="AQ53" s="7">
        <v>9.8400000000000001E-2</v>
      </c>
      <c r="AR53" s="7" t="s">
        <v>542</v>
      </c>
      <c r="AS53" s="7">
        <v>5.8283899999999997</v>
      </c>
      <c r="AT53" s="7">
        <f>IF(AND(NOT('Basic Financial Statements'!FV52=""),NOT('Basic Financial Statements'!AI52="")),'Basic Financial Statements'!FV52/'Basic Financial Statements'!AI52,"")</f>
        <v>64.906731110841918</v>
      </c>
      <c r="AU53" s="7">
        <f>IF(AND(NOT('Basic Financial Statements'!FV52=""),NOT('Basic Financial Statements'!CY52="")),'Basic Financial Statements'!FV52/'Basic Financial Statements'!CY52,"")</f>
        <v>0.75699317090675855</v>
      </c>
    </row>
    <row r="54" spans="1:47">
      <c r="A54" s="7" t="str">
        <f t="shared" si="5"/>
        <v>ローム</v>
      </c>
      <c r="B54" s="7" t="str">
        <f t="shared" si="5"/>
        <v>TSE:6963</v>
      </c>
      <c r="C54" s="7" t="str">
        <f>'Basic Financial Statements'!C53</f>
        <v>FY2010</v>
      </c>
      <c r="D54" s="10">
        <f>'Basic Financial Statements'!D53</f>
        <v>2009</v>
      </c>
      <c r="F54" s="7">
        <f>IF(AND(NOT('Basic Financial Statements'!Q53=""),NOT('Basic Financial Statements'!CD53=""),NOT('Basic Financial Statements'!CD52=""),'Basic Financial Statements'!B53='Basic Financial Statements'!B52,RIGHT('Basic Financial Statements'!C53,4)*1-1=RIGHT('Basic Financial Statements'!C52,4)*1),('Basic Financial Statements'!Q53+'Basic Financial Statements'!S53)/AVERAGE('Basic Financial Statements'!CD52:CD53),"")</f>
        <v>2.4878071714369846E-2</v>
      </c>
      <c r="G54" s="7">
        <f>IF(AND(NOT('Basic Financial Statements'!AI52=""),NOT('Basic Financial Statements'!CD53=""),NOT('Basic Financial Statements'!CD52=""),'Basic Financial Statements'!B53='Basic Financial Statements'!B52,RIGHT('Basic Financial Statements'!C53,4)*1-1=RIGHT('Basic Financial Statements'!C52,4)*1),('Basic Financial Statements'!AI53)/AVERAGE('Basic Financial Statements'!CD52:CD53),"")</f>
        <v>8.4564163600416697E-3</v>
      </c>
      <c r="H54" s="7">
        <v>1.6396000000000001E-2</v>
      </c>
      <c r="I54" s="7">
        <v>1.0092E-2</v>
      </c>
      <c r="J54" s="7"/>
      <c r="K54" s="7">
        <v>0.315245</v>
      </c>
      <c r="L54" s="7">
        <v>0.14696400000000001</v>
      </c>
      <c r="M54" s="7">
        <v>0.21552499999999999</v>
      </c>
      <c r="N54" s="7">
        <v>7.1185999999999999E-2</v>
      </c>
      <c r="O54" s="7">
        <v>5.5452000000000001E-2</v>
      </c>
      <c r="P54" s="7">
        <v>2.0364E-2</v>
      </c>
      <c r="Q54" s="7">
        <v>2.1253999999999999E-2</v>
      </c>
      <c r="R54" s="7">
        <v>2.1248E-2</v>
      </c>
      <c r="S54" s="7"/>
      <c r="T54" s="7">
        <v>0.41526000000000002</v>
      </c>
      <c r="U54" s="7">
        <v>1.2363999999999999</v>
      </c>
      <c r="V54" s="7">
        <v>4.7466100000000004</v>
      </c>
      <c r="W54" s="7">
        <v>2.6303100000000001</v>
      </c>
      <c r="X54" s="7"/>
      <c r="Y54" s="7">
        <v>6.7166399999999999</v>
      </c>
      <c r="Z54" s="7">
        <v>5.2087300000000001</v>
      </c>
      <c r="AA54" s="7">
        <v>0.75524999999999998</v>
      </c>
      <c r="AB54" s="7">
        <v>76.896739999999994</v>
      </c>
      <c r="AC54" s="7">
        <v>138.76679999999999</v>
      </c>
      <c r="AD54" s="7">
        <v>75.660120000000006</v>
      </c>
      <c r="AE54" s="7">
        <v>140.00342000000001</v>
      </c>
      <c r="AF54" s="7"/>
      <c r="AG54" s="7">
        <v>8.6599999999999996E-2</v>
      </c>
      <c r="AH54" s="7">
        <v>8.6499999999999994E-2</v>
      </c>
      <c r="AI54" s="7">
        <v>6.1100000000000002E-2</v>
      </c>
      <c r="AJ54" s="7">
        <v>6.1100000000000002E-2</v>
      </c>
      <c r="AK54" s="7">
        <v>12.339600000000001</v>
      </c>
      <c r="AL54" s="7">
        <v>0</v>
      </c>
      <c r="AM54" s="7">
        <v>0</v>
      </c>
      <c r="AN54" s="7">
        <v>0</v>
      </c>
      <c r="AO54" s="7">
        <v>8.4700000000000001E-3</v>
      </c>
      <c r="AP54" s="7" t="s">
        <v>542</v>
      </c>
      <c r="AQ54" s="7">
        <v>1.243E-2</v>
      </c>
      <c r="AR54" s="7" t="s">
        <v>542</v>
      </c>
      <c r="AS54" s="7">
        <v>6.2673399999999999</v>
      </c>
      <c r="AT54" s="7">
        <f>IF(AND(NOT('Basic Financial Statements'!FV53=""),NOT('Basic Financial Statements'!AI53="")),'Basic Financial Statements'!FV53/'Basic Financial Statements'!AI53,"")</f>
        <v>111.89304165032918</v>
      </c>
      <c r="AU54" s="7">
        <f>IF(AND(NOT('Basic Financial Statements'!FV53=""),NOT('Basic Financial Statements'!CY53="")),'Basic Financial Statements'!FV53/'Basic Financial Statements'!CY53,"")</f>
        <v>1.0839966998853339</v>
      </c>
    </row>
    <row r="55" spans="1:47">
      <c r="A55" s="7" t="str">
        <f t="shared" si="5"/>
        <v>ローム</v>
      </c>
      <c r="B55" s="7" t="str">
        <f t="shared" si="5"/>
        <v>TSE:6963</v>
      </c>
      <c r="C55" s="7" t="str">
        <f>'Basic Financial Statements'!C54</f>
        <v>FY2011</v>
      </c>
      <c r="D55" s="10">
        <f>'Basic Financial Statements'!D54</f>
        <v>2010</v>
      </c>
      <c r="F55" s="7">
        <f>IF(AND(NOT('Basic Financial Statements'!Q54=""),NOT('Basic Financial Statements'!CD54=""),NOT('Basic Financial Statements'!CD53=""),'Basic Financial Statements'!B54='Basic Financial Statements'!B53,RIGHT('Basic Financial Statements'!C54,4)*1-1=RIGHT('Basic Financial Statements'!C53,4)*1),('Basic Financial Statements'!Q54+'Basic Financial Statements'!S54)/AVERAGE('Basic Financial Statements'!CD53:CD54),"")</f>
        <v>4.3611830843212677E-2</v>
      </c>
      <c r="G55" s="7">
        <f>IF(AND(NOT('Basic Financial Statements'!AI53=""),NOT('Basic Financial Statements'!CD54=""),NOT('Basic Financial Statements'!CD53=""),'Basic Financial Statements'!B54='Basic Financial Statements'!B53,RIGHT('Basic Financial Statements'!C54,4)*1-1=RIGHT('Basic Financial Statements'!C53,4)*1),('Basic Financial Statements'!AI54)/AVERAGE('Basic Financial Statements'!CD53:CD54),"")</f>
        <v>1.2588311182031573E-2</v>
      </c>
      <c r="H55" s="7">
        <v>2.9746000000000002E-2</v>
      </c>
      <c r="I55" s="7">
        <v>1.4021E-2</v>
      </c>
      <c r="J55" s="7"/>
      <c r="K55" s="7">
        <v>0.35899700000000001</v>
      </c>
      <c r="L55" s="7">
        <v>0.152393</v>
      </c>
      <c r="M55" s="7">
        <v>0.230627</v>
      </c>
      <c r="N55" s="7">
        <v>0.116498</v>
      </c>
      <c r="O55" s="7">
        <v>9.5852999999999994E-2</v>
      </c>
      <c r="P55" s="7">
        <v>2.8854000000000001E-2</v>
      </c>
      <c r="Q55" s="7">
        <v>2.8143000000000001E-2</v>
      </c>
      <c r="R55" s="7">
        <v>2.8140999999999999E-2</v>
      </c>
      <c r="S55" s="7"/>
      <c r="T55" s="7">
        <v>0.43626999999999999</v>
      </c>
      <c r="U55" s="7">
        <v>1.3331200000000001</v>
      </c>
      <c r="V55" s="7">
        <v>4.5300799999999999</v>
      </c>
      <c r="W55" s="7">
        <v>2.5887600000000002</v>
      </c>
      <c r="X55" s="7"/>
      <c r="Y55" s="7">
        <v>6.7810800000000002</v>
      </c>
      <c r="Z55" s="7">
        <v>5.1573500000000001</v>
      </c>
      <c r="AA55" s="7">
        <v>0.98794000000000004</v>
      </c>
      <c r="AB55" s="7">
        <v>80.572289999999995</v>
      </c>
      <c r="AC55" s="7">
        <v>140.99403000000001</v>
      </c>
      <c r="AD55" s="7">
        <v>60.007100000000001</v>
      </c>
      <c r="AE55" s="7">
        <v>161.55922000000001</v>
      </c>
      <c r="AF55" s="7"/>
      <c r="AG55" s="7">
        <v>0</v>
      </c>
      <c r="AH55" s="7">
        <v>0</v>
      </c>
      <c r="AI55" s="7">
        <v>0</v>
      </c>
      <c r="AJ55" s="7">
        <v>0</v>
      </c>
      <c r="AK55" s="7">
        <v>12.0015</v>
      </c>
      <c r="AL55" s="7">
        <v>0</v>
      </c>
      <c r="AM55" s="7">
        <v>0</v>
      </c>
      <c r="AN55" s="7">
        <v>0</v>
      </c>
      <c r="AO55" s="7">
        <v>0</v>
      </c>
      <c r="AP55" s="7" t="s">
        <v>542</v>
      </c>
      <c r="AQ55" s="7">
        <v>0</v>
      </c>
      <c r="AR55" s="7" t="s">
        <v>542</v>
      </c>
      <c r="AS55" s="7">
        <v>6.33779</v>
      </c>
      <c r="AT55" s="7">
        <f>IF(AND(NOT('Basic Financial Statements'!FV54=""),NOT('Basic Financial Statements'!AI54="")),'Basic Financial Statements'!FV54/'Basic Financial Statements'!AI54,"")</f>
        <v>57.86500469031931</v>
      </c>
      <c r="AU55" s="7">
        <f>IF(AND(NOT('Basic Financial Statements'!FV54=""),NOT('Basic Financial Statements'!CY54="")),'Basic Financial Statements'!FV54/'Basic Financial Statements'!CY54,"")</f>
        <v>0.85604639146950279</v>
      </c>
    </row>
    <row r="56" spans="1:47">
      <c r="A56" s="7" t="str">
        <f t="shared" si="5"/>
        <v>ローム</v>
      </c>
      <c r="B56" s="7" t="str">
        <f t="shared" si="5"/>
        <v>TSE:6963</v>
      </c>
      <c r="C56" s="7" t="str">
        <f>'Basic Financial Statements'!C55</f>
        <v>FY2012</v>
      </c>
      <c r="D56" s="10">
        <f>'Basic Financial Statements'!D55</f>
        <v>2011</v>
      </c>
      <c r="F56" s="7">
        <f>IF(AND(NOT('Basic Financial Statements'!Q55=""),NOT('Basic Financial Statements'!CD55=""),NOT('Basic Financial Statements'!CD54=""),'Basic Financial Statements'!B55='Basic Financial Statements'!B54,RIGHT('Basic Financial Statements'!C55,4)*1-1=RIGHT('Basic Financial Statements'!C54,4)*1),('Basic Financial Statements'!Q55+'Basic Financial Statements'!S55)/AVERAGE('Basic Financial Statements'!CD54:CD55),"")</f>
        <v>1.0639050993979887E-2</v>
      </c>
      <c r="G56" s="7">
        <f>IF(AND(NOT('Basic Financial Statements'!AI54=""),NOT('Basic Financial Statements'!CD55=""),NOT('Basic Financial Statements'!CD54=""),'Basic Financial Statements'!B55='Basic Financial Statements'!B54,RIGHT('Basic Financial Statements'!C55,4)*1-1=RIGHT('Basic Financial Statements'!C54,4)*1),('Basic Financial Statements'!AI55)/AVERAGE('Basic Financial Statements'!CD54:CD55),"")</f>
        <v>-2.146643923719407E-2</v>
      </c>
      <c r="H56" s="7">
        <v>6.0939999999999996E-3</v>
      </c>
      <c r="I56" s="7">
        <v>-2.4764000000000001E-2</v>
      </c>
      <c r="J56" s="7"/>
      <c r="K56" s="7">
        <v>0.31381999999999999</v>
      </c>
      <c r="L56" s="7">
        <v>0.16244700000000001</v>
      </c>
      <c r="M56" s="7">
        <v>0.152725</v>
      </c>
      <c r="N56" s="7">
        <v>3.8088999999999998E-2</v>
      </c>
      <c r="O56" s="7">
        <v>2.0853E-2</v>
      </c>
      <c r="P56" s="7">
        <v>-5.2750999999999999E-2</v>
      </c>
      <c r="Q56" s="7">
        <v>-5.2866000000000003E-2</v>
      </c>
      <c r="R56" s="7">
        <v>-5.287E-2</v>
      </c>
      <c r="S56" s="7"/>
      <c r="T56" s="7">
        <v>0.40693000000000001</v>
      </c>
      <c r="U56" s="7">
        <v>1.22448</v>
      </c>
      <c r="V56" s="7">
        <v>4.3478500000000002</v>
      </c>
      <c r="W56" s="7">
        <v>2.3557399999999999</v>
      </c>
      <c r="X56" s="7"/>
      <c r="Y56" s="7">
        <v>5.8444200000000004</v>
      </c>
      <c r="Z56" s="7">
        <v>3.9930599999999998</v>
      </c>
      <c r="AA56" s="7">
        <v>0.49581999999999998</v>
      </c>
      <c r="AB56" s="7">
        <v>84.179270000000002</v>
      </c>
      <c r="AC56" s="7">
        <v>155.36517000000001</v>
      </c>
      <c r="AD56" s="7">
        <v>38.406939999999999</v>
      </c>
      <c r="AE56" s="7">
        <v>201.13749999999999</v>
      </c>
      <c r="AF56" s="7"/>
      <c r="AG56" s="7">
        <v>0</v>
      </c>
      <c r="AH56" s="7">
        <v>0</v>
      </c>
      <c r="AI56" s="7">
        <v>0</v>
      </c>
      <c r="AJ56" s="7">
        <v>0</v>
      </c>
      <c r="AK56" s="7">
        <v>13.9757</v>
      </c>
      <c r="AL56" s="7">
        <v>0</v>
      </c>
      <c r="AM56" s="7">
        <v>0</v>
      </c>
      <c r="AN56" s="7">
        <v>0</v>
      </c>
      <c r="AO56" s="7">
        <v>0</v>
      </c>
      <c r="AP56" s="7" t="s">
        <v>542</v>
      </c>
      <c r="AQ56" s="7">
        <v>0</v>
      </c>
      <c r="AR56" s="7" t="s">
        <v>542</v>
      </c>
      <c r="AS56" s="7">
        <v>4.7598900000000004</v>
      </c>
      <c r="AT56" s="7">
        <f>IF(AND(NOT('Basic Financial Statements'!FV55=""),NOT('Basic Financial Statements'!AI55="")),'Basic Financial Statements'!FV55/'Basic Financial Statements'!AI55,"")</f>
        <v>-27.404933327110943</v>
      </c>
      <c r="AU56" s="7">
        <f>IF(AND(NOT('Basic Financial Statements'!FV55=""),NOT('Basic Financial Statements'!CY55="")),'Basic Financial Statements'!FV55/'Basic Financial Statements'!CY55,"")</f>
        <v>0.69469588016694472</v>
      </c>
    </row>
    <row r="57" spans="1:47">
      <c r="A57" s="7" t="str">
        <f t="shared" si="5"/>
        <v>ローム</v>
      </c>
      <c r="B57" s="7" t="str">
        <f t="shared" si="5"/>
        <v>TSE:6963</v>
      </c>
      <c r="C57" s="7" t="str">
        <f>'Basic Financial Statements'!C56</f>
        <v>FY2013</v>
      </c>
      <c r="D57" s="10">
        <f>'Basic Financial Statements'!D56</f>
        <v>2012</v>
      </c>
      <c r="F57" s="7">
        <f>IF(AND(NOT('Basic Financial Statements'!Q56=""),NOT('Basic Financial Statements'!CD56=""),NOT('Basic Financial Statements'!CD55=""),'Basic Financial Statements'!B56='Basic Financial Statements'!B55,RIGHT('Basic Financial Statements'!C56,4)*1-1=RIGHT('Basic Financial Statements'!C55,4)*1),('Basic Financial Statements'!Q56+'Basic Financial Statements'!S56)/AVERAGE('Basic Financial Statements'!CD55:CD56),"")</f>
        <v>1.1529303646768871E-3</v>
      </c>
      <c r="G57" s="7">
        <f>IF(AND(NOT('Basic Financial Statements'!AI55=""),NOT('Basic Financial Statements'!CD56=""),NOT('Basic Financial Statements'!CD55=""),'Basic Financial Statements'!B56='Basic Financial Statements'!B55,RIGHT('Basic Financial Statements'!C56,4)*1-1=RIGHT('Basic Financial Statements'!C55,4)*1),('Basic Financial Statements'!AI56)/AVERAGE('Basic Financial Statements'!CD55:CD56),"")</f>
        <v>-7.2996644248576242E-2</v>
      </c>
      <c r="H57" s="7">
        <v>-9.2199999999999997E-4</v>
      </c>
      <c r="I57" s="7">
        <v>-8.4127999999999994E-2</v>
      </c>
      <c r="J57" s="7"/>
      <c r="K57" s="7">
        <v>0.27062999999999998</v>
      </c>
      <c r="L57" s="7">
        <v>0.14468</v>
      </c>
      <c r="M57" s="7">
        <v>0.13691300000000001</v>
      </c>
      <c r="N57" s="7">
        <v>4.032E-3</v>
      </c>
      <c r="O57" s="7">
        <v>-3.1489999999999999E-3</v>
      </c>
      <c r="P57" s="7">
        <v>-0.179282</v>
      </c>
      <c r="Q57" s="7">
        <v>-0.179419</v>
      </c>
      <c r="R57" s="7">
        <v>-0.179422</v>
      </c>
      <c r="S57" s="7"/>
      <c r="T57" s="7">
        <v>0.40716000000000002</v>
      </c>
      <c r="U57" s="7">
        <v>1.2746200000000001</v>
      </c>
      <c r="V57" s="7">
        <v>4.4210099999999999</v>
      </c>
      <c r="W57" s="7">
        <v>2.1644700000000001</v>
      </c>
      <c r="X57" s="7"/>
      <c r="Y57" s="7">
        <v>7.5885899999999999</v>
      </c>
      <c r="Z57" s="7">
        <v>5.5386699999999998</v>
      </c>
      <c r="AA57" s="7">
        <v>0.90654999999999997</v>
      </c>
      <c r="AB57" s="7">
        <v>82.560079999999999</v>
      </c>
      <c r="AC57" s="7">
        <v>168.63219000000001</v>
      </c>
      <c r="AD57" s="7">
        <v>33.947920000000003</v>
      </c>
      <c r="AE57" s="7">
        <v>217.24435</v>
      </c>
      <c r="AF57" s="7"/>
      <c r="AG57" s="7">
        <v>0</v>
      </c>
      <c r="AH57" s="7">
        <v>0</v>
      </c>
      <c r="AI57" s="7">
        <v>0</v>
      </c>
      <c r="AJ57" s="7">
        <v>0</v>
      </c>
      <c r="AK57" s="7">
        <v>12.212400000000001</v>
      </c>
      <c r="AL57" s="7" t="s">
        <v>542</v>
      </c>
      <c r="AM57" s="7">
        <v>6672.5</v>
      </c>
      <c r="AN57" s="7" t="s">
        <v>542</v>
      </c>
      <c r="AO57" s="7">
        <v>0</v>
      </c>
      <c r="AP57" s="7" t="s">
        <v>542</v>
      </c>
      <c r="AQ57" s="7">
        <v>0</v>
      </c>
      <c r="AR57" s="7" t="s">
        <v>542</v>
      </c>
      <c r="AS57" s="7">
        <v>4.3481800000000002</v>
      </c>
      <c r="AT57" s="7">
        <f>IF(AND(NOT('Basic Financial Statements'!FV56=""),NOT('Basic Financial Statements'!AI56="")),'Basic Financial Statements'!FV56/'Basic Financial Statements'!AI56,"")</f>
        <v>-7.0952108766976965</v>
      </c>
      <c r="AU57" s="7">
        <f>IF(AND(NOT('Basic Financial Statements'!FV56=""),NOT('Basic Financial Statements'!CY56="")),'Basic Financial Statements'!FV56/'Basic Financial Statements'!CY56,"")</f>
        <v>0.60651806708301403</v>
      </c>
    </row>
    <row r="58" spans="1:47">
      <c r="A58" s="7" t="str">
        <f t="shared" si="5"/>
        <v>ローム</v>
      </c>
      <c r="B58" s="7" t="str">
        <f t="shared" si="5"/>
        <v>TSE:6963</v>
      </c>
      <c r="C58" s="7" t="str">
        <f>'Basic Financial Statements'!C57</f>
        <v>FY2014</v>
      </c>
      <c r="D58" s="10">
        <f>'Basic Financial Statements'!D57</f>
        <v>2013</v>
      </c>
      <c r="F58" s="7">
        <f>IF(AND(NOT('Basic Financial Statements'!Q57=""),NOT('Basic Financial Statements'!CD57=""),NOT('Basic Financial Statements'!CD56=""),'Basic Financial Statements'!B57='Basic Financial Statements'!B56,RIGHT('Basic Financial Statements'!C57,4)*1-1=RIGHT('Basic Financial Statements'!C56,4)*1),('Basic Financial Statements'!Q57+'Basic Financial Statements'!S57)/AVERAGE('Basic Financial Statements'!CD56:CD57),"")</f>
        <v>3.4866704141470369E-2</v>
      </c>
      <c r="G58" s="7">
        <f>IF(AND(NOT('Basic Financial Statements'!AI56=""),NOT('Basic Financial Statements'!CD57=""),NOT('Basic Financial Statements'!CD56=""),'Basic Financial Statements'!B57='Basic Financial Statements'!B56,RIGHT('Basic Financial Statements'!C57,4)*1-1=RIGHT('Basic Financial Statements'!C56,4)*1),('Basic Financial Statements'!AI57)/AVERAGE('Basic Financial Statements'!CD56:CD57),"")</f>
        <v>4.4201920847435121E-2</v>
      </c>
      <c r="H58" s="7">
        <v>2.2955E-2</v>
      </c>
      <c r="I58" s="7">
        <v>5.0286999999999998E-2</v>
      </c>
      <c r="J58" s="7"/>
      <c r="K58" s="7">
        <v>0.31433699999999998</v>
      </c>
      <c r="L58" s="7">
        <v>0.13259599999999999</v>
      </c>
      <c r="M58" s="7">
        <v>0.14813000000000001</v>
      </c>
      <c r="N58" s="7">
        <v>7.0932999999999996E-2</v>
      </c>
      <c r="O58" s="7">
        <v>7.0832999999999993E-2</v>
      </c>
      <c r="P58" s="7">
        <v>9.7018999999999994E-2</v>
      </c>
      <c r="Q58" s="7">
        <v>9.6925999999999998E-2</v>
      </c>
      <c r="R58" s="7">
        <v>9.6922999999999995E-2</v>
      </c>
      <c r="S58" s="7"/>
      <c r="T58" s="7">
        <v>0.4556</v>
      </c>
      <c r="U58" s="7">
        <v>1.5553900000000001</v>
      </c>
      <c r="V58" s="7">
        <v>4.9165000000000001</v>
      </c>
      <c r="W58" s="7">
        <v>2.3334199999999998</v>
      </c>
      <c r="X58" s="7"/>
      <c r="Y58" s="7">
        <v>8.7197399999999998</v>
      </c>
      <c r="Z58" s="7">
        <v>6.7617700000000003</v>
      </c>
      <c r="AA58" s="7">
        <v>1.1167100000000001</v>
      </c>
      <c r="AB58" s="7">
        <v>74.239540000000005</v>
      </c>
      <c r="AC58" s="7">
        <v>156.42258000000001</v>
      </c>
      <c r="AD58" s="7">
        <v>31.433440000000001</v>
      </c>
      <c r="AE58" s="7">
        <v>199.22868</v>
      </c>
      <c r="AF58" s="7"/>
      <c r="AG58" s="7">
        <v>0</v>
      </c>
      <c r="AH58" s="7">
        <v>0</v>
      </c>
      <c r="AI58" s="7">
        <v>0</v>
      </c>
      <c r="AJ58" s="7">
        <v>0</v>
      </c>
      <c r="AK58" s="7">
        <v>12.0649</v>
      </c>
      <c r="AL58" s="7">
        <v>0</v>
      </c>
      <c r="AM58" s="7">
        <v>0</v>
      </c>
      <c r="AN58" s="7">
        <v>0</v>
      </c>
      <c r="AO58" s="7">
        <v>0</v>
      </c>
      <c r="AP58" s="7" t="s">
        <v>542</v>
      </c>
      <c r="AQ58" s="7">
        <v>0</v>
      </c>
      <c r="AR58" s="7" t="s">
        <v>542</v>
      </c>
      <c r="AS58" s="7">
        <v>5.2227399999999999</v>
      </c>
      <c r="AT58" s="7">
        <f>IF(AND(NOT('Basic Financial Statements'!FV57=""),NOT('Basic Financial Statements'!AI57="")),'Basic Financial Statements'!FV57/'Basic Financial Statements'!AI57,"")</f>
        <v>15.455262522258888</v>
      </c>
      <c r="AU58" s="7">
        <f>IF(AND(NOT('Basic Financial Statements'!FV57=""),NOT('Basic Financial Statements'!CY57="")),'Basic Financial Statements'!FV57/'Basic Financial Statements'!CY57,"")</f>
        <v>0.7488173813244362</v>
      </c>
    </row>
    <row r="59" spans="1:47">
      <c r="A59" s="7" t="str">
        <f t="shared" si="5"/>
        <v>ローム</v>
      </c>
      <c r="B59" s="7" t="str">
        <f t="shared" si="5"/>
        <v>TSE:6963</v>
      </c>
      <c r="C59" s="7" t="str">
        <f>'Basic Financial Statements'!C58</f>
        <v>FY2015</v>
      </c>
      <c r="D59" s="10">
        <f>'Basic Financial Statements'!D58</f>
        <v>2014</v>
      </c>
      <c r="F59" s="7">
        <f>IF(AND(NOT('Basic Financial Statements'!Q58=""),NOT('Basic Financial Statements'!CD58=""),NOT('Basic Financial Statements'!CD57=""),'Basic Financial Statements'!B58='Basic Financial Statements'!B57,RIGHT('Basic Financial Statements'!C58,4)*1-1=RIGHT('Basic Financial Statements'!C57,4)*1),('Basic Financial Statements'!Q58+'Basic Financial Statements'!S58)/AVERAGE('Basic Financial Statements'!CD57:CD58),"")</f>
        <v>5.0757758741576252E-2</v>
      </c>
      <c r="G59" s="7">
        <f>IF(AND(NOT('Basic Financial Statements'!AI57=""),NOT('Basic Financial Statements'!CD58=""),NOT('Basic Financial Statements'!CD57=""),'Basic Financial Statements'!B58='Basic Financial Statements'!B57,RIGHT('Basic Financial Statements'!C58,4)*1-1=RIGHT('Basic Financial Statements'!C57,4)*1),('Basic Financial Statements'!AI58)/AVERAGE('Basic Financial Statements'!CD57:CD58),"")</f>
        <v>5.6018487917187373E-2</v>
      </c>
      <c r="H59" s="7">
        <v>3.4158000000000001E-2</v>
      </c>
      <c r="I59" s="7">
        <v>6.4022999999999997E-2</v>
      </c>
      <c r="J59" s="7"/>
      <c r="K59" s="7">
        <v>0.35209400000000002</v>
      </c>
      <c r="L59" s="7">
        <v>0.13488600000000001</v>
      </c>
      <c r="M59" s="7">
        <v>0.20175199999999999</v>
      </c>
      <c r="N59" s="7">
        <v>0.106741</v>
      </c>
      <c r="O59" s="7">
        <v>0.106651</v>
      </c>
      <c r="P59" s="7">
        <v>0.124984</v>
      </c>
      <c r="Q59" s="7">
        <v>0.12486</v>
      </c>
      <c r="R59" s="7">
        <v>0.12485499999999999</v>
      </c>
      <c r="S59" s="7"/>
      <c r="T59" s="7">
        <v>0.44819999999999999</v>
      </c>
      <c r="U59" s="7">
        <v>1.6356200000000001</v>
      </c>
      <c r="V59" s="7">
        <v>4.8993099999999998</v>
      </c>
      <c r="W59" s="7">
        <v>2.45635</v>
      </c>
      <c r="X59" s="7"/>
      <c r="Y59" s="7">
        <v>7.5132899999999996</v>
      </c>
      <c r="Z59" s="7">
        <v>5.7832499999999998</v>
      </c>
      <c r="AA59" s="7">
        <v>1.0390600000000001</v>
      </c>
      <c r="AB59" s="7">
        <v>74.500150000000005</v>
      </c>
      <c r="AC59" s="7">
        <v>148.59442000000001</v>
      </c>
      <c r="AD59" s="7">
        <v>29.261690000000002</v>
      </c>
      <c r="AE59" s="7">
        <v>193.83288999999999</v>
      </c>
      <c r="AF59" s="7"/>
      <c r="AG59" s="7">
        <v>0</v>
      </c>
      <c r="AH59" s="7">
        <v>0</v>
      </c>
      <c r="AI59" s="7">
        <v>0</v>
      </c>
      <c r="AJ59" s="7">
        <v>0</v>
      </c>
      <c r="AK59" s="7">
        <v>12.9512</v>
      </c>
      <c r="AL59" s="7">
        <v>0</v>
      </c>
      <c r="AM59" s="7">
        <v>0</v>
      </c>
      <c r="AN59" s="7">
        <v>0</v>
      </c>
      <c r="AO59" s="7">
        <v>0</v>
      </c>
      <c r="AP59" s="7" t="s">
        <v>542</v>
      </c>
      <c r="AQ59" s="7">
        <v>0</v>
      </c>
      <c r="AR59" s="7" t="s">
        <v>542</v>
      </c>
      <c r="AS59" s="7">
        <v>5.9769300000000003</v>
      </c>
      <c r="AT59" s="7">
        <f>IF(AND(NOT('Basic Financial Statements'!FV58=""),NOT('Basic Financial Statements'!AI58="")),'Basic Financial Statements'!FV58/'Basic Financial Statements'!AI58,"")</f>
        <v>19.567968988332854</v>
      </c>
      <c r="AU59" s="7">
        <f>IF(AND(NOT('Basic Financial Statements'!FV58=""),NOT('Basic Financial Statements'!CY58="")),'Basic Financial Statements'!FV58/'Basic Financial Statements'!CY58,"")</f>
        <v>1.1799292518246234</v>
      </c>
    </row>
    <row r="60" spans="1:47">
      <c r="A60" s="7" t="str">
        <f t="shared" si="5"/>
        <v>ローム</v>
      </c>
      <c r="B60" s="7" t="str">
        <f t="shared" si="5"/>
        <v>TSE:6963</v>
      </c>
      <c r="C60" s="7" t="str">
        <f>'Basic Financial Statements'!C59</f>
        <v>FY2016</v>
      </c>
      <c r="D60" s="10">
        <f>'Basic Financial Statements'!D59</f>
        <v>2015</v>
      </c>
      <c r="F60" s="7">
        <f>IF(AND(NOT('Basic Financial Statements'!Q59=""),NOT('Basic Financial Statements'!CD59=""),NOT('Basic Financial Statements'!CD58=""),'Basic Financial Statements'!B59='Basic Financial Statements'!B58,RIGHT('Basic Financial Statements'!C59,4)*1-1=RIGHT('Basic Financial Statements'!C58,4)*1),('Basic Financial Statements'!Q59+'Basic Financial Statements'!S59)/AVERAGE('Basic Financial Statements'!CD58:CD59),"")</f>
        <v>4.3616055963569982E-2</v>
      </c>
      <c r="G60" s="7">
        <f>IF(AND(NOT('Basic Financial Statements'!AI58=""),NOT('Basic Financial Statements'!CD59=""),NOT('Basic Financial Statements'!CD58=""),'Basic Financial Statements'!B59='Basic Financial Statements'!B58,RIGHT('Basic Financial Statements'!C59,4)*1-1=RIGHT('Basic Financial Statements'!C58,4)*1),('Basic Financial Statements'!AI59)/AVERAGE('Basic Financial Statements'!CD58:CD59),"")</f>
        <v>3.080825213333541E-2</v>
      </c>
      <c r="H60" s="7">
        <v>2.8731E-2</v>
      </c>
      <c r="I60" s="7">
        <v>3.524E-2</v>
      </c>
      <c r="J60" s="7"/>
      <c r="K60" s="7">
        <v>0.34544799999999998</v>
      </c>
      <c r="L60" s="7">
        <v>0.13402700000000001</v>
      </c>
      <c r="M60" s="7">
        <v>0.20463000000000001</v>
      </c>
      <c r="N60" s="7">
        <v>9.5837000000000006E-2</v>
      </c>
      <c r="O60" s="7">
        <v>9.5142000000000004E-2</v>
      </c>
      <c r="P60" s="7">
        <v>7.2933999999999999E-2</v>
      </c>
      <c r="Q60" s="7">
        <v>7.2888999999999995E-2</v>
      </c>
      <c r="R60" s="7">
        <v>7.2886000000000006E-2</v>
      </c>
      <c r="S60" s="7"/>
      <c r="T60" s="7">
        <v>0.42241000000000001</v>
      </c>
      <c r="U60" s="7">
        <v>1.50682</v>
      </c>
      <c r="V60" s="7">
        <v>4.7393900000000002</v>
      </c>
      <c r="W60" s="7">
        <v>2.4538000000000002</v>
      </c>
      <c r="X60" s="7"/>
      <c r="Y60" s="7">
        <v>7.59511</v>
      </c>
      <c r="Z60" s="7">
        <v>5.8938300000000003</v>
      </c>
      <c r="AA60" s="7">
        <v>1.2654099999999999</v>
      </c>
      <c r="AB60" s="7">
        <v>77.224900000000005</v>
      </c>
      <c r="AC60" s="7">
        <v>149.15635</v>
      </c>
      <c r="AD60" s="7">
        <v>31.712800000000001</v>
      </c>
      <c r="AE60" s="7">
        <v>194.66845000000001</v>
      </c>
      <c r="AF60" s="7"/>
      <c r="AG60" s="7">
        <v>0</v>
      </c>
      <c r="AH60" s="7">
        <v>0</v>
      </c>
      <c r="AI60" s="7">
        <v>0</v>
      </c>
      <c r="AJ60" s="7">
        <v>0</v>
      </c>
      <c r="AK60" s="7">
        <v>12.1724</v>
      </c>
      <c r="AL60" s="7">
        <v>0</v>
      </c>
      <c r="AM60" s="7">
        <v>0</v>
      </c>
      <c r="AN60" s="7">
        <v>0</v>
      </c>
      <c r="AO60" s="7">
        <v>0</v>
      </c>
      <c r="AP60" s="7" t="s">
        <v>542</v>
      </c>
      <c r="AQ60" s="7">
        <v>0</v>
      </c>
      <c r="AR60" s="7" t="s">
        <v>542</v>
      </c>
      <c r="AS60" s="7">
        <v>6.5699199999999998</v>
      </c>
      <c r="AT60" s="7">
        <f>IF(AND(NOT('Basic Financial Statements'!FV59=""),NOT('Basic Financial Statements'!AI59="")),'Basic Financial Statements'!FV59/'Basic Financial Statements'!AI59,"")</f>
        <v>19.50741946852385</v>
      </c>
      <c r="AU60" s="7">
        <f>IF(AND(NOT('Basic Financial Statements'!FV59=""),NOT('Basic Financial Statements'!CY59="")),'Basic Financial Statements'!FV59/'Basic Financial Statements'!CY59,"")</f>
        <v>0.71039594088767666</v>
      </c>
    </row>
    <row r="61" spans="1:47">
      <c r="A61" s="7" t="str">
        <f t="shared" si="5"/>
        <v>ローム</v>
      </c>
      <c r="B61" s="7" t="str">
        <f t="shared" si="5"/>
        <v>TSE:6963</v>
      </c>
      <c r="C61" s="7" t="str">
        <f>'Basic Financial Statements'!C60</f>
        <v>FY2017</v>
      </c>
      <c r="D61" s="10">
        <f>'Basic Financial Statements'!D60</f>
        <v>2016</v>
      </c>
      <c r="F61" s="7">
        <f>IF(AND(NOT('Basic Financial Statements'!Q60=""),NOT('Basic Financial Statements'!CD60=""),NOT('Basic Financial Statements'!CD59=""),'Basic Financial Statements'!B60='Basic Financial Statements'!B59,RIGHT('Basic Financial Statements'!C60,4)*1-1=RIGHT('Basic Financial Statements'!C59,4)*1),('Basic Financial Statements'!Q60+'Basic Financial Statements'!S60)/AVERAGE('Basic Financial Statements'!CD59:CD60),"")</f>
        <v>4.379249339542559E-2</v>
      </c>
      <c r="G61" s="7">
        <f>IF(AND(NOT('Basic Financial Statements'!AI59=""),NOT('Basic Financial Statements'!CD60=""),NOT('Basic Financial Statements'!CD59=""),'Basic Financial Statements'!B60='Basic Financial Statements'!B59,RIGHT('Basic Financial Statements'!C60,4)*1-1=RIGHT('Basic Financial Statements'!C59,4)*1),('Basic Financial Statements'!AI60)/AVERAGE('Basic Financial Statements'!CD59:CD60),"")</f>
        <v>3.2281707296979135E-2</v>
      </c>
      <c r="H61" s="7">
        <v>2.7788E-2</v>
      </c>
      <c r="I61" s="7">
        <v>3.6946E-2</v>
      </c>
      <c r="J61" s="7"/>
      <c r="K61" s="7">
        <v>0.33249899999999999</v>
      </c>
      <c r="L61" s="7">
        <v>0.136183</v>
      </c>
      <c r="M61" s="7">
        <v>0.20741999999999999</v>
      </c>
      <c r="N61" s="7">
        <v>9.1510999999999995E-2</v>
      </c>
      <c r="O61" s="7">
        <v>9.0416999999999997E-2</v>
      </c>
      <c r="P61" s="7">
        <v>7.5136999999999995E-2</v>
      </c>
      <c r="Q61" s="7">
        <v>7.5088000000000002E-2</v>
      </c>
      <c r="R61" s="7">
        <v>7.5084999999999999E-2</v>
      </c>
      <c r="S61" s="7"/>
      <c r="T61" s="7">
        <v>0.42964000000000002</v>
      </c>
      <c r="U61" s="7">
        <v>1.5052399999999999</v>
      </c>
      <c r="V61" s="7">
        <v>4.6488399999999999</v>
      </c>
      <c r="W61" s="7">
        <v>2.6952199999999999</v>
      </c>
      <c r="X61" s="7"/>
      <c r="Y61" s="7">
        <v>7.1825900000000003</v>
      </c>
      <c r="Z61" s="7">
        <v>5.6470099999999999</v>
      </c>
      <c r="AA61" s="7">
        <v>0.97606000000000004</v>
      </c>
      <c r="AB61" s="7">
        <v>78.514060000000001</v>
      </c>
      <c r="AC61" s="7">
        <v>135.42448999999999</v>
      </c>
      <c r="AD61" s="7">
        <v>30.287700000000001</v>
      </c>
      <c r="AE61" s="7">
        <v>183.65084999999999</v>
      </c>
      <c r="AF61" s="7"/>
      <c r="AG61" s="7">
        <v>0</v>
      </c>
      <c r="AH61" s="7">
        <v>0</v>
      </c>
      <c r="AI61" s="7">
        <v>0</v>
      </c>
      <c r="AJ61" s="7">
        <v>0</v>
      </c>
      <c r="AK61" s="7">
        <v>13.0677</v>
      </c>
      <c r="AL61" s="7">
        <v>0</v>
      </c>
      <c r="AM61" s="7">
        <v>0</v>
      </c>
      <c r="AN61" s="7">
        <v>0</v>
      </c>
      <c r="AO61" s="7">
        <v>0</v>
      </c>
      <c r="AP61" s="7" t="s">
        <v>542</v>
      </c>
      <c r="AQ61" s="7">
        <v>0</v>
      </c>
      <c r="AR61" s="7" t="s">
        <v>542</v>
      </c>
      <c r="AS61" s="7">
        <v>5.4688999999999997</v>
      </c>
      <c r="AT61" s="7">
        <f>IF(AND(NOT('Basic Financial Statements'!FV60=""),NOT('Basic Financial Statements'!AI60="")),'Basic Financial Statements'!FV60/'Basic Financial Statements'!AI60,"")</f>
        <v>29.594250724034932</v>
      </c>
      <c r="AU61" s="7">
        <f>IF(AND(NOT('Basic Financial Statements'!FV60=""),NOT('Basic Financial Statements'!CY60="")),'Basic Financial Statements'!FV60/'Basic Financial Statements'!CY60,"")</f>
        <v>1.0796599346746005</v>
      </c>
    </row>
    <row r="62" spans="1:47">
      <c r="A62" s="7" t="str">
        <f t="shared" si="5"/>
        <v>ローム</v>
      </c>
      <c r="B62" s="7" t="str">
        <f t="shared" si="5"/>
        <v>TSE:6963</v>
      </c>
      <c r="C62" s="7" t="str">
        <f>'Basic Financial Statements'!C61</f>
        <v>FY2018</v>
      </c>
      <c r="D62" s="10">
        <f>'Basic Financial Statements'!D61</f>
        <v>2017</v>
      </c>
      <c r="F62" s="7">
        <f>IF(AND(NOT('Basic Financial Statements'!Q61=""),NOT('Basic Financial Statements'!CD61=""),NOT('Basic Financial Statements'!CD60=""),'Basic Financial Statements'!B61='Basic Financial Statements'!B60,RIGHT('Basic Financial Statements'!C61,4)*1-1=RIGHT('Basic Financial Statements'!C60,4)*1),('Basic Financial Statements'!Q61+'Basic Financial Statements'!S61)/AVERAGE('Basic Financial Statements'!CD60:CD61),"")</f>
        <v>7.1415287553159595E-2</v>
      </c>
      <c r="G62" s="7">
        <f>IF(AND(NOT('Basic Financial Statements'!AI60=""),NOT('Basic Financial Statements'!CD61=""),NOT('Basic Financial Statements'!CD60=""),'Basic Financial Statements'!B61='Basic Financial Statements'!B60,RIGHT('Basic Financial Statements'!C61,4)*1-1=RIGHT('Basic Financial Statements'!C60,4)*1),('Basic Financial Statements'!AI61)/AVERAGE('Basic Financial Statements'!CD60:CD61),"")</f>
        <v>4.3724483540105025E-2</v>
      </c>
      <c r="H62" s="7">
        <v>4.8232999999999998E-2</v>
      </c>
      <c r="I62" s="7">
        <v>5.0457000000000002E-2</v>
      </c>
      <c r="J62" s="7"/>
      <c r="K62" s="7">
        <v>0.36392000000000002</v>
      </c>
      <c r="L62" s="7">
        <v>0.122531</v>
      </c>
      <c r="M62" s="7">
        <v>0.25384400000000001</v>
      </c>
      <c r="N62" s="7">
        <v>0.144535</v>
      </c>
      <c r="O62" s="7">
        <v>0.14355100000000001</v>
      </c>
      <c r="P62" s="7">
        <v>9.3840999999999994E-2</v>
      </c>
      <c r="Q62" s="7">
        <v>9.3800999999999995E-2</v>
      </c>
      <c r="R62" s="7">
        <v>9.3798000000000006E-2</v>
      </c>
      <c r="S62" s="7"/>
      <c r="T62" s="7">
        <v>0.46594000000000002</v>
      </c>
      <c r="U62" s="7">
        <v>1.68445</v>
      </c>
      <c r="V62" s="7">
        <v>4.6300299999999996</v>
      </c>
      <c r="W62" s="7">
        <v>2.73095</v>
      </c>
      <c r="X62" s="7"/>
      <c r="Y62" s="7">
        <v>6.57667</v>
      </c>
      <c r="Z62" s="7">
        <v>5.0748499999999996</v>
      </c>
      <c r="AA62" s="7">
        <v>0.95699999999999996</v>
      </c>
      <c r="AB62" s="7">
        <v>78.833070000000006</v>
      </c>
      <c r="AC62" s="7">
        <v>133.65278000000001</v>
      </c>
      <c r="AD62" s="7">
        <v>27.31514</v>
      </c>
      <c r="AE62" s="7">
        <v>185.17071000000001</v>
      </c>
      <c r="AF62" s="7"/>
      <c r="AG62" s="7">
        <v>0</v>
      </c>
      <c r="AH62" s="7">
        <v>0</v>
      </c>
      <c r="AI62" s="7">
        <v>0</v>
      </c>
      <c r="AJ62" s="7">
        <v>0</v>
      </c>
      <c r="AK62" s="7">
        <v>13.5807</v>
      </c>
      <c r="AL62" s="7">
        <v>0</v>
      </c>
      <c r="AM62" s="7">
        <v>0</v>
      </c>
      <c r="AN62" s="7">
        <v>0</v>
      </c>
      <c r="AO62" s="7">
        <v>0</v>
      </c>
      <c r="AP62" s="7" t="s">
        <v>542</v>
      </c>
      <c r="AQ62" s="7">
        <v>0</v>
      </c>
      <c r="AR62" s="7" t="s">
        <v>542</v>
      </c>
      <c r="AS62" s="7">
        <v>7.6126199999999997</v>
      </c>
      <c r="AT62" s="7">
        <f>IF(AND(NOT('Basic Financial Statements'!FV61=""),NOT('Basic Financial Statements'!AI61="")),'Basic Financial Statements'!FV61/'Basic Financial Statements'!AI61,"")</f>
        <v>28.753408725882196</v>
      </c>
      <c r="AU62" s="7">
        <f>IF(AND(NOT('Basic Financial Statements'!FV61=""),NOT('Basic Financial Statements'!CY61="")),'Basic Financial Statements'!FV61/'Basic Financial Statements'!CY61,"")</f>
        <v>1.425951726612769</v>
      </c>
    </row>
    <row r="63" spans="1:47">
      <c r="A63" s="7" t="str">
        <f t="shared" si="5"/>
        <v>ローム</v>
      </c>
      <c r="B63" s="7" t="str">
        <f t="shared" si="5"/>
        <v>TSE:6963</v>
      </c>
      <c r="C63" s="7" t="str">
        <f>'Basic Financial Statements'!C62</f>
        <v>FY2019</v>
      </c>
      <c r="D63" s="10">
        <f>'Basic Financial Statements'!D62</f>
        <v>2018</v>
      </c>
      <c r="F63" s="7">
        <f>IF(AND(NOT('Basic Financial Statements'!Q62=""),NOT('Basic Financial Statements'!CD62=""),NOT('Basic Financial Statements'!CD61=""),'Basic Financial Statements'!B62='Basic Financial Statements'!B61,RIGHT('Basic Financial Statements'!C62,4)*1-1=RIGHT('Basic Financial Statements'!C61,4)*1),('Basic Financial Statements'!Q62+'Basic Financial Statements'!S62)/AVERAGE('Basic Financial Statements'!CD61:CD62),"")</f>
        <v>6.9630676753449916E-2</v>
      </c>
      <c r="G63" s="7">
        <f>IF(AND(NOT('Basic Financial Statements'!AI61=""),NOT('Basic Financial Statements'!CD62=""),NOT('Basic Financial Statements'!CD61=""),'Basic Financial Statements'!B62='Basic Financial Statements'!B61,RIGHT('Basic Financial Statements'!C62,4)*1-1=RIGHT('Basic Financial Statements'!C61,4)*1),('Basic Financial Statements'!AI62)/AVERAGE('Basic Financial Statements'!CD61:CD62),"")</f>
        <v>5.2127275989546341E-2</v>
      </c>
      <c r="H63" s="7">
        <v>4.6019999999999998E-2</v>
      </c>
      <c r="I63" s="7">
        <v>5.9854999999999998E-2</v>
      </c>
      <c r="J63" s="7"/>
      <c r="K63" s="7">
        <v>0.361568</v>
      </c>
      <c r="L63" s="7">
        <v>0.122243</v>
      </c>
      <c r="M63" s="7">
        <v>0.25395400000000001</v>
      </c>
      <c r="N63" s="7">
        <v>0.140129</v>
      </c>
      <c r="O63" s="7">
        <v>0.140129</v>
      </c>
      <c r="P63" s="7">
        <v>0.113955</v>
      </c>
      <c r="Q63" s="7">
        <v>0.11389000000000001</v>
      </c>
      <c r="R63" s="7">
        <v>0.11384</v>
      </c>
      <c r="S63" s="7"/>
      <c r="T63" s="7">
        <v>0.45744000000000001</v>
      </c>
      <c r="U63" s="7">
        <v>1.62233</v>
      </c>
      <c r="V63" s="7">
        <v>4.4325000000000001</v>
      </c>
      <c r="W63" s="7">
        <v>2.3235700000000001</v>
      </c>
      <c r="X63" s="7"/>
      <c r="Y63" s="7">
        <v>6.7083500000000003</v>
      </c>
      <c r="Z63" s="7">
        <v>4.9887199999999998</v>
      </c>
      <c r="AA63" s="7">
        <v>0.86631000000000002</v>
      </c>
      <c r="AB63" s="7">
        <v>82.346190000000007</v>
      </c>
      <c r="AC63" s="7">
        <v>157.08578</v>
      </c>
      <c r="AD63" s="7">
        <v>22.90448</v>
      </c>
      <c r="AE63" s="7">
        <v>216.52749</v>
      </c>
      <c r="AF63" s="7"/>
      <c r="AG63" s="7">
        <v>0</v>
      </c>
      <c r="AH63" s="7">
        <v>0</v>
      </c>
      <c r="AI63" s="7">
        <v>0</v>
      </c>
      <c r="AJ63" s="7">
        <v>0</v>
      </c>
      <c r="AK63" s="7">
        <v>12.313499999999999</v>
      </c>
      <c r="AL63" s="7">
        <v>0</v>
      </c>
      <c r="AM63" s="7">
        <v>0</v>
      </c>
      <c r="AN63" s="7">
        <v>0</v>
      </c>
      <c r="AO63" s="7">
        <v>0</v>
      </c>
      <c r="AP63" s="7" t="s">
        <v>542</v>
      </c>
      <c r="AQ63" s="7">
        <v>0</v>
      </c>
      <c r="AR63" s="7" t="s">
        <v>542</v>
      </c>
      <c r="AS63" s="7">
        <v>7.3164300000000004</v>
      </c>
      <c r="AT63" s="7">
        <f>IF(AND(NOT('Basic Financial Statements'!FV62=""),NOT('Basic Financial Statements'!AI62="")),'Basic Financial Statements'!FV62/'Basic Financial Statements'!AI62,"")</f>
        <v>15.677683385752303</v>
      </c>
      <c r="AU63" s="7">
        <f>IF(AND(NOT('Basic Financial Statements'!FV62=""),NOT('Basic Financial Statements'!CY62="")),'Basic Financial Statements'!FV62/'Basic Financial Statements'!CY62,"")</f>
        <v>0.93024654656927674</v>
      </c>
    </row>
    <row r="64" spans="1:47">
      <c r="A64" s="7" t="str">
        <f>Assumptions!C7</f>
        <v>日本精工</v>
      </c>
      <c r="B64" s="7" t="str">
        <f>Assumptions!B7</f>
        <v>TSE:6471</v>
      </c>
      <c r="C64" s="7" t="str">
        <f>'Basic Financial Statements'!C63</f>
        <v>FY2008</v>
      </c>
      <c r="D64" s="10">
        <f>'Basic Financial Statements'!D63</f>
        <v>2007</v>
      </c>
      <c r="F64" s="7" t="str">
        <f>IF(AND(NOT('Basic Financial Statements'!Q63=""),NOT('Basic Financial Statements'!CD63=""),NOT('Basic Financial Statements'!CD62=""),'Basic Financial Statements'!B63='Basic Financial Statements'!B62,RIGHT('Basic Financial Statements'!C63,4)*1-1=RIGHT('Basic Financial Statements'!C62,4)*1),('Basic Financial Statements'!Q63+'Basic Financial Statements'!S63)/AVERAGE('Basic Financial Statements'!CD62:CD63),"")</f>
        <v/>
      </c>
      <c r="G64" s="7" t="str">
        <f>IF(AND(NOT('Basic Financial Statements'!AI62=""),NOT('Basic Financial Statements'!CD63=""),NOT('Basic Financial Statements'!CD62=""),'Basic Financial Statements'!B63='Basic Financial Statements'!B62,RIGHT('Basic Financial Statements'!C63,4)*1-1=RIGHT('Basic Financial Statements'!C62,4)*1),('Basic Financial Statements'!AI63)/AVERAGE('Basic Financial Statements'!CD62:CD63),"")</f>
        <v/>
      </c>
      <c r="H64" s="7">
        <v>7.8672000000000006E-2</v>
      </c>
      <c r="I64" s="7">
        <v>0.160631</v>
      </c>
      <c r="J64" s="7"/>
      <c r="K64" s="7">
        <v>0.229381</v>
      </c>
      <c r="L64" s="7">
        <v>0.125551</v>
      </c>
      <c r="M64" s="7">
        <v>0.13895199999999999</v>
      </c>
      <c r="N64" s="7">
        <v>8.9238999999999999E-2</v>
      </c>
      <c r="O64" s="7">
        <v>8.8260000000000005E-2</v>
      </c>
      <c r="P64" s="7">
        <v>5.7562000000000002E-2</v>
      </c>
      <c r="Q64" s="7">
        <v>5.5195000000000001E-2</v>
      </c>
      <c r="R64" s="7">
        <v>5.5195000000000001E-2</v>
      </c>
      <c r="S64" s="7"/>
      <c r="T64" s="7">
        <v>0.93901000000000001</v>
      </c>
      <c r="U64" s="7">
        <v>2.9415200000000001</v>
      </c>
      <c r="V64" s="7">
        <v>5.8075299999999999</v>
      </c>
      <c r="W64" s="7">
        <v>5.7512600000000003</v>
      </c>
      <c r="X64" s="7"/>
      <c r="Y64" s="7">
        <v>1.3740600000000001</v>
      </c>
      <c r="Z64" s="7">
        <v>0.86326999999999998</v>
      </c>
      <c r="AA64" s="7">
        <v>0.23524</v>
      </c>
      <c r="AB64" s="7">
        <v>63.021540000000002</v>
      </c>
      <c r="AC64" s="7">
        <v>63.637880000000003</v>
      </c>
      <c r="AD64" s="7">
        <v>78.265439999999998</v>
      </c>
      <c r="AE64" s="7">
        <v>48.393979999999999</v>
      </c>
      <c r="AF64" s="7"/>
      <c r="AG64" s="7">
        <v>93.581500000000005</v>
      </c>
      <c r="AH64" s="7">
        <v>48.342100000000002</v>
      </c>
      <c r="AI64" s="7">
        <v>60.130699999999997</v>
      </c>
      <c r="AJ64" s="7">
        <v>31.062200000000001</v>
      </c>
      <c r="AK64" s="7">
        <v>65.751599999999996</v>
      </c>
      <c r="AL64" s="7">
        <v>10.909380000000001</v>
      </c>
      <c r="AM64" s="7">
        <v>17.175149999999999</v>
      </c>
      <c r="AN64" s="7">
        <v>9.6852400000000003</v>
      </c>
      <c r="AO64" s="7">
        <v>2.4754900000000002</v>
      </c>
      <c r="AP64" s="7">
        <v>1.3768400000000001</v>
      </c>
      <c r="AQ64" s="7">
        <v>4.3898700000000002</v>
      </c>
      <c r="AR64" s="7">
        <v>2.4416000000000002</v>
      </c>
      <c r="AS64" s="7">
        <v>2.26288</v>
      </c>
      <c r="AT64" s="7">
        <f>IF(AND(NOT('Basic Financial Statements'!FV63=""),NOT('Basic Financial Statements'!AI63="")),'Basic Financial Statements'!FV63/'Basic Financial Statements'!AI63,"")</f>
        <v>9.1894609576957702</v>
      </c>
      <c r="AU64" s="7">
        <f>IF(AND(NOT('Basic Financial Statements'!FV63=""),NOT('Basic Financial Statements'!CY63="")),'Basic Financial Statements'!FV63/'Basic Financial Statements'!CY63,"")</f>
        <v>1.5233215023593263</v>
      </c>
    </row>
    <row r="65" spans="1:47">
      <c r="A65" s="7" t="str">
        <f t="shared" ref="A65:B75" si="6">A64</f>
        <v>日本精工</v>
      </c>
      <c r="B65" s="7" t="str">
        <f t="shared" si="6"/>
        <v>TSE:6471</v>
      </c>
      <c r="C65" s="7" t="str">
        <f>'Basic Financial Statements'!C64</f>
        <v>FY2009</v>
      </c>
      <c r="D65" s="10">
        <f>'Basic Financial Statements'!D64</f>
        <v>2008</v>
      </c>
      <c r="F65" s="7">
        <f>IF(AND(NOT('Basic Financial Statements'!Q64=""),NOT('Basic Financial Statements'!CD64=""),NOT('Basic Financial Statements'!CD63=""),'Basic Financial Statements'!B64='Basic Financial Statements'!B63,RIGHT('Basic Financial Statements'!C64,4)*1-1=RIGHT('Basic Financial Statements'!C63,4)*1),('Basic Financial Statements'!Q64+'Basic Financial Statements'!S64)/AVERAGE('Basic Financial Statements'!CD63:CD64),"")</f>
        <v>3.2198442404640357E-2</v>
      </c>
      <c r="G65" s="7">
        <f>IF(AND(NOT('Basic Financial Statements'!AI63=""),NOT('Basic Financial Statements'!CD64=""),NOT('Basic Financial Statements'!CD63=""),'Basic Financial Statements'!B64='Basic Financial Statements'!B63,RIGHT('Basic Financial Statements'!C64,4)*1-1=RIGHT('Basic Financial Statements'!C63,4)*1),('Basic Financial Statements'!AI64)/AVERAGE('Basic Financial Statements'!CD63:CD64),"")</f>
        <v>6.9201028224024656E-3</v>
      </c>
      <c r="H65" s="7">
        <v>2.4649999999999998E-2</v>
      </c>
      <c r="I65" s="7">
        <v>1.8179000000000001E-2</v>
      </c>
      <c r="J65" s="7"/>
      <c r="K65" s="7">
        <v>0.19392200000000001</v>
      </c>
      <c r="L65" s="7">
        <v>0.13957</v>
      </c>
      <c r="M65" s="7">
        <v>9.6575999999999995E-2</v>
      </c>
      <c r="N65" s="7">
        <v>3.5227000000000001E-2</v>
      </c>
      <c r="O65" s="7">
        <v>3.4144000000000001E-2</v>
      </c>
      <c r="P65" s="7">
        <v>8.4030000000000007E-3</v>
      </c>
      <c r="Q65" s="7">
        <v>7.0429999999999998E-3</v>
      </c>
      <c r="R65" s="7">
        <v>7.0429999999999998E-3</v>
      </c>
      <c r="S65" s="7"/>
      <c r="T65" s="7">
        <v>0.82349000000000006</v>
      </c>
      <c r="U65" s="7">
        <v>2.5014599999999998</v>
      </c>
      <c r="V65" s="7">
        <v>5.5691800000000002</v>
      </c>
      <c r="W65" s="7">
        <v>5.0068799999999998</v>
      </c>
      <c r="X65" s="7"/>
      <c r="Y65" s="7">
        <v>1.75726</v>
      </c>
      <c r="Z65" s="7">
        <v>1.04772</v>
      </c>
      <c r="AA65" s="7">
        <v>5.6030000000000003E-2</v>
      </c>
      <c r="AB65" s="7">
        <v>65.53904</v>
      </c>
      <c r="AC65" s="7">
        <v>72.899630000000002</v>
      </c>
      <c r="AD65" s="7">
        <v>71.004549999999995</v>
      </c>
      <c r="AE65" s="7">
        <v>67.434119999999993</v>
      </c>
      <c r="AF65" s="7"/>
      <c r="AG65" s="7">
        <v>129.89580000000001</v>
      </c>
      <c r="AH65" s="7">
        <v>56.502000000000002</v>
      </c>
      <c r="AI65" s="7">
        <v>90.836699999999993</v>
      </c>
      <c r="AJ65" s="7">
        <v>39.512099999999997</v>
      </c>
      <c r="AK65" s="7">
        <v>66.571100000000001</v>
      </c>
      <c r="AL65" s="7">
        <v>3.6148400000000001</v>
      </c>
      <c r="AM65" s="7">
        <v>10.22429</v>
      </c>
      <c r="AN65" s="7">
        <v>1.92039</v>
      </c>
      <c r="AO65" s="7">
        <v>5.1671500000000004</v>
      </c>
      <c r="AP65" s="7">
        <v>3.1842899999999998</v>
      </c>
      <c r="AQ65" s="7">
        <v>27.510339999999999</v>
      </c>
      <c r="AR65" s="7">
        <v>16.953430000000001</v>
      </c>
      <c r="AS65" s="7">
        <v>1.87388</v>
      </c>
      <c r="AT65" s="7">
        <f>IF(AND(NOT('Basic Financial Statements'!FV64=""),NOT('Basic Financial Statements'!AI64="")),'Basic Financial Statements'!FV64/'Basic Financial Statements'!AI64,"")</f>
        <v>37.450537118706357</v>
      </c>
      <c r="AU65" s="7">
        <f>IF(AND(NOT('Basic Financial Statements'!FV64=""),NOT('Basic Financial Statements'!CY64="")),'Basic Financial Statements'!FV64/'Basic Financial Statements'!CY64,"")</f>
        <v>0.8721390889445193</v>
      </c>
    </row>
    <row r="66" spans="1:47">
      <c r="A66" s="7" t="str">
        <f t="shared" si="6"/>
        <v>日本精工</v>
      </c>
      <c r="B66" s="7" t="str">
        <f t="shared" si="6"/>
        <v>TSE:6471</v>
      </c>
      <c r="C66" s="7" t="str">
        <f>'Basic Financial Statements'!C65</f>
        <v>FY2010</v>
      </c>
      <c r="D66" s="10">
        <f>'Basic Financial Statements'!D65</f>
        <v>2009</v>
      </c>
      <c r="F66" s="7">
        <f>IF(AND(NOT('Basic Financial Statements'!Q65=""),NOT('Basic Financial Statements'!CD65=""),NOT('Basic Financial Statements'!CD64=""),'Basic Financial Statements'!B65='Basic Financial Statements'!B64,RIGHT('Basic Financial Statements'!C65,4)*1-1=RIGHT('Basic Financial Statements'!C64,4)*1),('Basic Financial Statements'!Q65+'Basic Financial Statements'!S65)/AVERAGE('Basic Financial Statements'!CD64:CD65),"")</f>
        <v>1.7271537754921757E-2</v>
      </c>
      <c r="G66" s="7">
        <f>IF(AND(NOT('Basic Financial Statements'!AI64=""),NOT('Basic Financial Statements'!CD65=""),NOT('Basic Financial Statements'!CD64=""),'Basic Financial Statements'!B65='Basic Financial Statements'!B64,RIGHT('Basic Financial Statements'!C65,4)*1-1=RIGHT('Basic Financial Statements'!C64,4)*1),('Basic Financial Statements'!AI65)/AVERAGE('Basic Financial Statements'!CD64:CD65),"")</f>
        <v>7.1910411232367121E-3</v>
      </c>
      <c r="H66" s="7">
        <v>1.2383999999999999E-2</v>
      </c>
      <c r="I66" s="7">
        <v>1.9768999999999998E-2</v>
      </c>
      <c r="J66" s="7"/>
      <c r="K66" s="7">
        <v>0.17841000000000001</v>
      </c>
      <c r="L66" s="7">
        <v>0.140209</v>
      </c>
      <c r="M66" s="7">
        <v>8.3946999999999994E-2</v>
      </c>
      <c r="N66" s="7">
        <v>2.0722000000000001E-2</v>
      </c>
      <c r="O66" s="7">
        <v>1.9248000000000001E-2</v>
      </c>
      <c r="P66" s="7">
        <v>9.3860000000000002E-3</v>
      </c>
      <c r="Q66" s="7">
        <v>8.1089999999999999E-3</v>
      </c>
      <c r="R66" s="7">
        <v>8.1089999999999999E-3</v>
      </c>
      <c r="S66" s="7"/>
      <c r="T66" s="7">
        <v>0.76614000000000004</v>
      </c>
      <c r="U66" s="7">
        <v>2.4107099999999999</v>
      </c>
      <c r="V66" s="7">
        <v>5.1200299999999999</v>
      </c>
      <c r="W66" s="7">
        <v>4.5499700000000001</v>
      </c>
      <c r="X66" s="7"/>
      <c r="Y66" s="7">
        <v>1.5954900000000001</v>
      </c>
      <c r="Z66" s="7">
        <v>1.0128999999999999</v>
      </c>
      <c r="AA66" s="7">
        <v>0.19832</v>
      </c>
      <c r="AB66" s="7">
        <v>71.288520000000005</v>
      </c>
      <c r="AC66" s="7">
        <v>80.220070000000007</v>
      </c>
      <c r="AD66" s="7">
        <v>71.452399999999997</v>
      </c>
      <c r="AE66" s="7">
        <v>80.056179999999998</v>
      </c>
      <c r="AF66" s="7"/>
      <c r="AG66" s="7">
        <v>115.2058</v>
      </c>
      <c r="AH66" s="7">
        <v>53.532800000000002</v>
      </c>
      <c r="AI66" s="7">
        <v>78.798400000000001</v>
      </c>
      <c r="AJ66" s="7">
        <v>36.615299999999998</v>
      </c>
      <c r="AK66" s="7">
        <v>66.479200000000006</v>
      </c>
      <c r="AL66" s="7">
        <v>2.0786600000000002</v>
      </c>
      <c r="AM66" s="7">
        <v>9.0654299999999992</v>
      </c>
      <c r="AN66" s="7">
        <v>5.0123100000000003</v>
      </c>
      <c r="AO66" s="7">
        <v>6.1821799999999998</v>
      </c>
      <c r="AP66" s="7">
        <v>3.5900099999999999</v>
      </c>
      <c r="AQ66" s="7">
        <v>11.181279999999999</v>
      </c>
      <c r="AR66" s="7">
        <v>6.4930000000000003</v>
      </c>
      <c r="AS66" s="7">
        <v>1.61348</v>
      </c>
      <c r="AT66" s="7">
        <f>IF(AND(NOT('Basic Financial Statements'!FV65=""),NOT('Basic Financial Statements'!AI65="")),'Basic Financial Statements'!FV65/'Basic Financial Statements'!AI65,"")</f>
        <v>72.338719854941061</v>
      </c>
      <c r="AU66" s="7">
        <f>IF(AND(NOT('Basic Financial Statements'!FV65=""),NOT('Basic Financial Statements'!CY65="")),'Basic Financial Statements'!FV65/'Basic Financial Statements'!CY65,"")</f>
        <v>1.6062973446339057</v>
      </c>
    </row>
    <row r="67" spans="1:47">
      <c r="A67" s="7" t="str">
        <f t="shared" si="6"/>
        <v>日本精工</v>
      </c>
      <c r="B67" s="7" t="str">
        <f t="shared" si="6"/>
        <v>TSE:6471</v>
      </c>
      <c r="C67" s="7" t="str">
        <f>'Basic Financial Statements'!C66</f>
        <v>FY2011</v>
      </c>
      <c r="D67" s="10">
        <f>'Basic Financial Statements'!D66</f>
        <v>2010</v>
      </c>
      <c r="F67" s="7">
        <f>IF(AND(NOT('Basic Financial Statements'!Q66=""),NOT('Basic Financial Statements'!CD66=""),NOT('Basic Financial Statements'!CD65=""),'Basic Financial Statements'!B66='Basic Financial Statements'!B65,RIGHT('Basic Financial Statements'!C66,4)*1-1=RIGHT('Basic Financial Statements'!C65,4)*1),('Basic Financial Statements'!Q66+'Basic Financial Statements'!S66)/AVERAGE('Basic Financial Statements'!CD65:CD66),"")</f>
        <v>5.7363535561539683E-2</v>
      </c>
      <c r="G67" s="7">
        <f>IF(AND(NOT('Basic Financial Statements'!AI65=""),NOT('Basic Financial Statements'!CD66=""),NOT('Basic Financial Statements'!CD65=""),'Basic Financial Statements'!B66='Basic Financial Statements'!B65,RIGHT('Basic Financial Statements'!C66,4)*1-1=RIGHT('Basic Financial Statements'!C65,4)*1),('Basic Financial Statements'!AI66)/AVERAGE('Basic Financial Statements'!CD65:CD66),"")</f>
        <v>3.476508791382861E-2</v>
      </c>
      <c r="H67" s="7">
        <v>4.8599000000000003E-2</v>
      </c>
      <c r="I67" s="7">
        <v>0.103212</v>
      </c>
      <c r="J67" s="7"/>
      <c r="K67" s="7">
        <v>0.20759</v>
      </c>
      <c r="L67" s="7">
        <v>0.12867200000000001</v>
      </c>
      <c r="M67" s="7">
        <v>0.111521</v>
      </c>
      <c r="N67" s="7">
        <v>6.2335000000000002E-2</v>
      </c>
      <c r="O67" s="7">
        <v>6.1265E-2</v>
      </c>
      <c r="P67" s="7">
        <v>3.8614999999999997E-2</v>
      </c>
      <c r="Q67" s="7">
        <v>3.6752E-2</v>
      </c>
      <c r="R67" s="7">
        <v>3.6752E-2</v>
      </c>
      <c r="S67" s="7"/>
      <c r="T67" s="7">
        <v>0.90027999999999997</v>
      </c>
      <c r="U67" s="7">
        <v>2.99979</v>
      </c>
      <c r="V67" s="7">
        <v>5.2967000000000004</v>
      </c>
      <c r="W67" s="7">
        <v>5.1842899999999998</v>
      </c>
      <c r="X67" s="7"/>
      <c r="Y67" s="7">
        <v>1.4243300000000001</v>
      </c>
      <c r="Z67" s="7">
        <v>0.87626000000000004</v>
      </c>
      <c r="AA67" s="7">
        <v>0.22109000000000001</v>
      </c>
      <c r="AB67" s="7">
        <v>68.910539999999997</v>
      </c>
      <c r="AC67" s="7">
        <v>70.404849999999996</v>
      </c>
      <c r="AD67" s="7">
        <v>76.535759999999996</v>
      </c>
      <c r="AE67" s="7">
        <v>62.779640000000001</v>
      </c>
      <c r="AF67" s="7"/>
      <c r="AG67" s="7">
        <v>99.751499999999993</v>
      </c>
      <c r="AH67" s="7">
        <v>49.937800000000003</v>
      </c>
      <c r="AI67" s="7">
        <v>59.157600000000002</v>
      </c>
      <c r="AJ67" s="7">
        <v>29.615600000000001</v>
      </c>
      <c r="AK67" s="7">
        <v>65.095200000000006</v>
      </c>
      <c r="AL67" s="7">
        <v>9.3481500000000004</v>
      </c>
      <c r="AM67" s="7">
        <v>17.01632</v>
      </c>
      <c r="AN67" s="7">
        <v>9.8120700000000003</v>
      </c>
      <c r="AO67" s="7">
        <v>3.4657399999999998</v>
      </c>
      <c r="AP67" s="7">
        <v>1.92041</v>
      </c>
      <c r="AQ67" s="7">
        <v>6.0103799999999996</v>
      </c>
      <c r="AR67" s="7">
        <v>3.3304100000000001</v>
      </c>
      <c r="AS67" s="7">
        <v>1.9746999999999999</v>
      </c>
      <c r="AT67" s="7">
        <f>IF(AND(NOT('Basic Financial Statements'!FV66=""),NOT('Basic Financial Statements'!AI66="")),'Basic Financial Statements'!FV66/'Basic Financial Statements'!AI66,"")</f>
        <v>14.128119887730554</v>
      </c>
      <c r="AU67" s="7">
        <f>IF(AND(NOT('Basic Financial Statements'!FV66=""),NOT('Basic Financial Statements'!CY66="")),'Basic Financial Statements'!FV66/'Basic Financial Statements'!CY66,"")</f>
        <v>1.5047279740043948</v>
      </c>
    </row>
    <row r="68" spans="1:47">
      <c r="A68" s="7" t="str">
        <f t="shared" si="6"/>
        <v>日本精工</v>
      </c>
      <c r="B68" s="7" t="str">
        <f t="shared" si="6"/>
        <v>TSE:6471</v>
      </c>
      <c r="C68" s="7" t="str">
        <f>'Basic Financial Statements'!C67</f>
        <v>FY2012</v>
      </c>
      <c r="D68" s="10">
        <f>'Basic Financial Statements'!D67</f>
        <v>2011</v>
      </c>
      <c r="F68" s="7">
        <f>IF(AND(NOT('Basic Financial Statements'!Q67=""),NOT('Basic Financial Statements'!CD67=""),NOT('Basic Financial Statements'!CD66=""),'Basic Financial Statements'!B67='Basic Financial Statements'!B66,RIGHT('Basic Financial Statements'!C67,4)*1-1=RIGHT('Basic Financial Statements'!C66,4)*1),('Basic Financial Statements'!Q67+'Basic Financial Statements'!S67)/AVERAGE('Basic Financial Statements'!CD66:CD67),"")</f>
        <v>5.6579578000598645E-2</v>
      </c>
      <c r="G68" s="7">
        <f>IF(AND(NOT('Basic Financial Statements'!AI66=""),NOT('Basic Financial Statements'!CD67=""),NOT('Basic Financial Statements'!CD66=""),'Basic Financial Statements'!B67='Basic Financial Statements'!B66,RIGHT('Basic Financial Statements'!C67,4)*1-1=RIGHT('Basic Financial Statements'!C66,4)*1),('Basic Financial Statements'!AI67)/AVERAGE('Basic Financial Statements'!CD66:CD67),"")</f>
        <v>3.5963785250526563E-2</v>
      </c>
      <c r="H68" s="7">
        <v>4.8402000000000001E-2</v>
      </c>
      <c r="I68" s="7">
        <v>0.10591399999999999</v>
      </c>
      <c r="J68" s="7"/>
      <c r="K68" s="7">
        <v>0.20210800000000001</v>
      </c>
      <c r="L68" s="7">
        <v>0.14152699999999999</v>
      </c>
      <c r="M68" s="7">
        <v>0.11046</v>
      </c>
      <c r="N68" s="7">
        <v>6.1622999999999997E-2</v>
      </c>
      <c r="O68" s="7">
        <v>6.0580000000000002E-2</v>
      </c>
      <c r="P68" s="7">
        <v>4.0066999999999998E-2</v>
      </c>
      <c r="Q68" s="7">
        <v>3.8890000000000001E-2</v>
      </c>
      <c r="R68" s="7">
        <v>3.8890000000000001E-2</v>
      </c>
      <c r="S68" s="7"/>
      <c r="T68" s="7">
        <v>0.89759</v>
      </c>
      <c r="U68" s="7">
        <v>3.0076700000000001</v>
      </c>
      <c r="V68" s="7">
        <v>5.0687100000000003</v>
      </c>
      <c r="W68" s="7">
        <v>5.1527799999999999</v>
      </c>
      <c r="X68" s="7"/>
      <c r="Y68" s="7">
        <v>1.4736800000000001</v>
      </c>
      <c r="Z68" s="7">
        <v>0.95950999999999997</v>
      </c>
      <c r="AA68" s="7">
        <v>0.18528</v>
      </c>
      <c r="AB68" s="7">
        <v>72.207409999999996</v>
      </c>
      <c r="AC68" s="7">
        <v>71.029250000000005</v>
      </c>
      <c r="AD68" s="7">
        <v>81.342770000000002</v>
      </c>
      <c r="AE68" s="7">
        <v>61.893889999999999</v>
      </c>
      <c r="AF68" s="7"/>
      <c r="AG68" s="7">
        <v>99.694999999999993</v>
      </c>
      <c r="AH68" s="7">
        <v>49.9236</v>
      </c>
      <c r="AI68" s="7">
        <v>61.199399999999997</v>
      </c>
      <c r="AJ68" s="7">
        <v>30.6464</v>
      </c>
      <c r="AK68" s="7">
        <v>64.610900000000001</v>
      </c>
      <c r="AL68" s="7">
        <v>9.0536100000000008</v>
      </c>
      <c r="AM68" s="7">
        <v>16.508150000000001</v>
      </c>
      <c r="AN68" s="7">
        <v>6.1983300000000003</v>
      </c>
      <c r="AO68" s="7">
        <v>3.6813799999999999</v>
      </c>
      <c r="AP68" s="7">
        <v>1.93062</v>
      </c>
      <c r="AQ68" s="7">
        <v>9.8047000000000004</v>
      </c>
      <c r="AR68" s="7">
        <v>5.1418699999999999</v>
      </c>
      <c r="AS68" s="7">
        <v>1.91675</v>
      </c>
      <c r="AT68" s="7">
        <f>IF(AND(NOT('Basic Financial Statements'!FV67=""),NOT('Basic Financial Statements'!AI67="")),'Basic Financial Statements'!FV67/'Basic Financial Statements'!AI67,"")</f>
        <v>11.721463302243251</v>
      </c>
      <c r="AU68" s="7">
        <f>IF(AND(NOT('Basic Financial Statements'!FV67=""),NOT('Basic Financial Statements'!CY67="")),'Basic Financial Statements'!FV67/'Basic Financial Statements'!CY67,"")</f>
        <v>1.2260644520760118</v>
      </c>
    </row>
    <row r="69" spans="1:47">
      <c r="A69" s="7" t="str">
        <f t="shared" si="6"/>
        <v>日本精工</v>
      </c>
      <c r="B69" s="7" t="str">
        <f t="shared" si="6"/>
        <v>TSE:6471</v>
      </c>
      <c r="C69" s="7" t="str">
        <f>'Basic Financial Statements'!C68</f>
        <v>FY2013</v>
      </c>
      <c r="D69" s="10">
        <f>'Basic Financial Statements'!D68</f>
        <v>2012</v>
      </c>
      <c r="F69" s="7">
        <f>IF(AND(NOT('Basic Financial Statements'!Q68=""),NOT('Basic Financial Statements'!CD68=""),NOT('Basic Financial Statements'!CD67=""),'Basic Financial Statements'!B68='Basic Financial Statements'!B67,RIGHT('Basic Financial Statements'!C68,4)*1-1=RIGHT('Basic Financial Statements'!C67,4)*1),('Basic Financial Statements'!Q68+'Basic Financial Statements'!S68)/AVERAGE('Basic Financial Statements'!CD67:CD68),"")</f>
        <v>3.9578147972355031E-2</v>
      </c>
      <c r="G69" s="7">
        <f>IF(AND(NOT('Basic Financial Statements'!AI67=""),NOT('Basic Financial Statements'!CD68=""),NOT('Basic Financial Statements'!CD67=""),'Basic Financial Statements'!B68='Basic Financial Statements'!B67,RIGHT('Basic Financial Statements'!C68,4)*1-1=RIGHT('Basic Financial Statements'!C67,4)*1),('Basic Financial Statements'!AI68)/AVERAGE('Basic Financial Statements'!CD67:CD68),"")</f>
        <v>2.0358643683217374E-2</v>
      </c>
      <c r="H69" s="7">
        <v>3.2509999999999997E-2</v>
      </c>
      <c r="I69" s="7">
        <v>5.2406000000000001E-2</v>
      </c>
      <c r="J69" s="7"/>
      <c r="K69" s="7">
        <v>0.18632199999999999</v>
      </c>
      <c r="L69" s="7">
        <v>0.14216200000000001</v>
      </c>
      <c r="M69" s="7">
        <v>9.2355000000000007E-2</v>
      </c>
      <c r="N69" s="7">
        <v>4.5143999999999997E-2</v>
      </c>
      <c r="O69" s="7">
        <v>4.4158999999999997E-2</v>
      </c>
      <c r="P69" s="7">
        <v>2.3996E-2</v>
      </c>
      <c r="Q69" s="7">
        <v>2.1475999999999999E-2</v>
      </c>
      <c r="R69" s="7">
        <v>2.1475999999999999E-2</v>
      </c>
      <c r="S69" s="7"/>
      <c r="T69" s="7">
        <v>0.84838000000000002</v>
      </c>
      <c r="U69" s="7">
        <v>2.7564299999999999</v>
      </c>
      <c r="V69" s="7">
        <v>4.9751799999999999</v>
      </c>
      <c r="W69" s="7">
        <v>5.0816800000000004</v>
      </c>
      <c r="X69" s="7"/>
      <c r="Y69" s="7">
        <v>1.54834</v>
      </c>
      <c r="Z69" s="7">
        <v>0.98214999999999997</v>
      </c>
      <c r="AA69" s="7">
        <v>0.18584999999999999</v>
      </c>
      <c r="AB69" s="7">
        <v>73.363910000000004</v>
      </c>
      <c r="AC69" s="7">
        <v>71.826530000000005</v>
      </c>
      <c r="AD69" s="7">
        <v>77.669449999999998</v>
      </c>
      <c r="AE69" s="7">
        <v>67.520989999999998</v>
      </c>
      <c r="AF69" s="7"/>
      <c r="AG69" s="7">
        <v>89.863500000000002</v>
      </c>
      <c r="AH69" s="7">
        <v>47.330500000000001</v>
      </c>
      <c r="AI69" s="7">
        <v>56.475000000000001</v>
      </c>
      <c r="AJ69" s="7">
        <v>29.745000000000001</v>
      </c>
      <c r="AK69" s="7">
        <v>61.383400000000002</v>
      </c>
      <c r="AL69" s="7">
        <v>6.6520000000000001</v>
      </c>
      <c r="AM69" s="7">
        <v>13.91202</v>
      </c>
      <c r="AN69" s="7">
        <v>4.48428</v>
      </c>
      <c r="AO69" s="7">
        <v>4.5250300000000001</v>
      </c>
      <c r="AP69" s="7">
        <v>2.3986900000000002</v>
      </c>
      <c r="AQ69" s="7">
        <v>14.038460000000001</v>
      </c>
      <c r="AR69" s="7">
        <v>7.4416900000000004</v>
      </c>
      <c r="AS69" s="7">
        <v>1.78962</v>
      </c>
      <c r="AT69" s="7">
        <f>IF(AND(NOT('Basic Financial Statements'!FV68=""),NOT('Basic Financial Statements'!AI68="")),'Basic Financial Statements'!FV68/'Basic Financial Statements'!AI68,"")</f>
        <v>21.951672436028659</v>
      </c>
      <c r="AU69" s="7">
        <f>IF(AND(NOT('Basic Financial Statements'!FV68=""),NOT('Basic Financial Statements'!CY68="")),'Basic Financial Statements'!FV68/'Basic Financial Statements'!CY68,"")</f>
        <v>1.2071587067299574</v>
      </c>
    </row>
    <row r="70" spans="1:47">
      <c r="A70" s="7" t="str">
        <f t="shared" si="6"/>
        <v>日本精工</v>
      </c>
      <c r="B70" s="7" t="str">
        <f t="shared" si="6"/>
        <v>TSE:6471</v>
      </c>
      <c r="C70" s="7" t="str">
        <f>'Basic Financial Statements'!C69</f>
        <v>FY2014</v>
      </c>
      <c r="D70" s="10">
        <f>'Basic Financial Statements'!D69</f>
        <v>2013</v>
      </c>
      <c r="F70" s="7">
        <f>IF(AND(NOT('Basic Financial Statements'!Q69=""),NOT('Basic Financial Statements'!CD69=""),NOT('Basic Financial Statements'!CD68=""),'Basic Financial Statements'!B69='Basic Financial Statements'!B68,RIGHT('Basic Financial Statements'!C69,4)*1-1=RIGHT('Basic Financial Statements'!C68,4)*1),('Basic Financial Statements'!Q69+'Basic Financial Statements'!S69)/AVERAGE('Basic Financial Statements'!CD68:CD69),"")</f>
        <v>7.451423668647221E-2</v>
      </c>
      <c r="G70" s="7">
        <f>IF(AND(NOT('Basic Financial Statements'!AI68=""),NOT('Basic Financial Statements'!CD69=""),NOT('Basic Financial Statements'!CD68=""),'Basic Financial Statements'!B69='Basic Financial Statements'!B68,RIGHT('Basic Financial Statements'!C69,4)*1-1=RIGHT('Basic Financial Statements'!C68,4)*1),('Basic Financial Statements'!AI69)/AVERAGE('Basic Financial Statements'!CD68:CD69),"")</f>
        <v>3.5903771690578977E-2</v>
      </c>
      <c r="H70" s="7">
        <v>6.3254000000000005E-2</v>
      </c>
      <c r="I70" s="7">
        <v>9.1758999999999993E-2</v>
      </c>
      <c r="J70" s="7"/>
      <c r="K70" s="7">
        <v>0.21294399999999999</v>
      </c>
      <c r="L70" s="7">
        <v>0.119931</v>
      </c>
      <c r="M70" s="7">
        <v>0.118613</v>
      </c>
      <c r="N70" s="7">
        <v>7.8364000000000003E-2</v>
      </c>
      <c r="O70" s="7">
        <v>7.8062000000000006E-2</v>
      </c>
      <c r="P70" s="7">
        <v>3.8786000000000001E-2</v>
      </c>
      <c r="Q70" s="7">
        <v>3.5751999999999999E-2</v>
      </c>
      <c r="R70" s="7">
        <v>3.5751999999999999E-2</v>
      </c>
      <c r="S70" s="7"/>
      <c r="T70" s="7">
        <v>0.92566999999999999</v>
      </c>
      <c r="U70" s="7">
        <v>2.9841000000000002</v>
      </c>
      <c r="V70" s="7">
        <v>5.7222299999999997</v>
      </c>
      <c r="W70" s="7">
        <v>5.4669600000000003</v>
      </c>
      <c r="X70" s="7"/>
      <c r="Y70" s="7">
        <v>1.57074</v>
      </c>
      <c r="Z70" s="7">
        <v>1.0041100000000001</v>
      </c>
      <c r="AA70" s="7">
        <v>0.21223</v>
      </c>
      <c r="AB70" s="7">
        <v>63.785939999999997</v>
      </c>
      <c r="AC70" s="7">
        <v>66.764709999999994</v>
      </c>
      <c r="AD70" s="7">
        <v>64.933499999999995</v>
      </c>
      <c r="AE70" s="7">
        <v>65.617149999999995</v>
      </c>
      <c r="AF70" s="7"/>
      <c r="AG70" s="7">
        <v>82.566400000000002</v>
      </c>
      <c r="AH70" s="7">
        <v>45.2254</v>
      </c>
      <c r="AI70" s="7">
        <v>53.607999999999997</v>
      </c>
      <c r="AJ70" s="7">
        <v>29.363499999999998</v>
      </c>
      <c r="AK70" s="7">
        <v>61.82</v>
      </c>
      <c r="AL70" s="7">
        <v>14.14467</v>
      </c>
      <c r="AM70" s="7">
        <v>21.49241</v>
      </c>
      <c r="AN70" s="7">
        <v>12.57098</v>
      </c>
      <c r="AO70" s="7">
        <v>3.0515699999999999</v>
      </c>
      <c r="AP70" s="7">
        <v>1.42197</v>
      </c>
      <c r="AQ70" s="7">
        <v>5.2172200000000002</v>
      </c>
      <c r="AR70" s="7">
        <v>2.4311199999999999</v>
      </c>
      <c r="AS70" s="7">
        <v>2.1557400000000002</v>
      </c>
      <c r="AT70" s="7">
        <f>IF(AND(NOT('Basic Financial Statements'!FV69=""),NOT('Basic Financial Statements'!AI69="")),'Basic Financial Statements'!FV69/'Basic Financial Statements'!AI69,"")</f>
        <v>16.965678594581803</v>
      </c>
      <c r="AU70" s="7">
        <f>IF(AND(NOT('Basic Financial Statements'!FV69=""),NOT('Basic Financial Statements'!CY69="")),'Basic Financial Statements'!FV69/'Basic Financial Statements'!CY69,"")</f>
        <v>1.5955417355484536</v>
      </c>
    </row>
    <row r="71" spans="1:47">
      <c r="A71" s="7" t="str">
        <f t="shared" si="6"/>
        <v>日本精工</v>
      </c>
      <c r="B71" s="7" t="str">
        <f t="shared" si="6"/>
        <v>TSE:6471</v>
      </c>
      <c r="C71" s="7" t="str">
        <f>'Basic Financial Statements'!C70</f>
        <v>FY2015</v>
      </c>
      <c r="D71" s="10">
        <f>'Basic Financial Statements'!D70</f>
        <v>2014</v>
      </c>
      <c r="F71" s="7">
        <f>IF(AND(NOT('Basic Financial Statements'!Q70=""),NOT('Basic Financial Statements'!CD70=""),NOT('Basic Financial Statements'!CD69=""),'Basic Financial Statements'!B70='Basic Financial Statements'!B69,RIGHT('Basic Financial Statements'!C70,4)*1-1=RIGHT('Basic Financial Statements'!C69,4)*1),('Basic Financial Statements'!Q70+'Basic Financial Statements'!S70)/AVERAGE('Basic Financial Statements'!CD69:CD70),"")</f>
        <v>9.3962901202574903E-2</v>
      </c>
      <c r="G71" s="7">
        <f>IF(AND(NOT('Basic Financial Statements'!AI69=""),NOT('Basic Financial Statements'!CD70=""),NOT('Basic Financial Statements'!CD69=""),'Basic Financial Statements'!B70='Basic Financial Statements'!B69,RIGHT('Basic Financial Statements'!C70,4)*1-1=RIGHT('Basic Financial Statements'!C69,4)*1),('Basic Financial Statements'!AI70)/AVERAGE('Basic Financial Statements'!CD69:CD70),"")</f>
        <v>6.1269539025471151E-2</v>
      </c>
      <c r="H71" s="7">
        <v>8.0785999999999997E-2</v>
      </c>
      <c r="I71" s="7">
        <v>0.15189900000000001</v>
      </c>
      <c r="J71" s="7"/>
      <c r="K71" s="7">
        <v>0.23132</v>
      </c>
      <c r="L71" s="7">
        <v>0.117452</v>
      </c>
      <c r="M71" s="7">
        <v>0.13939499999999999</v>
      </c>
      <c r="N71" s="7">
        <v>9.9951999999999999E-2</v>
      </c>
      <c r="O71" s="7">
        <v>9.9834999999999993E-2</v>
      </c>
      <c r="P71" s="7">
        <v>6.6935999999999996E-2</v>
      </c>
      <c r="Q71" s="7">
        <v>6.3558000000000003E-2</v>
      </c>
      <c r="R71" s="7">
        <v>6.3558000000000003E-2</v>
      </c>
      <c r="S71" s="7"/>
      <c r="T71" s="7">
        <v>0.91534000000000004</v>
      </c>
      <c r="U71" s="7">
        <v>3.05097</v>
      </c>
      <c r="V71" s="7">
        <v>5.5506799999999998</v>
      </c>
      <c r="W71" s="7">
        <v>5.4718200000000001</v>
      </c>
      <c r="X71" s="7"/>
      <c r="Y71" s="7">
        <v>1.6885600000000001</v>
      </c>
      <c r="Z71" s="7">
        <v>1.0876600000000001</v>
      </c>
      <c r="AA71" s="7">
        <v>0.19947999999999999</v>
      </c>
      <c r="AB71" s="7">
        <v>65.757670000000005</v>
      </c>
      <c r="AC71" s="7">
        <v>66.705209999999994</v>
      </c>
      <c r="AD71" s="7">
        <v>64.526160000000004</v>
      </c>
      <c r="AE71" s="7">
        <v>67.936719999999994</v>
      </c>
      <c r="AF71" s="7"/>
      <c r="AG71" s="7">
        <v>67.737499999999997</v>
      </c>
      <c r="AH71" s="7">
        <v>40.383000000000003</v>
      </c>
      <c r="AI71" s="7">
        <v>43.4756</v>
      </c>
      <c r="AJ71" s="7">
        <v>25.918800000000001</v>
      </c>
      <c r="AK71" s="7">
        <v>57.326099999999997</v>
      </c>
      <c r="AL71" s="7">
        <v>19.238579999999999</v>
      </c>
      <c r="AM71" s="7">
        <v>26.862030000000001</v>
      </c>
      <c r="AN71" s="7">
        <v>18.186199999999999</v>
      </c>
      <c r="AO71" s="7">
        <v>2.40185</v>
      </c>
      <c r="AP71" s="7">
        <v>1.0608900000000001</v>
      </c>
      <c r="AQ71" s="7">
        <v>3.54766</v>
      </c>
      <c r="AR71" s="7">
        <v>1.5669900000000001</v>
      </c>
      <c r="AS71" s="7">
        <v>2.4093200000000001</v>
      </c>
      <c r="AT71" s="7">
        <f>IF(AND(NOT('Basic Financial Statements'!FV70=""),NOT('Basic Financial Statements'!AI70="")),'Basic Financial Statements'!FV70/'Basic Financial Statements'!AI70,"")</f>
        <v>14.57408547130488</v>
      </c>
      <c r="AU71" s="7">
        <f>IF(AND(NOT('Basic Financial Statements'!FV70=""),NOT('Basic Financial Statements'!CY70="")),'Basic Financial Statements'!FV70/'Basic Financial Statements'!CY70,"")</f>
        <v>2.0842343105382883</v>
      </c>
    </row>
    <row r="72" spans="1:47">
      <c r="A72" s="7" t="str">
        <f t="shared" si="6"/>
        <v>日本精工</v>
      </c>
      <c r="B72" s="7" t="str">
        <f t="shared" si="6"/>
        <v>TSE:6471</v>
      </c>
      <c r="C72" s="7" t="str">
        <f>'Basic Financial Statements'!C71</f>
        <v>FY2016</v>
      </c>
      <c r="D72" s="10">
        <f>'Basic Financial Statements'!D71</f>
        <v>2015</v>
      </c>
      <c r="F72" s="7">
        <f>IF(AND(NOT('Basic Financial Statements'!Q71=""),NOT('Basic Financial Statements'!CD71=""),NOT('Basic Financial Statements'!CD70=""),'Basic Financial Statements'!B71='Basic Financial Statements'!B70,RIGHT('Basic Financial Statements'!C71,4)*1-1=RIGHT('Basic Financial Statements'!C70,4)*1),('Basic Financial Statements'!Q71+'Basic Financial Statements'!S71)/AVERAGE('Basic Financial Statements'!CD70:CD71),"")</f>
        <v>8.1280088529556274E-2</v>
      </c>
      <c r="G72" s="7">
        <f>IF(AND(NOT('Basic Financial Statements'!AI70=""),NOT('Basic Financial Statements'!CD71=""),NOT('Basic Financial Statements'!CD70=""),'Basic Financial Statements'!B71='Basic Financial Statements'!B70,RIGHT('Basic Financial Statements'!C71,4)*1-1=RIGHT('Basic Financial Statements'!C70,4)*1),('Basic Financial Statements'!AI71)/AVERAGE('Basic Financial Statements'!CD70:CD71),"")</f>
        <v>6.412378593390447E-2</v>
      </c>
      <c r="H72" s="7">
        <v>6.8252999999999994E-2</v>
      </c>
      <c r="I72" s="7">
        <v>0.144285</v>
      </c>
      <c r="J72" s="7"/>
      <c r="K72" s="7">
        <v>0.225214</v>
      </c>
      <c r="L72" s="7">
        <v>0.118133</v>
      </c>
      <c r="M72" s="7">
        <v>0.131768</v>
      </c>
      <c r="N72" s="7">
        <v>8.763E-2</v>
      </c>
      <c r="O72" s="7">
        <v>8.763E-2</v>
      </c>
      <c r="P72" s="7">
        <v>7.1055999999999994E-2</v>
      </c>
      <c r="Q72" s="7">
        <v>6.7381999999999997E-2</v>
      </c>
      <c r="R72" s="7">
        <v>6.7381999999999997E-2</v>
      </c>
      <c r="S72" s="7"/>
      <c r="T72" s="7">
        <v>0.90242999999999995</v>
      </c>
      <c r="U72" s="7">
        <v>2.9644400000000002</v>
      </c>
      <c r="V72" s="7">
        <v>5.2820900000000002</v>
      </c>
      <c r="W72" s="7">
        <v>5.5414099999999999</v>
      </c>
      <c r="X72" s="7"/>
      <c r="Y72" s="7">
        <v>1.74342</v>
      </c>
      <c r="Z72" s="7">
        <v>1.2277100000000001</v>
      </c>
      <c r="AA72" s="7">
        <v>0.37041000000000002</v>
      </c>
      <c r="AB72" s="7">
        <v>69.290750000000003</v>
      </c>
      <c r="AC72" s="7">
        <v>66.047989999999999</v>
      </c>
      <c r="AD72" s="7">
        <v>68.524349999999998</v>
      </c>
      <c r="AE72" s="7">
        <v>66.814400000000006</v>
      </c>
      <c r="AF72" s="7"/>
      <c r="AG72" s="7">
        <v>58.084699999999998</v>
      </c>
      <c r="AH72" s="7">
        <v>36.742699999999999</v>
      </c>
      <c r="AI72" s="7">
        <v>37.359299999999998</v>
      </c>
      <c r="AJ72" s="7">
        <v>23.632400000000001</v>
      </c>
      <c r="AK72" s="7">
        <v>53.6145</v>
      </c>
      <c r="AL72" s="7">
        <v>0</v>
      </c>
      <c r="AM72" s="7">
        <v>0</v>
      </c>
      <c r="AN72" s="7">
        <v>0</v>
      </c>
      <c r="AO72" s="7">
        <v>2.1643300000000001</v>
      </c>
      <c r="AP72" s="7">
        <v>0.79862</v>
      </c>
      <c r="AQ72" s="7">
        <v>3.3655300000000001</v>
      </c>
      <c r="AR72" s="7">
        <v>1.24186</v>
      </c>
      <c r="AS72" s="7">
        <v>2.7256200000000002</v>
      </c>
      <c r="AT72" s="7">
        <f>IF(AND(NOT('Basic Financial Statements'!FV71=""),NOT('Basic Financial Statements'!AI71="")),'Basic Financial Statements'!FV71/'Basic Financial Statements'!AI71,"")</f>
        <v>8.0474611605558195</v>
      </c>
      <c r="AU72" s="7">
        <f>IF(AND(NOT('Basic Financial Statements'!FV71=""),NOT('Basic Financial Statements'!CY71="")),'Basic Financial Statements'!FV71/'Basic Financial Statements'!CY71,"")</f>
        <v>1.2266572255152739</v>
      </c>
    </row>
    <row r="73" spans="1:47">
      <c r="A73" s="7" t="str">
        <f t="shared" si="6"/>
        <v>日本精工</v>
      </c>
      <c r="B73" s="7" t="str">
        <f t="shared" si="6"/>
        <v>TSE:6471</v>
      </c>
      <c r="C73" s="7" t="str">
        <f>'Basic Financial Statements'!C72</f>
        <v>FY2017</v>
      </c>
      <c r="D73" s="10">
        <f>'Basic Financial Statements'!D72</f>
        <v>2016</v>
      </c>
      <c r="F73" s="7">
        <f>IF(AND(NOT('Basic Financial Statements'!Q72=""),NOT('Basic Financial Statements'!CD72=""),NOT('Basic Financial Statements'!CD71=""),'Basic Financial Statements'!B72='Basic Financial Statements'!B71,RIGHT('Basic Financial Statements'!C72,4)*1-1=RIGHT('Basic Financial Statements'!C71,4)*1),('Basic Financial Statements'!Q72+'Basic Financial Statements'!S72)/AVERAGE('Basic Financial Statements'!CD71:CD72),"")</f>
        <v>6.0590590412213097E-2</v>
      </c>
      <c r="G73" s="7">
        <f>IF(AND(NOT('Basic Financial Statements'!AI71=""),NOT('Basic Financial Statements'!CD72=""),NOT('Basic Financial Statements'!CD71=""),'Basic Financial Statements'!B72='Basic Financial Statements'!B71,RIGHT('Basic Financial Statements'!C72,4)*1-1=RIGHT('Basic Financial Statements'!C71,4)*1),('Basic Financial Statements'!AI72)/AVERAGE('Basic Financial Statements'!CD71:CD72),"")</f>
        <v>4.7195796041956742E-2</v>
      </c>
      <c r="H73" s="7">
        <v>5.0092999999999999E-2</v>
      </c>
      <c r="I73" s="7">
        <v>9.9474000000000007E-2</v>
      </c>
      <c r="J73" s="7"/>
      <c r="K73" s="7">
        <v>0.222021</v>
      </c>
      <c r="L73" s="7">
        <v>0.121378</v>
      </c>
      <c r="M73" s="7">
        <v>0.109405</v>
      </c>
      <c r="N73" s="7">
        <v>6.3728999999999994E-2</v>
      </c>
      <c r="O73" s="7">
        <v>6.3728999999999994E-2</v>
      </c>
      <c r="P73" s="7">
        <v>5.1619999999999999E-2</v>
      </c>
      <c r="Q73" s="7">
        <v>4.7999E-2</v>
      </c>
      <c r="R73" s="7">
        <v>4.7999E-2</v>
      </c>
      <c r="S73" s="7"/>
      <c r="T73" s="7">
        <v>0.91427999999999998</v>
      </c>
      <c r="U73" s="7">
        <v>2.9102299999999999</v>
      </c>
      <c r="V73" s="7">
        <v>4.9527999999999999</v>
      </c>
      <c r="W73" s="7">
        <v>5.62887</v>
      </c>
      <c r="X73" s="7"/>
      <c r="Y73" s="7">
        <v>1.58907</v>
      </c>
      <c r="Z73" s="7">
        <v>1.0783</v>
      </c>
      <c r="AA73" s="7">
        <v>0.21323</v>
      </c>
      <c r="AB73" s="7">
        <v>73.695329999999998</v>
      </c>
      <c r="AC73" s="7">
        <v>64.844080000000005</v>
      </c>
      <c r="AD73" s="7">
        <v>71.779079999999993</v>
      </c>
      <c r="AE73" s="7">
        <v>66.760329999999996</v>
      </c>
      <c r="AF73" s="7"/>
      <c r="AG73" s="7">
        <v>55.1325</v>
      </c>
      <c r="AH73" s="7">
        <v>35.539000000000001</v>
      </c>
      <c r="AI73" s="7">
        <v>32.275100000000002</v>
      </c>
      <c r="AJ73" s="7">
        <v>20.8048</v>
      </c>
      <c r="AK73" s="7">
        <v>53.540999999999997</v>
      </c>
      <c r="AL73" s="7">
        <v>16.34423</v>
      </c>
      <c r="AM73" s="7">
        <v>28.05836</v>
      </c>
      <c r="AN73" s="7">
        <v>13.65766</v>
      </c>
      <c r="AO73" s="7">
        <v>2.5750099999999998</v>
      </c>
      <c r="AP73" s="7">
        <v>1.2309399999999999</v>
      </c>
      <c r="AQ73" s="7">
        <v>5.2901100000000003</v>
      </c>
      <c r="AR73" s="7">
        <v>2.5288499999999998</v>
      </c>
      <c r="AS73" s="7">
        <v>2.3872200000000001</v>
      </c>
      <c r="AT73" s="7">
        <f>IF(AND(NOT('Basic Financial Statements'!FV72=""),NOT('Basic Financial Statements'!AI72="")),'Basic Financial Statements'!FV72/'Basic Financial Statements'!AI72,"")</f>
        <v>17.168633929628346</v>
      </c>
      <c r="AU73" s="7">
        <f>IF(AND(NOT('Basic Financial Statements'!FV72=""),NOT('Basic Financial Statements'!CY72="")),'Basic Financial Statements'!FV72/'Basic Financial Statements'!CY72,"")</f>
        <v>1.823369581987645</v>
      </c>
    </row>
    <row r="74" spans="1:47">
      <c r="A74" s="7" t="str">
        <f t="shared" si="6"/>
        <v>日本精工</v>
      </c>
      <c r="B74" s="7" t="str">
        <f t="shared" si="6"/>
        <v>TSE:6471</v>
      </c>
      <c r="C74" s="7" t="str">
        <f>'Basic Financial Statements'!C73</f>
        <v>FY2018</v>
      </c>
      <c r="D74" s="10">
        <f>'Basic Financial Statements'!D73</f>
        <v>2017</v>
      </c>
      <c r="F74" s="7">
        <f>IF(AND(NOT('Basic Financial Statements'!Q73=""),NOT('Basic Financial Statements'!CD73=""),NOT('Basic Financial Statements'!CD72=""),'Basic Financial Statements'!B73='Basic Financial Statements'!B72,RIGHT('Basic Financial Statements'!C73,4)*1-1=RIGHT('Basic Financial Statements'!C72,4)*1),('Basic Financial Statements'!Q73+'Basic Financial Statements'!S73)/AVERAGE('Basic Financial Statements'!CD72:CD73),"")</f>
        <v>8.8887848651735629E-2</v>
      </c>
      <c r="G74" s="7">
        <f>IF(AND(NOT('Basic Financial Statements'!AI72=""),NOT('Basic Financial Statements'!CD73=""),NOT('Basic Financial Statements'!CD72=""),'Basic Financial Statements'!B73='Basic Financial Statements'!B72,RIGHT('Basic Financial Statements'!C73,4)*1-1=RIGHT('Basic Financial Statements'!C72,4)*1),('Basic Financial Statements'!AI73)/AVERAGE('Basic Financial Statements'!CD72:CD73),"")</f>
        <v>6.8493375119659777E-2</v>
      </c>
      <c r="H74" s="7">
        <v>7.4005000000000001E-2</v>
      </c>
      <c r="I74" s="7">
        <v>0.13882800000000001</v>
      </c>
      <c r="J74" s="7"/>
      <c r="K74" s="7">
        <v>0.227655</v>
      </c>
      <c r="L74" s="7">
        <v>0.117197</v>
      </c>
      <c r="M74" s="7">
        <v>0.13662099999999999</v>
      </c>
      <c r="N74" s="7">
        <v>9.0768000000000001E-2</v>
      </c>
      <c r="O74" s="7">
        <v>9.0768000000000001E-2</v>
      </c>
      <c r="P74" s="7">
        <v>7.1701000000000001E-2</v>
      </c>
      <c r="Q74" s="7">
        <v>6.7930000000000004E-2</v>
      </c>
      <c r="R74" s="7">
        <v>6.7930000000000004E-2</v>
      </c>
      <c r="S74" s="7"/>
      <c r="T74" s="7">
        <v>0.95525000000000004</v>
      </c>
      <c r="U74" s="7">
        <v>2.9963299999999999</v>
      </c>
      <c r="V74" s="7">
        <v>4.8802000000000003</v>
      </c>
      <c r="W74" s="7">
        <v>5.7341600000000001</v>
      </c>
      <c r="X74" s="7"/>
      <c r="Y74" s="7">
        <v>1.6604300000000001</v>
      </c>
      <c r="Z74" s="7">
        <v>1.1348499999999999</v>
      </c>
      <c r="AA74" s="7">
        <v>0.27194000000000002</v>
      </c>
      <c r="AB74" s="7">
        <v>74.791790000000006</v>
      </c>
      <c r="AC74" s="7">
        <v>63.653449999999999</v>
      </c>
      <c r="AD74" s="7">
        <v>66.673090000000002</v>
      </c>
      <c r="AE74" s="7">
        <v>71.772139999999993</v>
      </c>
      <c r="AF74" s="7"/>
      <c r="AG74" s="7">
        <v>44.723799999999997</v>
      </c>
      <c r="AH74" s="7">
        <v>30.902799999999999</v>
      </c>
      <c r="AI74" s="7">
        <v>25.343299999999999</v>
      </c>
      <c r="AJ74" s="7">
        <v>17.511500000000002</v>
      </c>
      <c r="AK74" s="7">
        <v>48.639600000000002</v>
      </c>
      <c r="AL74" s="7">
        <v>31.099730000000001</v>
      </c>
      <c r="AM74" s="7">
        <v>46.809939999999997</v>
      </c>
      <c r="AN74" s="7">
        <v>26.193079999999998</v>
      </c>
      <c r="AO74" s="7">
        <v>1.7999099999999999</v>
      </c>
      <c r="AP74" s="7">
        <v>0.85812999999999995</v>
      </c>
      <c r="AQ74" s="7">
        <v>3.2166299999999999</v>
      </c>
      <c r="AR74" s="7">
        <v>1.5335799999999999</v>
      </c>
      <c r="AS74" s="7">
        <v>2.81657</v>
      </c>
      <c r="AT74" s="7">
        <f>IF(AND(NOT('Basic Financial Statements'!FV73=""),NOT('Basic Financial Statements'!AI73="")),'Basic Financial Statements'!FV73/'Basic Financial Statements'!AI73,"")</f>
        <v>10.300607149125204</v>
      </c>
      <c r="AU74" s="7">
        <f>IF(AND(NOT('Basic Financial Statements'!FV73=""),NOT('Basic Financial Statements'!CY73="")),'Basic Financial Statements'!FV73/'Basic Financial Statements'!CY73,"")</f>
        <v>1.4028806609205566</v>
      </c>
    </row>
    <row r="75" spans="1:47">
      <c r="A75" s="7" t="str">
        <f t="shared" si="6"/>
        <v>日本精工</v>
      </c>
      <c r="B75" s="7" t="str">
        <f t="shared" si="6"/>
        <v>TSE:6471</v>
      </c>
      <c r="C75" s="7" t="str">
        <f>'Basic Financial Statements'!C74</f>
        <v>FY2019</v>
      </c>
      <c r="D75" s="10">
        <f>'Basic Financial Statements'!D74</f>
        <v>2018</v>
      </c>
      <c r="F75" s="7">
        <f>IF(AND(NOT('Basic Financial Statements'!Q74=""),NOT('Basic Financial Statements'!CD74=""),NOT('Basic Financial Statements'!CD73=""),'Basic Financial Statements'!B74='Basic Financial Statements'!B73,RIGHT('Basic Financial Statements'!C74,4)*1-1=RIGHT('Basic Financial Statements'!C73,4)*1),('Basic Financial Statements'!Q74+'Basic Financial Statements'!S74)/AVERAGE('Basic Financial Statements'!CD73:CD74),"")</f>
        <v>7.1539577907861612E-2</v>
      </c>
      <c r="G75" s="7">
        <f>IF(AND(NOT('Basic Financial Statements'!AI73=""),NOT('Basic Financial Statements'!CD74=""),NOT('Basic Financial Statements'!CD73=""),'Basic Financial Statements'!B74='Basic Financial Statements'!B73,RIGHT('Basic Financial Statements'!C74,4)*1-1=RIGHT('Basic Financial Statements'!C73,4)*1),('Basic Financial Statements'!AI74)/AVERAGE('Basic Financial Statements'!CD73:CD74),"")</f>
        <v>5.3917676336054446E-2</v>
      </c>
      <c r="H75" s="7">
        <v>5.7348000000000003E-2</v>
      </c>
      <c r="I75" s="7">
        <v>0.10394100000000001</v>
      </c>
      <c r="J75" s="7"/>
      <c r="K75" s="7">
        <v>0.221494</v>
      </c>
      <c r="L75" s="7">
        <v>0.121183</v>
      </c>
      <c r="M75" s="7">
        <v>0.12545100000000001</v>
      </c>
      <c r="N75" s="7">
        <v>7.6225000000000001E-2</v>
      </c>
      <c r="O75" s="7">
        <v>7.6225000000000001E-2</v>
      </c>
      <c r="P75" s="7">
        <v>5.9248000000000002E-2</v>
      </c>
      <c r="Q75" s="7">
        <v>5.6294999999999998E-2</v>
      </c>
      <c r="R75" s="7">
        <v>5.6294999999999998E-2</v>
      </c>
      <c r="S75" s="7"/>
      <c r="T75" s="7">
        <v>0.91002000000000005</v>
      </c>
      <c r="U75" s="7">
        <v>2.71529</v>
      </c>
      <c r="V75" s="7">
        <v>4.8067599999999997</v>
      </c>
      <c r="W75" s="7">
        <v>5.1015300000000003</v>
      </c>
      <c r="X75" s="7"/>
      <c r="Y75" s="7">
        <v>1.7785500000000001</v>
      </c>
      <c r="Z75" s="7">
        <v>1.1518699999999999</v>
      </c>
      <c r="AA75" s="7">
        <v>0.32450000000000001</v>
      </c>
      <c r="AB75" s="7">
        <v>75.934600000000003</v>
      </c>
      <c r="AC75" s="7">
        <v>71.546940000000006</v>
      </c>
      <c r="AD75" s="7">
        <v>63.004840000000002</v>
      </c>
      <c r="AE75" s="7">
        <v>84.476699999999994</v>
      </c>
      <c r="AF75" s="7"/>
      <c r="AG75" s="7">
        <v>49.032600000000002</v>
      </c>
      <c r="AH75" s="7">
        <v>32.900599999999997</v>
      </c>
      <c r="AI75" s="7">
        <v>31.074000000000002</v>
      </c>
      <c r="AJ75" s="7">
        <v>20.8505</v>
      </c>
      <c r="AK75" s="7">
        <v>48.419400000000003</v>
      </c>
      <c r="AL75" s="7">
        <v>29.064229999999998</v>
      </c>
      <c r="AM75" s="7">
        <v>47.833849999999998</v>
      </c>
      <c r="AN75" s="7">
        <v>19.611149999999999</v>
      </c>
      <c r="AO75" s="7">
        <v>2.2094</v>
      </c>
      <c r="AP75" s="7">
        <v>1.1644000000000001</v>
      </c>
      <c r="AQ75" s="7">
        <v>5.3889899999999997</v>
      </c>
      <c r="AR75" s="7">
        <v>2.8401000000000001</v>
      </c>
      <c r="AS75" s="7">
        <v>2.6019600000000001</v>
      </c>
      <c r="AT75" s="7">
        <f>IF(AND(NOT('Basic Financial Statements'!FV74=""),NOT('Basic Financial Statements'!AI74="")),'Basic Financial Statements'!FV74/'Basic Financial Statements'!AI74,"")</f>
        <v>9.0395015111428911</v>
      </c>
      <c r="AU75" s="7">
        <f>IF(AND(NOT('Basic Financial Statements'!FV74=""),NOT('Basic Financial Statements'!CY74="")),'Basic Financial Statements'!FV74/'Basic Financial Statements'!CY74,"")</f>
        <v>0.98933658345072251</v>
      </c>
    </row>
    <row r="76" spans="1:47">
      <c r="A76" s="7" t="str">
        <f>Assumptions!C8</f>
        <v>日立製作所</v>
      </c>
      <c r="B76" s="7" t="str">
        <f>Assumptions!B8</f>
        <v>TSE:6501</v>
      </c>
      <c r="C76" s="7" t="str">
        <f>'Basic Financial Statements'!C75</f>
        <v>FY2008</v>
      </c>
      <c r="D76" s="10">
        <f>'Basic Financial Statements'!D75</f>
        <v>2007</v>
      </c>
      <c r="F76" s="7" t="str">
        <f>IF(AND(NOT('Basic Financial Statements'!Q75=""),NOT('Basic Financial Statements'!CD75=""),NOT('Basic Financial Statements'!CD74=""),'Basic Financial Statements'!B75='Basic Financial Statements'!B74,RIGHT('Basic Financial Statements'!C75,4)*1-1=RIGHT('Basic Financial Statements'!C74,4)*1),('Basic Financial Statements'!Q75+'Basic Financial Statements'!S75)/AVERAGE('Basic Financial Statements'!CD74:CD75),"")</f>
        <v/>
      </c>
      <c r="G76" s="7" t="str">
        <f>IF(AND(NOT('Basic Financial Statements'!AI74=""),NOT('Basic Financial Statements'!CD75=""),NOT('Basic Financial Statements'!CD74=""),'Basic Financial Statements'!B75='Basic Financial Statements'!B74,RIGHT('Basic Financial Statements'!C75,4)*1-1=RIGHT('Basic Financial Statements'!C74,4)*1),('Basic Financial Statements'!AI75)/AVERAGE('Basic Financial Statements'!CD74:CD75),"")</f>
        <v/>
      </c>
      <c r="H76" s="7">
        <v>3.5846000000000003E-2</v>
      </c>
      <c r="I76" s="7">
        <v>-2.5198000000000002E-2</v>
      </c>
      <c r="J76" s="7"/>
      <c r="K76" s="7">
        <v>0.21814600000000001</v>
      </c>
      <c r="L76" s="7">
        <v>0.18737000000000001</v>
      </c>
      <c r="M76" s="7">
        <v>9.2022999999999994E-2</v>
      </c>
      <c r="N76" s="7">
        <v>4.3791999999999998E-2</v>
      </c>
      <c r="O76" s="7">
        <v>3.0776000000000001E-2</v>
      </c>
      <c r="P76" s="7">
        <v>4.6860000000000001E-3</v>
      </c>
      <c r="Q76" s="7">
        <v>-5.1770000000000002E-3</v>
      </c>
      <c r="R76" s="7">
        <v>-5.1770000000000002E-3</v>
      </c>
      <c r="S76" s="7"/>
      <c r="T76" s="7">
        <v>1.06037</v>
      </c>
      <c r="U76" s="7">
        <v>4.2024900000000001</v>
      </c>
      <c r="V76" s="7">
        <v>4.0839999999999996</v>
      </c>
      <c r="W76" s="7">
        <v>5.5897199999999998</v>
      </c>
      <c r="X76" s="7"/>
      <c r="Y76" s="7">
        <v>1.13652</v>
      </c>
      <c r="Z76" s="7">
        <v>0.69181999999999999</v>
      </c>
      <c r="AA76" s="7">
        <v>0.1666</v>
      </c>
      <c r="AB76" s="7">
        <v>89.617660000000001</v>
      </c>
      <c r="AC76" s="7">
        <v>65.477029999999999</v>
      </c>
      <c r="AD76" s="7">
        <v>75.678550000000001</v>
      </c>
      <c r="AE76" s="7">
        <v>79.416139999999999</v>
      </c>
      <c r="AF76" s="7"/>
      <c r="AG76" s="7">
        <v>76.408500000000004</v>
      </c>
      <c r="AH76" s="7">
        <v>43.313299999999998</v>
      </c>
      <c r="AI76" s="7">
        <v>42.9084</v>
      </c>
      <c r="AJ76" s="7">
        <v>24.3233</v>
      </c>
      <c r="AK76" s="7">
        <v>68.538899999999998</v>
      </c>
      <c r="AL76" s="7">
        <v>8.1397499999999994</v>
      </c>
      <c r="AM76" s="7">
        <v>24.338529999999999</v>
      </c>
      <c r="AN76" s="7">
        <v>3.1425299999999998</v>
      </c>
      <c r="AO76" s="7">
        <v>2.4503499999999998</v>
      </c>
      <c r="AP76" s="7">
        <v>1.84805</v>
      </c>
      <c r="AQ76" s="7">
        <v>18.97766</v>
      </c>
      <c r="AR76" s="7">
        <v>14.31292</v>
      </c>
      <c r="AS76" s="7">
        <v>1.68638</v>
      </c>
      <c r="AT76" s="7">
        <f>IF(AND(NOT('Basic Financial Statements'!FV75=""),NOT('Basic Financial Statements'!AI75="")),'Basic Financial Statements'!FV75/'Basic Financial Statements'!AI75,"")</f>
        <v>37.341558441437499</v>
      </c>
      <c r="AU76" s="7">
        <f>IF(AND(NOT('Basic Financial Statements'!FV75=""),NOT('Basic Financial Statements'!CY75="")),'Basic Financial Statements'!FV75/'Basic Financial Statements'!CY75,"")</f>
        <v>0.9052172675862844</v>
      </c>
    </row>
    <row r="77" spans="1:47">
      <c r="A77" s="7" t="str">
        <f t="shared" ref="A77:B87" si="7">A76</f>
        <v>日立製作所</v>
      </c>
      <c r="B77" s="7" t="str">
        <f t="shared" si="7"/>
        <v>TSE:6501</v>
      </c>
      <c r="C77" s="7" t="str">
        <f>'Basic Financial Statements'!C76</f>
        <v>FY2009</v>
      </c>
      <c r="D77" s="10">
        <f>'Basic Financial Statements'!D76</f>
        <v>2008</v>
      </c>
      <c r="F77" s="7">
        <f>IF(AND(NOT('Basic Financial Statements'!Q76=""),NOT('Basic Financial Statements'!CD76=""),NOT('Basic Financial Statements'!CD75=""),'Basic Financial Statements'!B76='Basic Financial Statements'!B75,RIGHT('Basic Financial Statements'!C76,4)*1-1=RIGHT('Basic Financial Statements'!C75,4)*1),('Basic Financial Statements'!Q76+'Basic Financial Statements'!S76)/AVERAGE('Basic Financial Statements'!CD75:CD76),"")</f>
        <v>1.5537541944751616E-2</v>
      </c>
      <c r="G77" s="7">
        <f>IF(AND(NOT('Basic Financial Statements'!AI75=""),NOT('Basic Financial Statements'!CD76=""),NOT('Basic Financial Statements'!CD75=""),'Basic Financial Statements'!B76='Basic Financial Statements'!B75,RIGHT('Basic Financial Statements'!C76,4)*1-1=RIGHT('Basic Financial Statements'!C75,4)*1),('Basic Financial Statements'!AI76)/AVERAGE('Basic Financial Statements'!CD75:CD76),"")</f>
        <v>-7.9773033319628484E-2</v>
      </c>
      <c r="H77" s="7">
        <v>1.4651000000000001E-2</v>
      </c>
      <c r="I77" s="7">
        <v>-0.48894300000000002</v>
      </c>
      <c r="J77" s="7"/>
      <c r="K77" s="7">
        <v>0.21840999999999999</v>
      </c>
      <c r="L77" s="7">
        <v>0.20569599999999999</v>
      </c>
      <c r="M77" s="7">
        <v>7.8404000000000001E-2</v>
      </c>
      <c r="N77" s="7">
        <v>3.0529000000000001E-2</v>
      </c>
      <c r="O77" s="7">
        <v>1.2714E-2</v>
      </c>
      <c r="P77" s="7">
        <v>-7.9508999999999996E-2</v>
      </c>
      <c r="Q77" s="7">
        <v>-7.8729999999999994E-2</v>
      </c>
      <c r="R77" s="7">
        <v>-7.8729999999999994E-2</v>
      </c>
      <c r="S77" s="7"/>
      <c r="T77" s="7">
        <v>1.00332</v>
      </c>
      <c r="U77" s="7">
        <v>3.9622199999999999</v>
      </c>
      <c r="V77" s="7">
        <v>3.8931100000000001</v>
      </c>
      <c r="W77" s="7">
        <v>4.9378700000000002</v>
      </c>
      <c r="X77" s="7"/>
      <c r="Y77" s="7">
        <v>1.09596</v>
      </c>
      <c r="Z77" s="7">
        <v>0.67508999999999997</v>
      </c>
      <c r="AA77" s="7">
        <v>0.12093</v>
      </c>
      <c r="AB77" s="7">
        <v>93.754999999999995</v>
      </c>
      <c r="AC77" s="7">
        <v>73.918340000000001</v>
      </c>
      <c r="AD77" s="7">
        <v>72.46199</v>
      </c>
      <c r="AE77" s="7">
        <v>95.211349999999996</v>
      </c>
      <c r="AF77" s="7"/>
      <c r="AG77" s="7">
        <v>129.5625</v>
      </c>
      <c r="AH77" s="7">
        <v>56.438800000000001</v>
      </c>
      <c r="AI77" s="7">
        <v>59.319699999999997</v>
      </c>
      <c r="AJ77" s="7">
        <v>25.840299999999999</v>
      </c>
      <c r="AK77" s="7">
        <v>76.8245</v>
      </c>
      <c r="AL77" s="7">
        <v>3.76071</v>
      </c>
      <c r="AM77" s="7">
        <v>23.191130000000001</v>
      </c>
      <c r="AN77" s="7">
        <v>0.14437</v>
      </c>
      <c r="AO77" s="7">
        <v>3.6012400000000002</v>
      </c>
      <c r="AP77" s="7">
        <v>2.5597799999999999</v>
      </c>
      <c r="AQ77" s="7">
        <v>578.49273000000005</v>
      </c>
      <c r="AR77" s="7">
        <v>411.19504000000001</v>
      </c>
      <c r="AS77" s="7">
        <v>1.4431700000000001</v>
      </c>
      <c r="AT77" s="7">
        <f>IF(AND(NOT('Basic Financial Statements'!FV76=""),NOT('Basic Financial Statements'!AI76="")),'Basic Financial Statements'!FV76/'Basic Financial Statements'!AI76,"")</f>
        <v>-1.112053335571989</v>
      </c>
      <c r="AU77" s="7">
        <f>IF(AND(NOT('Basic Financial Statements'!FV76=""),NOT('Basic Financial Statements'!CY76="")),'Basic Financial Statements'!FV76/'Basic Financial Statements'!CY76,"")</f>
        <v>0.84214963191615611</v>
      </c>
    </row>
    <row r="78" spans="1:47">
      <c r="A78" s="7" t="str">
        <f t="shared" si="7"/>
        <v>日立製作所</v>
      </c>
      <c r="B78" s="7" t="str">
        <f t="shared" si="7"/>
        <v>TSE:6501</v>
      </c>
      <c r="C78" s="7" t="str">
        <f>'Basic Financial Statements'!C77</f>
        <v>FY2010</v>
      </c>
      <c r="D78" s="10">
        <f>'Basic Financial Statements'!D77</f>
        <v>2009</v>
      </c>
      <c r="F78" s="7">
        <f>IF(AND(NOT('Basic Financial Statements'!Q77=""),NOT('Basic Financial Statements'!CD77=""),NOT('Basic Financial Statements'!CD76=""),'Basic Financial Statements'!B77='Basic Financial Statements'!B76,RIGHT('Basic Financial Statements'!C77,4)*1-1=RIGHT('Basic Financial Statements'!C76,4)*1),('Basic Financial Statements'!Q77+'Basic Financial Statements'!S77)/AVERAGE('Basic Financial Statements'!CD76:CD77),"")</f>
        <v>2.395175611640853E-2</v>
      </c>
      <c r="G78" s="7">
        <f>IF(AND(NOT('Basic Financial Statements'!AI76=""),NOT('Basic Financial Statements'!CD77=""),NOT('Basic Financial Statements'!CD76=""),'Basic Financial Statements'!B77='Basic Financial Statements'!B76,RIGHT('Basic Financial Statements'!C77,4)*1-1=RIGHT('Basic Financial Statements'!C76,4)*1),('Basic Financial Statements'!AI77)/AVERAGE('Basic Financial Statements'!CD76:CD77),"")</f>
        <v>-9.1888289597446635E-3</v>
      </c>
      <c r="H78" s="7">
        <v>2.6206E-2</v>
      </c>
      <c r="I78" s="7">
        <v>-9.1630000000000003E-2</v>
      </c>
      <c r="J78" s="7"/>
      <c r="K78" s="7">
        <v>0.23630200000000001</v>
      </c>
      <c r="L78" s="7">
        <v>0.21376100000000001</v>
      </c>
      <c r="M78" s="7">
        <v>8.4731000000000001E-2</v>
      </c>
      <c r="N78" s="7">
        <v>3.5482E-2</v>
      </c>
      <c r="O78" s="7">
        <v>2.2540000000000001E-2</v>
      </c>
      <c r="P78" s="7">
        <v>-9.4090000000000007E-3</v>
      </c>
      <c r="Q78" s="7">
        <v>-1.1926000000000001E-2</v>
      </c>
      <c r="R78" s="7">
        <v>-1.1926000000000001E-2</v>
      </c>
      <c r="S78" s="7"/>
      <c r="T78" s="7">
        <v>0.97653000000000001</v>
      </c>
      <c r="U78" s="7">
        <v>3.88775</v>
      </c>
      <c r="V78" s="7">
        <v>3.6770499999999999</v>
      </c>
      <c r="W78" s="7">
        <v>4.6192200000000003</v>
      </c>
      <c r="X78" s="7"/>
      <c r="Y78" s="7">
        <v>1.21469</v>
      </c>
      <c r="Z78" s="7">
        <v>0.78036000000000005</v>
      </c>
      <c r="AA78" s="7">
        <v>0.20307</v>
      </c>
      <c r="AB78" s="7">
        <v>99.263940000000005</v>
      </c>
      <c r="AC78" s="7">
        <v>79.017390000000006</v>
      </c>
      <c r="AD78" s="7">
        <v>74.630089999999996</v>
      </c>
      <c r="AE78" s="7">
        <v>103.65124</v>
      </c>
      <c r="AF78" s="7"/>
      <c r="AG78" s="7">
        <v>104.5891</v>
      </c>
      <c r="AH78" s="7">
        <v>51.121499999999997</v>
      </c>
      <c r="AI78" s="7">
        <v>71.258700000000005</v>
      </c>
      <c r="AJ78" s="7">
        <v>34.830100000000002</v>
      </c>
      <c r="AK78" s="7">
        <v>74.701800000000006</v>
      </c>
      <c r="AL78" s="7">
        <v>7.7007099999999999</v>
      </c>
      <c r="AM78" s="7">
        <v>28.94717</v>
      </c>
      <c r="AN78" s="7">
        <v>7.70688</v>
      </c>
      <c r="AO78" s="7">
        <v>3.12127</v>
      </c>
      <c r="AP78" s="7">
        <v>2.2907099999999998</v>
      </c>
      <c r="AQ78" s="7">
        <v>11.723549999999999</v>
      </c>
      <c r="AR78" s="7">
        <v>8.6039399999999997</v>
      </c>
      <c r="AS78" s="7">
        <v>1.3985099999999999</v>
      </c>
      <c r="AT78" s="7">
        <f>IF(AND(NOT('Basic Financial Statements'!FV77=""),NOT('Basic Financial Statements'!AI77="")),'Basic Financial Statements'!FV77/'Basic Financial Statements'!AI77,"")</f>
        <v>-18.502911776611249</v>
      </c>
      <c r="AU78" s="7">
        <f>IF(AND(NOT('Basic Financial Statements'!FV77=""),NOT('Basic Financial Statements'!CY77="")),'Basic Financial Statements'!FV77/'Basic Financial Statements'!CY77,"")</f>
        <v>1.2154824301409402</v>
      </c>
    </row>
    <row r="79" spans="1:47">
      <c r="A79" s="7" t="str">
        <f t="shared" si="7"/>
        <v>日立製作所</v>
      </c>
      <c r="B79" s="7" t="str">
        <f t="shared" si="7"/>
        <v>TSE:6501</v>
      </c>
      <c r="C79" s="7" t="str">
        <f>'Basic Financial Statements'!C78</f>
        <v>FY2011</v>
      </c>
      <c r="D79" s="10">
        <f>'Basic Financial Statements'!D78</f>
        <v>2010</v>
      </c>
      <c r="F79" s="7">
        <f>IF(AND(NOT('Basic Financial Statements'!Q78=""),NOT('Basic Financial Statements'!CD78=""),NOT('Basic Financial Statements'!CD77=""),'Basic Financial Statements'!B78='Basic Financial Statements'!B77,RIGHT('Basic Financial Statements'!C78,4)*1-1=RIGHT('Basic Financial Statements'!C77,4)*1),('Basic Financial Statements'!Q78+'Basic Financial Statements'!S78)/AVERAGE('Basic Financial Statements'!CD77:CD78),"")</f>
        <v>5.0910482938021306E-2</v>
      </c>
      <c r="G79" s="7">
        <f>IF(AND(NOT('Basic Financial Statements'!AI77=""),NOT('Basic Financial Statements'!CD78=""),NOT('Basic Financial Statements'!CD77=""),'Basic Financial Statements'!B78='Basic Financial Statements'!B77,RIGHT('Basic Financial Statements'!C78,4)*1-1=RIGHT('Basic Financial Statements'!C77,4)*1),('Basic Financial Statements'!AI78)/AVERAGE('Basic Financial Statements'!CD77:CD78),"")</f>
        <v>3.3402142898110769E-2</v>
      </c>
      <c r="H79" s="7">
        <v>5.7841999999999998E-2</v>
      </c>
      <c r="I79" s="7">
        <v>0.175347</v>
      </c>
      <c r="J79" s="7"/>
      <c r="K79" s="7">
        <v>0.25208399999999997</v>
      </c>
      <c r="L79" s="7">
        <v>0.204369</v>
      </c>
      <c r="M79" s="7">
        <v>0.101148</v>
      </c>
      <c r="N79" s="7">
        <v>6.0063999999999999E-2</v>
      </c>
      <c r="O79" s="7">
        <v>4.7715E-2</v>
      </c>
      <c r="P79" s="7">
        <v>3.2537999999999997E-2</v>
      </c>
      <c r="Q79" s="7">
        <v>2.5641000000000001E-2</v>
      </c>
      <c r="R79" s="7">
        <v>2.5641000000000001E-2</v>
      </c>
      <c r="S79" s="7"/>
      <c r="T79" s="7">
        <v>1.0265299999999999</v>
      </c>
      <c r="U79" s="7">
        <v>4.30185</v>
      </c>
      <c r="V79" s="7">
        <v>3.86591</v>
      </c>
      <c r="W79" s="7">
        <v>4.90869</v>
      </c>
      <c r="X79" s="7"/>
      <c r="Y79" s="7">
        <v>1.1983999999999999</v>
      </c>
      <c r="Z79" s="7">
        <v>0.70696999999999999</v>
      </c>
      <c r="AA79" s="7">
        <v>0.20582</v>
      </c>
      <c r="AB79" s="7">
        <v>94.414919999999995</v>
      </c>
      <c r="AC79" s="7">
        <v>74.357799999999997</v>
      </c>
      <c r="AD79" s="7">
        <v>71.50752</v>
      </c>
      <c r="AE79" s="7">
        <v>97.265199999999993</v>
      </c>
      <c r="AF79" s="7"/>
      <c r="AG79" s="7">
        <v>103.416</v>
      </c>
      <c r="AH79" s="7">
        <v>50.839599999999997</v>
      </c>
      <c r="AI79" s="7">
        <v>62.374000000000002</v>
      </c>
      <c r="AJ79" s="7">
        <v>30.6632</v>
      </c>
      <c r="AK79" s="7">
        <v>73.421599999999998</v>
      </c>
      <c r="AL79" s="7">
        <v>17.867509999999999</v>
      </c>
      <c r="AM79" s="7">
        <v>37.875909999999998</v>
      </c>
      <c r="AN79" s="7">
        <v>16.857099999999999</v>
      </c>
      <c r="AO79" s="7">
        <v>2.6794600000000002</v>
      </c>
      <c r="AP79" s="7">
        <v>2.0730400000000002</v>
      </c>
      <c r="AQ79" s="7">
        <v>6.0204199999999997</v>
      </c>
      <c r="AR79" s="7">
        <v>4.6578799999999996</v>
      </c>
      <c r="AS79" s="7">
        <v>1.5776399999999999</v>
      </c>
      <c r="AT79" s="7">
        <f>IF(AND(NOT('Basic Financial Statements'!FV78=""),NOT('Basic Financial Statements'!AI78="")),'Basic Financial Statements'!FV78/'Basic Financial Statements'!AI78,"")</f>
        <v>6.4506922078937476</v>
      </c>
      <c r="AU79" s="7">
        <f>IF(AND(NOT('Basic Financial Statements'!FV78=""),NOT('Basic Financial Statements'!CY78="")),'Basic Financial Statements'!FV78/'Basic Financial Statements'!CY78,"")</f>
        <v>1.3580249024804409</v>
      </c>
    </row>
    <row r="80" spans="1:47">
      <c r="A80" s="7" t="str">
        <f t="shared" si="7"/>
        <v>日立製作所</v>
      </c>
      <c r="B80" s="7" t="str">
        <f t="shared" si="7"/>
        <v>TSE:6501</v>
      </c>
      <c r="C80" s="7" t="str">
        <f>'Basic Financial Statements'!C79</f>
        <v>FY2012</v>
      </c>
      <c r="D80" s="10">
        <f>'Basic Financial Statements'!D79</f>
        <v>2011</v>
      </c>
      <c r="F80" s="7">
        <f>IF(AND(NOT('Basic Financial Statements'!Q79=""),NOT('Basic Financial Statements'!CD79=""),NOT('Basic Financial Statements'!CD78=""),'Basic Financial Statements'!B79='Basic Financial Statements'!B78,RIGHT('Basic Financial Statements'!C79,4)*1-1=RIGHT('Basic Financial Statements'!C78,4)*1),('Basic Financial Statements'!Q79+'Basic Financial Statements'!S79)/AVERAGE('Basic Financial Statements'!CD78:CD79),"")</f>
        <v>4.6278264183457943E-2</v>
      </c>
      <c r="G80" s="7">
        <f>IF(AND(NOT('Basic Financial Statements'!AI78=""),NOT('Basic Financial Statements'!CD79=""),NOT('Basic Financial Statements'!CD78=""),'Basic Financial Statements'!B79='Basic Financial Statements'!B78,RIGHT('Basic Financial Statements'!C79,4)*1-1=RIGHT('Basic Financial Statements'!C78,4)*1),('Basic Financial Statements'!AI79)/AVERAGE('Basic Financial Statements'!CD78:CD79),"")</f>
        <v>4.4378043506947774E-2</v>
      </c>
      <c r="H80" s="7">
        <v>5.0824000000000001E-2</v>
      </c>
      <c r="I80" s="7">
        <v>0.216199</v>
      </c>
      <c r="J80" s="7"/>
      <c r="K80" s="7">
        <v>0.24694099999999999</v>
      </c>
      <c r="L80" s="7">
        <v>0.204288</v>
      </c>
      <c r="M80" s="7">
        <v>9.2276999999999998E-2</v>
      </c>
      <c r="N80" s="7">
        <v>5.4996000000000003E-2</v>
      </c>
      <c r="O80" s="7">
        <v>4.2653000000000003E-2</v>
      </c>
      <c r="P80" s="7">
        <v>4.2707000000000002E-2</v>
      </c>
      <c r="Q80" s="7">
        <v>3.5916999999999998E-2</v>
      </c>
      <c r="R80" s="7">
        <v>3.5916999999999998E-2</v>
      </c>
      <c r="S80" s="7"/>
      <c r="T80" s="7">
        <v>1.03911</v>
      </c>
      <c r="U80" s="7">
        <v>4.6731100000000003</v>
      </c>
      <c r="V80" s="7">
        <v>3.8464299999999998</v>
      </c>
      <c r="W80" s="7">
        <v>4.6801899999999996</v>
      </c>
      <c r="X80" s="7"/>
      <c r="Y80" s="7">
        <v>1.2557400000000001</v>
      </c>
      <c r="Z80" s="7">
        <v>0.78093999999999997</v>
      </c>
      <c r="AA80" s="7">
        <v>0.10877000000000001</v>
      </c>
      <c r="AB80" s="7">
        <v>95.153049999999993</v>
      </c>
      <c r="AC80" s="7">
        <v>78.201759999999993</v>
      </c>
      <c r="AD80" s="7">
        <v>72.514120000000005</v>
      </c>
      <c r="AE80" s="7">
        <v>100.84069</v>
      </c>
      <c r="AF80" s="7"/>
      <c r="AG80" s="7">
        <v>86.501300000000001</v>
      </c>
      <c r="AH80" s="7">
        <v>46.381</v>
      </c>
      <c r="AI80" s="7">
        <v>49.973999999999997</v>
      </c>
      <c r="AJ80" s="7">
        <v>26.795500000000001</v>
      </c>
      <c r="AK80" s="7">
        <v>70.547399999999996</v>
      </c>
      <c r="AL80" s="7">
        <v>14.650510000000001</v>
      </c>
      <c r="AM80" s="7">
        <v>31.695599999999999</v>
      </c>
      <c r="AN80" s="7">
        <v>10.13091</v>
      </c>
      <c r="AO80" s="7">
        <v>2.6902300000000001</v>
      </c>
      <c r="AP80" s="7">
        <v>1.98262</v>
      </c>
      <c r="AQ80" s="7">
        <v>8.4166699999999999</v>
      </c>
      <c r="AR80" s="7">
        <v>6.2028299999999996</v>
      </c>
      <c r="AS80" s="7">
        <v>1.6667099999999999</v>
      </c>
      <c r="AT80" s="7">
        <f>IF(AND(NOT('Basic Financial Statements'!FV79=""),NOT('Basic Financial Statements'!AI79="")),'Basic Financial Statements'!FV79/'Basic Financial Statements'!AI79,"")</f>
        <v>5.8110195723677842</v>
      </c>
      <c r="AU80" s="7">
        <f>IF(AND(NOT('Basic Financial Statements'!FV79=""),NOT('Basic Financial Statements'!CY79="")),'Basic Financial Statements'!FV79/'Basic Financial Statements'!CY79,"")</f>
        <v>1.353911128812687</v>
      </c>
    </row>
    <row r="81" spans="1:47">
      <c r="A81" s="7" t="str">
        <f t="shared" si="7"/>
        <v>日立製作所</v>
      </c>
      <c r="B81" s="7" t="str">
        <f t="shared" si="7"/>
        <v>TSE:6501</v>
      </c>
      <c r="C81" s="7" t="str">
        <f>'Basic Financial Statements'!C80</f>
        <v>FY2013</v>
      </c>
      <c r="D81" s="10">
        <f>'Basic Financial Statements'!D80</f>
        <v>2012</v>
      </c>
      <c r="F81" s="7">
        <f>IF(AND(NOT('Basic Financial Statements'!Q80=""),NOT('Basic Financial Statements'!CD80=""),NOT('Basic Financial Statements'!CD79=""),'Basic Financial Statements'!B80='Basic Financial Statements'!B79,RIGHT('Basic Financial Statements'!C80,4)*1-1=RIGHT('Basic Financial Statements'!C79,4)*1),('Basic Financial Statements'!Q80+'Basic Financial Statements'!S80)/AVERAGE('Basic Financial Statements'!CD79:CD80),"")</f>
        <v>4.5941086416948496E-2</v>
      </c>
      <c r="G81" s="7">
        <f>IF(AND(NOT('Basic Financial Statements'!AI79=""),NOT('Basic Financial Statements'!CD80=""),NOT('Basic Financial Statements'!CD79=""),'Basic Financial Statements'!B80='Basic Financial Statements'!B79,RIGHT('Basic Financial Statements'!C80,4)*1-1=RIGHT('Basic Financial Statements'!C79,4)*1),('Basic Financial Statements'!AI80)/AVERAGE('Basic Financial Statements'!CD79:CD80),"")</f>
        <v>2.472685840198929E-2</v>
      </c>
      <c r="H81" s="7">
        <v>4.9182999999999998E-2</v>
      </c>
      <c r="I81" s="7">
        <v>9.0975E-2</v>
      </c>
      <c r="J81" s="7"/>
      <c r="K81" s="7">
        <v>0.25407099999999999</v>
      </c>
      <c r="L81" s="7">
        <v>0.20739199999999999</v>
      </c>
      <c r="M81" s="7">
        <v>9.2913999999999997E-2</v>
      </c>
      <c r="N81" s="7">
        <v>5.9658999999999997E-2</v>
      </c>
      <c r="O81" s="7">
        <v>4.6677999999999997E-2</v>
      </c>
      <c r="P81" s="7">
        <v>2.6293E-2</v>
      </c>
      <c r="Q81" s="7">
        <v>1.9392E-2</v>
      </c>
      <c r="R81" s="7">
        <v>1.9392E-2</v>
      </c>
      <c r="S81" s="7"/>
      <c r="T81" s="7">
        <v>0.94042000000000003</v>
      </c>
      <c r="U81" s="7">
        <v>4.1997799999999996</v>
      </c>
      <c r="V81" s="7">
        <v>3.2860499999999999</v>
      </c>
      <c r="W81" s="7">
        <v>4.1112799999999998</v>
      </c>
      <c r="X81" s="7"/>
      <c r="Y81" s="7">
        <v>1.3092699999999999</v>
      </c>
      <c r="Z81" s="7">
        <v>0.81711999999999996</v>
      </c>
      <c r="AA81" s="7">
        <v>0.1472</v>
      </c>
      <c r="AB81" s="7">
        <v>111.07534</v>
      </c>
      <c r="AC81" s="7">
        <v>88.780050000000003</v>
      </c>
      <c r="AD81" s="7">
        <v>79.420720000000003</v>
      </c>
      <c r="AE81" s="7">
        <v>120.43467</v>
      </c>
      <c r="AF81" s="7"/>
      <c r="AG81" s="7">
        <v>74.637299999999996</v>
      </c>
      <c r="AH81" s="7">
        <v>42.738399999999999</v>
      </c>
      <c r="AI81" s="7">
        <v>44.423099999999998</v>
      </c>
      <c r="AJ81" s="7">
        <v>25.4373</v>
      </c>
      <c r="AK81" s="7">
        <v>67.588800000000006</v>
      </c>
      <c r="AL81" s="7">
        <v>15.802149999999999</v>
      </c>
      <c r="AM81" s="7">
        <v>31.454190000000001</v>
      </c>
      <c r="AN81" s="7">
        <v>4.5933999999999999</v>
      </c>
      <c r="AO81" s="7">
        <v>2.82477</v>
      </c>
      <c r="AP81" s="7">
        <v>2.18424</v>
      </c>
      <c r="AQ81" s="7">
        <v>19.343119999999999</v>
      </c>
      <c r="AR81" s="7">
        <v>14.95697</v>
      </c>
      <c r="AS81" s="7">
        <v>1.6130599999999999</v>
      </c>
      <c r="AT81" s="7">
        <f>IF(AND(NOT('Basic Financial Statements'!FV80=""),NOT('Basic Financial Statements'!AI80="")),'Basic Financial Statements'!FV80/'Basic Financial Statements'!AI80,"")</f>
        <v>11.03403521068816</v>
      </c>
      <c r="AU81" s="7">
        <f>IF(AND(NOT('Basic Financial Statements'!FV80=""),NOT('Basic Financial Statements'!CY80="")),'Basic Financial Statements'!FV80/'Basic Financial Statements'!CY80,"")</f>
        <v>1.2595180375691457</v>
      </c>
    </row>
    <row r="82" spans="1:47">
      <c r="A82" s="7" t="str">
        <f t="shared" si="7"/>
        <v>日立製作所</v>
      </c>
      <c r="B82" s="7" t="str">
        <f t="shared" si="7"/>
        <v>TSE:6501</v>
      </c>
      <c r="C82" s="7" t="str">
        <f>'Basic Financial Statements'!C81</f>
        <v>FY2014</v>
      </c>
      <c r="D82" s="10">
        <f>'Basic Financial Statements'!D81</f>
        <v>2013</v>
      </c>
      <c r="F82" s="7">
        <f>IF(AND(NOT('Basic Financial Statements'!Q81=""),NOT('Basic Financial Statements'!CD81=""),NOT('Basic Financial Statements'!CD80=""),'Basic Financial Statements'!B81='Basic Financial Statements'!B80,RIGHT('Basic Financial Statements'!C81,4)*1-1=RIGHT('Basic Financial Statements'!C80,4)*1),('Basic Financial Statements'!Q81+'Basic Financial Statements'!S81)/AVERAGE('Basic Financial Statements'!CD80:CD81),"")</f>
        <v>5.9962919386374817E-2</v>
      </c>
      <c r="G82" s="7">
        <f>IF(AND(NOT('Basic Financial Statements'!AI80=""),NOT('Basic Financial Statements'!CD81=""),NOT('Basic Financial Statements'!CD80=""),'Basic Financial Statements'!B81='Basic Financial Statements'!B80,RIGHT('Basic Financial Statements'!C81,4)*1-1=RIGHT('Basic Financial Statements'!C80,4)*1),('Basic Financial Statements'!AI81)/AVERAGE('Basic Financial Statements'!CD80:CD81),"")</f>
        <v>5.0221689226997435E-2</v>
      </c>
      <c r="H82" s="7">
        <v>6.0687999999999999E-2</v>
      </c>
      <c r="I82" s="7">
        <v>0.177147</v>
      </c>
      <c r="J82" s="7"/>
      <c r="K82" s="7">
        <v>0.25787100000000002</v>
      </c>
      <c r="L82" s="7">
        <v>0.19530400000000001</v>
      </c>
      <c r="M82" s="7">
        <v>0.101213</v>
      </c>
      <c r="N82" s="7">
        <v>6.6947000000000007E-2</v>
      </c>
      <c r="O82" s="7">
        <v>6.2565999999999997E-2</v>
      </c>
      <c r="P82" s="7">
        <v>5.5030999999999997E-2</v>
      </c>
      <c r="Q82" s="7">
        <v>4.2814999999999999E-2</v>
      </c>
      <c r="R82" s="7">
        <v>4.3534999999999997E-2</v>
      </c>
      <c r="S82" s="7"/>
      <c r="T82" s="7">
        <v>0.92469000000000001</v>
      </c>
      <c r="U82" s="7">
        <v>4.2593800000000002</v>
      </c>
      <c r="V82" s="7">
        <v>3.73312</v>
      </c>
      <c r="W82" s="7">
        <v>5.1676599999999997</v>
      </c>
      <c r="X82" s="7"/>
      <c r="Y82" s="7">
        <v>1.2236100000000001</v>
      </c>
      <c r="Z82" s="7">
        <v>0.80884</v>
      </c>
      <c r="AA82" s="7">
        <v>7.1340000000000001E-2</v>
      </c>
      <c r="AB82" s="7">
        <v>97.77328</v>
      </c>
      <c r="AC82" s="7">
        <v>70.631519999999995</v>
      </c>
      <c r="AD82" s="7">
        <v>66.600459999999998</v>
      </c>
      <c r="AE82" s="7">
        <v>101.80434</v>
      </c>
      <c r="AF82" s="7"/>
      <c r="AG82" s="7">
        <v>78.4726</v>
      </c>
      <c r="AH82" s="7">
        <v>43.969000000000001</v>
      </c>
      <c r="AI82" s="7">
        <v>44.4236</v>
      </c>
      <c r="AJ82" s="7">
        <v>24.890999999999998</v>
      </c>
      <c r="AK82" s="7">
        <v>65.139899999999997</v>
      </c>
      <c r="AL82" s="7">
        <v>22.472339999999999</v>
      </c>
      <c r="AM82" s="7">
        <v>36.353059999999999</v>
      </c>
      <c r="AN82" s="7">
        <v>5.7184600000000003</v>
      </c>
      <c r="AO82" s="7">
        <v>3.1031</v>
      </c>
      <c r="AP82" s="7">
        <v>2.5300400000000001</v>
      </c>
      <c r="AQ82" s="7">
        <v>19.72681</v>
      </c>
      <c r="AR82" s="7">
        <v>16.083839999999999</v>
      </c>
      <c r="AS82" s="7">
        <v>1.5944199999999999</v>
      </c>
      <c r="AT82" s="7">
        <f>IF(AND(NOT('Basic Financial Statements'!FV81=""),NOT('Basic Financial Statements'!AI81="")),'Basic Financial Statements'!FV81/'Basic Financial Statements'!AI81,"")</f>
        <v>7.0105504251975699</v>
      </c>
      <c r="AU82" s="7">
        <f>IF(AND(NOT('Basic Financial Statements'!FV81=""),NOT('Basic Financial Statements'!CY81="")),'Basic Financial Statements'!FV81/'Basic Financial Statements'!CY81,"")</f>
        <v>1.3791806158978093</v>
      </c>
    </row>
    <row r="83" spans="1:47">
      <c r="A83" s="7" t="str">
        <f t="shared" si="7"/>
        <v>日立製作所</v>
      </c>
      <c r="B83" s="7" t="str">
        <f t="shared" si="7"/>
        <v>TSE:6501</v>
      </c>
      <c r="C83" s="7" t="str">
        <f>'Basic Financial Statements'!C82</f>
        <v>FY2015</v>
      </c>
      <c r="D83" s="10">
        <f>'Basic Financial Statements'!D82</f>
        <v>2014</v>
      </c>
      <c r="F83" s="7">
        <f>IF(AND(NOT('Basic Financial Statements'!Q82=""),NOT('Basic Financial Statements'!CD82=""),NOT('Basic Financial Statements'!CD81=""),'Basic Financial Statements'!B82='Basic Financial Statements'!B81,RIGHT('Basic Financial Statements'!C82,4)*1-1=RIGHT('Basic Financial Statements'!C81,4)*1),('Basic Financial Statements'!Q82+'Basic Financial Statements'!S82)/AVERAGE('Basic Financial Statements'!CD81:CD82),"")</f>
        <v>5.6228395832417913E-2</v>
      </c>
      <c r="G83" s="7">
        <f>IF(AND(NOT('Basic Financial Statements'!AI81=""),NOT('Basic Financial Statements'!CD82=""),NOT('Basic Financial Statements'!CD81=""),'Basic Financial Statements'!B82='Basic Financial Statements'!B81,RIGHT('Basic Financial Statements'!C82,4)*1-1=RIGHT('Basic Financial Statements'!C81,4)*1),('Basic Financial Statements'!AI82)/AVERAGE('Basic Financial Statements'!CD81:CD82),"")</f>
        <v>2.9187421101841339E-2</v>
      </c>
      <c r="H83" s="7">
        <v>5.4300000000000001E-2</v>
      </c>
      <c r="I83" s="7">
        <v>9.6589999999999995E-2</v>
      </c>
      <c r="J83" s="7"/>
      <c r="K83" s="7">
        <v>0.263602</v>
      </c>
      <c r="L83" s="7">
        <v>0.197993</v>
      </c>
      <c r="M83" s="7">
        <v>0.105479</v>
      </c>
      <c r="N83" s="7">
        <v>6.9593000000000002E-2</v>
      </c>
      <c r="O83" s="7">
        <v>6.5609000000000001E-2</v>
      </c>
      <c r="P83" s="7">
        <v>4.0605000000000002E-2</v>
      </c>
      <c r="Q83" s="7">
        <v>2.2248E-2</v>
      </c>
      <c r="R83" s="7">
        <v>2.7722E-2</v>
      </c>
      <c r="S83" s="7"/>
      <c r="T83" s="7">
        <v>0.83077999999999996</v>
      </c>
      <c r="U83" s="7">
        <v>4.1319100000000004</v>
      </c>
      <c r="V83" s="7">
        <v>3.46055</v>
      </c>
      <c r="W83" s="7">
        <v>5.14689</v>
      </c>
      <c r="X83" s="7"/>
      <c r="Y83" s="7">
        <v>1.2307600000000001</v>
      </c>
      <c r="Z83" s="7">
        <v>0.82154000000000005</v>
      </c>
      <c r="AA83" s="7">
        <v>9.4530000000000003E-2</v>
      </c>
      <c r="AB83" s="7">
        <v>105.47441999999999</v>
      </c>
      <c r="AC83" s="7">
        <v>70.916579999999996</v>
      </c>
      <c r="AD83" s="7">
        <v>69.178089999999997</v>
      </c>
      <c r="AE83" s="7">
        <v>107.21290999999999</v>
      </c>
      <c r="AF83" s="7"/>
      <c r="AG83" s="7">
        <v>82.914500000000004</v>
      </c>
      <c r="AH83" s="7">
        <v>45.329599999999999</v>
      </c>
      <c r="AI83" s="7">
        <v>48.896999999999998</v>
      </c>
      <c r="AJ83" s="7">
        <v>26.732099999999999</v>
      </c>
      <c r="AK83" s="7">
        <v>65.445999999999998</v>
      </c>
      <c r="AL83" s="7">
        <v>23.24147</v>
      </c>
      <c r="AM83" s="7">
        <v>37.365119999999997</v>
      </c>
      <c r="AN83" s="7">
        <v>8.2876300000000001</v>
      </c>
      <c r="AO83" s="7">
        <v>3.4550000000000001</v>
      </c>
      <c r="AP83" s="7">
        <v>2.7744399999999998</v>
      </c>
      <c r="AQ83" s="7">
        <v>15.577019999999999</v>
      </c>
      <c r="AR83" s="7">
        <v>12.508649999999999</v>
      </c>
      <c r="AS83" s="7">
        <v>1.51511</v>
      </c>
      <c r="AT83" s="7">
        <f>IF(AND(NOT('Basic Financial Statements'!FV82=""),NOT('Basic Financial Statements'!AI82="")),'Basic Financial Statements'!FV82/'Basic Financial Statements'!AI82,"")</f>
        <v>11.574737659033598</v>
      </c>
      <c r="AU83" s="7">
        <f>IF(AND(NOT('Basic Financial Statements'!FV82=""),NOT('Basic Financial Statements'!CY82="")),'Basic Financial Statements'!FV82/'Basic Financial Statements'!CY82,"")</f>
        <v>1.350983559146798</v>
      </c>
    </row>
    <row r="84" spans="1:47">
      <c r="A84" s="7" t="str">
        <f t="shared" si="7"/>
        <v>日立製作所</v>
      </c>
      <c r="B84" s="7" t="str">
        <f t="shared" si="7"/>
        <v>TSE:6501</v>
      </c>
      <c r="C84" s="7" t="str">
        <f>'Basic Financial Statements'!C83</f>
        <v>FY2016</v>
      </c>
      <c r="D84" s="10">
        <f>'Basic Financial Statements'!D83</f>
        <v>2015</v>
      </c>
      <c r="F84" s="7">
        <f>IF(AND(NOT('Basic Financial Statements'!Q83=""),NOT('Basic Financial Statements'!CD83=""),NOT('Basic Financial Statements'!CD82=""),'Basic Financial Statements'!B83='Basic Financial Statements'!B82,RIGHT('Basic Financial Statements'!C83,4)*1-1=RIGHT('Basic Financial Statements'!C82,4)*1),('Basic Financial Statements'!Q83+'Basic Financial Statements'!S83)/AVERAGE('Basic Financial Statements'!CD82:CD83),"")</f>
        <v>5.2511910073720219E-2</v>
      </c>
      <c r="G84" s="7">
        <f>IF(AND(NOT('Basic Financial Statements'!AI82=""),NOT('Basic Financial Statements'!CD83=""),NOT('Basic Financial Statements'!CD82=""),'Basic Financial Statements'!B83='Basic Financial Statements'!B82,RIGHT('Basic Financial Statements'!C83,4)*1-1=RIGHT('Basic Financial Statements'!C82,4)*1),('Basic Financial Statements'!AI83)/AVERAGE('Basic Financial Statements'!CD82:CD83),"")</f>
        <v>2.3594649724479735E-2</v>
      </c>
      <c r="H84" s="7">
        <v>5.1045E-2</v>
      </c>
      <c r="I84" s="7">
        <v>8.0754000000000006E-2</v>
      </c>
      <c r="J84" s="7"/>
      <c r="K84" s="7">
        <v>0.25664199999999998</v>
      </c>
      <c r="L84" s="7">
        <v>0.19337199999999999</v>
      </c>
      <c r="M84" s="7">
        <v>0.11404599999999999</v>
      </c>
      <c r="N84" s="7">
        <v>6.3439999999999996E-2</v>
      </c>
      <c r="O84" s="7">
        <v>6.3439999999999996E-2</v>
      </c>
      <c r="P84" s="7">
        <v>3.5062999999999997E-2</v>
      </c>
      <c r="Q84" s="7">
        <v>1.7156000000000001E-2</v>
      </c>
      <c r="R84" s="7">
        <v>2.2845000000000001E-2</v>
      </c>
      <c r="S84" s="7"/>
      <c r="T84" s="7">
        <v>0.80323</v>
      </c>
      <c r="U84" s="7">
        <v>4.0357399999999997</v>
      </c>
      <c r="V84" s="7">
        <v>3.2360500000000001</v>
      </c>
      <c r="W84" s="7">
        <v>5.4090999999999996</v>
      </c>
      <c r="X84" s="7"/>
      <c r="Y84" s="7">
        <v>1.17587</v>
      </c>
      <c r="Z84" s="7">
        <v>0.80710000000000004</v>
      </c>
      <c r="AA84" s="7">
        <v>0.16263</v>
      </c>
      <c r="AB84" s="7">
        <v>113.10059</v>
      </c>
      <c r="AC84" s="7">
        <v>67.663520000000005</v>
      </c>
      <c r="AD84" s="7">
        <v>72.149950000000004</v>
      </c>
      <c r="AE84" s="7">
        <v>108.61416</v>
      </c>
      <c r="AF84" s="7"/>
      <c r="AG84" s="7">
        <v>87.368600000000001</v>
      </c>
      <c r="AH84" s="7">
        <v>46.629199999999997</v>
      </c>
      <c r="AI84" s="7">
        <v>50.454099999999997</v>
      </c>
      <c r="AJ84" s="7">
        <v>26.927700000000002</v>
      </c>
      <c r="AK84" s="7">
        <v>67.129499999999993</v>
      </c>
      <c r="AL84" s="7">
        <v>24.49248</v>
      </c>
      <c r="AM84" s="7">
        <v>44.029629999999997</v>
      </c>
      <c r="AN84" s="7">
        <v>4.5793499999999998</v>
      </c>
      <c r="AO84" s="7">
        <v>3.1497199999999999</v>
      </c>
      <c r="AP84" s="7">
        <v>2.5386299999999999</v>
      </c>
      <c r="AQ84" s="7">
        <v>30.283940000000001</v>
      </c>
      <c r="AR84" s="7">
        <v>24.408429999999999</v>
      </c>
      <c r="AS84" s="7">
        <v>1.4701900000000001</v>
      </c>
      <c r="AT84" s="7">
        <f>IF(AND(NOT('Basic Financial Statements'!FV83=""),NOT('Basic Financial Statements'!AI83="")),'Basic Financial Statements'!FV83/'Basic Financial Statements'!AI83,"")</f>
        <v>8.6262926495743883</v>
      </c>
      <c r="AU84" s="7">
        <f>IF(AND(NOT('Basic Financial Statements'!FV83=""),NOT('Basic Financial Statements'!CY83="")),'Basic Financial Statements'!FV83/'Basic Financial Statements'!CY83,"")</f>
        <v>0.92963551216455254</v>
      </c>
    </row>
    <row r="85" spans="1:47">
      <c r="A85" s="7" t="str">
        <f t="shared" si="7"/>
        <v>日立製作所</v>
      </c>
      <c r="B85" s="7" t="str">
        <f t="shared" si="7"/>
        <v>TSE:6501</v>
      </c>
      <c r="C85" s="7" t="str">
        <f>'Basic Financial Statements'!C84</f>
        <v>FY2017</v>
      </c>
      <c r="D85" s="10">
        <f>'Basic Financial Statements'!D84</f>
        <v>2016</v>
      </c>
      <c r="F85" s="7">
        <f>IF(AND(NOT('Basic Financial Statements'!Q84=""),NOT('Basic Financial Statements'!CD84=""),NOT('Basic Financial Statements'!CD83=""),'Basic Financial Statements'!B84='Basic Financial Statements'!B83,RIGHT('Basic Financial Statements'!C84,4)*1-1=RIGHT('Basic Financial Statements'!C83,4)*1),('Basic Financial Statements'!Q84+'Basic Financial Statements'!S84)/AVERAGE('Basic Financial Statements'!CD83:CD84),"")</f>
        <v>5.4661546864760539E-2</v>
      </c>
      <c r="G85" s="7">
        <f>IF(AND(NOT('Basic Financial Statements'!AI83=""),NOT('Basic Financial Statements'!CD84=""),NOT('Basic Financial Statements'!CD83=""),'Basic Financial Statements'!B84='Basic Financial Statements'!B83,RIGHT('Basic Financial Statements'!C84,4)*1-1=RIGHT('Basic Financial Statements'!C83,4)*1),('Basic Financial Statements'!AI84)/AVERAGE('Basic Financial Statements'!CD83:CD84),"")</f>
        <v>3.0432607415862185E-2</v>
      </c>
      <c r="H85" s="7">
        <v>5.6455999999999999E-2</v>
      </c>
      <c r="I85" s="7">
        <v>8.3199999999999996E-2</v>
      </c>
      <c r="J85" s="7"/>
      <c r="K85" s="7">
        <v>0.259716</v>
      </c>
      <c r="L85" s="7">
        <v>0.19561500000000001</v>
      </c>
      <c r="M85" s="7">
        <v>0.100943</v>
      </c>
      <c r="N85" s="7">
        <v>6.7899000000000001E-2</v>
      </c>
      <c r="O85" s="7">
        <v>6.4100000000000004E-2</v>
      </c>
      <c r="P85" s="7">
        <v>3.7543E-2</v>
      </c>
      <c r="Q85" s="7">
        <v>2.5239999999999999E-2</v>
      </c>
      <c r="R85" s="7">
        <v>2.5888999999999999E-2</v>
      </c>
      <c r="S85" s="7"/>
      <c r="T85" s="7">
        <v>0.82486999999999999</v>
      </c>
      <c r="U85" s="7">
        <v>4.0733499999999996</v>
      </c>
      <c r="V85" s="7">
        <v>3.3772199999999999</v>
      </c>
      <c r="W85" s="7">
        <v>5.3708</v>
      </c>
      <c r="X85" s="7"/>
      <c r="Y85" s="7">
        <v>1.3444799999999999</v>
      </c>
      <c r="Z85" s="7">
        <v>0.96220000000000006</v>
      </c>
      <c r="AA85" s="7">
        <v>0.16919999999999999</v>
      </c>
      <c r="AB85" s="7">
        <v>108.07687</v>
      </c>
      <c r="AC85" s="7">
        <v>67.960080000000005</v>
      </c>
      <c r="AD85" s="7">
        <v>77.642439999999993</v>
      </c>
      <c r="AE85" s="7">
        <v>98.394509999999997</v>
      </c>
      <c r="AF85" s="7"/>
      <c r="AG85" s="7">
        <v>28.718599999999999</v>
      </c>
      <c r="AH85" s="7">
        <v>22.311199999999999</v>
      </c>
      <c r="AI85" s="7">
        <v>19.282699999999998</v>
      </c>
      <c r="AJ85" s="7">
        <v>14.980499999999999</v>
      </c>
      <c r="AK85" s="7">
        <v>57.605200000000004</v>
      </c>
      <c r="AL85" s="7">
        <v>30.88824</v>
      </c>
      <c r="AM85" s="7">
        <v>48.641579999999998</v>
      </c>
      <c r="AN85" s="7">
        <v>16.609449999999999</v>
      </c>
      <c r="AO85" s="7">
        <v>1.2721800000000001</v>
      </c>
      <c r="AP85" s="7">
        <v>3.1949999999999999E-2</v>
      </c>
      <c r="AQ85" s="7">
        <v>3.7256399999999998</v>
      </c>
      <c r="AR85" s="7">
        <v>9.357E-2</v>
      </c>
      <c r="AS85" s="7">
        <v>1.8506100000000001</v>
      </c>
      <c r="AT85" s="7">
        <f>IF(AND(NOT('Basic Financial Statements'!FV84=""),NOT('Basic Financial Statements'!AI84="")),'Basic Financial Statements'!FV84/'Basic Financial Statements'!AI84,"")</f>
        <v>8.6056717972718317</v>
      </c>
      <c r="AU85" s="7">
        <f>IF(AND(NOT('Basic Financial Statements'!FV84=""),NOT('Basic Financial Statements'!CY84="")),'Basic Financial Statements'!FV84/'Basic Financial Statements'!CY84,"")</f>
        <v>0.98041230094857412</v>
      </c>
    </row>
    <row r="86" spans="1:47">
      <c r="A86" s="7" t="str">
        <f t="shared" si="7"/>
        <v>日立製作所</v>
      </c>
      <c r="B86" s="7" t="str">
        <f t="shared" si="7"/>
        <v>TSE:6501</v>
      </c>
      <c r="C86" s="7" t="str">
        <f>'Basic Financial Statements'!C85</f>
        <v>FY2018</v>
      </c>
      <c r="D86" s="10">
        <f>'Basic Financial Statements'!D85</f>
        <v>2017</v>
      </c>
      <c r="F86" s="7">
        <f>IF(AND(NOT('Basic Financial Statements'!Q85=""),NOT('Basic Financial Statements'!CD85=""),NOT('Basic Financial Statements'!CD84=""),'Basic Financial Statements'!B85='Basic Financial Statements'!B84,RIGHT('Basic Financial Statements'!C85,4)*1-1=RIGHT('Basic Financial Statements'!C84,4)*1),('Basic Financial Statements'!Q85+'Basic Financial Statements'!S85)/AVERAGE('Basic Financial Statements'!CD84:CD85),"")</f>
        <v>7.4432538951934496E-2</v>
      </c>
      <c r="G86" s="7">
        <f>IF(AND(NOT('Basic Financial Statements'!AI84=""),NOT('Basic Financial Statements'!CD85=""),NOT('Basic Financial Statements'!CD84=""),'Basic Financial Statements'!B85='Basic Financial Statements'!B84,RIGHT('Basic Financial Statements'!C85,4)*1-1=RIGHT('Basic Financial Statements'!C84,4)*1),('Basic Financial Statements'!AI85)/AVERAGE('Basic Financial Statements'!CD84:CD85),"")</f>
        <v>4.9661617398024938E-2</v>
      </c>
      <c r="H86" s="7">
        <v>8.2439999999999999E-2</v>
      </c>
      <c r="I86" s="7">
        <v>0.121377</v>
      </c>
      <c r="J86" s="7"/>
      <c r="K86" s="7">
        <v>0.267071</v>
      </c>
      <c r="L86" s="7">
        <v>0.19079199999999999</v>
      </c>
      <c r="M86" s="7">
        <v>0.107777</v>
      </c>
      <c r="N86" s="7">
        <v>7.9447000000000004E-2</v>
      </c>
      <c r="O86" s="7">
        <v>7.6279E-2</v>
      </c>
      <c r="P86" s="7">
        <v>5.4109999999999998E-2</v>
      </c>
      <c r="Q86" s="7">
        <v>3.8745000000000002E-2</v>
      </c>
      <c r="R86" s="7">
        <v>4.0454999999999998E-2</v>
      </c>
      <c r="S86" s="7"/>
      <c r="T86" s="7">
        <v>0.94774000000000003</v>
      </c>
      <c r="U86" s="7">
        <v>4.5442999999999998</v>
      </c>
      <c r="V86" s="7">
        <v>3.7971400000000002</v>
      </c>
      <c r="W86" s="7">
        <v>5.27963</v>
      </c>
      <c r="X86" s="7"/>
      <c r="Y86" s="7">
        <v>1.35738</v>
      </c>
      <c r="Z86" s="7">
        <v>0.93869000000000002</v>
      </c>
      <c r="AA86" s="7">
        <v>0.19159000000000001</v>
      </c>
      <c r="AB86" s="7">
        <v>96.124939999999995</v>
      </c>
      <c r="AC86" s="7">
        <v>69.133560000000003</v>
      </c>
      <c r="AD86" s="7">
        <v>76.456190000000007</v>
      </c>
      <c r="AE86" s="7">
        <v>88.802310000000006</v>
      </c>
      <c r="AF86" s="7"/>
      <c r="AG86" s="7">
        <v>23.279399999999999</v>
      </c>
      <c r="AH86" s="7">
        <v>18.883500000000002</v>
      </c>
      <c r="AI86" s="7">
        <v>17.990300000000001</v>
      </c>
      <c r="AJ86" s="7">
        <v>14.5931</v>
      </c>
      <c r="AK86" s="7">
        <v>55.359099999999998</v>
      </c>
      <c r="AL86" s="7">
        <v>34.793810000000001</v>
      </c>
      <c r="AM86" s="7">
        <v>49.161549999999998</v>
      </c>
      <c r="AN86" s="7">
        <v>32.021129999999999</v>
      </c>
      <c r="AO86" s="7">
        <v>1.04017</v>
      </c>
      <c r="AP86" s="7" t="s">
        <v>542</v>
      </c>
      <c r="AQ86" s="7">
        <v>1.5969599999999999</v>
      </c>
      <c r="AR86" s="7" t="s">
        <v>542</v>
      </c>
      <c r="AS86" s="7">
        <v>2.0110800000000002</v>
      </c>
      <c r="AT86" s="7">
        <f>IF(AND(NOT('Basic Financial Statements'!FV85=""),NOT('Basic Financial Statements'!AI85="")),'Basic Financial Statements'!FV85/'Basic Financial Statements'!AI85,"")</f>
        <v>7.5801017977747804</v>
      </c>
      <c r="AU86" s="7">
        <f>IF(AND(NOT('Basic Financial Statements'!FV85=""),NOT('Basic Financial Statements'!CY85="")),'Basic Financial Statements'!FV85/'Basic Financial Statements'!CY85,"")</f>
        <v>1.1351986484418661</v>
      </c>
    </row>
    <row r="87" spans="1:47">
      <c r="A87" s="7" t="str">
        <f t="shared" si="7"/>
        <v>日立製作所</v>
      </c>
      <c r="B87" s="7" t="str">
        <f t="shared" si="7"/>
        <v>TSE:6501</v>
      </c>
      <c r="C87" s="7" t="str">
        <f>'Basic Financial Statements'!C86</f>
        <v>FY2019</v>
      </c>
      <c r="D87" s="10">
        <f>'Basic Financial Statements'!D86</f>
        <v>2018</v>
      </c>
      <c r="F87" s="7">
        <f>IF(AND(NOT('Basic Financial Statements'!Q86=""),NOT('Basic Financial Statements'!CD86=""),NOT('Basic Financial Statements'!CD85=""),'Basic Financial Statements'!B86='Basic Financial Statements'!B85,RIGHT('Basic Financial Statements'!C86,4)*1-1=RIGHT('Basic Financial Statements'!C85,4)*1),('Basic Financial Statements'!Q86+'Basic Financial Statements'!S86)/AVERAGE('Basic Financial Statements'!CD85:CD86),"")</f>
        <v>7.9475421998312992E-2</v>
      </c>
      <c r="G87" s="7">
        <f>IF(AND(NOT('Basic Financial Statements'!AI85=""),NOT('Basic Financial Statements'!CD86=""),NOT('Basic Financial Statements'!CD85=""),'Basic Financial Statements'!B86='Basic Financial Statements'!B85,RIGHT('Basic Financial Statements'!C86,4)*1-1=RIGHT('Basic Financial Statements'!C85,4)*1),('Basic Financial Statements'!AI86)/AVERAGE('Basic Financial Statements'!CD85:CD86),"")</f>
        <v>3.2536241596963895E-2</v>
      </c>
      <c r="H87" s="7">
        <v>8.5940000000000003E-2</v>
      </c>
      <c r="I87" s="7">
        <v>7.0843000000000003E-2</v>
      </c>
      <c r="J87" s="7"/>
      <c r="K87" s="7">
        <v>0.26538099999999998</v>
      </c>
      <c r="L87" s="7">
        <v>0.185748</v>
      </c>
      <c r="M87" s="7">
        <v>0.111473</v>
      </c>
      <c r="N87" s="7">
        <v>8.2817000000000002E-2</v>
      </c>
      <c r="O87" s="7">
        <v>7.9632999999999995E-2</v>
      </c>
      <c r="P87" s="7">
        <v>3.4824000000000001E-2</v>
      </c>
      <c r="Q87" s="7">
        <v>2.3473000000000001E-2</v>
      </c>
      <c r="R87" s="7">
        <v>2.4437E-2</v>
      </c>
      <c r="S87" s="7"/>
      <c r="T87" s="7">
        <v>0.96087999999999996</v>
      </c>
      <c r="U87" s="7">
        <v>4.6456400000000002</v>
      </c>
      <c r="V87" s="7">
        <v>3.8685800000000001</v>
      </c>
      <c r="W87" s="7">
        <v>5.0985699999999996</v>
      </c>
      <c r="X87" s="7"/>
      <c r="Y87" s="7">
        <v>1.3966700000000001</v>
      </c>
      <c r="Z87" s="7">
        <v>0.96628999999999998</v>
      </c>
      <c r="AA87" s="7">
        <v>0.16919000000000001</v>
      </c>
      <c r="AB87" s="7">
        <v>94.349580000000003</v>
      </c>
      <c r="AC87" s="7">
        <v>71.588549999999998</v>
      </c>
      <c r="AD87" s="7">
        <v>77.322699999999998</v>
      </c>
      <c r="AE87" s="7">
        <v>88.615430000000003</v>
      </c>
      <c r="AF87" s="7"/>
      <c r="AG87" s="7">
        <v>22.761099999999999</v>
      </c>
      <c r="AH87" s="7">
        <v>18.541</v>
      </c>
      <c r="AI87" s="7">
        <v>16.049499999999998</v>
      </c>
      <c r="AJ87" s="7">
        <v>13.073700000000001</v>
      </c>
      <c r="AK87" s="7">
        <v>54.143599999999999</v>
      </c>
      <c r="AL87" s="7">
        <v>36.78145</v>
      </c>
      <c r="AM87" s="7">
        <v>51.487969999999997</v>
      </c>
      <c r="AN87" s="7">
        <v>32.860320000000002</v>
      </c>
      <c r="AO87" s="7">
        <v>0.95072999999999996</v>
      </c>
      <c r="AP87" s="7" t="s">
        <v>542</v>
      </c>
      <c r="AQ87" s="7">
        <v>1.48967</v>
      </c>
      <c r="AR87" s="7" t="s">
        <v>542</v>
      </c>
      <c r="AS87" s="7">
        <v>2.1600700000000002</v>
      </c>
      <c r="AT87" s="7">
        <f>IF(AND(NOT('Basic Financial Statements'!FV86=""),NOT('Basic Financial Statements'!AI86="")),'Basic Financial Statements'!FV86/'Basic Financial Statements'!AI86,"")</f>
        <v>10.783337170193944</v>
      </c>
      <c r="AU87" s="7">
        <f>IF(AND(NOT('Basic Financial Statements'!FV86=""),NOT('Basic Financial Statements'!CY86="")),'Basic Financial Statements'!FV86/'Basic Financial Statements'!CY86,"")</f>
        <v>1.0610204382972737</v>
      </c>
    </row>
    <row r="88" spans="1:47">
      <c r="A88" s="7" t="str">
        <f>Assumptions!C9</f>
        <v>Intel</v>
      </c>
      <c r="B88" s="7" t="str">
        <f>Assumptions!B9</f>
        <v>NasdaqGS:INTC</v>
      </c>
      <c r="C88" s="7" t="str">
        <f>'Basic Financial Statements'!C87</f>
        <v>FY2007</v>
      </c>
      <c r="D88" s="10">
        <f>'Basic Financial Statements'!D87</f>
        <v>2007</v>
      </c>
      <c r="F88" s="7" t="str">
        <f>IF(AND(NOT('Basic Financial Statements'!Q87=""),NOT('Basic Financial Statements'!CD87=""),NOT('Basic Financial Statements'!CD86=""),'Basic Financial Statements'!B87='Basic Financial Statements'!B86,RIGHT('Basic Financial Statements'!C87,4)*1-1=RIGHT('Basic Financial Statements'!C86,4)*1),('Basic Financial Statements'!Q87+'Basic Financial Statements'!S87)/AVERAGE('Basic Financial Statements'!CD86:CD87),"")</f>
        <v/>
      </c>
      <c r="G88" s="7" t="str">
        <f>IF(AND(NOT('Basic Financial Statements'!AI86=""),NOT('Basic Financial Statements'!CD87=""),NOT('Basic Financial Statements'!CD86=""),'Basic Financial Statements'!B87='Basic Financial Statements'!B86,RIGHT('Basic Financial Statements'!C87,4)*1-1=RIGHT('Basic Financial Statements'!C86,4)*1),('Basic Financial Statements'!AI87)/AVERAGE('Basic Financial Statements'!CD86:CD87),"")</f>
        <v/>
      </c>
      <c r="H88" s="7">
        <v>0.13046199999999999</v>
      </c>
      <c r="I88" s="7">
        <v>0.17546500000000001</v>
      </c>
      <c r="J88" s="7"/>
      <c r="K88" s="7">
        <v>0.51922500000000005</v>
      </c>
      <c r="L88" s="7">
        <v>0.14089299999999999</v>
      </c>
      <c r="M88" s="7">
        <v>0.35294999999999999</v>
      </c>
      <c r="N88" s="7">
        <v>0.23436100000000001</v>
      </c>
      <c r="O88" s="7">
        <v>0.22778699999999999</v>
      </c>
      <c r="P88" s="7">
        <v>0.181979</v>
      </c>
      <c r="Q88" s="7">
        <v>0.181979</v>
      </c>
      <c r="R88" s="7">
        <v>0.181979</v>
      </c>
      <c r="S88" s="7"/>
      <c r="T88" s="7">
        <v>0.73706000000000005</v>
      </c>
      <c r="U88" s="7">
        <v>2.2209699999999999</v>
      </c>
      <c r="V88" s="7">
        <v>14.50672</v>
      </c>
      <c r="W88" s="7">
        <v>4.7969799999999996</v>
      </c>
      <c r="X88" s="7"/>
      <c r="Y88" s="7">
        <v>2.7867199999999999</v>
      </c>
      <c r="Z88" s="7">
        <v>2.0929899999999999</v>
      </c>
      <c r="AA88" s="7">
        <v>1.47299</v>
      </c>
      <c r="AB88" s="7">
        <v>25.091609999999999</v>
      </c>
      <c r="AC88" s="7">
        <v>75.880899999999997</v>
      </c>
      <c r="AD88" s="7">
        <v>48.054920000000003</v>
      </c>
      <c r="AE88" s="7">
        <v>52.917589999999997</v>
      </c>
      <c r="AF88" s="7"/>
      <c r="AG88" s="7">
        <v>4.9622999999999999</v>
      </c>
      <c r="AH88" s="7">
        <v>4.7276999999999996</v>
      </c>
      <c r="AI88" s="7">
        <v>4.6302000000000003</v>
      </c>
      <c r="AJ88" s="7">
        <v>4.4112999999999998</v>
      </c>
      <c r="AK88" s="7">
        <v>23.160399999999999</v>
      </c>
      <c r="AL88" s="7">
        <v>582.13333</v>
      </c>
      <c r="AM88" s="7">
        <v>902</v>
      </c>
      <c r="AN88" s="7">
        <v>568.66666999999995</v>
      </c>
      <c r="AO88" s="7">
        <v>0.15684000000000001</v>
      </c>
      <c r="AP88" s="7" t="s">
        <v>542</v>
      </c>
      <c r="AQ88" s="7">
        <v>0.24876999999999999</v>
      </c>
      <c r="AR88" s="7" t="s">
        <v>542</v>
      </c>
      <c r="AS88" s="7">
        <v>8.6438500000000005</v>
      </c>
      <c r="AT88" s="7">
        <f>IF(AND(NOT('Basic Financial Statements'!FV87=""),NOT('Basic Financial Statements'!AI87="")),'Basic Financial Statements'!FV87/'Basic Financial Statements'!AI87,"")</f>
        <v>22.429145642201835</v>
      </c>
      <c r="AU88" s="7">
        <f>IF(AND(NOT('Basic Financial Statements'!FV87=""),NOT('Basic Financial Statements'!CY87="")),'Basic Financial Statements'!FV87/'Basic Financial Statements'!CY87,"")</f>
        <v>3.6589897572611196</v>
      </c>
    </row>
    <row r="89" spans="1:47">
      <c r="A89" s="7" t="str">
        <f t="shared" ref="A89:B99" si="8">A88</f>
        <v>Intel</v>
      </c>
      <c r="B89" s="7" t="str">
        <f t="shared" si="8"/>
        <v>NasdaqGS:INTC</v>
      </c>
      <c r="C89" s="7" t="str">
        <f>'Basic Financial Statements'!C88</f>
        <v>FY2008</v>
      </c>
      <c r="D89" s="10">
        <f>'Basic Financial Statements'!D88</f>
        <v>2008</v>
      </c>
      <c r="F89" s="7">
        <f>IF(AND(NOT('Basic Financial Statements'!Q88=""),NOT('Basic Financial Statements'!CD88=""),NOT('Basic Financial Statements'!CD87=""),'Basic Financial Statements'!B88='Basic Financial Statements'!B87,RIGHT('Basic Financial Statements'!C88,4)*1-1=RIGHT('Basic Financial Statements'!C87,4)*1),('Basic Financial Statements'!Q88+'Basic Financial Statements'!S88)/AVERAGE('Basic Financial Statements'!CD87:CD88),"")</f>
        <v>0.19328515025018139</v>
      </c>
      <c r="G89" s="7">
        <f>IF(AND(NOT('Basic Financial Statements'!AI87=""),NOT('Basic Financial Statements'!CD88=""),NOT('Basic Financial Statements'!CD87=""),'Basic Financial Statements'!B88='Basic Financial Statements'!B87,RIGHT('Basic Financial Statements'!C88,4)*1-1=RIGHT('Basic Financial Statements'!C87,4)*1),('Basic Financial Statements'!AI88)/AVERAGE('Basic Financial Statements'!CD87:CD88),"")</f>
        <v>9.9733328307718402E-2</v>
      </c>
      <c r="H89" s="7">
        <v>0.14078499999999999</v>
      </c>
      <c r="I89" s="7">
        <v>0.12859000000000001</v>
      </c>
      <c r="J89" s="7"/>
      <c r="K89" s="7">
        <v>0.55456799999999995</v>
      </c>
      <c r="L89" s="7">
        <v>0.14505399999999999</v>
      </c>
      <c r="M89" s="7">
        <v>0.37992799999999999</v>
      </c>
      <c r="N89" s="7">
        <v>0.263928</v>
      </c>
      <c r="O89" s="7">
        <v>0.25711699999999998</v>
      </c>
      <c r="P89" s="7">
        <v>0.14079700000000001</v>
      </c>
      <c r="Q89" s="7">
        <v>0.14079700000000001</v>
      </c>
      <c r="R89" s="7">
        <v>0.14079700000000001</v>
      </c>
      <c r="S89" s="7"/>
      <c r="T89" s="7">
        <v>0.70835000000000004</v>
      </c>
      <c r="U89" s="7">
        <v>2.1793999999999998</v>
      </c>
      <c r="V89" s="7">
        <v>17.53078</v>
      </c>
      <c r="W89" s="7">
        <v>4.7067800000000002</v>
      </c>
      <c r="X89" s="7"/>
      <c r="Y89" s="7">
        <v>2.5417000000000001</v>
      </c>
      <c r="Z89" s="7">
        <v>1.73868</v>
      </c>
      <c r="AA89" s="7">
        <v>1.39754</v>
      </c>
      <c r="AB89" s="7">
        <v>20.763290000000001</v>
      </c>
      <c r="AC89" s="7">
        <v>77.335080000000005</v>
      </c>
      <c r="AD89" s="7">
        <v>50.518830000000001</v>
      </c>
      <c r="AE89" s="7">
        <v>47.579529999999998</v>
      </c>
      <c r="AF89" s="7"/>
      <c r="AG89" s="7">
        <v>3.4744000000000002</v>
      </c>
      <c r="AH89" s="7">
        <v>3.3576999999999999</v>
      </c>
      <c r="AI89" s="7">
        <v>2.9965000000000002</v>
      </c>
      <c r="AJ89" s="7">
        <v>2.8957999999999999</v>
      </c>
      <c r="AK89" s="7">
        <v>21.647600000000001</v>
      </c>
      <c r="AL89" s="7">
        <v>1208</v>
      </c>
      <c r="AM89" s="7">
        <v>1785</v>
      </c>
      <c r="AN89" s="7">
        <v>1135.375</v>
      </c>
      <c r="AO89" s="7">
        <v>9.622E-2</v>
      </c>
      <c r="AP89" s="7" t="s">
        <v>542</v>
      </c>
      <c r="AQ89" s="7">
        <v>0.15126999999999999</v>
      </c>
      <c r="AR89" s="7" t="s">
        <v>542</v>
      </c>
      <c r="AS89" s="7">
        <v>8.6910500000000006</v>
      </c>
      <c r="AT89" s="7">
        <f>IF(AND(NOT('Basic Financial Statements'!FV88=""),NOT('Basic Financial Statements'!AI88="")),'Basic Financial Statements'!FV88/'Basic Financial Statements'!AI88,"")</f>
        <v>14.903469387755102</v>
      </c>
      <c r="AU89" s="7">
        <f>IF(AND(NOT('Basic Financial Statements'!FV88=""),NOT('Basic Financial Statements'!CY88="")),'Basic Financial Statements'!FV88/'Basic Financial Statements'!CY88,"")</f>
        <v>1.9943650432407829</v>
      </c>
    </row>
    <row r="90" spans="1:47">
      <c r="A90" s="7" t="str">
        <f t="shared" si="8"/>
        <v>Intel</v>
      </c>
      <c r="B90" s="7" t="str">
        <f t="shared" si="8"/>
        <v>NasdaqGS:INTC</v>
      </c>
      <c r="C90" s="7" t="str">
        <f>'Basic Financial Statements'!C89</f>
        <v>FY2009</v>
      </c>
      <c r="D90" s="10">
        <f>'Basic Financial Statements'!D89</f>
        <v>2009</v>
      </c>
      <c r="F90" s="7">
        <f>IF(AND(NOT('Basic Financial Statements'!Q89=""),NOT('Basic Financial Statements'!CD89=""),NOT('Basic Financial Statements'!CD88=""),'Basic Financial Statements'!B89='Basic Financial Statements'!B88,RIGHT('Basic Financial Statements'!C89,4)*1-1=RIGHT('Basic Financial Statements'!C88,4)*1),('Basic Financial Statements'!Q89+'Basic Financial Statements'!S89)/AVERAGE('Basic Financial Statements'!CD88:CD89),"")</f>
        <v>0.17007347900392983</v>
      </c>
      <c r="G90" s="7">
        <f>IF(AND(NOT('Basic Financial Statements'!AI88=""),NOT('Basic Financial Statements'!CD89=""),NOT('Basic Financial Statements'!CD88=""),'Basic Financial Statements'!B89='Basic Financial Statements'!B88,RIGHT('Basic Financial Statements'!C89,4)*1-1=RIGHT('Basic Financial Statements'!C88,4)*1),('Basic Financial Statements'!AI89)/AVERAGE('Basic Financial Statements'!CD88:CD89),"")</f>
        <v>8.437050411810712E-2</v>
      </c>
      <c r="H90" s="7">
        <v>0.12707099999999999</v>
      </c>
      <c r="I90" s="7">
        <v>0.107544</v>
      </c>
      <c r="J90" s="7"/>
      <c r="K90" s="7">
        <v>0.55686500000000005</v>
      </c>
      <c r="L90" s="7">
        <v>0.149002</v>
      </c>
      <c r="M90" s="7">
        <v>0.38975700000000002</v>
      </c>
      <c r="N90" s="7">
        <v>0.25470399999999999</v>
      </c>
      <c r="O90" s="7">
        <v>0.24593599999999999</v>
      </c>
      <c r="P90" s="7">
        <v>0.124377</v>
      </c>
      <c r="Q90" s="7">
        <v>0.124377</v>
      </c>
      <c r="R90" s="7">
        <v>0.124377</v>
      </c>
      <c r="S90" s="7"/>
      <c r="T90" s="7">
        <v>0.67834000000000005</v>
      </c>
      <c r="U90" s="7">
        <v>2.01885</v>
      </c>
      <c r="V90" s="7">
        <v>17.62961</v>
      </c>
      <c r="W90" s="7">
        <v>4.6611799999999999</v>
      </c>
      <c r="X90" s="7"/>
      <c r="Y90" s="7">
        <v>2.7871199999999998</v>
      </c>
      <c r="Z90" s="7">
        <v>2.1338400000000002</v>
      </c>
      <c r="AA90" s="7">
        <v>1.4714799999999999</v>
      </c>
      <c r="AB90" s="7">
        <v>20.646809999999999</v>
      </c>
      <c r="AC90" s="7">
        <v>78.091830000000002</v>
      </c>
      <c r="AD90" s="7">
        <v>52.699190000000002</v>
      </c>
      <c r="AE90" s="7">
        <v>46.039450000000002</v>
      </c>
      <c r="AF90" s="7"/>
      <c r="AG90" s="7">
        <v>5.6540999999999997</v>
      </c>
      <c r="AH90" s="7">
        <v>5.3514999999999997</v>
      </c>
      <c r="AI90" s="7">
        <v>4.9347000000000003</v>
      </c>
      <c r="AJ90" s="7">
        <v>4.6706000000000003</v>
      </c>
      <c r="AK90" s="7">
        <v>21.453900000000001</v>
      </c>
      <c r="AL90" s="7">
        <v>8639</v>
      </c>
      <c r="AM90" s="7">
        <v>13691</v>
      </c>
      <c r="AN90" s="7">
        <v>9176</v>
      </c>
      <c r="AO90" s="7">
        <v>0.17222999999999999</v>
      </c>
      <c r="AP90" s="7" t="s">
        <v>542</v>
      </c>
      <c r="AQ90" s="7">
        <v>0.25696999999999998</v>
      </c>
      <c r="AR90" s="7" t="s">
        <v>542</v>
      </c>
      <c r="AS90" s="7">
        <v>7.1943700000000002</v>
      </c>
      <c r="AT90" s="7">
        <f>IF(AND(NOT('Basic Financial Statements'!FV89=""),NOT('Basic Financial Statements'!AI89="")),'Basic Financial Statements'!FV89/'Basic Financial Statements'!AI89,"")</f>
        <v>25.695184252689401</v>
      </c>
      <c r="AU90" s="7">
        <f>IF(AND(NOT('Basic Financial Statements'!FV89=""),NOT('Basic Financial Statements'!CY89="")),'Basic Financial Statements'!FV89/'Basic Financial Statements'!CY89,"")</f>
        <v>2.691882313447151</v>
      </c>
    </row>
    <row r="91" spans="1:47">
      <c r="A91" s="7" t="str">
        <f t="shared" si="8"/>
        <v>Intel</v>
      </c>
      <c r="B91" s="7" t="str">
        <f t="shared" si="8"/>
        <v>NasdaqGS:INTC</v>
      </c>
      <c r="C91" s="7" t="str">
        <f>'Basic Financial Statements'!C90</f>
        <v>FY2010</v>
      </c>
      <c r="D91" s="10">
        <f>'Basic Financial Statements'!D90</f>
        <v>2010</v>
      </c>
      <c r="F91" s="7">
        <f>IF(AND(NOT('Basic Financial Statements'!Q90=""),NOT('Basic Financial Statements'!CD90=""),NOT('Basic Financial Statements'!CD89=""),'Basic Financial Statements'!B90='Basic Financial Statements'!B89,RIGHT('Basic Financial Statements'!C90,4)*1-1=RIGHT('Basic Financial Statements'!C89,4)*1),('Basic Financial Statements'!Q90+'Basic Financial Statements'!S90)/AVERAGE('Basic Financial Statements'!CD89:CD90),"")</f>
        <v>0.27015591541180417</v>
      </c>
      <c r="G91" s="7">
        <f>IF(AND(NOT('Basic Financial Statements'!AI89=""),NOT('Basic Financial Statements'!CD90=""),NOT('Basic Financial Statements'!CD89=""),'Basic Financial Statements'!B90='Basic Financial Statements'!B89,RIGHT('Basic Financial Statements'!C90,4)*1-1=RIGHT('Basic Financial Statements'!C89,4)*1),('Basic Financial Statements'!AI90)/AVERAGE('Basic Financial Statements'!CD89:CD90),"")</f>
        <v>0.19717752685305423</v>
      </c>
      <c r="H91" s="7">
        <v>0.20347100000000001</v>
      </c>
      <c r="I91" s="7">
        <v>0.251585</v>
      </c>
      <c r="J91" s="7"/>
      <c r="K91" s="7">
        <v>0.65311799999999998</v>
      </c>
      <c r="L91" s="7">
        <v>0.144625</v>
      </c>
      <c r="M91" s="7">
        <v>0.46365400000000001</v>
      </c>
      <c r="N91" s="7">
        <v>0.36283599999999999</v>
      </c>
      <c r="O91" s="7">
        <v>0.35733399999999998</v>
      </c>
      <c r="P91" s="7">
        <v>0.262797</v>
      </c>
      <c r="Q91" s="7">
        <v>0.262797</v>
      </c>
      <c r="R91" s="7">
        <v>0.262797</v>
      </c>
      <c r="S91" s="7"/>
      <c r="T91" s="7">
        <v>0.75029999999999997</v>
      </c>
      <c r="U91" s="7">
        <v>2.48394</v>
      </c>
      <c r="V91" s="7">
        <v>16.973929999999999</v>
      </c>
      <c r="W91" s="7">
        <v>4.5224099999999998</v>
      </c>
      <c r="X91" s="7"/>
      <c r="Y91" s="7">
        <v>3.3891900000000001</v>
      </c>
      <c r="Z91" s="7">
        <v>2.6608800000000001</v>
      </c>
      <c r="AA91" s="7">
        <v>1.7896399999999999</v>
      </c>
      <c r="AB91" s="7">
        <v>21.444330000000001</v>
      </c>
      <c r="AC91" s="7">
        <v>80.487679999999997</v>
      </c>
      <c r="AD91" s="7">
        <v>47.604649999999999</v>
      </c>
      <c r="AE91" s="7">
        <v>54.327359999999999</v>
      </c>
      <c r="AF91" s="7"/>
      <c r="AG91" s="7">
        <v>4.5942999999999996</v>
      </c>
      <c r="AH91" s="7">
        <v>4.3925000000000001</v>
      </c>
      <c r="AI91" s="7">
        <v>4.2282000000000002</v>
      </c>
      <c r="AJ91" s="7">
        <v>4.0423999999999998</v>
      </c>
      <c r="AK91" s="7">
        <v>21.770600000000002</v>
      </c>
      <c r="AL91" s="7">
        <v>0</v>
      </c>
      <c r="AM91" s="7">
        <v>0</v>
      </c>
      <c r="AN91" s="7">
        <v>0</v>
      </c>
      <c r="AO91" s="7">
        <v>0.11228</v>
      </c>
      <c r="AP91" s="7" t="s">
        <v>542</v>
      </c>
      <c r="AQ91" s="7">
        <v>0.15121000000000001</v>
      </c>
      <c r="AR91" s="7" t="s">
        <v>542</v>
      </c>
      <c r="AS91" s="7">
        <v>7.6854500000000003</v>
      </c>
      <c r="AT91" s="7">
        <f>IF(AND(NOT('Basic Financial Statements'!FV90=""),NOT('Basic Financial Statements'!AI90="")),'Basic Financial Statements'!FV90/'Basic Financial Statements'!AI90,"")</f>
        <v>10.140048848569435</v>
      </c>
      <c r="AU91" s="7">
        <f>IF(AND(NOT('Basic Financial Statements'!FV90=""),NOT('Basic Financial Statements'!CY90="")),'Basic Financial Statements'!FV90/'Basic Financial Statements'!CY90,"")</f>
        <v>2.3517200080922516</v>
      </c>
    </row>
    <row r="92" spans="1:47">
      <c r="A92" s="7" t="str">
        <f t="shared" si="8"/>
        <v>Intel</v>
      </c>
      <c r="B92" s="7" t="str">
        <f t="shared" si="8"/>
        <v>NasdaqGS:INTC</v>
      </c>
      <c r="C92" s="7" t="str">
        <f>'Basic Financial Statements'!C91</f>
        <v>FY2011</v>
      </c>
      <c r="D92" s="10">
        <f>'Basic Financial Statements'!D91</f>
        <v>2011</v>
      </c>
      <c r="F92" s="7">
        <f>IF(AND(NOT('Basic Financial Statements'!Q91=""),NOT('Basic Financial Statements'!CD91=""),NOT('Basic Financial Statements'!CD90=""),'Basic Financial Statements'!B91='Basic Financial Statements'!B90,RIGHT('Basic Financial Statements'!C91,4)*1-1=RIGHT('Basic Financial Statements'!C90,4)*1),('Basic Financial Statements'!Q91+'Basic Financial Statements'!S91)/AVERAGE('Basic Financial Statements'!CD90:CD91),"")</f>
        <v>0.26171773202784704</v>
      </c>
      <c r="G92" s="7">
        <f>IF(AND(NOT('Basic Financial Statements'!AI90=""),NOT('Basic Financial Statements'!CD91=""),NOT('Basic Financial Statements'!CD90=""),'Basic Financial Statements'!B91='Basic Financial Statements'!B90,RIGHT('Basic Financial Statements'!C91,4)*1-1=RIGHT('Basic Financial Statements'!C90,4)*1),('Basic Financial Statements'!AI91)/AVERAGE('Basic Financial Statements'!CD90:CD91),"")</f>
        <v>0.19272551282528572</v>
      </c>
      <c r="H92" s="7">
        <v>0.208006</v>
      </c>
      <c r="I92" s="7">
        <v>0.27148800000000001</v>
      </c>
      <c r="J92" s="7"/>
      <c r="K92" s="7">
        <v>0.62514099999999995</v>
      </c>
      <c r="L92" s="7">
        <v>0.142039</v>
      </c>
      <c r="M92" s="7">
        <v>0.43595200000000001</v>
      </c>
      <c r="N92" s="7">
        <v>0.34074700000000002</v>
      </c>
      <c r="O92" s="7">
        <v>0.323654</v>
      </c>
      <c r="P92" s="7">
        <v>0.239671</v>
      </c>
      <c r="Q92" s="7">
        <v>0.239671</v>
      </c>
      <c r="R92" s="7">
        <v>0.239671</v>
      </c>
      <c r="S92" s="7"/>
      <c r="T92" s="7">
        <v>0.80411999999999995</v>
      </c>
      <c r="U92" s="7">
        <v>2.60073</v>
      </c>
      <c r="V92" s="7">
        <v>16.571739999999998</v>
      </c>
      <c r="W92" s="7">
        <v>5.1552300000000004</v>
      </c>
      <c r="X92" s="7"/>
      <c r="Y92" s="7">
        <v>2.1509800000000001</v>
      </c>
      <c r="Z92" s="7">
        <v>1.55653</v>
      </c>
      <c r="AA92" s="7">
        <v>1.74285</v>
      </c>
      <c r="AB92" s="7">
        <v>22.387250000000002</v>
      </c>
      <c r="AC92" s="7">
        <v>71.965469999999996</v>
      </c>
      <c r="AD92" s="7">
        <v>47.28284</v>
      </c>
      <c r="AE92" s="7">
        <v>47.069879999999998</v>
      </c>
      <c r="AF92" s="7"/>
      <c r="AG92" s="7">
        <v>16.1508</v>
      </c>
      <c r="AH92" s="7">
        <v>13.904999999999999</v>
      </c>
      <c r="AI92" s="7">
        <v>15.451599999999999</v>
      </c>
      <c r="AJ92" s="7">
        <v>13.303000000000001</v>
      </c>
      <c r="AK92" s="7">
        <v>35.444800000000001</v>
      </c>
      <c r="AL92" s="7">
        <v>426.26828999999998</v>
      </c>
      <c r="AM92" s="7">
        <v>574.17073000000005</v>
      </c>
      <c r="AN92" s="7">
        <v>311.63414999999998</v>
      </c>
      <c r="AO92" s="7">
        <v>0.31497999999999998</v>
      </c>
      <c r="AP92" s="7" t="s">
        <v>542</v>
      </c>
      <c r="AQ92" s="7">
        <v>0.58033999999999997</v>
      </c>
      <c r="AR92" s="7" t="s">
        <v>542</v>
      </c>
      <c r="AS92" s="7">
        <v>5.1786099999999999</v>
      </c>
      <c r="AT92" s="7">
        <f>IF(AND(NOT('Basic Financial Statements'!FV91=""),NOT('Basic Financial Statements'!AI91="")),'Basic Financial Statements'!FV91/'Basic Financial Statements'!AI91,"")</f>
        <v>9.541106475042497</v>
      </c>
      <c r="AU92" s="7">
        <f>IF(AND(NOT('Basic Financial Statements'!FV91=""),NOT('Basic Financial Statements'!CY91="")),'Basic Financial Statements'!FV91/'Basic Financial Statements'!CY91,"")</f>
        <v>2.6895733048724706</v>
      </c>
    </row>
    <row r="93" spans="1:47">
      <c r="A93" s="7" t="str">
        <f t="shared" si="8"/>
        <v>Intel</v>
      </c>
      <c r="B93" s="7" t="str">
        <f t="shared" si="8"/>
        <v>NasdaqGS:INTC</v>
      </c>
      <c r="C93" s="7" t="str">
        <f>'Basic Financial Statements'!C92</f>
        <v>FY2012</v>
      </c>
      <c r="D93" s="10">
        <f>'Basic Financial Statements'!D92</f>
        <v>2012</v>
      </c>
      <c r="F93" s="7">
        <f>IF(AND(NOT('Basic Financial Statements'!Q92=""),NOT('Basic Financial Statements'!CD92=""),NOT('Basic Financial Statements'!CD91=""),'Basic Financial Statements'!B92='Basic Financial Statements'!B91,RIGHT('Basic Financial Statements'!C92,4)*1-1=RIGHT('Basic Financial Statements'!C91,4)*1),('Basic Financial Statements'!Q92+'Basic Financial Statements'!S92)/AVERAGE('Basic Financial Statements'!CD91:CD92),"")</f>
        <v>0.18955425484016208</v>
      </c>
      <c r="G93" s="7">
        <f>IF(AND(NOT('Basic Financial Statements'!AI91=""),NOT('Basic Financial Statements'!CD92=""),NOT('Basic Financial Statements'!CD91=""),'Basic Financial Statements'!B92='Basic Financial Statements'!B91,RIGHT('Basic Financial Statements'!C92,4)*1-1=RIGHT('Basic Financial Statements'!C91,4)*1),('Basic Financial Statements'!AI92)/AVERAGE('Basic Financial Statements'!CD91:CD92),"")</f>
        <v>0.14157072103942883</v>
      </c>
      <c r="H93" s="7">
        <v>0.15493599999999999</v>
      </c>
      <c r="I93" s="7">
        <v>0.22664000000000001</v>
      </c>
      <c r="J93" s="7"/>
      <c r="K93" s="7">
        <v>0.62149100000000002</v>
      </c>
      <c r="L93" s="7">
        <v>0.15104699999999999</v>
      </c>
      <c r="M93" s="7">
        <v>0.41543999999999998</v>
      </c>
      <c r="N93" s="7">
        <v>0.296263</v>
      </c>
      <c r="O93" s="7">
        <v>0.27442299999999997</v>
      </c>
      <c r="P93" s="7">
        <v>0.206314</v>
      </c>
      <c r="Q93" s="7">
        <v>0.206314</v>
      </c>
      <c r="R93" s="7">
        <v>0.206314</v>
      </c>
      <c r="S93" s="7"/>
      <c r="T93" s="7">
        <v>0.68618999999999997</v>
      </c>
      <c r="U93" s="7">
        <v>2.0670799999999998</v>
      </c>
      <c r="V93" s="7">
        <v>14.25658</v>
      </c>
      <c r="W93" s="7">
        <v>4.5730500000000003</v>
      </c>
      <c r="X93" s="7"/>
      <c r="Y93" s="7">
        <v>2.4312299999999998</v>
      </c>
      <c r="Z93" s="7">
        <v>1.7749999999999999</v>
      </c>
      <c r="AA93" s="7">
        <v>1.4641</v>
      </c>
      <c r="AB93" s="7">
        <v>25.532050000000002</v>
      </c>
      <c r="AC93" s="7">
        <v>79.596609999999998</v>
      </c>
      <c r="AD93" s="7">
        <v>52.245649999999998</v>
      </c>
      <c r="AE93" s="7">
        <v>52.883009999999999</v>
      </c>
      <c r="AF93" s="7"/>
      <c r="AG93" s="7">
        <v>26.4984</v>
      </c>
      <c r="AH93" s="7">
        <v>20.947600000000001</v>
      </c>
      <c r="AI93" s="7">
        <v>25.681999999999999</v>
      </c>
      <c r="AJ93" s="7">
        <v>20.302199999999999</v>
      </c>
      <c r="AK93" s="7">
        <v>39.297600000000003</v>
      </c>
      <c r="AL93" s="7">
        <v>162.64444</v>
      </c>
      <c r="AM93" s="7">
        <v>246.22221999999999</v>
      </c>
      <c r="AN93" s="7">
        <v>123.7</v>
      </c>
      <c r="AO93" s="7">
        <v>0.61226999999999998</v>
      </c>
      <c r="AP93" s="7" t="s">
        <v>542</v>
      </c>
      <c r="AQ93" s="7">
        <v>1.21872</v>
      </c>
      <c r="AR93" s="7" t="s">
        <v>542</v>
      </c>
      <c r="AS93" s="7">
        <v>4.27121</v>
      </c>
      <c r="AT93" s="7">
        <f>IF(AND(NOT('Basic Financial Statements'!FV92=""),NOT('Basic Financial Statements'!AI92="")),'Basic Financial Statements'!FV92/'Basic Financial Statements'!AI92,"")</f>
        <v>9.1232612448886883</v>
      </c>
      <c r="AU93" s="7">
        <f>IF(AND(NOT('Basic Financial Statements'!FV92=""),NOT('Basic Financial Statements'!CY92="")),'Basic Financial Statements'!FV92/'Basic Financial Statements'!CY92,"")</f>
        <v>1.9608517079077399</v>
      </c>
    </row>
    <row r="94" spans="1:47">
      <c r="A94" s="7" t="str">
        <f t="shared" si="8"/>
        <v>Intel</v>
      </c>
      <c r="B94" s="7" t="str">
        <f t="shared" si="8"/>
        <v>NasdaqGS:INTC</v>
      </c>
      <c r="C94" s="7" t="str">
        <f>'Basic Financial Statements'!C93</f>
        <v>FY2013</v>
      </c>
      <c r="D94" s="10">
        <f>'Basic Financial Statements'!D93</f>
        <v>2013</v>
      </c>
      <c r="F94" s="7">
        <f>IF(AND(NOT('Basic Financial Statements'!Q93=""),NOT('Basic Financial Statements'!CD93=""),NOT('Basic Financial Statements'!CD92=""),'Basic Financial Statements'!B93='Basic Financial Statements'!B92,RIGHT('Basic Financial Statements'!C93,4)*1-1=RIGHT('Basic Financial Statements'!C92,4)*1),('Basic Financial Statements'!Q93+'Basic Financial Statements'!S93)/AVERAGE('Basic Financial Statements'!CD92:CD93),"")</f>
        <v>0.1430034689800746</v>
      </c>
      <c r="G94" s="7">
        <f>IF(AND(NOT('Basic Financial Statements'!AI92=""),NOT('Basic Financial Statements'!CD93=""),NOT('Basic Financial Statements'!CD92=""),'Basic Financial Statements'!B93='Basic Financial Statements'!B92,RIGHT('Basic Financial Statements'!C93,4)*1-1=RIGHT('Basic Financial Statements'!C92,4)*1),('Basic Financial Statements'!AI93)/AVERAGE('Basic Financial Statements'!CD92:CD93),"")</f>
        <v>0.10887957036710072</v>
      </c>
      <c r="H94" s="7">
        <v>0.11459</v>
      </c>
      <c r="I94" s="7">
        <v>0.17577300000000001</v>
      </c>
      <c r="J94" s="7"/>
      <c r="K94" s="7">
        <v>0.59802999999999995</v>
      </c>
      <c r="L94" s="7">
        <v>0.153449</v>
      </c>
      <c r="M94" s="7">
        <v>0.39012999999999998</v>
      </c>
      <c r="N94" s="7">
        <v>0.26130700000000001</v>
      </c>
      <c r="O94" s="7">
        <v>0.23774300000000001</v>
      </c>
      <c r="P94" s="7">
        <v>0.18251400000000001</v>
      </c>
      <c r="Q94" s="7">
        <v>0.18251400000000001</v>
      </c>
      <c r="R94" s="7">
        <v>0.18251400000000001</v>
      </c>
      <c r="S94" s="7"/>
      <c r="T94" s="7">
        <v>0.59655000000000002</v>
      </c>
      <c r="U94" s="7">
        <v>1.7743500000000001</v>
      </c>
      <c r="V94" s="7">
        <v>14.21659</v>
      </c>
      <c r="W94" s="7">
        <v>4.7579200000000004</v>
      </c>
      <c r="X94" s="7"/>
      <c r="Y94" s="7">
        <v>2.3646799999999999</v>
      </c>
      <c r="Z94" s="7">
        <v>1.7539800000000001</v>
      </c>
      <c r="AA94" s="7">
        <v>1.53125</v>
      </c>
      <c r="AB94" s="7">
        <v>25.603760000000001</v>
      </c>
      <c r="AC94" s="7">
        <v>76.504059999999996</v>
      </c>
      <c r="AD94" s="7">
        <v>52.874639999999999</v>
      </c>
      <c r="AE94" s="7">
        <v>49.233179999999997</v>
      </c>
      <c r="AF94" s="7"/>
      <c r="AG94" s="7">
        <v>23.458500000000001</v>
      </c>
      <c r="AH94" s="7">
        <v>19.001100000000001</v>
      </c>
      <c r="AI94" s="7">
        <v>22.648299999999999</v>
      </c>
      <c r="AJ94" s="7">
        <v>18.344799999999999</v>
      </c>
      <c r="AK94" s="7">
        <v>36.923699999999997</v>
      </c>
      <c r="AL94" s="7">
        <v>51.356560000000002</v>
      </c>
      <c r="AM94" s="7">
        <v>84.274590000000003</v>
      </c>
      <c r="AN94" s="7">
        <v>40.377049999999997</v>
      </c>
      <c r="AO94" s="7">
        <v>0.66459000000000001</v>
      </c>
      <c r="AP94" s="7" t="s">
        <v>542</v>
      </c>
      <c r="AQ94" s="7">
        <v>1.38713</v>
      </c>
      <c r="AR94" s="7" t="s">
        <v>542</v>
      </c>
      <c r="AS94" s="7">
        <v>3.8098100000000001</v>
      </c>
      <c r="AT94" s="7">
        <f>IF(AND(NOT('Basic Financial Statements'!FV93=""),NOT('Basic Financial Statements'!AI93="")),'Basic Financial Statements'!FV93/'Basic Financial Statements'!AI93,"")</f>
        <v>13.228440748440748</v>
      </c>
      <c r="AU94" s="7">
        <f>IF(AND(NOT('Basic Financial Statements'!FV93=""),NOT('Basic Financial Statements'!CY93="")),'Basic Financial Statements'!FV93/'Basic Financial Statements'!CY93,"")</f>
        <v>2.1844548201043672</v>
      </c>
    </row>
    <row r="95" spans="1:47">
      <c r="A95" s="7" t="str">
        <f t="shared" si="8"/>
        <v>Intel</v>
      </c>
      <c r="B95" s="7" t="str">
        <f t="shared" si="8"/>
        <v>NasdaqGS:INTC</v>
      </c>
      <c r="C95" s="7" t="str">
        <f>'Basic Financial Statements'!C94</f>
        <v>FY2014</v>
      </c>
      <c r="D95" s="10">
        <f>'Basic Financial Statements'!D94</f>
        <v>2014</v>
      </c>
      <c r="F95" s="7">
        <f>IF(AND(NOT('Basic Financial Statements'!Q94=""),NOT('Basic Financial Statements'!CD94=""),NOT('Basic Financial Statements'!CD93=""),'Basic Financial Statements'!B94='Basic Financial Statements'!B93,RIGHT('Basic Financial Statements'!C94,4)*1-1=RIGHT('Basic Financial Statements'!C93,4)*1),('Basic Financial Statements'!Q94+'Basic Financial Statements'!S94)/AVERAGE('Basic Financial Statements'!CD93:CD94),"")</f>
        <v>0.17131413561419315</v>
      </c>
      <c r="G95" s="7">
        <f>IF(AND(NOT('Basic Financial Statements'!AI93=""),NOT('Basic Financial Statements'!CD94=""),NOT('Basic Financial Statements'!CD93=""),'Basic Financial Statements'!B94='Basic Financial Statements'!B93,RIGHT('Basic Financial Statements'!C94,4)*1-1=RIGHT('Basic Financial Statements'!C93,4)*1),('Basic Financial Statements'!AI94)/AVERAGE('Basic Financial Statements'!CD93:CD94),"")</f>
        <v>0.12703926016780817</v>
      </c>
      <c r="H95" s="7">
        <v>0.13821900000000001</v>
      </c>
      <c r="I95" s="7">
        <v>0.20511499999999999</v>
      </c>
      <c r="J95" s="7"/>
      <c r="K95" s="7">
        <v>0.63735399999999998</v>
      </c>
      <c r="L95" s="7">
        <v>0.145623</v>
      </c>
      <c r="M95" s="7">
        <v>0.43298700000000001</v>
      </c>
      <c r="N95" s="7">
        <v>0.30089399999999999</v>
      </c>
      <c r="O95" s="7">
        <v>0.27997100000000003</v>
      </c>
      <c r="P95" s="7">
        <v>0.20948600000000001</v>
      </c>
      <c r="Q95" s="7">
        <v>0.20948600000000001</v>
      </c>
      <c r="R95" s="7">
        <v>0.20948600000000001</v>
      </c>
      <c r="S95" s="7"/>
      <c r="T95" s="7">
        <v>0.60643000000000002</v>
      </c>
      <c r="U95" s="7">
        <v>1.7279599999999999</v>
      </c>
      <c r="V95" s="7">
        <v>13.9518</v>
      </c>
      <c r="W95" s="7">
        <v>4.7983399999999996</v>
      </c>
      <c r="X95" s="7"/>
      <c r="Y95" s="7">
        <v>1.73193</v>
      </c>
      <c r="Z95" s="7">
        <v>1.2036100000000001</v>
      </c>
      <c r="AA95" s="7">
        <v>1.27525</v>
      </c>
      <c r="AB95" s="7">
        <v>26.089700000000001</v>
      </c>
      <c r="AC95" s="7">
        <v>75.85942</v>
      </c>
      <c r="AD95" s="7">
        <v>51.099780000000003</v>
      </c>
      <c r="AE95" s="7">
        <v>50.849339999999998</v>
      </c>
      <c r="AF95" s="7"/>
      <c r="AG95" s="7">
        <v>24.475000000000001</v>
      </c>
      <c r="AH95" s="7">
        <v>19.662600000000001</v>
      </c>
      <c r="AI95" s="7">
        <v>21.585899999999999</v>
      </c>
      <c r="AJ95" s="7">
        <v>17.3415</v>
      </c>
      <c r="AK95" s="7">
        <v>39.210999999999999</v>
      </c>
      <c r="AL95" s="7">
        <v>80.215379999999996</v>
      </c>
      <c r="AM95" s="7">
        <v>124.05641</v>
      </c>
      <c r="AN95" s="7">
        <v>72.235900000000001</v>
      </c>
      <c r="AO95" s="7">
        <v>0.56520999999999999</v>
      </c>
      <c r="AP95" s="7" t="s">
        <v>542</v>
      </c>
      <c r="AQ95" s="7">
        <v>0.97067999999999999</v>
      </c>
      <c r="AR95" s="7" t="s">
        <v>542</v>
      </c>
      <c r="AS95" s="7">
        <v>4.31745</v>
      </c>
      <c r="AT95" s="7">
        <f>IF(AND(NOT('Basic Financial Statements'!FV94=""),NOT('Basic Financial Statements'!AI94="")),'Basic Financial Statements'!FV94/'Basic Financial Statements'!AI94,"")</f>
        <v>15.512153964456596</v>
      </c>
      <c r="AU95" s="7">
        <f>IF(AND(NOT('Basic Financial Statements'!FV94=""),NOT('Basic Financial Statements'!CY94="")),'Basic Financial Statements'!FV94/'Basic Financial Statements'!CY94,"")</f>
        <v>3.2498746979325159</v>
      </c>
    </row>
    <row r="96" spans="1:47">
      <c r="A96" s="7" t="str">
        <f t="shared" si="8"/>
        <v>Intel</v>
      </c>
      <c r="B96" s="7" t="str">
        <f t="shared" si="8"/>
        <v>NasdaqGS:INTC</v>
      </c>
      <c r="C96" s="7" t="str">
        <f>'Basic Financial Statements'!C95</f>
        <v>FY2015</v>
      </c>
      <c r="D96" s="10">
        <f>'Basic Financial Statements'!D95</f>
        <v>2015</v>
      </c>
      <c r="F96" s="7">
        <f>IF(AND(NOT('Basic Financial Statements'!Q95=""),NOT('Basic Financial Statements'!CD95=""),NOT('Basic Financial Statements'!CD94=""),'Basic Financial Statements'!B95='Basic Financial Statements'!B94,RIGHT('Basic Financial Statements'!C95,4)*1-1=RIGHT('Basic Financial Statements'!C94,4)*1),('Basic Financial Statements'!Q95+'Basic Financial Statements'!S95)/AVERAGE('Basic Financial Statements'!CD94:CD95),"")</f>
        <v>0.14977321976220398</v>
      </c>
      <c r="G96" s="7">
        <f>IF(AND(NOT('Basic Financial Statements'!AI94=""),NOT('Basic Financial Statements'!CD95=""),NOT('Basic Financial Statements'!CD94=""),'Basic Financial Statements'!B95='Basic Financial Statements'!B94,RIGHT('Basic Financial Statements'!C95,4)*1-1=RIGHT('Basic Financial Statements'!C94,4)*1),('Basic Financial Statements'!AI95)/AVERAGE('Basic Financial Statements'!CD94:CD95),"")</f>
        <v>0.11812224928759457</v>
      </c>
      <c r="H96" s="7">
        <v>0.117063</v>
      </c>
      <c r="I96" s="7">
        <v>0.195297</v>
      </c>
      <c r="J96" s="7"/>
      <c r="K96" s="7">
        <v>0.62648300000000001</v>
      </c>
      <c r="L96" s="7">
        <v>0.143257</v>
      </c>
      <c r="M96" s="7">
        <v>0.41671000000000002</v>
      </c>
      <c r="N96" s="7">
        <v>0.275422</v>
      </c>
      <c r="O96" s="7">
        <v>0.25934400000000002</v>
      </c>
      <c r="P96" s="7">
        <v>0.20630399999999999</v>
      </c>
      <c r="Q96" s="7">
        <v>0.20630399999999999</v>
      </c>
      <c r="R96" s="7">
        <v>0.20630399999999999</v>
      </c>
      <c r="S96" s="7"/>
      <c r="T96" s="7">
        <v>0.57255999999999996</v>
      </c>
      <c r="U96" s="7">
        <v>1.70072</v>
      </c>
      <c r="V96" s="7">
        <v>12.015409999999999</v>
      </c>
      <c r="W96" s="7">
        <v>4.3805100000000001</v>
      </c>
      <c r="X96" s="7"/>
      <c r="Y96" s="7">
        <v>2.4491900000000002</v>
      </c>
      <c r="Z96" s="7">
        <v>1.95373</v>
      </c>
      <c r="AA96" s="7">
        <v>1.2155199999999999</v>
      </c>
      <c r="AB96" s="7">
        <v>30.294260000000001</v>
      </c>
      <c r="AC96" s="7">
        <v>83.095380000000006</v>
      </c>
      <c r="AD96" s="7">
        <v>40.59328</v>
      </c>
      <c r="AE96" s="7">
        <v>72.796360000000007</v>
      </c>
      <c r="AF96" s="7"/>
      <c r="AG96" s="7">
        <v>37.112200000000001</v>
      </c>
      <c r="AH96" s="7">
        <v>27.067</v>
      </c>
      <c r="AI96" s="7">
        <v>32.8001</v>
      </c>
      <c r="AJ96" s="7">
        <v>23.9221</v>
      </c>
      <c r="AK96" s="7">
        <v>39.793399999999998</v>
      </c>
      <c r="AL96" s="7">
        <v>41.61159</v>
      </c>
      <c r="AM96" s="7">
        <v>66.860870000000006</v>
      </c>
      <c r="AN96" s="7">
        <v>45.626089999999998</v>
      </c>
      <c r="AO96" s="7">
        <v>0.98279000000000005</v>
      </c>
      <c r="AP96" s="7" t="s">
        <v>542</v>
      </c>
      <c r="AQ96" s="7">
        <v>1.4401900000000001</v>
      </c>
      <c r="AR96" s="7" t="s">
        <v>542</v>
      </c>
      <c r="AS96" s="7">
        <v>4.07369</v>
      </c>
      <c r="AT96" s="7">
        <f>IF(AND(NOT('Basic Financial Statements'!FV95=""),NOT('Basic Financial Statements'!AI95="")),'Basic Financial Statements'!FV95/'Basic Financial Statements'!AI95,"")</f>
        <v>14.454520140105078</v>
      </c>
      <c r="AU96" s="7">
        <f>IF(AND(NOT('Basic Financial Statements'!FV95=""),NOT('Basic Financial Statements'!CY95="")),'Basic Financial Statements'!FV95/'Basic Financial Statements'!CY95,"")</f>
        <v>2.7023102234591141</v>
      </c>
    </row>
    <row r="97" spans="1:47">
      <c r="A97" s="7" t="str">
        <f t="shared" si="8"/>
        <v>Intel</v>
      </c>
      <c r="B97" s="7" t="str">
        <f t="shared" si="8"/>
        <v>NasdaqGS:INTC</v>
      </c>
      <c r="C97" s="7" t="str">
        <f>'Basic Financial Statements'!C96</f>
        <v>FY2016</v>
      </c>
      <c r="D97" s="10">
        <f>'Basic Financial Statements'!D96</f>
        <v>2016</v>
      </c>
      <c r="F97" s="7">
        <f>IF(AND(NOT('Basic Financial Statements'!Q96=""),NOT('Basic Financial Statements'!CD96=""),NOT('Basic Financial Statements'!CD95=""),'Basic Financial Statements'!B96='Basic Financial Statements'!B95,RIGHT('Basic Financial Statements'!C96,4)*1-1=RIGHT('Basic Financial Statements'!C95,4)*1),('Basic Financial Statements'!Q96+'Basic Financial Statements'!S96)/AVERAGE('Basic Financial Statements'!CD95:CD96),"")</f>
        <v>0.1417876397903029</v>
      </c>
      <c r="G97" s="7">
        <f>IF(AND(NOT('Basic Financial Statements'!AI95=""),NOT('Basic Financial Statements'!CD96=""),NOT('Basic Financial Statements'!CD95=""),'Basic Financial Statements'!B96='Basic Financial Statements'!B95,RIGHT('Basic Financial Statements'!C96,4)*1-1=RIGHT('Basic Financial Statements'!C95,4)*1),('Basic Financial Statements'!AI96)/AVERAGE('Basic Financial Statements'!CD95:CD96),"")</f>
        <v>9.605840231672455E-2</v>
      </c>
      <c r="H97" s="7">
        <v>0.107017</v>
      </c>
      <c r="I97" s="7">
        <v>0.16205900000000001</v>
      </c>
      <c r="J97" s="7"/>
      <c r="K97" s="7">
        <v>0.61663299999999999</v>
      </c>
      <c r="L97" s="7">
        <v>0.14541899999999999</v>
      </c>
      <c r="M97" s="7">
        <v>0.38383800000000001</v>
      </c>
      <c r="N97" s="7">
        <v>0.27832600000000002</v>
      </c>
      <c r="O97" s="7">
        <v>0.252664</v>
      </c>
      <c r="P97" s="7">
        <v>0.173708</v>
      </c>
      <c r="Q97" s="7">
        <v>0.173708</v>
      </c>
      <c r="R97" s="7">
        <v>0.173708</v>
      </c>
      <c r="S97" s="7"/>
      <c r="T97" s="7">
        <v>0.55298999999999998</v>
      </c>
      <c r="U97" s="7">
        <v>1.74593</v>
      </c>
      <c r="V97" s="7">
        <v>12.532870000000001</v>
      </c>
      <c r="W97" s="7">
        <v>4.2475699999999996</v>
      </c>
      <c r="X97" s="7"/>
      <c r="Y97" s="7">
        <v>1.74899</v>
      </c>
      <c r="Z97" s="7">
        <v>1.07748</v>
      </c>
      <c r="AA97" s="7">
        <v>1.0741799999999999</v>
      </c>
      <c r="AB97" s="7">
        <v>29.60209</v>
      </c>
      <c r="AC97" s="7">
        <v>87.343789999999998</v>
      </c>
      <c r="AD97" s="7">
        <v>36.357999999999997</v>
      </c>
      <c r="AE97" s="7">
        <v>80.587879999999998</v>
      </c>
      <c r="AF97" s="7"/>
      <c r="AG97" s="7">
        <v>38.1768</v>
      </c>
      <c r="AH97" s="7">
        <v>27.628900000000002</v>
      </c>
      <c r="AI97" s="7">
        <v>31.179500000000001</v>
      </c>
      <c r="AJ97" s="7">
        <v>22.564900000000002</v>
      </c>
      <c r="AK97" s="7">
        <v>41.561999999999998</v>
      </c>
      <c r="AL97" s="7">
        <v>20.696549999999998</v>
      </c>
      <c r="AM97" s="7">
        <v>31.441379999999999</v>
      </c>
      <c r="AN97" s="7">
        <v>18.165520000000001</v>
      </c>
      <c r="AO97" s="7">
        <v>1.1091500000000001</v>
      </c>
      <c r="AP97" s="7">
        <v>0.35903000000000002</v>
      </c>
      <c r="AQ97" s="7">
        <v>1.91974</v>
      </c>
      <c r="AR97" s="7">
        <v>0.62141000000000002</v>
      </c>
      <c r="AS97" s="7">
        <v>3.63381</v>
      </c>
      <c r="AT97" s="7">
        <f>IF(AND(NOT('Basic Financial Statements'!FV96=""),NOT('Basic Financial Statements'!AI96="")),'Basic Financial Statements'!FV96/'Basic Financial Statements'!AI96,"")</f>
        <v>16.66183889104304</v>
      </c>
      <c r="AU97" s="7">
        <f>IF(AND(NOT('Basic Financial Statements'!FV96=""),NOT('Basic Financial Statements'!CY96="")),'Basic Financial Statements'!FV96/'Basic Financial Statements'!CY96,"")</f>
        <v>2.5954086008516293</v>
      </c>
    </row>
    <row r="98" spans="1:47">
      <c r="A98" s="7" t="str">
        <f t="shared" si="8"/>
        <v>Intel</v>
      </c>
      <c r="B98" s="7" t="str">
        <f t="shared" si="8"/>
        <v>NasdaqGS:INTC</v>
      </c>
      <c r="C98" s="7" t="str">
        <f>'Basic Financial Statements'!C97</f>
        <v>FY2017</v>
      </c>
      <c r="D98" s="10">
        <f>'Basic Financial Statements'!D97</f>
        <v>2017</v>
      </c>
      <c r="F98" s="7">
        <f>IF(AND(NOT('Basic Financial Statements'!Q97=""),NOT('Basic Financial Statements'!CD97=""),NOT('Basic Financial Statements'!CD96=""),'Basic Financial Statements'!B97='Basic Financial Statements'!B96,RIGHT('Basic Financial Statements'!C97,4)*1-1=RIGHT('Basic Financial Statements'!C96,4)*1),('Basic Financial Statements'!Q97+'Basic Financial Statements'!S97)/AVERAGE('Basic Financial Statements'!CD96:CD97),"")</f>
        <v>0.15906938996347897</v>
      </c>
      <c r="G98" s="7">
        <f>IF(AND(NOT('Basic Financial Statements'!AI96=""),NOT('Basic Financial Statements'!CD97=""),NOT('Basic Financial Statements'!CD96=""),'Basic Financial Statements'!B97='Basic Financial Statements'!B96,RIGHT('Basic Financial Statements'!C97,4)*1-1=RIGHT('Basic Financial Statements'!C96,4)*1),('Basic Financial Statements'!AI97)/AVERAGE('Basic Financial Statements'!CD96:CD97),"")</f>
        <v>8.1166305965102117E-2</v>
      </c>
      <c r="H98" s="7">
        <v>0.122603</v>
      </c>
      <c r="I98" s="7">
        <v>0.14197899999999999</v>
      </c>
      <c r="J98" s="7"/>
      <c r="K98" s="7">
        <v>0.62384200000000001</v>
      </c>
      <c r="L98" s="7">
        <v>0.12055200000000001</v>
      </c>
      <c r="M98" s="7">
        <v>0.42230000000000001</v>
      </c>
      <c r="N98" s="7">
        <v>0.31471700000000002</v>
      </c>
      <c r="O98" s="7">
        <v>0.29277700000000001</v>
      </c>
      <c r="P98" s="7">
        <v>0.152977</v>
      </c>
      <c r="Q98" s="7">
        <v>0.152977</v>
      </c>
      <c r="R98" s="7">
        <v>0.152977</v>
      </c>
      <c r="S98" s="7"/>
      <c r="T98" s="7">
        <v>0.53058000000000005</v>
      </c>
      <c r="U98" s="7">
        <v>1.62425</v>
      </c>
      <c r="V98" s="7">
        <v>12.190149999999999</v>
      </c>
      <c r="W98" s="7">
        <v>3.7664300000000002</v>
      </c>
      <c r="X98" s="7"/>
      <c r="Y98" s="7">
        <v>1.69336</v>
      </c>
      <c r="Z98" s="7">
        <v>1.12967</v>
      </c>
      <c r="AA98" s="7">
        <v>1.2691600000000001</v>
      </c>
      <c r="AB98" s="7">
        <v>29.860009999999999</v>
      </c>
      <c r="AC98" s="7">
        <v>96.643090000000001</v>
      </c>
      <c r="AD98" s="7">
        <v>39.273780000000002</v>
      </c>
      <c r="AE98" s="7">
        <v>87.229320000000001</v>
      </c>
      <c r="AF98" s="7"/>
      <c r="AG98" s="7">
        <v>38.848700000000001</v>
      </c>
      <c r="AH98" s="7">
        <v>27.979099999999999</v>
      </c>
      <c r="AI98" s="7">
        <v>36.275500000000001</v>
      </c>
      <c r="AJ98" s="7">
        <v>26.125900000000001</v>
      </c>
      <c r="AK98" s="7">
        <v>44.000300000000003</v>
      </c>
      <c r="AL98" s="7">
        <v>28.846150000000002</v>
      </c>
      <c r="AM98" s="7">
        <v>41.60754</v>
      </c>
      <c r="AN98" s="7">
        <v>23.117740000000001</v>
      </c>
      <c r="AO98" s="7">
        <v>1.01166</v>
      </c>
      <c r="AP98" s="7">
        <v>0.48336000000000001</v>
      </c>
      <c r="AQ98" s="7">
        <v>1.8207899999999999</v>
      </c>
      <c r="AR98" s="7">
        <v>0.86995999999999996</v>
      </c>
      <c r="AS98" s="7">
        <v>3.5650400000000002</v>
      </c>
      <c r="AT98" s="7">
        <f>IF(AND(NOT('Basic Financial Statements'!FV97=""),NOT('Basic Financial Statements'!AI97="")),'Basic Financial Statements'!FV97/'Basic Financial Statements'!AI97,"")</f>
        <v>22.500656181647745</v>
      </c>
      <c r="AU98" s="7">
        <f>IF(AND(NOT('Basic Financial Statements'!FV97=""),NOT('Basic Financial Statements'!CY97="")),'Basic Financial Statements'!FV97/'Basic Financial Statements'!CY97,"")</f>
        <v>3.1299902925281442</v>
      </c>
    </row>
    <row r="99" spans="1:47">
      <c r="A99" s="7" t="str">
        <f t="shared" si="8"/>
        <v>Intel</v>
      </c>
      <c r="B99" s="7" t="str">
        <f t="shared" si="8"/>
        <v>NasdaqGS:INTC</v>
      </c>
      <c r="C99" s="7" t="str">
        <f>'Basic Financial Statements'!C98</f>
        <v>FY2018</v>
      </c>
      <c r="D99" s="10">
        <f>'Basic Financial Statements'!D98</f>
        <v>2018</v>
      </c>
      <c r="F99" s="7">
        <f>IF(AND(NOT('Basic Financial Statements'!Q98=""),NOT('Basic Financial Statements'!CD98=""),NOT('Basic Financial Statements'!CD97=""),'Basic Financial Statements'!B98='Basic Financial Statements'!B97,RIGHT('Basic Financial Statements'!C98,4)*1-1=RIGHT('Basic Financial Statements'!C97,4)*1),('Basic Financial Statements'!Q98+'Basic Financial Statements'!S98)/AVERAGE('Basic Financial Statements'!CD97:CD98),"")</f>
        <v>0.18854194863302709</v>
      </c>
      <c r="G99" s="7">
        <f>IF(AND(NOT('Basic Financial Statements'!AI97=""),NOT('Basic Financial Statements'!CD98=""),NOT('Basic Financial Statements'!CD97=""),'Basic Financial Statements'!B98='Basic Financial Statements'!B97,RIGHT('Basic Financial Statements'!C98,4)*1-1=RIGHT('Basic Financial Statements'!C97,4)*1),('Basic Financial Statements'!AI98)/AVERAGE('Basic Financial Statements'!CD97:CD98),"")</f>
        <v>0.167611419836632</v>
      </c>
      <c r="H99" s="7">
        <v>0.147671</v>
      </c>
      <c r="I99" s="7">
        <v>0.29325400000000001</v>
      </c>
      <c r="J99" s="7"/>
      <c r="K99" s="7">
        <v>0.61733499999999997</v>
      </c>
      <c r="L99" s="7">
        <v>9.5273999999999998E-2</v>
      </c>
      <c r="M99" s="7">
        <v>0.456314</v>
      </c>
      <c r="N99" s="7">
        <v>0.35017199999999998</v>
      </c>
      <c r="O99" s="7">
        <v>0.32808199999999998</v>
      </c>
      <c r="P99" s="7">
        <v>0.297157</v>
      </c>
      <c r="Q99" s="7">
        <v>0.297157</v>
      </c>
      <c r="R99" s="7">
        <v>0.297157</v>
      </c>
      <c r="S99" s="7"/>
      <c r="T99" s="7">
        <v>0.56405000000000005</v>
      </c>
      <c r="U99" s="7">
        <v>1.57291</v>
      </c>
      <c r="V99" s="7">
        <v>11.492900000000001</v>
      </c>
      <c r="W99" s="7">
        <v>3.8087900000000001</v>
      </c>
      <c r="X99" s="7"/>
      <c r="Y99" s="7">
        <v>1.7314400000000001</v>
      </c>
      <c r="Z99" s="7">
        <v>1.11476</v>
      </c>
      <c r="AA99" s="7">
        <v>1.77024</v>
      </c>
      <c r="AB99" s="7">
        <v>31.67164</v>
      </c>
      <c r="AC99" s="7">
        <v>95.568200000000004</v>
      </c>
      <c r="AD99" s="7">
        <v>44.880110000000002</v>
      </c>
      <c r="AE99" s="7">
        <v>82.359729999999999</v>
      </c>
      <c r="AF99" s="7"/>
      <c r="AG99" s="7">
        <v>35.351300000000002</v>
      </c>
      <c r="AH99" s="7">
        <v>26.118099999999998</v>
      </c>
      <c r="AI99" s="7">
        <v>33.6601</v>
      </c>
      <c r="AJ99" s="7">
        <v>24.8687</v>
      </c>
      <c r="AK99" s="7">
        <v>41.730800000000002</v>
      </c>
      <c r="AL99" s="7">
        <v>50.640520000000002</v>
      </c>
      <c r="AM99" s="7">
        <v>70.433549999999997</v>
      </c>
      <c r="AN99" s="7">
        <v>37.359479999999998</v>
      </c>
      <c r="AO99" s="7">
        <v>0.81533999999999995</v>
      </c>
      <c r="AP99" s="7">
        <v>0.45498</v>
      </c>
      <c r="AQ99" s="7">
        <v>1.53715</v>
      </c>
      <c r="AR99" s="7">
        <v>0.85777000000000003</v>
      </c>
      <c r="AS99" s="7">
        <v>4.3721500000000004</v>
      </c>
      <c r="AT99" s="7">
        <f>IF(AND(NOT('Basic Financial Statements'!FV98=""),NOT('Basic Financial Statements'!AI98="")),'Basic Financial Statements'!FV98/'Basic Financial Statements'!AI98,"")</f>
        <v>10.134755141785019</v>
      </c>
      <c r="AU99" s="7">
        <f>IF(AND(NOT('Basic Financial Statements'!FV98=""),NOT('Basic Financial Statements'!CY98="")),'Basic Financial Statements'!FV98/'Basic Financial Statements'!CY98,"")</f>
        <v>2.8615667288065127</v>
      </c>
    </row>
    <row r="100" spans="1:47">
      <c r="A100" s="7" t="str">
        <f>Assumptions!C10</f>
        <v>Texas Instruments</v>
      </c>
      <c r="B100" s="7" t="str">
        <f>Assumptions!B10</f>
        <v>NasdaqGS:TXN</v>
      </c>
      <c r="C100" s="7" t="str">
        <f>'Basic Financial Statements'!C99</f>
        <v>FY2007</v>
      </c>
      <c r="D100" s="10">
        <f>'Basic Financial Statements'!D99</f>
        <v>2007</v>
      </c>
      <c r="F100" s="7" t="str">
        <f>IF(AND(NOT('Basic Financial Statements'!Q99=""),NOT('Basic Financial Statements'!CD99=""),NOT('Basic Financial Statements'!CD98=""),'Basic Financial Statements'!B99='Basic Financial Statements'!B98,RIGHT('Basic Financial Statements'!C99,4)*1-1=RIGHT('Basic Financial Statements'!C98,4)*1),('Basic Financial Statements'!Q99+'Basic Financial Statements'!S99)/AVERAGE('Basic Financial Statements'!CD98:CD99),"")</f>
        <v/>
      </c>
      <c r="G100" s="7" t="str">
        <f>IF(AND(NOT('Basic Financial Statements'!AI98=""),NOT('Basic Financial Statements'!CD99=""),NOT('Basic Financial Statements'!CD98=""),'Basic Financial Statements'!B99='Basic Financial Statements'!B98,RIGHT('Basic Financial Statements'!C99,4)*1-1=RIGHT('Basic Financial Statements'!C98,4)*1),('Basic Financial Statements'!AI99)/AVERAGE('Basic Financial Statements'!CD98:CD99),"")</f>
        <v/>
      </c>
      <c r="H100" s="7">
        <v>0.207514</v>
      </c>
      <c r="I100" s="7">
        <v>0.24663599999999999</v>
      </c>
      <c r="J100" s="7"/>
      <c r="K100" s="7">
        <v>0.53263400000000005</v>
      </c>
      <c r="L100" s="7">
        <v>0.121431</v>
      </c>
      <c r="M100" s="7">
        <v>0.33386300000000002</v>
      </c>
      <c r="N100" s="7">
        <v>0.259992</v>
      </c>
      <c r="O100" s="7">
        <v>0.256523</v>
      </c>
      <c r="P100" s="7">
        <v>0.19089200000000001</v>
      </c>
      <c r="Q100" s="7">
        <v>0.192049</v>
      </c>
      <c r="R100" s="7">
        <v>0.190169</v>
      </c>
      <c r="S100" s="7"/>
      <c r="T100" s="7">
        <v>1.04034</v>
      </c>
      <c r="U100" s="7">
        <v>3.6605400000000001</v>
      </c>
      <c r="V100" s="7">
        <v>7.8697400000000002</v>
      </c>
      <c r="W100" s="7">
        <v>4.5296000000000003</v>
      </c>
      <c r="X100" s="7"/>
      <c r="Y100" s="7">
        <v>3.4163000000000001</v>
      </c>
      <c r="Z100" s="7">
        <v>2.3041999999999998</v>
      </c>
      <c r="AA100" s="7">
        <v>2.1762999999999999</v>
      </c>
      <c r="AB100" s="7">
        <v>46.380189999999999</v>
      </c>
      <c r="AC100" s="7">
        <v>80.581050000000005</v>
      </c>
      <c r="AD100" s="7">
        <v>34.450159999999997</v>
      </c>
      <c r="AE100" s="7">
        <v>92.511080000000007</v>
      </c>
      <c r="AF100" s="7"/>
      <c r="AG100" s="7">
        <v>0</v>
      </c>
      <c r="AH100" s="7">
        <v>0</v>
      </c>
      <c r="AI100" s="7">
        <v>0</v>
      </c>
      <c r="AJ100" s="7">
        <v>0</v>
      </c>
      <c r="AK100" s="7">
        <v>21.251999999999999</v>
      </c>
      <c r="AL100" s="7">
        <v>0</v>
      </c>
      <c r="AM100" s="7">
        <v>0</v>
      </c>
      <c r="AN100" s="7">
        <v>0</v>
      </c>
      <c r="AO100" s="7">
        <v>0</v>
      </c>
      <c r="AP100" s="7" t="s">
        <v>542</v>
      </c>
      <c r="AQ100" s="7">
        <v>0</v>
      </c>
      <c r="AR100" s="7" t="s">
        <v>542</v>
      </c>
      <c r="AS100" s="7">
        <v>15.36735</v>
      </c>
      <c r="AT100" s="7">
        <f>IF(AND(NOT('Basic Financial Statements'!FV99=""),NOT('Basic Financial Statements'!AI99="")),'Basic Financial Statements'!FV99/'Basic Financial Statements'!AI99,"")</f>
        <v>17.576253714715843</v>
      </c>
      <c r="AU100" s="7">
        <f>IF(AND(NOT('Basic Financial Statements'!FV99=""),NOT('Basic Financial Statements'!CY99="")),'Basic Financial Statements'!FV99/'Basic Financial Statements'!CY99,"")</f>
        <v>4.6817148992481199</v>
      </c>
    </row>
    <row r="101" spans="1:47">
      <c r="A101" s="7" t="str">
        <f t="shared" ref="A101:B111" si="9">A100</f>
        <v>Texas Instruments</v>
      </c>
      <c r="B101" s="7" t="str">
        <f t="shared" si="9"/>
        <v>NasdaqGS:TXN</v>
      </c>
      <c r="C101" s="7" t="str">
        <f>'Basic Financial Statements'!C100</f>
        <v>FY2008</v>
      </c>
      <c r="D101" s="10">
        <f>'Basic Financial Statements'!D100</f>
        <v>2008</v>
      </c>
      <c r="F101" s="7">
        <f>IF(AND(NOT('Basic Financial Statements'!Q100=""),NOT('Basic Financial Statements'!CD100=""),NOT('Basic Financial Statements'!CD99=""),'Basic Financial Statements'!B100='Basic Financial Statements'!B99,RIGHT('Basic Financial Statements'!C100,4)*1-1=RIGHT('Basic Financial Statements'!C99,4)*1),('Basic Financial Statements'!Q100+'Basic Financial Statements'!S100)/AVERAGE('Basic Financial Statements'!CD99:CD100),"")</f>
        <v>0.22505083367222448</v>
      </c>
      <c r="G101" s="7">
        <f>IF(AND(NOT('Basic Financial Statements'!AI99=""),NOT('Basic Financial Statements'!CD100=""),NOT('Basic Financial Statements'!CD99=""),'Basic Financial Statements'!B100='Basic Financial Statements'!B99,RIGHT('Basic Financial Statements'!C100,4)*1-1=RIGHT('Basic Financial Statements'!C99,4)*1),('Basic Financial Statements'!AI100)/AVERAGE('Basic Financial Statements'!CD99:CD100),"")</f>
        <v>0.15616104107360715</v>
      </c>
      <c r="H101" s="7">
        <v>0.17427799999999999</v>
      </c>
      <c r="I101" s="7">
        <v>0.197709</v>
      </c>
      <c r="J101" s="7"/>
      <c r="K101" s="7">
        <v>0.49956</v>
      </c>
      <c r="L101" s="7">
        <v>0.129109</v>
      </c>
      <c r="M101" s="7">
        <v>0.29997600000000002</v>
      </c>
      <c r="N101" s="7">
        <v>0.218222</v>
      </c>
      <c r="O101" s="7">
        <v>0.21526200000000001</v>
      </c>
      <c r="P101" s="7">
        <v>0.153587</v>
      </c>
      <c r="Q101" s="7">
        <v>0.153587</v>
      </c>
      <c r="R101" s="7">
        <v>0.15262700000000001</v>
      </c>
      <c r="S101" s="7"/>
      <c r="T101" s="7">
        <v>1.01675</v>
      </c>
      <c r="U101" s="7">
        <v>3.61666</v>
      </c>
      <c r="V101" s="7">
        <v>9.4169499999999999</v>
      </c>
      <c r="W101" s="7">
        <v>4.4797700000000003</v>
      </c>
      <c r="X101" s="7"/>
      <c r="Y101" s="7">
        <v>3.7793700000000001</v>
      </c>
      <c r="Z101" s="7">
        <v>2.2539199999999999</v>
      </c>
      <c r="AA101" s="7">
        <v>2.1736300000000002</v>
      </c>
      <c r="AB101" s="7">
        <v>38.86591</v>
      </c>
      <c r="AC101" s="7">
        <v>81.70035</v>
      </c>
      <c r="AD101" s="7">
        <v>28.894600000000001</v>
      </c>
      <c r="AE101" s="7">
        <v>91.67165</v>
      </c>
      <c r="AF101" s="7"/>
      <c r="AG101" s="7">
        <v>0</v>
      </c>
      <c r="AH101" s="7">
        <v>0</v>
      </c>
      <c r="AI101" s="7">
        <v>0</v>
      </c>
      <c r="AJ101" s="7">
        <v>0</v>
      </c>
      <c r="AK101" s="7">
        <v>21.781400000000001</v>
      </c>
      <c r="AL101" s="7">
        <v>0</v>
      </c>
      <c r="AM101" s="7">
        <v>0</v>
      </c>
      <c r="AN101" s="7">
        <v>0</v>
      </c>
      <c r="AO101" s="7">
        <v>0</v>
      </c>
      <c r="AP101" s="7" t="s">
        <v>542</v>
      </c>
      <c r="AQ101" s="7">
        <v>0</v>
      </c>
      <c r="AR101" s="7" t="s">
        <v>542</v>
      </c>
      <c r="AS101" s="7">
        <v>12.45247</v>
      </c>
      <c r="AT101" s="7">
        <f>IF(AND(NOT('Basic Financial Statements'!FV100=""),NOT('Basic Financial Statements'!AI100="")),'Basic Financial Statements'!FV100/'Basic Financial Statements'!AI100,"")</f>
        <v>10.479434973958332</v>
      </c>
      <c r="AU101" s="7">
        <f>IF(AND(NOT('Basic Financial Statements'!FV100=""),NOT('Basic Financial Statements'!CY100="")),'Basic Financial Statements'!FV100/'Basic Financial Statements'!CY100,"")</f>
        <v>2.157464631138752</v>
      </c>
    </row>
    <row r="102" spans="1:47">
      <c r="A102" s="7" t="str">
        <f t="shared" si="9"/>
        <v>Texas Instruments</v>
      </c>
      <c r="B102" s="7" t="str">
        <f t="shared" si="9"/>
        <v>NasdaqGS:TXN</v>
      </c>
      <c r="C102" s="7" t="str">
        <f>'Basic Financial Statements'!C101</f>
        <v>FY2009</v>
      </c>
      <c r="D102" s="10">
        <f>'Basic Financial Statements'!D101</f>
        <v>2009</v>
      </c>
      <c r="F102" s="7">
        <f>IF(AND(NOT('Basic Financial Statements'!Q101=""),NOT('Basic Financial Statements'!CD101=""),NOT('Basic Financial Statements'!CD100=""),'Basic Financial Statements'!B101='Basic Financial Statements'!B100,RIGHT('Basic Financial Statements'!C101,4)*1-1=RIGHT('Basic Financial Statements'!C100,4)*1),('Basic Financial Statements'!Q101+'Basic Financial Statements'!S101)/AVERAGE('Basic Financial Statements'!CD100:CD101),"")</f>
        <v>0.1852591298560852</v>
      </c>
      <c r="G102" s="7">
        <f>IF(AND(NOT('Basic Financial Statements'!AI100=""),NOT('Basic Financial Statements'!CD101=""),NOT('Basic Financial Statements'!CD100=""),'Basic Financial Statements'!B101='Basic Financial Statements'!B100,RIGHT('Basic Financial Statements'!C101,4)*1-1=RIGHT('Basic Financial Statements'!C100,4)*1),('Basic Financial Statements'!AI101)/AVERAGE('Basic Financial Statements'!CD100:CD101),"")</f>
        <v>0.12228599950087347</v>
      </c>
      <c r="H102" s="7">
        <v>0.144568</v>
      </c>
      <c r="I102" s="7">
        <v>0.15287600000000001</v>
      </c>
      <c r="J102" s="7"/>
      <c r="K102" s="7">
        <v>0.47942800000000002</v>
      </c>
      <c r="L102" s="7">
        <v>0.12659400000000001</v>
      </c>
      <c r="M102" s="7">
        <v>0.29998999999999998</v>
      </c>
      <c r="N102" s="7">
        <v>0.21588099999999999</v>
      </c>
      <c r="O102" s="7">
        <v>0.21127799999999999</v>
      </c>
      <c r="P102" s="7">
        <v>0.14097999999999999</v>
      </c>
      <c r="Q102" s="7">
        <v>0.14097999999999999</v>
      </c>
      <c r="R102" s="7">
        <v>0.13963700000000001</v>
      </c>
      <c r="S102" s="7"/>
      <c r="T102" s="7">
        <v>0.86739999999999995</v>
      </c>
      <c r="U102" s="7">
        <v>3.2271700000000001</v>
      </c>
      <c r="V102" s="7">
        <v>9.5223700000000004</v>
      </c>
      <c r="W102" s="7">
        <v>4.21265</v>
      </c>
      <c r="X102" s="7"/>
      <c r="Y102" s="7">
        <v>3.8525499999999999</v>
      </c>
      <c r="Z102" s="7">
        <v>2.6477599999999999</v>
      </c>
      <c r="AA102" s="7">
        <v>1.6654100000000001</v>
      </c>
      <c r="AB102" s="7">
        <v>38.330480000000001</v>
      </c>
      <c r="AC102" s="7">
        <v>86.643699999999995</v>
      </c>
      <c r="AD102" s="7">
        <v>28.720389999999998</v>
      </c>
      <c r="AE102" s="7">
        <v>96.253789999999995</v>
      </c>
      <c r="AF102" s="7"/>
      <c r="AG102" s="7">
        <v>0</v>
      </c>
      <c r="AH102" s="7">
        <v>0</v>
      </c>
      <c r="AI102" s="7">
        <v>0</v>
      </c>
      <c r="AJ102" s="7">
        <v>0</v>
      </c>
      <c r="AK102" s="7">
        <v>19.7788</v>
      </c>
      <c r="AL102" s="7">
        <v>0</v>
      </c>
      <c r="AM102" s="7">
        <v>0</v>
      </c>
      <c r="AN102" s="7">
        <v>0</v>
      </c>
      <c r="AO102" s="7">
        <v>0</v>
      </c>
      <c r="AP102" s="7" t="s">
        <v>542</v>
      </c>
      <c r="AQ102" s="7">
        <v>0</v>
      </c>
      <c r="AR102" s="7" t="s">
        <v>542</v>
      </c>
      <c r="AS102" s="7">
        <v>11.026260000000001</v>
      </c>
      <c r="AT102" s="7">
        <f>IF(AND(NOT('Basic Financial Statements'!FV101=""),NOT('Basic Financial Statements'!AI101="")),'Basic Financial Statements'!FV101/'Basic Financial Statements'!AI101,"")</f>
        <v>22.210803231292516</v>
      </c>
      <c r="AU102" s="7">
        <f>IF(AND(NOT('Basic Financial Statements'!FV101=""),NOT('Basic Financial Statements'!CY101="")),'Basic Financial Statements'!FV101/'Basic Financial Statements'!CY101,"")</f>
        <v>3.3583502108619627</v>
      </c>
    </row>
    <row r="103" spans="1:47">
      <c r="A103" s="7" t="str">
        <f t="shared" si="9"/>
        <v>Texas Instruments</v>
      </c>
      <c r="B103" s="7" t="str">
        <f t="shared" si="9"/>
        <v>NasdaqGS:TXN</v>
      </c>
      <c r="C103" s="7" t="str">
        <f>'Basic Financial Statements'!C102</f>
        <v>FY2010</v>
      </c>
      <c r="D103" s="10">
        <f>'Basic Financial Statements'!D102</f>
        <v>2010</v>
      </c>
      <c r="F103" s="7">
        <f>IF(AND(NOT('Basic Financial Statements'!Q102=""),NOT('Basic Financial Statements'!CD102=""),NOT('Basic Financial Statements'!CD101=""),'Basic Financial Statements'!B102='Basic Financial Statements'!B101,RIGHT('Basic Financial Statements'!C102,4)*1-1=RIGHT('Basic Financial Statements'!C101,4)*1),('Basic Financial Statements'!Q102+'Basic Financial Statements'!S102)/AVERAGE('Basic Financial Statements'!CD101:CD102),"")</f>
        <v>0.34615987460815045</v>
      </c>
      <c r="G103" s="7">
        <f>IF(AND(NOT('Basic Financial Statements'!AI101=""),NOT('Basic Financial Statements'!CD102=""),NOT('Basic Financial Statements'!CD101=""),'Basic Financial Statements'!B102='Basic Financial Statements'!B101,RIGHT('Basic Financial Statements'!C102,4)*1-1=RIGHT('Basic Financial Statements'!C101,4)*1),('Basic Financial Statements'!AI102)/AVERAGE('Basic Financial Statements'!CD101:CD102),"")</f>
        <v>0.25297805642633231</v>
      </c>
      <c r="H103" s="7">
        <v>0.27307900000000002</v>
      </c>
      <c r="I103" s="7">
        <v>0.315888</v>
      </c>
      <c r="J103" s="7"/>
      <c r="K103" s="7">
        <v>0.53644499999999995</v>
      </c>
      <c r="L103" s="7">
        <v>0.108692</v>
      </c>
      <c r="M103" s="7">
        <v>0.38070999999999999</v>
      </c>
      <c r="N103" s="7">
        <v>0.318774</v>
      </c>
      <c r="O103" s="7">
        <v>0.31533699999999998</v>
      </c>
      <c r="P103" s="7">
        <v>0.231132</v>
      </c>
      <c r="Q103" s="7">
        <v>0.231132</v>
      </c>
      <c r="R103" s="7">
        <v>0.22798199999999999</v>
      </c>
      <c r="S103" s="7"/>
      <c r="T103" s="7">
        <v>1.0945100000000001</v>
      </c>
      <c r="U103" s="7">
        <v>4.0848199999999997</v>
      </c>
      <c r="V103" s="7">
        <v>9.9935600000000004</v>
      </c>
      <c r="W103" s="7">
        <v>4.7568000000000001</v>
      </c>
      <c r="X103" s="7"/>
      <c r="Y103" s="7">
        <v>3.56386</v>
      </c>
      <c r="Z103" s="7">
        <v>2.3170099999999998</v>
      </c>
      <c r="AA103" s="7">
        <v>1.92832</v>
      </c>
      <c r="AB103" s="7">
        <v>36.523359999999997</v>
      </c>
      <c r="AC103" s="7">
        <v>76.732129999999998</v>
      </c>
      <c r="AD103" s="7">
        <v>30.201560000000001</v>
      </c>
      <c r="AE103" s="7">
        <v>83.053929999999994</v>
      </c>
      <c r="AF103" s="7"/>
      <c r="AG103" s="7">
        <v>0</v>
      </c>
      <c r="AH103" s="7">
        <v>0</v>
      </c>
      <c r="AI103" s="7">
        <v>0</v>
      </c>
      <c r="AJ103" s="7">
        <v>0</v>
      </c>
      <c r="AK103" s="7">
        <v>22.117699999999999</v>
      </c>
      <c r="AL103" s="7">
        <v>0</v>
      </c>
      <c r="AM103" s="7">
        <v>0</v>
      </c>
      <c r="AN103" s="7">
        <v>0</v>
      </c>
      <c r="AO103" s="7">
        <v>0</v>
      </c>
      <c r="AP103" s="7" t="s">
        <v>542</v>
      </c>
      <c r="AQ103" s="7">
        <v>0</v>
      </c>
      <c r="AR103" s="7" t="s">
        <v>542</v>
      </c>
      <c r="AS103" s="7">
        <v>11.6159</v>
      </c>
      <c r="AT103" s="7">
        <f>IF(AND(NOT('Basic Financial Statements'!FV102=""),NOT('Basic Financial Statements'!AI102="")),'Basic Financial Statements'!FV102/'Basic Financial Statements'!AI102,"")</f>
        <v>11.821598045229244</v>
      </c>
      <c r="AU103" s="7">
        <f>IF(AND(NOT('Basic Financial Statements'!FV102=""),NOT('Basic Financial Statements'!CY102="")),'Basic Financial Statements'!FV102/'Basic Financial Statements'!CY102,"")</f>
        <v>3.656234405480502</v>
      </c>
    </row>
    <row r="104" spans="1:47">
      <c r="A104" s="7" t="str">
        <f t="shared" si="9"/>
        <v>Texas Instruments</v>
      </c>
      <c r="B104" s="7" t="str">
        <f t="shared" si="9"/>
        <v>NasdaqGS:TXN</v>
      </c>
      <c r="C104" s="7" t="str">
        <f>'Basic Financial Statements'!C103</f>
        <v>FY2011</v>
      </c>
      <c r="D104" s="10">
        <f>'Basic Financial Statements'!D103</f>
        <v>2011</v>
      </c>
      <c r="F104" s="7">
        <f>IF(AND(NOT('Basic Financial Statements'!Q103=""),NOT('Basic Financial Statements'!CD103=""),NOT('Basic Financial Statements'!CD102=""),'Basic Financial Statements'!B103='Basic Financial Statements'!B102,RIGHT('Basic Financial Statements'!C103,4)*1-1=RIGHT('Basic Financial Statements'!C102,4)*1),('Basic Financial Statements'!Q103+'Basic Financial Statements'!S103)/AVERAGE('Basic Financial Statements'!CD102:CD103),"")</f>
        <v>0.20290282612543512</v>
      </c>
      <c r="G104" s="7">
        <f>IF(AND(NOT('Basic Financial Statements'!AI102=""),NOT('Basic Financial Statements'!CD103=""),NOT('Basic Financial Statements'!CD102=""),'Basic Financial Statements'!B103='Basic Financial Statements'!B102,RIGHT('Basic Financial Statements'!C103,4)*1-1=RIGHT('Basic Financial Statements'!C102,4)*1),('Basic Financial Statements'!AI103)/AVERAGE('Basic Financial Statements'!CD102:CD103),"")</f>
        <v>0.13192518732668593</v>
      </c>
      <c r="H104" s="7">
        <v>0.15881500000000001</v>
      </c>
      <c r="I104" s="7">
        <v>0.20580599999999999</v>
      </c>
      <c r="J104" s="7"/>
      <c r="K104" s="7">
        <v>0.50003600000000004</v>
      </c>
      <c r="L104" s="7">
        <v>0.119257</v>
      </c>
      <c r="M104" s="7">
        <v>0.32311600000000001</v>
      </c>
      <c r="N104" s="7">
        <v>0.257662</v>
      </c>
      <c r="O104" s="7">
        <v>0.249581</v>
      </c>
      <c r="P104" s="7">
        <v>0.162795</v>
      </c>
      <c r="Q104" s="7">
        <v>0.162795</v>
      </c>
      <c r="R104" s="7">
        <v>0.160247</v>
      </c>
      <c r="S104" s="7"/>
      <c r="T104" s="7">
        <v>0.81037000000000003</v>
      </c>
      <c r="U104" s="7">
        <v>3.38801</v>
      </c>
      <c r="V104" s="7">
        <v>8.9683299999999999</v>
      </c>
      <c r="W104" s="7">
        <v>4.1517499999999998</v>
      </c>
      <c r="X104" s="7"/>
      <c r="Y104" s="7">
        <v>2.2372100000000001</v>
      </c>
      <c r="Z104" s="7">
        <v>1.28037</v>
      </c>
      <c r="AA104" s="7">
        <v>0.93054999999999999</v>
      </c>
      <c r="AB104" s="7">
        <v>40.698599999999999</v>
      </c>
      <c r="AC104" s="7">
        <v>87.914630000000002</v>
      </c>
      <c r="AD104" s="7">
        <v>31.870339999999999</v>
      </c>
      <c r="AE104" s="7">
        <v>96.742890000000003</v>
      </c>
      <c r="AF104" s="7"/>
      <c r="AG104" s="7">
        <v>51.059100000000001</v>
      </c>
      <c r="AH104" s="7">
        <v>33.800699999999999</v>
      </c>
      <c r="AI104" s="7">
        <v>38.4495</v>
      </c>
      <c r="AJ104" s="7">
        <v>25.453299999999999</v>
      </c>
      <c r="AK104" s="7">
        <v>46.567700000000002</v>
      </c>
      <c r="AL104" s="7">
        <v>81.619050000000001</v>
      </c>
      <c r="AM104" s="7">
        <v>105.66667</v>
      </c>
      <c r="AN104" s="7">
        <v>86.238100000000003</v>
      </c>
      <c r="AO104" s="7">
        <v>1.26003</v>
      </c>
      <c r="AP104" s="7">
        <v>0.59869000000000006</v>
      </c>
      <c r="AQ104" s="7">
        <v>1.5439000000000001</v>
      </c>
      <c r="AR104" s="7">
        <v>0.73357000000000006</v>
      </c>
      <c r="AS104" s="7">
        <v>5.5774100000000004</v>
      </c>
      <c r="AT104" s="7">
        <f>IF(AND(NOT('Basic Financial Statements'!FV103=""),NOT('Basic Financial Statements'!AI103="")),'Basic Financial Statements'!FV103/'Basic Financial Statements'!AI103,"")</f>
        <v>14.875911372987478</v>
      </c>
      <c r="AU104" s="7">
        <f>IF(AND(NOT('Basic Financial Statements'!FV103=""),NOT('Basic Financial Statements'!CY103="")),'Basic Financial Statements'!FV103/'Basic Financial Statements'!CY103,"")</f>
        <v>3.0371199625639154</v>
      </c>
    </row>
    <row r="105" spans="1:47">
      <c r="A105" s="7" t="str">
        <f t="shared" si="9"/>
        <v>Texas Instruments</v>
      </c>
      <c r="B105" s="7" t="str">
        <f t="shared" si="9"/>
        <v>NasdaqGS:TXN</v>
      </c>
      <c r="C105" s="7" t="str">
        <f>'Basic Financial Statements'!C104</f>
        <v>FY2012</v>
      </c>
      <c r="D105" s="10">
        <f>'Basic Financial Statements'!D104</f>
        <v>2012</v>
      </c>
      <c r="F105" s="7">
        <f>IF(AND(NOT('Basic Financial Statements'!Q104=""),NOT('Basic Financial Statements'!CD104=""),NOT('Basic Financial Statements'!CD103=""),'Basic Financial Statements'!B104='Basic Financial Statements'!B103,RIGHT('Basic Financial Statements'!C104,4)*1-1=RIGHT('Basic Financial Statements'!C103,4)*1),('Basic Financial Statements'!Q104+'Basic Financial Statements'!S104)/AVERAGE('Basic Financial Statements'!CD103:CD104),"")</f>
        <v>0.11920627869095217</v>
      </c>
      <c r="G105" s="7">
        <f>IF(AND(NOT('Basic Financial Statements'!AI103=""),NOT('Basic Financial Statements'!CD104=""),NOT('Basic Financial Statements'!CD103=""),'Basic Financial Statements'!B104='Basic Financial Statements'!B103,RIGHT('Basic Financial Statements'!C104,4)*1-1=RIGHT('Basic Financial Statements'!C103,4)*1),('Basic Financial Statements'!AI104)/AVERAGE('Basic Financial Statements'!CD103:CD104),"")</f>
        <v>8.682560837158794E-2</v>
      </c>
      <c r="H105" s="7">
        <v>8.9443999999999996E-2</v>
      </c>
      <c r="I105" s="7">
        <v>0.15771399999999999</v>
      </c>
      <c r="J105" s="7"/>
      <c r="K105" s="7">
        <v>0.49816700000000003</v>
      </c>
      <c r="L105" s="7">
        <v>0.14066200000000001</v>
      </c>
      <c r="M105" s="7">
        <v>0.28483399999999998</v>
      </c>
      <c r="N105" s="7">
        <v>0.21185100000000001</v>
      </c>
      <c r="O105" s="7">
        <v>0.18518499999999999</v>
      </c>
      <c r="P105" s="7">
        <v>0.137153</v>
      </c>
      <c r="Q105" s="7">
        <v>0.137153</v>
      </c>
      <c r="R105" s="7">
        <v>0.13473599999999999</v>
      </c>
      <c r="S105" s="7"/>
      <c r="T105" s="7">
        <v>0.63305</v>
      </c>
      <c r="U105" s="7">
        <v>3.0755400000000002</v>
      </c>
      <c r="V105" s="7">
        <v>9.2432400000000001</v>
      </c>
      <c r="W105" s="7">
        <v>3.63103</v>
      </c>
      <c r="X105" s="7"/>
      <c r="Y105" s="7">
        <v>2.3994200000000001</v>
      </c>
      <c r="Z105" s="7">
        <v>1.51458</v>
      </c>
      <c r="AA105" s="7">
        <v>0.99534</v>
      </c>
      <c r="AB105" s="7">
        <v>39.596440000000001</v>
      </c>
      <c r="AC105" s="7">
        <v>100.7975</v>
      </c>
      <c r="AD105" s="7">
        <v>30.5427</v>
      </c>
      <c r="AE105" s="7">
        <v>109.85124</v>
      </c>
      <c r="AF105" s="7"/>
      <c r="AG105" s="7">
        <v>51.8748</v>
      </c>
      <c r="AH105" s="7">
        <v>34.156300000000002</v>
      </c>
      <c r="AI105" s="7">
        <v>38.189900000000002</v>
      </c>
      <c r="AJ105" s="7">
        <v>25.145600000000002</v>
      </c>
      <c r="AK105" s="7">
        <v>45.252400000000002</v>
      </c>
      <c r="AL105" s="7">
        <v>27.941179999999999</v>
      </c>
      <c r="AM105" s="7">
        <v>42.976469999999999</v>
      </c>
      <c r="AN105" s="7">
        <v>37.152940000000001</v>
      </c>
      <c r="AO105" s="7">
        <v>1.55653</v>
      </c>
      <c r="AP105" s="7">
        <v>0.47111999999999998</v>
      </c>
      <c r="AQ105" s="7">
        <v>1.8005100000000001</v>
      </c>
      <c r="AR105" s="7">
        <v>0.54496999999999995</v>
      </c>
      <c r="AS105" s="7">
        <v>5.4876899999999997</v>
      </c>
      <c r="AT105" s="7">
        <f>IF(AND(NOT('Basic Financial Statements'!FV104=""),NOT('Basic Financial Statements'!AI104="")),'Basic Financial Statements'!FV104/'Basic Financial Statements'!AI104,"")</f>
        <v>19.682549204093235</v>
      </c>
      <c r="AU105" s="7">
        <f>IF(AND(NOT('Basic Financial Statements'!FV104=""),NOT('Basic Financial Statements'!CY104="")),'Basic Financial Statements'!FV104/'Basic Financial Statements'!CY104,"")</f>
        <v>3.158617284006934</v>
      </c>
    </row>
    <row r="106" spans="1:47">
      <c r="A106" s="7" t="str">
        <f t="shared" si="9"/>
        <v>Texas Instruments</v>
      </c>
      <c r="B106" s="7" t="str">
        <f t="shared" si="9"/>
        <v>NasdaqGS:TXN</v>
      </c>
      <c r="C106" s="7" t="str">
        <f>'Basic Financial Statements'!C105</f>
        <v>FY2013</v>
      </c>
      <c r="D106" s="10">
        <f>'Basic Financial Statements'!D105</f>
        <v>2013</v>
      </c>
      <c r="F106" s="7">
        <f>IF(AND(NOT('Basic Financial Statements'!Q105=""),NOT('Basic Financial Statements'!CD105=""),NOT('Basic Financial Statements'!CD104=""),'Basic Financial Statements'!B105='Basic Financial Statements'!B104,RIGHT('Basic Financial Statements'!C105,4)*1-1=RIGHT('Basic Financial Statements'!C104,4)*1),('Basic Financial Statements'!Q105+'Basic Financial Statements'!S105)/AVERAGE('Basic Financial Statements'!CD104:CD105),"")</f>
        <v>0.13675915706255293</v>
      </c>
      <c r="G106" s="7">
        <f>IF(AND(NOT('Basic Financial Statements'!AI104=""),NOT('Basic Financial Statements'!CD105=""),NOT('Basic Financial Statements'!CD104=""),'Basic Financial Statements'!B105='Basic Financial Statements'!B104,RIGHT('Basic Financial Statements'!C105,4)*1-1=RIGHT('Basic Financial Statements'!C104,4)*1),('Basic Financial Statements'!AI105)/AVERAGE('Basic Financial Statements'!CD104:CD105),"")</f>
        <v>0.11098847506352832</v>
      </c>
      <c r="H106" s="7">
        <v>0.101726</v>
      </c>
      <c r="I106" s="7">
        <v>0.19524</v>
      </c>
      <c r="J106" s="7"/>
      <c r="K106" s="7">
        <v>0.52142500000000003</v>
      </c>
      <c r="L106" s="7">
        <v>0.15223200000000001</v>
      </c>
      <c r="M106" s="7">
        <v>0.31700099999999998</v>
      </c>
      <c r="N106" s="7">
        <v>0.244981</v>
      </c>
      <c r="O106" s="7">
        <v>0.21745100000000001</v>
      </c>
      <c r="P106" s="7">
        <v>0.17713999999999999</v>
      </c>
      <c r="Q106" s="7">
        <v>0.17713999999999999</v>
      </c>
      <c r="R106" s="7">
        <v>0.17410800000000001</v>
      </c>
      <c r="S106" s="7"/>
      <c r="T106" s="7">
        <v>0.62656000000000001</v>
      </c>
      <c r="U106" s="7">
        <v>3.3388</v>
      </c>
      <c r="V106" s="7">
        <v>10.03288</v>
      </c>
      <c r="W106" s="7">
        <v>3.3492000000000002</v>
      </c>
      <c r="X106" s="7"/>
      <c r="Y106" s="7">
        <v>2.9191799999999999</v>
      </c>
      <c r="Z106" s="7">
        <v>1.83182</v>
      </c>
      <c r="AA106" s="7">
        <v>1.2318899999999999</v>
      </c>
      <c r="AB106" s="7">
        <v>36.380279999999999</v>
      </c>
      <c r="AC106" s="7">
        <v>108.98134</v>
      </c>
      <c r="AD106" s="7">
        <v>27.178629999999998</v>
      </c>
      <c r="AE106" s="7">
        <v>118.18299</v>
      </c>
      <c r="AF106" s="7"/>
      <c r="AG106" s="7">
        <v>47.728299999999997</v>
      </c>
      <c r="AH106" s="7">
        <v>32.308100000000003</v>
      </c>
      <c r="AI106" s="7">
        <v>38.475000000000001</v>
      </c>
      <c r="AJ106" s="7">
        <v>26.0444</v>
      </c>
      <c r="AK106" s="7">
        <v>42.934800000000003</v>
      </c>
      <c r="AL106" s="7">
        <v>25.27619</v>
      </c>
      <c r="AM106" s="7">
        <v>36.847619999999999</v>
      </c>
      <c r="AN106" s="7">
        <v>32.923810000000003</v>
      </c>
      <c r="AO106" s="7">
        <v>1.3331599999999999</v>
      </c>
      <c r="AP106" s="7">
        <v>0.34350000000000003</v>
      </c>
      <c r="AQ106" s="7">
        <v>1.4920500000000001</v>
      </c>
      <c r="AR106" s="7">
        <v>0.38444</v>
      </c>
      <c r="AS106" s="7">
        <v>6.5867899999999997</v>
      </c>
      <c r="AT106" s="7">
        <f>IF(AND(NOT('Basic Financial Statements'!FV105=""),NOT('Basic Financial Statements'!AI105="")),'Basic Financial Statements'!FV105/'Basic Financial Statements'!AI105,"")</f>
        <v>22.230465467160037</v>
      </c>
      <c r="AU106" s="7">
        <f>IF(AND(NOT('Basic Financial Statements'!FV105=""),NOT('Basic Financial Statements'!CY105="")),'Basic Financial Statements'!FV105/'Basic Financial Statements'!CY105,"")</f>
        <v>4.4473273193300642</v>
      </c>
    </row>
    <row r="107" spans="1:47">
      <c r="A107" s="7" t="str">
        <f t="shared" si="9"/>
        <v>Texas Instruments</v>
      </c>
      <c r="B107" s="7" t="str">
        <f t="shared" si="9"/>
        <v>NasdaqGS:TXN</v>
      </c>
      <c r="C107" s="7" t="str">
        <f>'Basic Financial Statements'!C106</f>
        <v>FY2014</v>
      </c>
      <c r="D107" s="10">
        <f>'Basic Financial Statements'!D106</f>
        <v>2014</v>
      </c>
      <c r="F107" s="7">
        <f>IF(AND(NOT('Basic Financial Statements'!Q106=""),NOT('Basic Financial Statements'!CD106=""),NOT('Basic Financial Statements'!CD105=""),'Basic Financial Statements'!B106='Basic Financial Statements'!B105,RIGHT('Basic Financial Statements'!C106,4)*1-1=RIGHT('Basic Financial Statements'!C105,4)*1),('Basic Financial Statements'!Q106+'Basic Financial Statements'!S106)/AVERAGE('Basic Financial Statements'!CD105:CD106),"")</f>
        <v>0.21569815477829798</v>
      </c>
      <c r="G107" s="7">
        <f>IF(AND(NOT('Basic Financial Statements'!AI105=""),NOT('Basic Financial Statements'!CD106=""),NOT('Basic Financial Statements'!CD105=""),'Basic Financial Statements'!B106='Basic Financial Statements'!B105,RIGHT('Basic Financial Statements'!C106,4)*1-1=RIGHT('Basic Financial Statements'!C105,4)*1),('Basic Financial Statements'!AI106)/AVERAGE('Basic Financial Statements'!CD105:CD106),"")</f>
        <v>0.15538419168273204</v>
      </c>
      <c r="H107" s="7">
        <v>0.15745000000000001</v>
      </c>
      <c r="I107" s="7">
        <v>0.26201799999999997</v>
      </c>
      <c r="J107" s="7"/>
      <c r="K107" s="7">
        <v>0.56933599999999995</v>
      </c>
      <c r="L107" s="7">
        <v>0.14127999999999999</v>
      </c>
      <c r="M107" s="7">
        <v>0.388961</v>
      </c>
      <c r="N107" s="7">
        <v>0.32380199999999998</v>
      </c>
      <c r="O107" s="7">
        <v>0.29919499999999999</v>
      </c>
      <c r="P107" s="7">
        <v>0.216251</v>
      </c>
      <c r="Q107" s="7">
        <v>0.216251</v>
      </c>
      <c r="R107" s="7">
        <v>0.21287800000000001</v>
      </c>
      <c r="S107" s="7"/>
      <c r="T107" s="7">
        <v>0.71853</v>
      </c>
      <c r="U107" s="7">
        <v>4.1817599999999997</v>
      </c>
      <c r="V107" s="7">
        <v>10.65333</v>
      </c>
      <c r="W107" s="7">
        <v>3.19659</v>
      </c>
      <c r="X107" s="7"/>
      <c r="Y107" s="7">
        <v>2.7919499999999999</v>
      </c>
      <c r="Z107" s="7">
        <v>1.80098</v>
      </c>
      <c r="AA107" s="7">
        <v>1.52521</v>
      </c>
      <c r="AB107" s="7">
        <v>34.26146</v>
      </c>
      <c r="AC107" s="7">
        <v>114.18405</v>
      </c>
      <c r="AD107" s="7">
        <v>27.643640000000001</v>
      </c>
      <c r="AE107" s="7">
        <v>120.80186</v>
      </c>
      <c r="AF107" s="7"/>
      <c r="AG107" s="7">
        <v>44.5717</v>
      </c>
      <c r="AH107" s="7">
        <v>30.830100000000002</v>
      </c>
      <c r="AI107" s="7">
        <v>34.937399999999997</v>
      </c>
      <c r="AJ107" s="7">
        <v>24.1661</v>
      </c>
      <c r="AK107" s="7">
        <v>40.191099999999999</v>
      </c>
      <c r="AL107" s="7">
        <v>41.521279999999997</v>
      </c>
      <c r="AM107" s="7">
        <v>53.978720000000003</v>
      </c>
      <c r="AN107" s="7">
        <v>49.882980000000003</v>
      </c>
      <c r="AO107" s="7">
        <v>0.91269</v>
      </c>
      <c r="AP107" s="7">
        <v>0.21482000000000001</v>
      </c>
      <c r="AQ107" s="7">
        <v>0.98763000000000001</v>
      </c>
      <c r="AR107" s="7">
        <v>0.23246</v>
      </c>
      <c r="AS107" s="7">
        <v>8.5778300000000005</v>
      </c>
      <c r="AT107" s="7">
        <f>IF(AND(NOT('Basic Financial Statements'!FV106=""),NOT('Basic Financial Statements'!AI106="")),'Basic Financial Statements'!FV106/'Basic Financial Statements'!AI106,"")</f>
        <v>20.019523810705426</v>
      </c>
      <c r="AU107" s="7">
        <f>IF(AND(NOT('Basic Financial Statements'!FV106=""),NOT('Basic Financial Statements'!CY106="")),'Basic Financial Statements'!FV106/'Basic Financial Statements'!CY106,"")</f>
        <v>5.4355222974013477</v>
      </c>
    </row>
    <row r="108" spans="1:47">
      <c r="A108" s="7" t="str">
        <f t="shared" si="9"/>
        <v>Texas Instruments</v>
      </c>
      <c r="B108" s="7" t="str">
        <f t="shared" si="9"/>
        <v>NasdaqGS:TXN</v>
      </c>
      <c r="C108" s="7" t="str">
        <f>'Basic Financial Statements'!C107</f>
        <v>FY2015</v>
      </c>
      <c r="D108" s="10">
        <f>'Basic Financial Statements'!D107</f>
        <v>2015</v>
      </c>
      <c r="F108" s="7">
        <f>IF(AND(NOT('Basic Financial Statements'!Q107=""),NOT('Basic Financial Statements'!CD107=""),NOT('Basic Financial Statements'!CD106=""),'Basic Financial Statements'!B107='Basic Financial Statements'!B106,RIGHT('Basic Financial Statements'!C107,4)*1-1=RIGHT('Basic Financial Statements'!C106,4)*1),('Basic Financial Statements'!Q107+'Basic Financial Statements'!S107)/AVERAGE('Basic Financial Statements'!CD106:CD107),"")</f>
        <v>0.25087792393309921</v>
      </c>
      <c r="G108" s="7">
        <f>IF(AND(NOT('Basic Financial Statements'!AI106=""),NOT('Basic Financial Statements'!CD107=""),NOT('Basic Financial Statements'!CD106=""),'Basic Financial Statements'!B107='Basic Financial Statements'!B106,RIGHT('Basic Financial Statements'!C107,4)*1-1=RIGHT('Basic Financial Statements'!C106,4)*1),('Basic Financial Statements'!AI107)/AVERAGE('Basic Financial Statements'!CD106:CD107),"")</f>
        <v>0.17772751621927266</v>
      </c>
      <c r="H108" s="7">
        <v>0.18113699999999999</v>
      </c>
      <c r="I108" s="7">
        <v>0.289437</v>
      </c>
      <c r="J108" s="7"/>
      <c r="K108" s="7">
        <v>0.58269199999999999</v>
      </c>
      <c r="L108" s="7">
        <v>0.13661499999999999</v>
      </c>
      <c r="M108" s="7">
        <v>0.407692</v>
      </c>
      <c r="N108" s="7">
        <v>0.348769</v>
      </c>
      <c r="O108" s="7">
        <v>0.32423000000000002</v>
      </c>
      <c r="P108" s="7">
        <v>0.22969200000000001</v>
      </c>
      <c r="Q108" s="7">
        <v>0.22969200000000001</v>
      </c>
      <c r="R108" s="7">
        <v>0.226384</v>
      </c>
      <c r="S108" s="7"/>
      <c r="T108" s="7">
        <v>0.77376</v>
      </c>
      <c r="U108" s="7">
        <v>4.7829300000000003</v>
      </c>
      <c r="V108" s="7">
        <v>10.783910000000001</v>
      </c>
      <c r="W108" s="7">
        <v>3.1223000000000001</v>
      </c>
      <c r="X108" s="7"/>
      <c r="Y108" s="7">
        <v>2.7686899999999999</v>
      </c>
      <c r="Z108" s="7">
        <v>1.71546</v>
      </c>
      <c r="AA108" s="7">
        <v>1.7209399999999999</v>
      </c>
      <c r="AB108" s="7">
        <v>33.846449999999997</v>
      </c>
      <c r="AC108" s="7">
        <v>116.90074</v>
      </c>
      <c r="AD108" s="7">
        <v>28.168880000000001</v>
      </c>
      <c r="AE108" s="7">
        <v>122.57832000000001</v>
      </c>
      <c r="AF108" s="7"/>
      <c r="AG108" s="7">
        <v>41.4236</v>
      </c>
      <c r="AH108" s="7">
        <v>29.290400000000002</v>
      </c>
      <c r="AI108" s="7">
        <v>31.369299999999999</v>
      </c>
      <c r="AJ108" s="7">
        <v>22.181100000000001</v>
      </c>
      <c r="AK108" s="7">
        <v>38.718400000000003</v>
      </c>
      <c r="AL108" s="7">
        <v>46.833329999999997</v>
      </c>
      <c r="AM108" s="7">
        <v>58.888890000000004</v>
      </c>
      <c r="AN108" s="7">
        <v>52.766669999999998</v>
      </c>
      <c r="AO108" s="7">
        <v>0.77736000000000005</v>
      </c>
      <c r="AP108" s="7">
        <v>0.17019000000000001</v>
      </c>
      <c r="AQ108" s="7">
        <v>0.86755000000000004</v>
      </c>
      <c r="AR108" s="7">
        <v>0.18992999999999999</v>
      </c>
      <c r="AS108" s="7">
        <v>10.014150000000001</v>
      </c>
      <c r="AT108" s="7">
        <f>IF(AND(NOT('Basic Financial Statements'!FV107=""),NOT('Basic Financial Statements'!AI107="")),'Basic Financial Statements'!FV107/'Basic Financial Statements'!AI107,"")</f>
        <v>18.62020281647689</v>
      </c>
      <c r="AU108" s="7">
        <f>IF(AND(NOT('Basic Financial Statements'!FV107=""),NOT('Basic Financial Statements'!CY107="")),'Basic Financial Statements'!FV107/'Basic Financial Statements'!CY107,"")</f>
        <v>5.5901795304645079</v>
      </c>
    </row>
    <row r="109" spans="1:47">
      <c r="A109" s="7" t="str">
        <f t="shared" si="9"/>
        <v>Texas Instruments</v>
      </c>
      <c r="B109" s="7" t="str">
        <f t="shared" si="9"/>
        <v>NasdaqGS:TXN</v>
      </c>
      <c r="C109" s="7" t="str">
        <f>'Basic Financial Statements'!C108</f>
        <v>FY2016</v>
      </c>
      <c r="D109" s="10">
        <f>'Basic Financial Statements'!D108</f>
        <v>2016</v>
      </c>
      <c r="F109" s="7">
        <f>IF(AND(NOT('Basic Financial Statements'!Q108=""),NOT('Basic Financial Statements'!CD108=""),NOT('Basic Financial Statements'!CD107=""),'Basic Financial Statements'!B108='Basic Financial Statements'!B107,RIGHT('Basic Financial Statements'!C108,4)*1-1=RIGHT('Basic Financial Statements'!C107,4)*1),('Basic Financial Statements'!Q108+'Basic Financial Statements'!S108)/AVERAGE('Basic Financial Statements'!CD107:CD108),"")</f>
        <v>0.29294877682863352</v>
      </c>
      <c r="G109" s="7">
        <f>IF(AND(NOT('Basic Financial Statements'!AI107=""),NOT('Basic Financial Statements'!CD108=""),NOT('Basic Financial Statements'!CD107=""),'Basic Financial Statements'!B108='Basic Financial Statements'!B107,RIGHT('Basic Financial Statements'!C108,4)*1-1=RIGHT('Basic Financial Statements'!C107,4)*1),('Basic Financial Statements'!AI108)/AVERAGE('Basic Financial Statements'!CD107:CD108),"")</f>
        <v>0.22014022840696856</v>
      </c>
      <c r="H109" s="7">
        <v>0.212448</v>
      </c>
      <c r="I109" s="7">
        <v>0.347715</v>
      </c>
      <c r="J109" s="7"/>
      <c r="K109" s="7">
        <v>0.61757600000000001</v>
      </c>
      <c r="L109" s="7">
        <v>0.13447999999999999</v>
      </c>
      <c r="M109" s="7">
        <v>0.42647699999999999</v>
      </c>
      <c r="N109" s="7">
        <v>0.38167499999999999</v>
      </c>
      <c r="O109" s="7">
        <v>0.35781600000000002</v>
      </c>
      <c r="P109" s="7">
        <v>0.26888499999999999</v>
      </c>
      <c r="Q109" s="7">
        <v>0.26888499999999999</v>
      </c>
      <c r="R109" s="7">
        <v>0.26551900000000001</v>
      </c>
      <c r="S109" s="7"/>
      <c r="T109" s="7">
        <v>0.81871000000000005</v>
      </c>
      <c r="U109" s="7">
        <v>5.2349300000000003</v>
      </c>
      <c r="V109" s="7">
        <v>10.99507</v>
      </c>
      <c r="W109" s="7">
        <v>2.9376600000000002</v>
      </c>
      <c r="X109" s="7"/>
      <c r="Y109" s="7">
        <v>3.29373</v>
      </c>
      <c r="Z109" s="7">
        <v>2.1011500000000001</v>
      </c>
      <c r="AA109" s="7">
        <v>2.0379900000000002</v>
      </c>
      <c r="AB109" s="7">
        <v>33.287329999999997</v>
      </c>
      <c r="AC109" s="7">
        <v>124.5886</v>
      </c>
      <c r="AD109" s="7">
        <v>27.456949999999999</v>
      </c>
      <c r="AE109" s="7">
        <v>130.41898</v>
      </c>
      <c r="AF109" s="7"/>
      <c r="AG109" s="7">
        <v>34.46</v>
      </c>
      <c r="AH109" s="7">
        <v>25.628399999999999</v>
      </c>
      <c r="AI109" s="7">
        <v>28.434999999999999</v>
      </c>
      <c r="AJ109" s="7">
        <v>21.147500000000001</v>
      </c>
      <c r="AK109" s="7">
        <v>36.2607</v>
      </c>
      <c r="AL109" s="7">
        <v>59.8</v>
      </c>
      <c r="AM109" s="7">
        <v>71.275000000000006</v>
      </c>
      <c r="AN109" s="7">
        <v>64.637500000000003</v>
      </c>
      <c r="AO109" s="7">
        <v>0.63293999999999995</v>
      </c>
      <c r="AP109" s="7">
        <v>2.087E-2</v>
      </c>
      <c r="AQ109" s="7">
        <v>0.69793000000000005</v>
      </c>
      <c r="AR109" s="7">
        <v>2.3009999999999999E-2</v>
      </c>
      <c r="AS109" s="7">
        <v>11.355790000000001</v>
      </c>
      <c r="AT109" s="7">
        <f>IF(AND(NOT('Basic Financial Statements'!FV108=""),NOT('Basic Financial Statements'!AI108="")),'Basic Financial Statements'!FV108/'Basic Financial Statements'!AI108,"")</f>
        <v>20.2872838108484</v>
      </c>
      <c r="AU109" s="7">
        <f>IF(AND(NOT('Basic Financial Statements'!FV108=""),NOT('Basic Financial Statements'!CY108="")),'Basic Financial Statements'!FV108/'Basic Financial Statements'!CY108,"")</f>
        <v>6.9638866895827372</v>
      </c>
    </row>
    <row r="110" spans="1:47">
      <c r="A110" s="7" t="str">
        <f t="shared" si="9"/>
        <v>Texas Instruments</v>
      </c>
      <c r="B110" s="7" t="str">
        <f t="shared" si="9"/>
        <v>NasdaqGS:TXN</v>
      </c>
      <c r="C110" s="7" t="str">
        <f>'Basic Financial Statements'!C109</f>
        <v>FY2017</v>
      </c>
      <c r="D110" s="10">
        <f>'Basic Financial Statements'!D109</f>
        <v>2017</v>
      </c>
      <c r="F110" s="7">
        <f>IF(AND(NOT('Basic Financial Statements'!Q109=""),NOT('Basic Financial Statements'!CD109=""),NOT('Basic Financial Statements'!CD108=""),'Basic Financial Statements'!B109='Basic Financial Statements'!B108,RIGHT('Basic Financial Statements'!C109,4)*1-1=RIGHT('Basic Financial Statements'!C108,4)*1),('Basic Financial Statements'!Q109+'Basic Financial Statements'!S109)/AVERAGE('Basic Financial Statements'!CD108:CD109),"")</f>
        <v>0.35418072960995511</v>
      </c>
      <c r="G110" s="7">
        <f>IF(AND(NOT('Basic Financial Statements'!AI108=""),NOT('Basic Financial Statements'!CD109=""),NOT('Basic Financial Statements'!CD108=""),'Basic Financial Statements'!B109='Basic Financial Statements'!B108,RIGHT('Basic Financial Statements'!C109,4)*1-1=RIGHT('Basic Financial Statements'!C108,4)*1),('Basic Financial Statements'!AI109)/AVERAGE('Basic Financial Statements'!CD108:CD109),"")</f>
        <v>0.21612420391512341</v>
      </c>
      <c r="H110" s="7">
        <v>0.26468599999999998</v>
      </c>
      <c r="I110" s="7">
        <v>0.35060000000000002</v>
      </c>
      <c r="J110" s="7"/>
      <c r="K110" s="7">
        <v>0.64260399999999995</v>
      </c>
      <c r="L110" s="7">
        <v>0.11723799999999999</v>
      </c>
      <c r="M110" s="7">
        <v>0.46052999999999999</v>
      </c>
      <c r="N110" s="7">
        <v>0.42457</v>
      </c>
      <c r="O110" s="7">
        <v>0.40331499999999998</v>
      </c>
      <c r="P110" s="7">
        <v>0.24610599999999999</v>
      </c>
      <c r="Q110" s="7">
        <v>0.24610599999999999</v>
      </c>
      <c r="R110" s="7">
        <v>0.24383299999999999</v>
      </c>
      <c r="S110" s="7"/>
      <c r="T110" s="7">
        <v>0.87817000000000001</v>
      </c>
      <c r="U110" s="7">
        <v>5.7809100000000004</v>
      </c>
      <c r="V110" s="7">
        <v>11.75717</v>
      </c>
      <c r="W110" s="7">
        <v>2.8540199999999998</v>
      </c>
      <c r="X110" s="7"/>
      <c r="Y110" s="7">
        <v>3.86802</v>
      </c>
      <c r="Z110" s="7">
        <v>2.5451700000000002</v>
      </c>
      <c r="AA110" s="7">
        <v>2.3751099999999998</v>
      </c>
      <c r="AB110" s="7">
        <v>31.044709999999998</v>
      </c>
      <c r="AC110" s="7">
        <v>127.88979999999999</v>
      </c>
      <c r="AD110" s="7">
        <v>28.529859999999999</v>
      </c>
      <c r="AE110" s="7">
        <v>130.40465</v>
      </c>
      <c r="AF110" s="7"/>
      <c r="AG110" s="7">
        <v>39.440800000000003</v>
      </c>
      <c r="AH110" s="7">
        <v>28.285</v>
      </c>
      <c r="AI110" s="7">
        <v>34.6038</v>
      </c>
      <c r="AJ110" s="7">
        <v>24.816099999999999</v>
      </c>
      <c r="AK110" s="7">
        <v>41.406799999999997</v>
      </c>
      <c r="AL110" s="7">
        <v>77.358969999999999</v>
      </c>
      <c r="AM110" s="7">
        <v>88.333330000000004</v>
      </c>
      <c r="AN110" s="7">
        <v>79.423079999999999</v>
      </c>
      <c r="AO110" s="7">
        <v>0.59172999999999998</v>
      </c>
      <c r="AP110" s="7" t="s">
        <v>542</v>
      </c>
      <c r="AQ110" s="7">
        <v>0.65810999999999997</v>
      </c>
      <c r="AR110" s="7" t="s">
        <v>542</v>
      </c>
      <c r="AS110" s="7">
        <v>12.04678</v>
      </c>
      <c r="AT110" s="7">
        <f>IF(AND(NOT('Basic Financial Statements'!FV109=""),NOT('Basic Financial Statements'!AI109="")),'Basic Financial Statements'!FV109/'Basic Financial Statements'!AI109,"")</f>
        <v>27.955444899511136</v>
      </c>
      <c r="AU110" s="7">
        <f>IF(AND(NOT('Basic Financial Statements'!FV109=""),NOT('Basic Financial Statements'!CY109="")),'Basic Financial Statements'!FV109/'Basic Financial Statements'!CY109,"")</f>
        <v>9.9576229196091717</v>
      </c>
    </row>
    <row r="111" spans="1:47">
      <c r="A111" s="7" t="str">
        <f t="shared" si="9"/>
        <v>Texas Instruments</v>
      </c>
      <c r="B111" s="7" t="str">
        <f t="shared" si="9"/>
        <v>NasdaqGS:TXN</v>
      </c>
      <c r="C111" s="7" t="str">
        <f>'Basic Financial Statements'!C110</f>
        <v>FY2018</v>
      </c>
      <c r="D111" s="10">
        <f>'Basic Financial Statements'!D110</f>
        <v>2018</v>
      </c>
      <c r="F111" s="7">
        <f>IF(AND(NOT('Basic Financial Statements'!Q110=""),NOT('Basic Financial Statements'!CD110=""),NOT('Basic Financial Statements'!CD109=""),'Basic Financial Statements'!B110='Basic Financial Statements'!B109,RIGHT('Basic Financial Statements'!C110,4)*1-1=RIGHT('Basic Financial Statements'!C109,4)*1),('Basic Financial Statements'!Q110+'Basic Financial Statements'!S110)/AVERAGE('Basic Financial Statements'!CD109:CD110),"")</f>
        <v>0.3843698783748814</v>
      </c>
      <c r="G111" s="7">
        <f>IF(AND(NOT('Basic Financial Statements'!AI109=""),NOT('Basic Financial Statements'!CD110=""),NOT('Basic Financial Statements'!CD109=""),'Basic Financial Statements'!B110='Basic Financial Statements'!B109,RIGHT('Basic Financial Statements'!C110,4)*1-1=RIGHT('Basic Financial Statements'!C109,4)*1),('Basic Financial Statements'!AI110)/AVERAGE('Basic Financial Statements'!CD109:CD110),"")</f>
        <v>0.32088329164150781</v>
      </c>
      <c r="H111" s="7">
        <v>0.293404</v>
      </c>
      <c r="I111" s="7">
        <v>0.57286199999999998</v>
      </c>
      <c r="J111" s="7"/>
      <c r="K111" s="7">
        <v>0.65110199999999996</v>
      </c>
      <c r="L111" s="7">
        <v>0.10871699999999999</v>
      </c>
      <c r="M111" s="7">
        <v>0.48080299999999998</v>
      </c>
      <c r="N111" s="7">
        <v>0.44361299999999998</v>
      </c>
      <c r="O111" s="7">
        <v>0.42346600000000001</v>
      </c>
      <c r="P111" s="7">
        <v>0.353522</v>
      </c>
      <c r="Q111" s="7">
        <v>0.353522</v>
      </c>
      <c r="R111" s="7">
        <v>0.350798</v>
      </c>
      <c r="S111" s="7"/>
      <c r="T111" s="7">
        <v>0.90766999999999998</v>
      </c>
      <c r="U111" s="7">
        <v>5.3990099999999996</v>
      </c>
      <c r="V111" s="7">
        <v>12.703419999999999</v>
      </c>
      <c r="W111" s="7">
        <v>2.6387200000000002</v>
      </c>
      <c r="X111" s="7"/>
      <c r="Y111" s="7">
        <v>3.27284</v>
      </c>
      <c r="Z111" s="7">
        <v>2.1988699999999999</v>
      </c>
      <c r="AA111" s="7">
        <v>2.9058199999999998</v>
      </c>
      <c r="AB111" s="7">
        <v>28.73207</v>
      </c>
      <c r="AC111" s="7">
        <v>138.32478</v>
      </c>
      <c r="AD111" s="7">
        <v>29.873059999999999</v>
      </c>
      <c r="AE111" s="7">
        <v>137.18378999999999</v>
      </c>
      <c r="AF111" s="7"/>
      <c r="AG111" s="7">
        <v>56.348599999999998</v>
      </c>
      <c r="AH111" s="7">
        <v>36.040300000000002</v>
      </c>
      <c r="AI111" s="7">
        <v>48.020899999999997</v>
      </c>
      <c r="AJ111" s="7">
        <v>30.713899999999999</v>
      </c>
      <c r="AK111" s="7">
        <v>47.517000000000003</v>
      </c>
      <c r="AL111" s="7">
        <v>53.472000000000001</v>
      </c>
      <c r="AM111" s="7">
        <v>60.712000000000003</v>
      </c>
      <c r="AN111" s="7">
        <v>51.664000000000001</v>
      </c>
      <c r="AO111" s="7">
        <v>0.66781000000000001</v>
      </c>
      <c r="AP111" s="7">
        <v>0.11003</v>
      </c>
      <c r="AQ111" s="7">
        <v>0.78476000000000001</v>
      </c>
      <c r="AR111" s="7">
        <v>0.1293</v>
      </c>
      <c r="AS111" s="7">
        <v>13.33365</v>
      </c>
      <c r="AT111" s="7">
        <f>IF(AND(NOT('Basic Financial Statements'!FV110=""),NOT('Basic Financial Statements'!AI110="")),'Basic Financial Statements'!FV110/'Basic Financial Statements'!AI110,"")</f>
        <v>16.267264514336919</v>
      </c>
      <c r="AU111" s="7">
        <f>IF(AND(NOT('Basic Financial Statements'!FV110=""),NOT('Basic Financial Statements'!CY110="")),'Basic Financial Statements'!FV110/'Basic Financial Statements'!CY110,"")</f>
        <v>10.092432287080277</v>
      </c>
    </row>
    <row r="112" spans="1:47">
      <c r="A112" s="7" t="str">
        <f>Assumptions!C11</f>
        <v>Emerson</v>
      </c>
      <c r="B112" s="7" t="str">
        <f>Assumptions!B11</f>
        <v>NYSE:EMR</v>
      </c>
      <c r="C112" s="7" t="str">
        <f>'Basic Financial Statements'!C111</f>
        <v>FY2007</v>
      </c>
      <c r="D112" s="10">
        <f>'Basic Financial Statements'!D111</f>
        <v>2007</v>
      </c>
      <c r="F112" s="7" t="str">
        <f>IF(AND(NOT('Basic Financial Statements'!Q111=""),NOT('Basic Financial Statements'!CD111=""),NOT('Basic Financial Statements'!CD110=""),'Basic Financial Statements'!B111='Basic Financial Statements'!B110,RIGHT('Basic Financial Statements'!C111,4)*1-1=RIGHT('Basic Financial Statements'!C110,4)*1),('Basic Financial Statements'!Q111+'Basic Financial Statements'!S111)/AVERAGE('Basic Financial Statements'!CD110:CD111),"")</f>
        <v/>
      </c>
      <c r="G112" s="7" t="str">
        <f>IF(AND(NOT('Basic Financial Statements'!AI110=""),NOT('Basic Financial Statements'!CD111=""),NOT('Basic Financial Statements'!CD110=""),'Basic Financial Statements'!B111='Basic Financial Statements'!B110,RIGHT('Basic Financial Statements'!C111,4)*1-1=RIGHT('Basic Financial Statements'!C110,4)*1),('Basic Financial Statements'!AI111)/AVERAGE('Basic Financial Statements'!CD110:CD111),"")</f>
        <v/>
      </c>
      <c r="H112" s="7">
        <v>0.17413799999999999</v>
      </c>
      <c r="I112" s="7">
        <v>0.25156499999999998</v>
      </c>
      <c r="J112" s="7"/>
      <c r="K112" s="7">
        <v>0.36442000000000002</v>
      </c>
      <c r="L112" s="7">
        <v>0.206452</v>
      </c>
      <c r="M112" s="7">
        <v>0.18761</v>
      </c>
      <c r="N112" s="7">
        <v>0.163887</v>
      </c>
      <c r="O112" s="7">
        <v>0.157968</v>
      </c>
      <c r="P112" s="7">
        <v>9.6199000000000007E-2</v>
      </c>
      <c r="Q112" s="7">
        <v>9.6516000000000005E-2</v>
      </c>
      <c r="R112" s="7">
        <v>9.6199000000000007E-2</v>
      </c>
      <c r="S112" s="7"/>
      <c r="T112" s="7">
        <v>1.1540999999999999</v>
      </c>
      <c r="U112" s="7">
        <v>6.6549399999999999</v>
      </c>
      <c r="V112" s="7">
        <v>5.5494000000000003</v>
      </c>
      <c r="W112" s="7">
        <v>6.3232200000000001</v>
      </c>
      <c r="X112" s="7"/>
      <c r="Y112" s="7">
        <v>1.4541999999999999</v>
      </c>
      <c r="Z112" s="7">
        <v>0.94986999999999999</v>
      </c>
      <c r="AA112" s="7">
        <v>0.54381999999999997</v>
      </c>
      <c r="AB112" s="7">
        <v>65.772639999999996</v>
      </c>
      <c r="AC112" s="7">
        <v>57.723660000000002</v>
      </c>
      <c r="AD112" s="7">
        <v>62.333240000000004</v>
      </c>
      <c r="AE112" s="7">
        <v>61.163049999999998</v>
      </c>
      <c r="AF112" s="7"/>
      <c r="AG112" s="7">
        <v>42.128700000000002</v>
      </c>
      <c r="AH112" s="7">
        <v>29.641200000000001</v>
      </c>
      <c r="AI112" s="7">
        <v>37.621299999999998</v>
      </c>
      <c r="AJ112" s="7">
        <v>26.469799999999999</v>
      </c>
      <c r="AK112" s="7">
        <v>54.456299999999999</v>
      </c>
      <c r="AL112" s="7">
        <v>13.394640000000001</v>
      </c>
      <c r="AM112" s="7">
        <v>15.908049999999999</v>
      </c>
      <c r="AN112" s="7">
        <v>13.29885</v>
      </c>
      <c r="AO112" s="7">
        <v>0.90944000000000003</v>
      </c>
      <c r="AP112" s="7">
        <v>0.66666999999999998</v>
      </c>
      <c r="AQ112" s="7">
        <v>1.0878699999999999</v>
      </c>
      <c r="AR112" s="7">
        <v>0.79745999999999995</v>
      </c>
      <c r="AS112" s="7">
        <v>4.7903000000000002</v>
      </c>
      <c r="AT112" s="7">
        <f>IF(AND(NOT('Basic Financial Statements'!FV111=""),NOT('Basic Financial Statements'!AI111="")),'Basic Financial Statements'!FV111/'Basic Financial Statements'!AI111,"")</f>
        <v>19.733856404494382</v>
      </c>
      <c r="AU112" s="7">
        <f>IF(AND(NOT('Basic Financial Statements'!FV111=""),NOT('Basic Financial Statements'!CY111="")),'Basic Financial Statements'!FV111/'Basic Financial Statements'!CY111,"")</f>
        <v>4.8052345280437754</v>
      </c>
    </row>
    <row r="113" spans="1:47">
      <c r="A113" s="7" t="str">
        <f t="shared" ref="A113:B123" si="10">A112</f>
        <v>Emerson</v>
      </c>
      <c r="B113" s="7" t="str">
        <f t="shared" si="10"/>
        <v>NYSE:EMR</v>
      </c>
      <c r="C113" s="7" t="str">
        <f>'Basic Financial Statements'!C112</f>
        <v>FY2008</v>
      </c>
      <c r="D113" s="10">
        <f>'Basic Financial Statements'!D112</f>
        <v>2008</v>
      </c>
      <c r="F113" s="7">
        <f>IF(AND(NOT('Basic Financial Statements'!Q112=""),NOT('Basic Financial Statements'!CD112=""),NOT('Basic Financial Statements'!CD111=""),'Basic Financial Statements'!B112='Basic Financial Statements'!B111,RIGHT('Basic Financial Statements'!C112,4)*1-1=RIGHT('Basic Financial Statements'!C111,4)*1),('Basic Financial Statements'!Q112+'Basic Financial Statements'!S112)/AVERAGE('Basic Financial Statements'!CD111:CD112),"")</f>
        <v>0.20034381139489194</v>
      </c>
      <c r="G113" s="7">
        <f>IF(AND(NOT('Basic Financial Statements'!AI111=""),NOT('Basic Financial Statements'!CD112=""),NOT('Basic Financial Statements'!CD111=""),'Basic Financial Statements'!B112='Basic Financial Statements'!B111,RIGHT('Basic Financial Statements'!C112,4)*1-1=RIGHT('Basic Financial Statements'!C111,4)*1),('Basic Financial Statements'!AI112)/AVERAGE('Basic Financial Statements'!CD111:CD112),"")</f>
        <v>0.12210216110019646</v>
      </c>
      <c r="H113" s="7">
        <v>0.18934899999999999</v>
      </c>
      <c r="I113" s="7">
        <v>0.27352500000000002</v>
      </c>
      <c r="J113" s="7"/>
      <c r="K113" s="7">
        <v>0.37631999999999999</v>
      </c>
      <c r="L113" s="7">
        <v>0.20693800000000001</v>
      </c>
      <c r="M113" s="7">
        <v>0.19914899999999999</v>
      </c>
      <c r="N113" s="7">
        <v>0.17569699999999999</v>
      </c>
      <c r="O113" s="7">
        <v>0.169382</v>
      </c>
      <c r="P113" s="7">
        <v>0.1061</v>
      </c>
      <c r="Q113" s="7">
        <v>0.101553</v>
      </c>
      <c r="R113" s="7">
        <v>0.10298499999999999</v>
      </c>
      <c r="S113" s="7"/>
      <c r="T113" s="7">
        <v>1.16655</v>
      </c>
      <c r="U113" s="7">
        <v>6.8466399999999998</v>
      </c>
      <c r="V113" s="7">
        <v>5.35053</v>
      </c>
      <c r="W113" s="7">
        <v>6.4756299999999998</v>
      </c>
      <c r="X113" s="7"/>
      <c r="Y113" s="7">
        <v>1.4196</v>
      </c>
      <c r="Z113" s="7">
        <v>0.97292000000000001</v>
      </c>
      <c r="AA113" s="7">
        <v>0.50099000000000005</v>
      </c>
      <c r="AB113" s="7">
        <v>68.404300000000006</v>
      </c>
      <c r="AC113" s="7">
        <v>56.519550000000002</v>
      </c>
      <c r="AD113" s="7">
        <v>63.720230000000001</v>
      </c>
      <c r="AE113" s="7">
        <v>61.203620000000001</v>
      </c>
      <c r="AF113" s="7"/>
      <c r="AG113" s="7">
        <v>48.575400000000002</v>
      </c>
      <c r="AH113" s="7">
        <v>32.694099999999999</v>
      </c>
      <c r="AI113" s="7">
        <v>35.447800000000001</v>
      </c>
      <c r="AJ113" s="7">
        <v>23.8584</v>
      </c>
      <c r="AK113" s="7">
        <v>55.793700000000001</v>
      </c>
      <c r="AL113" s="7">
        <v>16.4877</v>
      </c>
      <c r="AM113" s="7">
        <v>19.385249999999999</v>
      </c>
      <c r="AN113" s="7">
        <v>16.459019999999999</v>
      </c>
      <c r="AO113" s="7">
        <v>0.95518000000000003</v>
      </c>
      <c r="AP113" s="7">
        <v>0.57948999999999995</v>
      </c>
      <c r="AQ113" s="7">
        <v>1.125</v>
      </c>
      <c r="AR113" s="7">
        <v>0.68252000000000002</v>
      </c>
      <c r="AS113" s="7">
        <v>4.9249700000000001</v>
      </c>
      <c r="AT113" s="7">
        <f>IF(AND(NOT('Basic Financial Statements'!FV112=""),NOT('Basic Financial Statements'!AI112="")),'Basic Financial Statements'!FV112/'Basic Financial Statements'!AI112,"")</f>
        <v>12.731582851971039</v>
      </c>
      <c r="AU113" s="7">
        <f>IF(AND(NOT('Basic Financial Statements'!FV112=""),NOT('Basic Financial Statements'!CY112="")),'Basic Financial Statements'!FV112/'Basic Financial Statements'!CY112,"")</f>
        <v>3.4731389191265225</v>
      </c>
    </row>
    <row r="114" spans="1:47">
      <c r="A114" s="7" t="str">
        <f t="shared" si="10"/>
        <v>Emerson</v>
      </c>
      <c r="B114" s="7" t="str">
        <f t="shared" si="10"/>
        <v>NYSE:EMR</v>
      </c>
      <c r="C114" s="7" t="str">
        <f>'Basic Financial Statements'!C113</f>
        <v>FY2009</v>
      </c>
      <c r="D114" s="10">
        <f>'Basic Financial Statements'!D113</f>
        <v>2009</v>
      </c>
      <c r="F114" s="7">
        <f>IF(AND(NOT('Basic Financial Statements'!Q113=""),NOT('Basic Financial Statements'!CD113=""),NOT('Basic Financial Statements'!CD112=""),'Basic Financial Statements'!B113='Basic Financial Statements'!B112,RIGHT('Basic Financial Statements'!C113,4)*1-1=RIGHT('Basic Financial Statements'!C112,4)*1),('Basic Financial Statements'!Q113+'Basic Financial Statements'!S113)/AVERAGE('Basic Financial Statements'!CD112:CD113),"")</f>
        <v>0.14876357130603141</v>
      </c>
      <c r="G114" s="7">
        <f>IF(AND(NOT('Basic Financial Statements'!AI112=""),NOT('Basic Financial Statements'!CD113=""),NOT('Basic Financial Statements'!CD112=""),'Basic Financial Statements'!B113='Basic Financial Statements'!B112,RIGHT('Basic Financial Statements'!C113,4)*1-1=RIGHT('Basic Financial Statements'!C112,4)*1),('Basic Financial Statements'!AI113)/AVERAGE('Basic Financial Statements'!CD112:CD113),"")</f>
        <v>8.6807342597358034E-2</v>
      </c>
      <c r="H114" s="7">
        <v>0.13888300000000001</v>
      </c>
      <c r="I114" s="7">
        <v>0.194136</v>
      </c>
      <c r="J114" s="7"/>
      <c r="K114" s="7">
        <v>0.376081</v>
      </c>
      <c r="L114" s="7">
        <v>0.21967900000000001</v>
      </c>
      <c r="M114" s="7">
        <v>0.18595100000000001</v>
      </c>
      <c r="N114" s="7">
        <v>0.158939</v>
      </c>
      <c r="O114" s="7">
        <v>0.149786</v>
      </c>
      <c r="P114" s="7">
        <v>8.7651999999999994E-2</v>
      </c>
      <c r="Q114" s="7">
        <v>8.5762000000000005E-2</v>
      </c>
      <c r="R114" s="7">
        <v>8.5314000000000001E-2</v>
      </c>
      <c r="S114" s="7"/>
      <c r="T114" s="7">
        <v>0.98531999999999997</v>
      </c>
      <c r="U114" s="7">
        <v>5.7376899999999997</v>
      </c>
      <c r="V114" s="7">
        <v>4.8785299999999996</v>
      </c>
      <c r="W114" s="7">
        <v>5.9681199999999999</v>
      </c>
      <c r="X114" s="7"/>
      <c r="Y114" s="7">
        <v>1.54419</v>
      </c>
      <c r="Z114" s="7">
        <v>1.0458000000000001</v>
      </c>
      <c r="AA114" s="7">
        <v>0.62268000000000001</v>
      </c>
      <c r="AB114" s="7">
        <v>74.817340000000002</v>
      </c>
      <c r="AC114" s="7">
        <v>61.15831</v>
      </c>
      <c r="AD114" s="7">
        <v>70.400840000000002</v>
      </c>
      <c r="AE114" s="7">
        <v>65.574809999999999</v>
      </c>
      <c r="AF114" s="7"/>
      <c r="AG114" s="7">
        <v>52.549900000000001</v>
      </c>
      <c r="AH114" s="7">
        <v>34.447699999999998</v>
      </c>
      <c r="AI114" s="7">
        <v>45.9223</v>
      </c>
      <c r="AJ114" s="7">
        <v>30.103100000000001</v>
      </c>
      <c r="AK114" s="7">
        <v>55.947899999999997</v>
      </c>
      <c r="AL114" s="7">
        <v>12.340159999999999</v>
      </c>
      <c r="AM114" s="7">
        <v>15.31967</v>
      </c>
      <c r="AN114" s="7">
        <v>13.14344</v>
      </c>
      <c r="AO114" s="7">
        <v>1.2239199999999999</v>
      </c>
      <c r="AP114" s="7">
        <v>0.80657999999999996</v>
      </c>
      <c r="AQ114" s="7">
        <v>1.4265699999999999</v>
      </c>
      <c r="AR114" s="7">
        <v>0.94013000000000002</v>
      </c>
      <c r="AS114" s="7">
        <v>4.1090999999999998</v>
      </c>
      <c r="AT114" s="7">
        <f>IF(AND(NOT('Basic Financial Statements'!FV113=""),NOT('Basic Financial Statements'!AI113="")),'Basic Financial Statements'!FV113/'Basic Financial Statements'!AI113,"")</f>
        <v>17.009445059288538</v>
      </c>
      <c r="AU114" s="7">
        <f>IF(AND(NOT('Basic Financial Statements'!FV113=""),NOT('Basic Financial Statements'!CY113="")),'Basic Financial Statements'!FV113/'Basic Financial Statements'!CY113,"")</f>
        <v>3.5211837755698423</v>
      </c>
    </row>
    <row r="115" spans="1:47">
      <c r="A115" s="7" t="str">
        <f t="shared" si="10"/>
        <v>Emerson</v>
      </c>
      <c r="B115" s="7" t="str">
        <f t="shared" si="10"/>
        <v>NYSE:EMR</v>
      </c>
      <c r="C115" s="7" t="str">
        <f>'Basic Financial Statements'!C114</f>
        <v>FY2010</v>
      </c>
      <c r="D115" s="10">
        <f>'Basic Financial Statements'!D114</f>
        <v>2010</v>
      </c>
      <c r="F115" s="7">
        <f>IF(AND(NOT('Basic Financial Statements'!Q114=""),NOT('Basic Financial Statements'!CD114=""),NOT('Basic Financial Statements'!CD113=""),'Basic Financial Statements'!B114='Basic Financial Statements'!B113,RIGHT('Basic Financial Statements'!C114,4)*1-1=RIGHT('Basic Financial Statements'!C113,4)*1),('Basic Financial Statements'!Q114+'Basic Financial Statements'!S114)/AVERAGE('Basic Financial Statements'!CD113:CD114),"")</f>
        <v>0.14871144909167722</v>
      </c>
      <c r="G115" s="7">
        <f>IF(AND(NOT('Basic Financial Statements'!AI113=""),NOT('Basic Financial Statements'!CD114=""),NOT('Basic Financial Statements'!CD113=""),'Basic Financial Statements'!B114='Basic Financial Statements'!B113,RIGHT('Basic Financial Statements'!C114,4)*1-1=RIGHT('Basic Financial Statements'!C113,4)*1),('Basic Financial Statements'!AI114)/AVERAGE('Basic Financial Statements'!CD113:CD114),"")</f>
        <v>0.1040698493169976</v>
      </c>
      <c r="H115" s="7">
        <v>0.139095</v>
      </c>
      <c r="I115" s="7">
        <v>0.21562100000000001</v>
      </c>
      <c r="J115" s="7"/>
      <c r="K115" s="7">
        <v>0.39574100000000001</v>
      </c>
      <c r="L115" s="7">
        <v>0.22895499999999999</v>
      </c>
      <c r="M115" s="7">
        <v>0.18845899999999999</v>
      </c>
      <c r="N115" s="7">
        <v>0.161747</v>
      </c>
      <c r="O115" s="7">
        <v>0.149674</v>
      </c>
      <c r="P115" s="7">
        <v>9.6534999999999996E-2</v>
      </c>
      <c r="Q115" s="7">
        <v>0.102856</v>
      </c>
      <c r="R115" s="7">
        <v>9.4015000000000001E-2</v>
      </c>
      <c r="S115" s="7"/>
      <c r="T115" s="7">
        <v>0.98760999999999999</v>
      </c>
      <c r="U115" s="7">
        <v>6.1997900000000001</v>
      </c>
      <c r="V115" s="7">
        <v>5.5278499999999999</v>
      </c>
      <c r="W115" s="7">
        <v>6.4207099999999997</v>
      </c>
      <c r="X115" s="7"/>
      <c r="Y115" s="7">
        <v>1.4298200000000001</v>
      </c>
      <c r="Z115" s="7">
        <v>0.95418000000000003</v>
      </c>
      <c r="AA115" s="7">
        <v>0.56283000000000005</v>
      </c>
      <c r="AB115" s="7">
        <v>66.029229999999998</v>
      </c>
      <c r="AC115" s="7">
        <v>56.847290000000001</v>
      </c>
      <c r="AD115" s="7">
        <v>61.353949999999998</v>
      </c>
      <c r="AE115" s="7">
        <v>61.522579999999998</v>
      </c>
      <c r="AF115" s="7"/>
      <c r="AG115" s="7">
        <v>50.904299999999999</v>
      </c>
      <c r="AH115" s="7">
        <v>33.732799999999997</v>
      </c>
      <c r="AI115" s="7">
        <v>46.081099999999999</v>
      </c>
      <c r="AJ115" s="7">
        <v>30.5366</v>
      </c>
      <c r="AK115" s="7">
        <v>56.433</v>
      </c>
      <c r="AL115" s="7">
        <v>11.24643</v>
      </c>
      <c r="AM115" s="7">
        <v>14.16071</v>
      </c>
      <c r="AN115" s="7">
        <v>12.289289999999999</v>
      </c>
      <c r="AO115" s="7">
        <v>1.2776799999999999</v>
      </c>
      <c r="AP115" s="7">
        <v>0.87617</v>
      </c>
      <c r="AQ115" s="7">
        <v>1.4722500000000001</v>
      </c>
      <c r="AR115" s="7">
        <v>1.00959</v>
      </c>
      <c r="AS115" s="7">
        <v>4.0967900000000004</v>
      </c>
      <c r="AT115" s="7">
        <f>IF(AND(NOT('Basic Financial Statements'!FV114=""),NOT('Basic Financial Statements'!AI114="")),'Basic Financial Statements'!FV114/'Basic Financial Statements'!AI114,"")</f>
        <v>17.871834884979702</v>
      </c>
      <c r="AU115" s="7">
        <f>IF(AND(NOT('Basic Financial Statements'!FV114=""),NOT('Basic Financial Statements'!CY114="")),'Basic Financial Statements'!FV114/'Basic Financial Statements'!CY114,"")</f>
        <v>4.04634987132353</v>
      </c>
    </row>
    <row r="116" spans="1:47">
      <c r="A116" s="7" t="str">
        <f t="shared" si="10"/>
        <v>Emerson</v>
      </c>
      <c r="B116" s="7" t="str">
        <f t="shared" si="10"/>
        <v>NYSE:EMR</v>
      </c>
      <c r="C116" s="7" t="str">
        <f>'Basic Financial Statements'!C115</f>
        <v>FY2011</v>
      </c>
      <c r="D116" s="10">
        <f>'Basic Financial Statements'!D115</f>
        <v>2011</v>
      </c>
      <c r="F116" s="7">
        <f>IF(AND(NOT('Basic Financial Statements'!Q115=""),NOT('Basic Financial Statements'!CD115=""),NOT('Basic Financial Statements'!CD114=""),'Basic Financial Statements'!B115='Basic Financial Statements'!B114,RIGHT('Basic Financial Statements'!C115,4)*1-1=RIGHT('Basic Financial Statements'!C114,4)*1),('Basic Financial Statements'!Q115+'Basic Financial Statements'!S115)/AVERAGE('Basic Financial Statements'!CD114:CD115),"")</f>
        <v>0.16927886262418637</v>
      </c>
      <c r="G116" s="7">
        <f>IF(AND(NOT('Basic Financial Statements'!AI114=""),NOT('Basic Financial Statements'!CD115=""),NOT('Basic Financial Statements'!CD114=""),'Basic Financial Statements'!B115='Basic Financial Statements'!B114,RIGHT('Basic Financial Statements'!C115,4)*1-1=RIGHT('Basic Financial Statements'!C114,4)*1),('Basic Financial Statements'!AI115)/AVERAGE('Basic Financial Statements'!CD114:CD115),"")</f>
        <v>0.10834189791024323</v>
      </c>
      <c r="H116" s="7">
        <v>0.15965199999999999</v>
      </c>
      <c r="I116" s="7">
        <v>0.24307799999999999</v>
      </c>
      <c r="J116" s="7"/>
      <c r="K116" s="7">
        <v>0.39455800000000002</v>
      </c>
      <c r="L116" s="7">
        <v>0.21996499999999999</v>
      </c>
      <c r="M116" s="7">
        <v>0.198043</v>
      </c>
      <c r="N116" s="7">
        <v>0.17649200000000001</v>
      </c>
      <c r="O116" s="7">
        <v>0.162249</v>
      </c>
      <c r="P116" s="7">
        <v>0.103377</v>
      </c>
      <c r="Q116" s="7">
        <v>0.102386</v>
      </c>
      <c r="R116" s="7">
        <v>0.101312</v>
      </c>
      <c r="S116" s="7"/>
      <c r="T116" s="7">
        <v>1.0372600000000001</v>
      </c>
      <c r="U116" s="7">
        <v>7.2046400000000004</v>
      </c>
      <c r="V116" s="7">
        <v>5.7053399999999996</v>
      </c>
      <c r="W116" s="7">
        <v>6.9750300000000003</v>
      </c>
      <c r="X116" s="7"/>
      <c r="Y116" s="7">
        <v>1.4454800000000001</v>
      </c>
      <c r="Z116" s="7">
        <v>1.0137700000000001</v>
      </c>
      <c r="AA116" s="7">
        <v>0.50007999999999997</v>
      </c>
      <c r="AB116" s="7">
        <v>63.975009999999997</v>
      </c>
      <c r="AC116" s="7">
        <v>52.329320000000003</v>
      </c>
      <c r="AD116" s="7">
        <v>63.314729999999997</v>
      </c>
      <c r="AE116" s="7">
        <v>52.989609999999999</v>
      </c>
      <c r="AF116" s="7"/>
      <c r="AG116" s="7">
        <v>49.293900000000001</v>
      </c>
      <c r="AH116" s="7">
        <v>33.018000000000001</v>
      </c>
      <c r="AI116" s="7">
        <v>40.9818</v>
      </c>
      <c r="AJ116" s="7">
        <v>27.450399999999998</v>
      </c>
      <c r="AK116" s="7">
        <v>55.781399999999998</v>
      </c>
      <c r="AL116" s="7">
        <v>15.97561</v>
      </c>
      <c r="AM116" s="7">
        <v>19.5</v>
      </c>
      <c r="AN116" s="7">
        <v>16.86992</v>
      </c>
      <c r="AO116" s="7">
        <v>1.08422</v>
      </c>
      <c r="AP116" s="7">
        <v>0.65644999999999998</v>
      </c>
      <c r="AQ116" s="7">
        <v>1.25325</v>
      </c>
      <c r="AR116" s="7">
        <v>0.75880000000000003</v>
      </c>
      <c r="AS116" s="7">
        <v>4.5632400000000004</v>
      </c>
      <c r="AT116" s="7">
        <f>IF(AND(NOT('Basic Financial Statements'!FV115=""),NOT('Basic Financial Statements'!AI115="")),'Basic Financial Statements'!FV115/'Basic Financial Statements'!AI115,"")</f>
        <v>12.15959033596838</v>
      </c>
      <c r="AU116" s="7">
        <f>IF(AND(NOT('Basic Financial Statements'!FV115=""),NOT('Basic Financial Statements'!CY115="")),'Basic Financial Statements'!FV115/'Basic Financial Statements'!CY115,"")</f>
        <v>2.9583386431387635</v>
      </c>
    </row>
    <row r="117" spans="1:47">
      <c r="A117" s="7" t="str">
        <f t="shared" si="10"/>
        <v>Emerson</v>
      </c>
      <c r="B117" s="7" t="str">
        <f t="shared" si="10"/>
        <v>NYSE:EMR</v>
      </c>
      <c r="C117" s="7" t="str">
        <f>'Basic Financial Statements'!C116</f>
        <v>FY2012</v>
      </c>
      <c r="D117" s="10">
        <f>'Basic Financial Statements'!D116</f>
        <v>2012</v>
      </c>
      <c r="F117" s="7">
        <f>IF(AND(NOT('Basic Financial Statements'!Q116=""),NOT('Basic Financial Statements'!CD116=""),NOT('Basic Financial Statements'!CD115=""),'Basic Financial Statements'!B116='Basic Financial Statements'!B115,RIGHT('Basic Financial Statements'!C116,4)*1-1=RIGHT('Basic Financial Statements'!C115,4)*1),('Basic Financial Statements'!Q116+'Basic Financial Statements'!S116)/AVERAGE('Basic Financial Statements'!CD115:CD116),"")</f>
        <v>0.16871159210553913</v>
      </c>
      <c r="G117" s="7">
        <f>IF(AND(NOT('Basic Financial Statements'!AI115=""),NOT('Basic Financial Statements'!CD116=""),NOT('Basic Financial Statements'!CD115=""),'Basic Financial Statements'!B116='Basic Financial Statements'!B115,RIGHT('Basic Financial Statements'!C116,4)*1-1=RIGHT('Basic Financial Statements'!C115,4)*1),('Basic Financial Statements'!AI116)/AVERAGE('Basic Financial Statements'!CD115:CD116),"")</f>
        <v>8.4901109503135549E-2</v>
      </c>
      <c r="H117" s="7">
        <v>0.158994</v>
      </c>
      <c r="I117" s="7">
        <v>0.19020000000000001</v>
      </c>
      <c r="J117" s="7"/>
      <c r="K117" s="7">
        <v>0.40013100000000001</v>
      </c>
      <c r="L117" s="7">
        <v>0.22267700000000001</v>
      </c>
      <c r="M117" s="7">
        <v>0.19461700000000001</v>
      </c>
      <c r="N117" s="7">
        <v>0.17393</v>
      </c>
      <c r="O117" s="7">
        <v>0.16405800000000001</v>
      </c>
      <c r="P117" s="7">
        <v>8.2909999999999998E-2</v>
      </c>
      <c r="Q117" s="7">
        <v>8.0615999999999993E-2</v>
      </c>
      <c r="R117" s="7">
        <v>8.0615999999999993E-2</v>
      </c>
      <c r="S117" s="7"/>
      <c r="T117" s="7">
        <v>1.0240100000000001</v>
      </c>
      <c r="U117" s="7">
        <v>7.0290800000000004</v>
      </c>
      <c r="V117" s="7">
        <v>5.1475</v>
      </c>
      <c r="W117" s="7">
        <v>6.9320700000000004</v>
      </c>
      <c r="X117" s="7"/>
      <c r="Y117" s="7">
        <v>1.4196</v>
      </c>
      <c r="Z117" s="7">
        <v>1.0304199999999999</v>
      </c>
      <c r="AA117" s="7">
        <v>0.42801</v>
      </c>
      <c r="AB117" s="7">
        <v>71.102450000000005</v>
      </c>
      <c r="AC117" s="7">
        <v>52.79806</v>
      </c>
      <c r="AD117" s="7">
        <v>67.915329999999997</v>
      </c>
      <c r="AE117" s="7">
        <v>55.985190000000003</v>
      </c>
      <c r="AF117" s="7"/>
      <c r="AG117" s="7">
        <v>50.689500000000002</v>
      </c>
      <c r="AH117" s="7">
        <v>33.638300000000001</v>
      </c>
      <c r="AI117" s="7">
        <v>36.2669</v>
      </c>
      <c r="AJ117" s="7">
        <v>24.067299999999999</v>
      </c>
      <c r="AK117" s="7">
        <v>56.159199999999998</v>
      </c>
      <c r="AL117" s="7">
        <v>16.618259999999999</v>
      </c>
      <c r="AM117" s="7">
        <v>19.71369</v>
      </c>
      <c r="AN117" s="7">
        <v>16.954360000000001</v>
      </c>
      <c r="AO117" s="7">
        <v>1.11408</v>
      </c>
      <c r="AP117" s="7">
        <v>0.61587000000000003</v>
      </c>
      <c r="AQ117" s="7">
        <v>1.2954000000000001</v>
      </c>
      <c r="AR117" s="7">
        <v>0.71609999999999996</v>
      </c>
      <c r="AS117" s="7">
        <v>4.4105999999999996</v>
      </c>
      <c r="AT117" s="7">
        <f>IF(AND(NOT('Basic Financial Statements'!FV116=""),NOT('Basic Financial Statements'!AI116="")),'Basic Financial Statements'!FV116/'Basic Financial Statements'!AI116,"")</f>
        <v>17.345814960474307</v>
      </c>
      <c r="AU117" s="7">
        <f>IF(AND(NOT('Basic Financial Statements'!FV116=""),NOT('Basic Financial Statements'!CY116="")),'Basic Financial Statements'!FV116/'Basic Financial Statements'!CY116,"")</f>
        <v>3.4101922758620691</v>
      </c>
    </row>
    <row r="118" spans="1:47">
      <c r="A118" s="7" t="str">
        <f t="shared" si="10"/>
        <v>Emerson</v>
      </c>
      <c r="B118" s="7" t="str">
        <f t="shared" si="10"/>
        <v>NYSE:EMR</v>
      </c>
      <c r="C118" s="7" t="str">
        <f>'Basic Financial Statements'!C117</f>
        <v>FY2013</v>
      </c>
      <c r="D118" s="10">
        <f>'Basic Financial Statements'!D117</f>
        <v>2013</v>
      </c>
      <c r="F118" s="7">
        <f>IF(AND(NOT('Basic Financial Statements'!Q117=""),NOT('Basic Financial Statements'!CD117=""),NOT('Basic Financial Statements'!CD116=""),'Basic Financial Statements'!B117='Basic Financial Statements'!B116,RIGHT('Basic Financial Statements'!C117,4)*1-1=RIGHT('Basic Financial Statements'!C116,4)*1),('Basic Financial Statements'!Q117+'Basic Financial Statements'!S117)/AVERAGE('Basic Financial Statements'!CD116:CD117),"")</f>
        <v>0.16653959488141112</v>
      </c>
      <c r="G118" s="7">
        <f>IF(AND(NOT('Basic Financial Statements'!AI116=""),NOT('Basic Financial Statements'!CD117=""),NOT('Basic Financial Statements'!CD116=""),'Basic Financial Statements'!B117='Basic Financial Statements'!B116,RIGHT('Basic Financial Statements'!C117,4)*1-1=RIGHT('Basic Financial Statements'!C116,4)*1),('Basic Financial Statements'!AI117)/AVERAGE('Basic Financial Statements'!CD116:CD117),"")</f>
        <v>8.5144964866368564E-2</v>
      </c>
      <c r="H118" s="7">
        <v>0.15676100000000001</v>
      </c>
      <c r="I118" s="7">
        <v>0.19195400000000001</v>
      </c>
      <c r="J118" s="7"/>
      <c r="K118" s="7">
        <v>0.40342099999999997</v>
      </c>
      <c r="L118" s="7">
        <v>0.22895099999999999</v>
      </c>
      <c r="M118" s="7">
        <v>0.19319700000000001</v>
      </c>
      <c r="N118" s="7">
        <v>0.17207800000000001</v>
      </c>
      <c r="O118" s="7">
        <v>0.16316</v>
      </c>
      <c r="P118" s="7">
        <v>8.3748000000000003E-2</v>
      </c>
      <c r="Q118" s="7">
        <v>8.1235000000000002E-2</v>
      </c>
      <c r="R118" s="7">
        <v>8.1235000000000002E-2</v>
      </c>
      <c r="S118" s="7"/>
      <c r="T118" s="7">
        <v>1.01667</v>
      </c>
      <c r="U118" s="7">
        <v>6.9353400000000001</v>
      </c>
      <c r="V118" s="7">
        <v>5.0391199999999996</v>
      </c>
      <c r="W118" s="7">
        <v>7.3218899999999998</v>
      </c>
      <c r="X118" s="7"/>
      <c r="Y118" s="7">
        <v>1.44249</v>
      </c>
      <c r="Z118" s="7">
        <v>1.0600700000000001</v>
      </c>
      <c r="AA118" s="7">
        <v>0.47855999999999999</v>
      </c>
      <c r="AB118" s="7">
        <v>72.433160000000001</v>
      </c>
      <c r="AC118" s="7">
        <v>49.850239999999999</v>
      </c>
      <c r="AD118" s="7">
        <v>69.185389999999998</v>
      </c>
      <c r="AE118" s="7">
        <v>53.098010000000002</v>
      </c>
      <c r="AF118" s="7"/>
      <c r="AG118" s="7">
        <v>52.6404</v>
      </c>
      <c r="AH118" s="7">
        <v>34.486499999999999</v>
      </c>
      <c r="AI118" s="7">
        <v>37.833500000000001</v>
      </c>
      <c r="AJ118" s="7">
        <v>24.786000000000001</v>
      </c>
      <c r="AK118" s="7">
        <v>56.626600000000003</v>
      </c>
      <c r="AL118" s="7">
        <v>17.200849999999999</v>
      </c>
      <c r="AM118" s="7">
        <v>20.367519999999999</v>
      </c>
      <c r="AN118" s="7">
        <v>17.470089999999999</v>
      </c>
      <c r="AO118" s="7">
        <v>1.1838</v>
      </c>
      <c r="AP118" s="7">
        <v>0.49664000000000003</v>
      </c>
      <c r="AQ118" s="7">
        <v>1.3801399999999999</v>
      </c>
      <c r="AR118" s="7">
        <v>0.57901000000000002</v>
      </c>
      <c r="AS118" s="7">
        <v>4.5036699999999996</v>
      </c>
      <c r="AT118" s="7">
        <f>IF(AND(NOT('Basic Financial Statements'!FV117=""),NOT('Basic Financial Statements'!AI117="")),'Basic Financial Statements'!FV117/'Basic Financial Statements'!AI117,"")</f>
        <v>22.376648451113265</v>
      </c>
      <c r="AU118" s="7">
        <f>IF(AND(NOT('Basic Financial Statements'!FV117=""),NOT('Basic Financial Statements'!CY117="")),'Basic Financial Statements'!FV117/'Basic Financial Statements'!CY117,"")</f>
        <v>4.3675158904109592</v>
      </c>
    </row>
    <row r="119" spans="1:47">
      <c r="A119" s="7" t="str">
        <f t="shared" si="10"/>
        <v>Emerson</v>
      </c>
      <c r="B119" s="7" t="str">
        <f t="shared" si="10"/>
        <v>NYSE:EMR</v>
      </c>
      <c r="C119" s="7" t="str">
        <f>'Basic Financial Statements'!C118</f>
        <v>FY2014</v>
      </c>
      <c r="D119" s="10">
        <f>'Basic Financial Statements'!D118</f>
        <v>2014</v>
      </c>
      <c r="F119" s="7">
        <f>IF(AND(NOT('Basic Financial Statements'!Q118=""),NOT('Basic Financial Statements'!CD118=""),NOT('Basic Financial Statements'!CD117=""),'Basic Financial Statements'!B118='Basic Financial Statements'!B117,RIGHT('Basic Financial Statements'!C118,4)*1-1=RIGHT('Basic Financial Statements'!C117,4)*1),('Basic Financial Statements'!Q118+'Basic Financial Statements'!S118)/AVERAGE('Basic Financial Statements'!CD117:CD118),"")</f>
        <v>0.14240713467517591</v>
      </c>
      <c r="G119" s="7">
        <f>IF(AND(NOT('Basic Financial Statements'!AI117=""),NOT('Basic Financial Statements'!CD118=""),NOT('Basic Financial Statements'!CD117=""),'Basic Financial Statements'!B118='Basic Financial Statements'!B117,RIGHT('Basic Financial Statements'!C118,4)*1-1=RIGHT('Basic Financial Statements'!C117,4)*1),('Basic Financial Statements'!AI118)/AVERAGE('Basic Financial Statements'!CD117:CD118),"")</f>
        <v>8.9347079037800689E-2</v>
      </c>
      <c r="H119" s="7">
        <v>0.13298299999999999</v>
      </c>
      <c r="I119" s="7">
        <v>0.212615</v>
      </c>
      <c r="J119" s="7"/>
      <c r="K119" s="7">
        <v>0.43771399999999999</v>
      </c>
      <c r="L119" s="7">
        <v>0.234816</v>
      </c>
      <c r="M119" s="7">
        <v>0.22331200000000001</v>
      </c>
      <c r="N119" s="7">
        <v>0.20064199999999999</v>
      </c>
      <c r="O119" s="7">
        <v>0.19528499999999999</v>
      </c>
      <c r="P119" s="7">
        <v>0.12620500000000001</v>
      </c>
      <c r="Q119" s="7">
        <v>0.121073</v>
      </c>
      <c r="R119" s="7">
        <v>0.12411800000000001</v>
      </c>
      <c r="S119" s="7"/>
      <c r="T119" s="7">
        <v>0.72545000000000004</v>
      </c>
      <c r="U119" s="7">
        <v>4.78817</v>
      </c>
      <c r="V119" s="7">
        <v>3.6090399999999998</v>
      </c>
      <c r="W119" s="7">
        <v>5.0460500000000001</v>
      </c>
      <c r="X119" s="7"/>
      <c r="Y119" s="7">
        <v>1.2854300000000001</v>
      </c>
      <c r="Z119" s="7">
        <v>0.96616999999999997</v>
      </c>
      <c r="AA119" s="7">
        <v>0.43672</v>
      </c>
      <c r="AB119" s="7">
        <v>101.13493</v>
      </c>
      <c r="AC119" s="7">
        <v>72.333510000000004</v>
      </c>
      <c r="AD119" s="7">
        <v>102.22738</v>
      </c>
      <c r="AE119" s="7">
        <v>71.241069999999993</v>
      </c>
      <c r="AF119" s="7"/>
      <c r="AG119" s="7">
        <v>59.250500000000002</v>
      </c>
      <c r="AH119" s="7">
        <v>37.205800000000004</v>
      </c>
      <c r="AI119" s="7">
        <v>35.005400000000002</v>
      </c>
      <c r="AJ119" s="7">
        <v>21.981300000000001</v>
      </c>
      <c r="AK119" s="7">
        <v>57.947600000000001</v>
      </c>
      <c r="AL119" s="7">
        <v>16.18224</v>
      </c>
      <c r="AM119" s="7">
        <v>18.504670000000001</v>
      </c>
      <c r="AN119" s="7">
        <v>15.462619999999999</v>
      </c>
      <c r="AO119" s="7">
        <v>1.52121</v>
      </c>
      <c r="AP119" s="7">
        <v>0.72601000000000004</v>
      </c>
      <c r="AQ119" s="7">
        <v>1.8204899999999999</v>
      </c>
      <c r="AR119" s="7">
        <v>0.86883999999999995</v>
      </c>
      <c r="AS119" s="7">
        <v>4.4717200000000004</v>
      </c>
      <c r="AT119" s="7">
        <f>IF(AND(NOT('Basic Financial Statements'!FV118=""),NOT('Basic Financial Statements'!AI118="")),'Basic Financial Statements'!FV118/'Basic Financial Statements'!AI118,"")</f>
        <v>19.997949038461538</v>
      </c>
      <c r="AU119" s="7">
        <f>IF(AND(NOT('Basic Financial Statements'!FV118=""),NOT('Basic Financial Statements'!CY118="")),'Basic Financial Statements'!FV118/'Basic Financial Statements'!CY118,"")</f>
        <v>4.316189415950193</v>
      </c>
    </row>
    <row r="120" spans="1:47">
      <c r="A120" s="7" t="str">
        <f t="shared" si="10"/>
        <v>Emerson</v>
      </c>
      <c r="B120" s="7" t="str">
        <f t="shared" si="10"/>
        <v>NYSE:EMR</v>
      </c>
      <c r="C120" s="7" t="str">
        <f>'Basic Financial Statements'!C119</f>
        <v>FY2015</v>
      </c>
      <c r="D120" s="10">
        <f>'Basic Financial Statements'!D119</f>
        <v>2015</v>
      </c>
      <c r="F120" s="7">
        <f>IF(AND(NOT('Basic Financial Statements'!Q119=""),NOT('Basic Financial Statements'!CD119=""),NOT('Basic Financial Statements'!CD118=""),'Basic Financial Statements'!B119='Basic Financial Statements'!B118,RIGHT('Basic Financial Statements'!C119,4)*1-1=RIGHT('Basic Financial Statements'!C118,4)*1),('Basic Financial Statements'!Q119+'Basic Financial Statements'!S119)/AVERAGE('Basic Financial Statements'!CD118:CD119),"")</f>
        <v>0.13357829893007672</v>
      </c>
      <c r="G120" s="7">
        <f>IF(AND(NOT('Basic Financial Statements'!AI118=""),NOT('Basic Financial Statements'!CD119=""),NOT('Basic Financial Statements'!CD118=""),'Basic Financial Statements'!B119='Basic Financial Statements'!B118,RIGHT('Basic Financial Statements'!C119,4)*1-1=RIGHT('Basic Financial Statements'!C118,4)*1),('Basic Financial Statements'!AI119)/AVERAGE('Basic Financial Statements'!CD118:CD119),"")</f>
        <v>0.11814546633524263</v>
      </c>
      <c r="H120" s="7">
        <v>0.123034</v>
      </c>
      <c r="I120" s="7">
        <v>0.27659299999999998</v>
      </c>
      <c r="J120" s="7"/>
      <c r="K120" s="7">
        <v>0.431288</v>
      </c>
      <c r="L120" s="7">
        <v>0.22986000000000001</v>
      </c>
      <c r="M120" s="7">
        <v>0.21909000000000001</v>
      </c>
      <c r="N120" s="7">
        <v>0.19453500000000001</v>
      </c>
      <c r="O120" s="7">
        <v>0.18875</v>
      </c>
      <c r="P120" s="7">
        <v>0.15631700000000001</v>
      </c>
      <c r="Q120" s="7">
        <v>0.16677900000000001</v>
      </c>
      <c r="R120" s="7">
        <v>0.15490100000000001</v>
      </c>
      <c r="S120" s="7"/>
      <c r="T120" s="7">
        <v>0.70243</v>
      </c>
      <c r="U120" s="7">
        <v>4.8281099999999997</v>
      </c>
      <c r="V120" s="7">
        <v>4.1194100000000002</v>
      </c>
      <c r="W120" s="7">
        <v>5.5635199999999996</v>
      </c>
      <c r="X120" s="7"/>
      <c r="Y120" s="7">
        <v>1.28833</v>
      </c>
      <c r="Z120" s="7">
        <v>0.77217999999999998</v>
      </c>
      <c r="AA120" s="7">
        <v>0.32423000000000002</v>
      </c>
      <c r="AB120" s="7">
        <v>88.604849999999999</v>
      </c>
      <c r="AC120" s="7">
        <v>65.605829999999997</v>
      </c>
      <c r="AD120" s="7">
        <v>96.941450000000003</v>
      </c>
      <c r="AE120" s="7">
        <v>57.26923</v>
      </c>
      <c r="AF120" s="7"/>
      <c r="AG120" s="7">
        <v>84.165800000000004</v>
      </c>
      <c r="AH120" s="7">
        <v>45.701099999999997</v>
      </c>
      <c r="AI120" s="7">
        <v>52.7682</v>
      </c>
      <c r="AJ120" s="7">
        <v>28.6525</v>
      </c>
      <c r="AK120" s="7">
        <v>63.201700000000002</v>
      </c>
      <c r="AL120" s="7">
        <v>15.4899</v>
      </c>
      <c r="AM120" s="7">
        <v>17.979800000000001</v>
      </c>
      <c r="AN120" s="7">
        <v>15.0101</v>
      </c>
      <c r="AO120" s="7">
        <v>1.9216299999999999</v>
      </c>
      <c r="AP120" s="7">
        <v>1.03596</v>
      </c>
      <c r="AQ120" s="7">
        <v>2.3018200000000002</v>
      </c>
      <c r="AR120" s="7">
        <v>1.24092</v>
      </c>
      <c r="AS120" s="7">
        <v>4.3391999999999999</v>
      </c>
      <c r="AT120" s="7">
        <f>IF(AND(NOT('Basic Financial Statements'!FV119=""),NOT('Basic Financial Statements'!AI119="")),'Basic Financial Statements'!FV119/'Basic Financial Statements'!AI119,"")</f>
        <v>10.620521170874497</v>
      </c>
      <c r="AU120" s="7">
        <f>IF(AND(NOT('Basic Financial Statements'!FV119=""),NOT('Basic Financial Statements'!CY119="")),'Basic Financial Statements'!FV119/'Basic Financial Statements'!CY119,"")</f>
        <v>3.5918678826877861</v>
      </c>
    </row>
    <row r="121" spans="1:47">
      <c r="A121" s="7" t="str">
        <f t="shared" si="10"/>
        <v>Emerson</v>
      </c>
      <c r="B121" s="7" t="str">
        <f t="shared" si="10"/>
        <v>NYSE:EMR</v>
      </c>
      <c r="C121" s="7" t="str">
        <f>'Basic Financial Statements'!C120</f>
        <v>FY2016</v>
      </c>
      <c r="D121" s="10">
        <f>'Basic Financial Statements'!D120</f>
        <v>2016</v>
      </c>
      <c r="F121" s="7">
        <f>IF(AND(NOT('Basic Financial Statements'!Q120=""),NOT('Basic Financial Statements'!CD120=""),NOT('Basic Financial Statements'!CD119=""),'Basic Financial Statements'!B120='Basic Financial Statements'!B119,RIGHT('Basic Financial Statements'!C120,4)*1-1=RIGHT('Basic Financial Statements'!C119,4)*1),('Basic Financial Statements'!Q120+'Basic Financial Statements'!S120)/AVERAGE('Basic Financial Statements'!CD119:CD120),"")</f>
        <v>0.12017343678685531</v>
      </c>
      <c r="G121" s="7">
        <f>IF(AND(NOT('Basic Financial Statements'!AI119=""),NOT('Basic Financial Statements'!CD120=""),NOT('Basic Financial Statements'!CD119=""),'Basic Financial Statements'!B120='Basic Financial Statements'!B119,RIGHT('Basic Financial Statements'!C120,4)*1-1=RIGHT('Basic Financial Statements'!C119,4)*1),('Basic Financial Statements'!AI120)/AVERAGE('Basic Financial Statements'!CD119:CD120),"")</f>
        <v>7.5947056138749428E-2</v>
      </c>
      <c r="H121" s="7">
        <v>0.111474</v>
      </c>
      <c r="I121" s="7">
        <v>0.203207</v>
      </c>
      <c r="J121" s="7"/>
      <c r="K121" s="7">
        <v>0.43120700000000001</v>
      </c>
      <c r="L121" s="7">
        <v>0.238534</v>
      </c>
      <c r="M121" s="7">
        <v>0.21215999999999999</v>
      </c>
      <c r="N121" s="7">
        <v>0.18523600000000001</v>
      </c>
      <c r="O121" s="7">
        <v>0.179451</v>
      </c>
      <c r="P121" s="7">
        <v>0.111486</v>
      </c>
      <c r="Q121" s="7">
        <v>0.11258700000000001</v>
      </c>
      <c r="R121" s="7">
        <v>0.109489</v>
      </c>
      <c r="S121" s="7"/>
      <c r="T121" s="7">
        <v>0.66279999999999994</v>
      </c>
      <c r="U121" s="7">
        <v>4.9563100000000002</v>
      </c>
      <c r="V121" s="7">
        <v>5.2134299999999998</v>
      </c>
      <c r="W121" s="7">
        <v>6.6801500000000003</v>
      </c>
      <c r="X121" s="7"/>
      <c r="Y121" s="7">
        <v>1.24376</v>
      </c>
      <c r="Z121" s="7">
        <v>0.73463999999999996</v>
      </c>
      <c r="AA121" s="7">
        <v>0.35976999999999998</v>
      </c>
      <c r="AB121" s="7">
        <v>70.203190000000006</v>
      </c>
      <c r="AC121" s="7">
        <v>54.789099999999998</v>
      </c>
      <c r="AD121" s="7">
        <v>68.131270000000001</v>
      </c>
      <c r="AE121" s="7">
        <v>56.86103</v>
      </c>
      <c r="AF121" s="7"/>
      <c r="AG121" s="7">
        <v>87.096299999999999</v>
      </c>
      <c r="AH121" s="7">
        <v>46.551600000000001</v>
      </c>
      <c r="AI121" s="7">
        <v>53.176600000000001</v>
      </c>
      <c r="AJ121" s="7">
        <v>28.422000000000001</v>
      </c>
      <c r="AK121" s="7">
        <v>64.945700000000002</v>
      </c>
      <c r="AL121" s="7">
        <v>12.12093</v>
      </c>
      <c r="AM121" s="7">
        <v>14.33023</v>
      </c>
      <c r="AN121" s="7">
        <v>12.25116</v>
      </c>
      <c r="AO121" s="7">
        <v>2.1535199999999999</v>
      </c>
      <c r="AP121" s="7">
        <v>1.1207400000000001</v>
      </c>
      <c r="AQ121" s="7">
        <v>2.51898</v>
      </c>
      <c r="AR121" s="7">
        <v>1.3109299999999999</v>
      </c>
      <c r="AS121" s="7">
        <v>3.9635699999999998</v>
      </c>
      <c r="AT121" s="7">
        <f>IF(AND(NOT('Basic Financial Statements'!FV120=""),NOT('Basic Financial Statements'!AI120="")),'Basic Financial Statements'!FV120/'Basic Financial Statements'!AI120,"")</f>
        <v>21.081265306490383</v>
      </c>
      <c r="AU121" s="7">
        <f>IF(AND(NOT('Basic Financial Statements'!FV120=""),NOT('Basic Financial Statements'!CY120="")),'Basic Financial Statements'!FV120/'Basic Financial Statements'!CY120,"")</f>
        <v>4.6352042111522191</v>
      </c>
    </row>
    <row r="122" spans="1:47">
      <c r="A122" s="7" t="str">
        <f t="shared" si="10"/>
        <v>Emerson</v>
      </c>
      <c r="B122" s="7" t="str">
        <f t="shared" si="10"/>
        <v>NYSE:EMR</v>
      </c>
      <c r="C122" s="7" t="str">
        <f>'Basic Financial Statements'!C121</f>
        <v>FY2017</v>
      </c>
      <c r="D122" s="10">
        <f>'Basic Financial Statements'!D121</f>
        <v>2017</v>
      </c>
      <c r="F122" s="7">
        <f>IF(AND(NOT('Basic Financial Statements'!Q121=""),NOT('Basic Financial Statements'!CD121=""),NOT('Basic Financial Statements'!CD120=""),'Basic Financial Statements'!B121='Basic Financial Statements'!B120,RIGHT('Basic Financial Statements'!C121,4)*1-1=RIGHT('Basic Financial Statements'!C120,4)*1),('Basic Financial Statements'!Q121+'Basic Financial Statements'!S121)/AVERAGE('Basic Financial Statements'!CD120:CD121),"")</f>
        <v>0.13199099731371458</v>
      </c>
      <c r="G122" s="7">
        <f>IF(AND(NOT('Basic Financial Statements'!AI120=""),NOT('Basic Financial Statements'!CD121=""),NOT('Basic Financial Statements'!CD120=""),'Basic Financial Statements'!B121='Basic Financial Statements'!B120,RIGHT('Basic Financial Statements'!C121,4)*1-1=RIGHT('Basic Financial Statements'!C120,4)*1),('Basic Financial Statements'!AI121)/AVERAGE('Basic Financial Statements'!CD120:CD121),"")</f>
        <v>7.5022385711865633E-2</v>
      </c>
      <c r="H122" s="7">
        <v>0.121527</v>
      </c>
      <c r="I122" s="7">
        <v>0.201768</v>
      </c>
      <c r="J122" s="7"/>
      <c r="K122" s="7">
        <v>0.42439700000000002</v>
      </c>
      <c r="L122" s="7">
        <v>0.23702799999999999</v>
      </c>
      <c r="M122" s="7">
        <v>0.21232899999999999</v>
      </c>
      <c r="N122" s="7">
        <v>0.18520700000000001</v>
      </c>
      <c r="O122" s="7">
        <v>0.17629700000000001</v>
      </c>
      <c r="P122" s="7">
        <v>0.109735</v>
      </c>
      <c r="Q122" s="7">
        <v>9.9448999999999996E-2</v>
      </c>
      <c r="R122" s="7">
        <v>0.107638</v>
      </c>
      <c r="S122" s="7"/>
      <c r="T122" s="7">
        <v>0.73880000000000001</v>
      </c>
      <c r="U122" s="7">
        <v>4.8829200000000004</v>
      </c>
      <c r="V122" s="7">
        <v>5.2880700000000003</v>
      </c>
      <c r="W122" s="7">
        <v>6.0509599999999999</v>
      </c>
      <c r="X122" s="7"/>
      <c r="Y122" s="7">
        <v>1.63568</v>
      </c>
      <c r="Z122" s="7">
        <v>1.2158599999999999</v>
      </c>
      <c r="AA122" s="7">
        <v>0.37898999999999999</v>
      </c>
      <c r="AB122" s="7">
        <v>69.023330000000001</v>
      </c>
      <c r="AC122" s="7">
        <v>60.320630000000001</v>
      </c>
      <c r="AD122" s="7">
        <v>64.801739999999995</v>
      </c>
      <c r="AE122" s="7">
        <v>64.54222</v>
      </c>
      <c r="AF122" s="7"/>
      <c r="AG122" s="7">
        <v>53.09</v>
      </c>
      <c r="AH122" s="7">
        <v>34.678899999999999</v>
      </c>
      <c r="AI122" s="7">
        <v>43.261099999999999</v>
      </c>
      <c r="AJ122" s="7">
        <v>28.258600000000001</v>
      </c>
      <c r="AK122" s="7">
        <v>55.229900000000001</v>
      </c>
      <c r="AL122" s="7">
        <v>13.388059999999999</v>
      </c>
      <c r="AM122" s="7">
        <v>16.124379999999999</v>
      </c>
      <c r="AN122" s="7">
        <v>13.756220000000001</v>
      </c>
      <c r="AO122" s="7">
        <v>1.43659</v>
      </c>
      <c r="AP122" s="7">
        <v>0.49181999999999998</v>
      </c>
      <c r="AQ122" s="7">
        <v>1.68391</v>
      </c>
      <c r="AR122" s="7">
        <v>0.57648999999999995</v>
      </c>
      <c r="AS122" s="7">
        <v>5.0808099999999996</v>
      </c>
      <c r="AT122" s="7">
        <f>IF(AND(NOT('Basic Financial Statements'!FV121=""),NOT('Basic Financial Statements'!AI121="")),'Basic Financial Statements'!FV121/'Basic Financial Statements'!AI121,"")</f>
        <v>25.947633980645165</v>
      </c>
      <c r="AU122" s="7">
        <f>IF(AND(NOT('Basic Financial Statements'!FV121=""),NOT('Basic Financial Statements'!CY121="")),'Basic Financial Statements'!FV121/'Basic Financial Statements'!CY121,"")</f>
        <v>4.6133095515026383</v>
      </c>
    </row>
    <row r="123" spans="1:47">
      <c r="A123" s="7" t="str">
        <f t="shared" si="10"/>
        <v>Emerson</v>
      </c>
      <c r="B123" s="7" t="str">
        <f t="shared" si="10"/>
        <v>NYSE:EMR</v>
      </c>
      <c r="C123" s="7" t="str">
        <f>'Basic Financial Statements'!C122</f>
        <v>FY2018</v>
      </c>
      <c r="D123" s="10">
        <f>'Basic Financial Statements'!D122</f>
        <v>2018</v>
      </c>
      <c r="F123" s="7">
        <f>IF(AND(NOT('Basic Financial Statements'!Q122=""),NOT('Basic Financial Statements'!CD122=""),NOT('Basic Financial Statements'!CD121=""),'Basic Financial Statements'!B122='Basic Financial Statements'!B121,RIGHT('Basic Financial Statements'!C122,4)*1-1=RIGHT('Basic Financial Statements'!C121,4)*1),('Basic Financial Statements'!Q122+'Basic Financial Statements'!S122)/AVERAGE('Basic Financial Statements'!CD121:CD122),"")</f>
        <v>0.14752745191225394</v>
      </c>
      <c r="G123" s="7">
        <f>IF(AND(NOT('Basic Financial Statements'!AI121=""),NOT('Basic Financial Statements'!CD122=""),NOT('Basic Financial Statements'!CD121=""),'Basic Financial Statements'!B122='Basic Financial Statements'!B121,RIGHT('Basic Financial Statements'!C122,4)*1-1=RIGHT('Basic Financial Statements'!C121,4)*1),('Basic Financial Statements'!AI122)/AVERAGE('Basic Financial Statements'!CD121:CD122),"")</f>
        <v>0.11125841066559944</v>
      </c>
      <c r="H123" s="7">
        <v>0.13366500000000001</v>
      </c>
      <c r="I123" s="7">
        <v>0.249419</v>
      </c>
      <c r="J123" s="7"/>
      <c r="K123" s="7">
        <v>0.42853799999999997</v>
      </c>
      <c r="L123" s="7">
        <v>0.24460000000000001</v>
      </c>
      <c r="M123" s="7">
        <v>0.20456099999999999</v>
      </c>
      <c r="N123" s="7">
        <v>0.17905499999999999</v>
      </c>
      <c r="O123" s="7">
        <v>0.166934</v>
      </c>
      <c r="P123" s="7">
        <v>0.12775700000000001</v>
      </c>
      <c r="Q123" s="7">
        <v>0.126551</v>
      </c>
      <c r="R123" s="7">
        <v>0.126551</v>
      </c>
      <c r="S123" s="7"/>
      <c r="T123" s="7">
        <v>0.87085999999999997</v>
      </c>
      <c r="U123" s="7">
        <v>5.0582599999999998</v>
      </c>
      <c r="V123" s="7">
        <v>5.4264299999999999</v>
      </c>
      <c r="W123" s="7">
        <v>5.6699900000000003</v>
      </c>
      <c r="X123" s="7"/>
      <c r="Y123" s="7">
        <v>1.07382</v>
      </c>
      <c r="Z123" s="7">
        <v>0.71982000000000002</v>
      </c>
      <c r="AA123" s="7">
        <v>0.46917999999999999</v>
      </c>
      <c r="AB123" s="7">
        <v>67.263300000000001</v>
      </c>
      <c r="AC123" s="7">
        <v>64.373959999999997</v>
      </c>
      <c r="AD123" s="7">
        <v>67.433390000000003</v>
      </c>
      <c r="AE123" s="7">
        <v>64.203869999999995</v>
      </c>
      <c r="AF123" s="7"/>
      <c r="AG123" s="7">
        <v>52.947699999999998</v>
      </c>
      <c r="AH123" s="7">
        <v>34.618099999999998</v>
      </c>
      <c r="AI123" s="7">
        <v>34.894300000000001</v>
      </c>
      <c r="AJ123" s="7">
        <v>22.814499999999999</v>
      </c>
      <c r="AK123" s="7">
        <v>55.909700000000001</v>
      </c>
      <c r="AL123" s="7">
        <v>14.386139999999999</v>
      </c>
      <c r="AM123" s="7">
        <v>17.628710000000002</v>
      </c>
      <c r="AN123" s="7">
        <v>14.574260000000001</v>
      </c>
      <c r="AO123" s="7">
        <v>1.3367</v>
      </c>
      <c r="AP123" s="7">
        <v>1.0297700000000001</v>
      </c>
      <c r="AQ123" s="7">
        <v>1.6168499999999999</v>
      </c>
      <c r="AR123" s="7">
        <v>1.2455799999999999</v>
      </c>
      <c r="AS123" s="7">
        <v>5.2716000000000003</v>
      </c>
      <c r="AT123" s="7">
        <f>IF(AND(NOT('Basic Financial Statements'!FV122=""),NOT('Basic Financial Statements'!AI122="")),'Basic Financial Statements'!FV122/'Basic Financial Statements'!AI122,"")</f>
        <v>21.640239163669065</v>
      </c>
      <c r="AU123" s="7">
        <f>IF(AND(NOT('Basic Financial Statements'!FV122=""),NOT('Basic Financial Statements'!CY122="")),'Basic Financial Statements'!FV122/'Basic Financial Statements'!CY122,"")</f>
        <v>5.3792211802838947</v>
      </c>
    </row>
    <row r="124" spans="1:47">
      <c r="A124" s="7" t="str">
        <f>Assumptions!C12</f>
        <v>Samsung E</v>
      </c>
      <c r="B124" s="7" t="str">
        <f>Assumptions!B12</f>
        <v>KOSE:A005930</v>
      </c>
      <c r="C124" s="7" t="str">
        <f>'Basic Financial Statements'!C123</f>
        <v>FY2007</v>
      </c>
      <c r="D124" s="10">
        <f>'Basic Financial Statements'!D123</f>
        <v>2007</v>
      </c>
      <c r="F124" s="7" t="str">
        <f>IF(AND(NOT('Basic Financial Statements'!Q123=""),NOT('Basic Financial Statements'!CD123=""),NOT('Basic Financial Statements'!CD122=""),'Basic Financial Statements'!B123='Basic Financial Statements'!B122,RIGHT('Basic Financial Statements'!C123,4)*1-1=RIGHT('Basic Financial Statements'!C122,4)*1),('Basic Financial Statements'!Q123+'Basic Financial Statements'!S123)/AVERAGE('Basic Financial Statements'!CD122:CD123),"")</f>
        <v/>
      </c>
      <c r="G124" s="7" t="str">
        <f>IF(AND(NOT('Basic Financial Statements'!AI122=""),NOT('Basic Financial Statements'!CD123=""),NOT('Basic Financial Statements'!CD122=""),'Basic Financial Statements'!B123='Basic Financial Statements'!B122,RIGHT('Basic Financial Statements'!C123,4)*1-1=RIGHT('Basic Financial Statements'!C122,4)*1),('Basic Financial Statements'!AI123)/AVERAGE('Basic Financial Statements'!CD122:CD123),"")</f>
        <v/>
      </c>
      <c r="H124" s="7">
        <v>8.4370000000000001E-2</v>
      </c>
      <c r="I124" s="7">
        <v>0.153111</v>
      </c>
      <c r="J124" s="7"/>
      <c r="K124" s="7">
        <v>0.28045300000000001</v>
      </c>
      <c r="L124" s="7">
        <v>0.189361</v>
      </c>
      <c r="M124" s="7">
        <v>0.17735400000000001</v>
      </c>
      <c r="N124" s="7">
        <v>9.3086000000000002E-2</v>
      </c>
      <c r="O124" s="7">
        <v>9.1092000000000006E-2</v>
      </c>
      <c r="P124" s="7">
        <v>8.0429E-2</v>
      </c>
      <c r="Q124" s="7">
        <v>7.5328999999999993E-2</v>
      </c>
      <c r="R124" s="7">
        <v>7.5328999999999993E-2</v>
      </c>
      <c r="S124" s="7"/>
      <c r="T124" s="7">
        <v>1.12747</v>
      </c>
      <c r="U124" s="7">
        <v>2.7140599999999999</v>
      </c>
      <c r="V124" s="7">
        <v>7.1092000000000004</v>
      </c>
      <c r="W124" s="7">
        <v>9.6290899999999997</v>
      </c>
      <c r="X124" s="7"/>
      <c r="Y124" s="7">
        <v>1.4062600000000001</v>
      </c>
      <c r="Z124" s="7">
        <v>0.94272</v>
      </c>
      <c r="AA124" s="7">
        <v>0.49640000000000001</v>
      </c>
      <c r="AB124" s="7">
        <v>51.341630000000002</v>
      </c>
      <c r="AC124" s="7">
        <v>37.905619999999999</v>
      </c>
      <c r="AD124" s="7">
        <v>45.78633</v>
      </c>
      <c r="AE124" s="7">
        <v>43.460920000000002</v>
      </c>
      <c r="AF124" s="7"/>
      <c r="AG124" s="7">
        <v>25.9284</v>
      </c>
      <c r="AH124" s="7">
        <v>20.5898</v>
      </c>
      <c r="AI124" s="7">
        <v>7.2756999999999996</v>
      </c>
      <c r="AJ124" s="7">
        <v>5.7777000000000003</v>
      </c>
      <c r="AK124" s="7">
        <v>40.056899999999999</v>
      </c>
      <c r="AL124" s="7">
        <v>15.1957</v>
      </c>
      <c r="AM124" s="7">
        <v>29.585719999999998</v>
      </c>
      <c r="AN124" s="7">
        <v>8.8385200000000008</v>
      </c>
      <c r="AO124" s="7">
        <v>0.83067999999999997</v>
      </c>
      <c r="AP124" s="7">
        <v>0.15833</v>
      </c>
      <c r="AQ124" s="7">
        <v>2.7805800000000001</v>
      </c>
      <c r="AR124" s="7">
        <v>0.52998000000000001</v>
      </c>
      <c r="AS124" s="7">
        <v>3.6473300000000002</v>
      </c>
      <c r="AT124" s="7">
        <f>IF(AND(NOT('Basic Financial Statements'!FV123=""),NOT('Basic Financial Statements'!AI123="")),'Basic Financial Statements'!FV123/'Basic Financial Statements'!AI123,"")</f>
        <v>10.129824774286345</v>
      </c>
      <c r="AU124" s="7">
        <f>IF(AND(NOT('Basic Financial Statements'!FV123=""),NOT('Basic Financial Statements'!CY123="")),'Basic Financial Statements'!FV123/'Basic Financial Statements'!CY123,"")</f>
        <v>1.5534180203584633</v>
      </c>
    </row>
    <row r="125" spans="1:47">
      <c r="A125" s="7" t="str">
        <f t="shared" ref="A125:B135" si="11">A124</f>
        <v>Samsung E</v>
      </c>
      <c r="B125" s="7" t="str">
        <f t="shared" si="11"/>
        <v>KOSE:A005930</v>
      </c>
      <c r="C125" s="7" t="str">
        <f>'Basic Financial Statements'!C124</f>
        <v>FY2008</v>
      </c>
      <c r="D125" s="10">
        <f>'Basic Financial Statements'!D124</f>
        <v>2008</v>
      </c>
      <c r="F125" s="7">
        <f>IF(AND(NOT('Basic Financial Statements'!Q124=""),NOT('Basic Financial Statements'!CD124=""),NOT('Basic Financial Statements'!CD123=""),'Basic Financial Statements'!B124='Basic Financial Statements'!B123,RIGHT('Basic Financial Statements'!C124,4)*1-1=RIGHT('Basic Financial Statements'!C123,4)*1),('Basic Financial Statements'!Q124+'Basic Financial Statements'!S124)/AVERAGE('Basic Financial Statements'!CD123:CD124),"")</f>
        <v>6.7157675671659353E-2</v>
      </c>
      <c r="G125" s="7">
        <f>IF(AND(NOT('Basic Financial Statements'!AI123=""),NOT('Basic Financial Statements'!CD124=""),NOT('Basic Financial Statements'!CD123=""),'Basic Financial Statements'!B124='Basic Financial Statements'!B123,RIGHT('Basic Financial Statements'!C124,4)*1-1=RIGHT('Basic Financial Statements'!C123,4)*1),('Basic Financial Statements'!AI124)/AVERAGE('Basic Financial Statements'!CD123:CD124),"")</f>
        <v>5.9294734588340829E-2</v>
      </c>
      <c r="H125" s="7">
        <v>4.9977000000000001E-2</v>
      </c>
      <c r="I125" s="7">
        <v>0.10066899999999999</v>
      </c>
      <c r="J125" s="7"/>
      <c r="K125" s="7">
        <v>0.25996200000000003</v>
      </c>
      <c r="L125" s="7">
        <v>0.210233</v>
      </c>
      <c r="M125" s="7">
        <v>0.13295799999999999</v>
      </c>
      <c r="N125" s="7">
        <v>5.1705000000000001E-2</v>
      </c>
      <c r="O125" s="7">
        <v>4.9729000000000002E-2</v>
      </c>
      <c r="P125" s="7">
        <v>4.8561E-2</v>
      </c>
      <c r="Q125" s="7">
        <v>4.5557E-2</v>
      </c>
      <c r="R125" s="7">
        <v>4.5557E-2</v>
      </c>
      <c r="S125" s="7"/>
      <c r="T125" s="7">
        <v>1.2210300000000001</v>
      </c>
      <c r="U125" s="7">
        <v>2.9700099999999998</v>
      </c>
      <c r="V125" s="7">
        <v>7.4776800000000003</v>
      </c>
      <c r="W125" s="7">
        <v>10.281230000000001</v>
      </c>
      <c r="X125" s="7"/>
      <c r="Y125" s="7">
        <v>1.5204299999999999</v>
      </c>
      <c r="Z125" s="7">
        <v>0.99275000000000002</v>
      </c>
      <c r="AA125" s="7">
        <v>0.41482000000000002</v>
      </c>
      <c r="AB125" s="7">
        <v>48.945549999999997</v>
      </c>
      <c r="AC125" s="7">
        <v>35.598619999999997</v>
      </c>
      <c r="AD125" s="7">
        <v>41.29871</v>
      </c>
      <c r="AE125" s="7">
        <v>43.245460000000001</v>
      </c>
      <c r="AF125" s="7"/>
      <c r="AG125" s="7">
        <v>27.7392</v>
      </c>
      <c r="AH125" s="7">
        <v>21.715499999999999</v>
      </c>
      <c r="AI125" s="7">
        <v>9.7969000000000008</v>
      </c>
      <c r="AJ125" s="7">
        <v>7.6695000000000002</v>
      </c>
      <c r="AK125" s="7">
        <v>40.243499999999997</v>
      </c>
      <c r="AL125" s="7">
        <v>8.9991400000000006</v>
      </c>
      <c r="AM125" s="7">
        <v>24.060500000000001</v>
      </c>
      <c r="AN125" s="7">
        <v>3.0418599999999998</v>
      </c>
      <c r="AO125" s="7">
        <v>1.0823199999999999</v>
      </c>
      <c r="AP125" s="7">
        <v>0.25594</v>
      </c>
      <c r="AQ125" s="7">
        <v>8.5609500000000001</v>
      </c>
      <c r="AR125" s="7">
        <v>2.02441</v>
      </c>
      <c r="AS125" s="7">
        <v>3.4108100000000001</v>
      </c>
      <c r="AT125" s="7">
        <f>IF(AND(NOT('Basic Financial Statements'!FV124=""),NOT('Basic Financial Statements'!AI124="")),'Basic Financial Statements'!FV124/'Basic Financial Statements'!AI124,"")</f>
        <v>10.592899338801612</v>
      </c>
      <c r="AU125" s="7">
        <f>IF(AND(NOT('Basic Financial Statements'!FV124=""),NOT('Basic Financial Statements'!CY124="")),'Basic Financial Statements'!FV124/'Basic Financial Statements'!CY124,"")</f>
        <v>1.0736003978800768</v>
      </c>
    </row>
    <row r="126" spans="1:47">
      <c r="A126" s="7" t="str">
        <f t="shared" si="11"/>
        <v>Samsung E</v>
      </c>
      <c r="B126" s="7" t="str">
        <f t="shared" si="11"/>
        <v>KOSE:A005930</v>
      </c>
      <c r="C126" s="7" t="str">
        <f>'Basic Financial Statements'!C125</f>
        <v>FY2009</v>
      </c>
      <c r="D126" s="10">
        <f>'Basic Financial Statements'!D125</f>
        <v>2009</v>
      </c>
      <c r="F126" s="7">
        <f>IF(AND(NOT('Basic Financial Statements'!Q125=""),NOT('Basic Financial Statements'!CD125=""),NOT('Basic Financial Statements'!CD124=""),'Basic Financial Statements'!B125='Basic Financial Statements'!B124,RIGHT('Basic Financial Statements'!C125,4)*1-1=RIGHT('Basic Financial Statements'!C124,4)*1),('Basic Financial Statements'!Q125+'Basic Financial Statements'!S125)/AVERAGE('Basic Financial Statements'!CD124:CD125),"")</f>
        <v>0.10398046879057476</v>
      </c>
      <c r="G126" s="7">
        <f>IF(AND(NOT('Basic Financial Statements'!AI124=""),NOT('Basic Financial Statements'!CD125=""),NOT('Basic Financial Statements'!CD124=""),'Basic Financial Statements'!B125='Basic Financial Statements'!B124,RIGHT('Basic Financial Statements'!C125,4)*1-1=RIGHT('Basic Financial Statements'!C124,4)*1),('Basic Financial Statements'!AI125)/AVERAGE('Basic Financial Statements'!CD124:CD125),"")</f>
        <v>8.9760256553464104E-2</v>
      </c>
      <c r="H126" s="7">
        <v>8.3818000000000004E-2</v>
      </c>
      <c r="I126" s="7">
        <v>0.14992800000000001</v>
      </c>
      <c r="J126" s="7"/>
      <c r="K126" s="7">
        <v>0.30609999999999998</v>
      </c>
      <c r="L126" s="7">
        <v>0.171372</v>
      </c>
      <c r="M126" s="7">
        <v>0.160634</v>
      </c>
      <c r="N126" s="7">
        <v>8.1620999999999999E-2</v>
      </c>
      <c r="O126" s="7">
        <v>8.0086000000000004E-2</v>
      </c>
      <c r="P126" s="7">
        <v>7.1597999999999995E-2</v>
      </c>
      <c r="Q126" s="7">
        <v>7.0211999999999997E-2</v>
      </c>
      <c r="R126" s="7">
        <v>7.0211999999999997E-2</v>
      </c>
      <c r="S126" s="7"/>
      <c r="T126" s="7">
        <v>1.25366</v>
      </c>
      <c r="U126" s="7">
        <v>3.1318100000000002</v>
      </c>
      <c r="V126" s="7">
        <v>7.3918600000000003</v>
      </c>
      <c r="W126" s="7">
        <v>9.7863799999999994</v>
      </c>
      <c r="X126" s="7"/>
      <c r="Y126" s="7">
        <v>1.5849200000000001</v>
      </c>
      <c r="Z126" s="7">
        <v>1.1870499999999999</v>
      </c>
      <c r="AA126" s="7">
        <v>0.54152</v>
      </c>
      <c r="AB126" s="7">
        <v>49.378300000000003</v>
      </c>
      <c r="AC126" s="7">
        <v>37.296430000000001</v>
      </c>
      <c r="AD126" s="7">
        <v>46.603200000000001</v>
      </c>
      <c r="AE126" s="7">
        <v>40.071530000000003</v>
      </c>
      <c r="AF126" s="7"/>
      <c r="AG126" s="7">
        <v>12.8613</v>
      </c>
      <c r="AH126" s="7">
        <v>11.3957</v>
      </c>
      <c r="AI126" s="7">
        <v>1.8895999999999999</v>
      </c>
      <c r="AJ126" s="7">
        <v>1.6741999999999999</v>
      </c>
      <c r="AK126" s="7">
        <v>34.8855</v>
      </c>
      <c r="AL126" s="7">
        <v>20.396039999999999</v>
      </c>
      <c r="AM126" s="7">
        <v>40.909489999999998</v>
      </c>
      <c r="AN126" s="7">
        <v>25.857389999999999</v>
      </c>
      <c r="AO126" s="7">
        <v>0.42901</v>
      </c>
      <c r="AP126" s="7" t="s">
        <v>542</v>
      </c>
      <c r="AQ126" s="7">
        <v>0.67874999999999996</v>
      </c>
      <c r="AR126" s="7" t="s">
        <v>542</v>
      </c>
      <c r="AS126" s="7">
        <v>4.0090500000000002</v>
      </c>
      <c r="AT126" s="7">
        <f>IF(AND(NOT('Basic Financial Statements'!FV125=""),NOT('Basic Financial Statements'!AI125="")),'Basic Financial Statements'!FV125/'Basic Financial Statements'!AI125,"")</f>
        <v>11.477232480341785</v>
      </c>
      <c r="AU126" s="7">
        <f>IF(AND(NOT('Basic Financial Statements'!FV125=""),NOT('Basic Financial Statements'!CY125="")),'Basic Financial Statements'!FV125/'Basic Financial Statements'!CY125,"")</f>
        <v>1.6103502643202183</v>
      </c>
    </row>
    <row r="127" spans="1:47">
      <c r="A127" s="7" t="str">
        <f t="shared" si="11"/>
        <v>Samsung E</v>
      </c>
      <c r="B127" s="7" t="str">
        <f t="shared" si="11"/>
        <v>KOSE:A005930</v>
      </c>
      <c r="C127" s="7" t="str">
        <f>'Basic Financial Statements'!C126</f>
        <v>FY2010</v>
      </c>
      <c r="D127" s="10">
        <f>'Basic Financial Statements'!D126</f>
        <v>2010</v>
      </c>
      <c r="F127" s="7">
        <f>IF(AND(NOT('Basic Financial Statements'!Q126=""),NOT('Basic Financial Statements'!CD126=""),NOT('Basic Financial Statements'!CD125=""),'Basic Financial Statements'!B126='Basic Financial Statements'!B125,RIGHT('Basic Financial Statements'!C126,4)*1-1=RIGHT('Basic Financial Statements'!C125,4)*1),('Basic Financial Statements'!Q126+'Basic Financial Statements'!S126)/AVERAGE('Basic Financial Statements'!CD125:CD126),"")</f>
        <v>0.1418345683909272</v>
      </c>
      <c r="G127" s="7">
        <f>IF(AND(NOT('Basic Financial Statements'!AI125=""),NOT('Basic Financial Statements'!CD126=""),NOT('Basic Financial Statements'!CD125=""),'Basic Financial Statements'!B126='Basic Financial Statements'!B125,RIGHT('Basic Financial Statements'!C126,4)*1-1=RIGHT('Basic Financial Statements'!C125,4)*1),('Basic Financial Statements'!AI126)/AVERAGE('Basic Financial Statements'!CD125:CD126),"")</f>
        <v>0.1310230137978709</v>
      </c>
      <c r="H127" s="7">
        <v>0.11563</v>
      </c>
      <c r="I127" s="7">
        <v>0.203655</v>
      </c>
      <c r="J127" s="7"/>
      <c r="K127" s="7">
        <v>0.33604899999999999</v>
      </c>
      <c r="L127" s="7">
        <v>0.169715</v>
      </c>
      <c r="M127" s="7">
        <v>0.18166199999999999</v>
      </c>
      <c r="N127" s="7">
        <v>0.111511</v>
      </c>
      <c r="O127" s="7">
        <v>0.10921400000000001</v>
      </c>
      <c r="P127" s="7">
        <v>0.10442</v>
      </c>
      <c r="Q127" s="7">
        <v>0.102172</v>
      </c>
      <c r="R127" s="7">
        <v>0.102172</v>
      </c>
      <c r="S127" s="7"/>
      <c r="T127" s="7">
        <v>1.2547699999999999</v>
      </c>
      <c r="U127" s="7">
        <v>3.2039499999999999</v>
      </c>
      <c r="V127" s="7">
        <v>7.9399600000000001</v>
      </c>
      <c r="W127" s="7">
        <v>8.8491199999999992</v>
      </c>
      <c r="X127" s="7"/>
      <c r="Y127" s="7">
        <v>1.5371900000000001</v>
      </c>
      <c r="Z127" s="7">
        <v>1.09483</v>
      </c>
      <c r="AA127" s="7">
        <v>0.59648999999999996</v>
      </c>
      <c r="AB127" s="7">
        <v>45.969929999999998</v>
      </c>
      <c r="AC127" s="7">
        <v>41.246830000000003</v>
      </c>
      <c r="AD127" s="7">
        <v>50.856909999999999</v>
      </c>
      <c r="AE127" s="7">
        <v>36.359839999999998</v>
      </c>
      <c r="AF127" s="7"/>
      <c r="AG127" s="7">
        <v>12.059799999999999</v>
      </c>
      <c r="AH127" s="7">
        <v>10.761900000000001</v>
      </c>
      <c r="AI127" s="7">
        <v>1.3673</v>
      </c>
      <c r="AJ127" s="7">
        <v>1.2202</v>
      </c>
      <c r="AK127" s="7">
        <v>33.4649</v>
      </c>
      <c r="AL127" s="7">
        <v>29.062470000000001</v>
      </c>
      <c r="AM127" s="7">
        <v>48.340949999999999</v>
      </c>
      <c r="AN127" s="7">
        <v>11.136369999999999</v>
      </c>
      <c r="AO127" s="7">
        <v>0.3836</v>
      </c>
      <c r="AP127" s="7" t="s">
        <v>542</v>
      </c>
      <c r="AQ127" s="7">
        <v>1.6651199999999999</v>
      </c>
      <c r="AR127" s="7" t="s">
        <v>542</v>
      </c>
      <c r="AS127" s="7">
        <v>4.1685600000000003</v>
      </c>
      <c r="AT127" s="7">
        <f>IF(AND(NOT('Basic Financial Statements'!FV126=""),NOT('Basic Financial Statements'!AI126="")),'Basic Financial Statements'!FV126/'Basic Financial Statements'!AI126,"")</f>
        <v>8.4150163385620118</v>
      </c>
      <c r="AU127" s="7">
        <f>IF(AND(NOT('Basic Financial Statements'!FV126=""),NOT('Basic Financial Statements'!CY126="")),'Basic Financial Statements'!FV126/'Basic Financial Statements'!CY126,"")</f>
        <v>1.5874982097524302</v>
      </c>
    </row>
    <row r="128" spans="1:47">
      <c r="A128" s="7" t="str">
        <f t="shared" si="11"/>
        <v>Samsung E</v>
      </c>
      <c r="B128" s="7" t="str">
        <f t="shared" si="11"/>
        <v>KOSE:A005930</v>
      </c>
      <c r="C128" s="7" t="str">
        <f>'Basic Financial Statements'!C127</f>
        <v>FY2011</v>
      </c>
      <c r="D128" s="10">
        <f>'Basic Financial Statements'!D127</f>
        <v>2011</v>
      </c>
      <c r="F128" s="7">
        <f>IF(AND(NOT('Basic Financial Statements'!Q127=""),NOT('Basic Financial Statements'!CD127=""),NOT('Basic Financial Statements'!CD126=""),'Basic Financial Statements'!B127='Basic Financial Statements'!B126,RIGHT('Basic Financial Statements'!C127,4)*1-1=RIGHT('Basic Financial Statements'!C126,4)*1),('Basic Financial Statements'!Q127+'Basic Financial Statements'!S127)/AVERAGE('Basic Financial Statements'!CD126:CD127),"")</f>
        <v>0.11296096442565298</v>
      </c>
      <c r="G128" s="7">
        <f>IF(AND(NOT('Basic Financial Statements'!AI126=""),NOT('Basic Financial Statements'!CD127=""),NOT('Basic Financial Statements'!CD126=""),'Basic Financial Statements'!B127='Basic Financial Statements'!B126,RIGHT('Basic Financial Statements'!C127,4)*1-1=RIGHT('Basic Financial Statements'!C126,4)*1),('Basic Financial Statements'!AI127)/AVERAGE('Basic Financial Statements'!CD126:CD127),"")</f>
        <v>9.4860836970633633E-2</v>
      </c>
      <c r="H128" s="7">
        <v>9.0497999999999995E-2</v>
      </c>
      <c r="I128" s="7">
        <v>0.14651400000000001</v>
      </c>
      <c r="J128" s="7"/>
      <c r="K128" s="7">
        <v>0.32033899999999998</v>
      </c>
      <c r="L128" s="7">
        <v>0.16114100000000001</v>
      </c>
      <c r="M128" s="7">
        <v>0.17601700000000001</v>
      </c>
      <c r="N128" s="7">
        <v>9.7628000000000006E-2</v>
      </c>
      <c r="O128" s="7">
        <v>9.4811999999999994E-2</v>
      </c>
      <c r="P128" s="7">
        <v>8.3387000000000003E-2</v>
      </c>
      <c r="Q128" s="7">
        <v>8.1105999999999998E-2</v>
      </c>
      <c r="R128" s="7">
        <v>8.1105999999999998E-2</v>
      </c>
      <c r="S128" s="7"/>
      <c r="T128" s="7">
        <v>1.1375900000000001</v>
      </c>
      <c r="U128" s="7">
        <v>2.86938</v>
      </c>
      <c r="V128" s="7">
        <v>8.0419499999999999</v>
      </c>
      <c r="W128" s="7">
        <v>7.7125399999999997</v>
      </c>
      <c r="X128" s="7"/>
      <c r="Y128" s="7">
        <v>1.6133500000000001</v>
      </c>
      <c r="Z128" s="7">
        <v>1.1505399999999999</v>
      </c>
      <c r="AA128" s="7">
        <v>0.51710999999999996</v>
      </c>
      <c r="AB128" s="7">
        <v>45.386659999999999</v>
      </c>
      <c r="AC128" s="7">
        <v>47.32517</v>
      </c>
      <c r="AD128" s="7">
        <v>55.084710000000001</v>
      </c>
      <c r="AE128" s="7">
        <v>37.627119999999998</v>
      </c>
      <c r="AF128" s="7"/>
      <c r="AG128" s="7">
        <v>14.4567</v>
      </c>
      <c r="AH128" s="7">
        <v>12.630699999999999</v>
      </c>
      <c r="AI128" s="7">
        <v>4.8982000000000001</v>
      </c>
      <c r="AJ128" s="7">
        <v>4.2794999999999996</v>
      </c>
      <c r="AK128" s="7">
        <v>34.972099999999998</v>
      </c>
      <c r="AL128" s="7">
        <v>24.28736</v>
      </c>
      <c r="AM128" s="7">
        <v>45.088799999999999</v>
      </c>
      <c r="AN128" s="7">
        <v>10.98765</v>
      </c>
      <c r="AO128" s="7">
        <v>0.50429999999999997</v>
      </c>
      <c r="AP128" s="7" t="s">
        <v>542</v>
      </c>
      <c r="AQ128" s="7">
        <v>2.0694599999999999</v>
      </c>
      <c r="AR128" s="7" t="s">
        <v>542</v>
      </c>
      <c r="AS128" s="7">
        <v>3.8912</v>
      </c>
      <c r="AT128" s="7">
        <f>IF(AND(NOT('Basic Financial Statements'!FV127=""),NOT('Basic Financial Statements'!AI127="")),'Basic Financial Statements'!FV127/'Basic Financial Statements'!AI127,"")</f>
        <v>10.970190970549332</v>
      </c>
      <c r="AU128" s="7">
        <f>IF(AND(NOT('Basic Financial Statements'!FV127=""),NOT('Basic Financial Statements'!CY127="")),'Basic Financial Statements'!FV127/'Basic Financial Statements'!CY127,"")</f>
        <v>1.5546269838280482</v>
      </c>
    </row>
    <row r="129" spans="1:47">
      <c r="A129" s="7" t="str">
        <f t="shared" si="11"/>
        <v>Samsung E</v>
      </c>
      <c r="B129" s="7" t="str">
        <f t="shared" si="11"/>
        <v>KOSE:A005930</v>
      </c>
      <c r="C129" s="7" t="str">
        <f>'Basic Financial Statements'!C128</f>
        <v>FY2012</v>
      </c>
      <c r="D129" s="10">
        <f>'Basic Financial Statements'!D128</f>
        <v>2012</v>
      </c>
      <c r="F129" s="7">
        <f>IF(AND(NOT('Basic Financial Statements'!Q128=""),NOT('Basic Financial Statements'!CD128=""),NOT('Basic Financial Statements'!CD127=""),'Basic Financial Statements'!B128='Basic Financial Statements'!B127,RIGHT('Basic Financial Statements'!C128,4)*1-1=RIGHT('Basic Financial Statements'!C127,4)*1),('Basic Financial Statements'!Q128+'Basic Financial Statements'!S128)/AVERAGE('Basic Financial Statements'!CD127:CD128),"")</f>
        <v>0.17811492123177897</v>
      </c>
      <c r="G129" s="7">
        <f>IF(AND(NOT('Basic Financial Statements'!AI127=""),NOT('Basic Financial Statements'!CD128=""),NOT('Basic Financial Statements'!CD127=""),'Basic Financial Statements'!B128='Basic Financial Statements'!B127,RIGHT('Basic Financial Statements'!C128,4)*1-1=RIGHT('Basic Financial Statements'!C127,4)*1),('Basic Financial Statements'!AI128)/AVERAGE('Basic Financial Statements'!CD127:CD128),"")</f>
        <v>0.14156888563609887</v>
      </c>
      <c r="H129" s="7">
        <v>0.143902</v>
      </c>
      <c r="I129" s="7">
        <v>0.216499</v>
      </c>
      <c r="J129" s="7"/>
      <c r="K129" s="7">
        <v>0.37021500000000002</v>
      </c>
      <c r="L129" s="7">
        <v>0.16446</v>
      </c>
      <c r="M129" s="7">
        <v>0.22099099999999999</v>
      </c>
      <c r="N129" s="7">
        <v>0.14722299999999999</v>
      </c>
      <c r="O129" s="7">
        <v>0.14444899999999999</v>
      </c>
      <c r="P129" s="7">
        <v>0.118572</v>
      </c>
      <c r="Q129" s="7">
        <v>0.11529</v>
      </c>
      <c r="R129" s="7">
        <v>0.11529</v>
      </c>
      <c r="S129" s="7"/>
      <c r="T129" s="7">
        <v>1.1939500000000001</v>
      </c>
      <c r="U129" s="7">
        <v>3.0813700000000002</v>
      </c>
      <c r="V129" s="7">
        <v>8.7926900000000003</v>
      </c>
      <c r="W129" s="7">
        <v>7.5694100000000004</v>
      </c>
      <c r="X129" s="7"/>
      <c r="Y129" s="7">
        <v>1.85944</v>
      </c>
      <c r="Z129" s="7">
        <v>1.3634599999999999</v>
      </c>
      <c r="AA129" s="7">
        <v>0.80908000000000002</v>
      </c>
      <c r="AB129" s="7">
        <v>41.62518</v>
      </c>
      <c r="AC129" s="7">
        <v>48.352260000000001</v>
      </c>
      <c r="AD129" s="7">
        <v>50.340739999999997</v>
      </c>
      <c r="AE129" s="7">
        <v>39.636699999999998</v>
      </c>
      <c r="AF129" s="7"/>
      <c r="AG129" s="7">
        <v>12.2613</v>
      </c>
      <c r="AH129" s="7">
        <v>10.9221</v>
      </c>
      <c r="AI129" s="7">
        <v>4.4882999999999997</v>
      </c>
      <c r="AJ129" s="7">
        <v>3.9980000000000002</v>
      </c>
      <c r="AK129" s="7">
        <v>32.910299999999999</v>
      </c>
      <c r="AL129" s="7">
        <v>48.495899999999999</v>
      </c>
      <c r="AM129" s="7">
        <v>74.193190000000001</v>
      </c>
      <c r="AN129" s="7">
        <v>35.854230000000001</v>
      </c>
      <c r="AO129" s="7">
        <v>0.33516000000000001</v>
      </c>
      <c r="AP129" s="7" t="s">
        <v>542</v>
      </c>
      <c r="AQ129" s="7">
        <v>0.69354000000000005</v>
      </c>
      <c r="AR129" s="7" t="s">
        <v>542</v>
      </c>
      <c r="AS129" s="7">
        <v>4.6412800000000001</v>
      </c>
      <c r="AT129" s="7">
        <f>IF(AND(NOT('Basic Financial Statements'!FV128=""),NOT('Basic Financial Statements'!AI128="")),'Basic Financial Statements'!FV128/'Basic Financial Statements'!AI128,"")</f>
        <v>9.0572186285045451</v>
      </c>
      <c r="AU129" s="7">
        <f>IF(AND(NOT('Basic Financial Statements'!FV128=""),NOT('Basic Financial Statements'!CY128="")),'Basic Financial Statements'!FV128/'Basic Financial Statements'!CY128,"")</f>
        <v>1.8444315130882993</v>
      </c>
    </row>
    <row r="130" spans="1:47">
      <c r="A130" s="7" t="str">
        <f t="shared" si="11"/>
        <v>Samsung E</v>
      </c>
      <c r="B130" s="7" t="str">
        <f t="shared" si="11"/>
        <v>KOSE:A005930</v>
      </c>
      <c r="C130" s="7" t="str">
        <f>'Basic Financial Statements'!C129</f>
        <v>FY2013</v>
      </c>
      <c r="D130" s="10">
        <f>'Basic Financial Statements'!D129</f>
        <v>2013</v>
      </c>
      <c r="F130" s="7">
        <f>IF(AND(NOT('Basic Financial Statements'!Q129=""),NOT('Basic Financial Statements'!CD129=""),NOT('Basic Financial Statements'!CD128=""),'Basic Financial Statements'!B129='Basic Financial Statements'!B128,RIGHT('Basic Financial Statements'!C129,4)*1-1=RIGHT('Basic Financial Statements'!C128,4)*1),('Basic Financial Statements'!Q129+'Basic Financial Statements'!S129)/AVERAGE('Basic Financial Statements'!CD128:CD129),"")</f>
        <v>0.19359286989465288</v>
      </c>
      <c r="G130" s="7">
        <f>IF(AND(NOT('Basic Financial Statements'!AI128=""),NOT('Basic Financial Statements'!CD129=""),NOT('Basic Financial Statements'!CD128=""),'Basic Financial Statements'!B129='Basic Financial Statements'!B128,RIGHT('Basic Financial Statements'!C129,4)*1-1=RIGHT('Basic Financial Statements'!C128,4)*1),('Basic Financial Statements'!AI129)/AVERAGE('Basic Financial Statements'!CD128:CD129),"")</f>
        <v>0.15424536071155448</v>
      </c>
      <c r="H130" s="7">
        <v>0.154531</v>
      </c>
      <c r="I130" s="7">
        <v>0.228046</v>
      </c>
      <c r="J130" s="7"/>
      <c r="K130" s="7">
        <v>0.39789799999999997</v>
      </c>
      <c r="L130" s="7">
        <v>0.17024600000000001</v>
      </c>
      <c r="M130" s="7">
        <v>0.231401</v>
      </c>
      <c r="N130" s="7">
        <v>0.16375500000000001</v>
      </c>
      <c r="O130" s="7">
        <v>0.16084899999999999</v>
      </c>
      <c r="P130" s="7">
        <v>0.13325600000000001</v>
      </c>
      <c r="Q130" s="7">
        <v>0.13039799999999999</v>
      </c>
      <c r="R130" s="7">
        <v>0.13039799999999999</v>
      </c>
      <c r="S130" s="7"/>
      <c r="T130" s="7">
        <v>1.15751</v>
      </c>
      <c r="U130" s="7">
        <v>3.1766999999999999</v>
      </c>
      <c r="V130" s="7">
        <v>9.3630999999999993</v>
      </c>
      <c r="W130" s="7">
        <v>7.4668000000000001</v>
      </c>
      <c r="X130" s="7"/>
      <c r="Y130" s="7">
        <v>2.15842</v>
      </c>
      <c r="Z130" s="7">
        <v>1.6044400000000001</v>
      </c>
      <c r="AA130" s="7">
        <v>0.91020000000000001</v>
      </c>
      <c r="AB130" s="7">
        <v>38.982729999999997</v>
      </c>
      <c r="AC130" s="7">
        <v>48.882989999999999</v>
      </c>
      <c r="AD130" s="7">
        <v>33.23216</v>
      </c>
      <c r="AE130" s="7">
        <v>54.633569999999999</v>
      </c>
      <c r="AF130" s="7"/>
      <c r="AG130" s="7">
        <v>7.4394999999999998</v>
      </c>
      <c r="AH130" s="7">
        <v>6.9244000000000003</v>
      </c>
      <c r="AI130" s="7">
        <v>1.5306</v>
      </c>
      <c r="AJ130" s="7">
        <v>1.4246000000000001</v>
      </c>
      <c r="AK130" s="7">
        <v>29.9236</v>
      </c>
      <c r="AL130" s="7">
        <v>72.175880000000006</v>
      </c>
      <c r="AM130" s="7">
        <v>103.83393</v>
      </c>
      <c r="AN130" s="7">
        <v>58.396419999999999</v>
      </c>
      <c r="AO130" s="7">
        <v>0.2109</v>
      </c>
      <c r="AP130" s="7" t="s">
        <v>542</v>
      </c>
      <c r="AQ130" s="7">
        <v>0.37498999999999999</v>
      </c>
      <c r="AR130" s="7" t="s">
        <v>542</v>
      </c>
      <c r="AS130" s="7">
        <v>4.8592000000000004</v>
      </c>
      <c r="AT130" s="7">
        <f>IF(AND(NOT('Basic Financial Statements'!FV129=""),NOT('Basic Financial Statements'!AI129="")),'Basic Financial Statements'!FV129/'Basic Financial Statements'!AI129,"")</f>
        <v>6.5526119066254296</v>
      </c>
      <c r="AU130" s="7">
        <f>IF(AND(NOT('Basic Financial Statements'!FV129=""),NOT('Basic Financial Statements'!CY129="")),'Basic Financial Statements'!FV129/'Basic Financial Statements'!CY129,"")</f>
        <v>1.3824818946646604</v>
      </c>
    </row>
    <row r="131" spans="1:47">
      <c r="A131" s="7" t="str">
        <f t="shared" si="11"/>
        <v>Samsung E</v>
      </c>
      <c r="B131" s="7" t="str">
        <f t="shared" si="11"/>
        <v>KOSE:A005930</v>
      </c>
      <c r="C131" s="7" t="str">
        <f>'Basic Financial Statements'!C130</f>
        <v>FY2014</v>
      </c>
      <c r="D131" s="10">
        <f>'Basic Financial Statements'!D130</f>
        <v>2014</v>
      </c>
      <c r="F131" s="7">
        <f>IF(AND(NOT('Basic Financial Statements'!Q130=""),NOT('Basic Financial Statements'!CD130=""),NOT('Basic Financial Statements'!CD129=""),'Basic Financial Statements'!B130='Basic Financial Statements'!B129,RIGHT('Basic Financial Statements'!C130,4)*1-1=RIGHT('Basic Financial Statements'!C129,4)*1),('Basic Financial Statements'!Q130+'Basic Financial Statements'!S130)/AVERAGE('Basic Financial Statements'!CD129:CD130),"")</f>
        <v>0.1273106674393496</v>
      </c>
      <c r="G131" s="7">
        <f>IF(AND(NOT('Basic Financial Statements'!AI129=""),NOT('Basic Financial Statements'!CD130=""),NOT('Basic Financial Statements'!CD129=""),'Basic Financial Statements'!B130='Basic Financial Statements'!B129,RIGHT('Basic Financial Statements'!C130,4)*1-1=RIGHT('Basic Financial Statements'!C129,4)*1),('Basic Financial Statements'!AI130)/AVERAGE('Basic Financial Statements'!CD129:CD130),"")</f>
        <v>0.1052619326212635</v>
      </c>
      <c r="H131" s="7">
        <v>9.1859999999999997E-2</v>
      </c>
      <c r="I131" s="7">
        <v>0.150558</v>
      </c>
      <c r="J131" s="7"/>
      <c r="K131" s="7">
        <v>0.37790899999999999</v>
      </c>
      <c r="L131" s="7">
        <v>0.18159600000000001</v>
      </c>
      <c r="M131" s="7">
        <v>0.20698900000000001</v>
      </c>
      <c r="N131" s="7">
        <v>0.124983</v>
      </c>
      <c r="O131" s="7">
        <v>0.12135899999999999</v>
      </c>
      <c r="P131" s="7">
        <v>0.113451</v>
      </c>
      <c r="Q131" s="7">
        <v>0.111939</v>
      </c>
      <c r="R131" s="7">
        <v>0.111939</v>
      </c>
      <c r="S131" s="7"/>
      <c r="T131" s="7">
        <v>0.92781999999999998</v>
      </c>
      <c r="U131" s="7">
        <v>2.6374200000000001</v>
      </c>
      <c r="V131" s="7">
        <v>8.3008400000000009</v>
      </c>
      <c r="W131" s="7">
        <v>7.0381600000000004</v>
      </c>
      <c r="X131" s="7"/>
      <c r="Y131" s="7">
        <v>2.2137500000000001</v>
      </c>
      <c r="Z131" s="7">
        <v>1.7310399999999999</v>
      </c>
      <c r="AA131" s="7">
        <v>0.71087</v>
      </c>
      <c r="AB131" s="7">
        <v>43.97119</v>
      </c>
      <c r="AC131" s="7">
        <v>51.859929999999999</v>
      </c>
      <c r="AD131" s="7">
        <v>23.597619999999999</v>
      </c>
      <c r="AE131" s="7">
        <v>72.233500000000006</v>
      </c>
      <c r="AF131" s="7"/>
      <c r="AG131" s="7">
        <v>6.7020999999999997</v>
      </c>
      <c r="AH131" s="7">
        <v>6.2811000000000003</v>
      </c>
      <c r="AI131" s="7">
        <v>0.86709999999999998</v>
      </c>
      <c r="AJ131" s="7">
        <v>0.81259999999999999</v>
      </c>
      <c r="AK131" s="7">
        <v>27.052299999999999</v>
      </c>
      <c r="AL131" s="7">
        <v>42.205060000000003</v>
      </c>
      <c r="AM131" s="7">
        <v>71.984369999999998</v>
      </c>
      <c r="AN131" s="7">
        <v>34.808700000000002</v>
      </c>
      <c r="AO131" s="7">
        <v>0.26394000000000001</v>
      </c>
      <c r="AP131" s="7" t="s">
        <v>542</v>
      </c>
      <c r="AQ131" s="7">
        <v>0.54581999999999997</v>
      </c>
      <c r="AR131" s="7" t="s">
        <v>542</v>
      </c>
      <c r="AS131" s="7">
        <v>4.43283</v>
      </c>
      <c r="AT131" s="7">
        <f>IF(AND(NOT('Basic Financial Statements'!FV130=""),NOT('Basic Financial Statements'!AI130="")),'Basic Financial Statements'!FV130/'Basic Financial Statements'!AI130,"")</f>
        <v>8.3103570315116144</v>
      </c>
      <c r="AU131" s="7">
        <f>IF(AND(NOT('Basic Financial Statements'!FV130=""),NOT('Basic Financial Statements'!CY130="")),'Basic Financial Statements'!FV130/'Basic Financial Statements'!CY130,"")</f>
        <v>1.1987507686393148</v>
      </c>
    </row>
    <row r="132" spans="1:47">
      <c r="A132" s="7" t="str">
        <f t="shared" si="11"/>
        <v>Samsung E</v>
      </c>
      <c r="B132" s="7" t="str">
        <f t="shared" si="11"/>
        <v>KOSE:A005930</v>
      </c>
      <c r="C132" s="7" t="str">
        <f>'Basic Financial Statements'!C131</f>
        <v>FY2015</v>
      </c>
      <c r="D132" s="10">
        <f>'Basic Financial Statements'!D131</f>
        <v>2015</v>
      </c>
      <c r="F132" s="7">
        <f>IF(AND(NOT('Basic Financial Statements'!Q131=""),NOT('Basic Financial Statements'!CD131=""),NOT('Basic Financial Statements'!CD130=""),'Basic Financial Statements'!B131='Basic Financial Statements'!B130,RIGHT('Basic Financial Statements'!C131,4)*1-1=RIGHT('Basic Financial Statements'!C130,4)*1),('Basic Financial Statements'!Q131+'Basic Financial Statements'!S131)/AVERAGE('Basic Financial Statements'!CD130:CD131),"")</f>
        <v>0.12000922661262638</v>
      </c>
      <c r="G132" s="7">
        <f>IF(AND(NOT('Basic Financial Statements'!AI130=""),NOT('Basic Financial Statements'!CD131=""),NOT('Basic Financial Statements'!CD130=""),'Basic Financial Statements'!B131='Basic Financial Statements'!B130,RIGHT('Basic Financial Statements'!C131,4)*1-1=RIGHT('Basic Financial Statements'!C130,4)*1),('Basic Financial Statements'!AI131)/AVERAGE('Basic Financial Statements'!CD130:CD131),"")</f>
        <v>8.0660364035035029E-2</v>
      </c>
      <c r="H132" s="7">
        <v>8.8925000000000004E-2</v>
      </c>
      <c r="I132" s="7">
        <v>0.11158999999999999</v>
      </c>
      <c r="J132" s="7"/>
      <c r="K132" s="7">
        <v>0.3846</v>
      </c>
      <c r="L132" s="7">
        <v>0.17982000000000001</v>
      </c>
      <c r="M132" s="7">
        <v>0.23292199999999999</v>
      </c>
      <c r="N132" s="7">
        <v>0.13492999999999999</v>
      </c>
      <c r="O132" s="7">
        <v>0.131637</v>
      </c>
      <c r="P132" s="7">
        <v>9.4990000000000005E-2</v>
      </c>
      <c r="Q132" s="7">
        <v>9.3168000000000001E-2</v>
      </c>
      <c r="R132" s="7">
        <v>9.3168000000000001E-2</v>
      </c>
      <c r="S132" s="7"/>
      <c r="T132" s="7">
        <v>0.84914000000000001</v>
      </c>
      <c r="U132" s="7">
        <v>2.3980100000000002</v>
      </c>
      <c r="V132" s="7">
        <v>8.0482499999999995</v>
      </c>
      <c r="W132" s="7">
        <v>6.8355699999999997</v>
      </c>
      <c r="X132" s="7"/>
      <c r="Y132" s="7">
        <v>2.4714399999999999</v>
      </c>
      <c r="Z132" s="7">
        <v>1.9800800000000001</v>
      </c>
      <c r="AA132" s="7">
        <v>0.79325999999999997</v>
      </c>
      <c r="AB132" s="7">
        <v>45.35125</v>
      </c>
      <c r="AC132" s="7">
        <v>53.396949999999997</v>
      </c>
      <c r="AD132" s="7">
        <v>20.592569999999998</v>
      </c>
      <c r="AE132" s="7">
        <v>78.155630000000002</v>
      </c>
      <c r="AF132" s="7"/>
      <c r="AG132" s="7">
        <v>7.1897000000000002</v>
      </c>
      <c r="AH132" s="7">
        <v>6.7074999999999996</v>
      </c>
      <c r="AI132" s="7">
        <v>0.83599999999999997</v>
      </c>
      <c r="AJ132" s="7">
        <v>0.77990000000000004</v>
      </c>
      <c r="AK132" s="7">
        <v>26.063099999999999</v>
      </c>
      <c r="AL132" s="7">
        <v>34.015540000000001</v>
      </c>
      <c r="AM132" s="7">
        <v>60.18817</v>
      </c>
      <c r="AN132" s="7">
        <v>26.859310000000001</v>
      </c>
      <c r="AO132" s="7">
        <v>0.27545999999999998</v>
      </c>
      <c r="AP132" s="7" t="s">
        <v>542</v>
      </c>
      <c r="AQ132" s="7">
        <v>0.61726000000000003</v>
      </c>
      <c r="AR132" s="7" t="s">
        <v>542</v>
      </c>
      <c r="AS132" s="7">
        <v>4.4259399999999998</v>
      </c>
      <c r="AT132" s="7">
        <f>IF(AND(NOT('Basic Financial Statements'!FV131=""),NOT('Basic Financial Statements'!AI131="")),'Basic Financial Statements'!FV131/'Basic Financial Statements'!AI131,"")</f>
        <v>9.6705257868985672</v>
      </c>
      <c r="AU132" s="7">
        <f>IF(AND(NOT('Basic Financial Statements'!FV131=""),NOT('Basic Financial Statements'!CY131="")),'Basic Financial Statements'!FV131/'Basic Financial Statements'!CY131,"")</f>
        <v>1.0662023431639023</v>
      </c>
    </row>
    <row r="133" spans="1:47">
      <c r="A133" s="7" t="str">
        <f t="shared" si="11"/>
        <v>Samsung E</v>
      </c>
      <c r="B133" s="7" t="str">
        <f t="shared" si="11"/>
        <v>KOSE:A005930</v>
      </c>
      <c r="C133" s="7" t="str">
        <f>'Basic Financial Statements'!C132</f>
        <v>FY2016</v>
      </c>
      <c r="D133" s="10">
        <f>'Basic Financial Statements'!D132</f>
        <v>2016</v>
      </c>
      <c r="F133" s="7">
        <f>IF(AND(NOT('Basic Financial Statements'!Q132=""),NOT('Basic Financial Statements'!CD132=""),NOT('Basic Financial Statements'!CD131=""),'Basic Financial Statements'!B132='Basic Financial Statements'!B131,RIGHT('Basic Financial Statements'!C132,4)*1-1=RIGHT('Basic Financial Statements'!C131,4)*1),('Basic Financial Statements'!Q132+'Basic Financial Statements'!S132)/AVERAGE('Basic Financial Statements'!CD131:CD132),"")</f>
        <v>0.12286964521902277</v>
      </c>
      <c r="G133" s="7">
        <f>IF(AND(NOT('Basic Financial Statements'!AI131=""),NOT('Basic Financial Statements'!CD132=""),NOT('Basic Financial Statements'!CD131=""),'Basic Financial Statements'!B132='Basic Financial Statements'!B131,RIGHT('Basic Financial Statements'!C132,4)*1-1=RIGHT('Basic Financial Statements'!C131,4)*1),('Basic Financial Statements'!AI132)/AVERAGE('Basic Financial Statements'!CD131:CD132),"")</f>
        <v>9.011963416279696E-2</v>
      </c>
      <c r="H133" s="7">
        <v>9.1336000000000001E-2</v>
      </c>
      <c r="I133" s="7">
        <v>0.124773</v>
      </c>
      <c r="J133" s="7"/>
      <c r="K133" s="7">
        <v>0.40417199999999998</v>
      </c>
      <c r="L133" s="7">
        <v>0.18445400000000001</v>
      </c>
      <c r="M133" s="7">
        <v>0.24374999999999999</v>
      </c>
      <c r="N133" s="7">
        <v>0.14807999999999999</v>
      </c>
      <c r="O133" s="7">
        <v>0.14485100000000001</v>
      </c>
      <c r="P133" s="7">
        <v>0.112579</v>
      </c>
      <c r="Q133" s="7">
        <v>0.111041</v>
      </c>
      <c r="R133" s="7">
        <v>0.111041</v>
      </c>
      <c r="S133" s="7"/>
      <c r="T133" s="7">
        <v>0.80049999999999999</v>
      </c>
      <c r="U133" s="7">
        <v>2.2688000000000001</v>
      </c>
      <c r="V133" s="7">
        <v>8.1649399999999996</v>
      </c>
      <c r="W133" s="7">
        <v>6.4725799999999998</v>
      </c>
      <c r="X133" s="7"/>
      <c r="Y133" s="7">
        <v>2.5853600000000001</v>
      </c>
      <c r="Z133" s="7">
        <v>2.1197900000000001</v>
      </c>
      <c r="AA133" s="7">
        <v>0.86621999999999999</v>
      </c>
      <c r="AB133" s="7">
        <v>44.825479999999999</v>
      </c>
      <c r="AC133" s="7">
        <v>56.545900000000003</v>
      </c>
      <c r="AD133" s="7">
        <v>19.35408</v>
      </c>
      <c r="AE133" s="7">
        <v>82.017309999999995</v>
      </c>
      <c r="AF133" s="7"/>
      <c r="AG133" s="7">
        <v>7.9198000000000004</v>
      </c>
      <c r="AH133" s="7">
        <v>7.3385999999999996</v>
      </c>
      <c r="AI133" s="7">
        <v>0.67510000000000003</v>
      </c>
      <c r="AJ133" s="7">
        <v>0.62549999999999994</v>
      </c>
      <c r="AK133" s="7">
        <v>26.398900000000001</v>
      </c>
      <c r="AL133" s="7">
        <v>49.74333</v>
      </c>
      <c r="AM133" s="7">
        <v>83.706140000000005</v>
      </c>
      <c r="AN133" s="7">
        <v>42.634860000000003</v>
      </c>
      <c r="AO133" s="7">
        <v>0.31058999999999998</v>
      </c>
      <c r="AP133" s="7" t="s">
        <v>542</v>
      </c>
      <c r="AQ133" s="7">
        <v>0.60977999999999999</v>
      </c>
      <c r="AR133" s="7" t="s">
        <v>542</v>
      </c>
      <c r="AS133" s="7">
        <v>4.37704</v>
      </c>
      <c r="AT133" s="7">
        <f>IF(AND(NOT('Basic Financial Statements'!FV132=""),NOT('Basic Financial Statements'!AI132="")),'Basic Financial Statements'!FV132/'Basic Financial Statements'!AI132,"")</f>
        <v>10.943937391127344</v>
      </c>
      <c r="AU133" s="7">
        <f>IF(AND(NOT('Basic Financial Statements'!FV132=""),NOT('Basic Financial Statements'!CY132="")),'Basic Financial Statements'!FV132/'Basic Financial Statements'!CY132,"")</f>
        <v>1.3341227009438381</v>
      </c>
    </row>
    <row r="134" spans="1:47">
      <c r="A134" s="7" t="str">
        <f t="shared" si="11"/>
        <v>Samsung E</v>
      </c>
      <c r="B134" s="7" t="str">
        <f t="shared" si="11"/>
        <v>KOSE:A005930</v>
      </c>
      <c r="C134" s="7" t="str">
        <f>'Basic Financial Statements'!C133</f>
        <v>FY2017</v>
      </c>
      <c r="D134" s="10">
        <f>'Basic Financial Statements'!D133</f>
        <v>2017</v>
      </c>
      <c r="F134" s="7">
        <f>IF(AND(NOT('Basic Financial Statements'!Q133=""),NOT('Basic Financial Statements'!CD133=""),NOT('Basic Financial Statements'!CD132=""),'Basic Financial Statements'!B133='Basic Financial Statements'!B132,RIGHT('Basic Financial Statements'!C133,4)*1-1=RIGHT('Basic Financial Statements'!C132,4)*1),('Basic Financial Statements'!Q133+'Basic Financial Statements'!S133)/AVERAGE('Basic Financial Statements'!CD132:CD133),"")</f>
        <v>0.19643771110888236</v>
      </c>
      <c r="G134" s="7">
        <f>IF(AND(NOT('Basic Financial Statements'!AI132=""),NOT('Basic Financial Statements'!CD133=""),NOT('Basic Financial Statements'!CD132=""),'Basic Financial Statements'!B133='Basic Financial Statements'!B132,RIGHT('Basic Financial Statements'!C133,4)*1-1=RIGHT('Basic Financial Statements'!C132,4)*1),('Basic Financial Statements'!AI133)/AVERAGE('Basic Financial Statements'!CD132:CD133),"")</f>
        <v>0.14961791451038503</v>
      </c>
      <c r="H134" s="7">
        <v>0.151865</v>
      </c>
      <c r="I134" s="7">
        <v>0.210064</v>
      </c>
      <c r="J134" s="7"/>
      <c r="K134" s="7">
        <v>0.46033400000000002</v>
      </c>
      <c r="L134" s="7">
        <v>0.16256799999999999</v>
      </c>
      <c r="M134" s="7">
        <v>0.31336700000000001</v>
      </c>
      <c r="N134" s="7">
        <v>0.227408</v>
      </c>
      <c r="O134" s="7">
        <v>0.223917</v>
      </c>
      <c r="P134" s="7">
        <v>0.176089</v>
      </c>
      <c r="Q134" s="7">
        <v>0.17257400000000001</v>
      </c>
      <c r="R134" s="7">
        <v>0.17257400000000001</v>
      </c>
      <c r="S134" s="7"/>
      <c r="T134" s="7">
        <v>0.84967000000000004</v>
      </c>
      <c r="U134" s="7">
        <v>2.3587400000000001</v>
      </c>
      <c r="V134" s="7">
        <v>9.2188300000000005</v>
      </c>
      <c r="W134" s="7">
        <v>5.96678</v>
      </c>
      <c r="X134" s="7"/>
      <c r="Y134" s="7">
        <v>2.1880500000000001</v>
      </c>
      <c r="Z134" s="7">
        <v>1.71133</v>
      </c>
      <c r="AA134" s="7">
        <v>0.92537000000000003</v>
      </c>
      <c r="AB134" s="7">
        <v>39.592649999999999</v>
      </c>
      <c r="AC134" s="7">
        <v>61.171810000000001</v>
      </c>
      <c r="AD134" s="7">
        <v>20.90428</v>
      </c>
      <c r="AE134" s="7">
        <v>79.86018</v>
      </c>
      <c r="AF134" s="7"/>
      <c r="AG134" s="7">
        <v>8.7713999999999999</v>
      </c>
      <c r="AH134" s="7">
        <v>8.0640999999999998</v>
      </c>
      <c r="AI134" s="7">
        <v>1.2904</v>
      </c>
      <c r="AJ134" s="7">
        <v>1.1862999999999999</v>
      </c>
      <c r="AK134" s="7">
        <v>28.917899999999999</v>
      </c>
      <c r="AL134" s="7">
        <v>81.850589999999997</v>
      </c>
      <c r="AM134" s="7">
        <v>114.54812</v>
      </c>
      <c r="AN134" s="7">
        <v>49.256529999999998</v>
      </c>
      <c r="AO134" s="7">
        <v>0.25059999999999999</v>
      </c>
      <c r="AP134" s="7" t="s">
        <v>542</v>
      </c>
      <c r="AQ134" s="7">
        <v>0.58279000000000003</v>
      </c>
      <c r="AR134" s="7" t="s">
        <v>542</v>
      </c>
      <c r="AS134" s="7">
        <v>4.8333300000000001</v>
      </c>
      <c r="AT134" s="7">
        <f>IF(AND(NOT('Basic Financial Statements'!FV133=""),NOT('Basic Financial Statements'!AI133="")),'Basic Financial Statements'!FV133/'Basic Financial Statements'!AI133,"")</f>
        <v>8.0784370221292487</v>
      </c>
      <c r="AU134" s="7">
        <f>IF(AND(NOT('Basic Financial Statements'!FV133=""),NOT('Basic Financial Statements'!CY133="")),'Basic Financial Statements'!FV133/'Basic Financial Statements'!CY133,"")</f>
        <v>1.6446955288261838</v>
      </c>
    </row>
    <row r="135" spans="1:47">
      <c r="A135" s="7" t="str">
        <f t="shared" si="11"/>
        <v>Samsung E</v>
      </c>
      <c r="B135" s="7" t="str">
        <f t="shared" si="11"/>
        <v>KOSE:A005930</v>
      </c>
      <c r="C135" s="7" t="str">
        <f>'Basic Financial Statements'!C134</f>
        <v>FY2018</v>
      </c>
      <c r="D135" s="10">
        <f>'Basic Financial Statements'!D134</f>
        <v>2018</v>
      </c>
      <c r="F135" s="7">
        <f>IF(AND(NOT('Basic Financial Statements'!Q134=""),NOT('Basic Financial Statements'!CD134=""),NOT('Basic Financial Statements'!CD133=""),'Basic Financial Statements'!B134='Basic Financial Statements'!B133,RIGHT('Basic Financial Statements'!C134,4)*1-1=RIGHT('Basic Financial Statements'!C133,4)*1),('Basic Financial Statements'!Q134+'Basic Financial Statements'!S134)/AVERAGE('Basic Financial Statements'!CD133:CD134),"")</f>
        <v>0.19127840993186976</v>
      </c>
      <c r="G135" s="7">
        <f>IF(AND(NOT('Basic Financial Statements'!AI133=""),NOT('Basic Financial Statements'!CD134=""),NOT('Basic Financial Statements'!CD133=""),'Basic Financial Statements'!B134='Basic Financial Statements'!B133,RIGHT('Basic Financial Statements'!C134,4)*1-1=RIGHT('Basic Financial Statements'!C133,4)*1),('Basic Financial Statements'!AI134)/AVERAGE('Basic Financial Statements'!CD133:CD134),"")</f>
        <v>0.13833789230090979</v>
      </c>
      <c r="H135" s="7">
        <v>0.14848600000000001</v>
      </c>
      <c r="I135" s="7">
        <v>0.19625500000000001</v>
      </c>
      <c r="J135" s="7"/>
      <c r="K135" s="7">
        <v>0.45689099999999999</v>
      </c>
      <c r="L135" s="7">
        <v>0.13409499999999999</v>
      </c>
      <c r="M135" s="7">
        <v>0.348468</v>
      </c>
      <c r="N135" s="7">
        <v>0.245228</v>
      </c>
      <c r="O135" s="7">
        <v>0.241565</v>
      </c>
      <c r="P135" s="7">
        <v>0.18191099999999999</v>
      </c>
      <c r="Q135" s="7">
        <v>0.18004899999999999</v>
      </c>
      <c r="R135" s="7">
        <v>0.18004899999999999</v>
      </c>
      <c r="S135" s="7"/>
      <c r="T135" s="7">
        <v>0.76046999999999998</v>
      </c>
      <c r="U135" s="7">
        <v>2.1469900000000002</v>
      </c>
      <c r="V135" s="7">
        <v>7.9193199999999999</v>
      </c>
      <c r="W135" s="7">
        <v>4.9063999999999997</v>
      </c>
      <c r="X135" s="7"/>
      <c r="Y135" s="7">
        <v>2.5288599999999999</v>
      </c>
      <c r="Z135" s="7">
        <v>1.9951099999999999</v>
      </c>
      <c r="AA135" s="7">
        <v>0.97033000000000003</v>
      </c>
      <c r="AB135" s="7">
        <v>46.089649999999999</v>
      </c>
      <c r="AC135" s="7">
        <v>74.392480000000006</v>
      </c>
      <c r="AD135" s="7">
        <v>23.500530000000001</v>
      </c>
      <c r="AE135" s="7">
        <v>96.9816</v>
      </c>
      <c r="AF135" s="7"/>
      <c r="AG135" s="7">
        <v>5.92</v>
      </c>
      <c r="AH135" s="7">
        <v>5.5891000000000002</v>
      </c>
      <c r="AI135" s="7">
        <v>0.42259999999999998</v>
      </c>
      <c r="AJ135" s="7">
        <v>0.39900000000000002</v>
      </c>
      <c r="AK135" s="7">
        <v>26.993400000000001</v>
      </c>
      <c r="AL135" s="7">
        <v>87.28904</v>
      </c>
      <c r="AM135" s="7">
        <v>125.91849000000001</v>
      </c>
      <c r="AN135" s="7">
        <v>82.106359999999995</v>
      </c>
      <c r="AO135" s="7">
        <v>0.17266000000000001</v>
      </c>
      <c r="AP135" s="7" t="s">
        <v>542</v>
      </c>
      <c r="AQ135" s="7">
        <v>0.26479999999999998</v>
      </c>
      <c r="AR135" s="7" t="s">
        <v>542</v>
      </c>
      <c r="AS135" s="7">
        <v>4.6982699999999999</v>
      </c>
      <c r="AT135" s="7">
        <f>IF(AND(NOT('Basic Financial Statements'!FV134=""),NOT('Basic Financial Statements'!AI134="")),'Basic Financial Statements'!FV134/'Basic Financial Statements'!AI134,"")</f>
        <v>5.7990318338381384</v>
      </c>
      <c r="AU135" s="7">
        <f>IF(AND(NOT('Basic Financial Statements'!FV134=""),NOT('Basic Financial Statements'!CY134="")),'Basic Financial Statements'!FV134/'Basic Financial Statements'!CY134,"")</f>
        <v>1.0711805560412377</v>
      </c>
    </row>
    <row r="136" spans="1:47">
      <c r="A136" s="7" t="str">
        <f>Assumptions!C13</f>
        <v>Analog Devices</v>
      </c>
      <c r="B136" s="7" t="str">
        <f>Assumptions!B13</f>
        <v>NasdaqGS:ADI</v>
      </c>
      <c r="C136" s="7" t="str">
        <f>'Basic Financial Statements'!C135</f>
        <v>FY2007</v>
      </c>
      <c r="D136" s="10">
        <f>'Basic Financial Statements'!D135</f>
        <v>2007</v>
      </c>
      <c r="F136" s="7" t="str">
        <f>IF(AND(NOT('Basic Financial Statements'!Q135=""),NOT('Basic Financial Statements'!CD135=""),NOT('Basic Financial Statements'!CD134=""),'Basic Financial Statements'!B135='Basic Financial Statements'!B134,RIGHT('Basic Financial Statements'!C135,4)*1-1=RIGHT('Basic Financial Statements'!C134,4)*1),('Basic Financial Statements'!Q135+'Basic Financial Statements'!S135)/AVERAGE('Basic Financial Statements'!CD134:CD135),"")</f>
        <v/>
      </c>
      <c r="G136" s="7" t="str">
        <f>IF(AND(NOT('Basic Financial Statements'!AI134=""),NOT('Basic Financial Statements'!CD135=""),NOT('Basic Financial Statements'!CD134=""),'Basic Financial Statements'!B135='Basic Financial Statements'!B134,RIGHT('Basic Financial Statements'!C135,4)*1-1=RIGHT('Basic Financial Statements'!C134,4)*1),('Basic Financial Statements'!AI135)/AVERAGE('Basic Financial Statements'!CD134:CD135),"")</f>
        <v/>
      </c>
      <c r="H136" s="7">
        <v>0.122489</v>
      </c>
      <c r="I136" s="7">
        <v>0.173957</v>
      </c>
      <c r="J136" s="7"/>
      <c r="K136" s="7">
        <v>0.60635600000000001</v>
      </c>
      <c r="L136" s="7">
        <v>0.16380600000000001</v>
      </c>
      <c r="M136" s="7">
        <v>0.29653600000000002</v>
      </c>
      <c r="N136" s="7">
        <v>0.23802200000000001</v>
      </c>
      <c r="O136" s="7">
        <v>0.23283200000000001</v>
      </c>
      <c r="P136" s="7">
        <v>0.206568</v>
      </c>
      <c r="Q136" s="7">
        <v>0.204511</v>
      </c>
      <c r="R136" s="7">
        <v>0.20665800000000001</v>
      </c>
      <c r="S136" s="7"/>
      <c r="T136" s="7">
        <v>0.69842000000000004</v>
      </c>
      <c r="U136" s="7">
        <v>4.3738700000000001</v>
      </c>
      <c r="V136" s="7">
        <v>7.7190599999999998</v>
      </c>
      <c r="W136" s="7">
        <v>2.7831199999999998</v>
      </c>
      <c r="X136" s="7"/>
      <c r="Y136" s="7">
        <v>3.6107100000000001</v>
      </c>
      <c r="Z136" s="7">
        <v>2.5636000000000001</v>
      </c>
      <c r="AA136" s="7">
        <v>1.49688</v>
      </c>
      <c r="AB136" s="7">
        <v>48.06268</v>
      </c>
      <c r="AC136" s="7">
        <v>133.30327</v>
      </c>
      <c r="AD136" s="7">
        <v>56.40907</v>
      </c>
      <c r="AE136" s="7">
        <v>124.95688</v>
      </c>
      <c r="AF136" s="7"/>
      <c r="AG136" s="7">
        <v>0</v>
      </c>
      <c r="AH136" s="7">
        <v>0</v>
      </c>
      <c r="AI136" s="7">
        <v>0</v>
      </c>
      <c r="AJ136" s="7">
        <v>0</v>
      </c>
      <c r="AK136" s="7">
        <v>21.333500000000001</v>
      </c>
      <c r="AL136" s="7">
        <v>0</v>
      </c>
      <c r="AM136" s="7">
        <v>0</v>
      </c>
      <c r="AN136" s="7">
        <v>0</v>
      </c>
      <c r="AO136" s="7">
        <v>0</v>
      </c>
      <c r="AP136" s="7" t="s">
        <v>542</v>
      </c>
      <c r="AQ136" s="7">
        <v>0</v>
      </c>
      <c r="AR136" s="7" t="s">
        <v>542</v>
      </c>
      <c r="AS136" s="7">
        <v>14.22367</v>
      </c>
      <c r="AT136" s="7">
        <f>IF(AND(NOT('Basic Financial Statements'!FV135=""),NOT('Basic Financial Statements'!AI135="")),'Basic Financial Statements'!FV135/'Basic Financial Statements'!AI135,"")</f>
        <v>20.612576506780915</v>
      </c>
      <c r="AU136" s="7">
        <f>IF(AND(NOT('Basic Financial Statements'!FV135=""),NOT('Basic Financial Statements'!CY135="")),'Basic Financial Statements'!FV135/'Basic Financial Statements'!CY135,"")</f>
        <v>4.380587249169281</v>
      </c>
    </row>
    <row r="137" spans="1:47">
      <c r="A137" s="7" t="str">
        <f t="shared" ref="A137:B147" si="12">A136</f>
        <v>Analog Devices</v>
      </c>
      <c r="B137" s="7" t="str">
        <f t="shared" si="12"/>
        <v>NasdaqGS:ADI</v>
      </c>
      <c r="C137" s="7" t="str">
        <f>'Basic Financial Statements'!C136</f>
        <v>FY2008</v>
      </c>
      <c r="D137" s="10">
        <f>'Basic Financial Statements'!D136</f>
        <v>2008</v>
      </c>
      <c r="F137" s="7">
        <f>IF(AND(NOT('Basic Financial Statements'!Q136=""),NOT('Basic Financial Statements'!CD136=""),NOT('Basic Financial Statements'!CD135=""),'Basic Financial Statements'!B136='Basic Financial Statements'!B135,RIGHT('Basic Financial Statements'!C136,4)*1-1=RIGHT('Basic Financial Statements'!C135,4)*1),('Basic Financial Statements'!Q136+'Basic Financial Statements'!S136)/AVERAGE('Basic Financial Statements'!CD135:CD136),"")</f>
        <v>0.22077244654923658</v>
      </c>
      <c r="G137" s="7">
        <f>IF(AND(NOT('Basic Financial Statements'!AI135=""),NOT('Basic Financial Statements'!CD136=""),NOT('Basic Financial Statements'!CD135=""),'Basic Financial Statements'!B136='Basic Financial Statements'!B135,RIGHT('Basic Financial Statements'!C136,4)*1-1=RIGHT('Basic Financial Statements'!C135,4)*1),('Basic Financial Statements'!AI136)/AVERAGE('Basic Financial Statements'!CD135:CD136),"")</f>
        <v>0.25941687916760559</v>
      </c>
      <c r="H137" s="7">
        <v>0.16503499999999999</v>
      </c>
      <c r="I137" s="7">
        <v>0.22078300000000001</v>
      </c>
      <c r="J137" s="7"/>
      <c r="K137" s="7">
        <v>0.610653</v>
      </c>
      <c r="L137" s="7">
        <v>0.16093399999999999</v>
      </c>
      <c r="M137" s="7">
        <v>0.30259599999999998</v>
      </c>
      <c r="N137" s="7">
        <v>0.24675900000000001</v>
      </c>
      <c r="O137" s="7">
        <v>0.24317800000000001</v>
      </c>
      <c r="P137" s="7">
        <v>0.20332500000000001</v>
      </c>
      <c r="Q137" s="7">
        <v>0.30441499999999999</v>
      </c>
      <c r="R137" s="7">
        <v>0.20332500000000001</v>
      </c>
      <c r="S137" s="7"/>
      <c r="T137" s="7">
        <v>0.85218000000000005</v>
      </c>
      <c r="U137" s="7">
        <v>4.59795</v>
      </c>
      <c r="V137" s="7">
        <v>8.0834399999999995</v>
      </c>
      <c r="W137" s="7">
        <v>3.14758</v>
      </c>
      <c r="X137" s="7"/>
      <c r="Y137" s="7">
        <v>3.6719900000000001</v>
      </c>
      <c r="Z137" s="7">
        <v>2.85555</v>
      </c>
      <c r="AA137" s="7">
        <v>1.1762699999999999</v>
      </c>
      <c r="AB137" s="7">
        <v>45.030079999999998</v>
      </c>
      <c r="AC137" s="7">
        <v>115.64426</v>
      </c>
      <c r="AD137" s="7">
        <v>52.38288</v>
      </c>
      <c r="AE137" s="7">
        <v>108.29146</v>
      </c>
      <c r="AF137" s="7"/>
      <c r="AG137" s="7">
        <v>0</v>
      </c>
      <c r="AH137" s="7">
        <v>0</v>
      </c>
      <c r="AI137" s="7">
        <v>0</v>
      </c>
      <c r="AJ137" s="7">
        <v>0</v>
      </c>
      <c r="AK137" s="7">
        <v>21.699400000000001</v>
      </c>
      <c r="AL137" s="7">
        <v>0</v>
      </c>
      <c r="AM137" s="7">
        <v>0</v>
      </c>
      <c r="AN137" s="7">
        <v>0</v>
      </c>
      <c r="AO137" s="7">
        <v>0</v>
      </c>
      <c r="AP137" s="7" t="s">
        <v>542</v>
      </c>
      <c r="AQ137" s="7">
        <v>0</v>
      </c>
      <c r="AR137" s="7" t="s">
        <v>542</v>
      </c>
      <c r="AS137" s="7">
        <v>11.02402</v>
      </c>
      <c r="AT137" s="7">
        <f>IF(AND(NOT('Basic Financial Statements'!FV136=""),NOT('Basic Financial Statements'!AI136="")),'Basic Financial Statements'!FV136/'Basic Financial Statements'!AI136,"")</f>
        <v>7.8901854291833482</v>
      </c>
      <c r="AU137" s="7">
        <f>IF(AND(NOT('Basic Financial Statements'!FV136=""),NOT('Basic Financial Statements'!CY136="")),'Basic Financial Statements'!FV136/'Basic Financial Statements'!CY136,"")</f>
        <v>2.5633274400344095</v>
      </c>
    </row>
    <row r="138" spans="1:47">
      <c r="A138" s="7" t="str">
        <f t="shared" si="12"/>
        <v>Analog Devices</v>
      </c>
      <c r="B138" s="7" t="str">
        <f t="shared" si="12"/>
        <v>NasdaqGS:ADI</v>
      </c>
      <c r="C138" s="7" t="str">
        <f>'Basic Financial Statements'!C137</f>
        <v>FY2009</v>
      </c>
      <c r="D138" s="10">
        <f>'Basic Financial Statements'!D137</f>
        <v>2009</v>
      </c>
      <c r="F138" s="7">
        <f>IF(AND(NOT('Basic Financial Statements'!Q137=""),NOT('Basic Financial Statements'!CD137=""),NOT('Basic Financial Statements'!CD136=""),'Basic Financial Statements'!B137='Basic Financial Statements'!B136,RIGHT('Basic Financial Statements'!C137,4)*1-1=RIGHT('Basic Financial Statements'!C136,4)*1),('Basic Financial Statements'!Q137+'Basic Financial Statements'!S137)/AVERAGE('Basic Financial Statements'!CD136:CD137),"")</f>
        <v>0.10961985474890946</v>
      </c>
      <c r="G138" s="7">
        <f>IF(AND(NOT('Basic Financial Statements'!AI136=""),NOT('Basic Financial Statements'!CD137=""),NOT('Basic Financial Statements'!CD136=""),'Basic Financial Statements'!B137='Basic Financial Statements'!B136,RIGHT('Basic Financial Statements'!C137,4)*1-1=RIGHT('Basic Financial Statements'!C136,4)*1),('Basic Financial Statements'!AI137)/AVERAGE('Basic Financial Statements'!CD136:CD137),"")</f>
        <v>7.6704859870110179E-2</v>
      </c>
      <c r="H138" s="7">
        <v>7.9393000000000005E-2</v>
      </c>
      <c r="I138" s="7">
        <v>9.9973999999999993E-2</v>
      </c>
      <c r="J138" s="7"/>
      <c r="K138" s="7">
        <v>0.55518000000000001</v>
      </c>
      <c r="L138" s="7">
        <v>0.16535900000000001</v>
      </c>
      <c r="M138" s="7">
        <v>0.237401</v>
      </c>
      <c r="N138" s="7">
        <v>0.17164499999999999</v>
      </c>
      <c r="O138" s="7">
        <v>0.16798399999999999</v>
      </c>
      <c r="P138" s="7">
        <v>0.12278799999999999</v>
      </c>
      <c r="Q138" s="7">
        <v>0.12296899999999999</v>
      </c>
      <c r="R138" s="7">
        <v>0.12278799999999999</v>
      </c>
      <c r="S138" s="7"/>
      <c r="T138" s="7">
        <v>0.62377000000000005</v>
      </c>
      <c r="U138" s="7">
        <v>3.8601399999999999</v>
      </c>
      <c r="V138" s="7">
        <v>6.5384500000000001</v>
      </c>
      <c r="W138" s="7">
        <v>3.1570499999999999</v>
      </c>
      <c r="X138" s="7"/>
      <c r="Y138" s="7">
        <v>6.4421900000000001</v>
      </c>
      <c r="Z138" s="7">
        <v>5.4757800000000003</v>
      </c>
      <c r="AA138" s="7">
        <v>1.11778</v>
      </c>
      <c r="AB138" s="7">
        <v>55.670520000000003</v>
      </c>
      <c r="AC138" s="7">
        <v>115.29736</v>
      </c>
      <c r="AD138" s="7">
        <v>51.840519999999998</v>
      </c>
      <c r="AE138" s="7">
        <v>119.12737</v>
      </c>
      <c r="AF138" s="7"/>
      <c r="AG138" s="7">
        <v>15.01</v>
      </c>
      <c r="AH138" s="7">
        <v>13.051</v>
      </c>
      <c r="AI138" s="7">
        <v>15.01</v>
      </c>
      <c r="AJ138" s="7">
        <v>13.051</v>
      </c>
      <c r="AK138" s="7">
        <v>24.937799999999999</v>
      </c>
      <c r="AL138" s="7">
        <v>82.675380000000004</v>
      </c>
      <c r="AM138" s="7">
        <v>116.84001000000001</v>
      </c>
      <c r="AN138" s="7">
        <v>103.13825</v>
      </c>
      <c r="AO138" s="7">
        <v>0.79362999999999995</v>
      </c>
      <c r="AP138" s="7" t="s">
        <v>542</v>
      </c>
      <c r="AQ138" s="7">
        <v>0.89905999999999997</v>
      </c>
      <c r="AR138" s="7" t="s">
        <v>542</v>
      </c>
      <c r="AS138" s="7">
        <v>7.4235100000000003</v>
      </c>
      <c r="AT138" s="7">
        <f>IF(AND(NOT('Basic Financial Statements'!FV137=""),NOT('Basic Financial Statements'!AI137="")),'Basic Financial Statements'!FV137/'Basic Financial Statements'!AI137,"")</f>
        <v>30.158374917262648</v>
      </c>
      <c r="AU138" s="7">
        <f>IF(AND(NOT('Basic Financial Statements'!FV137=""),NOT('Basic Financial Statements'!CY137="")),'Basic Financial Statements'!FV137/'Basic Financial Statements'!CY137,"")</f>
        <v>2.9545119208081458</v>
      </c>
    </row>
    <row r="139" spans="1:47">
      <c r="A139" s="7" t="str">
        <f t="shared" si="12"/>
        <v>Analog Devices</v>
      </c>
      <c r="B139" s="7" t="str">
        <f t="shared" si="12"/>
        <v>NasdaqGS:ADI</v>
      </c>
      <c r="C139" s="7" t="str">
        <f>'Basic Financial Statements'!C138</f>
        <v>FY2010</v>
      </c>
      <c r="D139" s="10">
        <f>'Basic Financial Statements'!D138</f>
        <v>2010</v>
      </c>
      <c r="F139" s="7">
        <f>IF(AND(NOT('Basic Financial Statements'!Q138=""),NOT('Basic Financial Statements'!CD138=""),NOT('Basic Financial Statements'!CD137=""),'Basic Financial Statements'!B138='Basic Financial Statements'!B137,RIGHT('Basic Financial Statements'!C138,4)*1-1=RIGHT('Basic Financial Statements'!C137,4)*1),('Basic Financial Statements'!Q138+'Basic Financial Statements'!S138)/AVERAGE('Basic Financial Statements'!CD137:CD138),"")</f>
        <v>0.24067689255645253</v>
      </c>
      <c r="G139" s="7">
        <f>IF(AND(NOT('Basic Financial Statements'!AI137=""),NOT('Basic Financial Statements'!CD138=""),NOT('Basic Financial Statements'!CD137=""),'Basic Financial Statements'!B138='Basic Financial Statements'!B137,RIGHT('Basic Financial Statements'!C138,4)*1-1=RIGHT('Basic Financial Statements'!C137,4)*1),('Basic Financial Statements'!AI138)/AVERAGE('Basic Financial Statements'!CD137:CD138),"")</f>
        <v>0.18499921670387429</v>
      </c>
      <c r="H139" s="7">
        <v>0.176013</v>
      </c>
      <c r="I139" s="7">
        <v>0.24829499999999999</v>
      </c>
      <c r="J139" s="7"/>
      <c r="K139" s="7">
        <v>0.65160899999999999</v>
      </c>
      <c r="L139" s="7">
        <v>0.14143</v>
      </c>
      <c r="M139" s="7">
        <v>0.375689</v>
      </c>
      <c r="N139" s="7">
        <v>0.33365299999999998</v>
      </c>
      <c r="O139" s="7">
        <v>0.33190500000000001</v>
      </c>
      <c r="P139" s="7">
        <v>0.25754899999999997</v>
      </c>
      <c r="Q139" s="7">
        <v>0.25786100000000001</v>
      </c>
      <c r="R139" s="7">
        <v>0.25754899999999997</v>
      </c>
      <c r="S139" s="7"/>
      <c r="T139" s="7">
        <v>0.71743999999999997</v>
      </c>
      <c r="U139" s="7">
        <v>5.8187100000000003</v>
      </c>
      <c r="V139" s="7">
        <v>8.0252300000000005</v>
      </c>
      <c r="W139" s="7">
        <v>3.6261199999999998</v>
      </c>
      <c r="X139" s="7"/>
      <c r="Y139" s="7">
        <v>5.40665</v>
      </c>
      <c r="Z139" s="7">
        <v>4.7786999999999997</v>
      </c>
      <c r="AA139" s="7">
        <v>1.54037</v>
      </c>
      <c r="AB139" s="7">
        <v>45.356580000000001</v>
      </c>
      <c r="AC139" s="7">
        <v>100.38245999999999</v>
      </c>
      <c r="AD139" s="7">
        <v>44.364319999999999</v>
      </c>
      <c r="AE139" s="7">
        <v>101.37473</v>
      </c>
      <c r="AF139" s="7"/>
      <c r="AG139" s="7">
        <v>12.520899999999999</v>
      </c>
      <c r="AH139" s="7">
        <v>11.127599999999999</v>
      </c>
      <c r="AI139" s="7">
        <v>12.520899999999999</v>
      </c>
      <c r="AJ139" s="7">
        <v>11.127599999999999</v>
      </c>
      <c r="AK139" s="7">
        <v>26.083500000000001</v>
      </c>
      <c r="AL139" s="7">
        <v>87.885419999999996</v>
      </c>
      <c r="AM139" s="7">
        <v>99.479140000000001</v>
      </c>
      <c r="AN139" s="7">
        <v>88.782340000000005</v>
      </c>
      <c r="AO139" s="7">
        <v>0.38617000000000001</v>
      </c>
      <c r="AP139" s="7" t="s">
        <v>542</v>
      </c>
      <c r="AQ139" s="7">
        <v>0.43269000000000002</v>
      </c>
      <c r="AR139" s="7" t="s">
        <v>542</v>
      </c>
      <c r="AS139" s="7">
        <v>7.7161</v>
      </c>
      <c r="AT139" s="7">
        <f>IF(AND(NOT('Basic Financial Statements'!FV138=""),NOT('Basic Financial Statements'!AI138="")),'Basic Financial Statements'!FV138/'Basic Financial Statements'!AI138,"")</f>
        <v>14.094764985591588</v>
      </c>
      <c r="AU139" s="7">
        <f>IF(AND(NOT('Basic Financial Statements'!FV138=""),NOT('Basic Financial Statements'!CY138="")),'Basic Financial Statements'!FV138/'Basic Financial Statements'!CY138,"")</f>
        <v>3.1367326016644594</v>
      </c>
    </row>
    <row r="140" spans="1:47">
      <c r="A140" s="7" t="str">
        <f t="shared" si="12"/>
        <v>Analog Devices</v>
      </c>
      <c r="B140" s="7" t="str">
        <f t="shared" si="12"/>
        <v>NasdaqGS:ADI</v>
      </c>
      <c r="C140" s="7" t="str">
        <f>'Basic Financial Statements'!C139</f>
        <v>FY2011</v>
      </c>
      <c r="D140" s="10">
        <f>'Basic Financial Statements'!D139</f>
        <v>2011</v>
      </c>
      <c r="F140" s="7">
        <f>IF(AND(NOT('Basic Financial Statements'!Q139=""),NOT('Basic Financial Statements'!CD139=""),NOT('Basic Financial Statements'!CD138=""),'Basic Financial Statements'!B139='Basic Financial Statements'!B138,RIGHT('Basic Financial Statements'!C139,4)*1-1=RIGHT('Basic Financial Statements'!C138,4)*1),('Basic Financial Statements'!Q139+'Basic Financial Statements'!S139)/AVERAGE('Basic Financial Statements'!CD138:CD139),"")</f>
        <v>0.22557868835428133</v>
      </c>
      <c r="G140" s="7">
        <f>IF(AND(NOT('Basic Financial Statements'!AI138=""),NOT('Basic Financial Statements'!CD139=""),NOT('Basic Financial Statements'!CD138=""),'Basic Financial Statements'!B139='Basic Financial Statements'!B138,RIGHT('Basic Financial Statements'!C139,4)*1-1=RIGHT('Basic Financial Statements'!C138,4)*1),('Basic Financial Statements'!AI139)/AVERAGE('Basic Financial Statements'!CD138:CD139),"")</f>
        <v>0.18058545150734931</v>
      </c>
      <c r="H140" s="7">
        <v>0.162163</v>
      </c>
      <c r="I140" s="7">
        <v>0.24614</v>
      </c>
      <c r="J140" s="7"/>
      <c r="K140" s="7">
        <v>0.66365799999999997</v>
      </c>
      <c r="L140" s="7">
        <v>0.13587099999999999</v>
      </c>
      <c r="M140" s="7">
        <v>0.39844200000000002</v>
      </c>
      <c r="N140" s="7">
        <v>0.35939700000000002</v>
      </c>
      <c r="O140" s="7">
        <v>0.35894799999999999</v>
      </c>
      <c r="P140" s="7">
        <v>0.287605</v>
      </c>
      <c r="Q140" s="7">
        <v>0.28977599999999998</v>
      </c>
      <c r="R140" s="7">
        <v>0.287605</v>
      </c>
      <c r="S140" s="7"/>
      <c r="T140" s="7">
        <v>0.62319000000000002</v>
      </c>
      <c r="U140" s="7">
        <v>6.2917699999999996</v>
      </c>
      <c r="V140" s="7">
        <v>8.1386099999999999</v>
      </c>
      <c r="W140" s="7">
        <v>3.5167700000000002</v>
      </c>
      <c r="X140" s="7"/>
      <c r="Y140" s="7">
        <v>8.35487</v>
      </c>
      <c r="Z140" s="7">
        <v>7.5063599999999999</v>
      </c>
      <c r="AA140" s="7">
        <v>1.7152799999999999</v>
      </c>
      <c r="AB140" s="7">
        <v>44.72504</v>
      </c>
      <c r="AC140" s="7">
        <v>103.50376</v>
      </c>
      <c r="AD140" s="7">
        <v>43.735689999999998</v>
      </c>
      <c r="AE140" s="7">
        <v>104.49312</v>
      </c>
      <c r="AF140" s="7"/>
      <c r="AG140" s="7">
        <v>23.3538</v>
      </c>
      <c r="AH140" s="7">
        <v>18.932400000000001</v>
      </c>
      <c r="AI140" s="7">
        <v>22.971800000000002</v>
      </c>
      <c r="AJ140" s="7">
        <v>18.622699999999998</v>
      </c>
      <c r="AK140" s="7">
        <v>28.084900000000001</v>
      </c>
      <c r="AL140" s="7">
        <v>56.118609999999997</v>
      </c>
      <c r="AM140" s="7">
        <v>62.293219999999998</v>
      </c>
      <c r="AN140" s="7">
        <v>55.869109999999999</v>
      </c>
      <c r="AO140" s="7">
        <v>0.74319000000000002</v>
      </c>
      <c r="AP140" s="7" t="s">
        <v>542</v>
      </c>
      <c r="AQ140" s="7">
        <v>0.82864000000000004</v>
      </c>
      <c r="AR140" s="7" t="s">
        <v>542</v>
      </c>
      <c r="AS140" s="7">
        <v>7.5234100000000002</v>
      </c>
      <c r="AT140" s="7">
        <f>IF(AND(NOT('Basic Financial Statements'!FV139=""),NOT('Basic Financial Statements'!AI139="")),'Basic Financial Statements'!FV139/'Basic Financial Statements'!AI139,"")</f>
        <v>13.014630721448384</v>
      </c>
      <c r="AU140" s="7">
        <f>IF(AND(NOT('Basic Financial Statements'!FV139=""),NOT('Basic Financial Statements'!CY139="")),'Basic Financial Statements'!FV139/'Basic Financial Statements'!CY139,"")</f>
        <v>2.9743304878810286</v>
      </c>
    </row>
    <row r="141" spans="1:47">
      <c r="A141" s="7" t="str">
        <f t="shared" si="12"/>
        <v>Analog Devices</v>
      </c>
      <c r="B141" s="7" t="str">
        <f t="shared" si="12"/>
        <v>NasdaqGS:ADI</v>
      </c>
      <c r="C141" s="7" t="str">
        <f>'Basic Financial Statements'!C140</f>
        <v>FY2012</v>
      </c>
      <c r="D141" s="10">
        <f>'Basic Financial Statements'!D140</f>
        <v>2012</v>
      </c>
      <c r="F141" s="7">
        <f>IF(AND(NOT('Basic Financial Statements'!Q140=""),NOT('Basic Financial Statements'!CD140=""),NOT('Basic Financial Statements'!CD139=""),'Basic Financial Statements'!B140='Basic Financial Statements'!B139,RIGHT('Basic Financial Statements'!C140,4)*1-1=RIGHT('Basic Financial Statements'!C139,4)*1),('Basic Financial Statements'!Q140+'Basic Financial Statements'!S140)/AVERAGE('Basic Financial Statements'!CD139:CD140),"")</f>
        <v>0.15542822515214286</v>
      </c>
      <c r="G141" s="7">
        <f>IF(AND(NOT('Basic Financial Statements'!AI139=""),NOT('Basic Financial Statements'!CD140=""),NOT('Basic Financial Statements'!CD139=""),'Basic Financial Statements'!B140='Basic Financial Statements'!B139,RIGHT('Basic Financial Statements'!C140,4)*1-1=RIGHT('Basic Financial Statements'!C139,4)*1),('Basic Financial Statements'!AI140)/AVERAGE('Basic Financial Statements'!CD139:CD140),"")</f>
        <v>0.11951497075330093</v>
      </c>
      <c r="H141" s="7">
        <v>0.107624</v>
      </c>
      <c r="I141" s="7">
        <v>0.16361100000000001</v>
      </c>
      <c r="J141" s="7"/>
      <c r="K141" s="7">
        <v>0.64454199999999995</v>
      </c>
      <c r="L141" s="7">
        <v>0.14679600000000001</v>
      </c>
      <c r="M141" s="7">
        <v>0.348856</v>
      </c>
      <c r="N141" s="7">
        <v>0.30824200000000002</v>
      </c>
      <c r="O141" s="7">
        <v>0.308195</v>
      </c>
      <c r="P141" s="7">
        <v>0.241096</v>
      </c>
      <c r="Q141" s="7">
        <v>0.241096</v>
      </c>
      <c r="R141" s="7">
        <v>0.241096</v>
      </c>
      <c r="S141" s="7"/>
      <c r="T141" s="7">
        <v>0.49570999999999998</v>
      </c>
      <c r="U141" s="7">
        <v>5.5141900000000001</v>
      </c>
      <c r="V141" s="7">
        <v>7.84877</v>
      </c>
      <c r="W141" s="7">
        <v>3.1541899999999998</v>
      </c>
      <c r="X141" s="7"/>
      <c r="Y141" s="7">
        <v>8.9437700000000007</v>
      </c>
      <c r="Z141" s="7">
        <v>8.0754699999999993</v>
      </c>
      <c r="AA141" s="7">
        <v>1.55128</v>
      </c>
      <c r="AB141" s="7">
        <v>47.268369999999997</v>
      </c>
      <c r="AC141" s="7">
        <v>117.6211</v>
      </c>
      <c r="AD141" s="7">
        <v>43.6066</v>
      </c>
      <c r="AE141" s="7">
        <v>121.28287</v>
      </c>
      <c r="AF141" s="7"/>
      <c r="AG141" s="7">
        <v>19.724499999999999</v>
      </c>
      <c r="AH141" s="7">
        <v>16.474900000000002</v>
      </c>
      <c r="AI141" s="7">
        <v>19.3764</v>
      </c>
      <c r="AJ141" s="7">
        <v>16.184100000000001</v>
      </c>
      <c r="AK141" s="7">
        <v>25.887799999999999</v>
      </c>
      <c r="AL141" s="7">
        <v>31.50704</v>
      </c>
      <c r="AM141" s="7">
        <v>35.663919999999997</v>
      </c>
      <c r="AN141" s="7">
        <v>30.66142</v>
      </c>
      <c r="AO141" s="7">
        <v>0.87190000000000001</v>
      </c>
      <c r="AP141" s="7" t="s">
        <v>542</v>
      </c>
      <c r="AQ141" s="7">
        <v>1.0141500000000001</v>
      </c>
      <c r="AR141" s="7" t="s">
        <v>542</v>
      </c>
      <c r="AS141" s="7">
        <v>7.4777899999999997</v>
      </c>
      <c r="AT141" s="7">
        <f>IF(AND(NOT('Basic Financial Statements'!FV140=""),NOT('Basic Financial Statements'!AI140="")),'Basic Financial Statements'!FV140/'Basic Financial Statements'!AI140,"")</f>
        <v>18.276687590980842</v>
      </c>
      <c r="AU141" s="7">
        <f>IF(AND(NOT('Basic Financial Statements'!FV140=""),NOT('Basic Financial Statements'!CY140="")),'Basic Financial Statements'!FV140/'Basic Financial Statements'!CY140,"")</f>
        <v>2.8574816528419276</v>
      </c>
    </row>
    <row r="142" spans="1:47">
      <c r="A142" s="7" t="str">
        <f t="shared" si="12"/>
        <v>Analog Devices</v>
      </c>
      <c r="B142" s="7" t="str">
        <f t="shared" si="12"/>
        <v>NasdaqGS:ADI</v>
      </c>
      <c r="C142" s="7" t="str">
        <f>'Basic Financial Statements'!C141</f>
        <v>FY2013</v>
      </c>
      <c r="D142" s="10">
        <f>'Basic Financial Statements'!D141</f>
        <v>2013</v>
      </c>
      <c r="F142" s="7">
        <f>IF(AND(NOT('Basic Financial Statements'!Q141=""),NOT('Basic Financial Statements'!CD141=""),NOT('Basic Financial Statements'!CD140=""),'Basic Financial Statements'!B141='Basic Financial Statements'!B140,RIGHT('Basic Financial Statements'!C141,4)*1-1=RIGHT('Basic Financial Statements'!C140,4)*1),('Basic Financial Statements'!Q141+'Basic Financial Statements'!S141)/AVERAGE('Basic Financial Statements'!CD140:CD141),"")</f>
        <v>0.13363931319668554</v>
      </c>
      <c r="G142" s="7">
        <f>IF(AND(NOT('Basic Financial Statements'!AI140=""),NOT('Basic Financial Statements'!CD141=""),NOT('Basic Financial Statements'!CD140=""),'Basic Financial Statements'!B141='Basic Financial Statements'!B140,RIGHT('Basic Financial Statements'!C141,4)*1-1=RIGHT('Basic Financial Statements'!C140,4)*1),('Basic Financial Statements'!AI141)/AVERAGE('Basic Financial Statements'!CD140:CD141),"")</f>
        <v>0.11222822145163466</v>
      </c>
      <c r="H142" s="7">
        <v>9.3078999999999995E-2</v>
      </c>
      <c r="I142" s="7">
        <v>0.15126100000000001</v>
      </c>
      <c r="J142" s="7"/>
      <c r="K142" s="7">
        <v>0.64259999999999995</v>
      </c>
      <c r="L142" s="7">
        <v>0.14805499999999999</v>
      </c>
      <c r="M142" s="7">
        <v>0.341588</v>
      </c>
      <c r="N142" s="7">
        <v>0.29974699999999999</v>
      </c>
      <c r="O142" s="7">
        <v>0.29966399999999999</v>
      </c>
      <c r="P142" s="7">
        <v>0.25572</v>
      </c>
      <c r="Q142" s="7">
        <v>0.25572</v>
      </c>
      <c r="R142" s="7">
        <v>0.25572</v>
      </c>
      <c r="S142" s="7"/>
      <c r="T142" s="7">
        <v>0.43886999999999998</v>
      </c>
      <c r="U142" s="7">
        <v>5.2202000000000002</v>
      </c>
      <c r="V142" s="7">
        <v>7.9205699999999997</v>
      </c>
      <c r="W142" s="7">
        <v>3.1530399999999998</v>
      </c>
      <c r="X142" s="7"/>
      <c r="Y142" s="7">
        <v>9.5921299999999992</v>
      </c>
      <c r="Z142" s="7">
        <v>8.7781800000000008</v>
      </c>
      <c r="AA142" s="7">
        <v>1.59917</v>
      </c>
      <c r="AB142" s="7">
        <v>45.956090000000003</v>
      </c>
      <c r="AC142" s="7">
        <v>115.44369</v>
      </c>
      <c r="AD142" s="7">
        <v>47.35895</v>
      </c>
      <c r="AE142" s="7">
        <v>114.04084</v>
      </c>
      <c r="AF142" s="7"/>
      <c r="AG142" s="7">
        <v>18.403300000000002</v>
      </c>
      <c r="AH142" s="7">
        <v>15.542899999999999</v>
      </c>
      <c r="AI142" s="7">
        <v>18.403300000000002</v>
      </c>
      <c r="AJ142" s="7">
        <v>15.542899999999999</v>
      </c>
      <c r="AK142" s="7">
        <v>25.732299999999999</v>
      </c>
      <c r="AL142" s="7">
        <v>29.120470000000001</v>
      </c>
      <c r="AM142" s="7">
        <v>33.194560000000003</v>
      </c>
      <c r="AN142" s="7">
        <v>28.653420000000001</v>
      </c>
      <c r="AO142" s="7">
        <v>0.96955000000000002</v>
      </c>
      <c r="AP142" s="7" t="s">
        <v>542</v>
      </c>
      <c r="AQ142" s="7">
        <v>1.1232</v>
      </c>
      <c r="AR142" s="7" t="s">
        <v>542</v>
      </c>
      <c r="AS142" s="7">
        <v>7.6975499999999997</v>
      </c>
      <c r="AT142" s="7">
        <f>IF(AND(NOT('Basic Financial Statements'!FV141=""),NOT('Basic Financial Statements'!AI141="")),'Basic Financial Statements'!FV141/'Basic Financial Statements'!AI141,"")</f>
        <v>22.918375915199551</v>
      </c>
      <c r="AU142" s="7">
        <f>IF(AND(NOT('Basic Financial Statements'!FV141=""),NOT('Basic Financial Statements'!CY141="")),'Basic Financial Statements'!FV141/'Basic Financial Statements'!CY141,"")</f>
        <v>3.2566685796366595</v>
      </c>
    </row>
    <row r="143" spans="1:47">
      <c r="A143" s="7" t="str">
        <f t="shared" si="12"/>
        <v>Analog Devices</v>
      </c>
      <c r="B143" s="7" t="str">
        <f t="shared" si="12"/>
        <v>NasdaqGS:ADI</v>
      </c>
      <c r="C143" s="7" t="str">
        <f>'Basic Financial Statements'!C142</f>
        <v>FY2014</v>
      </c>
      <c r="D143" s="10">
        <f>'Basic Financial Statements'!D142</f>
        <v>2014</v>
      </c>
      <c r="F143" s="7">
        <f>IF(AND(NOT('Basic Financial Statements'!Q142=""),NOT('Basic Financial Statements'!CD142=""),NOT('Basic Financial Statements'!CD141=""),'Basic Financial Statements'!B142='Basic Financial Statements'!B141,RIGHT('Basic Financial Statements'!C142,4)*1-1=RIGHT('Basic Financial Statements'!C141,4)*1),('Basic Financial Statements'!Q142+'Basic Financial Statements'!S142)/AVERAGE('Basic Financial Statements'!CD141:CD142),"")</f>
        <v>0.12616135405212728</v>
      </c>
      <c r="G143" s="7">
        <f>IF(AND(NOT('Basic Financial Statements'!AI141=""),NOT('Basic Financial Statements'!CD142=""),NOT('Basic Financial Statements'!CD141=""),'Basic Financial Statements'!B142='Basic Financial Statements'!B141,RIGHT('Basic Financial Statements'!C142,4)*1-1=RIGHT('Basic Financial Statements'!C141,4)*1),('Basic Financial Statements'!AI142)/AVERAGE('Basic Financial Statements'!CD141:CD142),"")</f>
        <v>9.5053106006597485E-2</v>
      </c>
      <c r="H143" s="7">
        <v>9.1517000000000001E-2</v>
      </c>
      <c r="I143" s="7">
        <v>0.132523</v>
      </c>
      <c r="J143" s="7"/>
      <c r="K143" s="7">
        <v>0.63885899999999995</v>
      </c>
      <c r="L143" s="7">
        <v>0.147088</v>
      </c>
      <c r="M143" s="7">
        <v>0.33687600000000001</v>
      </c>
      <c r="N143" s="7">
        <v>0.29705999999999999</v>
      </c>
      <c r="O143" s="7">
        <v>0.28731899999999999</v>
      </c>
      <c r="P143" s="7">
        <v>0.21967500000000001</v>
      </c>
      <c r="Q143" s="7">
        <v>0.21967500000000001</v>
      </c>
      <c r="R143" s="7">
        <v>0.21967500000000001</v>
      </c>
      <c r="S143" s="7"/>
      <c r="T143" s="7">
        <v>0.43269999999999997</v>
      </c>
      <c r="U143" s="7">
        <v>5.0677399999999997</v>
      </c>
      <c r="V143" s="7">
        <v>7.9384199999999998</v>
      </c>
      <c r="W143" s="7">
        <v>3.1771600000000002</v>
      </c>
      <c r="X143" s="7"/>
      <c r="Y143" s="7">
        <v>5.3760000000000003</v>
      </c>
      <c r="Z143" s="7">
        <v>4.6020000000000003</v>
      </c>
      <c r="AA143" s="7">
        <v>1.2292400000000001</v>
      </c>
      <c r="AB143" s="7">
        <v>45.852719999999998</v>
      </c>
      <c r="AC143" s="7">
        <v>114.56753999999999</v>
      </c>
      <c r="AD143" s="7">
        <v>42.111890000000002</v>
      </c>
      <c r="AE143" s="7">
        <v>118.30837</v>
      </c>
      <c r="AF143" s="7"/>
      <c r="AG143" s="7">
        <v>18.344000000000001</v>
      </c>
      <c r="AH143" s="7">
        <v>15.500500000000001</v>
      </c>
      <c r="AI143" s="7">
        <v>18.344000000000001</v>
      </c>
      <c r="AJ143" s="7">
        <v>15.500500000000001</v>
      </c>
      <c r="AK143" s="7">
        <v>30.639700000000001</v>
      </c>
      <c r="AL143" s="7">
        <v>23.663350000000001</v>
      </c>
      <c r="AM143" s="7">
        <v>27.74483</v>
      </c>
      <c r="AN143" s="7">
        <v>22.630030000000001</v>
      </c>
      <c r="AO143" s="7">
        <v>0.90437000000000001</v>
      </c>
      <c r="AP143" s="7" t="s">
        <v>542</v>
      </c>
      <c r="AQ143" s="7">
        <v>1.1087800000000001</v>
      </c>
      <c r="AR143" s="7" t="s">
        <v>542</v>
      </c>
      <c r="AS143" s="7">
        <v>6.75291</v>
      </c>
      <c r="AT143" s="7">
        <f>IF(AND(NOT('Basic Financial Statements'!FV142=""),NOT('Basic Financial Statements'!AI142="")),'Basic Financial Statements'!FV142/'Basic Financial Statements'!AI142,"")</f>
        <v>24.774755386766667</v>
      </c>
      <c r="AU143" s="7">
        <f>IF(AND(NOT('Basic Financial Statements'!FV142=""),NOT('Basic Financial Statements'!CY142="")),'Basic Financial Statements'!FV142/'Basic Financial Statements'!CY142,"")</f>
        <v>3.2769202569958957</v>
      </c>
    </row>
    <row r="144" spans="1:47">
      <c r="A144" s="7" t="str">
        <f t="shared" si="12"/>
        <v>Analog Devices</v>
      </c>
      <c r="B144" s="7" t="str">
        <f t="shared" si="12"/>
        <v>NasdaqGS:ADI</v>
      </c>
      <c r="C144" s="7" t="str">
        <f>'Basic Financial Statements'!C143</f>
        <v>FY2015</v>
      </c>
      <c r="D144" s="10">
        <f>'Basic Financial Statements'!D143</f>
        <v>2015</v>
      </c>
      <c r="F144" s="7">
        <f>IF(AND(NOT('Basic Financial Statements'!Q143=""),NOT('Basic Financial Statements'!CD143=""),NOT('Basic Financial Statements'!CD142=""),'Basic Financial Statements'!B143='Basic Financial Statements'!B142,RIGHT('Basic Financial Statements'!C143,4)*1-1=RIGHT('Basic Financial Statements'!C142,4)*1),('Basic Financial Statements'!Q143+'Basic Financial Statements'!S143)/AVERAGE('Basic Financial Statements'!CD142:CD143),"")</f>
        <v>0.12062621551640708</v>
      </c>
      <c r="G144" s="7">
        <f>IF(AND(NOT('Basic Financial Statements'!AI142=""),NOT('Basic Financial Statements'!CD143=""),NOT('Basic Financial Statements'!CD142=""),'Basic Financial Statements'!B143='Basic Financial Statements'!B142,RIGHT('Basic Financial Statements'!C143,4)*1-1=RIGHT('Basic Financial Statements'!C142,4)*1),('Basic Financial Statements'!AI143)/AVERAGE('Basic Financial Statements'!CD142:CD143),"")</f>
        <v>0.10013717746358131</v>
      </c>
      <c r="H144" s="7">
        <v>8.9481000000000005E-2</v>
      </c>
      <c r="I144" s="7">
        <v>0.14177300000000001</v>
      </c>
      <c r="J144" s="7"/>
      <c r="K144" s="7">
        <v>0.65769999999999995</v>
      </c>
      <c r="L144" s="7">
        <v>0.139434</v>
      </c>
      <c r="M144" s="7">
        <v>0.30656499999999998</v>
      </c>
      <c r="N144" s="7">
        <v>0.26867799999999997</v>
      </c>
      <c r="O144" s="7">
        <v>0.241868</v>
      </c>
      <c r="P144" s="7">
        <v>0.20286999999999999</v>
      </c>
      <c r="Q144" s="7">
        <v>0.20286999999999999</v>
      </c>
      <c r="R144" s="7">
        <v>0.20286999999999999</v>
      </c>
      <c r="S144" s="7"/>
      <c r="T144" s="7">
        <v>0.49359999999999998</v>
      </c>
      <c r="U144" s="7">
        <v>5.42441</v>
      </c>
      <c r="V144" s="7">
        <v>7.9596</v>
      </c>
      <c r="W144" s="7">
        <v>3.0140199999999999</v>
      </c>
      <c r="X144" s="7"/>
      <c r="Y144" s="7">
        <v>3.66344</v>
      </c>
      <c r="Z144" s="7">
        <v>3.1389200000000002</v>
      </c>
      <c r="AA144" s="7">
        <v>0.81520000000000004</v>
      </c>
      <c r="AB144" s="7">
        <v>45.730780000000003</v>
      </c>
      <c r="AC144" s="7">
        <v>120.76900999999999</v>
      </c>
      <c r="AD144" s="7">
        <v>46.716850000000001</v>
      </c>
      <c r="AE144" s="7">
        <v>119.78294</v>
      </c>
      <c r="AF144" s="7"/>
      <c r="AG144" s="7">
        <v>17.793700000000001</v>
      </c>
      <c r="AH144" s="7">
        <v>15.1058</v>
      </c>
      <c r="AI144" s="7">
        <v>9.7643000000000004</v>
      </c>
      <c r="AJ144" s="7">
        <v>8.2893000000000008</v>
      </c>
      <c r="AK144" s="7">
        <v>28.1326</v>
      </c>
      <c r="AL144" s="7">
        <v>30.737739999999999</v>
      </c>
      <c r="AM144" s="7">
        <v>38.959710000000001</v>
      </c>
      <c r="AN144" s="7">
        <v>33.263820000000003</v>
      </c>
      <c r="AO144" s="7">
        <v>0.85716999999999999</v>
      </c>
      <c r="AP144" s="7" t="s">
        <v>542</v>
      </c>
      <c r="AQ144" s="7">
        <v>1.0039499999999999</v>
      </c>
      <c r="AR144" s="7" t="s">
        <v>542</v>
      </c>
      <c r="AS144" s="7">
        <v>7.8231900000000003</v>
      </c>
      <c r="AT144" s="7">
        <f>IF(AND(NOT('Basic Financial Statements'!FV143=""),NOT('Basic Financial Statements'!AI143="")),'Basic Financial Statements'!FV143/'Basic Financial Statements'!AI143,"")</f>
        <v>27.060873337944372</v>
      </c>
      <c r="AU144" s="7">
        <f>IF(AND(NOT('Basic Financial Statements'!FV143=""),NOT('Basic Financial Statements'!CY143="")),'Basic Financial Statements'!FV143/'Basic Financial Statements'!CY143,"")</f>
        <v>3.7173821609833633</v>
      </c>
    </row>
    <row r="145" spans="1:47">
      <c r="A145" s="7" t="str">
        <f t="shared" si="12"/>
        <v>Analog Devices</v>
      </c>
      <c r="B145" s="7" t="str">
        <f t="shared" si="12"/>
        <v>NasdaqGS:ADI</v>
      </c>
      <c r="C145" s="7" t="str">
        <f>'Basic Financial Statements'!C144</f>
        <v>FY2016</v>
      </c>
      <c r="D145" s="10">
        <f>'Basic Financial Statements'!D144</f>
        <v>2016</v>
      </c>
      <c r="F145" s="7">
        <f>IF(AND(NOT('Basic Financial Statements'!Q144=""),NOT('Basic Financial Statements'!CD144=""),NOT('Basic Financial Statements'!CD143=""),'Basic Financial Statements'!B144='Basic Financial Statements'!B143,RIGHT('Basic Financial Statements'!C144,4)*1-1=RIGHT('Basic Financial Statements'!C143,4)*1),('Basic Financial Statements'!Q144+'Basic Financial Statements'!S144)/AVERAGE('Basic Financial Statements'!CD143:CD144),"")</f>
        <v>0.14146158890229626</v>
      </c>
      <c r="G145" s="7">
        <f>IF(AND(NOT('Basic Financial Statements'!AI143=""),NOT('Basic Financial Statements'!CD144=""),NOT('Basic Financial Statements'!CD143=""),'Basic Financial Statements'!B144='Basic Financial Statements'!B143,RIGHT('Basic Financial Statements'!C144,4)*1-1=RIGHT('Basic Financial Statements'!C143,4)*1),('Basic Financial Statements'!AI144)/AVERAGE('Basic Financial Statements'!CD143:CD144),"")</f>
        <v>0.11466642446913661</v>
      </c>
      <c r="H145" s="7">
        <v>0.101157</v>
      </c>
      <c r="I145" s="7">
        <v>0.16831699999999999</v>
      </c>
      <c r="J145" s="7"/>
      <c r="K145" s="7">
        <v>0.65095099999999995</v>
      </c>
      <c r="L145" s="7">
        <v>0.13486699999999999</v>
      </c>
      <c r="M145" s="7">
        <v>0.36581000000000002</v>
      </c>
      <c r="N145" s="7">
        <v>0.32648700000000003</v>
      </c>
      <c r="O145" s="7">
        <v>0.30449300000000001</v>
      </c>
      <c r="P145" s="7">
        <v>0.25184400000000001</v>
      </c>
      <c r="Q145" s="7">
        <v>0.25184400000000001</v>
      </c>
      <c r="R145" s="7">
        <v>0.25184400000000001</v>
      </c>
      <c r="S145" s="7"/>
      <c r="T145" s="7">
        <v>0.45530999999999999</v>
      </c>
      <c r="U145" s="7">
        <v>5.3450100000000003</v>
      </c>
      <c r="V145" s="7">
        <v>7.2477</v>
      </c>
      <c r="W145" s="7">
        <v>3.02772</v>
      </c>
      <c r="X145" s="7"/>
      <c r="Y145" s="7">
        <v>6.3541299999999996</v>
      </c>
      <c r="Z145" s="7">
        <v>5.7902699999999996</v>
      </c>
      <c r="AA145" s="7">
        <v>1.64937</v>
      </c>
      <c r="AB145" s="7">
        <v>50.222540000000002</v>
      </c>
      <c r="AC145" s="7">
        <v>120.22228</v>
      </c>
      <c r="AD145" s="7">
        <v>54.308070000000001</v>
      </c>
      <c r="AE145" s="7">
        <v>116.13675000000001</v>
      </c>
      <c r="AF145" s="7"/>
      <c r="AG145" s="7">
        <v>33.532800000000002</v>
      </c>
      <c r="AH145" s="7">
        <v>25.111999999999998</v>
      </c>
      <c r="AI145" s="7">
        <v>33.532800000000002</v>
      </c>
      <c r="AJ145" s="7">
        <v>25.111999999999998</v>
      </c>
      <c r="AK145" s="7">
        <v>35.188899999999997</v>
      </c>
      <c r="AL145" s="7">
        <v>11.73762</v>
      </c>
      <c r="AM145" s="7">
        <v>14.10127</v>
      </c>
      <c r="AN145" s="7">
        <v>12.66592</v>
      </c>
      <c r="AO145" s="7">
        <v>1.3839900000000001</v>
      </c>
      <c r="AP145" s="7" t="s">
        <v>542</v>
      </c>
      <c r="AQ145" s="7">
        <v>1.5408200000000001</v>
      </c>
      <c r="AR145" s="7" t="s">
        <v>542</v>
      </c>
      <c r="AS145" s="7">
        <v>6.1865600000000001</v>
      </c>
      <c r="AT145" s="7">
        <f>IF(AND(NOT('Basic Financial Statements'!FV144=""),NOT('Basic Financial Statements'!AI144="")),'Basic Financial Statements'!FV144/'Basic Financial Statements'!AI144,"")</f>
        <v>22.694912309206373</v>
      </c>
      <c r="AU145" s="7">
        <f>IF(AND(NOT('Basic Financial Statements'!FV144=""),NOT('Basic Financial Statements'!CY144="")),'Basic Financial Statements'!FV144/'Basic Financial Statements'!CY144,"")</f>
        <v>3.7856823559155943</v>
      </c>
    </row>
    <row r="146" spans="1:47">
      <c r="A146" s="7" t="str">
        <f t="shared" si="12"/>
        <v>Analog Devices</v>
      </c>
      <c r="B146" s="7" t="str">
        <f t="shared" si="12"/>
        <v>NasdaqGS:ADI</v>
      </c>
      <c r="C146" s="7" t="str">
        <f>'Basic Financial Statements'!C145</f>
        <v>FY2017</v>
      </c>
      <c r="D146" s="10">
        <f>'Basic Financial Statements'!D145</f>
        <v>2017</v>
      </c>
      <c r="F146" s="7">
        <f>IF(AND(NOT('Basic Financial Statements'!Q145=""),NOT('Basic Financial Statements'!CD145=""),NOT('Basic Financial Statements'!CD144=""),'Basic Financial Statements'!B145='Basic Financial Statements'!B144,RIGHT('Basic Financial Statements'!C145,4)*1-1=RIGHT('Basic Financial Statements'!C144,4)*1),('Basic Financial Statements'!Q145+'Basic Financial Statements'!S145)/AVERAGE('Basic Financial Statements'!CD144:CD145),"")</f>
        <v>0.1058787206681934</v>
      </c>
      <c r="G146" s="7">
        <f>IF(AND(NOT('Basic Financial Statements'!AI144=""),NOT('Basic Financial Statements'!CD145=""),NOT('Basic Financial Statements'!CD144=""),'Basic Financial Statements'!B145='Basic Financial Statements'!B144,RIGHT('Basic Financial Statements'!C145,4)*1-1=RIGHT('Basic Financial Statements'!C144,4)*1),('Basic Financial Statements'!AI145)/AVERAGE('Basic Financial Statements'!CD144:CD145),"")</f>
        <v>4.996356775237009E-2</v>
      </c>
      <c r="H146" s="7">
        <v>7.5812000000000004E-2</v>
      </c>
      <c r="I146" s="7">
        <v>9.4604999999999995E-2</v>
      </c>
      <c r="J146" s="7"/>
      <c r="K146" s="7">
        <v>0.66966400000000004</v>
      </c>
      <c r="L146" s="7">
        <v>0.126</v>
      </c>
      <c r="M146" s="7">
        <v>0.41015600000000002</v>
      </c>
      <c r="N146" s="7">
        <v>0.37204199999999998</v>
      </c>
      <c r="O146" s="7">
        <v>0.29580299999999998</v>
      </c>
      <c r="P146" s="7">
        <v>0.14238999999999999</v>
      </c>
      <c r="Q146" s="7">
        <v>0.14238999999999999</v>
      </c>
      <c r="R146" s="7">
        <v>0.14195099999999999</v>
      </c>
      <c r="S146" s="7"/>
      <c r="T146" s="7">
        <v>0.35088999999999998</v>
      </c>
      <c r="U146" s="7">
        <v>5.8591800000000003</v>
      </c>
      <c r="V146" s="7">
        <v>8.7565100000000005</v>
      </c>
      <c r="W146" s="7">
        <v>3.6386500000000002</v>
      </c>
      <c r="X146" s="7"/>
      <c r="Y146" s="7">
        <v>1.47296</v>
      </c>
      <c r="Z146" s="7">
        <v>1.08799</v>
      </c>
      <c r="AA146" s="7">
        <v>0.72314000000000001</v>
      </c>
      <c r="AB146" s="7">
        <v>41.568800000000003</v>
      </c>
      <c r="AC146" s="7">
        <v>100.03703</v>
      </c>
      <c r="AD146" s="7">
        <v>39.898040000000002</v>
      </c>
      <c r="AE146" s="7">
        <v>101.70779</v>
      </c>
      <c r="AF146" s="7"/>
      <c r="AG146" s="7">
        <v>77.262699999999995</v>
      </c>
      <c r="AH146" s="7">
        <v>43.586500000000001</v>
      </c>
      <c r="AI146" s="7">
        <v>74.310400000000001</v>
      </c>
      <c r="AJ146" s="7">
        <v>41.920999999999999</v>
      </c>
      <c r="AK146" s="7">
        <v>51.935099999999998</v>
      </c>
      <c r="AL146" s="7">
        <v>6.0230199999999998</v>
      </c>
      <c r="AM146" s="7">
        <v>8.3514400000000002</v>
      </c>
      <c r="AN146" s="7">
        <v>7.5377799999999997</v>
      </c>
      <c r="AO146" s="7">
        <v>3.74776</v>
      </c>
      <c r="AP146" s="7">
        <v>3.2475700000000001</v>
      </c>
      <c r="AQ146" s="7">
        <v>4.1523099999999999</v>
      </c>
      <c r="AR146" s="7">
        <v>3.5981200000000002</v>
      </c>
      <c r="AS146" s="7">
        <v>2.3363700000000001</v>
      </c>
      <c r="AT146" s="7">
        <f>IF(AND(NOT('Basic Financial Statements'!FV145=""),NOT('Basic Financial Statements'!AI145="")),'Basic Financial Statements'!FV145/'Basic Financial Statements'!AI145,"")</f>
        <v>46.111461006326493</v>
      </c>
      <c r="AU146" s="7">
        <f>IF(AND(NOT('Basic Financial Statements'!FV145=""),NOT('Basic Financial Statements'!CY145="")),'Basic Financial Statements'!FV145/'Basic Financial Statements'!CY145,"")</f>
        <v>3.3001862926288728</v>
      </c>
    </row>
    <row r="147" spans="1:47">
      <c r="A147" s="7" t="str">
        <f t="shared" si="12"/>
        <v>Analog Devices</v>
      </c>
      <c r="B147" s="7" t="str">
        <f t="shared" si="12"/>
        <v>NasdaqGS:ADI</v>
      </c>
      <c r="C147" s="7" t="str">
        <f>'Basic Financial Statements'!C146</f>
        <v>FY2018</v>
      </c>
      <c r="D147" s="10">
        <f>'Basic Financial Statements'!D146</f>
        <v>2018</v>
      </c>
      <c r="F147" s="7">
        <f>IF(AND(NOT('Basic Financial Statements'!Q146=""),NOT('Basic Financial Statements'!CD146=""),NOT('Basic Financial Statements'!CD145=""),'Basic Financial Statements'!B146='Basic Financial Statements'!B145,RIGHT('Basic Financial Statements'!C146,4)*1-1=RIGHT('Basic Financial Statements'!C145,4)*1),('Basic Financial Statements'!Q146+'Basic Financial Statements'!S146)/AVERAGE('Basic Financial Statements'!CD145:CD146),"")</f>
        <v>9.3887262778721767E-2</v>
      </c>
      <c r="G147" s="7">
        <f>IF(AND(NOT('Basic Financial Statements'!AI145=""),NOT('Basic Financial Statements'!CD146=""),NOT('Basic Financial Statements'!CD145=""),'Basic Financial Statements'!B146='Basic Financial Statements'!B145,RIGHT('Basic Financial Statements'!C146,4)*1-1=RIGHT('Basic Financial Statements'!C145,4)*1),('Basic Financial Statements'!AI146)/AVERAGE('Basic Financial Statements'!CD145:CD146),"")</f>
        <v>7.1911200752142163E-2</v>
      </c>
      <c r="H147" s="7">
        <v>6.8738999999999995E-2</v>
      </c>
      <c r="I147" s="7">
        <v>0.140852</v>
      </c>
      <c r="J147" s="7"/>
      <c r="K147" s="7">
        <v>0.68268600000000002</v>
      </c>
      <c r="L147" s="7">
        <v>0.11223</v>
      </c>
      <c r="M147" s="7">
        <v>0.44220900000000002</v>
      </c>
      <c r="N147" s="7">
        <v>0.40535599999999999</v>
      </c>
      <c r="O147" s="7">
        <v>0.31334800000000002</v>
      </c>
      <c r="P147" s="7">
        <v>0.24116199999999999</v>
      </c>
      <c r="Q147" s="7">
        <v>0.24116199999999999</v>
      </c>
      <c r="R147" s="7">
        <v>0.24020900000000001</v>
      </c>
      <c r="S147" s="7"/>
      <c r="T147" s="7">
        <v>0.29819000000000001</v>
      </c>
      <c r="U147" s="7">
        <v>5.4836</v>
      </c>
      <c r="V147" s="7">
        <v>9.3340599999999991</v>
      </c>
      <c r="W147" s="7">
        <v>3.4593600000000002</v>
      </c>
      <c r="X147" s="7"/>
      <c r="Y147" s="7">
        <v>1.5020800000000001</v>
      </c>
      <c r="Z147" s="7">
        <v>1.0356799999999999</v>
      </c>
      <c r="AA147" s="7">
        <v>1.7369300000000001</v>
      </c>
      <c r="AB147" s="7">
        <v>39.74671</v>
      </c>
      <c r="AC147" s="7">
        <v>107.24534</v>
      </c>
      <c r="AD147" s="7">
        <v>46.064839999999997</v>
      </c>
      <c r="AE147" s="7">
        <v>100.92721</v>
      </c>
      <c r="AF147" s="7"/>
      <c r="AG147" s="7">
        <v>57.629800000000003</v>
      </c>
      <c r="AH147" s="7">
        <v>36.560200000000002</v>
      </c>
      <c r="AI147" s="7">
        <v>57.02</v>
      </c>
      <c r="AJ147" s="7">
        <v>36.173400000000001</v>
      </c>
      <c r="AK147" s="7">
        <v>46.265700000000002</v>
      </c>
      <c r="AL147" s="7">
        <v>7.66221</v>
      </c>
      <c r="AM147" s="7">
        <v>10.813230000000001</v>
      </c>
      <c r="AN147" s="7">
        <v>9.8081499999999995</v>
      </c>
      <c r="AO147" s="7">
        <v>2.3094100000000002</v>
      </c>
      <c r="AP147" s="7">
        <v>2.0116200000000002</v>
      </c>
      <c r="AQ147" s="7">
        <v>2.5460600000000002</v>
      </c>
      <c r="AR147" s="7">
        <v>2.2177500000000001</v>
      </c>
      <c r="AS147" s="7">
        <v>3.2117300000000002</v>
      </c>
      <c r="AT147" s="7">
        <f>IF(AND(NOT('Basic Financial Statements'!FV146=""),NOT('Basic Financial Statements'!AI146="")),'Basic Financial Statements'!FV146/'Basic Financial Statements'!AI146,"")</f>
        <v>21.667443013122629</v>
      </c>
      <c r="AU147" s="7">
        <f>IF(AND(NOT('Basic Financial Statements'!FV146=""),NOT('Basic Financial Statements'!CY146="")),'Basic Financial Statements'!FV146/'Basic Financial Statements'!CY146,"")</f>
        <v>2.9487254576131132</v>
      </c>
    </row>
    <row r="148" spans="1:47">
      <c r="A148" s="7">
        <f>Assumptions!C14</f>
        <v>0</v>
      </c>
      <c r="B148" s="7">
        <f>Assumptions!B14</f>
        <v>0</v>
      </c>
      <c r="C148" s="7" t="e">
        <f>'Basic Financial Statements'!C147</f>
        <v>#VALUE!</v>
      </c>
      <c r="D148" s="10" t="e">
        <f>'Basic Financial Statements'!D147</f>
        <v>#VALUE!</v>
      </c>
      <c r="F148" s="7" t="e">
        <f>IF(AND(NOT('Basic Financial Statements'!Q147=""),NOT('Basic Financial Statements'!CD147=""),NOT('Basic Financial Statements'!CD146=""),'Basic Financial Statements'!B147='Basic Financial Statements'!B146,RIGHT('Basic Financial Statements'!C147,4)*1-1=RIGHT('Basic Financial Statements'!C146,4)*1),('Basic Financial Statements'!Q147+'Basic Financial Statements'!S147)/AVERAGE('Basic Financial Statements'!CD146:CD147),"")</f>
        <v>#VALUE!</v>
      </c>
      <c r="G148" s="7" t="e">
        <f>IF(AND(NOT('Basic Financial Statements'!AI146=""),NOT('Basic Financial Statements'!CD147=""),NOT('Basic Financial Statements'!CD146=""),'Basic Financial Statements'!B147='Basic Financial Statements'!B146,RIGHT('Basic Financial Statements'!C147,4)*1-1=RIGHT('Basic Financial Statements'!C146,4)*1),('Basic Financial Statements'!AI147)/AVERAGE('Basic Financial Statements'!CD146:CD147),"")</f>
        <v>#VALUE!</v>
      </c>
      <c r="H148" s="7">
        <v>-2146826273</v>
      </c>
      <c r="I148" s="7">
        <v>-2146826273</v>
      </c>
      <c r="J148" s="7"/>
      <c r="K148" s="7">
        <v>-2146826273</v>
      </c>
      <c r="L148" s="7">
        <v>-2146826273</v>
      </c>
      <c r="M148" s="7">
        <v>-2146826273</v>
      </c>
      <c r="N148" s="7">
        <v>-2146826273</v>
      </c>
      <c r="O148" s="7">
        <v>-2146826273</v>
      </c>
      <c r="P148" s="7">
        <v>-2146826273</v>
      </c>
      <c r="Q148" s="7">
        <v>-2146826273</v>
      </c>
      <c r="R148" s="7">
        <v>-2146826273</v>
      </c>
      <c r="S148" s="7"/>
      <c r="T148" s="7" t="s">
        <v>537</v>
      </c>
      <c r="U148" s="7" t="s">
        <v>537</v>
      </c>
      <c r="V148" s="7" t="s">
        <v>537</v>
      </c>
      <c r="W148" s="7" t="s">
        <v>537</v>
      </c>
      <c r="X148" s="7"/>
      <c r="Y148" s="7" t="s">
        <v>537</v>
      </c>
      <c r="Z148" s="7" t="s">
        <v>537</v>
      </c>
      <c r="AA148" s="7" t="s">
        <v>537</v>
      </c>
      <c r="AB148" s="7" t="s">
        <v>537</v>
      </c>
      <c r="AC148" s="7" t="s">
        <v>537</v>
      </c>
      <c r="AD148" s="7" t="s">
        <v>537</v>
      </c>
      <c r="AE148" s="7" t="s">
        <v>537</v>
      </c>
      <c r="AF148" s="7"/>
      <c r="AG148" s="7" t="s">
        <v>537</v>
      </c>
      <c r="AH148" s="7" t="s">
        <v>537</v>
      </c>
      <c r="AI148" s="7" t="s">
        <v>537</v>
      </c>
      <c r="AJ148" s="7" t="s">
        <v>537</v>
      </c>
      <c r="AK148" s="7" t="s">
        <v>537</v>
      </c>
      <c r="AL148" s="7" t="s">
        <v>537</v>
      </c>
      <c r="AM148" s="7" t="s">
        <v>537</v>
      </c>
      <c r="AN148" s="7" t="s">
        <v>537</v>
      </c>
      <c r="AO148" s="7" t="s">
        <v>537</v>
      </c>
      <c r="AP148" s="7" t="s">
        <v>537</v>
      </c>
      <c r="AQ148" s="7" t="s">
        <v>537</v>
      </c>
      <c r="AR148" s="7" t="s">
        <v>537</v>
      </c>
      <c r="AS148" s="7" t="s">
        <v>537</v>
      </c>
      <c r="AT148" s="7" t="e">
        <f>IF(AND(NOT('Basic Financial Statements'!FV147=""),NOT('Basic Financial Statements'!AI147="")),'Basic Financial Statements'!FV147/'Basic Financial Statements'!AI147,"")</f>
        <v>#VALUE!</v>
      </c>
      <c r="AU148" s="7" t="e">
        <f>IF(AND(NOT('Basic Financial Statements'!FV147=""),NOT('Basic Financial Statements'!CY147="")),'Basic Financial Statements'!FV147/'Basic Financial Statements'!CY147,"")</f>
        <v>#VALUE!</v>
      </c>
    </row>
    <row r="149" spans="1:47">
      <c r="A149" s="7">
        <f t="shared" ref="A149:B159" si="13">A148</f>
        <v>0</v>
      </c>
      <c r="B149" s="7">
        <f t="shared" si="13"/>
        <v>0</v>
      </c>
      <c r="C149" s="7" t="e">
        <f>'Basic Financial Statements'!C148</f>
        <v>#VALUE!</v>
      </c>
      <c r="D149" s="10" t="e">
        <f>'Basic Financial Statements'!D148</f>
        <v>#VALUE!</v>
      </c>
      <c r="F149" s="7" t="e">
        <f>IF(AND(NOT('Basic Financial Statements'!Q148=""),NOT('Basic Financial Statements'!CD148=""),NOT('Basic Financial Statements'!CD147=""),'Basic Financial Statements'!B148='Basic Financial Statements'!B147,RIGHT('Basic Financial Statements'!C148,4)*1-1=RIGHT('Basic Financial Statements'!C147,4)*1),('Basic Financial Statements'!Q148+'Basic Financial Statements'!S148)/AVERAGE('Basic Financial Statements'!CD147:CD148),"")</f>
        <v>#VALUE!</v>
      </c>
      <c r="G149" s="7" t="e">
        <f>IF(AND(NOT('Basic Financial Statements'!AI147=""),NOT('Basic Financial Statements'!CD148=""),NOT('Basic Financial Statements'!CD147=""),'Basic Financial Statements'!B148='Basic Financial Statements'!B147,RIGHT('Basic Financial Statements'!C148,4)*1-1=RIGHT('Basic Financial Statements'!C147,4)*1),('Basic Financial Statements'!AI148)/AVERAGE('Basic Financial Statements'!CD147:CD148),"")</f>
        <v>#VALUE!</v>
      </c>
      <c r="H149" s="7">
        <v>-2146826273</v>
      </c>
      <c r="I149" s="7">
        <v>-2146826273</v>
      </c>
      <c r="J149" s="7"/>
      <c r="K149" s="7">
        <v>-2146826273</v>
      </c>
      <c r="L149" s="7">
        <v>-2146826273</v>
      </c>
      <c r="M149" s="7">
        <v>-2146826273</v>
      </c>
      <c r="N149" s="7">
        <v>-2146826273</v>
      </c>
      <c r="O149" s="7">
        <v>-2146826273</v>
      </c>
      <c r="P149" s="7">
        <v>-2146826273</v>
      </c>
      <c r="Q149" s="7">
        <v>-2146826273</v>
      </c>
      <c r="R149" s="7">
        <v>-2146826273</v>
      </c>
      <c r="S149" s="7"/>
      <c r="T149" s="7" t="s">
        <v>537</v>
      </c>
      <c r="U149" s="7" t="s">
        <v>537</v>
      </c>
      <c r="V149" s="7" t="s">
        <v>537</v>
      </c>
      <c r="W149" s="7" t="s">
        <v>537</v>
      </c>
      <c r="X149" s="7"/>
      <c r="Y149" s="7" t="s">
        <v>537</v>
      </c>
      <c r="Z149" s="7" t="s">
        <v>537</v>
      </c>
      <c r="AA149" s="7" t="s">
        <v>537</v>
      </c>
      <c r="AB149" s="7" t="s">
        <v>537</v>
      </c>
      <c r="AC149" s="7" t="s">
        <v>537</v>
      </c>
      <c r="AD149" s="7" t="s">
        <v>537</v>
      </c>
      <c r="AE149" s="7" t="s">
        <v>537</v>
      </c>
      <c r="AF149" s="7"/>
      <c r="AG149" s="7" t="s">
        <v>537</v>
      </c>
      <c r="AH149" s="7" t="s">
        <v>537</v>
      </c>
      <c r="AI149" s="7" t="s">
        <v>537</v>
      </c>
      <c r="AJ149" s="7" t="s">
        <v>537</v>
      </c>
      <c r="AK149" s="7" t="s">
        <v>537</v>
      </c>
      <c r="AL149" s="7" t="s">
        <v>537</v>
      </c>
      <c r="AM149" s="7" t="s">
        <v>537</v>
      </c>
      <c r="AN149" s="7" t="s">
        <v>537</v>
      </c>
      <c r="AO149" s="7" t="s">
        <v>537</v>
      </c>
      <c r="AP149" s="7" t="s">
        <v>537</v>
      </c>
      <c r="AQ149" s="7" t="s">
        <v>537</v>
      </c>
      <c r="AR149" s="7" t="s">
        <v>537</v>
      </c>
      <c r="AS149" s="7" t="s">
        <v>537</v>
      </c>
      <c r="AT149" s="7" t="e">
        <f>IF(AND(NOT('Basic Financial Statements'!FV148=""),NOT('Basic Financial Statements'!AI148="")),'Basic Financial Statements'!FV148/'Basic Financial Statements'!AI148,"")</f>
        <v>#VALUE!</v>
      </c>
      <c r="AU149" s="7" t="e">
        <f>IF(AND(NOT('Basic Financial Statements'!FV148=""),NOT('Basic Financial Statements'!CY148="")),'Basic Financial Statements'!FV148/'Basic Financial Statements'!CY148,"")</f>
        <v>#VALUE!</v>
      </c>
    </row>
    <row r="150" spans="1:47">
      <c r="A150" s="7">
        <f t="shared" si="13"/>
        <v>0</v>
      </c>
      <c r="B150" s="7">
        <f t="shared" si="13"/>
        <v>0</v>
      </c>
      <c r="C150" s="7" t="e">
        <f>'Basic Financial Statements'!C149</f>
        <v>#VALUE!</v>
      </c>
      <c r="D150" s="10" t="e">
        <f>'Basic Financial Statements'!D149</f>
        <v>#VALUE!</v>
      </c>
      <c r="F150" s="7" t="e">
        <f>IF(AND(NOT('Basic Financial Statements'!Q149=""),NOT('Basic Financial Statements'!CD149=""),NOT('Basic Financial Statements'!CD148=""),'Basic Financial Statements'!B149='Basic Financial Statements'!B148,RIGHT('Basic Financial Statements'!C149,4)*1-1=RIGHT('Basic Financial Statements'!C148,4)*1),('Basic Financial Statements'!Q149+'Basic Financial Statements'!S149)/AVERAGE('Basic Financial Statements'!CD148:CD149),"")</f>
        <v>#VALUE!</v>
      </c>
      <c r="G150" s="7" t="e">
        <f>IF(AND(NOT('Basic Financial Statements'!AI148=""),NOT('Basic Financial Statements'!CD149=""),NOT('Basic Financial Statements'!CD148=""),'Basic Financial Statements'!B149='Basic Financial Statements'!B148,RIGHT('Basic Financial Statements'!C149,4)*1-1=RIGHT('Basic Financial Statements'!C148,4)*1),('Basic Financial Statements'!AI149)/AVERAGE('Basic Financial Statements'!CD148:CD149),"")</f>
        <v>#VALUE!</v>
      </c>
      <c r="H150" s="7">
        <v>-2146826273</v>
      </c>
      <c r="I150" s="7">
        <v>-2146826273</v>
      </c>
      <c r="J150" s="7"/>
      <c r="K150" s="7">
        <v>-2146826273</v>
      </c>
      <c r="L150" s="7">
        <v>-2146826273</v>
      </c>
      <c r="M150" s="7">
        <v>-2146826273</v>
      </c>
      <c r="N150" s="7">
        <v>-2146826273</v>
      </c>
      <c r="O150" s="7">
        <v>-2146826273</v>
      </c>
      <c r="P150" s="7">
        <v>-2146826273</v>
      </c>
      <c r="Q150" s="7">
        <v>-2146826273</v>
      </c>
      <c r="R150" s="7">
        <v>-2146826273</v>
      </c>
      <c r="S150" s="7"/>
      <c r="T150" s="7" t="s">
        <v>537</v>
      </c>
      <c r="U150" s="7" t="s">
        <v>537</v>
      </c>
      <c r="V150" s="7" t="s">
        <v>537</v>
      </c>
      <c r="W150" s="7" t="s">
        <v>537</v>
      </c>
      <c r="X150" s="7"/>
      <c r="Y150" s="7" t="s">
        <v>537</v>
      </c>
      <c r="Z150" s="7" t="s">
        <v>537</v>
      </c>
      <c r="AA150" s="7" t="s">
        <v>537</v>
      </c>
      <c r="AB150" s="7" t="s">
        <v>537</v>
      </c>
      <c r="AC150" s="7" t="s">
        <v>537</v>
      </c>
      <c r="AD150" s="7" t="s">
        <v>537</v>
      </c>
      <c r="AE150" s="7" t="s">
        <v>537</v>
      </c>
      <c r="AF150" s="7"/>
      <c r="AG150" s="7" t="s">
        <v>537</v>
      </c>
      <c r="AH150" s="7" t="s">
        <v>537</v>
      </c>
      <c r="AI150" s="7" t="s">
        <v>537</v>
      </c>
      <c r="AJ150" s="7" t="s">
        <v>537</v>
      </c>
      <c r="AK150" s="7" t="s">
        <v>537</v>
      </c>
      <c r="AL150" s="7" t="s">
        <v>537</v>
      </c>
      <c r="AM150" s="7" t="s">
        <v>537</v>
      </c>
      <c r="AN150" s="7" t="s">
        <v>537</v>
      </c>
      <c r="AO150" s="7" t="s">
        <v>537</v>
      </c>
      <c r="AP150" s="7" t="s">
        <v>537</v>
      </c>
      <c r="AQ150" s="7" t="s">
        <v>537</v>
      </c>
      <c r="AR150" s="7" t="s">
        <v>537</v>
      </c>
      <c r="AS150" s="7" t="s">
        <v>537</v>
      </c>
      <c r="AT150" s="7" t="e">
        <f>IF(AND(NOT('Basic Financial Statements'!FV149=""),NOT('Basic Financial Statements'!AI149="")),'Basic Financial Statements'!FV149/'Basic Financial Statements'!AI149,"")</f>
        <v>#VALUE!</v>
      </c>
      <c r="AU150" s="7" t="e">
        <f>IF(AND(NOT('Basic Financial Statements'!FV149=""),NOT('Basic Financial Statements'!CY149="")),'Basic Financial Statements'!FV149/'Basic Financial Statements'!CY149,"")</f>
        <v>#VALUE!</v>
      </c>
    </row>
    <row r="151" spans="1:47">
      <c r="A151" s="7">
        <f t="shared" si="13"/>
        <v>0</v>
      </c>
      <c r="B151" s="7">
        <f t="shared" si="13"/>
        <v>0</v>
      </c>
      <c r="C151" s="7" t="e">
        <f>'Basic Financial Statements'!C150</f>
        <v>#VALUE!</v>
      </c>
      <c r="D151" s="10" t="e">
        <f>'Basic Financial Statements'!D150</f>
        <v>#VALUE!</v>
      </c>
      <c r="F151" s="7" t="e">
        <f>IF(AND(NOT('Basic Financial Statements'!Q150=""),NOT('Basic Financial Statements'!CD150=""),NOT('Basic Financial Statements'!CD149=""),'Basic Financial Statements'!B150='Basic Financial Statements'!B149,RIGHT('Basic Financial Statements'!C150,4)*1-1=RIGHT('Basic Financial Statements'!C149,4)*1),('Basic Financial Statements'!Q150+'Basic Financial Statements'!S150)/AVERAGE('Basic Financial Statements'!CD149:CD150),"")</f>
        <v>#VALUE!</v>
      </c>
      <c r="G151" s="7" t="e">
        <f>IF(AND(NOT('Basic Financial Statements'!AI149=""),NOT('Basic Financial Statements'!CD150=""),NOT('Basic Financial Statements'!CD149=""),'Basic Financial Statements'!B150='Basic Financial Statements'!B149,RIGHT('Basic Financial Statements'!C150,4)*1-1=RIGHT('Basic Financial Statements'!C149,4)*1),('Basic Financial Statements'!AI150)/AVERAGE('Basic Financial Statements'!CD149:CD150),"")</f>
        <v>#VALUE!</v>
      </c>
      <c r="H151" s="7">
        <v>-2146826273</v>
      </c>
      <c r="I151" s="7">
        <v>-2146826273</v>
      </c>
      <c r="J151" s="7"/>
      <c r="K151" s="7">
        <v>-2146826273</v>
      </c>
      <c r="L151" s="7">
        <v>-2146826273</v>
      </c>
      <c r="M151" s="7">
        <v>-2146826273</v>
      </c>
      <c r="N151" s="7">
        <v>-2146826273</v>
      </c>
      <c r="O151" s="7">
        <v>-2146826273</v>
      </c>
      <c r="P151" s="7">
        <v>-2146826273</v>
      </c>
      <c r="Q151" s="7">
        <v>-2146826273</v>
      </c>
      <c r="R151" s="7">
        <v>-2146826273</v>
      </c>
      <c r="S151" s="7"/>
      <c r="T151" s="7" t="s">
        <v>537</v>
      </c>
      <c r="U151" s="7" t="s">
        <v>537</v>
      </c>
      <c r="V151" s="7" t="s">
        <v>537</v>
      </c>
      <c r="W151" s="7" t="s">
        <v>537</v>
      </c>
      <c r="X151" s="7"/>
      <c r="Y151" s="7" t="s">
        <v>537</v>
      </c>
      <c r="Z151" s="7" t="s">
        <v>537</v>
      </c>
      <c r="AA151" s="7" t="s">
        <v>537</v>
      </c>
      <c r="AB151" s="7" t="s">
        <v>537</v>
      </c>
      <c r="AC151" s="7" t="s">
        <v>537</v>
      </c>
      <c r="AD151" s="7" t="s">
        <v>537</v>
      </c>
      <c r="AE151" s="7" t="s">
        <v>537</v>
      </c>
      <c r="AF151" s="7"/>
      <c r="AG151" s="7" t="s">
        <v>537</v>
      </c>
      <c r="AH151" s="7" t="s">
        <v>537</v>
      </c>
      <c r="AI151" s="7" t="s">
        <v>537</v>
      </c>
      <c r="AJ151" s="7" t="s">
        <v>537</v>
      </c>
      <c r="AK151" s="7" t="s">
        <v>537</v>
      </c>
      <c r="AL151" s="7" t="s">
        <v>537</v>
      </c>
      <c r="AM151" s="7" t="s">
        <v>537</v>
      </c>
      <c r="AN151" s="7" t="s">
        <v>537</v>
      </c>
      <c r="AO151" s="7" t="s">
        <v>537</v>
      </c>
      <c r="AP151" s="7" t="s">
        <v>537</v>
      </c>
      <c r="AQ151" s="7" t="s">
        <v>537</v>
      </c>
      <c r="AR151" s="7" t="s">
        <v>537</v>
      </c>
      <c r="AS151" s="7" t="s">
        <v>537</v>
      </c>
      <c r="AT151" s="7" t="e">
        <f>IF(AND(NOT('Basic Financial Statements'!FV150=""),NOT('Basic Financial Statements'!AI150="")),'Basic Financial Statements'!FV150/'Basic Financial Statements'!AI150,"")</f>
        <v>#VALUE!</v>
      </c>
      <c r="AU151" s="7" t="e">
        <f>IF(AND(NOT('Basic Financial Statements'!FV150=""),NOT('Basic Financial Statements'!CY150="")),'Basic Financial Statements'!FV150/'Basic Financial Statements'!CY150,"")</f>
        <v>#VALUE!</v>
      </c>
    </row>
    <row r="152" spans="1:47">
      <c r="A152" s="7">
        <f t="shared" si="13"/>
        <v>0</v>
      </c>
      <c r="B152" s="7">
        <f t="shared" si="13"/>
        <v>0</v>
      </c>
      <c r="C152" s="7" t="e">
        <f>'Basic Financial Statements'!C151</f>
        <v>#VALUE!</v>
      </c>
      <c r="D152" s="10" t="e">
        <f>'Basic Financial Statements'!D151</f>
        <v>#VALUE!</v>
      </c>
      <c r="F152" s="7" t="e">
        <f>IF(AND(NOT('Basic Financial Statements'!Q151=""),NOT('Basic Financial Statements'!CD151=""),NOT('Basic Financial Statements'!CD150=""),'Basic Financial Statements'!B151='Basic Financial Statements'!B150,RIGHT('Basic Financial Statements'!C151,4)*1-1=RIGHT('Basic Financial Statements'!C150,4)*1),('Basic Financial Statements'!Q151+'Basic Financial Statements'!S151)/AVERAGE('Basic Financial Statements'!CD150:CD151),"")</f>
        <v>#VALUE!</v>
      </c>
      <c r="G152" s="7" t="e">
        <f>IF(AND(NOT('Basic Financial Statements'!AI150=""),NOT('Basic Financial Statements'!CD151=""),NOT('Basic Financial Statements'!CD150=""),'Basic Financial Statements'!B151='Basic Financial Statements'!B150,RIGHT('Basic Financial Statements'!C151,4)*1-1=RIGHT('Basic Financial Statements'!C150,4)*1),('Basic Financial Statements'!AI151)/AVERAGE('Basic Financial Statements'!CD150:CD151),"")</f>
        <v>#VALUE!</v>
      </c>
      <c r="H152" s="7">
        <v>-2146826273</v>
      </c>
      <c r="I152" s="7">
        <v>-2146826273</v>
      </c>
      <c r="J152" s="7"/>
      <c r="K152" s="7">
        <v>-2146826273</v>
      </c>
      <c r="L152" s="7">
        <v>-2146826273</v>
      </c>
      <c r="M152" s="7">
        <v>-2146826273</v>
      </c>
      <c r="N152" s="7">
        <v>-2146826273</v>
      </c>
      <c r="O152" s="7">
        <v>-2146826273</v>
      </c>
      <c r="P152" s="7">
        <v>-2146826273</v>
      </c>
      <c r="Q152" s="7">
        <v>-2146826273</v>
      </c>
      <c r="R152" s="7">
        <v>-2146826273</v>
      </c>
      <c r="S152" s="7"/>
      <c r="T152" s="7" t="s">
        <v>537</v>
      </c>
      <c r="U152" s="7" t="s">
        <v>537</v>
      </c>
      <c r="V152" s="7" t="s">
        <v>537</v>
      </c>
      <c r="W152" s="7" t="s">
        <v>537</v>
      </c>
      <c r="X152" s="7"/>
      <c r="Y152" s="7" t="s">
        <v>537</v>
      </c>
      <c r="Z152" s="7" t="s">
        <v>537</v>
      </c>
      <c r="AA152" s="7" t="s">
        <v>537</v>
      </c>
      <c r="AB152" s="7" t="s">
        <v>537</v>
      </c>
      <c r="AC152" s="7" t="s">
        <v>537</v>
      </c>
      <c r="AD152" s="7" t="s">
        <v>537</v>
      </c>
      <c r="AE152" s="7" t="s">
        <v>537</v>
      </c>
      <c r="AF152" s="7"/>
      <c r="AG152" s="7" t="s">
        <v>537</v>
      </c>
      <c r="AH152" s="7" t="s">
        <v>537</v>
      </c>
      <c r="AI152" s="7" t="s">
        <v>537</v>
      </c>
      <c r="AJ152" s="7" t="s">
        <v>537</v>
      </c>
      <c r="AK152" s="7" t="s">
        <v>537</v>
      </c>
      <c r="AL152" s="7" t="s">
        <v>537</v>
      </c>
      <c r="AM152" s="7" t="s">
        <v>537</v>
      </c>
      <c r="AN152" s="7" t="s">
        <v>537</v>
      </c>
      <c r="AO152" s="7" t="s">
        <v>537</v>
      </c>
      <c r="AP152" s="7" t="s">
        <v>537</v>
      </c>
      <c r="AQ152" s="7" t="s">
        <v>537</v>
      </c>
      <c r="AR152" s="7" t="s">
        <v>537</v>
      </c>
      <c r="AS152" s="7" t="s">
        <v>537</v>
      </c>
      <c r="AT152" s="7" t="e">
        <f>IF(AND(NOT('Basic Financial Statements'!FV151=""),NOT('Basic Financial Statements'!AI151="")),'Basic Financial Statements'!FV151/'Basic Financial Statements'!AI151,"")</f>
        <v>#VALUE!</v>
      </c>
      <c r="AU152" s="7" t="e">
        <f>IF(AND(NOT('Basic Financial Statements'!FV151=""),NOT('Basic Financial Statements'!CY151="")),'Basic Financial Statements'!FV151/'Basic Financial Statements'!CY151,"")</f>
        <v>#VALUE!</v>
      </c>
    </row>
    <row r="153" spans="1:47">
      <c r="A153" s="7">
        <f t="shared" si="13"/>
        <v>0</v>
      </c>
      <c r="B153" s="7">
        <f t="shared" si="13"/>
        <v>0</v>
      </c>
      <c r="C153" s="7" t="e">
        <f>'Basic Financial Statements'!C152</f>
        <v>#VALUE!</v>
      </c>
      <c r="D153" s="10" t="e">
        <f>'Basic Financial Statements'!D152</f>
        <v>#VALUE!</v>
      </c>
      <c r="F153" s="7" t="e">
        <f>IF(AND(NOT('Basic Financial Statements'!Q152=""),NOT('Basic Financial Statements'!CD152=""),NOT('Basic Financial Statements'!CD151=""),'Basic Financial Statements'!B152='Basic Financial Statements'!B151,RIGHT('Basic Financial Statements'!C152,4)*1-1=RIGHT('Basic Financial Statements'!C151,4)*1),('Basic Financial Statements'!Q152+'Basic Financial Statements'!S152)/AVERAGE('Basic Financial Statements'!CD151:CD152),"")</f>
        <v>#VALUE!</v>
      </c>
      <c r="G153" s="7" t="e">
        <f>IF(AND(NOT('Basic Financial Statements'!AI151=""),NOT('Basic Financial Statements'!CD152=""),NOT('Basic Financial Statements'!CD151=""),'Basic Financial Statements'!B152='Basic Financial Statements'!B151,RIGHT('Basic Financial Statements'!C152,4)*1-1=RIGHT('Basic Financial Statements'!C151,4)*1),('Basic Financial Statements'!AI152)/AVERAGE('Basic Financial Statements'!CD151:CD152),"")</f>
        <v>#VALUE!</v>
      </c>
      <c r="H153" s="7">
        <v>-2146826273</v>
      </c>
      <c r="I153" s="7">
        <v>-2146826273</v>
      </c>
      <c r="J153" s="7"/>
      <c r="K153" s="7">
        <v>-2146826273</v>
      </c>
      <c r="L153" s="7">
        <v>-2146826273</v>
      </c>
      <c r="M153" s="7">
        <v>-2146826273</v>
      </c>
      <c r="N153" s="7">
        <v>-2146826273</v>
      </c>
      <c r="O153" s="7">
        <v>-2146826273</v>
      </c>
      <c r="P153" s="7">
        <v>-2146826273</v>
      </c>
      <c r="Q153" s="7">
        <v>-2146826273</v>
      </c>
      <c r="R153" s="7">
        <v>-2146826273</v>
      </c>
      <c r="S153" s="7"/>
      <c r="T153" s="7" t="s">
        <v>537</v>
      </c>
      <c r="U153" s="7" t="s">
        <v>537</v>
      </c>
      <c r="V153" s="7" t="s">
        <v>537</v>
      </c>
      <c r="W153" s="7" t="s">
        <v>537</v>
      </c>
      <c r="X153" s="7"/>
      <c r="Y153" s="7" t="s">
        <v>537</v>
      </c>
      <c r="Z153" s="7" t="s">
        <v>537</v>
      </c>
      <c r="AA153" s="7" t="s">
        <v>537</v>
      </c>
      <c r="AB153" s="7" t="s">
        <v>537</v>
      </c>
      <c r="AC153" s="7" t="s">
        <v>537</v>
      </c>
      <c r="AD153" s="7" t="s">
        <v>537</v>
      </c>
      <c r="AE153" s="7" t="s">
        <v>537</v>
      </c>
      <c r="AF153" s="7"/>
      <c r="AG153" s="7" t="s">
        <v>537</v>
      </c>
      <c r="AH153" s="7" t="s">
        <v>537</v>
      </c>
      <c r="AI153" s="7" t="s">
        <v>537</v>
      </c>
      <c r="AJ153" s="7" t="s">
        <v>537</v>
      </c>
      <c r="AK153" s="7" t="s">
        <v>537</v>
      </c>
      <c r="AL153" s="7" t="s">
        <v>537</v>
      </c>
      <c r="AM153" s="7" t="s">
        <v>537</v>
      </c>
      <c r="AN153" s="7" t="s">
        <v>537</v>
      </c>
      <c r="AO153" s="7" t="s">
        <v>537</v>
      </c>
      <c r="AP153" s="7" t="s">
        <v>537</v>
      </c>
      <c r="AQ153" s="7" t="s">
        <v>537</v>
      </c>
      <c r="AR153" s="7" t="s">
        <v>537</v>
      </c>
      <c r="AS153" s="7" t="s">
        <v>537</v>
      </c>
      <c r="AT153" s="7" t="e">
        <f>IF(AND(NOT('Basic Financial Statements'!FV152=""),NOT('Basic Financial Statements'!AI152="")),'Basic Financial Statements'!FV152/'Basic Financial Statements'!AI152,"")</f>
        <v>#VALUE!</v>
      </c>
      <c r="AU153" s="7" t="e">
        <f>IF(AND(NOT('Basic Financial Statements'!FV152=""),NOT('Basic Financial Statements'!CY152="")),'Basic Financial Statements'!FV152/'Basic Financial Statements'!CY152,"")</f>
        <v>#VALUE!</v>
      </c>
    </row>
    <row r="154" spans="1:47">
      <c r="A154" s="7">
        <f t="shared" si="13"/>
        <v>0</v>
      </c>
      <c r="B154" s="7">
        <f t="shared" si="13"/>
        <v>0</v>
      </c>
      <c r="C154" s="7" t="e">
        <f>'Basic Financial Statements'!C153</f>
        <v>#VALUE!</v>
      </c>
      <c r="D154" s="10" t="e">
        <f>'Basic Financial Statements'!D153</f>
        <v>#VALUE!</v>
      </c>
      <c r="F154" s="7" t="e">
        <f>IF(AND(NOT('Basic Financial Statements'!Q153=""),NOT('Basic Financial Statements'!CD153=""),NOT('Basic Financial Statements'!CD152=""),'Basic Financial Statements'!B153='Basic Financial Statements'!B152,RIGHT('Basic Financial Statements'!C153,4)*1-1=RIGHT('Basic Financial Statements'!C152,4)*1),('Basic Financial Statements'!Q153+'Basic Financial Statements'!S153)/AVERAGE('Basic Financial Statements'!CD152:CD153),"")</f>
        <v>#VALUE!</v>
      </c>
      <c r="G154" s="7" t="e">
        <f>IF(AND(NOT('Basic Financial Statements'!AI152=""),NOT('Basic Financial Statements'!CD153=""),NOT('Basic Financial Statements'!CD152=""),'Basic Financial Statements'!B153='Basic Financial Statements'!B152,RIGHT('Basic Financial Statements'!C153,4)*1-1=RIGHT('Basic Financial Statements'!C152,4)*1),('Basic Financial Statements'!AI153)/AVERAGE('Basic Financial Statements'!CD152:CD153),"")</f>
        <v>#VALUE!</v>
      </c>
      <c r="H154" s="7">
        <v>-2146826273</v>
      </c>
      <c r="I154" s="7">
        <v>-2146826273</v>
      </c>
      <c r="J154" s="7"/>
      <c r="K154" s="7">
        <v>-2146826273</v>
      </c>
      <c r="L154" s="7">
        <v>-2146826273</v>
      </c>
      <c r="M154" s="7">
        <v>-2146826273</v>
      </c>
      <c r="N154" s="7">
        <v>-2146826273</v>
      </c>
      <c r="O154" s="7">
        <v>-2146826273</v>
      </c>
      <c r="P154" s="7">
        <v>-2146826273</v>
      </c>
      <c r="Q154" s="7">
        <v>-2146826273</v>
      </c>
      <c r="R154" s="7">
        <v>-2146826273</v>
      </c>
      <c r="S154" s="7"/>
      <c r="T154" s="7" t="s">
        <v>537</v>
      </c>
      <c r="U154" s="7" t="s">
        <v>537</v>
      </c>
      <c r="V154" s="7" t="s">
        <v>537</v>
      </c>
      <c r="W154" s="7" t="s">
        <v>537</v>
      </c>
      <c r="X154" s="7"/>
      <c r="Y154" s="7" t="s">
        <v>537</v>
      </c>
      <c r="Z154" s="7" t="s">
        <v>537</v>
      </c>
      <c r="AA154" s="7" t="s">
        <v>537</v>
      </c>
      <c r="AB154" s="7" t="s">
        <v>537</v>
      </c>
      <c r="AC154" s="7" t="s">
        <v>537</v>
      </c>
      <c r="AD154" s="7" t="s">
        <v>537</v>
      </c>
      <c r="AE154" s="7" t="s">
        <v>537</v>
      </c>
      <c r="AF154" s="7"/>
      <c r="AG154" s="7" t="s">
        <v>537</v>
      </c>
      <c r="AH154" s="7" t="s">
        <v>537</v>
      </c>
      <c r="AI154" s="7" t="s">
        <v>537</v>
      </c>
      <c r="AJ154" s="7" t="s">
        <v>537</v>
      </c>
      <c r="AK154" s="7" t="s">
        <v>537</v>
      </c>
      <c r="AL154" s="7" t="s">
        <v>537</v>
      </c>
      <c r="AM154" s="7" t="s">
        <v>537</v>
      </c>
      <c r="AN154" s="7" t="s">
        <v>537</v>
      </c>
      <c r="AO154" s="7" t="s">
        <v>537</v>
      </c>
      <c r="AP154" s="7" t="s">
        <v>537</v>
      </c>
      <c r="AQ154" s="7" t="s">
        <v>537</v>
      </c>
      <c r="AR154" s="7" t="s">
        <v>537</v>
      </c>
      <c r="AS154" s="7" t="s">
        <v>537</v>
      </c>
      <c r="AT154" s="7" t="e">
        <f>IF(AND(NOT('Basic Financial Statements'!FV153=""),NOT('Basic Financial Statements'!AI153="")),'Basic Financial Statements'!FV153/'Basic Financial Statements'!AI153,"")</f>
        <v>#VALUE!</v>
      </c>
      <c r="AU154" s="7" t="e">
        <f>IF(AND(NOT('Basic Financial Statements'!FV153=""),NOT('Basic Financial Statements'!CY153="")),'Basic Financial Statements'!FV153/'Basic Financial Statements'!CY153,"")</f>
        <v>#VALUE!</v>
      </c>
    </row>
    <row r="155" spans="1:47">
      <c r="A155" s="7">
        <f t="shared" si="13"/>
        <v>0</v>
      </c>
      <c r="B155" s="7">
        <f t="shared" si="13"/>
        <v>0</v>
      </c>
      <c r="C155" s="7" t="e">
        <f>'Basic Financial Statements'!C154</f>
        <v>#VALUE!</v>
      </c>
      <c r="D155" s="10" t="e">
        <f>'Basic Financial Statements'!D154</f>
        <v>#VALUE!</v>
      </c>
      <c r="F155" s="7" t="e">
        <f>IF(AND(NOT('Basic Financial Statements'!Q154=""),NOT('Basic Financial Statements'!CD154=""),NOT('Basic Financial Statements'!CD153=""),'Basic Financial Statements'!B154='Basic Financial Statements'!B153,RIGHT('Basic Financial Statements'!C154,4)*1-1=RIGHT('Basic Financial Statements'!C153,4)*1),('Basic Financial Statements'!Q154+'Basic Financial Statements'!S154)/AVERAGE('Basic Financial Statements'!CD153:CD154),"")</f>
        <v>#VALUE!</v>
      </c>
      <c r="G155" s="7" t="e">
        <f>IF(AND(NOT('Basic Financial Statements'!AI153=""),NOT('Basic Financial Statements'!CD154=""),NOT('Basic Financial Statements'!CD153=""),'Basic Financial Statements'!B154='Basic Financial Statements'!B153,RIGHT('Basic Financial Statements'!C154,4)*1-1=RIGHT('Basic Financial Statements'!C153,4)*1),('Basic Financial Statements'!AI154)/AVERAGE('Basic Financial Statements'!CD153:CD154),"")</f>
        <v>#VALUE!</v>
      </c>
      <c r="H155" s="7">
        <v>-2146826273</v>
      </c>
      <c r="I155" s="7">
        <v>-2146826273</v>
      </c>
      <c r="J155" s="7"/>
      <c r="K155" s="7">
        <v>-2146826273</v>
      </c>
      <c r="L155" s="7">
        <v>-2146826273</v>
      </c>
      <c r="M155" s="7">
        <v>-2146826273</v>
      </c>
      <c r="N155" s="7">
        <v>-2146826273</v>
      </c>
      <c r="O155" s="7">
        <v>-2146826273</v>
      </c>
      <c r="P155" s="7">
        <v>-2146826273</v>
      </c>
      <c r="Q155" s="7">
        <v>-2146826273</v>
      </c>
      <c r="R155" s="7">
        <v>-2146826273</v>
      </c>
      <c r="S155" s="7"/>
      <c r="T155" s="7" t="s">
        <v>537</v>
      </c>
      <c r="U155" s="7" t="s">
        <v>537</v>
      </c>
      <c r="V155" s="7" t="s">
        <v>537</v>
      </c>
      <c r="W155" s="7" t="s">
        <v>537</v>
      </c>
      <c r="X155" s="7"/>
      <c r="Y155" s="7" t="s">
        <v>537</v>
      </c>
      <c r="Z155" s="7" t="s">
        <v>537</v>
      </c>
      <c r="AA155" s="7" t="s">
        <v>537</v>
      </c>
      <c r="AB155" s="7" t="s">
        <v>537</v>
      </c>
      <c r="AC155" s="7" t="s">
        <v>537</v>
      </c>
      <c r="AD155" s="7" t="s">
        <v>537</v>
      </c>
      <c r="AE155" s="7" t="s">
        <v>537</v>
      </c>
      <c r="AF155" s="7"/>
      <c r="AG155" s="7" t="s">
        <v>537</v>
      </c>
      <c r="AH155" s="7" t="s">
        <v>537</v>
      </c>
      <c r="AI155" s="7" t="s">
        <v>537</v>
      </c>
      <c r="AJ155" s="7" t="s">
        <v>537</v>
      </c>
      <c r="AK155" s="7" t="s">
        <v>537</v>
      </c>
      <c r="AL155" s="7" t="s">
        <v>537</v>
      </c>
      <c r="AM155" s="7" t="s">
        <v>537</v>
      </c>
      <c r="AN155" s="7" t="s">
        <v>537</v>
      </c>
      <c r="AO155" s="7" t="s">
        <v>537</v>
      </c>
      <c r="AP155" s="7" t="s">
        <v>537</v>
      </c>
      <c r="AQ155" s="7" t="s">
        <v>537</v>
      </c>
      <c r="AR155" s="7" t="s">
        <v>537</v>
      </c>
      <c r="AS155" s="7" t="s">
        <v>537</v>
      </c>
      <c r="AT155" s="7" t="e">
        <f>IF(AND(NOT('Basic Financial Statements'!FV154=""),NOT('Basic Financial Statements'!AI154="")),'Basic Financial Statements'!FV154/'Basic Financial Statements'!AI154,"")</f>
        <v>#VALUE!</v>
      </c>
      <c r="AU155" s="7" t="e">
        <f>IF(AND(NOT('Basic Financial Statements'!FV154=""),NOT('Basic Financial Statements'!CY154="")),'Basic Financial Statements'!FV154/'Basic Financial Statements'!CY154,"")</f>
        <v>#VALUE!</v>
      </c>
    </row>
    <row r="156" spans="1:47">
      <c r="A156" s="7">
        <f t="shared" si="13"/>
        <v>0</v>
      </c>
      <c r="B156" s="7">
        <f t="shared" si="13"/>
        <v>0</v>
      </c>
      <c r="C156" s="7" t="e">
        <f>'Basic Financial Statements'!C155</f>
        <v>#VALUE!</v>
      </c>
      <c r="D156" s="10" t="e">
        <f>'Basic Financial Statements'!D155</f>
        <v>#VALUE!</v>
      </c>
      <c r="F156" s="7" t="e">
        <f>IF(AND(NOT('Basic Financial Statements'!Q155=""),NOT('Basic Financial Statements'!CD155=""),NOT('Basic Financial Statements'!CD154=""),'Basic Financial Statements'!B155='Basic Financial Statements'!B154,RIGHT('Basic Financial Statements'!C155,4)*1-1=RIGHT('Basic Financial Statements'!C154,4)*1),('Basic Financial Statements'!Q155+'Basic Financial Statements'!S155)/AVERAGE('Basic Financial Statements'!CD154:CD155),"")</f>
        <v>#VALUE!</v>
      </c>
      <c r="G156" s="7" t="e">
        <f>IF(AND(NOT('Basic Financial Statements'!AI154=""),NOT('Basic Financial Statements'!CD155=""),NOT('Basic Financial Statements'!CD154=""),'Basic Financial Statements'!B155='Basic Financial Statements'!B154,RIGHT('Basic Financial Statements'!C155,4)*1-1=RIGHT('Basic Financial Statements'!C154,4)*1),('Basic Financial Statements'!AI155)/AVERAGE('Basic Financial Statements'!CD154:CD155),"")</f>
        <v>#VALUE!</v>
      </c>
      <c r="H156" s="7">
        <v>-2146826273</v>
      </c>
      <c r="I156" s="7">
        <v>-2146826273</v>
      </c>
      <c r="J156" s="7"/>
      <c r="K156" s="7">
        <v>-2146826273</v>
      </c>
      <c r="L156" s="7">
        <v>-2146826273</v>
      </c>
      <c r="M156" s="7">
        <v>-2146826273</v>
      </c>
      <c r="N156" s="7">
        <v>-2146826273</v>
      </c>
      <c r="O156" s="7">
        <v>-2146826273</v>
      </c>
      <c r="P156" s="7">
        <v>-2146826273</v>
      </c>
      <c r="Q156" s="7">
        <v>-2146826273</v>
      </c>
      <c r="R156" s="7">
        <v>-2146826273</v>
      </c>
      <c r="S156" s="7"/>
      <c r="T156" s="7" t="s">
        <v>537</v>
      </c>
      <c r="U156" s="7" t="s">
        <v>537</v>
      </c>
      <c r="V156" s="7" t="s">
        <v>537</v>
      </c>
      <c r="W156" s="7" t="s">
        <v>537</v>
      </c>
      <c r="X156" s="7"/>
      <c r="Y156" s="7" t="s">
        <v>537</v>
      </c>
      <c r="Z156" s="7" t="s">
        <v>537</v>
      </c>
      <c r="AA156" s="7" t="s">
        <v>537</v>
      </c>
      <c r="AB156" s="7" t="s">
        <v>537</v>
      </c>
      <c r="AC156" s="7" t="s">
        <v>537</v>
      </c>
      <c r="AD156" s="7" t="s">
        <v>537</v>
      </c>
      <c r="AE156" s="7" t="s">
        <v>537</v>
      </c>
      <c r="AF156" s="7"/>
      <c r="AG156" s="7" t="s">
        <v>537</v>
      </c>
      <c r="AH156" s="7" t="s">
        <v>537</v>
      </c>
      <c r="AI156" s="7" t="s">
        <v>537</v>
      </c>
      <c r="AJ156" s="7" t="s">
        <v>537</v>
      </c>
      <c r="AK156" s="7" t="s">
        <v>537</v>
      </c>
      <c r="AL156" s="7" t="s">
        <v>537</v>
      </c>
      <c r="AM156" s="7" t="s">
        <v>537</v>
      </c>
      <c r="AN156" s="7" t="s">
        <v>537</v>
      </c>
      <c r="AO156" s="7" t="s">
        <v>537</v>
      </c>
      <c r="AP156" s="7" t="s">
        <v>537</v>
      </c>
      <c r="AQ156" s="7" t="s">
        <v>537</v>
      </c>
      <c r="AR156" s="7" t="s">
        <v>537</v>
      </c>
      <c r="AS156" s="7" t="s">
        <v>537</v>
      </c>
      <c r="AT156" s="7" t="e">
        <f>IF(AND(NOT('Basic Financial Statements'!FV155=""),NOT('Basic Financial Statements'!AI155="")),'Basic Financial Statements'!FV155/'Basic Financial Statements'!AI155,"")</f>
        <v>#VALUE!</v>
      </c>
      <c r="AU156" s="7" t="e">
        <f>IF(AND(NOT('Basic Financial Statements'!FV155=""),NOT('Basic Financial Statements'!CY155="")),'Basic Financial Statements'!FV155/'Basic Financial Statements'!CY155,"")</f>
        <v>#VALUE!</v>
      </c>
    </row>
    <row r="157" spans="1:47">
      <c r="A157" s="7">
        <f t="shared" si="13"/>
        <v>0</v>
      </c>
      <c r="B157" s="7">
        <f t="shared" si="13"/>
        <v>0</v>
      </c>
      <c r="C157" s="7" t="e">
        <f>'Basic Financial Statements'!C156</f>
        <v>#VALUE!</v>
      </c>
      <c r="D157" s="10" t="e">
        <f>'Basic Financial Statements'!D156</f>
        <v>#VALUE!</v>
      </c>
      <c r="F157" s="7" t="e">
        <f>IF(AND(NOT('Basic Financial Statements'!Q156=""),NOT('Basic Financial Statements'!CD156=""),NOT('Basic Financial Statements'!CD155=""),'Basic Financial Statements'!B156='Basic Financial Statements'!B155,RIGHT('Basic Financial Statements'!C156,4)*1-1=RIGHT('Basic Financial Statements'!C155,4)*1),('Basic Financial Statements'!Q156+'Basic Financial Statements'!S156)/AVERAGE('Basic Financial Statements'!CD155:CD156),"")</f>
        <v>#VALUE!</v>
      </c>
      <c r="G157" s="7" t="e">
        <f>IF(AND(NOT('Basic Financial Statements'!AI155=""),NOT('Basic Financial Statements'!CD156=""),NOT('Basic Financial Statements'!CD155=""),'Basic Financial Statements'!B156='Basic Financial Statements'!B155,RIGHT('Basic Financial Statements'!C156,4)*1-1=RIGHT('Basic Financial Statements'!C155,4)*1),('Basic Financial Statements'!AI156)/AVERAGE('Basic Financial Statements'!CD155:CD156),"")</f>
        <v>#VALUE!</v>
      </c>
      <c r="H157" s="7">
        <v>-2146826273</v>
      </c>
      <c r="I157" s="7">
        <v>-2146826273</v>
      </c>
      <c r="J157" s="7"/>
      <c r="K157" s="7">
        <v>-2146826273</v>
      </c>
      <c r="L157" s="7">
        <v>-2146826273</v>
      </c>
      <c r="M157" s="7">
        <v>-2146826273</v>
      </c>
      <c r="N157" s="7">
        <v>-2146826273</v>
      </c>
      <c r="O157" s="7">
        <v>-2146826273</v>
      </c>
      <c r="P157" s="7">
        <v>-2146826273</v>
      </c>
      <c r="Q157" s="7">
        <v>-2146826273</v>
      </c>
      <c r="R157" s="7">
        <v>-2146826273</v>
      </c>
      <c r="S157" s="7"/>
      <c r="T157" s="7" t="s">
        <v>537</v>
      </c>
      <c r="U157" s="7" t="s">
        <v>537</v>
      </c>
      <c r="V157" s="7" t="s">
        <v>537</v>
      </c>
      <c r="W157" s="7" t="s">
        <v>537</v>
      </c>
      <c r="X157" s="7"/>
      <c r="Y157" s="7" t="s">
        <v>537</v>
      </c>
      <c r="Z157" s="7" t="s">
        <v>537</v>
      </c>
      <c r="AA157" s="7" t="s">
        <v>537</v>
      </c>
      <c r="AB157" s="7" t="s">
        <v>537</v>
      </c>
      <c r="AC157" s="7" t="s">
        <v>537</v>
      </c>
      <c r="AD157" s="7" t="s">
        <v>537</v>
      </c>
      <c r="AE157" s="7" t="s">
        <v>537</v>
      </c>
      <c r="AF157" s="7"/>
      <c r="AG157" s="7" t="s">
        <v>537</v>
      </c>
      <c r="AH157" s="7" t="s">
        <v>537</v>
      </c>
      <c r="AI157" s="7" t="s">
        <v>537</v>
      </c>
      <c r="AJ157" s="7" t="s">
        <v>537</v>
      </c>
      <c r="AK157" s="7" t="s">
        <v>537</v>
      </c>
      <c r="AL157" s="7" t="s">
        <v>537</v>
      </c>
      <c r="AM157" s="7" t="s">
        <v>537</v>
      </c>
      <c r="AN157" s="7" t="s">
        <v>537</v>
      </c>
      <c r="AO157" s="7" t="s">
        <v>537</v>
      </c>
      <c r="AP157" s="7" t="s">
        <v>537</v>
      </c>
      <c r="AQ157" s="7" t="s">
        <v>537</v>
      </c>
      <c r="AR157" s="7" t="s">
        <v>537</v>
      </c>
      <c r="AS157" s="7" t="s">
        <v>537</v>
      </c>
      <c r="AT157" s="7" t="e">
        <f>IF(AND(NOT('Basic Financial Statements'!FV156=""),NOT('Basic Financial Statements'!AI156="")),'Basic Financial Statements'!FV156/'Basic Financial Statements'!AI156,"")</f>
        <v>#VALUE!</v>
      </c>
      <c r="AU157" s="7" t="e">
        <f>IF(AND(NOT('Basic Financial Statements'!FV156=""),NOT('Basic Financial Statements'!CY156="")),'Basic Financial Statements'!FV156/'Basic Financial Statements'!CY156,"")</f>
        <v>#VALUE!</v>
      </c>
    </row>
    <row r="158" spans="1:47">
      <c r="A158" s="7">
        <f t="shared" si="13"/>
        <v>0</v>
      </c>
      <c r="B158" s="7">
        <f t="shared" si="13"/>
        <v>0</v>
      </c>
      <c r="C158" s="7" t="e">
        <f>'Basic Financial Statements'!C157</f>
        <v>#VALUE!</v>
      </c>
      <c r="D158" s="10" t="e">
        <f>'Basic Financial Statements'!D157</f>
        <v>#VALUE!</v>
      </c>
      <c r="F158" s="7" t="e">
        <f>IF(AND(NOT('Basic Financial Statements'!Q157=""),NOT('Basic Financial Statements'!CD157=""),NOT('Basic Financial Statements'!CD156=""),'Basic Financial Statements'!B157='Basic Financial Statements'!B156,RIGHT('Basic Financial Statements'!C157,4)*1-1=RIGHT('Basic Financial Statements'!C156,4)*1),('Basic Financial Statements'!Q157+'Basic Financial Statements'!S157)/AVERAGE('Basic Financial Statements'!CD156:CD157),"")</f>
        <v>#VALUE!</v>
      </c>
      <c r="G158" s="7" t="e">
        <f>IF(AND(NOT('Basic Financial Statements'!AI156=""),NOT('Basic Financial Statements'!CD157=""),NOT('Basic Financial Statements'!CD156=""),'Basic Financial Statements'!B157='Basic Financial Statements'!B156,RIGHT('Basic Financial Statements'!C157,4)*1-1=RIGHT('Basic Financial Statements'!C156,4)*1),('Basic Financial Statements'!AI157)/AVERAGE('Basic Financial Statements'!CD156:CD157),"")</f>
        <v>#VALUE!</v>
      </c>
      <c r="H158" s="7">
        <v>-2146826273</v>
      </c>
      <c r="I158" s="7">
        <v>-2146826273</v>
      </c>
      <c r="J158" s="7"/>
      <c r="K158" s="7">
        <v>-2146826273</v>
      </c>
      <c r="L158" s="7">
        <v>-2146826273</v>
      </c>
      <c r="M158" s="7">
        <v>-2146826273</v>
      </c>
      <c r="N158" s="7">
        <v>-2146826273</v>
      </c>
      <c r="O158" s="7">
        <v>-2146826273</v>
      </c>
      <c r="P158" s="7">
        <v>-2146826273</v>
      </c>
      <c r="Q158" s="7">
        <v>-2146826273</v>
      </c>
      <c r="R158" s="7">
        <v>-2146826273</v>
      </c>
      <c r="S158" s="7"/>
      <c r="T158" s="7" t="s">
        <v>537</v>
      </c>
      <c r="U158" s="7" t="s">
        <v>537</v>
      </c>
      <c r="V158" s="7" t="s">
        <v>537</v>
      </c>
      <c r="W158" s="7" t="s">
        <v>537</v>
      </c>
      <c r="X158" s="7"/>
      <c r="Y158" s="7" t="s">
        <v>537</v>
      </c>
      <c r="Z158" s="7" t="s">
        <v>537</v>
      </c>
      <c r="AA158" s="7" t="s">
        <v>537</v>
      </c>
      <c r="AB158" s="7" t="s">
        <v>537</v>
      </c>
      <c r="AC158" s="7" t="s">
        <v>537</v>
      </c>
      <c r="AD158" s="7" t="s">
        <v>537</v>
      </c>
      <c r="AE158" s="7" t="s">
        <v>537</v>
      </c>
      <c r="AF158" s="7"/>
      <c r="AG158" s="7" t="s">
        <v>537</v>
      </c>
      <c r="AH158" s="7" t="s">
        <v>537</v>
      </c>
      <c r="AI158" s="7" t="s">
        <v>537</v>
      </c>
      <c r="AJ158" s="7" t="s">
        <v>537</v>
      </c>
      <c r="AK158" s="7" t="s">
        <v>537</v>
      </c>
      <c r="AL158" s="7" t="s">
        <v>537</v>
      </c>
      <c r="AM158" s="7" t="s">
        <v>537</v>
      </c>
      <c r="AN158" s="7" t="s">
        <v>537</v>
      </c>
      <c r="AO158" s="7" t="s">
        <v>537</v>
      </c>
      <c r="AP158" s="7" t="s">
        <v>537</v>
      </c>
      <c r="AQ158" s="7" t="s">
        <v>537</v>
      </c>
      <c r="AR158" s="7" t="s">
        <v>537</v>
      </c>
      <c r="AS158" s="7" t="s">
        <v>537</v>
      </c>
      <c r="AT158" s="7" t="e">
        <f>IF(AND(NOT('Basic Financial Statements'!FV157=""),NOT('Basic Financial Statements'!AI157="")),'Basic Financial Statements'!FV157/'Basic Financial Statements'!AI157,"")</f>
        <v>#VALUE!</v>
      </c>
      <c r="AU158" s="7" t="e">
        <f>IF(AND(NOT('Basic Financial Statements'!FV157=""),NOT('Basic Financial Statements'!CY157="")),'Basic Financial Statements'!FV157/'Basic Financial Statements'!CY157,"")</f>
        <v>#VALUE!</v>
      </c>
    </row>
    <row r="159" spans="1:47">
      <c r="A159" s="7">
        <f t="shared" si="13"/>
        <v>0</v>
      </c>
      <c r="B159" s="7">
        <f t="shared" si="13"/>
        <v>0</v>
      </c>
      <c r="C159" s="7" t="str">
        <f>'Basic Financial Statements'!C158</f>
        <v>FY</v>
      </c>
      <c r="D159" s="10" t="e">
        <f>'Basic Financial Statements'!D158</f>
        <v>#VALUE!</v>
      </c>
      <c r="F159" s="7" t="e">
        <f>IF(AND(NOT('Basic Financial Statements'!Q158=""),NOT('Basic Financial Statements'!CD158=""),NOT('Basic Financial Statements'!CD157=""),'Basic Financial Statements'!B158='Basic Financial Statements'!B157,RIGHT('Basic Financial Statements'!C158,4)*1-1=RIGHT('Basic Financial Statements'!C157,4)*1),('Basic Financial Statements'!Q158+'Basic Financial Statements'!S158)/AVERAGE('Basic Financial Statements'!CD157:CD158),"")</f>
        <v>#VALUE!</v>
      </c>
      <c r="G159" s="7" t="e">
        <f>IF(AND(NOT('Basic Financial Statements'!AI157=""),NOT('Basic Financial Statements'!CD158=""),NOT('Basic Financial Statements'!CD157=""),'Basic Financial Statements'!B158='Basic Financial Statements'!B157,RIGHT('Basic Financial Statements'!C158,4)*1-1=RIGHT('Basic Financial Statements'!C157,4)*1),('Basic Financial Statements'!AI158)/AVERAGE('Basic Financial Statements'!CD157:CD158),"")</f>
        <v>#VALUE!</v>
      </c>
      <c r="H159" s="7">
        <v>-2146826273</v>
      </c>
      <c r="I159" s="7">
        <v>-2146826273</v>
      </c>
      <c r="J159" s="7"/>
      <c r="K159" s="7">
        <v>-2146826273</v>
      </c>
      <c r="L159" s="7">
        <v>-2146826273</v>
      </c>
      <c r="M159" s="7">
        <v>-2146826273</v>
      </c>
      <c r="N159" s="7">
        <v>-2146826273</v>
      </c>
      <c r="O159" s="7">
        <v>-2146826273</v>
      </c>
      <c r="P159" s="7">
        <v>-2146826273</v>
      </c>
      <c r="Q159" s="7">
        <v>-2146826273</v>
      </c>
      <c r="R159" s="7">
        <v>-2146826273</v>
      </c>
      <c r="S159" s="7"/>
      <c r="T159" s="7" t="s">
        <v>541</v>
      </c>
      <c r="U159" s="7" t="s">
        <v>541</v>
      </c>
      <c r="V159" s="7" t="s">
        <v>541</v>
      </c>
      <c r="W159" s="7" t="s">
        <v>541</v>
      </c>
      <c r="X159" s="7"/>
      <c r="Y159" s="7" t="s">
        <v>541</v>
      </c>
      <c r="Z159" s="7" t="s">
        <v>541</v>
      </c>
      <c r="AA159" s="7" t="s">
        <v>541</v>
      </c>
      <c r="AB159" s="7" t="s">
        <v>541</v>
      </c>
      <c r="AC159" s="7" t="s">
        <v>541</v>
      </c>
      <c r="AD159" s="7" t="s">
        <v>541</v>
      </c>
      <c r="AE159" s="7" t="s">
        <v>541</v>
      </c>
      <c r="AF159" s="7"/>
      <c r="AG159" s="7" t="s">
        <v>541</v>
      </c>
      <c r="AH159" s="7" t="s">
        <v>541</v>
      </c>
      <c r="AI159" s="7" t="s">
        <v>541</v>
      </c>
      <c r="AJ159" s="7" t="s">
        <v>541</v>
      </c>
      <c r="AK159" s="7" t="s">
        <v>541</v>
      </c>
      <c r="AL159" s="7" t="s">
        <v>541</v>
      </c>
      <c r="AM159" s="7" t="s">
        <v>541</v>
      </c>
      <c r="AN159" s="7" t="s">
        <v>541</v>
      </c>
      <c r="AO159" s="7" t="s">
        <v>541</v>
      </c>
      <c r="AP159" s="7" t="s">
        <v>541</v>
      </c>
      <c r="AQ159" s="7" t="s">
        <v>541</v>
      </c>
      <c r="AR159" s="7" t="s">
        <v>541</v>
      </c>
      <c r="AS159" s="7" t="s">
        <v>541</v>
      </c>
      <c r="AT159" s="7" t="e">
        <f>IF(AND(NOT('Basic Financial Statements'!FV158=""),NOT('Basic Financial Statements'!AI158="")),'Basic Financial Statements'!FV158/'Basic Financial Statements'!AI158,"")</f>
        <v>#VALUE!</v>
      </c>
      <c r="AU159" s="7" t="e">
        <f>IF(AND(NOT('Basic Financial Statements'!FV158=""),NOT('Basic Financial Statements'!CY158="")),'Basic Financial Statements'!FV158/'Basic Financial Statements'!CY158,"")</f>
        <v>#VALUE!</v>
      </c>
    </row>
    <row r="160" spans="1:47">
      <c r="A160" s="7">
        <f>Assumptions!C15</f>
        <v>0</v>
      </c>
      <c r="B160" s="7">
        <f>Assumptions!B15</f>
        <v>0</v>
      </c>
      <c r="C160" s="7" t="e">
        <f>'Basic Financial Statements'!C159</f>
        <v>#VALUE!</v>
      </c>
      <c r="D160" s="10" t="e">
        <f>'Basic Financial Statements'!D159</f>
        <v>#VALUE!</v>
      </c>
      <c r="F160" s="7" t="e">
        <f>IF(AND(NOT('Basic Financial Statements'!Q159=""),NOT('Basic Financial Statements'!CD159=""),NOT('Basic Financial Statements'!CD158=""),'Basic Financial Statements'!B159='Basic Financial Statements'!B158,RIGHT('Basic Financial Statements'!C159,4)*1-1=RIGHT('Basic Financial Statements'!C158,4)*1),('Basic Financial Statements'!Q159+'Basic Financial Statements'!S159)/AVERAGE('Basic Financial Statements'!CD158:CD159),"")</f>
        <v>#VALUE!</v>
      </c>
      <c r="G160" s="7" t="e">
        <f>IF(AND(NOT('Basic Financial Statements'!AI158=""),NOT('Basic Financial Statements'!CD159=""),NOT('Basic Financial Statements'!CD158=""),'Basic Financial Statements'!B159='Basic Financial Statements'!B158,RIGHT('Basic Financial Statements'!C159,4)*1-1=RIGHT('Basic Financial Statements'!C158,4)*1),('Basic Financial Statements'!AI159)/AVERAGE('Basic Financial Statements'!CD158:CD159),"")</f>
        <v>#VALUE!</v>
      </c>
      <c r="H160" s="7">
        <v>-2146826273</v>
      </c>
      <c r="I160" s="7">
        <v>-2146826273</v>
      </c>
      <c r="J160" s="7"/>
      <c r="K160" s="7">
        <v>-2146826273</v>
      </c>
      <c r="L160" s="7">
        <v>-2146826273</v>
      </c>
      <c r="M160" s="7">
        <v>-2146826273</v>
      </c>
      <c r="N160" s="7">
        <v>-2146826273</v>
      </c>
      <c r="O160" s="7">
        <v>-2146826273</v>
      </c>
      <c r="P160" s="7">
        <v>-2146826273</v>
      </c>
      <c r="Q160" s="7">
        <v>-2146826273</v>
      </c>
      <c r="R160" s="7">
        <v>-2146826273</v>
      </c>
      <c r="S160" s="7"/>
      <c r="T160" s="7" t="s">
        <v>537</v>
      </c>
      <c r="U160" s="7" t="s">
        <v>537</v>
      </c>
      <c r="V160" s="7" t="s">
        <v>537</v>
      </c>
      <c r="W160" s="7" t="s">
        <v>537</v>
      </c>
      <c r="X160" s="7"/>
      <c r="Y160" s="7" t="s">
        <v>537</v>
      </c>
      <c r="Z160" s="7" t="s">
        <v>537</v>
      </c>
      <c r="AA160" s="7" t="s">
        <v>537</v>
      </c>
      <c r="AB160" s="7" t="s">
        <v>537</v>
      </c>
      <c r="AC160" s="7" t="s">
        <v>537</v>
      </c>
      <c r="AD160" s="7" t="s">
        <v>537</v>
      </c>
      <c r="AE160" s="7" t="s">
        <v>537</v>
      </c>
      <c r="AF160" s="7"/>
      <c r="AG160" s="7" t="s">
        <v>537</v>
      </c>
      <c r="AH160" s="7" t="s">
        <v>537</v>
      </c>
      <c r="AI160" s="7" t="s">
        <v>537</v>
      </c>
      <c r="AJ160" s="7" t="s">
        <v>537</v>
      </c>
      <c r="AK160" s="7" t="s">
        <v>537</v>
      </c>
      <c r="AL160" s="7" t="s">
        <v>537</v>
      </c>
      <c r="AM160" s="7" t="s">
        <v>537</v>
      </c>
      <c r="AN160" s="7" t="s">
        <v>537</v>
      </c>
      <c r="AO160" s="7" t="s">
        <v>537</v>
      </c>
      <c r="AP160" s="7" t="s">
        <v>537</v>
      </c>
      <c r="AQ160" s="7" t="s">
        <v>537</v>
      </c>
      <c r="AR160" s="7" t="s">
        <v>537</v>
      </c>
      <c r="AS160" s="7" t="s">
        <v>537</v>
      </c>
      <c r="AT160" s="7" t="e">
        <f>IF(AND(NOT('Basic Financial Statements'!FV159=""),NOT('Basic Financial Statements'!AI159="")),'Basic Financial Statements'!FV159/'Basic Financial Statements'!AI159,"")</f>
        <v>#VALUE!</v>
      </c>
      <c r="AU160" s="7" t="e">
        <f>IF(AND(NOT('Basic Financial Statements'!FV159=""),NOT('Basic Financial Statements'!CY159="")),'Basic Financial Statements'!FV159/'Basic Financial Statements'!CY159,"")</f>
        <v>#VALUE!</v>
      </c>
    </row>
    <row r="161" spans="1:47">
      <c r="A161" s="7">
        <f t="shared" ref="A161:B171" si="14">A160</f>
        <v>0</v>
      </c>
      <c r="B161" s="7">
        <f t="shared" si="14"/>
        <v>0</v>
      </c>
      <c r="C161" s="7" t="e">
        <f>'Basic Financial Statements'!C160</f>
        <v>#VALUE!</v>
      </c>
      <c r="D161" s="10" t="e">
        <f>'Basic Financial Statements'!D160</f>
        <v>#VALUE!</v>
      </c>
      <c r="F161" s="7" t="e">
        <f>IF(AND(NOT('Basic Financial Statements'!Q160=""),NOT('Basic Financial Statements'!CD160=""),NOT('Basic Financial Statements'!CD159=""),'Basic Financial Statements'!B160='Basic Financial Statements'!B159,RIGHT('Basic Financial Statements'!C160,4)*1-1=RIGHT('Basic Financial Statements'!C159,4)*1),('Basic Financial Statements'!Q160+'Basic Financial Statements'!S160)/AVERAGE('Basic Financial Statements'!CD159:CD160),"")</f>
        <v>#VALUE!</v>
      </c>
      <c r="G161" s="7" t="e">
        <f>IF(AND(NOT('Basic Financial Statements'!AI159=""),NOT('Basic Financial Statements'!CD160=""),NOT('Basic Financial Statements'!CD159=""),'Basic Financial Statements'!B160='Basic Financial Statements'!B159,RIGHT('Basic Financial Statements'!C160,4)*1-1=RIGHT('Basic Financial Statements'!C159,4)*1),('Basic Financial Statements'!AI160)/AVERAGE('Basic Financial Statements'!CD159:CD160),"")</f>
        <v>#VALUE!</v>
      </c>
      <c r="H161" s="7">
        <v>-2146826273</v>
      </c>
      <c r="I161" s="7">
        <v>-2146826273</v>
      </c>
      <c r="J161" s="7"/>
      <c r="K161" s="7">
        <v>-2146826273</v>
      </c>
      <c r="L161" s="7">
        <v>-2146826273</v>
      </c>
      <c r="M161" s="7">
        <v>-2146826273</v>
      </c>
      <c r="N161" s="7">
        <v>-2146826273</v>
      </c>
      <c r="O161" s="7">
        <v>-2146826273</v>
      </c>
      <c r="P161" s="7">
        <v>-2146826273</v>
      </c>
      <c r="Q161" s="7">
        <v>-2146826273</v>
      </c>
      <c r="R161" s="7">
        <v>-2146826273</v>
      </c>
      <c r="S161" s="7"/>
      <c r="T161" s="7" t="s">
        <v>537</v>
      </c>
      <c r="U161" s="7" t="s">
        <v>537</v>
      </c>
      <c r="V161" s="7" t="s">
        <v>537</v>
      </c>
      <c r="W161" s="7" t="s">
        <v>537</v>
      </c>
      <c r="X161" s="7"/>
      <c r="Y161" s="7" t="s">
        <v>537</v>
      </c>
      <c r="Z161" s="7" t="s">
        <v>537</v>
      </c>
      <c r="AA161" s="7" t="s">
        <v>537</v>
      </c>
      <c r="AB161" s="7" t="s">
        <v>537</v>
      </c>
      <c r="AC161" s="7" t="s">
        <v>537</v>
      </c>
      <c r="AD161" s="7" t="s">
        <v>537</v>
      </c>
      <c r="AE161" s="7" t="s">
        <v>537</v>
      </c>
      <c r="AF161" s="7"/>
      <c r="AG161" s="7" t="s">
        <v>537</v>
      </c>
      <c r="AH161" s="7" t="s">
        <v>537</v>
      </c>
      <c r="AI161" s="7" t="s">
        <v>537</v>
      </c>
      <c r="AJ161" s="7" t="s">
        <v>537</v>
      </c>
      <c r="AK161" s="7" t="s">
        <v>537</v>
      </c>
      <c r="AL161" s="7" t="s">
        <v>537</v>
      </c>
      <c r="AM161" s="7" t="s">
        <v>537</v>
      </c>
      <c r="AN161" s="7" t="s">
        <v>537</v>
      </c>
      <c r="AO161" s="7" t="s">
        <v>537</v>
      </c>
      <c r="AP161" s="7" t="s">
        <v>537</v>
      </c>
      <c r="AQ161" s="7" t="s">
        <v>537</v>
      </c>
      <c r="AR161" s="7" t="s">
        <v>537</v>
      </c>
      <c r="AS161" s="7" t="s">
        <v>537</v>
      </c>
      <c r="AT161" s="7" t="e">
        <f>IF(AND(NOT('Basic Financial Statements'!FV160=""),NOT('Basic Financial Statements'!AI160="")),'Basic Financial Statements'!FV160/'Basic Financial Statements'!AI160,"")</f>
        <v>#VALUE!</v>
      </c>
      <c r="AU161" s="7" t="e">
        <f>IF(AND(NOT('Basic Financial Statements'!FV160=""),NOT('Basic Financial Statements'!CY160="")),'Basic Financial Statements'!FV160/'Basic Financial Statements'!CY160,"")</f>
        <v>#VALUE!</v>
      </c>
    </row>
    <row r="162" spans="1:47">
      <c r="A162" s="7">
        <f t="shared" si="14"/>
        <v>0</v>
      </c>
      <c r="B162" s="7">
        <f t="shared" si="14"/>
        <v>0</v>
      </c>
      <c r="C162" s="7" t="e">
        <f>'Basic Financial Statements'!C161</f>
        <v>#VALUE!</v>
      </c>
      <c r="D162" s="10" t="e">
        <f>'Basic Financial Statements'!D161</f>
        <v>#VALUE!</v>
      </c>
      <c r="F162" s="7" t="e">
        <f>IF(AND(NOT('Basic Financial Statements'!Q161=""),NOT('Basic Financial Statements'!CD161=""),NOT('Basic Financial Statements'!CD160=""),'Basic Financial Statements'!B161='Basic Financial Statements'!B160,RIGHT('Basic Financial Statements'!C161,4)*1-1=RIGHT('Basic Financial Statements'!C160,4)*1),('Basic Financial Statements'!Q161+'Basic Financial Statements'!S161)/AVERAGE('Basic Financial Statements'!CD160:CD161),"")</f>
        <v>#VALUE!</v>
      </c>
      <c r="G162" s="7" t="e">
        <f>IF(AND(NOT('Basic Financial Statements'!AI160=""),NOT('Basic Financial Statements'!CD161=""),NOT('Basic Financial Statements'!CD160=""),'Basic Financial Statements'!B161='Basic Financial Statements'!B160,RIGHT('Basic Financial Statements'!C161,4)*1-1=RIGHT('Basic Financial Statements'!C160,4)*1),('Basic Financial Statements'!AI161)/AVERAGE('Basic Financial Statements'!CD160:CD161),"")</f>
        <v>#VALUE!</v>
      </c>
      <c r="H162" s="7">
        <v>-2146826273</v>
      </c>
      <c r="I162" s="7">
        <v>-2146826273</v>
      </c>
      <c r="J162" s="7"/>
      <c r="K162" s="7">
        <v>-2146826273</v>
      </c>
      <c r="L162" s="7">
        <v>-2146826273</v>
      </c>
      <c r="M162" s="7">
        <v>-2146826273</v>
      </c>
      <c r="N162" s="7">
        <v>-2146826273</v>
      </c>
      <c r="O162" s="7">
        <v>-2146826273</v>
      </c>
      <c r="P162" s="7">
        <v>-2146826273</v>
      </c>
      <c r="Q162" s="7">
        <v>-2146826273</v>
      </c>
      <c r="R162" s="7">
        <v>-2146826273</v>
      </c>
      <c r="S162" s="7"/>
      <c r="T162" s="7" t="s">
        <v>537</v>
      </c>
      <c r="U162" s="7" t="s">
        <v>537</v>
      </c>
      <c r="V162" s="7" t="s">
        <v>537</v>
      </c>
      <c r="W162" s="7" t="s">
        <v>537</v>
      </c>
      <c r="X162" s="7"/>
      <c r="Y162" s="7" t="s">
        <v>537</v>
      </c>
      <c r="Z162" s="7" t="s">
        <v>537</v>
      </c>
      <c r="AA162" s="7" t="s">
        <v>537</v>
      </c>
      <c r="AB162" s="7" t="s">
        <v>537</v>
      </c>
      <c r="AC162" s="7" t="s">
        <v>537</v>
      </c>
      <c r="AD162" s="7" t="s">
        <v>537</v>
      </c>
      <c r="AE162" s="7" t="s">
        <v>537</v>
      </c>
      <c r="AF162" s="7"/>
      <c r="AG162" s="7" t="s">
        <v>537</v>
      </c>
      <c r="AH162" s="7" t="s">
        <v>537</v>
      </c>
      <c r="AI162" s="7" t="s">
        <v>537</v>
      </c>
      <c r="AJ162" s="7" t="s">
        <v>537</v>
      </c>
      <c r="AK162" s="7" t="s">
        <v>537</v>
      </c>
      <c r="AL162" s="7" t="s">
        <v>537</v>
      </c>
      <c r="AM162" s="7" t="s">
        <v>537</v>
      </c>
      <c r="AN162" s="7" t="s">
        <v>537</v>
      </c>
      <c r="AO162" s="7" t="s">
        <v>537</v>
      </c>
      <c r="AP162" s="7" t="s">
        <v>537</v>
      </c>
      <c r="AQ162" s="7" t="s">
        <v>537</v>
      </c>
      <c r="AR162" s="7" t="s">
        <v>537</v>
      </c>
      <c r="AS162" s="7" t="s">
        <v>537</v>
      </c>
      <c r="AT162" s="7" t="e">
        <f>IF(AND(NOT('Basic Financial Statements'!FV161=""),NOT('Basic Financial Statements'!AI161="")),'Basic Financial Statements'!FV161/'Basic Financial Statements'!AI161,"")</f>
        <v>#VALUE!</v>
      </c>
      <c r="AU162" s="7" t="e">
        <f>IF(AND(NOT('Basic Financial Statements'!FV161=""),NOT('Basic Financial Statements'!CY161="")),'Basic Financial Statements'!FV161/'Basic Financial Statements'!CY161,"")</f>
        <v>#VALUE!</v>
      </c>
    </row>
    <row r="163" spans="1:47">
      <c r="A163" s="7">
        <f t="shared" si="14"/>
        <v>0</v>
      </c>
      <c r="B163" s="7">
        <f t="shared" si="14"/>
        <v>0</v>
      </c>
      <c r="C163" s="7" t="e">
        <f>'Basic Financial Statements'!C162</f>
        <v>#VALUE!</v>
      </c>
      <c r="D163" s="10" t="e">
        <f>'Basic Financial Statements'!D162</f>
        <v>#VALUE!</v>
      </c>
      <c r="F163" s="7" t="e">
        <f>IF(AND(NOT('Basic Financial Statements'!Q162=""),NOT('Basic Financial Statements'!CD162=""),NOT('Basic Financial Statements'!CD161=""),'Basic Financial Statements'!B162='Basic Financial Statements'!B161,RIGHT('Basic Financial Statements'!C162,4)*1-1=RIGHT('Basic Financial Statements'!C161,4)*1),('Basic Financial Statements'!Q162+'Basic Financial Statements'!S162)/AVERAGE('Basic Financial Statements'!CD161:CD162),"")</f>
        <v>#VALUE!</v>
      </c>
      <c r="G163" s="7" t="e">
        <f>IF(AND(NOT('Basic Financial Statements'!AI161=""),NOT('Basic Financial Statements'!CD162=""),NOT('Basic Financial Statements'!CD161=""),'Basic Financial Statements'!B162='Basic Financial Statements'!B161,RIGHT('Basic Financial Statements'!C162,4)*1-1=RIGHT('Basic Financial Statements'!C161,4)*1),('Basic Financial Statements'!AI162)/AVERAGE('Basic Financial Statements'!CD161:CD162),"")</f>
        <v>#VALUE!</v>
      </c>
      <c r="H163" s="7">
        <v>-2146826273</v>
      </c>
      <c r="I163" s="7">
        <v>-2146826273</v>
      </c>
      <c r="J163" s="7"/>
      <c r="K163" s="7">
        <v>-2146826273</v>
      </c>
      <c r="L163" s="7">
        <v>-2146826273</v>
      </c>
      <c r="M163" s="7">
        <v>-2146826273</v>
      </c>
      <c r="N163" s="7">
        <v>-2146826273</v>
      </c>
      <c r="O163" s="7">
        <v>-2146826273</v>
      </c>
      <c r="P163" s="7">
        <v>-2146826273</v>
      </c>
      <c r="Q163" s="7">
        <v>-2146826273</v>
      </c>
      <c r="R163" s="7">
        <v>-2146826273</v>
      </c>
      <c r="S163" s="7"/>
      <c r="T163" s="7" t="s">
        <v>537</v>
      </c>
      <c r="U163" s="7" t="s">
        <v>537</v>
      </c>
      <c r="V163" s="7" t="s">
        <v>537</v>
      </c>
      <c r="W163" s="7" t="s">
        <v>537</v>
      </c>
      <c r="X163" s="7"/>
      <c r="Y163" s="7" t="s">
        <v>537</v>
      </c>
      <c r="Z163" s="7" t="s">
        <v>537</v>
      </c>
      <c r="AA163" s="7" t="s">
        <v>537</v>
      </c>
      <c r="AB163" s="7" t="s">
        <v>537</v>
      </c>
      <c r="AC163" s="7" t="s">
        <v>537</v>
      </c>
      <c r="AD163" s="7" t="s">
        <v>537</v>
      </c>
      <c r="AE163" s="7" t="s">
        <v>537</v>
      </c>
      <c r="AF163" s="7"/>
      <c r="AG163" s="7" t="s">
        <v>537</v>
      </c>
      <c r="AH163" s="7" t="s">
        <v>537</v>
      </c>
      <c r="AI163" s="7" t="s">
        <v>537</v>
      </c>
      <c r="AJ163" s="7" t="s">
        <v>537</v>
      </c>
      <c r="AK163" s="7" t="s">
        <v>537</v>
      </c>
      <c r="AL163" s="7" t="s">
        <v>537</v>
      </c>
      <c r="AM163" s="7" t="s">
        <v>537</v>
      </c>
      <c r="AN163" s="7" t="s">
        <v>537</v>
      </c>
      <c r="AO163" s="7" t="s">
        <v>537</v>
      </c>
      <c r="AP163" s="7" t="s">
        <v>537</v>
      </c>
      <c r="AQ163" s="7" t="s">
        <v>537</v>
      </c>
      <c r="AR163" s="7" t="s">
        <v>537</v>
      </c>
      <c r="AS163" s="7" t="s">
        <v>537</v>
      </c>
      <c r="AT163" s="7" t="e">
        <f>IF(AND(NOT('Basic Financial Statements'!FV162=""),NOT('Basic Financial Statements'!AI162="")),'Basic Financial Statements'!FV162/'Basic Financial Statements'!AI162,"")</f>
        <v>#VALUE!</v>
      </c>
      <c r="AU163" s="7" t="e">
        <f>IF(AND(NOT('Basic Financial Statements'!FV162=""),NOT('Basic Financial Statements'!CY162="")),'Basic Financial Statements'!FV162/'Basic Financial Statements'!CY162,"")</f>
        <v>#VALUE!</v>
      </c>
    </row>
    <row r="164" spans="1:47">
      <c r="A164" s="7">
        <f t="shared" si="14"/>
        <v>0</v>
      </c>
      <c r="B164" s="7">
        <f t="shared" si="14"/>
        <v>0</v>
      </c>
      <c r="C164" s="7" t="e">
        <f>'Basic Financial Statements'!C163</f>
        <v>#VALUE!</v>
      </c>
      <c r="D164" s="10" t="e">
        <f>'Basic Financial Statements'!D163</f>
        <v>#VALUE!</v>
      </c>
      <c r="F164" s="7" t="e">
        <f>IF(AND(NOT('Basic Financial Statements'!Q163=""),NOT('Basic Financial Statements'!CD163=""),NOT('Basic Financial Statements'!CD162=""),'Basic Financial Statements'!B163='Basic Financial Statements'!B162,RIGHT('Basic Financial Statements'!C163,4)*1-1=RIGHT('Basic Financial Statements'!C162,4)*1),('Basic Financial Statements'!Q163+'Basic Financial Statements'!S163)/AVERAGE('Basic Financial Statements'!CD162:CD163),"")</f>
        <v>#VALUE!</v>
      </c>
      <c r="G164" s="7" t="e">
        <f>IF(AND(NOT('Basic Financial Statements'!AI162=""),NOT('Basic Financial Statements'!CD163=""),NOT('Basic Financial Statements'!CD162=""),'Basic Financial Statements'!B163='Basic Financial Statements'!B162,RIGHT('Basic Financial Statements'!C163,4)*1-1=RIGHT('Basic Financial Statements'!C162,4)*1),('Basic Financial Statements'!AI163)/AVERAGE('Basic Financial Statements'!CD162:CD163),"")</f>
        <v>#VALUE!</v>
      </c>
      <c r="H164" s="7">
        <v>-2146826273</v>
      </c>
      <c r="I164" s="7">
        <v>-2146826273</v>
      </c>
      <c r="J164" s="7"/>
      <c r="K164" s="7">
        <v>-2146826273</v>
      </c>
      <c r="L164" s="7">
        <v>-2146826273</v>
      </c>
      <c r="M164" s="7">
        <v>-2146826273</v>
      </c>
      <c r="N164" s="7">
        <v>-2146826273</v>
      </c>
      <c r="O164" s="7">
        <v>-2146826273</v>
      </c>
      <c r="P164" s="7">
        <v>-2146826273</v>
      </c>
      <c r="Q164" s="7">
        <v>-2146826273</v>
      </c>
      <c r="R164" s="7">
        <v>-2146826273</v>
      </c>
      <c r="S164" s="7"/>
      <c r="T164" s="7" t="s">
        <v>537</v>
      </c>
      <c r="U164" s="7" t="s">
        <v>537</v>
      </c>
      <c r="V164" s="7" t="s">
        <v>537</v>
      </c>
      <c r="W164" s="7" t="s">
        <v>537</v>
      </c>
      <c r="X164" s="7"/>
      <c r="Y164" s="7" t="s">
        <v>537</v>
      </c>
      <c r="Z164" s="7" t="s">
        <v>537</v>
      </c>
      <c r="AA164" s="7" t="s">
        <v>537</v>
      </c>
      <c r="AB164" s="7" t="s">
        <v>537</v>
      </c>
      <c r="AC164" s="7" t="s">
        <v>537</v>
      </c>
      <c r="AD164" s="7" t="s">
        <v>537</v>
      </c>
      <c r="AE164" s="7" t="s">
        <v>537</v>
      </c>
      <c r="AF164" s="7"/>
      <c r="AG164" s="7" t="s">
        <v>537</v>
      </c>
      <c r="AH164" s="7" t="s">
        <v>537</v>
      </c>
      <c r="AI164" s="7" t="s">
        <v>537</v>
      </c>
      <c r="AJ164" s="7" t="s">
        <v>537</v>
      </c>
      <c r="AK164" s="7" t="s">
        <v>537</v>
      </c>
      <c r="AL164" s="7" t="s">
        <v>537</v>
      </c>
      <c r="AM164" s="7" t="s">
        <v>537</v>
      </c>
      <c r="AN164" s="7" t="s">
        <v>537</v>
      </c>
      <c r="AO164" s="7" t="s">
        <v>537</v>
      </c>
      <c r="AP164" s="7" t="s">
        <v>537</v>
      </c>
      <c r="AQ164" s="7" t="s">
        <v>537</v>
      </c>
      <c r="AR164" s="7" t="s">
        <v>537</v>
      </c>
      <c r="AS164" s="7" t="s">
        <v>537</v>
      </c>
      <c r="AT164" s="7" t="e">
        <f>IF(AND(NOT('Basic Financial Statements'!FV163=""),NOT('Basic Financial Statements'!AI163="")),'Basic Financial Statements'!FV163/'Basic Financial Statements'!AI163,"")</f>
        <v>#VALUE!</v>
      </c>
      <c r="AU164" s="7" t="e">
        <f>IF(AND(NOT('Basic Financial Statements'!FV163=""),NOT('Basic Financial Statements'!CY163="")),'Basic Financial Statements'!FV163/'Basic Financial Statements'!CY163,"")</f>
        <v>#VALUE!</v>
      </c>
    </row>
    <row r="165" spans="1:47">
      <c r="A165" s="7">
        <f t="shared" si="14"/>
        <v>0</v>
      </c>
      <c r="B165" s="7">
        <f t="shared" si="14"/>
        <v>0</v>
      </c>
      <c r="C165" s="7" t="e">
        <f>'Basic Financial Statements'!C164</f>
        <v>#VALUE!</v>
      </c>
      <c r="D165" s="10" t="e">
        <f>'Basic Financial Statements'!D164</f>
        <v>#VALUE!</v>
      </c>
      <c r="F165" s="7" t="e">
        <f>IF(AND(NOT('Basic Financial Statements'!Q164=""),NOT('Basic Financial Statements'!CD164=""),NOT('Basic Financial Statements'!CD163=""),'Basic Financial Statements'!B164='Basic Financial Statements'!B163,RIGHT('Basic Financial Statements'!C164,4)*1-1=RIGHT('Basic Financial Statements'!C163,4)*1),('Basic Financial Statements'!Q164+'Basic Financial Statements'!S164)/AVERAGE('Basic Financial Statements'!CD163:CD164),"")</f>
        <v>#VALUE!</v>
      </c>
      <c r="G165" s="7" t="e">
        <f>IF(AND(NOT('Basic Financial Statements'!AI163=""),NOT('Basic Financial Statements'!CD164=""),NOT('Basic Financial Statements'!CD163=""),'Basic Financial Statements'!B164='Basic Financial Statements'!B163,RIGHT('Basic Financial Statements'!C164,4)*1-1=RIGHT('Basic Financial Statements'!C163,4)*1),('Basic Financial Statements'!AI164)/AVERAGE('Basic Financial Statements'!CD163:CD164),"")</f>
        <v>#VALUE!</v>
      </c>
      <c r="H165" s="7">
        <v>-2146826273</v>
      </c>
      <c r="I165" s="7">
        <v>-2146826273</v>
      </c>
      <c r="J165" s="7"/>
      <c r="K165" s="7">
        <v>-2146826273</v>
      </c>
      <c r="L165" s="7">
        <v>-2146826273</v>
      </c>
      <c r="M165" s="7">
        <v>-2146826273</v>
      </c>
      <c r="N165" s="7">
        <v>-2146826273</v>
      </c>
      <c r="O165" s="7">
        <v>-2146826273</v>
      </c>
      <c r="P165" s="7">
        <v>-2146826273</v>
      </c>
      <c r="Q165" s="7">
        <v>-2146826273</v>
      </c>
      <c r="R165" s="7">
        <v>-2146826273</v>
      </c>
      <c r="S165" s="7"/>
      <c r="T165" s="7" t="s">
        <v>537</v>
      </c>
      <c r="U165" s="7" t="s">
        <v>537</v>
      </c>
      <c r="V165" s="7" t="s">
        <v>537</v>
      </c>
      <c r="W165" s="7" t="s">
        <v>537</v>
      </c>
      <c r="X165" s="7"/>
      <c r="Y165" s="7" t="s">
        <v>537</v>
      </c>
      <c r="Z165" s="7" t="s">
        <v>537</v>
      </c>
      <c r="AA165" s="7" t="s">
        <v>537</v>
      </c>
      <c r="AB165" s="7" t="s">
        <v>537</v>
      </c>
      <c r="AC165" s="7" t="s">
        <v>537</v>
      </c>
      <c r="AD165" s="7" t="s">
        <v>537</v>
      </c>
      <c r="AE165" s="7" t="s">
        <v>537</v>
      </c>
      <c r="AF165" s="7"/>
      <c r="AG165" s="7" t="s">
        <v>537</v>
      </c>
      <c r="AH165" s="7" t="s">
        <v>537</v>
      </c>
      <c r="AI165" s="7" t="s">
        <v>537</v>
      </c>
      <c r="AJ165" s="7" t="s">
        <v>537</v>
      </c>
      <c r="AK165" s="7" t="s">
        <v>537</v>
      </c>
      <c r="AL165" s="7" t="s">
        <v>537</v>
      </c>
      <c r="AM165" s="7" t="s">
        <v>537</v>
      </c>
      <c r="AN165" s="7" t="s">
        <v>537</v>
      </c>
      <c r="AO165" s="7" t="s">
        <v>537</v>
      </c>
      <c r="AP165" s="7" t="s">
        <v>537</v>
      </c>
      <c r="AQ165" s="7" t="s">
        <v>537</v>
      </c>
      <c r="AR165" s="7" t="s">
        <v>537</v>
      </c>
      <c r="AS165" s="7" t="s">
        <v>537</v>
      </c>
      <c r="AT165" s="7" t="e">
        <f>IF(AND(NOT('Basic Financial Statements'!FV164=""),NOT('Basic Financial Statements'!AI164="")),'Basic Financial Statements'!FV164/'Basic Financial Statements'!AI164,"")</f>
        <v>#VALUE!</v>
      </c>
      <c r="AU165" s="7" t="e">
        <f>IF(AND(NOT('Basic Financial Statements'!FV164=""),NOT('Basic Financial Statements'!CY164="")),'Basic Financial Statements'!FV164/'Basic Financial Statements'!CY164,"")</f>
        <v>#VALUE!</v>
      </c>
    </row>
    <row r="166" spans="1:47">
      <c r="A166" s="7">
        <f t="shared" si="14"/>
        <v>0</v>
      </c>
      <c r="B166" s="7">
        <f t="shared" si="14"/>
        <v>0</v>
      </c>
      <c r="C166" s="7" t="e">
        <f>'Basic Financial Statements'!C165</f>
        <v>#VALUE!</v>
      </c>
      <c r="D166" s="10" t="e">
        <f>'Basic Financial Statements'!D165</f>
        <v>#VALUE!</v>
      </c>
      <c r="F166" s="7" t="e">
        <f>IF(AND(NOT('Basic Financial Statements'!Q165=""),NOT('Basic Financial Statements'!CD165=""),NOT('Basic Financial Statements'!CD164=""),'Basic Financial Statements'!B165='Basic Financial Statements'!B164,RIGHT('Basic Financial Statements'!C165,4)*1-1=RIGHT('Basic Financial Statements'!C164,4)*1),('Basic Financial Statements'!Q165+'Basic Financial Statements'!S165)/AVERAGE('Basic Financial Statements'!CD164:CD165),"")</f>
        <v>#VALUE!</v>
      </c>
      <c r="G166" s="7" t="e">
        <f>IF(AND(NOT('Basic Financial Statements'!AI164=""),NOT('Basic Financial Statements'!CD165=""),NOT('Basic Financial Statements'!CD164=""),'Basic Financial Statements'!B165='Basic Financial Statements'!B164,RIGHT('Basic Financial Statements'!C165,4)*1-1=RIGHT('Basic Financial Statements'!C164,4)*1),('Basic Financial Statements'!AI165)/AVERAGE('Basic Financial Statements'!CD164:CD165),"")</f>
        <v>#VALUE!</v>
      </c>
      <c r="H166" s="7">
        <v>-2146826273</v>
      </c>
      <c r="I166" s="7">
        <v>-2146826273</v>
      </c>
      <c r="J166" s="7"/>
      <c r="K166" s="7">
        <v>-2146826273</v>
      </c>
      <c r="L166" s="7">
        <v>-2146826273</v>
      </c>
      <c r="M166" s="7">
        <v>-2146826273</v>
      </c>
      <c r="N166" s="7">
        <v>-2146826273</v>
      </c>
      <c r="O166" s="7">
        <v>-2146826273</v>
      </c>
      <c r="P166" s="7">
        <v>-2146826273</v>
      </c>
      <c r="Q166" s="7">
        <v>-2146826273</v>
      </c>
      <c r="R166" s="7">
        <v>-2146826273</v>
      </c>
      <c r="S166" s="7"/>
      <c r="T166" s="7" t="s">
        <v>537</v>
      </c>
      <c r="U166" s="7" t="s">
        <v>537</v>
      </c>
      <c r="V166" s="7" t="s">
        <v>537</v>
      </c>
      <c r="W166" s="7" t="s">
        <v>537</v>
      </c>
      <c r="X166" s="7"/>
      <c r="Y166" s="7" t="s">
        <v>537</v>
      </c>
      <c r="Z166" s="7" t="s">
        <v>537</v>
      </c>
      <c r="AA166" s="7" t="s">
        <v>537</v>
      </c>
      <c r="AB166" s="7" t="s">
        <v>537</v>
      </c>
      <c r="AC166" s="7" t="s">
        <v>537</v>
      </c>
      <c r="AD166" s="7" t="s">
        <v>537</v>
      </c>
      <c r="AE166" s="7" t="s">
        <v>537</v>
      </c>
      <c r="AF166" s="7"/>
      <c r="AG166" s="7" t="s">
        <v>537</v>
      </c>
      <c r="AH166" s="7" t="s">
        <v>537</v>
      </c>
      <c r="AI166" s="7" t="s">
        <v>537</v>
      </c>
      <c r="AJ166" s="7" t="s">
        <v>537</v>
      </c>
      <c r="AK166" s="7" t="s">
        <v>537</v>
      </c>
      <c r="AL166" s="7" t="s">
        <v>537</v>
      </c>
      <c r="AM166" s="7" t="s">
        <v>537</v>
      </c>
      <c r="AN166" s="7" t="s">
        <v>537</v>
      </c>
      <c r="AO166" s="7" t="s">
        <v>537</v>
      </c>
      <c r="AP166" s="7" t="s">
        <v>537</v>
      </c>
      <c r="AQ166" s="7" t="s">
        <v>537</v>
      </c>
      <c r="AR166" s="7" t="s">
        <v>537</v>
      </c>
      <c r="AS166" s="7" t="s">
        <v>537</v>
      </c>
      <c r="AT166" s="7" t="e">
        <f>IF(AND(NOT('Basic Financial Statements'!FV165=""),NOT('Basic Financial Statements'!AI165="")),'Basic Financial Statements'!FV165/'Basic Financial Statements'!AI165,"")</f>
        <v>#VALUE!</v>
      </c>
      <c r="AU166" s="7" t="e">
        <f>IF(AND(NOT('Basic Financial Statements'!FV165=""),NOT('Basic Financial Statements'!CY165="")),'Basic Financial Statements'!FV165/'Basic Financial Statements'!CY165,"")</f>
        <v>#VALUE!</v>
      </c>
    </row>
    <row r="167" spans="1:47">
      <c r="A167" s="7">
        <f t="shared" si="14"/>
        <v>0</v>
      </c>
      <c r="B167" s="7">
        <f t="shared" si="14"/>
        <v>0</v>
      </c>
      <c r="C167" s="7" t="e">
        <f>'Basic Financial Statements'!C166</f>
        <v>#VALUE!</v>
      </c>
      <c r="D167" s="10" t="e">
        <f>'Basic Financial Statements'!D166</f>
        <v>#VALUE!</v>
      </c>
      <c r="F167" s="7" t="e">
        <f>IF(AND(NOT('Basic Financial Statements'!Q166=""),NOT('Basic Financial Statements'!CD166=""),NOT('Basic Financial Statements'!CD165=""),'Basic Financial Statements'!B166='Basic Financial Statements'!B165,RIGHT('Basic Financial Statements'!C166,4)*1-1=RIGHT('Basic Financial Statements'!C165,4)*1),('Basic Financial Statements'!Q166+'Basic Financial Statements'!S166)/AVERAGE('Basic Financial Statements'!CD165:CD166),"")</f>
        <v>#VALUE!</v>
      </c>
      <c r="G167" s="7" t="e">
        <f>IF(AND(NOT('Basic Financial Statements'!AI165=""),NOT('Basic Financial Statements'!CD166=""),NOT('Basic Financial Statements'!CD165=""),'Basic Financial Statements'!B166='Basic Financial Statements'!B165,RIGHT('Basic Financial Statements'!C166,4)*1-1=RIGHT('Basic Financial Statements'!C165,4)*1),('Basic Financial Statements'!AI166)/AVERAGE('Basic Financial Statements'!CD165:CD166),"")</f>
        <v>#VALUE!</v>
      </c>
      <c r="H167" s="7">
        <v>-2146826273</v>
      </c>
      <c r="I167" s="7">
        <v>-2146826273</v>
      </c>
      <c r="J167" s="7"/>
      <c r="K167" s="7">
        <v>-2146826273</v>
      </c>
      <c r="L167" s="7">
        <v>-2146826273</v>
      </c>
      <c r="M167" s="7">
        <v>-2146826273</v>
      </c>
      <c r="N167" s="7">
        <v>-2146826273</v>
      </c>
      <c r="O167" s="7">
        <v>-2146826273</v>
      </c>
      <c r="P167" s="7">
        <v>-2146826273</v>
      </c>
      <c r="Q167" s="7">
        <v>-2146826273</v>
      </c>
      <c r="R167" s="7">
        <v>-2146826273</v>
      </c>
      <c r="S167" s="7"/>
      <c r="T167" s="7" t="s">
        <v>537</v>
      </c>
      <c r="U167" s="7" t="s">
        <v>537</v>
      </c>
      <c r="V167" s="7" t="s">
        <v>537</v>
      </c>
      <c r="W167" s="7" t="s">
        <v>537</v>
      </c>
      <c r="X167" s="7"/>
      <c r="Y167" s="7" t="s">
        <v>537</v>
      </c>
      <c r="Z167" s="7" t="s">
        <v>537</v>
      </c>
      <c r="AA167" s="7" t="s">
        <v>537</v>
      </c>
      <c r="AB167" s="7" t="s">
        <v>537</v>
      </c>
      <c r="AC167" s="7" t="s">
        <v>537</v>
      </c>
      <c r="AD167" s="7" t="s">
        <v>537</v>
      </c>
      <c r="AE167" s="7" t="s">
        <v>537</v>
      </c>
      <c r="AF167" s="7"/>
      <c r="AG167" s="7" t="s">
        <v>537</v>
      </c>
      <c r="AH167" s="7" t="s">
        <v>537</v>
      </c>
      <c r="AI167" s="7" t="s">
        <v>537</v>
      </c>
      <c r="AJ167" s="7" t="s">
        <v>537</v>
      </c>
      <c r="AK167" s="7" t="s">
        <v>537</v>
      </c>
      <c r="AL167" s="7" t="s">
        <v>537</v>
      </c>
      <c r="AM167" s="7" t="s">
        <v>537</v>
      </c>
      <c r="AN167" s="7" t="s">
        <v>537</v>
      </c>
      <c r="AO167" s="7" t="s">
        <v>537</v>
      </c>
      <c r="AP167" s="7" t="s">
        <v>537</v>
      </c>
      <c r="AQ167" s="7" t="s">
        <v>537</v>
      </c>
      <c r="AR167" s="7" t="s">
        <v>537</v>
      </c>
      <c r="AS167" s="7" t="s">
        <v>537</v>
      </c>
      <c r="AT167" s="7" t="e">
        <f>IF(AND(NOT('Basic Financial Statements'!FV166=""),NOT('Basic Financial Statements'!AI166="")),'Basic Financial Statements'!FV166/'Basic Financial Statements'!AI166,"")</f>
        <v>#VALUE!</v>
      </c>
      <c r="AU167" s="7" t="e">
        <f>IF(AND(NOT('Basic Financial Statements'!FV166=""),NOT('Basic Financial Statements'!CY166="")),'Basic Financial Statements'!FV166/'Basic Financial Statements'!CY166,"")</f>
        <v>#VALUE!</v>
      </c>
    </row>
    <row r="168" spans="1:47">
      <c r="A168" s="7">
        <f t="shared" si="14"/>
        <v>0</v>
      </c>
      <c r="B168" s="7">
        <f t="shared" si="14"/>
        <v>0</v>
      </c>
      <c r="C168" s="7" t="e">
        <f>'Basic Financial Statements'!C167</f>
        <v>#VALUE!</v>
      </c>
      <c r="D168" s="10" t="e">
        <f>'Basic Financial Statements'!D167</f>
        <v>#VALUE!</v>
      </c>
      <c r="F168" s="7" t="e">
        <f>IF(AND(NOT('Basic Financial Statements'!Q167=""),NOT('Basic Financial Statements'!CD167=""),NOT('Basic Financial Statements'!CD166=""),'Basic Financial Statements'!B167='Basic Financial Statements'!B166,RIGHT('Basic Financial Statements'!C167,4)*1-1=RIGHT('Basic Financial Statements'!C166,4)*1),('Basic Financial Statements'!Q167+'Basic Financial Statements'!S167)/AVERAGE('Basic Financial Statements'!CD166:CD167),"")</f>
        <v>#VALUE!</v>
      </c>
      <c r="G168" s="7" t="e">
        <f>IF(AND(NOT('Basic Financial Statements'!AI166=""),NOT('Basic Financial Statements'!CD167=""),NOT('Basic Financial Statements'!CD166=""),'Basic Financial Statements'!B167='Basic Financial Statements'!B166,RIGHT('Basic Financial Statements'!C167,4)*1-1=RIGHT('Basic Financial Statements'!C166,4)*1),('Basic Financial Statements'!AI167)/AVERAGE('Basic Financial Statements'!CD166:CD167),"")</f>
        <v>#VALUE!</v>
      </c>
      <c r="H168" s="7">
        <v>-2146826273</v>
      </c>
      <c r="I168" s="7">
        <v>-2146826273</v>
      </c>
      <c r="J168" s="7"/>
      <c r="K168" s="7">
        <v>-2146826273</v>
      </c>
      <c r="L168" s="7">
        <v>-2146826273</v>
      </c>
      <c r="M168" s="7">
        <v>-2146826273</v>
      </c>
      <c r="N168" s="7">
        <v>-2146826273</v>
      </c>
      <c r="O168" s="7">
        <v>-2146826273</v>
      </c>
      <c r="P168" s="7">
        <v>-2146826273</v>
      </c>
      <c r="Q168" s="7">
        <v>-2146826273</v>
      </c>
      <c r="R168" s="7">
        <v>-2146826273</v>
      </c>
      <c r="S168" s="7"/>
      <c r="T168" s="7" t="s">
        <v>537</v>
      </c>
      <c r="U168" s="7" t="s">
        <v>537</v>
      </c>
      <c r="V168" s="7" t="s">
        <v>537</v>
      </c>
      <c r="W168" s="7" t="s">
        <v>537</v>
      </c>
      <c r="X168" s="7"/>
      <c r="Y168" s="7" t="s">
        <v>537</v>
      </c>
      <c r="Z168" s="7" t="s">
        <v>537</v>
      </c>
      <c r="AA168" s="7" t="s">
        <v>537</v>
      </c>
      <c r="AB168" s="7" t="s">
        <v>537</v>
      </c>
      <c r="AC168" s="7" t="s">
        <v>537</v>
      </c>
      <c r="AD168" s="7" t="s">
        <v>537</v>
      </c>
      <c r="AE168" s="7" t="s">
        <v>537</v>
      </c>
      <c r="AF168" s="7"/>
      <c r="AG168" s="7" t="s">
        <v>537</v>
      </c>
      <c r="AH168" s="7" t="s">
        <v>537</v>
      </c>
      <c r="AI168" s="7" t="s">
        <v>537</v>
      </c>
      <c r="AJ168" s="7" t="s">
        <v>537</v>
      </c>
      <c r="AK168" s="7" t="s">
        <v>537</v>
      </c>
      <c r="AL168" s="7" t="s">
        <v>537</v>
      </c>
      <c r="AM168" s="7" t="s">
        <v>537</v>
      </c>
      <c r="AN168" s="7" t="s">
        <v>537</v>
      </c>
      <c r="AO168" s="7" t="s">
        <v>537</v>
      </c>
      <c r="AP168" s="7" t="s">
        <v>537</v>
      </c>
      <c r="AQ168" s="7" t="s">
        <v>537</v>
      </c>
      <c r="AR168" s="7" t="s">
        <v>537</v>
      </c>
      <c r="AS168" s="7" t="s">
        <v>537</v>
      </c>
      <c r="AT168" s="7" t="e">
        <f>IF(AND(NOT('Basic Financial Statements'!FV167=""),NOT('Basic Financial Statements'!AI167="")),'Basic Financial Statements'!FV167/'Basic Financial Statements'!AI167,"")</f>
        <v>#VALUE!</v>
      </c>
      <c r="AU168" s="7" t="e">
        <f>IF(AND(NOT('Basic Financial Statements'!FV167=""),NOT('Basic Financial Statements'!CY167="")),'Basic Financial Statements'!FV167/'Basic Financial Statements'!CY167,"")</f>
        <v>#VALUE!</v>
      </c>
    </row>
    <row r="169" spans="1:47">
      <c r="A169" s="7">
        <f t="shared" si="14"/>
        <v>0</v>
      </c>
      <c r="B169" s="7">
        <f t="shared" si="14"/>
        <v>0</v>
      </c>
      <c r="C169" s="7" t="e">
        <f>'Basic Financial Statements'!C168</f>
        <v>#VALUE!</v>
      </c>
      <c r="D169" s="10" t="e">
        <f>'Basic Financial Statements'!D168</f>
        <v>#VALUE!</v>
      </c>
      <c r="F169" s="7" t="e">
        <f>IF(AND(NOT('Basic Financial Statements'!Q168=""),NOT('Basic Financial Statements'!CD168=""),NOT('Basic Financial Statements'!CD167=""),'Basic Financial Statements'!B168='Basic Financial Statements'!B167,RIGHT('Basic Financial Statements'!C168,4)*1-1=RIGHT('Basic Financial Statements'!C167,4)*1),('Basic Financial Statements'!Q168+'Basic Financial Statements'!S168)/AVERAGE('Basic Financial Statements'!CD167:CD168),"")</f>
        <v>#VALUE!</v>
      </c>
      <c r="G169" s="7" t="e">
        <f>IF(AND(NOT('Basic Financial Statements'!AI167=""),NOT('Basic Financial Statements'!CD168=""),NOT('Basic Financial Statements'!CD167=""),'Basic Financial Statements'!B168='Basic Financial Statements'!B167,RIGHT('Basic Financial Statements'!C168,4)*1-1=RIGHT('Basic Financial Statements'!C167,4)*1),('Basic Financial Statements'!AI168)/AVERAGE('Basic Financial Statements'!CD167:CD168),"")</f>
        <v>#VALUE!</v>
      </c>
      <c r="H169" s="7">
        <v>-2146826273</v>
      </c>
      <c r="I169" s="7">
        <v>-2146826273</v>
      </c>
      <c r="J169" s="7"/>
      <c r="K169" s="7">
        <v>-2146826273</v>
      </c>
      <c r="L169" s="7">
        <v>-2146826273</v>
      </c>
      <c r="M169" s="7">
        <v>-2146826273</v>
      </c>
      <c r="N169" s="7">
        <v>-2146826273</v>
      </c>
      <c r="O169" s="7">
        <v>-2146826273</v>
      </c>
      <c r="P169" s="7">
        <v>-2146826273</v>
      </c>
      <c r="Q169" s="7">
        <v>-2146826273</v>
      </c>
      <c r="R169" s="7">
        <v>-2146826273</v>
      </c>
      <c r="S169" s="7"/>
      <c r="T169" s="7" t="s">
        <v>537</v>
      </c>
      <c r="U169" s="7" t="s">
        <v>537</v>
      </c>
      <c r="V169" s="7" t="s">
        <v>537</v>
      </c>
      <c r="W169" s="7" t="s">
        <v>537</v>
      </c>
      <c r="X169" s="7"/>
      <c r="Y169" s="7" t="s">
        <v>537</v>
      </c>
      <c r="Z169" s="7" t="s">
        <v>537</v>
      </c>
      <c r="AA169" s="7" t="s">
        <v>537</v>
      </c>
      <c r="AB169" s="7" t="s">
        <v>537</v>
      </c>
      <c r="AC169" s="7" t="s">
        <v>537</v>
      </c>
      <c r="AD169" s="7" t="s">
        <v>537</v>
      </c>
      <c r="AE169" s="7" t="s">
        <v>537</v>
      </c>
      <c r="AF169" s="7"/>
      <c r="AG169" s="7" t="s">
        <v>537</v>
      </c>
      <c r="AH169" s="7" t="s">
        <v>537</v>
      </c>
      <c r="AI169" s="7" t="s">
        <v>537</v>
      </c>
      <c r="AJ169" s="7" t="s">
        <v>537</v>
      </c>
      <c r="AK169" s="7" t="s">
        <v>537</v>
      </c>
      <c r="AL169" s="7" t="s">
        <v>537</v>
      </c>
      <c r="AM169" s="7" t="s">
        <v>537</v>
      </c>
      <c r="AN169" s="7" t="s">
        <v>537</v>
      </c>
      <c r="AO169" s="7" t="s">
        <v>537</v>
      </c>
      <c r="AP169" s="7" t="s">
        <v>537</v>
      </c>
      <c r="AQ169" s="7" t="s">
        <v>537</v>
      </c>
      <c r="AR169" s="7" t="s">
        <v>537</v>
      </c>
      <c r="AS169" s="7" t="s">
        <v>537</v>
      </c>
      <c r="AT169" s="7" t="e">
        <f>IF(AND(NOT('Basic Financial Statements'!FV168=""),NOT('Basic Financial Statements'!AI168="")),'Basic Financial Statements'!FV168/'Basic Financial Statements'!AI168,"")</f>
        <v>#VALUE!</v>
      </c>
      <c r="AU169" s="7" t="e">
        <f>IF(AND(NOT('Basic Financial Statements'!FV168=""),NOT('Basic Financial Statements'!CY168="")),'Basic Financial Statements'!FV168/'Basic Financial Statements'!CY168,"")</f>
        <v>#VALUE!</v>
      </c>
    </row>
    <row r="170" spans="1:47">
      <c r="A170" s="7">
        <f t="shared" si="14"/>
        <v>0</v>
      </c>
      <c r="B170" s="7">
        <f t="shared" si="14"/>
        <v>0</v>
      </c>
      <c r="C170" s="7" t="e">
        <f>'Basic Financial Statements'!C169</f>
        <v>#VALUE!</v>
      </c>
      <c r="D170" s="10" t="e">
        <f>'Basic Financial Statements'!D169</f>
        <v>#VALUE!</v>
      </c>
      <c r="F170" s="7" t="e">
        <f>IF(AND(NOT('Basic Financial Statements'!Q169=""),NOT('Basic Financial Statements'!CD169=""),NOT('Basic Financial Statements'!CD168=""),'Basic Financial Statements'!B169='Basic Financial Statements'!B168,RIGHT('Basic Financial Statements'!C169,4)*1-1=RIGHT('Basic Financial Statements'!C168,4)*1),('Basic Financial Statements'!Q169+'Basic Financial Statements'!S169)/AVERAGE('Basic Financial Statements'!CD168:CD169),"")</f>
        <v>#VALUE!</v>
      </c>
      <c r="G170" s="7" t="e">
        <f>IF(AND(NOT('Basic Financial Statements'!AI168=""),NOT('Basic Financial Statements'!CD169=""),NOT('Basic Financial Statements'!CD168=""),'Basic Financial Statements'!B169='Basic Financial Statements'!B168,RIGHT('Basic Financial Statements'!C169,4)*1-1=RIGHT('Basic Financial Statements'!C168,4)*1),('Basic Financial Statements'!AI169)/AVERAGE('Basic Financial Statements'!CD168:CD169),"")</f>
        <v>#VALUE!</v>
      </c>
      <c r="H170" s="7">
        <v>-2146826273</v>
      </c>
      <c r="I170" s="7">
        <v>-2146826273</v>
      </c>
      <c r="J170" s="7"/>
      <c r="K170" s="7">
        <v>-2146826273</v>
      </c>
      <c r="L170" s="7">
        <v>-2146826273</v>
      </c>
      <c r="M170" s="7">
        <v>-2146826273</v>
      </c>
      <c r="N170" s="7">
        <v>-2146826273</v>
      </c>
      <c r="O170" s="7">
        <v>-2146826273</v>
      </c>
      <c r="P170" s="7">
        <v>-2146826273</v>
      </c>
      <c r="Q170" s="7">
        <v>-2146826273</v>
      </c>
      <c r="R170" s="7">
        <v>-2146826273</v>
      </c>
      <c r="S170" s="7"/>
      <c r="T170" s="7" t="s">
        <v>537</v>
      </c>
      <c r="U170" s="7" t="s">
        <v>537</v>
      </c>
      <c r="V170" s="7" t="s">
        <v>537</v>
      </c>
      <c r="W170" s="7" t="s">
        <v>537</v>
      </c>
      <c r="X170" s="7"/>
      <c r="Y170" s="7" t="s">
        <v>537</v>
      </c>
      <c r="Z170" s="7" t="s">
        <v>537</v>
      </c>
      <c r="AA170" s="7" t="s">
        <v>537</v>
      </c>
      <c r="AB170" s="7" t="s">
        <v>537</v>
      </c>
      <c r="AC170" s="7" t="s">
        <v>537</v>
      </c>
      <c r="AD170" s="7" t="s">
        <v>537</v>
      </c>
      <c r="AE170" s="7" t="s">
        <v>537</v>
      </c>
      <c r="AF170" s="7"/>
      <c r="AG170" s="7" t="s">
        <v>537</v>
      </c>
      <c r="AH170" s="7" t="s">
        <v>537</v>
      </c>
      <c r="AI170" s="7" t="s">
        <v>537</v>
      </c>
      <c r="AJ170" s="7" t="s">
        <v>537</v>
      </c>
      <c r="AK170" s="7" t="s">
        <v>537</v>
      </c>
      <c r="AL170" s="7" t="s">
        <v>537</v>
      </c>
      <c r="AM170" s="7" t="s">
        <v>537</v>
      </c>
      <c r="AN170" s="7" t="s">
        <v>537</v>
      </c>
      <c r="AO170" s="7" t="s">
        <v>537</v>
      </c>
      <c r="AP170" s="7" t="s">
        <v>537</v>
      </c>
      <c r="AQ170" s="7" t="s">
        <v>537</v>
      </c>
      <c r="AR170" s="7" t="s">
        <v>537</v>
      </c>
      <c r="AS170" s="7" t="s">
        <v>537</v>
      </c>
      <c r="AT170" s="7" t="e">
        <f>IF(AND(NOT('Basic Financial Statements'!FV169=""),NOT('Basic Financial Statements'!AI169="")),'Basic Financial Statements'!FV169/'Basic Financial Statements'!AI169,"")</f>
        <v>#VALUE!</v>
      </c>
      <c r="AU170" s="7" t="e">
        <f>IF(AND(NOT('Basic Financial Statements'!FV169=""),NOT('Basic Financial Statements'!CY169="")),'Basic Financial Statements'!FV169/'Basic Financial Statements'!CY169,"")</f>
        <v>#VALUE!</v>
      </c>
    </row>
    <row r="171" spans="1:47">
      <c r="A171" s="7">
        <f t="shared" si="14"/>
        <v>0</v>
      </c>
      <c r="B171" s="7">
        <f t="shared" si="14"/>
        <v>0</v>
      </c>
      <c r="C171" s="7" t="str">
        <f>'Basic Financial Statements'!C170</f>
        <v>FY</v>
      </c>
      <c r="D171" s="10" t="e">
        <f>'Basic Financial Statements'!D170</f>
        <v>#VALUE!</v>
      </c>
      <c r="F171" s="7" t="e">
        <f>IF(AND(NOT('Basic Financial Statements'!Q170=""),NOT('Basic Financial Statements'!CD170=""),NOT('Basic Financial Statements'!CD169=""),'Basic Financial Statements'!B170='Basic Financial Statements'!B169,RIGHT('Basic Financial Statements'!C170,4)*1-1=RIGHT('Basic Financial Statements'!C169,4)*1),('Basic Financial Statements'!Q170+'Basic Financial Statements'!S170)/AVERAGE('Basic Financial Statements'!CD169:CD170),"")</f>
        <v>#VALUE!</v>
      </c>
      <c r="G171" s="7" t="e">
        <f>IF(AND(NOT('Basic Financial Statements'!AI169=""),NOT('Basic Financial Statements'!CD170=""),NOT('Basic Financial Statements'!CD169=""),'Basic Financial Statements'!B170='Basic Financial Statements'!B169,RIGHT('Basic Financial Statements'!C170,4)*1-1=RIGHT('Basic Financial Statements'!C169,4)*1),('Basic Financial Statements'!AI170)/AVERAGE('Basic Financial Statements'!CD169:CD170),"")</f>
        <v>#VALUE!</v>
      </c>
      <c r="H171" s="7">
        <v>-2146826273</v>
      </c>
      <c r="I171" s="7">
        <v>-2146826273</v>
      </c>
      <c r="J171" s="7"/>
      <c r="K171" s="7">
        <v>-2146826273</v>
      </c>
      <c r="L171" s="7">
        <v>-2146826273</v>
      </c>
      <c r="M171" s="7">
        <v>-2146826273</v>
      </c>
      <c r="N171" s="7">
        <v>-2146826273</v>
      </c>
      <c r="O171" s="7">
        <v>-2146826273</v>
      </c>
      <c r="P171" s="7">
        <v>-2146826273</v>
      </c>
      <c r="Q171" s="7">
        <v>-2146826273</v>
      </c>
      <c r="R171" s="7">
        <v>-2146826273</v>
      </c>
      <c r="S171" s="7"/>
      <c r="T171" s="7" t="s">
        <v>541</v>
      </c>
      <c r="U171" s="7" t="s">
        <v>541</v>
      </c>
      <c r="V171" s="7" t="s">
        <v>541</v>
      </c>
      <c r="W171" s="7" t="s">
        <v>541</v>
      </c>
      <c r="X171" s="7"/>
      <c r="Y171" s="7" t="s">
        <v>541</v>
      </c>
      <c r="Z171" s="7" t="s">
        <v>541</v>
      </c>
      <c r="AA171" s="7" t="s">
        <v>541</v>
      </c>
      <c r="AB171" s="7" t="s">
        <v>541</v>
      </c>
      <c r="AC171" s="7" t="s">
        <v>541</v>
      </c>
      <c r="AD171" s="7" t="s">
        <v>541</v>
      </c>
      <c r="AE171" s="7" t="s">
        <v>541</v>
      </c>
      <c r="AF171" s="7"/>
      <c r="AG171" s="7" t="s">
        <v>541</v>
      </c>
      <c r="AH171" s="7" t="s">
        <v>541</v>
      </c>
      <c r="AI171" s="7" t="s">
        <v>541</v>
      </c>
      <c r="AJ171" s="7" t="s">
        <v>541</v>
      </c>
      <c r="AK171" s="7" t="s">
        <v>541</v>
      </c>
      <c r="AL171" s="7" t="s">
        <v>541</v>
      </c>
      <c r="AM171" s="7" t="s">
        <v>541</v>
      </c>
      <c r="AN171" s="7" t="s">
        <v>541</v>
      </c>
      <c r="AO171" s="7" t="s">
        <v>541</v>
      </c>
      <c r="AP171" s="7" t="s">
        <v>541</v>
      </c>
      <c r="AQ171" s="7" t="s">
        <v>541</v>
      </c>
      <c r="AR171" s="7" t="s">
        <v>541</v>
      </c>
      <c r="AS171" s="7" t="s">
        <v>541</v>
      </c>
      <c r="AT171" s="7" t="e">
        <f>IF(AND(NOT('Basic Financial Statements'!FV170=""),NOT('Basic Financial Statements'!AI170="")),'Basic Financial Statements'!FV170/'Basic Financial Statements'!AI170,"")</f>
        <v>#VALUE!</v>
      </c>
      <c r="AU171" s="7" t="e">
        <f>IF(AND(NOT('Basic Financial Statements'!FV170=""),NOT('Basic Financial Statements'!CY170="")),'Basic Financial Statements'!FV170/'Basic Financial Statements'!CY170,"")</f>
        <v>#VALUE!</v>
      </c>
    </row>
    <row r="172" spans="1:47">
      <c r="A172" s="7">
        <f>Assumptions!C16</f>
        <v>0</v>
      </c>
      <c r="B172" s="7">
        <f>Assumptions!B16</f>
        <v>0</v>
      </c>
      <c r="C172" s="7" t="e">
        <f>'Basic Financial Statements'!C171</f>
        <v>#VALUE!</v>
      </c>
      <c r="D172" s="10" t="e">
        <f>'Basic Financial Statements'!D171</f>
        <v>#VALUE!</v>
      </c>
      <c r="F172" s="7" t="e">
        <f>IF(AND(NOT('Basic Financial Statements'!Q171=""),NOT('Basic Financial Statements'!CD171=""),NOT('Basic Financial Statements'!CD170=""),'Basic Financial Statements'!B171='Basic Financial Statements'!B170,RIGHT('Basic Financial Statements'!C171,4)*1-1=RIGHT('Basic Financial Statements'!C170,4)*1),('Basic Financial Statements'!Q171+'Basic Financial Statements'!S171)/AVERAGE('Basic Financial Statements'!CD170:CD171),"")</f>
        <v>#VALUE!</v>
      </c>
      <c r="G172" s="7" t="e">
        <f>IF(AND(NOT('Basic Financial Statements'!AI170=""),NOT('Basic Financial Statements'!CD171=""),NOT('Basic Financial Statements'!CD170=""),'Basic Financial Statements'!B171='Basic Financial Statements'!B170,RIGHT('Basic Financial Statements'!C171,4)*1-1=RIGHT('Basic Financial Statements'!C170,4)*1),('Basic Financial Statements'!AI171)/AVERAGE('Basic Financial Statements'!CD170:CD171),"")</f>
        <v>#VALUE!</v>
      </c>
      <c r="H172" s="7">
        <v>-2146826273</v>
      </c>
      <c r="I172" s="7">
        <v>-2146826273</v>
      </c>
      <c r="J172" s="7"/>
      <c r="K172" s="7">
        <v>-2146826273</v>
      </c>
      <c r="L172" s="7">
        <v>-2146826273</v>
      </c>
      <c r="M172" s="7">
        <v>-2146826273</v>
      </c>
      <c r="N172" s="7">
        <v>-2146826273</v>
      </c>
      <c r="O172" s="7">
        <v>-2146826273</v>
      </c>
      <c r="P172" s="7">
        <v>-2146826273</v>
      </c>
      <c r="Q172" s="7">
        <v>-2146826273</v>
      </c>
      <c r="R172" s="7">
        <v>-2146826273</v>
      </c>
      <c r="S172" s="7"/>
      <c r="T172" s="7" t="s">
        <v>537</v>
      </c>
      <c r="U172" s="7" t="s">
        <v>537</v>
      </c>
      <c r="V172" s="7" t="s">
        <v>537</v>
      </c>
      <c r="W172" s="7" t="s">
        <v>537</v>
      </c>
      <c r="X172" s="7"/>
      <c r="Y172" s="7" t="s">
        <v>537</v>
      </c>
      <c r="Z172" s="7" t="s">
        <v>537</v>
      </c>
      <c r="AA172" s="7" t="s">
        <v>537</v>
      </c>
      <c r="AB172" s="7" t="s">
        <v>537</v>
      </c>
      <c r="AC172" s="7" t="s">
        <v>537</v>
      </c>
      <c r="AD172" s="7" t="s">
        <v>537</v>
      </c>
      <c r="AE172" s="7" t="s">
        <v>537</v>
      </c>
      <c r="AF172" s="7"/>
      <c r="AG172" s="7" t="s">
        <v>537</v>
      </c>
      <c r="AH172" s="7" t="s">
        <v>537</v>
      </c>
      <c r="AI172" s="7" t="s">
        <v>537</v>
      </c>
      <c r="AJ172" s="7" t="s">
        <v>537</v>
      </c>
      <c r="AK172" s="7" t="s">
        <v>537</v>
      </c>
      <c r="AL172" s="7" t="s">
        <v>537</v>
      </c>
      <c r="AM172" s="7" t="s">
        <v>537</v>
      </c>
      <c r="AN172" s="7" t="s">
        <v>537</v>
      </c>
      <c r="AO172" s="7" t="s">
        <v>537</v>
      </c>
      <c r="AP172" s="7" t="s">
        <v>537</v>
      </c>
      <c r="AQ172" s="7" t="s">
        <v>537</v>
      </c>
      <c r="AR172" s="7" t="s">
        <v>537</v>
      </c>
      <c r="AS172" s="7" t="s">
        <v>537</v>
      </c>
      <c r="AT172" s="7" t="e">
        <f>IF(AND(NOT('Basic Financial Statements'!FV171=""),NOT('Basic Financial Statements'!AI171="")),'Basic Financial Statements'!FV171/'Basic Financial Statements'!AI171,"")</f>
        <v>#VALUE!</v>
      </c>
      <c r="AU172" s="7" t="e">
        <f>IF(AND(NOT('Basic Financial Statements'!FV171=""),NOT('Basic Financial Statements'!CY171="")),'Basic Financial Statements'!FV171/'Basic Financial Statements'!CY171,"")</f>
        <v>#VALUE!</v>
      </c>
    </row>
    <row r="173" spans="1:47">
      <c r="A173" s="7">
        <f t="shared" ref="A173:B183" si="15">A172</f>
        <v>0</v>
      </c>
      <c r="B173" s="7">
        <f t="shared" si="15"/>
        <v>0</v>
      </c>
      <c r="C173" s="7" t="e">
        <f>'Basic Financial Statements'!C172</f>
        <v>#VALUE!</v>
      </c>
      <c r="D173" s="10" t="e">
        <f>'Basic Financial Statements'!D172</f>
        <v>#VALUE!</v>
      </c>
      <c r="F173" s="7" t="e">
        <f>IF(AND(NOT('Basic Financial Statements'!Q172=""),NOT('Basic Financial Statements'!CD172=""),NOT('Basic Financial Statements'!CD171=""),'Basic Financial Statements'!B172='Basic Financial Statements'!B171,RIGHT('Basic Financial Statements'!C172,4)*1-1=RIGHT('Basic Financial Statements'!C171,4)*1),('Basic Financial Statements'!Q172+'Basic Financial Statements'!S172)/AVERAGE('Basic Financial Statements'!CD171:CD172),"")</f>
        <v>#VALUE!</v>
      </c>
      <c r="G173" s="7" t="e">
        <f>IF(AND(NOT('Basic Financial Statements'!AI171=""),NOT('Basic Financial Statements'!CD172=""),NOT('Basic Financial Statements'!CD171=""),'Basic Financial Statements'!B172='Basic Financial Statements'!B171,RIGHT('Basic Financial Statements'!C172,4)*1-1=RIGHT('Basic Financial Statements'!C171,4)*1),('Basic Financial Statements'!AI172)/AVERAGE('Basic Financial Statements'!CD171:CD172),"")</f>
        <v>#VALUE!</v>
      </c>
      <c r="H173" s="7">
        <v>-2146826273</v>
      </c>
      <c r="I173" s="7">
        <v>-2146826273</v>
      </c>
      <c r="J173" s="7"/>
      <c r="K173" s="7">
        <v>-2146826273</v>
      </c>
      <c r="L173" s="7">
        <v>-2146826273</v>
      </c>
      <c r="M173" s="7">
        <v>-2146826273</v>
      </c>
      <c r="N173" s="7">
        <v>-2146826273</v>
      </c>
      <c r="O173" s="7">
        <v>-2146826273</v>
      </c>
      <c r="P173" s="7">
        <v>-2146826273</v>
      </c>
      <c r="Q173" s="7">
        <v>-2146826273</v>
      </c>
      <c r="R173" s="7">
        <v>-2146826273</v>
      </c>
      <c r="S173" s="7"/>
      <c r="T173" s="7" t="s">
        <v>537</v>
      </c>
      <c r="U173" s="7" t="s">
        <v>537</v>
      </c>
      <c r="V173" s="7" t="s">
        <v>537</v>
      </c>
      <c r="W173" s="7" t="s">
        <v>537</v>
      </c>
      <c r="X173" s="7"/>
      <c r="Y173" s="7" t="s">
        <v>537</v>
      </c>
      <c r="Z173" s="7" t="s">
        <v>537</v>
      </c>
      <c r="AA173" s="7" t="s">
        <v>537</v>
      </c>
      <c r="AB173" s="7" t="s">
        <v>537</v>
      </c>
      <c r="AC173" s="7" t="s">
        <v>537</v>
      </c>
      <c r="AD173" s="7" t="s">
        <v>537</v>
      </c>
      <c r="AE173" s="7" t="s">
        <v>537</v>
      </c>
      <c r="AF173" s="7"/>
      <c r="AG173" s="7" t="s">
        <v>537</v>
      </c>
      <c r="AH173" s="7" t="s">
        <v>537</v>
      </c>
      <c r="AI173" s="7" t="s">
        <v>537</v>
      </c>
      <c r="AJ173" s="7" t="s">
        <v>537</v>
      </c>
      <c r="AK173" s="7" t="s">
        <v>537</v>
      </c>
      <c r="AL173" s="7" t="s">
        <v>537</v>
      </c>
      <c r="AM173" s="7" t="s">
        <v>537</v>
      </c>
      <c r="AN173" s="7" t="s">
        <v>537</v>
      </c>
      <c r="AO173" s="7" t="s">
        <v>537</v>
      </c>
      <c r="AP173" s="7" t="s">
        <v>537</v>
      </c>
      <c r="AQ173" s="7" t="s">
        <v>537</v>
      </c>
      <c r="AR173" s="7" t="s">
        <v>537</v>
      </c>
      <c r="AS173" s="7" t="s">
        <v>537</v>
      </c>
      <c r="AT173" s="7" t="e">
        <f>IF(AND(NOT('Basic Financial Statements'!FV172=""),NOT('Basic Financial Statements'!AI172="")),'Basic Financial Statements'!FV172/'Basic Financial Statements'!AI172,"")</f>
        <v>#VALUE!</v>
      </c>
      <c r="AU173" s="7" t="e">
        <f>IF(AND(NOT('Basic Financial Statements'!FV172=""),NOT('Basic Financial Statements'!CY172="")),'Basic Financial Statements'!FV172/'Basic Financial Statements'!CY172,"")</f>
        <v>#VALUE!</v>
      </c>
    </row>
    <row r="174" spans="1:47">
      <c r="A174" s="7">
        <f t="shared" si="15"/>
        <v>0</v>
      </c>
      <c r="B174" s="7">
        <f t="shared" si="15"/>
        <v>0</v>
      </c>
      <c r="C174" s="7" t="e">
        <f>'Basic Financial Statements'!C173</f>
        <v>#VALUE!</v>
      </c>
      <c r="D174" s="10" t="e">
        <f>'Basic Financial Statements'!D173</f>
        <v>#VALUE!</v>
      </c>
      <c r="F174" s="7" t="e">
        <f>IF(AND(NOT('Basic Financial Statements'!Q173=""),NOT('Basic Financial Statements'!CD173=""),NOT('Basic Financial Statements'!CD172=""),'Basic Financial Statements'!B173='Basic Financial Statements'!B172,RIGHT('Basic Financial Statements'!C173,4)*1-1=RIGHT('Basic Financial Statements'!C172,4)*1),('Basic Financial Statements'!Q173+'Basic Financial Statements'!S173)/AVERAGE('Basic Financial Statements'!CD172:CD173),"")</f>
        <v>#VALUE!</v>
      </c>
      <c r="G174" s="7" t="e">
        <f>IF(AND(NOT('Basic Financial Statements'!AI172=""),NOT('Basic Financial Statements'!CD173=""),NOT('Basic Financial Statements'!CD172=""),'Basic Financial Statements'!B173='Basic Financial Statements'!B172,RIGHT('Basic Financial Statements'!C173,4)*1-1=RIGHT('Basic Financial Statements'!C172,4)*1),('Basic Financial Statements'!AI173)/AVERAGE('Basic Financial Statements'!CD172:CD173),"")</f>
        <v>#VALUE!</v>
      </c>
      <c r="H174" s="7">
        <v>-2146826273</v>
      </c>
      <c r="I174" s="7">
        <v>-2146826273</v>
      </c>
      <c r="J174" s="7"/>
      <c r="K174" s="7">
        <v>-2146826273</v>
      </c>
      <c r="L174" s="7">
        <v>-2146826273</v>
      </c>
      <c r="M174" s="7">
        <v>-2146826273</v>
      </c>
      <c r="N174" s="7">
        <v>-2146826273</v>
      </c>
      <c r="O174" s="7">
        <v>-2146826273</v>
      </c>
      <c r="P174" s="7">
        <v>-2146826273</v>
      </c>
      <c r="Q174" s="7">
        <v>-2146826273</v>
      </c>
      <c r="R174" s="7">
        <v>-2146826273</v>
      </c>
      <c r="S174" s="7"/>
      <c r="T174" s="7" t="s">
        <v>537</v>
      </c>
      <c r="U174" s="7" t="s">
        <v>537</v>
      </c>
      <c r="V174" s="7" t="s">
        <v>537</v>
      </c>
      <c r="W174" s="7" t="s">
        <v>537</v>
      </c>
      <c r="X174" s="7"/>
      <c r="Y174" s="7" t="s">
        <v>537</v>
      </c>
      <c r="Z174" s="7" t="s">
        <v>537</v>
      </c>
      <c r="AA174" s="7" t="s">
        <v>537</v>
      </c>
      <c r="AB174" s="7" t="s">
        <v>537</v>
      </c>
      <c r="AC174" s="7" t="s">
        <v>537</v>
      </c>
      <c r="AD174" s="7" t="s">
        <v>537</v>
      </c>
      <c r="AE174" s="7" t="s">
        <v>537</v>
      </c>
      <c r="AF174" s="7"/>
      <c r="AG174" s="7" t="s">
        <v>537</v>
      </c>
      <c r="AH174" s="7" t="s">
        <v>537</v>
      </c>
      <c r="AI174" s="7" t="s">
        <v>537</v>
      </c>
      <c r="AJ174" s="7" t="s">
        <v>537</v>
      </c>
      <c r="AK174" s="7" t="s">
        <v>537</v>
      </c>
      <c r="AL174" s="7" t="s">
        <v>537</v>
      </c>
      <c r="AM174" s="7" t="s">
        <v>537</v>
      </c>
      <c r="AN174" s="7" t="s">
        <v>537</v>
      </c>
      <c r="AO174" s="7" t="s">
        <v>537</v>
      </c>
      <c r="AP174" s="7" t="s">
        <v>537</v>
      </c>
      <c r="AQ174" s="7" t="s">
        <v>537</v>
      </c>
      <c r="AR174" s="7" t="s">
        <v>537</v>
      </c>
      <c r="AS174" s="7" t="s">
        <v>537</v>
      </c>
      <c r="AT174" s="7" t="e">
        <f>IF(AND(NOT('Basic Financial Statements'!FV173=""),NOT('Basic Financial Statements'!AI173="")),'Basic Financial Statements'!FV173/'Basic Financial Statements'!AI173,"")</f>
        <v>#VALUE!</v>
      </c>
      <c r="AU174" s="7" t="e">
        <f>IF(AND(NOT('Basic Financial Statements'!FV173=""),NOT('Basic Financial Statements'!CY173="")),'Basic Financial Statements'!FV173/'Basic Financial Statements'!CY173,"")</f>
        <v>#VALUE!</v>
      </c>
    </row>
    <row r="175" spans="1:47">
      <c r="A175" s="7">
        <f t="shared" si="15"/>
        <v>0</v>
      </c>
      <c r="B175" s="7">
        <f t="shared" si="15"/>
        <v>0</v>
      </c>
      <c r="C175" s="7" t="e">
        <f>'Basic Financial Statements'!C174</f>
        <v>#VALUE!</v>
      </c>
      <c r="D175" s="10" t="e">
        <f>'Basic Financial Statements'!D174</f>
        <v>#VALUE!</v>
      </c>
      <c r="F175" s="7" t="e">
        <f>IF(AND(NOT('Basic Financial Statements'!Q174=""),NOT('Basic Financial Statements'!CD174=""),NOT('Basic Financial Statements'!CD173=""),'Basic Financial Statements'!B174='Basic Financial Statements'!B173,RIGHT('Basic Financial Statements'!C174,4)*1-1=RIGHT('Basic Financial Statements'!C173,4)*1),('Basic Financial Statements'!Q174+'Basic Financial Statements'!S174)/AVERAGE('Basic Financial Statements'!CD173:CD174),"")</f>
        <v>#VALUE!</v>
      </c>
      <c r="G175" s="7" t="e">
        <f>IF(AND(NOT('Basic Financial Statements'!AI173=""),NOT('Basic Financial Statements'!CD174=""),NOT('Basic Financial Statements'!CD173=""),'Basic Financial Statements'!B174='Basic Financial Statements'!B173,RIGHT('Basic Financial Statements'!C174,4)*1-1=RIGHT('Basic Financial Statements'!C173,4)*1),('Basic Financial Statements'!AI174)/AVERAGE('Basic Financial Statements'!CD173:CD174),"")</f>
        <v>#VALUE!</v>
      </c>
      <c r="H175" s="7">
        <v>-2146826273</v>
      </c>
      <c r="I175" s="7">
        <v>-2146826273</v>
      </c>
      <c r="J175" s="7"/>
      <c r="K175" s="7">
        <v>-2146826273</v>
      </c>
      <c r="L175" s="7">
        <v>-2146826273</v>
      </c>
      <c r="M175" s="7">
        <v>-2146826273</v>
      </c>
      <c r="N175" s="7">
        <v>-2146826273</v>
      </c>
      <c r="O175" s="7">
        <v>-2146826273</v>
      </c>
      <c r="P175" s="7">
        <v>-2146826273</v>
      </c>
      <c r="Q175" s="7">
        <v>-2146826273</v>
      </c>
      <c r="R175" s="7">
        <v>-2146826273</v>
      </c>
      <c r="S175" s="7"/>
      <c r="T175" s="7" t="s">
        <v>537</v>
      </c>
      <c r="U175" s="7" t="s">
        <v>537</v>
      </c>
      <c r="V175" s="7" t="s">
        <v>537</v>
      </c>
      <c r="W175" s="7" t="s">
        <v>537</v>
      </c>
      <c r="X175" s="7"/>
      <c r="Y175" s="7" t="s">
        <v>537</v>
      </c>
      <c r="Z175" s="7" t="s">
        <v>537</v>
      </c>
      <c r="AA175" s="7" t="s">
        <v>537</v>
      </c>
      <c r="AB175" s="7" t="s">
        <v>537</v>
      </c>
      <c r="AC175" s="7" t="s">
        <v>537</v>
      </c>
      <c r="AD175" s="7" t="s">
        <v>537</v>
      </c>
      <c r="AE175" s="7" t="s">
        <v>537</v>
      </c>
      <c r="AF175" s="7"/>
      <c r="AG175" s="7" t="s">
        <v>537</v>
      </c>
      <c r="AH175" s="7" t="s">
        <v>537</v>
      </c>
      <c r="AI175" s="7" t="s">
        <v>537</v>
      </c>
      <c r="AJ175" s="7" t="s">
        <v>537</v>
      </c>
      <c r="AK175" s="7" t="s">
        <v>537</v>
      </c>
      <c r="AL175" s="7" t="s">
        <v>537</v>
      </c>
      <c r="AM175" s="7" t="s">
        <v>537</v>
      </c>
      <c r="AN175" s="7" t="s">
        <v>537</v>
      </c>
      <c r="AO175" s="7" t="s">
        <v>537</v>
      </c>
      <c r="AP175" s="7" t="s">
        <v>537</v>
      </c>
      <c r="AQ175" s="7" t="s">
        <v>537</v>
      </c>
      <c r="AR175" s="7" t="s">
        <v>537</v>
      </c>
      <c r="AS175" s="7" t="s">
        <v>537</v>
      </c>
      <c r="AT175" s="7" t="e">
        <f>IF(AND(NOT('Basic Financial Statements'!FV174=""),NOT('Basic Financial Statements'!AI174="")),'Basic Financial Statements'!FV174/'Basic Financial Statements'!AI174,"")</f>
        <v>#VALUE!</v>
      </c>
      <c r="AU175" s="7" t="e">
        <f>IF(AND(NOT('Basic Financial Statements'!FV174=""),NOT('Basic Financial Statements'!CY174="")),'Basic Financial Statements'!FV174/'Basic Financial Statements'!CY174,"")</f>
        <v>#VALUE!</v>
      </c>
    </row>
    <row r="176" spans="1:47">
      <c r="A176" s="7">
        <f t="shared" si="15"/>
        <v>0</v>
      </c>
      <c r="B176" s="7">
        <f t="shared" si="15"/>
        <v>0</v>
      </c>
      <c r="C176" s="7" t="e">
        <f>'Basic Financial Statements'!C175</f>
        <v>#VALUE!</v>
      </c>
      <c r="D176" s="10" t="e">
        <f>'Basic Financial Statements'!D175</f>
        <v>#VALUE!</v>
      </c>
      <c r="F176" s="7" t="e">
        <f>IF(AND(NOT('Basic Financial Statements'!Q175=""),NOT('Basic Financial Statements'!CD175=""),NOT('Basic Financial Statements'!CD174=""),'Basic Financial Statements'!B175='Basic Financial Statements'!B174,RIGHT('Basic Financial Statements'!C175,4)*1-1=RIGHT('Basic Financial Statements'!C174,4)*1),('Basic Financial Statements'!Q175+'Basic Financial Statements'!S175)/AVERAGE('Basic Financial Statements'!CD174:CD175),"")</f>
        <v>#VALUE!</v>
      </c>
      <c r="G176" s="7" t="e">
        <f>IF(AND(NOT('Basic Financial Statements'!AI174=""),NOT('Basic Financial Statements'!CD175=""),NOT('Basic Financial Statements'!CD174=""),'Basic Financial Statements'!B175='Basic Financial Statements'!B174,RIGHT('Basic Financial Statements'!C175,4)*1-1=RIGHT('Basic Financial Statements'!C174,4)*1),('Basic Financial Statements'!AI175)/AVERAGE('Basic Financial Statements'!CD174:CD175),"")</f>
        <v>#VALUE!</v>
      </c>
      <c r="H176" s="7">
        <v>-2146826273</v>
      </c>
      <c r="I176" s="7">
        <v>-2146826273</v>
      </c>
      <c r="J176" s="7"/>
      <c r="K176" s="7">
        <v>-2146826273</v>
      </c>
      <c r="L176" s="7">
        <v>-2146826273</v>
      </c>
      <c r="M176" s="7">
        <v>-2146826273</v>
      </c>
      <c r="N176" s="7">
        <v>-2146826273</v>
      </c>
      <c r="O176" s="7">
        <v>-2146826273</v>
      </c>
      <c r="P176" s="7">
        <v>-2146826273</v>
      </c>
      <c r="Q176" s="7">
        <v>-2146826273</v>
      </c>
      <c r="R176" s="7">
        <v>-2146826273</v>
      </c>
      <c r="S176" s="7"/>
      <c r="T176" s="7" t="s">
        <v>537</v>
      </c>
      <c r="U176" s="7" t="s">
        <v>537</v>
      </c>
      <c r="V176" s="7" t="s">
        <v>537</v>
      </c>
      <c r="W176" s="7" t="s">
        <v>537</v>
      </c>
      <c r="X176" s="7"/>
      <c r="Y176" s="7" t="s">
        <v>537</v>
      </c>
      <c r="Z176" s="7" t="s">
        <v>537</v>
      </c>
      <c r="AA176" s="7" t="s">
        <v>537</v>
      </c>
      <c r="AB176" s="7" t="s">
        <v>537</v>
      </c>
      <c r="AC176" s="7" t="s">
        <v>537</v>
      </c>
      <c r="AD176" s="7" t="s">
        <v>537</v>
      </c>
      <c r="AE176" s="7" t="s">
        <v>537</v>
      </c>
      <c r="AF176" s="7"/>
      <c r="AG176" s="7" t="s">
        <v>537</v>
      </c>
      <c r="AH176" s="7" t="s">
        <v>537</v>
      </c>
      <c r="AI176" s="7" t="s">
        <v>537</v>
      </c>
      <c r="AJ176" s="7" t="s">
        <v>537</v>
      </c>
      <c r="AK176" s="7" t="s">
        <v>537</v>
      </c>
      <c r="AL176" s="7" t="s">
        <v>537</v>
      </c>
      <c r="AM176" s="7" t="s">
        <v>537</v>
      </c>
      <c r="AN176" s="7" t="s">
        <v>537</v>
      </c>
      <c r="AO176" s="7" t="s">
        <v>537</v>
      </c>
      <c r="AP176" s="7" t="s">
        <v>537</v>
      </c>
      <c r="AQ176" s="7" t="s">
        <v>537</v>
      </c>
      <c r="AR176" s="7" t="s">
        <v>537</v>
      </c>
      <c r="AS176" s="7" t="s">
        <v>537</v>
      </c>
      <c r="AT176" s="7" t="e">
        <f>IF(AND(NOT('Basic Financial Statements'!FV175=""),NOT('Basic Financial Statements'!AI175="")),'Basic Financial Statements'!FV175/'Basic Financial Statements'!AI175,"")</f>
        <v>#VALUE!</v>
      </c>
      <c r="AU176" s="7" t="e">
        <f>IF(AND(NOT('Basic Financial Statements'!FV175=""),NOT('Basic Financial Statements'!CY175="")),'Basic Financial Statements'!FV175/'Basic Financial Statements'!CY175,"")</f>
        <v>#VALUE!</v>
      </c>
    </row>
    <row r="177" spans="1:47">
      <c r="A177" s="7">
        <f t="shared" si="15"/>
        <v>0</v>
      </c>
      <c r="B177" s="7">
        <f t="shared" si="15"/>
        <v>0</v>
      </c>
      <c r="C177" s="7" t="e">
        <f>'Basic Financial Statements'!C176</f>
        <v>#VALUE!</v>
      </c>
      <c r="D177" s="10" t="e">
        <f>'Basic Financial Statements'!D176</f>
        <v>#VALUE!</v>
      </c>
      <c r="F177" s="7" t="e">
        <f>IF(AND(NOT('Basic Financial Statements'!Q176=""),NOT('Basic Financial Statements'!CD176=""),NOT('Basic Financial Statements'!CD175=""),'Basic Financial Statements'!B176='Basic Financial Statements'!B175,RIGHT('Basic Financial Statements'!C176,4)*1-1=RIGHT('Basic Financial Statements'!C175,4)*1),('Basic Financial Statements'!Q176+'Basic Financial Statements'!S176)/AVERAGE('Basic Financial Statements'!CD175:CD176),"")</f>
        <v>#VALUE!</v>
      </c>
      <c r="G177" s="7" t="e">
        <f>IF(AND(NOT('Basic Financial Statements'!AI175=""),NOT('Basic Financial Statements'!CD176=""),NOT('Basic Financial Statements'!CD175=""),'Basic Financial Statements'!B176='Basic Financial Statements'!B175,RIGHT('Basic Financial Statements'!C176,4)*1-1=RIGHT('Basic Financial Statements'!C175,4)*1),('Basic Financial Statements'!AI176)/AVERAGE('Basic Financial Statements'!CD175:CD176),"")</f>
        <v>#VALUE!</v>
      </c>
      <c r="H177" s="7">
        <v>-2146826273</v>
      </c>
      <c r="I177" s="7">
        <v>-2146826273</v>
      </c>
      <c r="J177" s="7"/>
      <c r="K177" s="7">
        <v>-2146826273</v>
      </c>
      <c r="L177" s="7">
        <v>-2146826273</v>
      </c>
      <c r="M177" s="7">
        <v>-2146826273</v>
      </c>
      <c r="N177" s="7">
        <v>-2146826273</v>
      </c>
      <c r="O177" s="7">
        <v>-2146826273</v>
      </c>
      <c r="P177" s="7">
        <v>-2146826273</v>
      </c>
      <c r="Q177" s="7">
        <v>-2146826273</v>
      </c>
      <c r="R177" s="7">
        <v>-2146826273</v>
      </c>
      <c r="S177" s="7"/>
      <c r="T177" s="7" t="s">
        <v>537</v>
      </c>
      <c r="U177" s="7" t="s">
        <v>537</v>
      </c>
      <c r="V177" s="7" t="s">
        <v>537</v>
      </c>
      <c r="W177" s="7" t="s">
        <v>537</v>
      </c>
      <c r="X177" s="7"/>
      <c r="Y177" s="7" t="s">
        <v>537</v>
      </c>
      <c r="Z177" s="7" t="s">
        <v>537</v>
      </c>
      <c r="AA177" s="7" t="s">
        <v>537</v>
      </c>
      <c r="AB177" s="7" t="s">
        <v>537</v>
      </c>
      <c r="AC177" s="7" t="s">
        <v>537</v>
      </c>
      <c r="AD177" s="7" t="s">
        <v>537</v>
      </c>
      <c r="AE177" s="7" t="s">
        <v>537</v>
      </c>
      <c r="AF177" s="7"/>
      <c r="AG177" s="7" t="s">
        <v>537</v>
      </c>
      <c r="AH177" s="7" t="s">
        <v>537</v>
      </c>
      <c r="AI177" s="7" t="s">
        <v>537</v>
      </c>
      <c r="AJ177" s="7" t="s">
        <v>537</v>
      </c>
      <c r="AK177" s="7" t="s">
        <v>537</v>
      </c>
      <c r="AL177" s="7" t="s">
        <v>537</v>
      </c>
      <c r="AM177" s="7" t="s">
        <v>537</v>
      </c>
      <c r="AN177" s="7" t="s">
        <v>537</v>
      </c>
      <c r="AO177" s="7" t="s">
        <v>537</v>
      </c>
      <c r="AP177" s="7" t="s">
        <v>537</v>
      </c>
      <c r="AQ177" s="7" t="s">
        <v>537</v>
      </c>
      <c r="AR177" s="7" t="s">
        <v>537</v>
      </c>
      <c r="AS177" s="7" t="s">
        <v>537</v>
      </c>
      <c r="AT177" s="7" t="e">
        <f>IF(AND(NOT('Basic Financial Statements'!FV176=""),NOT('Basic Financial Statements'!AI176="")),'Basic Financial Statements'!FV176/'Basic Financial Statements'!AI176,"")</f>
        <v>#VALUE!</v>
      </c>
      <c r="AU177" s="7" t="e">
        <f>IF(AND(NOT('Basic Financial Statements'!FV176=""),NOT('Basic Financial Statements'!CY176="")),'Basic Financial Statements'!FV176/'Basic Financial Statements'!CY176,"")</f>
        <v>#VALUE!</v>
      </c>
    </row>
    <row r="178" spans="1:47">
      <c r="A178" s="7">
        <f t="shared" si="15"/>
        <v>0</v>
      </c>
      <c r="B178" s="7">
        <f t="shared" si="15"/>
        <v>0</v>
      </c>
      <c r="C178" s="7" t="e">
        <f>'Basic Financial Statements'!C177</f>
        <v>#VALUE!</v>
      </c>
      <c r="D178" s="10" t="e">
        <f>'Basic Financial Statements'!D177</f>
        <v>#VALUE!</v>
      </c>
      <c r="F178" s="7" t="e">
        <f>IF(AND(NOT('Basic Financial Statements'!Q177=""),NOT('Basic Financial Statements'!CD177=""),NOT('Basic Financial Statements'!CD176=""),'Basic Financial Statements'!B177='Basic Financial Statements'!B176,RIGHT('Basic Financial Statements'!C177,4)*1-1=RIGHT('Basic Financial Statements'!C176,4)*1),('Basic Financial Statements'!Q177+'Basic Financial Statements'!S177)/AVERAGE('Basic Financial Statements'!CD176:CD177),"")</f>
        <v>#VALUE!</v>
      </c>
      <c r="G178" s="7" t="e">
        <f>IF(AND(NOT('Basic Financial Statements'!AI176=""),NOT('Basic Financial Statements'!CD177=""),NOT('Basic Financial Statements'!CD176=""),'Basic Financial Statements'!B177='Basic Financial Statements'!B176,RIGHT('Basic Financial Statements'!C177,4)*1-1=RIGHT('Basic Financial Statements'!C176,4)*1),('Basic Financial Statements'!AI177)/AVERAGE('Basic Financial Statements'!CD176:CD177),"")</f>
        <v>#VALUE!</v>
      </c>
      <c r="H178" s="7">
        <v>-2146826273</v>
      </c>
      <c r="I178" s="7">
        <v>-2146826273</v>
      </c>
      <c r="J178" s="7"/>
      <c r="K178" s="7">
        <v>-2146826273</v>
      </c>
      <c r="L178" s="7">
        <v>-2146826273</v>
      </c>
      <c r="M178" s="7">
        <v>-2146826273</v>
      </c>
      <c r="N178" s="7">
        <v>-2146826273</v>
      </c>
      <c r="O178" s="7">
        <v>-2146826273</v>
      </c>
      <c r="P178" s="7">
        <v>-2146826273</v>
      </c>
      <c r="Q178" s="7">
        <v>-2146826273</v>
      </c>
      <c r="R178" s="7">
        <v>-2146826273</v>
      </c>
      <c r="S178" s="7"/>
      <c r="T178" s="7" t="s">
        <v>537</v>
      </c>
      <c r="U178" s="7" t="s">
        <v>537</v>
      </c>
      <c r="V178" s="7" t="s">
        <v>537</v>
      </c>
      <c r="W178" s="7" t="s">
        <v>537</v>
      </c>
      <c r="X178" s="7"/>
      <c r="Y178" s="7" t="s">
        <v>537</v>
      </c>
      <c r="Z178" s="7" t="s">
        <v>537</v>
      </c>
      <c r="AA178" s="7" t="s">
        <v>537</v>
      </c>
      <c r="AB178" s="7" t="s">
        <v>537</v>
      </c>
      <c r="AC178" s="7" t="s">
        <v>537</v>
      </c>
      <c r="AD178" s="7" t="s">
        <v>537</v>
      </c>
      <c r="AE178" s="7" t="s">
        <v>537</v>
      </c>
      <c r="AF178" s="7"/>
      <c r="AG178" s="7" t="s">
        <v>537</v>
      </c>
      <c r="AH178" s="7" t="s">
        <v>537</v>
      </c>
      <c r="AI178" s="7" t="s">
        <v>537</v>
      </c>
      <c r="AJ178" s="7" t="s">
        <v>537</v>
      </c>
      <c r="AK178" s="7" t="s">
        <v>537</v>
      </c>
      <c r="AL178" s="7" t="s">
        <v>537</v>
      </c>
      <c r="AM178" s="7" t="s">
        <v>537</v>
      </c>
      <c r="AN178" s="7" t="s">
        <v>537</v>
      </c>
      <c r="AO178" s="7" t="s">
        <v>537</v>
      </c>
      <c r="AP178" s="7" t="s">
        <v>537</v>
      </c>
      <c r="AQ178" s="7" t="s">
        <v>537</v>
      </c>
      <c r="AR178" s="7" t="s">
        <v>537</v>
      </c>
      <c r="AS178" s="7" t="s">
        <v>537</v>
      </c>
      <c r="AT178" s="7" t="e">
        <f>IF(AND(NOT('Basic Financial Statements'!FV177=""),NOT('Basic Financial Statements'!AI177="")),'Basic Financial Statements'!FV177/'Basic Financial Statements'!AI177,"")</f>
        <v>#VALUE!</v>
      </c>
      <c r="AU178" s="7" t="e">
        <f>IF(AND(NOT('Basic Financial Statements'!FV177=""),NOT('Basic Financial Statements'!CY177="")),'Basic Financial Statements'!FV177/'Basic Financial Statements'!CY177,"")</f>
        <v>#VALUE!</v>
      </c>
    </row>
    <row r="179" spans="1:47">
      <c r="A179" s="7">
        <f t="shared" si="15"/>
        <v>0</v>
      </c>
      <c r="B179" s="7">
        <f t="shared" si="15"/>
        <v>0</v>
      </c>
      <c r="C179" s="7" t="e">
        <f>'Basic Financial Statements'!C178</f>
        <v>#VALUE!</v>
      </c>
      <c r="D179" s="10" t="e">
        <f>'Basic Financial Statements'!D178</f>
        <v>#VALUE!</v>
      </c>
      <c r="F179" s="7" t="e">
        <f>IF(AND(NOT('Basic Financial Statements'!Q178=""),NOT('Basic Financial Statements'!CD178=""),NOT('Basic Financial Statements'!CD177=""),'Basic Financial Statements'!B178='Basic Financial Statements'!B177,RIGHT('Basic Financial Statements'!C178,4)*1-1=RIGHT('Basic Financial Statements'!C177,4)*1),('Basic Financial Statements'!Q178+'Basic Financial Statements'!S178)/AVERAGE('Basic Financial Statements'!CD177:CD178),"")</f>
        <v>#VALUE!</v>
      </c>
      <c r="G179" s="7" t="e">
        <f>IF(AND(NOT('Basic Financial Statements'!AI177=""),NOT('Basic Financial Statements'!CD178=""),NOT('Basic Financial Statements'!CD177=""),'Basic Financial Statements'!B178='Basic Financial Statements'!B177,RIGHT('Basic Financial Statements'!C178,4)*1-1=RIGHT('Basic Financial Statements'!C177,4)*1),('Basic Financial Statements'!AI178)/AVERAGE('Basic Financial Statements'!CD177:CD178),"")</f>
        <v>#VALUE!</v>
      </c>
      <c r="H179" s="7">
        <v>-2146826273</v>
      </c>
      <c r="I179" s="7">
        <v>-2146826273</v>
      </c>
      <c r="J179" s="7"/>
      <c r="K179" s="7">
        <v>-2146826273</v>
      </c>
      <c r="L179" s="7">
        <v>-2146826273</v>
      </c>
      <c r="M179" s="7">
        <v>-2146826273</v>
      </c>
      <c r="N179" s="7">
        <v>-2146826273</v>
      </c>
      <c r="O179" s="7">
        <v>-2146826273</v>
      </c>
      <c r="P179" s="7">
        <v>-2146826273</v>
      </c>
      <c r="Q179" s="7">
        <v>-2146826273</v>
      </c>
      <c r="R179" s="7">
        <v>-2146826273</v>
      </c>
      <c r="S179" s="7"/>
      <c r="T179" s="7" t="s">
        <v>537</v>
      </c>
      <c r="U179" s="7" t="s">
        <v>537</v>
      </c>
      <c r="V179" s="7" t="s">
        <v>537</v>
      </c>
      <c r="W179" s="7" t="s">
        <v>537</v>
      </c>
      <c r="X179" s="7"/>
      <c r="Y179" s="7" t="s">
        <v>537</v>
      </c>
      <c r="Z179" s="7" t="s">
        <v>537</v>
      </c>
      <c r="AA179" s="7" t="s">
        <v>537</v>
      </c>
      <c r="AB179" s="7" t="s">
        <v>537</v>
      </c>
      <c r="AC179" s="7" t="s">
        <v>537</v>
      </c>
      <c r="AD179" s="7" t="s">
        <v>537</v>
      </c>
      <c r="AE179" s="7" t="s">
        <v>537</v>
      </c>
      <c r="AF179" s="7"/>
      <c r="AG179" s="7" t="s">
        <v>537</v>
      </c>
      <c r="AH179" s="7" t="s">
        <v>537</v>
      </c>
      <c r="AI179" s="7" t="s">
        <v>537</v>
      </c>
      <c r="AJ179" s="7" t="s">
        <v>537</v>
      </c>
      <c r="AK179" s="7" t="s">
        <v>537</v>
      </c>
      <c r="AL179" s="7" t="s">
        <v>537</v>
      </c>
      <c r="AM179" s="7" t="s">
        <v>537</v>
      </c>
      <c r="AN179" s="7" t="s">
        <v>537</v>
      </c>
      <c r="AO179" s="7" t="s">
        <v>537</v>
      </c>
      <c r="AP179" s="7" t="s">
        <v>537</v>
      </c>
      <c r="AQ179" s="7" t="s">
        <v>537</v>
      </c>
      <c r="AR179" s="7" t="s">
        <v>537</v>
      </c>
      <c r="AS179" s="7" t="s">
        <v>537</v>
      </c>
      <c r="AT179" s="7" t="e">
        <f>IF(AND(NOT('Basic Financial Statements'!FV178=""),NOT('Basic Financial Statements'!AI178="")),'Basic Financial Statements'!FV178/'Basic Financial Statements'!AI178,"")</f>
        <v>#VALUE!</v>
      </c>
      <c r="AU179" s="7" t="e">
        <f>IF(AND(NOT('Basic Financial Statements'!FV178=""),NOT('Basic Financial Statements'!CY178="")),'Basic Financial Statements'!FV178/'Basic Financial Statements'!CY178,"")</f>
        <v>#VALUE!</v>
      </c>
    </row>
    <row r="180" spans="1:47">
      <c r="A180" s="7">
        <f t="shared" si="15"/>
        <v>0</v>
      </c>
      <c r="B180" s="7">
        <f t="shared" si="15"/>
        <v>0</v>
      </c>
      <c r="C180" s="7" t="e">
        <f>'Basic Financial Statements'!C179</f>
        <v>#VALUE!</v>
      </c>
      <c r="D180" s="10" t="e">
        <f>'Basic Financial Statements'!D179</f>
        <v>#VALUE!</v>
      </c>
      <c r="F180" s="7" t="e">
        <f>IF(AND(NOT('Basic Financial Statements'!Q179=""),NOT('Basic Financial Statements'!CD179=""),NOT('Basic Financial Statements'!CD178=""),'Basic Financial Statements'!B179='Basic Financial Statements'!B178,RIGHT('Basic Financial Statements'!C179,4)*1-1=RIGHT('Basic Financial Statements'!C178,4)*1),('Basic Financial Statements'!Q179+'Basic Financial Statements'!S179)/AVERAGE('Basic Financial Statements'!CD178:CD179),"")</f>
        <v>#VALUE!</v>
      </c>
      <c r="G180" s="7" t="e">
        <f>IF(AND(NOT('Basic Financial Statements'!AI178=""),NOT('Basic Financial Statements'!CD179=""),NOT('Basic Financial Statements'!CD178=""),'Basic Financial Statements'!B179='Basic Financial Statements'!B178,RIGHT('Basic Financial Statements'!C179,4)*1-1=RIGHT('Basic Financial Statements'!C178,4)*1),('Basic Financial Statements'!AI179)/AVERAGE('Basic Financial Statements'!CD178:CD179),"")</f>
        <v>#VALUE!</v>
      </c>
      <c r="H180" s="7">
        <v>-2146826273</v>
      </c>
      <c r="I180" s="7">
        <v>-2146826273</v>
      </c>
      <c r="J180" s="7"/>
      <c r="K180" s="7">
        <v>-2146826273</v>
      </c>
      <c r="L180" s="7">
        <v>-2146826273</v>
      </c>
      <c r="M180" s="7">
        <v>-2146826273</v>
      </c>
      <c r="N180" s="7">
        <v>-2146826273</v>
      </c>
      <c r="O180" s="7">
        <v>-2146826273</v>
      </c>
      <c r="P180" s="7">
        <v>-2146826273</v>
      </c>
      <c r="Q180" s="7">
        <v>-2146826273</v>
      </c>
      <c r="R180" s="7">
        <v>-2146826273</v>
      </c>
      <c r="S180" s="7"/>
      <c r="T180" s="7" t="s">
        <v>537</v>
      </c>
      <c r="U180" s="7" t="s">
        <v>537</v>
      </c>
      <c r="V180" s="7" t="s">
        <v>537</v>
      </c>
      <c r="W180" s="7" t="s">
        <v>537</v>
      </c>
      <c r="X180" s="7"/>
      <c r="Y180" s="7" t="s">
        <v>537</v>
      </c>
      <c r="Z180" s="7" t="s">
        <v>537</v>
      </c>
      <c r="AA180" s="7" t="s">
        <v>537</v>
      </c>
      <c r="AB180" s="7" t="s">
        <v>537</v>
      </c>
      <c r="AC180" s="7" t="s">
        <v>537</v>
      </c>
      <c r="AD180" s="7" t="s">
        <v>537</v>
      </c>
      <c r="AE180" s="7" t="s">
        <v>537</v>
      </c>
      <c r="AF180" s="7"/>
      <c r="AG180" s="7" t="s">
        <v>537</v>
      </c>
      <c r="AH180" s="7" t="s">
        <v>537</v>
      </c>
      <c r="AI180" s="7" t="s">
        <v>537</v>
      </c>
      <c r="AJ180" s="7" t="s">
        <v>537</v>
      </c>
      <c r="AK180" s="7" t="s">
        <v>537</v>
      </c>
      <c r="AL180" s="7" t="s">
        <v>537</v>
      </c>
      <c r="AM180" s="7" t="s">
        <v>537</v>
      </c>
      <c r="AN180" s="7" t="s">
        <v>537</v>
      </c>
      <c r="AO180" s="7" t="s">
        <v>537</v>
      </c>
      <c r="AP180" s="7" t="s">
        <v>537</v>
      </c>
      <c r="AQ180" s="7" t="s">
        <v>537</v>
      </c>
      <c r="AR180" s="7" t="s">
        <v>537</v>
      </c>
      <c r="AS180" s="7" t="s">
        <v>537</v>
      </c>
      <c r="AT180" s="7" t="e">
        <f>IF(AND(NOT('Basic Financial Statements'!FV179=""),NOT('Basic Financial Statements'!AI179="")),'Basic Financial Statements'!FV179/'Basic Financial Statements'!AI179,"")</f>
        <v>#VALUE!</v>
      </c>
      <c r="AU180" s="7" t="e">
        <f>IF(AND(NOT('Basic Financial Statements'!FV179=""),NOT('Basic Financial Statements'!CY179="")),'Basic Financial Statements'!FV179/'Basic Financial Statements'!CY179,"")</f>
        <v>#VALUE!</v>
      </c>
    </row>
    <row r="181" spans="1:47">
      <c r="A181" s="7">
        <f t="shared" si="15"/>
        <v>0</v>
      </c>
      <c r="B181" s="7">
        <f t="shared" si="15"/>
        <v>0</v>
      </c>
      <c r="C181" s="7" t="e">
        <f>'Basic Financial Statements'!C180</f>
        <v>#VALUE!</v>
      </c>
      <c r="D181" s="10" t="e">
        <f>'Basic Financial Statements'!D180</f>
        <v>#VALUE!</v>
      </c>
      <c r="F181" s="7" t="e">
        <f>IF(AND(NOT('Basic Financial Statements'!Q180=""),NOT('Basic Financial Statements'!CD180=""),NOT('Basic Financial Statements'!CD179=""),'Basic Financial Statements'!B180='Basic Financial Statements'!B179,RIGHT('Basic Financial Statements'!C180,4)*1-1=RIGHT('Basic Financial Statements'!C179,4)*1),('Basic Financial Statements'!Q180+'Basic Financial Statements'!S180)/AVERAGE('Basic Financial Statements'!CD179:CD180),"")</f>
        <v>#VALUE!</v>
      </c>
      <c r="G181" s="7" t="e">
        <f>IF(AND(NOT('Basic Financial Statements'!AI179=""),NOT('Basic Financial Statements'!CD180=""),NOT('Basic Financial Statements'!CD179=""),'Basic Financial Statements'!B180='Basic Financial Statements'!B179,RIGHT('Basic Financial Statements'!C180,4)*1-1=RIGHT('Basic Financial Statements'!C179,4)*1),('Basic Financial Statements'!AI180)/AVERAGE('Basic Financial Statements'!CD179:CD180),"")</f>
        <v>#VALUE!</v>
      </c>
      <c r="H181" s="7">
        <v>-2146826273</v>
      </c>
      <c r="I181" s="7">
        <v>-2146826273</v>
      </c>
      <c r="J181" s="7"/>
      <c r="K181" s="7">
        <v>-2146826273</v>
      </c>
      <c r="L181" s="7">
        <v>-2146826273</v>
      </c>
      <c r="M181" s="7">
        <v>-2146826273</v>
      </c>
      <c r="N181" s="7">
        <v>-2146826273</v>
      </c>
      <c r="O181" s="7">
        <v>-2146826273</v>
      </c>
      <c r="P181" s="7">
        <v>-2146826273</v>
      </c>
      <c r="Q181" s="7">
        <v>-2146826273</v>
      </c>
      <c r="R181" s="7">
        <v>-2146826273</v>
      </c>
      <c r="S181" s="7"/>
      <c r="T181" s="7" t="s">
        <v>537</v>
      </c>
      <c r="U181" s="7" t="s">
        <v>537</v>
      </c>
      <c r="V181" s="7" t="s">
        <v>537</v>
      </c>
      <c r="W181" s="7" t="s">
        <v>537</v>
      </c>
      <c r="X181" s="7"/>
      <c r="Y181" s="7" t="s">
        <v>537</v>
      </c>
      <c r="Z181" s="7" t="s">
        <v>537</v>
      </c>
      <c r="AA181" s="7" t="s">
        <v>537</v>
      </c>
      <c r="AB181" s="7" t="s">
        <v>537</v>
      </c>
      <c r="AC181" s="7" t="s">
        <v>537</v>
      </c>
      <c r="AD181" s="7" t="s">
        <v>537</v>
      </c>
      <c r="AE181" s="7" t="s">
        <v>537</v>
      </c>
      <c r="AF181" s="7"/>
      <c r="AG181" s="7" t="s">
        <v>537</v>
      </c>
      <c r="AH181" s="7" t="s">
        <v>537</v>
      </c>
      <c r="AI181" s="7" t="s">
        <v>537</v>
      </c>
      <c r="AJ181" s="7" t="s">
        <v>537</v>
      </c>
      <c r="AK181" s="7" t="s">
        <v>537</v>
      </c>
      <c r="AL181" s="7" t="s">
        <v>537</v>
      </c>
      <c r="AM181" s="7" t="s">
        <v>537</v>
      </c>
      <c r="AN181" s="7" t="s">
        <v>537</v>
      </c>
      <c r="AO181" s="7" t="s">
        <v>537</v>
      </c>
      <c r="AP181" s="7" t="s">
        <v>537</v>
      </c>
      <c r="AQ181" s="7" t="s">
        <v>537</v>
      </c>
      <c r="AR181" s="7" t="s">
        <v>537</v>
      </c>
      <c r="AS181" s="7" t="s">
        <v>537</v>
      </c>
      <c r="AT181" s="7" t="e">
        <f>IF(AND(NOT('Basic Financial Statements'!FV180=""),NOT('Basic Financial Statements'!AI180="")),'Basic Financial Statements'!FV180/'Basic Financial Statements'!AI180,"")</f>
        <v>#VALUE!</v>
      </c>
      <c r="AU181" s="7" t="e">
        <f>IF(AND(NOT('Basic Financial Statements'!FV180=""),NOT('Basic Financial Statements'!CY180="")),'Basic Financial Statements'!FV180/'Basic Financial Statements'!CY180,"")</f>
        <v>#VALUE!</v>
      </c>
    </row>
    <row r="182" spans="1:47">
      <c r="A182" s="7">
        <f t="shared" si="15"/>
        <v>0</v>
      </c>
      <c r="B182" s="7">
        <f t="shared" si="15"/>
        <v>0</v>
      </c>
      <c r="C182" s="7" t="e">
        <f>'Basic Financial Statements'!C181</f>
        <v>#VALUE!</v>
      </c>
      <c r="D182" s="10" t="e">
        <f>'Basic Financial Statements'!D181</f>
        <v>#VALUE!</v>
      </c>
      <c r="F182" s="7" t="e">
        <f>IF(AND(NOT('Basic Financial Statements'!Q181=""),NOT('Basic Financial Statements'!CD181=""),NOT('Basic Financial Statements'!CD180=""),'Basic Financial Statements'!B181='Basic Financial Statements'!B180,RIGHT('Basic Financial Statements'!C181,4)*1-1=RIGHT('Basic Financial Statements'!C180,4)*1),('Basic Financial Statements'!Q181+'Basic Financial Statements'!S181)/AVERAGE('Basic Financial Statements'!CD180:CD181),"")</f>
        <v>#VALUE!</v>
      </c>
      <c r="G182" s="7" t="e">
        <f>IF(AND(NOT('Basic Financial Statements'!AI180=""),NOT('Basic Financial Statements'!CD181=""),NOT('Basic Financial Statements'!CD180=""),'Basic Financial Statements'!B181='Basic Financial Statements'!B180,RIGHT('Basic Financial Statements'!C181,4)*1-1=RIGHT('Basic Financial Statements'!C180,4)*1),('Basic Financial Statements'!AI181)/AVERAGE('Basic Financial Statements'!CD180:CD181),"")</f>
        <v>#VALUE!</v>
      </c>
      <c r="H182" s="7">
        <v>-2146826273</v>
      </c>
      <c r="I182" s="7">
        <v>-2146826273</v>
      </c>
      <c r="J182" s="7"/>
      <c r="K182" s="7">
        <v>-2146826273</v>
      </c>
      <c r="L182" s="7">
        <v>-2146826273</v>
      </c>
      <c r="M182" s="7">
        <v>-2146826273</v>
      </c>
      <c r="N182" s="7">
        <v>-2146826273</v>
      </c>
      <c r="O182" s="7">
        <v>-2146826273</v>
      </c>
      <c r="P182" s="7">
        <v>-2146826273</v>
      </c>
      <c r="Q182" s="7">
        <v>-2146826273</v>
      </c>
      <c r="R182" s="7">
        <v>-2146826273</v>
      </c>
      <c r="S182" s="7"/>
      <c r="T182" s="7" t="s">
        <v>537</v>
      </c>
      <c r="U182" s="7" t="s">
        <v>537</v>
      </c>
      <c r="V182" s="7" t="s">
        <v>537</v>
      </c>
      <c r="W182" s="7" t="s">
        <v>537</v>
      </c>
      <c r="X182" s="7"/>
      <c r="Y182" s="7" t="s">
        <v>537</v>
      </c>
      <c r="Z182" s="7" t="s">
        <v>537</v>
      </c>
      <c r="AA182" s="7" t="s">
        <v>537</v>
      </c>
      <c r="AB182" s="7" t="s">
        <v>537</v>
      </c>
      <c r="AC182" s="7" t="s">
        <v>537</v>
      </c>
      <c r="AD182" s="7" t="s">
        <v>537</v>
      </c>
      <c r="AE182" s="7" t="s">
        <v>537</v>
      </c>
      <c r="AF182" s="7"/>
      <c r="AG182" s="7" t="s">
        <v>537</v>
      </c>
      <c r="AH182" s="7" t="s">
        <v>537</v>
      </c>
      <c r="AI182" s="7" t="s">
        <v>537</v>
      </c>
      <c r="AJ182" s="7" t="s">
        <v>537</v>
      </c>
      <c r="AK182" s="7" t="s">
        <v>537</v>
      </c>
      <c r="AL182" s="7" t="s">
        <v>537</v>
      </c>
      <c r="AM182" s="7" t="s">
        <v>537</v>
      </c>
      <c r="AN182" s="7" t="s">
        <v>537</v>
      </c>
      <c r="AO182" s="7" t="s">
        <v>537</v>
      </c>
      <c r="AP182" s="7" t="s">
        <v>537</v>
      </c>
      <c r="AQ182" s="7" t="s">
        <v>537</v>
      </c>
      <c r="AR182" s="7" t="s">
        <v>537</v>
      </c>
      <c r="AS182" s="7" t="s">
        <v>537</v>
      </c>
      <c r="AT182" s="7" t="e">
        <f>IF(AND(NOT('Basic Financial Statements'!FV181=""),NOT('Basic Financial Statements'!AI181="")),'Basic Financial Statements'!FV181/'Basic Financial Statements'!AI181,"")</f>
        <v>#VALUE!</v>
      </c>
      <c r="AU182" s="7" t="e">
        <f>IF(AND(NOT('Basic Financial Statements'!FV181=""),NOT('Basic Financial Statements'!CY181="")),'Basic Financial Statements'!FV181/'Basic Financial Statements'!CY181,"")</f>
        <v>#VALUE!</v>
      </c>
    </row>
    <row r="183" spans="1:47">
      <c r="A183" s="7">
        <f t="shared" si="15"/>
        <v>0</v>
      </c>
      <c r="B183" s="7">
        <f t="shared" si="15"/>
        <v>0</v>
      </c>
      <c r="C183" s="7" t="str">
        <f>'Basic Financial Statements'!C182</f>
        <v>FY</v>
      </c>
      <c r="D183" s="10" t="e">
        <f>'Basic Financial Statements'!D182</f>
        <v>#VALUE!</v>
      </c>
      <c r="F183" s="7" t="e">
        <f>IF(AND(NOT('Basic Financial Statements'!Q182=""),NOT('Basic Financial Statements'!CD182=""),NOT('Basic Financial Statements'!CD181=""),'Basic Financial Statements'!B182='Basic Financial Statements'!B181,RIGHT('Basic Financial Statements'!C182,4)*1-1=RIGHT('Basic Financial Statements'!C181,4)*1),('Basic Financial Statements'!Q182+'Basic Financial Statements'!S182)/AVERAGE('Basic Financial Statements'!CD181:CD182),"")</f>
        <v>#VALUE!</v>
      </c>
      <c r="G183" s="7" t="e">
        <f>IF(AND(NOT('Basic Financial Statements'!AI181=""),NOT('Basic Financial Statements'!CD182=""),NOT('Basic Financial Statements'!CD181=""),'Basic Financial Statements'!B182='Basic Financial Statements'!B181,RIGHT('Basic Financial Statements'!C182,4)*1-1=RIGHT('Basic Financial Statements'!C181,4)*1),('Basic Financial Statements'!AI182)/AVERAGE('Basic Financial Statements'!CD181:CD182),"")</f>
        <v>#VALUE!</v>
      </c>
      <c r="H183" s="7">
        <v>-2146826273</v>
      </c>
      <c r="I183" s="7">
        <v>-2146826273</v>
      </c>
      <c r="J183" s="7"/>
      <c r="K183" s="7">
        <v>-2146826273</v>
      </c>
      <c r="L183" s="7">
        <v>-2146826273</v>
      </c>
      <c r="M183" s="7">
        <v>-2146826273</v>
      </c>
      <c r="N183" s="7">
        <v>-2146826273</v>
      </c>
      <c r="O183" s="7">
        <v>-2146826273</v>
      </c>
      <c r="P183" s="7">
        <v>-2146826273</v>
      </c>
      <c r="Q183" s="7">
        <v>-2146826273</v>
      </c>
      <c r="R183" s="7">
        <v>-2146826273</v>
      </c>
      <c r="S183" s="7"/>
      <c r="T183" s="7" t="s">
        <v>541</v>
      </c>
      <c r="U183" s="7" t="s">
        <v>541</v>
      </c>
      <c r="V183" s="7" t="s">
        <v>541</v>
      </c>
      <c r="W183" s="7" t="s">
        <v>541</v>
      </c>
      <c r="X183" s="7"/>
      <c r="Y183" s="7" t="s">
        <v>541</v>
      </c>
      <c r="Z183" s="7" t="s">
        <v>541</v>
      </c>
      <c r="AA183" s="7" t="s">
        <v>541</v>
      </c>
      <c r="AB183" s="7" t="s">
        <v>541</v>
      </c>
      <c r="AC183" s="7" t="s">
        <v>541</v>
      </c>
      <c r="AD183" s="7" t="s">
        <v>541</v>
      </c>
      <c r="AE183" s="7" t="s">
        <v>541</v>
      </c>
      <c r="AF183" s="7"/>
      <c r="AG183" s="7" t="s">
        <v>541</v>
      </c>
      <c r="AH183" s="7" t="s">
        <v>541</v>
      </c>
      <c r="AI183" s="7" t="s">
        <v>541</v>
      </c>
      <c r="AJ183" s="7" t="s">
        <v>541</v>
      </c>
      <c r="AK183" s="7" t="s">
        <v>541</v>
      </c>
      <c r="AL183" s="7" t="s">
        <v>541</v>
      </c>
      <c r="AM183" s="7" t="s">
        <v>541</v>
      </c>
      <c r="AN183" s="7" t="s">
        <v>541</v>
      </c>
      <c r="AO183" s="7" t="s">
        <v>541</v>
      </c>
      <c r="AP183" s="7" t="s">
        <v>541</v>
      </c>
      <c r="AQ183" s="7" t="s">
        <v>541</v>
      </c>
      <c r="AR183" s="7" t="s">
        <v>541</v>
      </c>
      <c r="AS183" s="7" t="s">
        <v>541</v>
      </c>
      <c r="AT183" s="7" t="e">
        <f>IF(AND(NOT('Basic Financial Statements'!FV182=""),NOT('Basic Financial Statements'!AI182="")),'Basic Financial Statements'!FV182/'Basic Financial Statements'!AI182,"")</f>
        <v>#VALUE!</v>
      </c>
      <c r="AU183" s="7" t="e">
        <f>IF(AND(NOT('Basic Financial Statements'!FV182=""),NOT('Basic Financial Statements'!CY182="")),'Basic Financial Statements'!FV182/'Basic Financial Statements'!CY182,"")</f>
        <v>#VALUE!</v>
      </c>
    </row>
    <row r="184" spans="1:47">
      <c r="A184" s="7">
        <f>Assumptions!C17</f>
        <v>0</v>
      </c>
      <c r="B184" s="7">
        <f>Assumptions!B17</f>
        <v>0</v>
      </c>
      <c r="C184" s="7" t="e">
        <f>'Basic Financial Statements'!C183</f>
        <v>#VALUE!</v>
      </c>
      <c r="D184" s="10" t="e">
        <f>'Basic Financial Statements'!D183</f>
        <v>#VALUE!</v>
      </c>
      <c r="F184" s="7" t="e">
        <f>IF(AND(NOT('Basic Financial Statements'!Q183=""),NOT('Basic Financial Statements'!CD183=""),NOT('Basic Financial Statements'!CD182=""),'Basic Financial Statements'!B183='Basic Financial Statements'!B182,RIGHT('Basic Financial Statements'!C183,4)*1-1=RIGHT('Basic Financial Statements'!C182,4)*1),('Basic Financial Statements'!Q183+'Basic Financial Statements'!S183)/AVERAGE('Basic Financial Statements'!CD182:CD183),"")</f>
        <v>#VALUE!</v>
      </c>
      <c r="G184" s="7" t="e">
        <f>IF(AND(NOT('Basic Financial Statements'!AI182=""),NOT('Basic Financial Statements'!CD183=""),NOT('Basic Financial Statements'!CD182=""),'Basic Financial Statements'!B183='Basic Financial Statements'!B182,RIGHT('Basic Financial Statements'!C183,4)*1-1=RIGHT('Basic Financial Statements'!C182,4)*1),('Basic Financial Statements'!AI183)/AVERAGE('Basic Financial Statements'!CD182:CD183),"")</f>
        <v>#VALUE!</v>
      </c>
      <c r="H184" s="7">
        <v>-2146826273</v>
      </c>
      <c r="I184" s="7">
        <v>-2146826273</v>
      </c>
      <c r="J184" s="7"/>
      <c r="K184" s="7">
        <v>-2146826273</v>
      </c>
      <c r="L184" s="7">
        <v>-2146826273</v>
      </c>
      <c r="M184" s="7">
        <v>-2146826273</v>
      </c>
      <c r="N184" s="7">
        <v>-2146826273</v>
      </c>
      <c r="O184" s="7">
        <v>-2146826273</v>
      </c>
      <c r="P184" s="7">
        <v>-2146826273</v>
      </c>
      <c r="Q184" s="7">
        <v>-2146826273</v>
      </c>
      <c r="R184" s="7">
        <v>-2146826273</v>
      </c>
      <c r="S184" s="7"/>
      <c r="T184" s="7" t="s">
        <v>537</v>
      </c>
      <c r="U184" s="7" t="s">
        <v>537</v>
      </c>
      <c r="V184" s="7" t="s">
        <v>537</v>
      </c>
      <c r="W184" s="7" t="s">
        <v>537</v>
      </c>
      <c r="X184" s="7"/>
      <c r="Y184" s="7" t="s">
        <v>537</v>
      </c>
      <c r="Z184" s="7" t="s">
        <v>537</v>
      </c>
      <c r="AA184" s="7" t="s">
        <v>537</v>
      </c>
      <c r="AB184" s="7" t="s">
        <v>537</v>
      </c>
      <c r="AC184" s="7" t="s">
        <v>537</v>
      </c>
      <c r="AD184" s="7" t="s">
        <v>537</v>
      </c>
      <c r="AE184" s="7" t="s">
        <v>537</v>
      </c>
      <c r="AF184" s="7"/>
      <c r="AG184" s="7" t="s">
        <v>537</v>
      </c>
      <c r="AH184" s="7" t="s">
        <v>537</v>
      </c>
      <c r="AI184" s="7" t="s">
        <v>537</v>
      </c>
      <c r="AJ184" s="7" t="s">
        <v>537</v>
      </c>
      <c r="AK184" s="7" t="s">
        <v>537</v>
      </c>
      <c r="AL184" s="7" t="s">
        <v>537</v>
      </c>
      <c r="AM184" s="7" t="s">
        <v>537</v>
      </c>
      <c r="AN184" s="7" t="s">
        <v>537</v>
      </c>
      <c r="AO184" s="7" t="s">
        <v>537</v>
      </c>
      <c r="AP184" s="7" t="s">
        <v>537</v>
      </c>
      <c r="AQ184" s="7" t="s">
        <v>537</v>
      </c>
      <c r="AR184" s="7" t="s">
        <v>537</v>
      </c>
      <c r="AS184" s="7" t="s">
        <v>537</v>
      </c>
      <c r="AT184" s="7" t="e">
        <f>IF(AND(NOT('Basic Financial Statements'!FV183=""),NOT('Basic Financial Statements'!AI183="")),'Basic Financial Statements'!FV183/'Basic Financial Statements'!AI183,"")</f>
        <v>#VALUE!</v>
      </c>
      <c r="AU184" s="7" t="e">
        <f>IF(AND(NOT('Basic Financial Statements'!FV183=""),NOT('Basic Financial Statements'!CY183="")),'Basic Financial Statements'!FV183/'Basic Financial Statements'!CY183,"")</f>
        <v>#VALUE!</v>
      </c>
    </row>
    <row r="185" spans="1:47">
      <c r="A185" s="7">
        <f t="shared" ref="A185:B195" si="16">A184</f>
        <v>0</v>
      </c>
      <c r="B185" s="7">
        <f t="shared" si="16"/>
        <v>0</v>
      </c>
      <c r="C185" s="7" t="e">
        <f>'Basic Financial Statements'!C184</f>
        <v>#VALUE!</v>
      </c>
      <c r="D185" s="10" t="e">
        <f>'Basic Financial Statements'!D184</f>
        <v>#VALUE!</v>
      </c>
      <c r="F185" s="7" t="e">
        <f>IF(AND(NOT('Basic Financial Statements'!Q184=""),NOT('Basic Financial Statements'!CD184=""),NOT('Basic Financial Statements'!CD183=""),'Basic Financial Statements'!B184='Basic Financial Statements'!B183,RIGHT('Basic Financial Statements'!C184,4)*1-1=RIGHT('Basic Financial Statements'!C183,4)*1),('Basic Financial Statements'!Q184+'Basic Financial Statements'!S184)/AVERAGE('Basic Financial Statements'!CD183:CD184),"")</f>
        <v>#VALUE!</v>
      </c>
      <c r="G185" s="7" t="e">
        <f>IF(AND(NOT('Basic Financial Statements'!AI183=""),NOT('Basic Financial Statements'!CD184=""),NOT('Basic Financial Statements'!CD183=""),'Basic Financial Statements'!B184='Basic Financial Statements'!B183,RIGHT('Basic Financial Statements'!C184,4)*1-1=RIGHT('Basic Financial Statements'!C183,4)*1),('Basic Financial Statements'!AI184)/AVERAGE('Basic Financial Statements'!CD183:CD184),"")</f>
        <v>#VALUE!</v>
      </c>
      <c r="H185" s="7">
        <v>-2146826273</v>
      </c>
      <c r="I185" s="7">
        <v>-2146826273</v>
      </c>
      <c r="J185" s="7"/>
      <c r="K185" s="7">
        <v>-2146826273</v>
      </c>
      <c r="L185" s="7">
        <v>-2146826273</v>
      </c>
      <c r="M185" s="7">
        <v>-2146826273</v>
      </c>
      <c r="N185" s="7">
        <v>-2146826273</v>
      </c>
      <c r="O185" s="7">
        <v>-2146826273</v>
      </c>
      <c r="P185" s="7">
        <v>-2146826273</v>
      </c>
      <c r="Q185" s="7">
        <v>-2146826273</v>
      </c>
      <c r="R185" s="7">
        <v>-2146826273</v>
      </c>
      <c r="S185" s="7"/>
      <c r="T185" s="7" t="s">
        <v>537</v>
      </c>
      <c r="U185" s="7" t="s">
        <v>537</v>
      </c>
      <c r="V185" s="7" t="s">
        <v>537</v>
      </c>
      <c r="W185" s="7" t="s">
        <v>537</v>
      </c>
      <c r="X185" s="7"/>
      <c r="Y185" s="7" t="s">
        <v>537</v>
      </c>
      <c r="Z185" s="7" t="s">
        <v>537</v>
      </c>
      <c r="AA185" s="7" t="s">
        <v>537</v>
      </c>
      <c r="AB185" s="7" t="s">
        <v>537</v>
      </c>
      <c r="AC185" s="7" t="s">
        <v>537</v>
      </c>
      <c r="AD185" s="7" t="s">
        <v>537</v>
      </c>
      <c r="AE185" s="7" t="s">
        <v>537</v>
      </c>
      <c r="AF185" s="7"/>
      <c r="AG185" s="7" t="s">
        <v>537</v>
      </c>
      <c r="AH185" s="7" t="s">
        <v>537</v>
      </c>
      <c r="AI185" s="7" t="s">
        <v>537</v>
      </c>
      <c r="AJ185" s="7" t="s">
        <v>537</v>
      </c>
      <c r="AK185" s="7" t="s">
        <v>537</v>
      </c>
      <c r="AL185" s="7" t="s">
        <v>537</v>
      </c>
      <c r="AM185" s="7" t="s">
        <v>537</v>
      </c>
      <c r="AN185" s="7" t="s">
        <v>537</v>
      </c>
      <c r="AO185" s="7" t="s">
        <v>537</v>
      </c>
      <c r="AP185" s="7" t="s">
        <v>537</v>
      </c>
      <c r="AQ185" s="7" t="s">
        <v>537</v>
      </c>
      <c r="AR185" s="7" t="s">
        <v>537</v>
      </c>
      <c r="AS185" s="7" t="s">
        <v>537</v>
      </c>
      <c r="AT185" s="7" t="e">
        <f>IF(AND(NOT('Basic Financial Statements'!FV184=""),NOT('Basic Financial Statements'!AI184="")),'Basic Financial Statements'!FV184/'Basic Financial Statements'!AI184,"")</f>
        <v>#VALUE!</v>
      </c>
      <c r="AU185" s="7" t="e">
        <f>IF(AND(NOT('Basic Financial Statements'!FV184=""),NOT('Basic Financial Statements'!CY184="")),'Basic Financial Statements'!FV184/'Basic Financial Statements'!CY184,"")</f>
        <v>#VALUE!</v>
      </c>
    </row>
    <row r="186" spans="1:47">
      <c r="A186" s="7">
        <f t="shared" si="16"/>
        <v>0</v>
      </c>
      <c r="B186" s="7">
        <f t="shared" si="16"/>
        <v>0</v>
      </c>
      <c r="C186" s="7" t="e">
        <f>'Basic Financial Statements'!C185</f>
        <v>#VALUE!</v>
      </c>
      <c r="D186" s="10" t="e">
        <f>'Basic Financial Statements'!D185</f>
        <v>#VALUE!</v>
      </c>
      <c r="F186" s="7" t="e">
        <f>IF(AND(NOT('Basic Financial Statements'!Q185=""),NOT('Basic Financial Statements'!CD185=""),NOT('Basic Financial Statements'!CD184=""),'Basic Financial Statements'!B185='Basic Financial Statements'!B184,RIGHT('Basic Financial Statements'!C185,4)*1-1=RIGHT('Basic Financial Statements'!C184,4)*1),('Basic Financial Statements'!Q185+'Basic Financial Statements'!S185)/AVERAGE('Basic Financial Statements'!CD184:CD185),"")</f>
        <v>#VALUE!</v>
      </c>
      <c r="G186" s="7" t="e">
        <f>IF(AND(NOT('Basic Financial Statements'!AI184=""),NOT('Basic Financial Statements'!CD185=""),NOT('Basic Financial Statements'!CD184=""),'Basic Financial Statements'!B185='Basic Financial Statements'!B184,RIGHT('Basic Financial Statements'!C185,4)*1-1=RIGHT('Basic Financial Statements'!C184,4)*1),('Basic Financial Statements'!AI185)/AVERAGE('Basic Financial Statements'!CD184:CD185),"")</f>
        <v>#VALUE!</v>
      </c>
      <c r="H186" s="7">
        <v>-2146826273</v>
      </c>
      <c r="I186" s="7">
        <v>-2146826273</v>
      </c>
      <c r="J186" s="7"/>
      <c r="K186" s="7">
        <v>-2146826273</v>
      </c>
      <c r="L186" s="7">
        <v>-2146826273</v>
      </c>
      <c r="M186" s="7">
        <v>-2146826273</v>
      </c>
      <c r="N186" s="7">
        <v>-2146826273</v>
      </c>
      <c r="O186" s="7">
        <v>-2146826273</v>
      </c>
      <c r="P186" s="7">
        <v>-2146826273</v>
      </c>
      <c r="Q186" s="7">
        <v>-2146826273</v>
      </c>
      <c r="R186" s="7">
        <v>-2146826273</v>
      </c>
      <c r="S186" s="7"/>
      <c r="T186" s="7" t="s">
        <v>537</v>
      </c>
      <c r="U186" s="7" t="s">
        <v>537</v>
      </c>
      <c r="V186" s="7" t="s">
        <v>537</v>
      </c>
      <c r="W186" s="7" t="s">
        <v>537</v>
      </c>
      <c r="X186" s="7"/>
      <c r="Y186" s="7" t="s">
        <v>537</v>
      </c>
      <c r="Z186" s="7" t="s">
        <v>537</v>
      </c>
      <c r="AA186" s="7" t="s">
        <v>537</v>
      </c>
      <c r="AB186" s="7" t="s">
        <v>537</v>
      </c>
      <c r="AC186" s="7" t="s">
        <v>537</v>
      </c>
      <c r="AD186" s="7" t="s">
        <v>537</v>
      </c>
      <c r="AE186" s="7" t="s">
        <v>537</v>
      </c>
      <c r="AF186" s="7"/>
      <c r="AG186" s="7" t="s">
        <v>537</v>
      </c>
      <c r="AH186" s="7" t="s">
        <v>537</v>
      </c>
      <c r="AI186" s="7" t="s">
        <v>537</v>
      </c>
      <c r="AJ186" s="7" t="s">
        <v>537</v>
      </c>
      <c r="AK186" s="7" t="s">
        <v>537</v>
      </c>
      <c r="AL186" s="7" t="s">
        <v>537</v>
      </c>
      <c r="AM186" s="7" t="s">
        <v>537</v>
      </c>
      <c r="AN186" s="7" t="s">
        <v>537</v>
      </c>
      <c r="AO186" s="7" t="s">
        <v>537</v>
      </c>
      <c r="AP186" s="7" t="s">
        <v>537</v>
      </c>
      <c r="AQ186" s="7" t="s">
        <v>537</v>
      </c>
      <c r="AR186" s="7" t="s">
        <v>537</v>
      </c>
      <c r="AS186" s="7" t="s">
        <v>537</v>
      </c>
      <c r="AT186" s="7" t="e">
        <f>IF(AND(NOT('Basic Financial Statements'!FV185=""),NOT('Basic Financial Statements'!AI185="")),'Basic Financial Statements'!FV185/'Basic Financial Statements'!AI185,"")</f>
        <v>#VALUE!</v>
      </c>
      <c r="AU186" s="7" t="e">
        <f>IF(AND(NOT('Basic Financial Statements'!FV185=""),NOT('Basic Financial Statements'!CY185="")),'Basic Financial Statements'!FV185/'Basic Financial Statements'!CY185,"")</f>
        <v>#VALUE!</v>
      </c>
    </row>
    <row r="187" spans="1:47">
      <c r="A187" s="7">
        <f t="shared" si="16"/>
        <v>0</v>
      </c>
      <c r="B187" s="7">
        <f t="shared" si="16"/>
        <v>0</v>
      </c>
      <c r="C187" s="7" t="e">
        <f>'Basic Financial Statements'!C186</f>
        <v>#VALUE!</v>
      </c>
      <c r="D187" s="10" t="e">
        <f>'Basic Financial Statements'!D186</f>
        <v>#VALUE!</v>
      </c>
      <c r="F187" s="7" t="e">
        <f>IF(AND(NOT('Basic Financial Statements'!Q186=""),NOT('Basic Financial Statements'!CD186=""),NOT('Basic Financial Statements'!CD185=""),'Basic Financial Statements'!B186='Basic Financial Statements'!B185,RIGHT('Basic Financial Statements'!C186,4)*1-1=RIGHT('Basic Financial Statements'!C185,4)*1),('Basic Financial Statements'!Q186+'Basic Financial Statements'!S186)/AVERAGE('Basic Financial Statements'!CD185:CD186),"")</f>
        <v>#VALUE!</v>
      </c>
      <c r="G187" s="7" t="e">
        <f>IF(AND(NOT('Basic Financial Statements'!AI185=""),NOT('Basic Financial Statements'!CD186=""),NOT('Basic Financial Statements'!CD185=""),'Basic Financial Statements'!B186='Basic Financial Statements'!B185,RIGHT('Basic Financial Statements'!C186,4)*1-1=RIGHT('Basic Financial Statements'!C185,4)*1),('Basic Financial Statements'!AI186)/AVERAGE('Basic Financial Statements'!CD185:CD186),"")</f>
        <v>#VALUE!</v>
      </c>
      <c r="H187" s="7">
        <v>-2146826273</v>
      </c>
      <c r="I187" s="7">
        <v>-2146826273</v>
      </c>
      <c r="J187" s="7"/>
      <c r="K187" s="7">
        <v>-2146826273</v>
      </c>
      <c r="L187" s="7">
        <v>-2146826273</v>
      </c>
      <c r="M187" s="7">
        <v>-2146826273</v>
      </c>
      <c r="N187" s="7">
        <v>-2146826273</v>
      </c>
      <c r="O187" s="7">
        <v>-2146826273</v>
      </c>
      <c r="P187" s="7">
        <v>-2146826273</v>
      </c>
      <c r="Q187" s="7">
        <v>-2146826273</v>
      </c>
      <c r="R187" s="7">
        <v>-2146826273</v>
      </c>
      <c r="S187" s="7"/>
      <c r="T187" s="7" t="s">
        <v>537</v>
      </c>
      <c r="U187" s="7" t="s">
        <v>537</v>
      </c>
      <c r="V187" s="7" t="s">
        <v>537</v>
      </c>
      <c r="W187" s="7" t="s">
        <v>537</v>
      </c>
      <c r="X187" s="7"/>
      <c r="Y187" s="7" t="s">
        <v>537</v>
      </c>
      <c r="Z187" s="7" t="s">
        <v>537</v>
      </c>
      <c r="AA187" s="7" t="s">
        <v>537</v>
      </c>
      <c r="AB187" s="7" t="s">
        <v>537</v>
      </c>
      <c r="AC187" s="7" t="s">
        <v>537</v>
      </c>
      <c r="AD187" s="7" t="s">
        <v>537</v>
      </c>
      <c r="AE187" s="7" t="s">
        <v>537</v>
      </c>
      <c r="AF187" s="7"/>
      <c r="AG187" s="7" t="s">
        <v>537</v>
      </c>
      <c r="AH187" s="7" t="s">
        <v>537</v>
      </c>
      <c r="AI187" s="7" t="s">
        <v>537</v>
      </c>
      <c r="AJ187" s="7" t="s">
        <v>537</v>
      </c>
      <c r="AK187" s="7" t="s">
        <v>537</v>
      </c>
      <c r="AL187" s="7" t="s">
        <v>537</v>
      </c>
      <c r="AM187" s="7" t="s">
        <v>537</v>
      </c>
      <c r="AN187" s="7" t="s">
        <v>537</v>
      </c>
      <c r="AO187" s="7" t="s">
        <v>537</v>
      </c>
      <c r="AP187" s="7" t="s">
        <v>537</v>
      </c>
      <c r="AQ187" s="7" t="s">
        <v>537</v>
      </c>
      <c r="AR187" s="7" t="s">
        <v>537</v>
      </c>
      <c r="AS187" s="7" t="s">
        <v>537</v>
      </c>
      <c r="AT187" s="7" t="e">
        <f>IF(AND(NOT('Basic Financial Statements'!FV186=""),NOT('Basic Financial Statements'!AI186="")),'Basic Financial Statements'!FV186/'Basic Financial Statements'!AI186,"")</f>
        <v>#VALUE!</v>
      </c>
      <c r="AU187" s="7" t="e">
        <f>IF(AND(NOT('Basic Financial Statements'!FV186=""),NOT('Basic Financial Statements'!CY186="")),'Basic Financial Statements'!FV186/'Basic Financial Statements'!CY186,"")</f>
        <v>#VALUE!</v>
      </c>
    </row>
    <row r="188" spans="1:47">
      <c r="A188" s="7">
        <f t="shared" si="16"/>
        <v>0</v>
      </c>
      <c r="B188" s="7">
        <f t="shared" si="16"/>
        <v>0</v>
      </c>
      <c r="C188" s="7" t="e">
        <f>'Basic Financial Statements'!C187</f>
        <v>#VALUE!</v>
      </c>
      <c r="D188" s="10" t="e">
        <f>'Basic Financial Statements'!D187</f>
        <v>#VALUE!</v>
      </c>
      <c r="F188" s="7" t="e">
        <f>IF(AND(NOT('Basic Financial Statements'!Q187=""),NOT('Basic Financial Statements'!CD187=""),NOT('Basic Financial Statements'!CD186=""),'Basic Financial Statements'!B187='Basic Financial Statements'!B186,RIGHT('Basic Financial Statements'!C187,4)*1-1=RIGHT('Basic Financial Statements'!C186,4)*1),('Basic Financial Statements'!Q187+'Basic Financial Statements'!S187)/AVERAGE('Basic Financial Statements'!CD186:CD187),"")</f>
        <v>#VALUE!</v>
      </c>
      <c r="G188" s="7" t="e">
        <f>IF(AND(NOT('Basic Financial Statements'!AI186=""),NOT('Basic Financial Statements'!CD187=""),NOT('Basic Financial Statements'!CD186=""),'Basic Financial Statements'!B187='Basic Financial Statements'!B186,RIGHT('Basic Financial Statements'!C187,4)*1-1=RIGHT('Basic Financial Statements'!C186,4)*1),('Basic Financial Statements'!AI187)/AVERAGE('Basic Financial Statements'!CD186:CD187),"")</f>
        <v>#VALUE!</v>
      </c>
      <c r="H188" s="7">
        <v>-2146826273</v>
      </c>
      <c r="I188" s="7">
        <v>-2146826273</v>
      </c>
      <c r="J188" s="7"/>
      <c r="K188" s="7">
        <v>-2146826273</v>
      </c>
      <c r="L188" s="7">
        <v>-2146826273</v>
      </c>
      <c r="M188" s="7">
        <v>-2146826273</v>
      </c>
      <c r="N188" s="7">
        <v>-2146826273</v>
      </c>
      <c r="O188" s="7">
        <v>-2146826273</v>
      </c>
      <c r="P188" s="7">
        <v>-2146826273</v>
      </c>
      <c r="Q188" s="7">
        <v>-2146826273</v>
      </c>
      <c r="R188" s="7">
        <v>-2146826273</v>
      </c>
      <c r="S188" s="7"/>
      <c r="T188" s="7" t="s">
        <v>537</v>
      </c>
      <c r="U188" s="7" t="s">
        <v>537</v>
      </c>
      <c r="V188" s="7" t="s">
        <v>537</v>
      </c>
      <c r="W188" s="7" t="s">
        <v>537</v>
      </c>
      <c r="X188" s="7"/>
      <c r="Y188" s="7" t="s">
        <v>537</v>
      </c>
      <c r="Z188" s="7" t="s">
        <v>537</v>
      </c>
      <c r="AA188" s="7" t="s">
        <v>537</v>
      </c>
      <c r="AB188" s="7" t="s">
        <v>537</v>
      </c>
      <c r="AC188" s="7" t="s">
        <v>537</v>
      </c>
      <c r="AD188" s="7" t="s">
        <v>537</v>
      </c>
      <c r="AE188" s="7" t="s">
        <v>537</v>
      </c>
      <c r="AF188" s="7"/>
      <c r="AG188" s="7" t="s">
        <v>537</v>
      </c>
      <c r="AH188" s="7" t="s">
        <v>537</v>
      </c>
      <c r="AI188" s="7" t="s">
        <v>537</v>
      </c>
      <c r="AJ188" s="7" t="s">
        <v>537</v>
      </c>
      <c r="AK188" s="7" t="s">
        <v>537</v>
      </c>
      <c r="AL188" s="7" t="s">
        <v>537</v>
      </c>
      <c r="AM188" s="7" t="s">
        <v>537</v>
      </c>
      <c r="AN188" s="7" t="s">
        <v>537</v>
      </c>
      <c r="AO188" s="7" t="s">
        <v>537</v>
      </c>
      <c r="AP188" s="7" t="s">
        <v>537</v>
      </c>
      <c r="AQ188" s="7" t="s">
        <v>537</v>
      </c>
      <c r="AR188" s="7" t="s">
        <v>537</v>
      </c>
      <c r="AS188" s="7" t="s">
        <v>537</v>
      </c>
      <c r="AT188" s="7" t="e">
        <f>IF(AND(NOT('Basic Financial Statements'!FV187=""),NOT('Basic Financial Statements'!AI187="")),'Basic Financial Statements'!FV187/'Basic Financial Statements'!AI187,"")</f>
        <v>#VALUE!</v>
      </c>
      <c r="AU188" s="7" t="e">
        <f>IF(AND(NOT('Basic Financial Statements'!FV187=""),NOT('Basic Financial Statements'!CY187="")),'Basic Financial Statements'!FV187/'Basic Financial Statements'!CY187,"")</f>
        <v>#VALUE!</v>
      </c>
    </row>
    <row r="189" spans="1:47">
      <c r="A189" s="7">
        <f t="shared" si="16"/>
        <v>0</v>
      </c>
      <c r="B189" s="7">
        <f t="shared" si="16"/>
        <v>0</v>
      </c>
      <c r="C189" s="7" t="e">
        <f>'Basic Financial Statements'!C188</f>
        <v>#VALUE!</v>
      </c>
      <c r="D189" s="10" t="e">
        <f>'Basic Financial Statements'!D188</f>
        <v>#VALUE!</v>
      </c>
      <c r="F189" s="7" t="e">
        <f>IF(AND(NOT('Basic Financial Statements'!Q188=""),NOT('Basic Financial Statements'!CD188=""),NOT('Basic Financial Statements'!CD187=""),'Basic Financial Statements'!B188='Basic Financial Statements'!B187,RIGHT('Basic Financial Statements'!C188,4)*1-1=RIGHT('Basic Financial Statements'!C187,4)*1),('Basic Financial Statements'!Q188+'Basic Financial Statements'!S188)/AVERAGE('Basic Financial Statements'!CD187:CD188),"")</f>
        <v>#VALUE!</v>
      </c>
      <c r="G189" s="7" t="e">
        <f>IF(AND(NOT('Basic Financial Statements'!AI187=""),NOT('Basic Financial Statements'!CD188=""),NOT('Basic Financial Statements'!CD187=""),'Basic Financial Statements'!B188='Basic Financial Statements'!B187,RIGHT('Basic Financial Statements'!C188,4)*1-1=RIGHT('Basic Financial Statements'!C187,4)*1),('Basic Financial Statements'!AI188)/AVERAGE('Basic Financial Statements'!CD187:CD188),"")</f>
        <v>#VALUE!</v>
      </c>
      <c r="H189" s="7">
        <v>-2146826273</v>
      </c>
      <c r="I189" s="7">
        <v>-2146826273</v>
      </c>
      <c r="J189" s="7"/>
      <c r="K189" s="7">
        <v>-2146826273</v>
      </c>
      <c r="L189" s="7">
        <v>-2146826273</v>
      </c>
      <c r="M189" s="7">
        <v>-2146826273</v>
      </c>
      <c r="N189" s="7">
        <v>-2146826273</v>
      </c>
      <c r="O189" s="7">
        <v>-2146826273</v>
      </c>
      <c r="P189" s="7">
        <v>-2146826273</v>
      </c>
      <c r="Q189" s="7">
        <v>-2146826273</v>
      </c>
      <c r="R189" s="7">
        <v>-2146826273</v>
      </c>
      <c r="S189" s="7"/>
      <c r="T189" s="7" t="s">
        <v>537</v>
      </c>
      <c r="U189" s="7" t="s">
        <v>537</v>
      </c>
      <c r="V189" s="7" t="s">
        <v>537</v>
      </c>
      <c r="W189" s="7" t="s">
        <v>537</v>
      </c>
      <c r="X189" s="7"/>
      <c r="Y189" s="7" t="s">
        <v>537</v>
      </c>
      <c r="Z189" s="7" t="s">
        <v>537</v>
      </c>
      <c r="AA189" s="7" t="s">
        <v>537</v>
      </c>
      <c r="AB189" s="7" t="s">
        <v>537</v>
      </c>
      <c r="AC189" s="7" t="s">
        <v>537</v>
      </c>
      <c r="AD189" s="7" t="s">
        <v>537</v>
      </c>
      <c r="AE189" s="7" t="s">
        <v>537</v>
      </c>
      <c r="AF189" s="7"/>
      <c r="AG189" s="7" t="s">
        <v>537</v>
      </c>
      <c r="AH189" s="7" t="s">
        <v>537</v>
      </c>
      <c r="AI189" s="7" t="s">
        <v>537</v>
      </c>
      <c r="AJ189" s="7" t="s">
        <v>537</v>
      </c>
      <c r="AK189" s="7" t="s">
        <v>537</v>
      </c>
      <c r="AL189" s="7" t="s">
        <v>537</v>
      </c>
      <c r="AM189" s="7" t="s">
        <v>537</v>
      </c>
      <c r="AN189" s="7" t="s">
        <v>537</v>
      </c>
      <c r="AO189" s="7" t="s">
        <v>537</v>
      </c>
      <c r="AP189" s="7" t="s">
        <v>537</v>
      </c>
      <c r="AQ189" s="7" t="s">
        <v>537</v>
      </c>
      <c r="AR189" s="7" t="s">
        <v>537</v>
      </c>
      <c r="AS189" s="7" t="s">
        <v>537</v>
      </c>
      <c r="AT189" s="7" t="e">
        <f>IF(AND(NOT('Basic Financial Statements'!FV188=""),NOT('Basic Financial Statements'!AI188="")),'Basic Financial Statements'!FV188/'Basic Financial Statements'!AI188,"")</f>
        <v>#VALUE!</v>
      </c>
      <c r="AU189" s="7" t="e">
        <f>IF(AND(NOT('Basic Financial Statements'!FV188=""),NOT('Basic Financial Statements'!CY188="")),'Basic Financial Statements'!FV188/'Basic Financial Statements'!CY188,"")</f>
        <v>#VALUE!</v>
      </c>
    </row>
    <row r="190" spans="1:47">
      <c r="A190" s="7">
        <f t="shared" si="16"/>
        <v>0</v>
      </c>
      <c r="B190" s="7">
        <f t="shared" si="16"/>
        <v>0</v>
      </c>
      <c r="C190" s="7" t="e">
        <f>'Basic Financial Statements'!C189</f>
        <v>#VALUE!</v>
      </c>
      <c r="D190" s="10" t="e">
        <f>'Basic Financial Statements'!D189</f>
        <v>#VALUE!</v>
      </c>
      <c r="F190" s="7" t="e">
        <f>IF(AND(NOT('Basic Financial Statements'!Q189=""),NOT('Basic Financial Statements'!CD189=""),NOT('Basic Financial Statements'!CD188=""),'Basic Financial Statements'!B189='Basic Financial Statements'!B188,RIGHT('Basic Financial Statements'!C189,4)*1-1=RIGHT('Basic Financial Statements'!C188,4)*1),('Basic Financial Statements'!Q189+'Basic Financial Statements'!S189)/AVERAGE('Basic Financial Statements'!CD188:CD189),"")</f>
        <v>#VALUE!</v>
      </c>
      <c r="G190" s="7" t="e">
        <f>IF(AND(NOT('Basic Financial Statements'!AI188=""),NOT('Basic Financial Statements'!CD189=""),NOT('Basic Financial Statements'!CD188=""),'Basic Financial Statements'!B189='Basic Financial Statements'!B188,RIGHT('Basic Financial Statements'!C189,4)*1-1=RIGHT('Basic Financial Statements'!C188,4)*1),('Basic Financial Statements'!AI189)/AVERAGE('Basic Financial Statements'!CD188:CD189),"")</f>
        <v>#VALUE!</v>
      </c>
      <c r="H190" s="7">
        <v>-2146826273</v>
      </c>
      <c r="I190" s="7">
        <v>-2146826273</v>
      </c>
      <c r="J190" s="7"/>
      <c r="K190" s="7">
        <v>-2146826273</v>
      </c>
      <c r="L190" s="7">
        <v>-2146826273</v>
      </c>
      <c r="M190" s="7">
        <v>-2146826273</v>
      </c>
      <c r="N190" s="7">
        <v>-2146826273</v>
      </c>
      <c r="O190" s="7">
        <v>-2146826273</v>
      </c>
      <c r="P190" s="7">
        <v>-2146826273</v>
      </c>
      <c r="Q190" s="7">
        <v>-2146826273</v>
      </c>
      <c r="R190" s="7">
        <v>-2146826273</v>
      </c>
      <c r="S190" s="7"/>
      <c r="T190" s="7" t="s">
        <v>537</v>
      </c>
      <c r="U190" s="7" t="s">
        <v>537</v>
      </c>
      <c r="V190" s="7" t="s">
        <v>537</v>
      </c>
      <c r="W190" s="7" t="s">
        <v>537</v>
      </c>
      <c r="X190" s="7"/>
      <c r="Y190" s="7" t="s">
        <v>537</v>
      </c>
      <c r="Z190" s="7" t="s">
        <v>537</v>
      </c>
      <c r="AA190" s="7" t="s">
        <v>537</v>
      </c>
      <c r="AB190" s="7" t="s">
        <v>537</v>
      </c>
      <c r="AC190" s="7" t="s">
        <v>537</v>
      </c>
      <c r="AD190" s="7" t="s">
        <v>537</v>
      </c>
      <c r="AE190" s="7" t="s">
        <v>537</v>
      </c>
      <c r="AF190" s="7"/>
      <c r="AG190" s="7" t="s">
        <v>537</v>
      </c>
      <c r="AH190" s="7" t="s">
        <v>537</v>
      </c>
      <c r="AI190" s="7" t="s">
        <v>537</v>
      </c>
      <c r="AJ190" s="7" t="s">
        <v>537</v>
      </c>
      <c r="AK190" s="7" t="s">
        <v>537</v>
      </c>
      <c r="AL190" s="7" t="s">
        <v>537</v>
      </c>
      <c r="AM190" s="7" t="s">
        <v>537</v>
      </c>
      <c r="AN190" s="7" t="s">
        <v>537</v>
      </c>
      <c r="AO190" s="7" t="s">
        <v>537</v>
      </c>
      <c r="AP190" s="7" t="s">
        <v>537</v>
      </c>
      <c r="AQ190" s="7" t="s">
        <v>537</v>
      </c>
      <c r="AR190" s="7" t="s">
        <v>537</v>
      </c>
      <c r="AS190" s="7" t="s">
        <v>537</v>
      </c>
      <c r="AT190" s="7" t="e">
        <f>IF(AND(NOT('Basic Financial Statements'!FV189=""),NOT('Basic Financial Statements'!AI189="")),'Basic Financial Statements'!FV189/'Basic Financial Statements'!AI189,"")</f>
        <v>#VALUE!</v>
      </c>
      <c r="AU190" s="7" t="e">
        <f>IF(AND(NOT('Basic Financial Statements'!FV189=""),NOT('Basic Financial Statements'!CY189="")),'Basic Financial Statements'!FV189/'Basic Financial Statements'!CY189,"")</f>
        <v>#VALUE!</v>
      </c>
    </row>
    <row r="191" spans="1:47">
      <c r="A191" s="7">
        <f t="shared" si="16"/>
        <v>0</v>
      </c>
      <c r="B191" s="7">
        <f t="shared" si="16"/>
        <v>0</v>
      </c>
      <c r="C191" s="7" t="e">
        <f>'Basic Financial Statements'!C190</f>
        <v>#VALUE!</v>
      </c>
      <c r="D191" s="10" t="e">
        <f>'Basic Financial Statements'!D190</f>
        <v>#VALUE!</v>
      </c>
      <c r="F191" s="7" t="e">
        <f>IF(AND(NOT('Basic Financial Statements'!Q190=""),NOT('Basic Financial Statements'!CD190=""),NOT('Basic Financial Statements'!CD189=""),'Basic Financial Statements'!B190='Basic Financial Statements'!B189,RIGHT('Basic Financial Statements'!C190,4)*1-1=RIGHT('Basic Financial Statements'!C189,4)*1),('Basic Financial Statements'!Q190+'Basic Financial Statements'!S190)/AVERAGE('Basic Financial Statements'!CD189:CD190),"")</f>
        <v>#VALUE!</v>
      </c>
      <c r="G191" s="7" t="e">
        <f>IF(AND(NOT('Basic Financial Statements'!AI189=""),NOT('Basic Financial Statements'!CD190=""),NOT('Basic Financial Statements'!CD189=""),'Basic Financial Statements'!B190='Basic Financial Statements'!B189,RIGHT('Basic Financial Statements'!C190,4)*1-1=RIGHT('Basic Financial Statements'!C189,4)*1),('Basic Financial Statements'!AI190)/AVERAGE('Basic Financial Statements'!CD189:CD190),"")</f>
        <v>#VALUE!</v>
      </c>
      <c r="H191" s="7">
        <v>-2146826273</v>
      </c>
      <c r="I191" s="7">
        <v>-2146826273</v>
      </c>
      <c r="J191" s="7"/>
      <c r="K191" s="7">
        <v>-2146826273</v>
      </c>
      <c r="L191" s="7">
        <v>-2146826273</v>
      </c>
      <c r="M191" s="7">
        <v>-2146826273</v>
      </c>
      <c r="N191" s="7">
        <v>-2146826273</v>
      </c>
      <c r="O191" s="7">
        <v>-2146826273</v>
      </c>
      <c r="P191" s="7">
        <v>-2146826273</v>
      </c>
      <c r="Q191" s="7">
        <v>-2146826273</v>
      </c>
      <c r="R191" s="7">
        <v>-2146826273</v>
      </c>
      <c r="S191" s="7"/>
      <c r="T191" s="7" t="s">
        <v>537</v>
      </c>
      <c r="U191" s="7" t="s">
        <v>537</v>
      </c>
      <c r="V191" s="7" t="s">
        <v>537</v>
      </c>
      <c r="W191" s="7" t="s">
        <v>537</v>
      </c>
      <c r="X191" s="7"/>
      <c r="Y191" s="7" t="s">
        <v>537</v>
      </c>
      <c r="Z191" s="7" t="s">
        <v>537</v>
      </c>
      <c r="AA191" s="7" t="s">
        <v>537</v>
      </c>
      <c r="AB191" s="7" t="s">
        <v>537</v>
      </c>
      <c r="AC191" s="7" t="s">
        <v>537</v>
      </c>
      <c r="AD191" s="7" t="s">
        <v>537</v>
      </c>
      <c r="AE191" s="7" t="s">
        <v>537</v>
      </c>
      <c r="AF191" s="7"/>
      <c r="AG191" s="7" t="s">
        <v>537</v>
      </c>
      <c r="AH191" s="7" t="s">
        <v>537</v>
      </c>
      <c r="AI191" s="7" t="s">
        <v>537</v>
      </c>
      <c r="AJ191" s="7" t="s">
        <v>537</v>
      </c>
      <c r="AK191" s="7" t="s">
        <v>537</v>
      </c>
      <c r="AL191" s="7" t="s">
        <v>537</v>
      </c>
      <c r="AM191" s="7" t="s">
        <v>537</v>
      </c>
      <c r="AN191" s="7" t="s">
        <v>537</v>
      </c>
      <c r="AO191" s="7" t="s">
        <v>537</v>
      </c>
      <c r="AP191" s="7" t="s">
        <v>537</v>
      </c>
      <c r="AQ191" s="7" t="s">
        <v>537</v>
      </c>
      <c r="AR191" s="7" t="s">
        <v>537</v>
      </c>
      <c r="AS191" s="7" t="s">
        <v>537</v>
      </c>
      <c r="AT191" s="7" t="e">
        <f>IF(AND(NOT('Basic Financial Statements'!FV190=""),NOT('Basic Financial Statements'!AI190="")),'Basic Financial Statements'!FV190/'Basic Financial Statements'!AI190,"")</f>
        <v>#VALUE!</v>
      </c>
      <c r="AU191" s="7" t="e">
        <f>IF(AND(NOT('Basic Financial Statements'!FV190=""),NOT('Basic Financial Statements'!CY190="")),'Basic Financial Statements'!FV190/'Basic Financial Statements'!CY190,"")</f>
        <v>#VALUE!</v>
      </c>
    </row>
    <row r="192" spans="1:47">
      <c r="A192" s="7">
        <f t="shared" si="16"/>
        <v>0</v>
      </c>
      <c r="B192" s="7">
        <f t="shared" si="16"/>
        <v>0</v>
      </c>
      <c r="C192" s="7" t="e">
        <f>'Basic Financial Statements'!C191</f>
        <v>#VALUE!</v>
      </c>
      <c r="D192" s="10" t="e">
        <f>'Basic Financial Statements'!D191</f>
        <v>#VALUE!</v>
      </c>
      <c r="F192" s="7" t="e">
        <f>IF(AND(NOT('Basic Financial Statements'!Q191=""),NOT('Basic Financial Statements'!CD191=""),NOT('Basic Financial Statements'!CD190=""),'Basic Financial Statements'!B191='Basic Financial Statements'!B190,RIGHT('Basic Financial Statements'!C191,4)*1-1=RIGHT('Basic Financial Statements'!C190,4)*1),('Basic Financial Statements'!Q191+'Basic Financial Statements'!S191)/AVERAGE('Basic Financial Statements'!CD190:CD191),"")</f>
        <v>#VALUE!</v>
      </c>
      <c r="G192" s="7" t="e">
        <f>IF(AND(NOT('Basic Financial Statements'!AI190=""),NOT('Basic Financial Statements'!CD191=""),NOT('Basic Financial Statements'!CD190=""),'Basic Financial Statements'!B191='Basic Financial Statements'!B190,RIGHT('Basic Financial Statements'!C191,4)*1-1=RIGHT('Basic Financial Statements'!C190,4)*1),('Basic Financial Statements'!AI191)/AVERAGE('Basic Financial Statements'!CD190:CD191),"")</f>
        <v>#VALUE!</v>
      </c>
      <c r="H192" s="7">
        <v>-2146826273</v>
      </c>
      <c r="I192" s="7">
        <v>-2146826273</v>
      </c>
      <c r="J192" s="7"/>
      <c r="K192" s="7">
        <v>-2146826273</v>
      </c>
      <c r="L192" s="7">
        <v>-2146826273</v>
      </c>
      <c r="M192" s="7">
        <v>-2146826273</v>
      </c>
      <c r="N192" s="7">
        <v>-2146826273</v>
      </c>
      <c r="O192" s="7">
        <v>-2146826273</v>
      </c>
      <c r="P192" s="7">
        <v>-2146826273</v>
      </c>
      <c r="Q192" s="7">
        <v>-2146826273</v>
      </c>
      <c r="R192" s="7">
        <v>-2146826273</v>
      </c>
      <c r="S192" s="7"/>
      <c r="T192" s="7" t="s">
        <v>537</v>
      </c>
      <c r="U192" s="7" t="s">
        <v>537</v>
      </c>
      <c r="V192" s="7" t="s">
        <v>537</v>
      </c>
      <c r="W192" s="7" t="s">
        <v>537</v>
      </c>
      <c r="X192" s="7"/>
      <c r="Y192" s="7" t="s">
        <v>537</v>
      </c>
      <c r="Z192" s="7" t="s">
        <v>537</v>
      </c>
      <c r="AA192" s="7" t="s">
        <v>537</v>
      </c>
      <c r="AB192" s="7" t="s">
        <v>537</v>
      </c>
      <c r="AC192" s="7" t="s">
        <v>537</v>
      </c>
      <c r="AD192" s="7" t="s">
        <v>537</v>
      </c>
      <c r="AE192" s="7" t="s">
        <v>537</v>
      </c>
      <c r="AF192" s="7"/>
      <c r="AG192" s="7" t="s">
        <v>537</v>
      </c>
      <c r="AH192" s="7" t="s">
        <v>537</v>
      </c>
      <c r="AI192" s="7" t="s">
        <v>537</v>
      </c>
      <c r="AJ192" s="7" t="s">
        <v>537</v>
      </c>
      <c r="AK192" s="7" t="s">
        <v>537</v>
      </c>
      <c r="AL192" s="7" t="s">
        <v>537</v>
      </c>
      <c r="AM192" s="7" t="s">
        <v>537</v>
      </c>
      <c r="AN192" s="7" t="s">
        <v>537</v>
      </c>
      <c r="AO192" s="7" t="s">
        <v>537</v>
      </c>
      <c r="AP192" s="7" t="s">
        <v>537</v>
      </c>
      <c r="AQ192" s="7" t="s">
        <v>537</v>
      </c>
      <c r="AR192" s="7" t="s">
        <v>537</v>
      </c>
      <c r="AS192" s="7" t="s">
        <v>537</v>
      </c>
      <c r="AT192" s="7" t="e">
        <f>IF(AND(NOT('Basic Financial Statements'!FV191=""),NOT('Basic Financial Statements'!AI191="")),'Basic Financial Statements'!FV191/'Basic Financial Statements'!AI191,"")</f>
        <v>#VALUE!</v>
      </c>
      <c r="AU192" s="7" t="e">
        <f>IF(AND(NOT('Basic Financial Statements'!FV191=""),NOT('Basic Financial Statements'!CY191="")),'Basic Financial Statements'!FV191/'Basic Financial Statements'!CY191,"")</f>
        <v>#VALUE!</v>
      </c>
    </row>
    <row r="193" spans="1:47">
      <c r="A193" s="7">
        <f t="shared" si="16"/>
        <v>0</v>
      </c>
      <c r="B193" s="7">
        <f t="shared" si="16"/>
        <v>0</v>
      </c>
      <c r="C193" s="7" t="e">
        <f>'Basic Financial Statements'!C192</f>
        <v>#VALUE!</v>
      </c>
      <c r="D193" s="10" t="e">
        <f>'Basic Financial Statements'!D192</f>
        <v>#VALUE!</v>
      </c>
      <c r="F193" s="7" t="e">
        <f>IF(AND(NOT('Basic Financial Statements'!Q192=""),NOT('Basic Financial Statements'!CD192=""),NOT('Basic Financial Statements'!CD191=""),'Basic Financial Statements'!B192='Basic Financial Statements'!B191,RIGHT('Basic Financial Statements'!C192,4)*1-1=RIGHT('Basic Financial Statements'!C191,4)*1),('Basic Financial Statements'!Q192+'Basic Financial Statements'!S192)/AVERAGE('Basic Financial Statements'!CD191:CD192),"")</f>
        <v>#VALUE!</v>
      </c>
      <c r="G193" s="7" t="e">
        <f>IF(AND(NOT('Basic Financial Statements'!AI191=""),NOT('Basic Financial Statements'!CD192=""),NOT('Basic Financial Statements'!CD191=""),'Basic Financial Statements'!B192='Basic Financial Statements'!B191,RIGHT('Basic Financial Statements'!C192,4)*1-1=RIGHT('Basic Financial Statements'!C191,4)*1),('Basic Financial Statements'!AI192)/AVERAGE('Basic Financial Statements'!CD191:CD192),"")</f>
        <v>#VALUE!</v>
      </c>
      <c r="H193" s="7">
        <v>-2146826273</v>
      </c>
      <c r="I193" s="7">
        <v>-2146826273</v>
      </c>
      <c r="J193" s="7"/>
      <c r="K193" s="7">
        <v>-2146826273</v>
      </c>
      <c r="L193" s="7">
        <v>-2146826273</v>
      </c>
      <c r="M193" s="7">
        <v>-2146826273</v>
      </c>
      <c r="N193" s="7">
        <v>-2146826273</v>
      </c>
      <c r="O193" s="7">
        <v>-2146826273</v>
      </c>
      <c r="P193" s="7">
        <v>-2146826273</v>
      </c>
      <c r="Q193" s="7">
        <v>-2146826273</v>
      </c>
      <c r="R193" s="7">
        <v>-2146826273</v>
      </c>
      <c r="S193" s="7"/>
      <c r="T193" s="7" t="s">
        <v>537</v>
      </c>
      <c r="U193" s="7" t="s">
        <v>537</v>
      </c>
      <c r="V193" s="7" t="s">
        <v>537</v>
      </c>
      <c r="W193" s="7" t="s">
        <v>537</v>
      </c>
      <c r="X193" s="7"/>
      <c r="Y193" s="7" t="s">
        <v>537</v>
      </c>
      <c r="Z193" s="7" t="s">
        <v>537</v>
      </c>
      <c r="AA193" s="7" t="s">
        <v>537</v>
      </c>
      <c r="AB193" s="7" t="s">
        <v>537</v>
      </c>
      <c r="AC193" s="7" t="s">
        <v>537</v>
      </c>
      <c r="AD193" s="7" t="s">
        <v>537</v>
      </c>
      <c r="AE193" s="7" t="s">
        <v>537</v>
      </c>
      <c r="AF193" s="7"/>
      <c r="AG193" s="7" t="s">
        <v>537</v>
      </c>
      <c r="AH193" s="7" t="s">
        <v>537</v>
      </c>
      <c r="AI193" s="7" t="s">
        <v>537</v>
      </c>
      <c r="AJ193" s="7" t="s">
        <v>537</v>
      </c>
      <c r="AK193" s="7" t="s">
        <v>537</v>
      </c>
      <c r="AL193" s="7" t="s">
        <v>537</v>
      </c>
      <c r="AM193" s="7" t="s">
        <v>537</v>
      </c>
      <c r="AN193" s="7" t="s">
        <v>537</v>
      </c>
      <c r="AO193" s="7" t="s">
        <v>537</v>
      </c>
      <c r="AP193" s="7" t="s">
        <v>537</v>
      </c>
      <c r="AQ193" s="7" t="s">
        <v>537</v>
      </c>
      <c r="AR193" s="7" t="s">
        <v>537</v>
      </c>
      <c r="AS193" s="7" t="s">
        <v>537</v>
      </c>
      <c r="AT193" s="7" t="e">
        <f>IF(AND(NOT('Basic Financial Statements'!FV192=""),NOT('Basic Financial Statements'!AI192="")),'Basic Financial Statements'!FV192/'Basic Financial Statements'!AI192,"")</f>
        <v>#VALUE!</v>
      </c>
      <c r="AU193" s="7" t="e">
        <f>IF(AND(NOT('Basic Financial Statements'!FV192=""),NOT('Basic Financial Statements'!CY192="")),'Basic Financial Statements'!FV192/'Basic Financial Statements'!CY192,"")</f>
        <v>#VALUE!</v>
      </c>
    </row>
    <row r="194" spans="1:47">
      <c r="A194" s="7">
        <f t="shared" si="16"/>
        <v>0</v>
      </c>
      <c r="B194" s="7">
        <f t="shared" si="16"/>
        <v>0</v>
      </c>
      <c r="C194" s="7" t="e">
        <f>'Basic Financial Statements'!C193</f>
        <v>#VALUE!</v>
      </c>
      <c r="D194" s="10" t="e">
        <f>'Basic Financial Statements'!D193</f>
        <v>#VALUE!</v>
      </c>
      <c r="F194" s="7" t="e">
        <f>IF(AND(NOT('Basic Financial Statements'!Q193=""),NOT('Basic Financial Statements'!CD193=""),NOT('Basic Financial Statements'!CD192=""),'Basic Financial Statements'!B193='Basic Financial Statements'!B192,RIGHT('Basic Financial Statements'!C193,4)*1-1=RIGHT('Basic Financial Statements'!C192,4)*1),('Basic Financial Statements'!Q193+'Basic Financial Statements'!S193)/AVERAGE('Basic Financial Statements'!CD192:CD193),"")</f>
        <v>#VALUE!</v>
      </c>
      <c r="G194" s="7" t="e">
        <f>IF(AND(NOT('Basic Financial Statements'!AI192=""),NOT('Basic Financial Statements'!CD193=""),NOT('Basic Financial Statements'!CD192=""),'Basic Financial Statements'!B193='Basic Financial Statements'!B192,RIGHT('Basic Financial Statements'!C193,4)*1-1=RIGHT('Basic Financial Statements'!C192,4)*1),('Basic Financial Statements'!AI193)/AVERAGE('Basic Financial Statements'!CD192:CD193),"")</f>
        <v>#VALUE!</v>
      </c>
      <c r="H194" s="7">
        <v>-2146826273</v>
      </c>
      <c r="I194" s="7">
        <v>-2146826273</v>
      </c>
      <c r="J194" s="7"/>
      <c r="K194" s="7">
        <v>-2146826273</v>
      </c>
      <c r="L194" s="7">
        <v>-2146826273</v>
      </c>
      <c r="M194" s="7">
        <v>-2146826273</v>
      </c>
      <c r="N194" s="7">
        <v>-2146826273</v>
      </c>
      <c r="O194" s="7">
        <v>-2146826273</v>
      </c>
      <c r="P194" s="7">
        <v>-2146826273</v>
      </c>
      <c r="Q194" s="7">
        <v>-2146826273</v>
      </c>
      <c r="R194" s="7">
        <v>-2146826273</v>
      </c>
      <c r="S194" s="7"/>
      <c r="T194" s="7" t="s">
        <v>537</v>
      </c>
      <c r="U194" s="7" t="s">
        <v>537</v>
      </c>
      <c r="V194" s="7" t="s">
        <v>537</v>
      </c>
      <c r="W194" s="7" t="s">
        <v>537</v>
      </c>
      <c r="X194" s="7"/>
      <c r="Y194" s="7" t="s">
        <v>537</v>
      </c>
      <c r="Z194" s="7" t="s">
        <v>537</v>
      </c>
      <c r="AA194" s="7" t="s">
        <v>537</v>
      </c>
      <c r="AB194" s="7" t="s">
        <v>537</v>
      </c>
      <c r="AC194" s="7" t="s">
        <v>537</v>
      </c>
      <c r="AD194" s="7" t="s">
        <v>537</v>
      </c>
      <c r="AE194" s="7" t="s">
        <v>537</v>
      </c>
      <c r="AF194" s="7"/>
      <c r="AG194" s="7" t="s">
        <v>537</v>
      </c>
      <c r="AH194" s="7" t="s">
        <v>537</v>
      </c>
      <c r="AI194" s="7" t="s">
        <v>537</v>
      </c>
      <c r="AJ194" s="7" t="s">
        <v>537</v>
      </c>
      <c r="AK194" s="7" t="s">
        <v>537</v>
      </c>
      <c r="AL194" s="7" t="s">
        <v>537</v>
      </c>
      <c r="AM194" s="7" t="s">
        <v>537</v>
      </c>
      <c r="AN194" s="7" t="s">
        <v>537</v>
      </c>
      <c r="AO194" s="7" t="s">
        <v>537</v>
      </c>
      <c r="AP194" s="7" t="s">
        <v>537</v>
      </c>
      <c r="AQ194" s="7" t="s">
        <v>537</v>
      </c>
      <c r="AR194" s="7" t="s">
        <v>537</v>
      </c>
      <c r="AS194" s="7" t="s">
        <v>537</v>
      </c>
      <c r="AT194" s="7" t="e">
        <f>IF(AND(NOT('Basic Financial Statements'!FV193=""),NOT('Basic Financial Statements'!AI193="")),'Basic Financial Statements'!FV193/'Basic Financial Statements'!AI193,"")</f>
        <v>#VALUE!</v>
      </c>
      <c r="AU194" s="7" t="e">
        <f>IF(AND(NOT('Basic Financial Statements'!FV193=""),NOT('Basic Financial Statements'!CY193="")),'Basic Financial Statements'!FV193/'Basic Financial Statements'!CY193,"")</f>
        <v>#VALUE!</v>
      </c>
    </row>
    <row r="195" spans="1:47">
      <c r="A195" s="7">
        <f t="shared" si="16"/>
        <v>0</v>
      </c>
      <c r="B195" s="7">
        <f t="shared" si="16"/>
        <v>0</v>
      </c>
      <c r="C195" s="7" t="str">
        <f>'Basic Financial Statements'!C194</f>
        <v>FY</v>
      </c>
      <c r="D195" s="10" t="e">
        <f>'Basic Financial Statements'!D194</f>
        <v>#VALUE!</v>
      </c>
      <c r="F195" s="7" t="e">
        <f>IF(AND(NOT('Basic Financial Statements'!Q194=""),NOT('Basic Financial Statements'!CD194=""),NOT('Basic Financial Statements'!CD193=""),'Basic Financial Statements'!B194='Basic Financial Statements'!B193,RIGHT('Basic Financial Statements'!C194,4)*1-1=RIGHT('Basic Financial Statements'!C193,4)*1),('Basic Financial Statements'!Q194+'Basic Financial Statements'!S194)/AVERAGE('Basic Financial Statements'!CD193:CD194),"")</f>
        <v>#VALUE!</v>
      </c>
      <c r="G195" s="7" t="e">
        <f>IF(AND(NOT('Basic Financial Statements'!AI193=""),NOT('Basic Financial Statements'!CD194=""),NOT('Basic Financial Statements'!CD193=""),'Basic Financial Statements'!B194='Basic Financial Statements'!B193,RIGHT('Basic Financial Statements'!C194,4)*1-1=RIGHT('Basic Financial Statements'!C193,4)*1),('Basic Financial Statements'!AI194)/AVERAGE('Basic Financial Statements'!CD193:CD194),"")</f>
        <v>#VALUE!</v>
      </c>
      <c r="H195" s="7">
        <v>-2146826273</v>
      </c>
      <c r="I195" s="7">
        <v>-2146826273</v>
      </c>
      <c r="J195" s="7"/>
      <c r="K195" s="7">
        <v>-2146826273</v>
      </c>
      <c r="L195" s="7">
        <v>-2146826273</v>
      </c>
      <c r="M195" s="7">
        <v>-2146826273</v>
      </c>
      <c r="N195" s="7">
        <v>-2146826273</v>
      </c>
      <c r="O195" s="7">
        <v>-2146826273</v>
      </c>
      <c r="P195" s="7">
        <v>-2146826273</v>
      </c>
      <c r="Q195" s="7">
        <v>-2146826273</v>
      </c>
      <c r="R195" s="7">
        <v>-2146826273</v>
      </c>
      <c r="S195" s="7"/>
      <c r="T195" s="7" t="s">
        <v>541</v>
      </c>
      <c r="U195" s="7" t="s">
        <v>541</v>
      </c>
      <c r="V195" s="7" t="s">
        <v>541</v>
      </c>
      <c r="W195" s="7" t="s">
        <v>541</v>
      </c>
      <c r="X195" s="7"/>
      <c r="Y195" s="7" t="s">
        <v>541</v>
      </c>
      <c r="Z195" s="7" t="s">
        <v>541</v>
      </c>
      <c r="AA195" s="7" t="s">
        <v>541</v>
      </c>
      <c r="AB195" s="7" t="s">
        <v>541</v>
      </c>
      <c r="AC195" s="7" t="s">
        <v>541</v>
      </c>
      <c r="AD195" s="7" t="s">
        <v>541</v>
      </c>
      <c r="AE195" s="7" t="s">
        <v>541</v>
      </c>
      <c r="AF195" s="7"/>
      <c r="AG195" s="7" t="s">
        <v>541</v>
      </c>
      <c r="AH195" s="7" t="s">
        <v>541</v>
      </c>
      <c r="AI195" s="7" t="s">
        <v>541</v>
      </c>
      <c r="AJ195" s="7" t="s">
        <v>541</v>
      </c>
      <c r="AK195" s="7" t="s">
        <v>541</v>
      </c>
      <c r="AL195" s="7" t="s">
        <v>541</v>
      </c>
      <c r="AM195" s="7" t="s">
        <v>541</v>
      </c>
      <c r="AN195" s="7" t="s">
        <v>541</v>
      </c>
      <c r="AO195" s="7" t="s">
        <v>541</v>
      </c>
      <c r="AP195" s="7" t="s">
        <v>541</v>
      </c>
      <c r="AQ195" s="7" t="s">
        <v>541</v>
      </c>
      <c r="AR195" s="7" t="s">
        <v>541</v>
      </c>
      <c r="AS195" s="7" t="s">
        <v>541</v>
      </c>
      <c r="AT195" s="7" t="e">
        <f>IF(AND(NOT('Basic Financial Statements'!FV194=""),NOT('Basic Financial Statements'!AI194="")),'Basic Financial Statements'!FV194/'Basic Financial Statements'!AI194,"")</f>
        <v>#VALUE!</v>
      </c>
      <c r="AU195" s="7" t="e">
        <f>IF(AND(NOT('Basic Financial Statements'!FV194=""),NOT('Basic Financial Statements'!CY194="")),'Basic Financial Statements'!FV194/'Basic Financial Statements'!CY194,"")</f>
        <v>#VALUE!</v>
      </c>
    </row>
    <row r="196" spans="1:47">
      <c r="A196" s="7">
        <f>Assumptions!C18</f>
        <v>0</v>
      </c>
      <c r="B196" s="7">
        <f>Assumptions!B18</f>
        <v>0</v>
      </c>
      <c r="C196" s="7" t="e">
        <f>'Basic Financial Statements'!C195</f>
        <v>#VALUE!</v>
      </c>
      <c r="D196" s="10" t="e">
        <f>'Basic Financial Statements'!D195</f>
        <v>#VALUE!</v>
      </c>
      <c r="F196" s="7" t="e">
        <f>IF(AND(NOT('Basic Financial Statements'!Q195=""),NOT('Basic Financial Statements'!CD195=""),NOT('Basic Financial Statements'!CD194=""),'Basic Financial Statements'!B195='Basic Financial Statements'!B194,RIGHT('Basic Financial Statements'!C195,4)*1-1=RIGHT('Basic Financial Statements'!C194,4)*1),('Basic Financial Statements'!Q195+'Basic Financial Statements'!S195)/AVERAGE('Basic Financial Statements'!CD194:CD195),"")</f>
        <v>#VALUE!</v>
      </c>
      <c r="G196" s="7" t="e">
        <f>IF(AND(NOT('Basic Financial Statements'!AI194=""),NOT('Basic Financial Statements'!CD195=""),NOT('Basic Financial Statements'!CD194=""),'Basic Financial Statements'!B195='Basic Financial Statements'!B194,RIGHT('Basic Financial Statements'!C195,4)*1-1=RIGHT('Basic Financial Statements'!C194,4)*1),('Basic Financial Statements'!AI195)/AVERAGE('Basic Financial Statements'!CD194:CD195),"")</f>
        <v>#VALUE!</v>
      </c>
      <c r="H196" s="7">
        <v>-2146826273</v>
      </c>
      <c r="I196" s="7">
        <v>-2146826273</v>
      </c>
      <c r="J196" s="7"/>
      <c r="K196" s="7">
        <v>-2146826273</v>
      </c>
      <c r="L196" s="7">
        <v>-2146826273</v>
      </c>
      <c r="M196" s="7">
        <v>-2146826273</v>
      </c>
      <c r="N196" s="7">
        <v>-2146826273</v>
      </c>
      <c r="O196" s="7">
        <v>-2146826273</v>
      </c>
      <c r="P196" s="7">
        <v>-2146826273</v>
      </c>
      <c r="Q196" s="7">
        <v>-2146826273</v>
      </c>
      <c r="R196" s="7">
        <v>-2146826273</v>
      </c>
      <c r="S196" s="7"/>
      <c r="T196" s="7" t="s">
        <v>537</v>
      </c>
      <c r="U196" s="7" t="s">
        <v>537</v>
      </c>
      <c r="V196" s="7" t="s">
        <v>537</v>
      </c>
      <c r="W196" s="7" t="s">
        <v>537</v>
      </c>
      <c r="X196" s="7"/>
      <c r="Y196" s="7" t="s">
        <v>537</v>
      </c>
      <c r="Z196" s="7" t="s">
        <v>537</v>
      </c>
      <c r="AA196" s="7" t="s">
        <v>537</v>
      </c>
      <c r="AB196" s="7" t="s">
        <v>537</v>
      </c>
      <c r="AC196" s="7" t="s">
        <v>537</v>
      </c>
      <c r="AD196" s="7" t="s">
        <v>537</v>
      </c>
      <c r="AE196" s="7" t="s">
        <v>537</v>
      </c>
      <c r="AF196" s="7"/>
      <c r="AG196" s="7" t="s">
        <v>537</v>
      </c>
      <c r="AH196" s="7" t="s">
        <v>537</v>
      </c>
      <c r="AI196" s="7" t="s">
        <v>537</v>
      </c>
      <c r="AJ196" s="7" t="s">
        <v>537</v>
      </c>
      <c r="AK196" s="7" t="s">
        <v>537</v>
      </c>
      <c r="AL196" s="7" t="s">
        <v>537</v>
      </c>
      <c r="AM196" s="7" t="s">
        <v>537</v>
      </c>
      <c r="AN196" s="7" t="s">
        <v>537</v>
      </c>
      <c r="AO196" s="7" t="s">
        <v>537</v>
      </c>
      <c r="AP196" s="7" t="s">
        <v>537</v>
      </c>
      <c r="AQ196" s="7" t="s">
        <v>537</v>
      </c>
      <c r="AR196" s="7" t="s">
        <v>537</v>
      </c>
      <c r="AS196" s="7" t="s">
        <v>537</v>
      </c>
      <c r="AT196" s="7" t="e">
        <f>IF(AND(NOT('Basic Financial Statements'!FV195=""),NOT('Basic Financial Statements'!AI195="")),'Basic Financial Statements'!FV195/'Basic Financial Statements'!AI195,"")</f>
        <v>#VALUE!</v>
      </c>
      <c r="AU196" s="7" t="e">
        <f>IF(AND(NOT('Basic Financial Statements'!FV195=""),NOT('Basic Financial Statements'!CY195="")),'Basic Financial Statements'!FV195/'Basic Financial Statements'!CY195,"")</f>
        <v>#VALUE!</v>
      </c>
    </row>
    <row r="197" spans="1:47">
      <c r="A197" s="7">
        <f t="shared" ref="A197:B197" si="17">A196</f>
        <v>0</v>
      </c>
      <c r="B197" s="7">
        <f t="shared" si="17"/>
        <v>0</v>
      </c>
      <c r="C197" s="7" t="e">
        <f>'Basic Financial Statements'!C196</f>
        <v>#VALUE!</v>
      </c>
      <c r="D197" s="10" t="e">
        <f>'Basic Financial Statements'!D196</f>
        <v>#VALUE!</v>
      </c>
      <c r="F197" s="7" t="e">
        <f>IF(AND(NOT('Basic Financial Statements'!Q196=""),NOT('Basic Financial Statements'!CD196=""),NOT('Basic Financial Statements'!CD195=""),'Basic Financial Statements'!B196='Basic Financial Statements'!B195,RIGHT('Basic Financial Statements'!C196,4)*1-1=RIGHT('Basic Financial Statements'!C195,4)*1),('Basic Financial Statements'!Q196+'Basic Financial Statements'!S196)/AVERAGE('Basic Financial Statements'!CD195:CD196),"")</f>
        <v>#VALUE!</v>
      </c>
      <c r="G197" s="7" t="e">
        <f>IF(AND(NOT('Basic Financial Statements'!AI195=""),NOT('Basic Financial Statements'!CD196=""),NOT('Basic Financial Statements'!CD195=""),'Basic Financial Statements'!B196='Basic Financial Statements'!B195,RIGHT('Basic Financial Statements'!C196,4)*1-1=RIGHT('Basic Financial Statements'!C195,4)*1),('Basic Financial Statements'!AI196)/AVERAGE('Basic Financial Statements'!CD195:CD196),"")</f>
        <v>#VALUE!</v>
      </c>
      <c r="H197" s="7">
        <v>-2146826273</v>
      </c>
      <c r="I197" s="7">
        <v>-2146826273</v>
      </c>
      <c r="J197" s="7"/>
      <c r="K197" s="7">
        <v>-2146826273</v>
      </c>
      <c r="L197" s="7">
        <v>-2146826273</v>
      </c>
      <c r="M197" s="7">
        <v>-2146826273</v>
      </c>
      <c r="N197" s="7">
        <v>-2146826273</v>
      </c>
      <c r="O197" s="7">
        <v>-2146826273</v>
      </c>
      <c r="P197" s="7">
        <v>-2146826273</v>
      </c>
      <c r="Q197" s="7">
        <v>-2146826273</v>
      </c>
      <c r="R197" s="7">
        <v>-2146826273</v>
      </c>
      <c r="S197" s="7"/>
      <c r="T197" s="7" t="s">
        <v>537</v>
      </c>
      <c r="U197" s="7" t="s">
        <v>537</v>
      </c>
      <c r="V197" s="7" t="s">
        <v>537</v>
      </c>
      <c r="W197" s="7" t="s">
        <v>537</v>
      </c>
      <c r="X197" s="7"/>
      <c r="Y197" s="7" t="s">
        <v>537</v>
      </c>
      <c r="Z197" s="7" t="s">
        <v>537</v>
      </c>
      <c r="AA197" s="7" t="s">
        <v>537</v>
      </c>
      <c r="AB197" s="7" t="s">
        <v>537</v>
      </c>
      <c r="AC197" s="7" t="s">
        <v>537</v>
      </c>
      <c r="AD197" s="7" t="s">
        <v>537</v>
      </c>
      <c r="AE197" s="7" t="s">
        <v>537</v>
      </c>
      <c r="AF197" s="7"/>
      <c r="AG197" s="7" t="s">
        <v>537</v>
      </c>
      <c r="AH197" s="7" t="s">
        <v>537</v>
      </c>
      <c r="AI197" s="7" t="s">
        <v>537</v>
      </c>
      <c r="AJ197" s="7" t="s">
        <v>537</v>
      </c>
      <c r="AK197" s="7" t="s">
        <v>537</v>
      </c>
      <c r="AL197" s="7" t="s">
        <v>537</v>
      </c>
      <c r="AM197" s="7" t="s">
        <v>537</v>
      </c>
      <c r="AN197" s="7" t="s">
        <v>537</v>
      </c>
      <c r="AO197" s="7" t="s">
        <v>537</v>
      </c>
      <c r="AP197" s="7" t="s">
        <v>537</v>
      </c>
      <c r="AQ197" s="7" t="s">
        <v>537</v>
      </c>
      <c r="AR197" s="7" t="s">
        <v>537</v>
      </c>
      <c r="AS197" s="7" t="s">
        <v>537</v>
      </c>
      <c r="AT197" s="7" t="e">
        <f>IF(AND(NOT('Basic Financial Statements'!FV196=""),NOT('Basic Financial Statements'!AI196="")),'Basic Financial Statements'!FV196/'Basic Financial Statements'!AI196,"")</f>
        <v>#VALUE!</v>
      </c>
      <c r="AU197" s="7" t="e">
        <f>IF(AND(NOT('Basic Financial Statements'!FV196=""),NOT('Basic Financial Statements'!CY196="")),'Basic Financial Statements'!FV196/'Basic Financial Statements'!CY196,"")</f>
        <v>#VALUE!</v>
      </c>
    </row>
    <row r="198" spans="1:47">
      <c r="A198" s="7">
        <f t="shared" ref="A198:B198" si="18">A197</f>
        <v>0</v>
      </c>
      <c r="B198" s="7">
        <f t="shared" si="18"/>
        <v>0</v>
      </c>
      <c r="C198" s="7" t="e">
        <f>'Basic Financial Statements'!C197</f>
        <v>#VALUE!</v>
      </c>
      <c r="D198" s="10" t="e">
        <f>'Basic Financial Statements'!D197</f>
        <v>#VALUE!</v>
      </c>
      <c r="F198" s="7" t="e">
        <f>IF(AND(NOT('Basic Financial Statements'!Q197=""),NOT('Basic Financial Statements'!CD197=""),NOT('Basic Financial Statements'!CD196=""),'Basic Financial Statements'!B197='Basic Financial Statements'!B196,RIGHT('Basic Financial Statements'!C197,4)*1-1=RIGHT('Basic Financial Statements'!C196,4)*1),('Basic Financial Statements'!Q197+'Basic Financial Statements'!S197)/AVERAGE('Basic Financial Statements'!CD196:CD197),"")</f>
        <v>#VALUE!</v>
      </c>
      <c r="G198" s="7" t="e">
        <f>IF(AND(NOT('Basic Financial Statements'!AI196=""),NOT('Basic Financial Statements'!CD197=""),NOT('Basic Financial Statements'!CD196=""),'Basic Financial Statements'!B197='Basic Financial Statements'!B196,RIGHT('Basic Financial Statements'!C197,4)*1-1=RIGHT('Basic Financial Statements'!C196,4)*1),('Basic Financial Statements'!AI197)/AVERAGE('Basic Financial Statements'!CD196:CD197),"")</f>
        <v>#VALUE!</v>
      </c>
      <c r="H198" s="7">
        <v>-2146826273</v>
      </c>
      <c r="I198" s="7">
        <v>-2146826273</v>
      </c>
      <c r="J198" s="7"/>
      <c r="K198" s="7">
        <v>-2146826273</v>
      </c>
      <c r="L198" s="7">
        <v>-2146826273</v>
      </c>
      <c r="M198" s="7">
        <v>-2146826273</v>
      </c>
      <c r="N198" s="7">
        <v>-2146826273</v>
      </c>
      <c r="O198" s="7">
        <v>-2146826273</v>
      </c>
      <c r="P198" s="7">
        <v>-2146826273</v>
      </c>
      <c r="Q198" s="7">
        <v>-2146826273</v>
      </c>
      <c r="R198" s="7">
        <v>-2146826273</v>
      </c>
      <c r="S198" s="7"/>
      <c r="T198" s="7" t="s">
        <v>537</v>
      </c>
      <c r="U198" s="7" t="s">
        <v>537</v>
      </c>
      <c r="V198" s="7" t="s">
        <v>537</v>
      </c>
      <c r="W198" s="7" t="s">
        <v>537</v>
      </c>
      <c r="X198" s="7"/>
      <c r="Y198" s="7" t="s">
        <v>537</v>
      </c>
      <c r="Z198" s="7" t="s">
        <v>537</v>
      </c>
      <c r="AA198" s="7" t="s">
        <v>537</v>
      </c>
      <c r="AB198" s="7" t="s">
        <v>537</v>
      </c>
      <c r="AC198" s="7" t="s">
        <v>537</v>
      </c>
      <c r="AD198" s="7" t="s">
        <v>537</v>
      </c>
      <c r="AE198" s="7" t="s">
        <v>537</v>
      </c>
      <c r="AF198" s="7"/>
      <c r="AG198" s="7" t="s">
        <v>537</v>
      </c>
      <c r="AH198" s="7" t="s">
        <v>537</v>
      </c>
      <c r="AI198" s="7" t="s">
        <v>537</v>
      </c>
      <c r="AJ198" s="7" t="s">
        <v>537</v>
      </c>
      <c r="AK198" s="7" t="s">
        <v>537</v>
      </c>
      <c r="AL198" s="7" t="s">
        <v>537</v>
      </c>
      <c r="AM198" s="7" t="s">
        <v>537</v>
      </c>
      <c r="AN198" s="7" t="s">
        <v>537</v>
      </c>
      <c r="AO198" s="7" t="s">
        <v>537</v>
      </c>
      <c r="AP198" s="7" t="s">
        <v>537</v>
      </c>
      <c r="AQ198" s="7" t="s">
        <v>537</v>
      </c>
      <c r="AR198" s="7" t="s">
        <v>537</v>
      </c>
      <c r="AS198" s="7" t="s">
        <v>537</v>
      </c>
      <c r="AT198" s="7" t="e">
        <f>IF(AND(NOT('Basic Financial Statements'!FV197=""),NOT('Basic Financial Statements'!AI197="")),'Basic Financial Statements'!FV197/'Basic Financial Statements'!AI197,"")</f>
        <v>#VALUE!</v>
      </c>
      <c r="AU198" s="7" t="e">
        <f>IF(AND(NOT('Basic Financial Statements'!FV197=""),NOT('Basic Financial Statements'!CY197="")),'Basic Financial Statements'!FV197/'Basic Financial Statements'!CY197,"")</f>
        <v>#VALUE!</v>
      </c>
    </row>
    <row r="199" spans="1:47">
      <c r="A199" s="7">
        <f t="shared" ref="A199:B199" si="19">A198</f>
        <v>0</v>
      </c>
      <c r="B199" s="7">
        <f t="shared" si="19"/>
        <v>0</v>
      </c>
      <c r="C199" s="7" t="e">
        <f>'Basic Financial Statements'!C198</f>
        <v>#VALUE!</v>
      </c>
      <c r="D199" s="10" t="e">
        <f>'Basic Financial Statements'!D198</f>
        <v>#VALUE!</v>
      </c>
      <c r="F199" s="7" t="e">
        <f>IF(AND(NOT('Basic Financial Statements'!Q198=""),NOT('Basic Financial Statements'!CD198=""),NOT('Basic Financial Statements'!CD197=""),'Basic Financial Statements'!B198='Basic Financial Statements'!B197,RIGHT('Basic Financial Statements'!C198,4)*1-1=RIGHT('Basic Financial Statements'!C197,4)*1),('Basic Financial Statements'!Q198+'Basic Financial Statements'!S198)/AVERAGE('Basic Financial Statements'!CD197:CD198),"")</f>
        <v>#VALUE!</v>
      </c>
      <c r="G199" s="7" t="e">
        <f>IF(AND(NOT('Basic Financial Statements'!AI197=""),NOT('Basic Financial Statements'!CD198=""),NOT('Basic Financial Statements'!CD197=""),'Basic Financial Statements'!B198='Basic Financial Statements'!B197,RIGHT('Basic Financial Statements'!C198,4)*1-1=RIGHT('Basic Financial Statements'!C197,4)*1),('Basic Financial Statements'!AI198)/AVERAGE('Basic Financial Statements'!CD197:CD198),"")</f>
        <v>#VALUE!</v>
      </c>
      <c r="H199" s="7">
        <v>-2146826273</v>
      </c>
      <c r="I199" s="7">
        <v>-2146826273</v>
      </c>
      <c r="J199" s="7"/>
      <c r="K199" s="7">
        <v>-2146826273</v>
      </c>
      <c r="L199" s="7">
        <v>-2146826273</v>
      </c>
      <c r="M199" s="7">
        <v>-2146826273</v>
      </c>
      <c r="N199" s="7">
        <v>-2146826273</v>
      </c>
      <c r="O199" s="7">
        <v>-2146826273</v>
      </c>
      <c r="P199" s="7">
        <v>-2146826273</v>
      </c>
      <c r="Q199" s="7">
        <v>-2146826273</v>
      </c>
      <c r="R199" s="7">
        <v>-2146826273</v>
      </c>
      <c r="S199" s="7"/>
      <c r="T199" s="7" t="s">
        <v>537</v>
      </c>
      <c r="U199" s="7" t="s">
        <v>537</v>
      </c>
      <c r="V199" s="7" t="s">
        <v>537</v>
      </c>
      <c r="W199" s="7" t="s">
        <v>537</v>
      </c>
      <c r="X199" s="7"/>
      <c r="Y199" s="7" t="s">
        <v>537</v>
      </c>
      <c r="Z199" s="7" t="s">
        <v>537</v>
      </c>
      <c r="AA199" s="7" t="s">
        <v>537</v>
      </c>
      <c r="AB199" s="7" t="s">
        <v>537</v>
      </c>
      <c r="AC199" s="7" t="s">
        <v>537</v>
      </c>
      <c r="AD199" s="7" t="s">
        <v>537</v>
      </c>
      <c r="AE199" s="7" t="s">
        <v>537</v>
      </c>
      <c r="AF199" s="7"/>
      <c r="AG199" s="7" t="s">
        <v>537</v>
      </c>
      <c r="AH199" s="7" t="s">
        <v>537</v>
      </c>
      <c r="AI199" s="7" t="s">
        <v>537</v>
      </c>
      <c r="AJ199" s="7" t="s">
        <v>537</v>
      </c>
      <c r="AK199" s="7" t="s">
        <v>537</v>
      </c>
      <c r="AL199" s="7" t="s">
        <v>537</v>
      </c>
      <c r="AM199" s="7" t="s">
        <v>537</v>
      </c>
      <c r="AN199" s="7" t="s">
        <v>537</v>
      </c>
      <c r="AO199" s="7" t="s">
        <v>537</v>
      </c>
      <c r="AP199" s="7" t="s">
        <v>537</v>
      </c>
      <c r="AQ199" s="7" t="s">
        <v>537</v>
      </c>
      <c r="AR199" s="7" t="s">
        <v>537</v>
      </c>
      <c r="AS199" s="7" t="s">
        <v>537</v>
      </c>
      <c r="AT199" s="7" t="e">
        <f>IF(AND(NOT('Basic Financial Statements'!FV198=""),NOT('Basic Financial Statements'!AI198="")),'Basic Financial Statements'!FV198/'Basic Financial Statements'!AI198,"")</f>
        <v>#VALUE!</v>
      </c>
      <c r="AU199" s="7" t="e">
        <f>IF(AND(NOT('Basic Financial Statements'!FV198=""),NOT('Basic Financial Statements'!CY198="")),'Basic Financial Statements'!FV198/'Basic Financial Statements'!CY198,"")</f>
        <v>#VALUE!</v>
      </c>
    </row>
    <row r="200" spans="1:47">
      <c r="A200" s="7">
        <f t="shared" ref="A200:B200" si="20">A199</f>
        <v>0</v>
      </c>
      <c r="B200" s="7">
        <f t="shared" si="20"/>
        <v>0</v>
      </c>
      <c r="C200" s="7" t="e">
        <f>'Basic Financial Statements'!C199</f>
        <v>#VALUE!</v>
      </c>
      <c r="D200" s="10" t="e">
        <f>'Basic Financial Statements'!D199</f>
        <v>#VALUE!</v>
      </c>
      <c r="F200" s="7" t="e">
        <f>IF(AND(NOT('Basic Financial Statements'!Q199=""),NOT('Basic Financial Statements'!CD199=""),NOT('Basic Financial Statements'!CD198=""),'Basic Financial Statements'!B199='Basic Financial Statements'!B198,RIGHT('Basic Financial Statements'!C199,4)*1-1=RIGHT('Basic Financial Statements'!C198,4)*1),('Basic Financial Statements'!Q199+'Basic Financial Statements'!S199)/AVERAGE('Basic Financial Statements'!CD198:CD199),"")</f>
        <v>#VALUE!</v>
      </c>
      <c r="G200" s="7" t="e">
        <f>IF(AND(NOT('Basic Financial Statements'!AI198=""),NOT('Basic Financial Statements'!CD199=""),NOT('Basic Financial Statements'!CD198=""),'Basic Financial Statements'!B199='Basic Financial Statements'!B198,RIGHT('Basic Financial Statements'!C199,4)*1-1=RIGHT('Basic Financial Statements'!C198,4)*1),('Basic Financial Statements'!AI199)/AVERAGE('Basic Financial Statements'!CD198:CD199),"")</f>
        <v>#VALUE!</v>
      </c>
      <c r="H200" s="7">
        <v>-2146826273</v>
      </c>
      <c r="I200" s="7">
        <v>-2146826273</v>
      </c>
      <c r="J200" s="7"/>
      <c r="K200" s="7">
        <v>-2146826273</v>
      </c>
      <c r="L200" s="7">
        <v>-2146826273</v>
      </c>
      <c r="M200" s="7">
        <v>-2146826273</v>
      </c>
      <c r="N200" s="7">
        <v>-2146826273</v>
      </c>
      <c r="O200" s="7">
        <v>-2146826273</v>
      </c>
      <c r="P200" s="7">
        <v>-2146826273</v>
      </c>
      <c r="Q200" s="7">
        <v>-2146826273</v>
      </c>
      <c r="R200" s="7">
        <v>-2146826273</v>
      </c>
      <c r="S200" s="7"/>
      <c r="T200" s="7" t="s">
        <v>537</v>
      </c>
      <c r="U200" s="7" t="s">
        <v>537</v>
      </c>
      <c r="V200" s="7" t="s">
        <v>537</v>
      </c>
      <c r="W200" s="7" t="s">
        <v>537</v>
      </c>
      <c r="X200" s="7"/>
      <c r="Y200" s="7" t="s">
        <v>537</v>
      </c>
      <c r="Z200" s="7" t="s">
        <v>537</v>
      </c>
      <c r="AA200" s="7" t="s">
        <v>537</v>
      </c>
      <c r="AB200" s="7" t="s">
        <v>537</v>
      </c>
      <c r="AC200" s="7" t="s">
        <v>537</v>
      </c>
      <c r="AD200" s="7" t="s">
        <v>537</v>
      </c>
      <c r="AE200" s="7" t="s">
        <v>537</v>
      </c>
      <c r="AF200" s="7"/>
      <c r="AG200" s="7" t="s">
        <v>537</v>
      </c>
      <c r="AH200" s="7" t="s">
        <v>537</v>
      </c>
      <c r="AI200" s="7" t="s">
        <v>537</v>
      </c>
      <c r="AJ200" s="7" t="s">
        <v>537</v>
      </c>
      <c r="AK200" s="7" t="s">
        <v>537</v>
      </c>
      <c r="AL200" s="7" t="s">
        <v>537</v>
      </c>
      <c r="AM200" s="7" t="s">
        <v>537</v>
      </c>
      <c r="AN200" s="7" t="s">
        <v>537</v>
      </c>
      <c r="AO200" s="7" t="s">
        <v>537</v>
      </c>
      <c r="AP200" s="7" t="s">
        <v>537</v>
      </c>
      <c r="AQ200" s="7" t="s">
        <v>537</v>
      </c>
      <c r="AR200" s="7" t="s">
        <v>537</v>
      </c>
      <c r="AS200" s="7" t="s">
        <v>537</v>
      </c>
      <c r="AT200" s="7" t="e">
        <f>IF(AND(NOT('Basic Financial Statements'!FV199=""),NOT('Basic Financial Statements'!AI199="")),'Basic Financial Statements'!FV199/'Basic Financial Statements'!AI199,"")</f>
        <v>#VALUE!</v>
      </c>
      <c r="AU200" s="7" t="e">
        <f>IF(AND(NOT('Basic Financial Statements'!FV199=""),NOT('Basic Financial Statements'!CY199="")),'Basic Financial Statements'!FV199/'Basic Financial Statements'!CY199,"")</f>
        <v>#VALUE!</v>
      </c>
    </row>
    <row r="201" spans="1:47">
      <c r="A201" s="7">
        <f t="shared" ref="A201:B201" si="21">A200</f>
        <v>0</v>
      </c>
      <c r="B201" s="7">
        <f t="shared" si="21"/>
        <v>0</v>
      </c>
      <c r="C201" s="7" t="e">
        <f>'Basic Financial Statements'!C200</f>
        <v>#VALUE!</v>
      </c>
      <c r="D201" s="10" t="e">
        <f>'Basic Financial Statements'!D200</f>
        <v>#VALUE!</v>
      </c>
      <c r="F201" s="7" t="e">
        <f>IF(AND(NOT('Basic Financial Statements'!Q200=""),NOT('Basic Financial Statements'!CD200=""),NOT('Basic Financial Statements'!CD199=""),'Basic Financial Statements'!B200='Basic Financial Statements'!B199,RIGHT('Basic Financial Statements'!C200,4)*1-1=RIGHT('Basic Financial Statements'!C199,4)*1),('Basic Financial Statements'!Q200+'Basic Financial Statements'!S200)/AVERAGE('Basic Financial Statements'!CD199:CD200),"")</f>
        <v>#VALUE!</v>
      </c>
      <c r="G201" s="7" t="e">
        <f>IF(AND(NOT('Basic Financial Statements'!AI199=""),NOT('Basic Financial Statements'!CD200=""),NOT('Basic Financial Statements'!CD199=""),'Basic Financial Statements'!B200='Basic Financial Statements'!B199,RIGHT('Basic Financial Statements'!C200,4)*1-1=RIGHT('Basic Financial Statements'!C199,4)*1),('Basic Financial Statements'!AI200)/AVERAGE('Basic Financial Statements'!CD199:CD200),"")</f>
        <v>#VALUE!</v>
      </c>
      <c r="H201" s="7">
        <v>-2146826273</v>
      </c>
      <c r="I201" s="7">
        <v>-2146826273</v>
      </c>
      <c r="J201" s="7"/>
      <c r="K201" s="7">
        <v>-2146826273</v>
      </c>
      <c r="L201" s="7">
        <v>-2146826273</v>
      </c>
      <c r="M201" s="7">
        <v>-2146826273</v>
      </c>
      <c r="N201" s="7">
        <v>-2146826273</v>
      </c>
      <c r="O201" s="7">
        <v>-2146826273</v>
      </c>
      <c r="P201" s="7">
        <v>-2146826273</v>
      </c>
      <c r="Q201" s="7">
        <v>-2146826273</v>
      </c>
      <c r="R201" s="7">
        <v>-2146826273</v>
      </c>
      <c r="S201" s="7"/>
      <c r="T201" s="7" t="s">
        <v>537</v>
      </c>
      <c r="U201" s="7" t="s">
        <v>537</v>
      </c>
      <c r="V201" s="7" t="s">
        <v>537</v>
      </c>
      <c r="W201" s="7" t="s">
        <v>537</v>
      </c>
      <c r="X201" s="7"/>
      <c r="Y201" s="7" t="s">
        <v>537</v>
      </c>
      <c r="Z201" s="7" t="s">
        <v>537</v>
      </c>
      <c r="AA201" s="7" t="s">
        <v>537</v>
      </c>
      <c r="AB201" s="7" t="s">
        <v>537</v>
      </c>
      <c r="AC201" s="7" t="s">
        <v>537</v>
      </c>
      <c r="AD201" s="7" t="s">
        <v>537</v>
      </c>
      <c r="AE201" s="7" t="s">
        <v>537</v>
      </c>
      <c r="AF201" s="7"/>
      <c r="AG201" s="7" t="s">
        <v>537</v>
      </c>
      <c r="AH201" s="7" t="s">
        <v>537</v>
      </c>
      <c r="AI201" s="7" t="s">
        <v>537</v>
      </c>
      <c r="AJ201" s="7" t="s">
        <v>537</v>
      </c>
      <c r="AK201" s="7" t="s">
        <v>537</v>
      </c>
      <c r="AL201" s="7" t="s">
        <v>537</v>
      </c>
      <c r="AM201" s="7" t="s">
        <v>537</v>
      </c>
      <c r="AN201" s="7" t="s">
        <v>537</v>
      </c>
      <c r="AO201" s="7" t="s">
        <v>537</v>
      </c>
      <c r="AP201" s="7" t="s">
        <v>537</v>
      </c>
      <c r="AQ201" s="7" t="s">
        <v>537</v>
      </c>
      <c r="AR201" s="7" t="s">
        <v>537</v>
      </c>
      <c r="AS201" s="7" t="s">
        <v>537</v>
      </c>
      <c r="AT201" s="7" t="e">
        <f>IF(AND(NOT('Basic Financial Statements'!FV200=""),NOT('Basic Financial Statements'!AI200="")),'Basic Financial Statements'!FV200/'Basic Financial Statements'!AI200,"")</f>
        <v>#VALUE!</v>
      </c>
      <c r="AU201" s="7" t="e">
        <f>IF(AND(NOT('Basic Financial Statements'!FV200=""),NOT('Basic Financial Statements'!CY200="")),'Basic Financial Statements'!FV200/'Basic Financial Statements'!CY200,"")</f>
        <v>#VALUE!</v>
      </c>
    </row>
    <row r="202" spans="1:47">
      <c r="A202" s="7">
        <f t="shared" ref="A202:B202" si="22">A201</f>
        <v>0</v>
      </c>
      <c r="B202" s="7">
        <f t="shared" si="22"/>
        <v>0</v>
      </c>
      <c r="C202" s="7" t="e">
        <f>'Basic Financial Statements'!C201</f>
        <v>#VALUE!</v>
      </c>
      <c r="D202" s="10" t="e">
        <f>'Basic Financial Statements'!D201</f>
        <v>#VALUE!</v>
      </c>
      <c r="F202" s="7" t="e">
        <f>IF(AND(NOT('Basic Financial Statements'!Q201=""),NOT('Basic Financial Statements'!CD201=""),NOT('Basic Financial Statements'!CD200=""),'Basic Financial Statements'!B201='Basic Financial Statements'!B200,RIGHT('Basic Financial Statements'!C201,4)*1-1=RIGHT('Basic Financial Statements'!C200,4)*1),('Basic Financial Statements'!Q201+'Basic Financial Statements'!S201)/AVERAGE('Basic Financial Statements'!CD200:CD201),"")</f>
        <v>#VALUE!</v>
      </c>
      <c r="G202" s="7" t="e">
        <f>IF(AND(NOT('Basic Financial Statements'!AI200=""),NOT('Basic Financial Statements'!CD201=""),NOT('Basic Financial Statements'!CD200=""),'Basic Financial Statements'!B201='Basic Financial Statements'!B200,RIGHT('Basic Financial Statements'!C201,4)*1-1=RIGHT('Basic Financial Statements'!C200,4)*1),('Basic Financial Statements'!AI201)/AVERAGE('Basic Financial Statements'!CD200:CD201),"")</f>
        <v>#VALUE!</v>
      </c>
      <c r="H202" s="7">
        <v>-2146826273</v>
      </c>
      <c r="I202" s="7">
        <v>-2146826273</v>
      </c>
      <c r="J202" s="7"/>
      <c r="K202" s="7">
        <v>-2146826273</v>
      </c>
      <c r="L202" s="7">
        <v>-2146826273</v>
      </c>
      <c r="M202" s="7">
        <v>-2146826273</v>
      </c>
      <c r="N202" s="7">
        <v>-2146826273</v>
      </c>
      <c r="O202" s="7">
        <v>-2146826273</v>
      </c>
      <c r="P202" s="7">
        <v>-2146826273</v>
      </c>
      <c r="Q202" s="7">
        <v>-2146826273</v>
      </c>
      <c r="R202" s="7">
        <v>-2146826273</v>
      </c>
      <c r="S202" s="7"/>
      <c r="T202" s="7" t="s">
        <v>537</v>
      </c>
      <c r="U202" s="7" t="s">
        <v>537</v>
      </c>
      <c r="V202" s="7" t="s">
        <v>537</v>
      </c>
      <c r="W202" s="7" t="s">
        <v>537</v>
      </c>
      <c r="X202" s="7"/>
      <c r="Y202" s="7" t="s">
        <v>537</v>
      </c>
      <c r="Z202" s="7" t="s">
        <v>537</v>
      </c>
      <c r="AA202" s="7" t="s">
        <v>537</v>
      </c>
      <c r="AB202" s="7" t="s">
        <v>537</v>
      </c>
      <c r="AC202" s="7" t="s">
        <v>537</v>
      </c>
      <c r="AD202" s="7" t="s">
        <v>537</v>
      </c>
      <c r="AE202" s="7" t="s">
        <v>537</v>
      </c>
      <c r="AF202" s="7"/>
      <c r="AG202" s="7" t="s">
        <v>537</v>
      </c>
      <c r="AH202" s="7" t="s">
        <v>537</v>
      </c>
      <c r="AI202" s="7" t="s">
        <v>537</v>
      </c>
      <c r="AJ202" s="7" t="s">
        <v>537</v>
      </c>
      <c r="AK202" s="7" t="s">
        <v>537</v>
      </c>
      <c r="AL202" s="7" t="s">
        <v>537</v>
      </c>
      <c r="AM202" s="7" t="s">
        <v>537</v>
      </c>
      <c r="AN202" s="7" t="s">
        <v>537</v>
      </c>
      <c r="AO202" s="7" t="s">
        <v>537</v>
      </c>
      <c r="AP202" s="7" t="s">
        <v>537</v>
      </c>
      <c r="AQ202" s="7" t="s">
        <v>537</v>
      </c>
      <c r="AR202" s="7" t="s">
        <v>537</v>
      </c>
      <c r="AS202" s="7" t="s">
        <v>537</v>
      </c>
      <c r="AT202" s="7" t="e">
        <f>IF(AND(NOT('Basic Financial Statements'!FV201=""),NOT('Basic Financial Statements'!AI201="")),'Basic Financial Statements'!FV201/'Basic Financial Statements'!AI201,"")</f>
        <v>#VALUE!</v>
      </c>
      <c r="AU202" s="7" t="e">
        <f>IF(AND(NOT('Basic Financial Statements'!FV201=""),NOT('Basic Financial Statements'!CY201="")),'Basic Financial Statements'!FV201/'Basic Financial Statements'!CY201,"")</f>
        <v>#VALUE!</v>
      </c>
    </row>
    <row r="203" spans="1:47">
      <c r="A203" s="7">
        <f t="shared" ref="A203:B203" si="23">A202</f>
        <v>0</v>
      </c>
      <c r="B203" s="7">
        <f t="shared" si="23"/>
        <v>0</v>
      </c>
      <c r="C203" s="7" t="e">
        <f>'Basic Financial Statements'!C202</f>
        <v>#VALUE!</v>
      </c>
      <c r="D203" s="10" t="e">
        <f>'Basic Financial Statements'!D202</f>
        <v>#VALUE!</v>
      </c>
      <c r="F203" s="7" t="e">
        <f>IF(AND(NOT('Basic Financial Statements'!Q202=""),NOT('Basic Financial Statements'!CD202=""),NOT('Basic Financial Statements'!CD201=""),'Basic Financial Statements'!B202='Basic Financial Statements'!B201,RIGHT('Basic Financial Statements'!C202,4)*1-1=RIGHT('Basic Financial Statements'!C201,4)*1),('Basic Financial Statements'!Q202+'Basic Financial Statements'!S202)/AVERAGE('Basic Financial Statements'!CD201:CD202),"")</f>
        <v>#VALUE!</v>
      </c>
      <c r="G203" s="7" t="e">
        <f>IF(AND(NOT('Basic Financial Statements'!AI201=""),NOT('Basic Financial Statements'!CD202=""),NOT('Basic Financial Statements'!CD201=""),'Basic Financial Statements'!B202='Basic Financial Statements'!B201,RIGHT('Basic Financial Statements'!C202,4)*1-1=RIGHT('Basic Financial Statements'!C201,4)*1),('Basic Financial Statements'!AI202)/AVERAGE('Basic Financial Statements'!CD201:CD202),"")</f>
        <v>#VALUE!</v>
      </c>
      <c r="H203" s="7">
        <v>-2146826273</v>
      </c>
      <c r="I203" s="7">
        <v>-2146826273</v>
      </c>
      <c r="J203" s="7"/>
      <c r="K203" s="7">
        <v>-2146826273</v>
      </c>
      <c r="L203" s="7">
        <v>-2146826273</v>
      </c>
      <c r="M203" s="7">
        <v>-2146826273</v>
      </c>
      <c r="N203" s="7">
        <v>-2146826273</v>
      </c>
      <c r="O203" s="7">
        <v>-2146826273</v>
      </c>
      <c r="P203" s="7">
        <v>-2146826273</v>
      </c>
      <c r="Q203" s="7">
        <v>-2146826273</v>
      </c>
      <c r="R203" s="7">
        <v>-2146826273</v>
      </c>
      <c r="S203" s="7"/>
      <c r="T203" s="7" t="s">
        <v>537</v>
      </c>
      <c r="U203" s="7" t="s">
        <v>537</v>
      </c>
      <c r="V203" s="7" t="s">
        <v>537</v>
      </c>
      <c r="W203" s="7" t="s">
        <v>537</v>
      </c>
      <c r="X203" s="7"/>
      <c r="Y203" s="7" t="s">
        <v>537</v>
      </c>
      <c r="Z203" s="7" t="s">
        <v>537</v>
      </c>
      <c r="AA203" s="7" t="s">
        <v>537</v>
      </c>
      <c r="AB203" s="7" t="s">
        <v>537</v>
      </c>
      <c r="AC203" s="7" t="s">
        <v>537</v>
      </c>
      <c r="AD203" s="7" t="s">
        <v>537</v>
      </c>
      <c r="AE203" s="7" t="s">
        <v>537</v>
      </c>
      <c r="AF203" s="7"/>
      <c r="AG203" s="7" t="s">
        <v>537</v>
      </c>
      <c r="AH203" s="7" t="s">
        <v>537</v>
      </c>
      <c r="AI203" s="7" t="s">
        <v>537</v>
      </c>
      <c r="AJ203" s="7" t="s">
        <v>537</v>
      </c>
      <c r="AK203" s="7" t="s">
        <v>537</v>
      </c>
      <c r="AL203" s="7" t="s">
        <v>537</v>
      </c>
      <c r="AM203" s="7" t="s">
        <v>537</v>
      </c>
      <c r="AN203" s="7" t="s">
        <v>537</v>
      </c>
      <c r="AO203" s="7" t="s">
        <v>537</v>
      </c>
      <c r="AP203" s="7" t="s">
        <v>537</v>
      </c>
      <c r="AQ203" s="7" t="s">
        <v>537</v>
      </c>
      <c r="AR203" s="7" t="s">
        <v>537</v>
      </c>
      <c r="AS203" s="7" t="s">
        <v>537</v>
      </c>
      <c r="AT203" s="7" t="e">
        <f>IF(AND(NOT('Basic Financial Statements'!FV202=""),NOT('Basic Financial Statements'!AI202="")),'Basic Financial Statements'!FV202/'Basic Financial Statements'!AI202,"")</f>
        <v>#VALUE!</v>
      </c>
      <c r="AU203" s="7" t="e">
        <f>IF(AND(NOT('Basic Financial Statements'!FV202=""),NOT('Basic Financial Statements'!CY202="")),'Basic Financial Statements'!FV202/'Basic Financial Statements'!CY202,"")</f>
        <v>#VALUE!</v>
      </c>
    </row>
    <row r="204" spans="1:47">
      <c r="A204" s="7">
        <f t="shared" ref="A204:B204" si="24">A203</f>
        <v>0</v>
      </c>
      <c r="B204" s="7">
        <f t="shared" si="24"/>
        <v>0</v>
      </c>
      <c r="C204" s="7" t="e">
        <f>'Basic Financial Statements'!C203</f>
        <v>#VALUE!</v>
      </c>
      <c r="D204" s="10" t="e">
        <f>'Basic Financial Statements'!D203</f>
        <v>#VALUE!</v>
      </c>
      <c r="F204" s="7" t="e">
        <f>IF(AND(NOT('Basic Financial Statements'!Q203=""),NOT('Basic Financial Statements'!CD203=""),NOT('Basic Financial Statements'!CD202=""),'Basic Financial Statements'!B203='Basic Financial Statements'!B202,RIGHT('Basic Financial Statements'!C203,4)*1-1=RIGHT('Basic Financial Statements'!C202,4)*1),('Basic Financial Statements'!Q203+'Basic Financial Statements'!S203)/AVERAGE('Basic Financial Statements'!CD202:CD203),"")</f>
        <v>#VALUE!</v>
      </c>
      <c r="G204" s="7" t="e">
        <f>IF(AND(NOT('Basic Financial Statements'!AI202=""),NOT('Basic Financial Statements'!CD203=""),NOT('Basic Financial Statements'!CD202=""),'Basic Financial Statements'!B203='Basic Financial Statements'!B202,RIGHT('Basic Financial Statements'!C203,4)*1-1=RIGHT('Basic Financial Statements'!C202,4)*1),('Basic Financial Statements'!AI203)/AVERAGE('Basic Financial Statements'!CD202:CD203),"")</f>
        <v>#VALUE!</v>
      </c>
      <c r="H204" s="7">
        <v>-2146826273</v>
      </c>
      <c r="I204" s="7">
        <v>-2146826273</v>
      </c>
      <c r="J204" s="7"/>
      <c r="K204" s="7">
        <v>-2146826273</v>
      </c>
      <c r="L204" s="7">
        <v>-2146826273</v>
      </c>
      <c r="M204" s="7">
        <v>-2146826273</v>
      </c>
      <c r="N204" s="7">
        <v>-2146826273</v>
      </c>
      <c r="O204" s="7">
        <v>-2146826273</v>
      </c>
      <c r="P204" s="7">
        <v>-2146826273</v>
      </c>
      <c r="Q204" s="7">
        <v>-2146826273</v>
      </c>
      <c r="R204" s="7">
        <v>-2146826273</v>
      </c>
      <c r="S204" s="7"/>
      <c r="T204" s="7" t="s">
        <v>537</v>
      </c>
      <c r="U204" s="7" t="s">
        <v>537</v>
      </c>
      <c r="V204" s="7" t="s">
        <v>537</v>
      </c>
      <c r="W204" s="7" t="s">
        <v>537</v>
      </c>
      <c r="X204" s="7"/>
      <c r="Y204" s="7" t="s">
        <v>537</v>
      </c>
      <c r="Z204" s="7" t="s">
        <v>537</v>
      </c>
      <c r="AA204" s="7" t="s">
        <v>537</v>
      </c>
      <c r="AB204" s="7" t="s">
        <v>537</v>
      </c>
      <c r="AC204" s="7" t="s">
        <v>537</v>
      </c>
      <c r="AD204" s="7" t="s">
        <v>537</v>
      </c>
      <c r="AE204" s="7" t="s">
        <v>537</v>
      </c>
      <c r="AF204" s="7"/>
      <c r="AG204" s="7" t="s">
        <v>537</v>
      </c>
      <c r="AH204" s="7" t="s">
        <v>537</v>
      </c>
      <c r="AI204" s="7" t="s">
        <v>537</v>
      </c>
      <c r="AJ204" s="7" t="s">
        <v>537</v>
      </c>
      <c r="AK204" s="7" t="s">
        <v>537</v>
      </c>
      <c r="AL204" s="7" t="s">
        <v>537</v>
      </c>
      <c r="AM204" s="7" t="s">
        <v>537</v>
      </c>
      <c r="AN204" s="7" t="s">
        <v>537</v>
      </c>
      <c r="AO204" s="7" t="s">
        <v>537</v>
      </c>
      <c r="AP204" s="7" t="s">
        <v>537</v>
      </c>
      <c r="AQ204" s="7" t="s">
        <v>537</v>
      </c>
      <c r="AR204" s="7" t="s">
        <v>537</v>
      </c>
      <c r="AS204" s="7" t="s">
        <v>537</v>
      </c>
      <c r="AT204" s="7" t="e">
        <f>IF(AND(NOT('Basic Financial Statements'!FV203=""),NOT('Basic Financial Statements'!AI203="")),'Basic Financial Statements'!FV203/'Basic Financial Statements'!AI203,"")</f>
        <v>#VALUE!</v>
      </c>
      <c r="AU204" s="7" t="e">
        <f>IF(AND(NOT('Basic Financial Statements'!FV203=""),NOT('Basic Financial Statements'!CY203="")),'Basic Financial Statements'!FV203/'Basic Financial Statements'!CY203,"")</f>
        <v>#VALUE!</v>
      </c>
    </row>
    <row r="205" spans="1:47">
      <c r="A205" s="7">
        <f t="shared" ref="A205:B205" si="25">A204</f>
        <v>0</v>
      </c>
      <c r="B205" s="7">
        <f t="shared" si="25"/>
        <v>0</v>
      </c>
      <c r="C205" s="7" t="e">
        <f>'Basic Financial Statements'!C204</f>
        <v>#VALUE!</v>
      </c>
      <c r="D205" s="10" t="e">
        <f>'Basic Financial Statements'!D204</f>
        <v>#VALUE!</v>
      </c>
      <c r="F205" s="7" t="e">
        <f>IF(AND(NOT('Basic Financial Statements'!Q204=""),NOT('Basic Financial Statements'!CD204=""),NOT('Basic Financial Statements'!CD203=""),'Basic Financial Statements'!B204='Basic Financial Statements'!B203,RIGHT('Basic Financial Statements'!C204,4)*1-1=RIGHT('Basic Financial Statements'!C203,4)*1),('Basic Financial Statements'!Q204+'Basic Financial Statements'!S204)/AVERAGE('Basic Financial Statements'!CD203:CD204),"")</f>
        <v>#VALUE!</v>
      </c>
      <c r="G205" s="7" t="e">
        <f>IF(AND(NOT('Basic Financial Statements'!AI203=""),NOT('Basic Financial Statements'!CD204=""),NOT('Basic Financial Statements'!CD203=""),'Basic Financial Statements'!B204='Basic Financial Statements'!B203,RIGHT('Basic Financial Statements'!C204,4)*1-1=RIGHT('Basic Financial Statements'!C203,4)*1),('Basic Financial Statements'!AI204)/AVERAGE('Basic Financial Statements'!CD203:CD204),"")</f>
        <v>#VALUE!</v>
      </c>
      <c r="H205" s="7">
        <v>-2146826273</v>
      </c>
      <c r="I205" s="7">
        <v>-2146826273</v>
      </c>
      <c r="J205" s="7"/>
      <c r="K205" s="7">
        <v>-2146826273</v>
      </c>
      <c r="L205" s="7">
        <v>-2146826273</v>
      </c>
      <c r="M205" s="7">
        <v>-2146826273</v>
      </c>
      <c r="N205" s="7">
        <v>-2146826273</v>
      </c>
      <c r="O205" s="7">
        <v>-2146826273</v>
      </c>
      <c r="P205" s="7">
        <v>-2146826273</v>
      </c>
      <c r="Q205" s="7">
        <v>-2146826273</v>
      </c>
      <c r="R205" s="7">
        <v>-2146826273</v>
      </c>
      <c r="S205" s="7"/>
      <c r="T205" s="7" t="s">
        <v>537</v>
      </c>
      <c r="U205" s="7" t="s">
        <v>537</v>
      </c>
      <c r="V205" s="7" t="s">
        <v>537</v>
      </c>
      <c r="W205" s="7" t="s">
        <v>537</v>
      </c>
      <c r="X205" s="7"/>
      <c r="Y205" s="7" t="s">
        <v>537</v>
      </c>
      <c r="Z205" s="7" t="s">
        <v>537</v>
      </c>
      <c r="AA205" s="7" t="s">
        <v>537</v>
      </c>
      <c r="AB205" s="7" t="s">
        <v>537</v>
      </c>
      <c r="AC205" s="7" t="s">
        <v>537</v>
      </c>
      <c r="AD205" s="7" t="s">
        <v>537</v>
      </c>
      <c r="AE205" s="7" t="s">
        <v>537</v>
      </c>
      <c r="AF205" s="7"/>
      <c r="AG205" s="7" t="s">
        <v>537</v>
      </c>
      <c r="AH205" s="7" t="s">
        <v>537</v>
      </c>
      <c r="AI205" s="7" t="s">
        <v>537</v>
      </c>
      <c r="AJ205" s="7" t="s">
        <v>537</v>
      </c>
      <c r="AK205" s="7" t="s">
        <v>537</v>
      </c>
      <c r="AL205" s="7" t="s">
        <v>537</v>
      </c>
      <c r="AM205" s="7" t="s">
        <v>537</v>
      </c>
      <c r="AN205" s="7" t="s">
        <v>537</v>
      </c>
      <c r="AO205" s="7" t="s">
        <v>537</v>
      </c>
      <c r="AP205" s="7" t="s">
        <v>537</v>
      </c>
      <c r="AQ205" s="7" t="s">
        <v>537</v>
      </c>
      <c r="AR205" s="7" t="s">
        <v>537</v>
      </c>
      <c r="AS205" s="7" t="s">
        <v>537</v>
      </c>
      <c r="AT205" s="7" t="e">
        <f>IF(AND(NOT('Basic Financial Statements'!FV204=""),NOT('Basic Financial Statements'!AI204="")),'Basic Financial Statements'!FV204/'Basic Financial Statements'!AI204,"")</f>
        <v>#VALUE!</v>
      </c>
      <c r="AU205" s="7" t="e">
        <f>IF(AND(NOT('Basic Financial Statements'!FV204=""),NOT('Basic Financial Statements'!CY204="")),'Basic Financial Statements'!FV204/'Basic Financial Statements'!CY204,"")</f>
        <v>#VALUE!</v>
      </c>
    </row>
    <row r="206" spans="1:47">
      <c r="A206" s="7">
        <f t="shared" ref="A206:B206" si="26">A205</f>
        <v>0</v>
      </c>
      <c r="B206" s="7">
        <f t="shared" si="26"/>
        <v>0</v>
      </c>
      <c r="C206" s="7" t="e">
        <f>'Basic Financial Statements'!C205</f>
        <v>#VALUE!</v>
      </c>
      <c r="D206" s="10" t="e">
        <f>'Basic Financial Statements'!D205</f>
        <v>#VALUE!</v>
      </c>
      <c r="F206" s="7" t="e">
        <f>IF(AND(NOT('Basic Financial Statements'!Q205=""),NOT('Basic Financial Statements'!CD205=""),NOT('Basic Financial Statements'!CD204=""),'Basic Financial Statements'!B205='Basic Financial Statements'!B204,RIGHT('Basic Financial Statements'!C205,4)*1-1=RIGHT('Basic Financial Statements'!C204,4)*1),('Basic Financial Statements'!Q205+'Basic Financial Statements'!S205)/AVERAGE('Basic Financial Statements'!CD204:CD205),"")</f>
        <v>#VALUE!</v>
      </c>
      <c r="G206" s="7" t="e">
        <f>IF(AND(NOT('Basic Financial Statements'!AI204=""),NOT('Basic Financial Statements'!CD205=""),NOT('Basic Financial Statements'!CD204=""),'Basic Financial Statements'!B205='Basic Financial Statements'!B204,RIGHT('Basic Financial Statements'!C205,4)*1-1=RIGHT('Basic Financial Statements'!C204,4)*1),('Basic Financial Statements'!AI205)/AVERAGE('Basic Financial Statements'!CD204:CD205),"")</f>
        <v>#VALUE!</v>
      </c>
      <c r="H206" s="7">
        <v>-2146826273</v>
      </c>
      <c r="I206" s="7">
        <v>-2146826273</v>
      </c>
      <c r="J206" s="7"/>
      <c r="K206" s="7">
        <v>-2146826273</v>
      </c>
      <c r="L206" s="7">
        <v>-2146826273</v>
      </c>
      <c r="M206" s="7">
        <v>-2146826273</v>
      </c>
      <c r="N206" s="7">
        <v>-2146826273</v>
      </c>
      <c r="O206" s="7">
        <v>-2146826273</v>
      </c>
      <c r="P206" s="7">
        <v>-2146826273</v>
      </c>
      <c r="Q206" s="7">
        <v>-2146826273</v>
      </c>
      <c r="R206" s="7">
        <v>-2146826273</v>
      </c>
      <c r="S206" s="7"/>
      <c r="T206" s="7" t="s">
        <v>537</v>
      </c>
      <c r="U206" s="7" t="s">
        <v>537</v>
      </c>
      <c r="V206" s="7" t="s">
        <v>537</v>
      </c>
      <c r="W206" s="7" t="s">
        <v>537</v>
      </c>
      <c r="X206" s="7"/>
      <c r="Y206" s="7" t="s">
        <v>537</v>
      </c>
      <c r="Z206" s="7" t="s">
        <v>537</v>
      </c>
      <c r="AA206" s="7" t="s">
        <v>537</v>
      </c>
      <c r="AB206" s="7" t="s">
        <v>537</v>
      </c>
      <c r="AC206" s="7" t="s">
        <v>537</v>
      </c>
      <c r="AD206" s="7" t="s">
        <v>537</v>
      </c>
      <c r="AE206" s="7" t="s">
        <v>537</v>
      </c>
      <c r="AF206" s="7"/>
      <c r="AG206" s="7" t="s">
        <v>537</v>
      </c>
      <c r="AH206" s="7" t="s">
        <v>537</v>
      </c>
      <c r="AI206" s="7" t="s">
        <v>537</v>
      </c>
      <c r="AJ206" s="7" t="s">
        <v>537</v>
      </c>
      <c r="AK206" s="7" t="s">
        <v>537</v>
      </c>
      <c r="AL206" s="7" t="s">
        <v>537</v>
      </c>
      <c r="AM206" s="7" t="s">
        <v>537</v>
      </c>
      <c r="AN206" s="7" t="s">
        <v>537</v>
      </c>
      <c r="AO206" s="7" t="s">
        <v>537</v>
      </c>
      <c r="AP206" s="7" t="s">
        <v>537</v>
      </c>
      <c r="AQ206" s="7" t="s">
        <v>537</v>
      </c>
      <c r="AR206" s="7" t="s">
        <v>537</v>
      </c>
      <c r="AS206" s="7" t="s">
        <v>537</v>
      </c>
      <c r="AT206" s="7" t="e">
        <f>IF(AND(NOT('Basic Financial Statements'!FV205=""),NOT('Basic Financial Statements'!AI205="")),'Basic Financial Statements'!FV205/'Basic Financial Statements'!AI205,"")</f>
        <v>#VALUE!</v>
      </c>
      <c r="AU206" s="7" t="e">
        <f>IF(AND(NOT('Basic Financial Statements'!FV205=""),NOT('Basic Financial Statements'!CY205="")),'Basic Financial Statements'!FV205/'Basic Financial Statements'!CY205,"")</f>
        <v>#VALUE!</v>
      </c>
    </row>
    <row r="207" spans="1:47">
      <c r="A207" s="7">
        <f t="shared" ref="A207:B207" si="27">A206</f>
        <v>0</v>
      </c>
      <c r="B207" s="7">
        <f t="shared" si="27"/>
        <v>0</v>
      </c>
      <c r="C207" s="7" t="str">
        <f>'Basic Financial Statements'!C206</f>
        <v>FY</v>
      </c>
      <c r="D207" s="10" t="e">
        <f>'Basic Financial Statements'!D206</f>
        <v>#VALUE!</v>
      </c>
      <c r="F207" s="7" t="e">
        <f>IF(AND(NOT('Basic Financial Statements'!Q206=""),NOT('Basic Financial Statements'!CD206=""),NOT('Basic Financial Statements'!CD205=""),'Basic Financial Statements'!B206='Basic Financial Statements'!B205,RIGHT('Basic Financial Statements'!C206,4)*1-1=RIGHT('Basic Financial Statements'!C205,4)*1),('Basic Financial Statements'!Q206+'Basic Financial Statements'!S206)/AVERAGE('Basic Financial Statements'!CD205:CD206),"")</f>
        <v>#VALUE!</v>
      </c>
      <c r="G207" s="7" t="e">
        <f>IF(AND(NOT('Basic Financial Statements'!AI205=""),NOT('Basic Financial Statements'!CD206=""),NOT('Basic Financial Statements'!CD205=""),'Basic Financial Statements'!B206='Basic Financial Statements'!B205,RIGHT('Basic Financial Statements'!C206,4)*1-1=RIGHT('Basic Financial Statements'!C205,4)*1),('Basic Financial Statements'!AI206)/AVERAGE('Basic Financial Statements'!CD205:CD206),"")</f>
        <v>#VALUE!</v>
      </c>
      <c r="H207" s="7">
        <v>-2146826273</v>
      </c>
      <c r="I207" s="7">
        <v>-2146826273</v>
      </c>
      <c r="J207" s="7"/>
      <c r="K207" s="7">
        <v>-2146826273</v>
      </c>
      <c r="L207" s="7">
        <v>-2146826273</v>
      </c>
      <c r="M207" s="7">
        <v>-2146826273</v>
      </c>
      <c r="N207" s="7">
        <v>-2146826273</v>
      </c>
      <c r="O207" s="7">
        <v>-2146826273</v>
      </c>
      <c r="P207" s="7">
        <v>-2146826273</v>
      </c>
      <c r="Q207" s="7">
        <v>-2146826273</v>
      </c>
      <c r="R207" s="7">
        <v>-2146826273</v>
      </c>
      <c r="S207" s="7"/>
      <c r="T207" s="7" t="s">
        <v>541</v>
      </c>
      <c r="U207" s="7" t="s">
        <v>541</v>
      </c>
      <c r="V207" s="7" t="s">
        <v>541</v>
      </c>
      <c r="W207" s="7" t="s">
        <v>541</v>
      </c>
      <c r="X207" s="7"/>
      <c r="Y207" s="7" t="s">
        <v>541</v>
      </c>
      <c r="Z207" s="7" t="s">
        <v>541</v>
      </c>
      <c r="AA207" s="7" t="s">
        <v>541</v>
      </c>
      <c r="AB207" s="7" t="s">
        <v>541</v>
      </c>
      <c r="AC207" s="7" t="s">
        <v>541</v>
      </c>
      <c r="AD207" s="7" t="s">
        <v>541</v>
      </c>
      <c r="AE207" s="7" t="s">
        <v>541</v>
      </c>
      <c r="AF207" s="7"/>
      <c r="AG207" s="7" t="s">
        <v>541</v>
      </c>
      <c r="AH207" s="7" t="s">
        <v>541</v>
      </c>
      <c r="AI207" s="7" t="s">
        <v>541</v>
      </c>
      <c r="AJ207" s="7" t="s">
        <v>541</v>
      </c>
      <c r="AK207" s="7" t="s">
        <v>541</v>
      </c>
      <c r="AL207" s="7" t="s">
        <v>541</v>
      </c>
      <c r="AM207" s="7" t="s">
        <v>541</v>
      </c>
      <c r="AN207" s="7" t="s">
        <v>541</v>
      </c>
      <c r="AO207" s="7" t="s">
        <v>541</v>
      </c>
      <c r="AP207" s="7" t="s">
        <v>541</v>
      </c>
      <c r="AQ207" s="7" t="s">
        <v>541</v>
      </c>
      <c r="AR207" s="7" t="s">
        <v>541</v>
      </c>
      <c r="AS207" s="7" t="s">
        <v>541</v>
      </c>
      <c r="AT207" s="7" t="e">
        <f>IF(AND(NOT('Basic Financial Statements'!FV206=""),NOT('Basic Financial Statements'!AI206="")),'Basic Financial Statements'!FV206/'Basic Financial Statements'!AI206,"")</f>
        <v>#VALUE!</v>
      </c>
      <c r="AU207" s="7" t="e">
        <f>IF(AND(NOT('Basic Financial Statements'!FV206=""),NOT('Basic Financial Statements'!CY206="")),'Basic Financial Statements'!FV206/'Basic Financial Statements'!CY206,"")</f>
        <v>#VALUE!</v>
      </c>
    </row>
    <row r="208" spans="1:47">
      <c r="A208" s="7">
        <f>Assumptions!C19</f>
        <v>0</v>
      </c>
      <c r="B208" s="7">
        <f>Assumptions!B19</f>
        <v>0</v>
      </c>
      <c r="C208" s="7" t="e">
        <f>'Basic Financial Statements'!C207</f>
        <v>#VALUE!</v>
      </c>
      <c r="D208" s="10" t="e">
        <f>'Basic Financial Statements'!D207</f>
        <v>#VALUE!</v>
      </c>
      <c r="F208" s="7" t="e">
        <f>IF(AND(NOT('Basic Financial Statements'!Q207=""),NOT('Basic Financial Statements'!CD207=""),NOT('Basic Financial Statements'!CD206=""),'Basic Financial Statements'!B207='Basic Financial Statements'!B206,RIGHT('Basic Financial Statements'!C207,4)*1-1=RIGHT('Basic Financial Statements'!C206,4)*1),('Basic Financial Statements'!Q207+'Basic Financial Statements'!S207)/AVERAGE('Basic Financial Statements'!CD206:CD207),"")</f>
        <v>#VALUE!</v>
      </c>
      <c r="G208" s="7" t="e">
        <f>IF(AND(NOT('Basic Financial Statements'!AI206=""),NOT('Basic Financial Statements'!CD207=""),NOT('Basic Financial Statements'!CD206=""),'Basic Financial Statements'!B207='Basic Financial Statements'!B206,RIGHT('Basic Financial Statements'!C207,4)*1-1=RIGHT('Basic Financial Statements'!C206,4)*1),('Basic Financial Statements'!AI207)/AVERAGE('Basic Financial Statements'!CD206:CD207),"")</f>
        <v>#VALUE!</v>
      </c>
      <c r="H208" s="7">
        <v>-2146826273</v>
      </c>
      <c r="I208" s="7">
        <v>-2146826273</v>
      </c>
      <c r="J208" s="7"/>
      <c r="K208" s="7">
        <v>-2146826273</v>
      </c>
      <c r="L208" s="7">
        <v>-2146826273</v>
      </c>
      <c r="M208" s="7">
        <v>-2146826273</v>
      </c>
      <c r="N208" s="7">
        <v>-2146826273</v>
      </c>
      <c r="O208" s="7">
        <v>-2146826273</v>
      </c>
      <c r="P208" s="7">
        <v>-2146826273</v>
      </c>
      <c r="Q208" s="7">
        <v>-2146826273</v>
      </c>
      <c r="R208" s="7">
        <v>-2146826273</v>
      </c>
      <c r="S208" s="7"/>
      <c r="T208" s="7" t="s">
        <v>537</v>
      </c>
      <c r="U208" s="7" t="s">
        <v>537</v>
      </c>
      <c r="V208" s="7" t="s">
        <v>537</v>
      </c>
      <c r="W208" s="7" t="s">
        <v>537</v>
      </c>
      <c r="X208" s="7"/>
      <c r="Y208" s="7" t="s">
        <v>537</v>
      </c>
      <c r="Z208" s="7" t="s">
        <v>537</v>
      </c>
      <c r="AA208" s="7" t="s">
        <v>537</v>
      </c>
      <c r="AB208" s="7" t="s">
        <v>537</v>
      </c>
      <c r="AC208" s="7" t="s">
        <v>537</v>
      </c>
      <c r="AD208" s="7" t="s">
        <v>537</v>
      </c>
      <c r="AE208" s="7" t="s">
        <v>537</v>
      </c>
      <c r="AF208" s="7"/>
      <c r="AG208" s="7" t="s">
        <v>537</v>
      </c>
      <c r="AH208" s="7" t="s">
        <v>537</v>
      </c>
      <c r="AI208" s="7" t="s">
        <v>537</v>
      </c>
      <c r="AJ208" s="7" t="s">
        <v>537</v>
      </c>
      <c r="AK208" s="7" t="s">
        <v>537</v>
      </c>
      <c r="AL208" s="7" t="s">
        <v>537</v>
      </c>
      <c r="AM208" s="7" t="s">
        <v>537</v>
      </c>
      <c r="AN208" s="7" t="s">
        <v>537</v>
      </c>
      <c r="AO208" s="7" t="s">
        <v>537</v>
      </c>
      <c r="AP208" s="7" t="s">
        <v>537</v>
      </c>
      <c r="AQ208" s="7" t="s">
        <v>537</v>
      </c>
      <c r="AR208" s="7" t="s">
        <v>537</v>
      </c>
      <c r="AS208" s="7" t="s">
        <v>537</v>
      </c>
      <c r="AT208" s="7" t="e">
        <f>IF(AND(NOT('Basic Financial Statements'!FV207=""),NOT('Basic Financial Statements'!AI207="")),'Basic Financial Statements'!FV207/'Basic Financial Statements'!AI207,"")</f>
        <v>#VALUE!</v>
      </c>
      <c r="AU208" s="7" t="e">
        <f>IF(AND(NOT('Basic Financial Statements'!FV207=""),NOT('Basic Financial Statements'!CY207="")),'Basic Financial Statements'!FV207/'Basic Financial Statements'!CY207,"")</f>
        <v>#VALUE!</v>
      </c>
    </row>
    <row r="209" spans="1:47">
      <c r="A209" s="7">
        <f t="shared" ref="A209:B209" si="28">A208</f>
        <v>0</v>
      </c>
      <c r="B209" s="7">
        <f t="shared" si="28"/>
        <v>0</v>
      </c>
      <c r="C209" s="7" t="e">
        <f>'Basic Financial Statements'!C208</f>
        <v>#VALUE!</v>
      </c>
      <c r="D209" s="10" t="e">
        <f>'Basic Financial Statements'!D208</f>
        <v>#VALUE!</v>
      </c>
      <c r="F209" s="7" t="e">
        <f>IF(AND(NOT('Basic Financial Statements'!Q208=""),NOT('Basic Financial Statements'!CD208=""),NOT('Basic Financial Statements'!CD207=""),'Basic Financial Statements'!B208='Basic Financial Statements'!B207,RIGHT('Basic Financial Statements'!C208,4)*1-1=RIGHT('Basic Financial Statements'!C207,4)*1),('Basic Financial Statements'!Q208+'Basic Financial Statements'!S208)/AVERAGE('Basic Financial Statements'!CD207:CD208),"")</f>
        <v>#VALUE!</v>
      </c>
      <c r="G209" s="7" t="e">
        <f>IF(AND(NOT('Basic Financial Statements'!AI207=""),NOT('Basic Financial Statements'!CD208=""),NOT('Basic Financial Statements'!CD207=""),'Basic Financial Statements'!B208='Basic Financial Statements'!B207,RIGHT('Basic Financial Statements'!C208,4)*1-1=RIGHT('Basic Financial Statements'!C207,4)*1),('Basic Financial Statements'!AI208)/AVERAGE('Basic Financial Statements'!CD207:CD208),"")</f>
        <v>#VALUE!</v>
      </c>
      <c r="H209" s="7">
        <v>-2146826273</v>
      </c>
      <c r="I209" s="7">
        <v>-2146826273</v>
      </c>
      <c r="J209" s="7"/>
      <c r="K209" s="7">
        <v>-2146826273</v>
      </c>
      <c r="L209" s="7">
        <v>-2146826273</v>
      </c>
      <c r="M209" s="7">
        <v>-2146826273</v>
      </c>
      <c r="N209" s="7">
        <v>-2146826273</v>
      </c>
      <c r="O209" s="7">
        <v>-2146826273</v>
      </c>
      <c r="P209" s="7">
        <v>-2146826273</v>
      </c>
      <c r="Q209" s="7">
        <v>-2146826273</v>
      </c>
      <c r="R209" s="7">
        <v>-2146826273</v>
      </c>
      <c r="S209" s="7"/>
      <c r="T209" s="7" t="s">
        <v>537</v>
      </c>
      <c r="U209" s="7" t="s">
        <v>537</v>
      </c>
      <c r="V209" s="7" t="s">
        <v>537</v>
      </c>
      <c r="W209" s="7" t="s">
        <v>537</v>
      </c>
      <c r="X209" s="7"/>
      <c r="Y209" s="7" t="s">
        <v>537</v>
      </c>
      <c r="Z209" s="7" t="s">
        <v>537</v>
      </c>
      <c r="AA209" s="7" t="s">
        <v>537</v>
      </c>
      <c r="AB209" s="7" t="s">
        <v>537</v>
      </c>
      <c r="AC209" s="7" t="s">
        <v>537</v>
      </c>
      <c r="AD209" s="7" t="s">
        <v>537</v>
      </c>
      <c r="AE209" s="7" t="s">
        <v>537</v>
      </c>
      <c r="AF209" s="7"/>
      <c r="AG209" s="7" t="s">
        <v>537</v>
      </c>
      <c r="AH209" s="7" t="s">
        <v>537</v>
      </c>
      <c r="AI209" s="7" t="s">
        <v>537</v>
      </c>
      <c r="AJ209" s="7" t="s">
        <v>537</v>
      </c>
      <c r="AK209" s="7" t="s">
        <v>537</v>
      </c>
      <c r="AL209" s="7" t="s">
        <v>537</v>
      </c>
      <c r="AM209" s="7" t="s">
        <v>537</v>
      </c>
      <c r="AN209" s="7" t="s">
        <v>537</v>
      </c>
      <c r="AO209" s="7" t="s">
        <v>537</v>
      </c>
      <c r="AP209" s="7" t="s">
        <v>537</v>
      </c>
      <c r="AQ209" s="7" t="s">
        <v>537</v>
      </c>
      <c r="AR209" s="7" t="s">
        <v>537</v>
      </c>
      <c r="AS209" s="7" t="s">
        <v>537</v>
      </c>
      <c r="AT209" s="7" t="e">
        <f>IF(AND(NOT('Basic Financial Statements'!FV208=""),NOT('Basic Financial Statements'!AI208="")),'Basic Financial Statements'!FV208/'Basic Financial Statements'!AI208,"")</f>
        <v>#VALUE!</v>
      </c>
      <c r="AU209" s="7" t="e">
        <f>IF(AND(NOT('Basic Financial Statements'!FV208=""),NOT('Basic Financial Statements'!CY208="")),'Basic Financial Statements'!FV208/'Basic Financial Statements'!CY208,"")</f>
        <v>#VALUE!</v>
      </c>
    </row>
    <row r="210" spans="1:47">
      <c r="A210" s="7">
        <f t="shared" ref="A210:B210" si="29">A209</f>
        <v>0</v>
      </c>
      <c r="B210" s="7">
        <f t="shared" si="29"/>
        <v>0</v>
      </c>
      <c r="C210" s="7" t="e">
        <f>'Basic Financial Statements'!C209</f>
        <v>#VALUE!</v>
      </c>
      <c r="D210" s="10" t="e">
        <f>'Basic Financial Statements'!D209</f>
        <v>#VALUE!</v>
      </c>
      <c r="F210" s="7" t="e">
        <f>IF(AND(NOT('Basic Financial Statements'!Q209=""),NOT('Basic Financial Statements'!CD209=""),NOT('Basic Financial Statements'!CD208=""),'Basic Financial Statements'!B209='Basic Financial Statements'!B208,RIGHT('Basic Financial Statements'!C209,4)*1-1=RIGHT('Basic Financial Statements'!C208,4)*1),('Basic Financial Statements'!Q209+'Basic Financial Statements'!S209)/AVERAGE('Basic Financial Statements'!CD208:CD209),"")</f>
        <v>#VALUE!</v>
      </c>
      <c r="G210" s="7" t="e">
        <f>IF(AND(NOT('Basic Financial Statements'!AI208=""),NOT('Basic Financial Statements'!CD209=""),NOT('Basic Financial Statements'!CD208=""),'Basic Financial Statements'!B209='Basic Financial Statements'!B208,RIGHT('Basic Financial Statements'!C209,4)*1-1=RIGHT('Basic Financial Statements'!C208,4)*1),('Basic Financial Statements'!AI209)/AVERAGE('Basic Financial Statements'!CD208:CD209),"")</f>
        <v>#VALUE!</v>
      </c>
      <c r="H210" s="7">
        <v>-2146826273</v>
      </c>
      <c r="I210" s="7">
        <v>-2146826273</v>
      </c>
      <c r="J210" s="7"/>
      <c r="K210" s="7">
        <v>-2146826273</v>
      </c>
      <c r="L210" s="7">
        <v>-2146826273</v>
      </c>
      <c r="M210" s="7">
        <v>-2146826273</v>
      </c>
      <c r="N210" s="7">
        <v>-2146826273</v>
      </c>
      <c r="O210" s="7">
        <v>-2146826273</v>
      </c>
      <c r="P210" s="7">
        <v>-2146826273</v>
      </c>
      <c r="Q210" s="7">
        <v>-2146826273</v>
      </c>
      <c r="R210" s="7">
        <v>-2146826273</v>
      </c>
      <c r="S210" s="7"/>
      <c r="T210" s="7" t="s">
        <v>537</v>
      </c>
      <c r="U210" s="7" t="s">
        <v>537</v>
      </c>
      <c r="V210" s="7" t="s">
        <v>537</v>
      </c>
      <c r="W210" s="7" t="s">
        <v>537</v>
      </c>
      <c r="X210" s="7"/>
      <c r="Y210" s="7" t="s">
        <v>537</v>
      </c>
      <c r="Z210" s="7" t="s">
        <v>537</v>
      </c>
      <c r="AA210" s="7" t="s">
        <v>537</v>
      </c>
      <c r="AB210" s="7" t="s">
        <v>537</v>
      </c>
      <c r="AC210" s="7" t="s">
        <v>537</v>
      </c>
      <c r="AD210" s="7" t="s">
        <v>537</v>
      </c>
      <c r="AE210" s="7" t="s">
        <v>537</v>
      </c>
      <c r="AF210" s="7"/>
      <c r="AG210" s="7" t="s">
        <v>537</v>
      </c>
      <c r="AH210" s="7" t="s">
        <v>537</v>
      </c>
      <c r="AI210" s="7" t="s">
        <v>537</v>
      </c>
      <c r="AJ210" s="7" t="s">
        <v>537</v>
      </c>
      <c r="AK210" s="7" t="s">
        <v>537</v>
      </c>
      <c r="AL210" s="7" t="s">
        <v>537</v>
      </c>
      <c r="AM210" s="7" t="s">
        <v>537</v>
      </c>
      <c r="AN210" s="7" t="s">
        <v>537</v>
      </c>
      <c r="AO210" s="7" t="s">
        <v>537</v>
      </c>
      <c r="AP210" s="7" t="s">
        <v>537</v>
      </c>
      <c r="AQ210" s="7" t="s">
        <v>537</v>
      </c>
      <c r="AR210" s="7" t="s">
        <v>537</v>
      </c>
      <c r="AS210" s="7" t="s">
        <v>537</v>
      </c>
      <c r="AT210" s="7" t="e">
        <f>IF(AND(NOT('Basic Financial Statements'!FV209=""),NOT('Basic Financial Statements'!AI209="")),'Basic Financial Statements'!FV209/'Basic Financial Statements'!AI209,"")</f>
        <v>#VALUE!</v>
      </c>
      <c r="AU210" s="7" t="e">
        <f>IF(AND(NOT('Basic Financial Statements'!FV209=""),NOT('Basic Financial Statements'!CY209="")),'Basic Financial Statements'!FV209/'Basic Financial Statements'!CY209,"")</f>
        <v>#VALUE!</v>
      </c>
    </row>
    <row r="211" spans="1:47">
      <c r="A211" s="7">
        <f t="shared" ref="A211:B211" si="30">A210</f>
        <v>0</v>
      </c>
      <c r="B211" s="7">
        <f t="shared" si="30"/>
        <v>0</v>
      </c>
      <c r="C211" s="7" t="e">
        <f>'Basic Financial Statements'!C210</f>
        <v>#VALUE!</v>
      </c>
      <c r="D211" s="10" t="e">
        <f>'Basic Financial Statements'!D210</f>
        <v>#VALUE!</v>
      </c>
      <c r="F211" s="7" t="e">
        <f>IF(AND(NOT('Basic Financial Statements'!Q210=""),NOT('Basic Financial Statements'!CD210=""),NOT('Basic Financial Statements'!CD209=""),'Basic Financial Statements'!B210='Basic Financial Statements'!B209,RIGHT('Basic Financial Statements'!C210,4)*1-1=RIGHT('Basic Financial Statements'!C209,4)*1),('Basic Financial Statements'!Q210+'Basic Financial Statements'!S210)/AVERAGE('Basic Financial Statements'!CD209:CD210),"")</f>
        <v>#VALUE!</v>
      </c>
      <c r="G211" s="7" t="e">
        <f>IF(AND(NOT('Basic Financial Statements'!AI209=""),NOT('Basic Financial Statements'!CD210=""),NOT('Basic Financial Statements'!CD209=""),'Basic Financial Statements'!B210='Basic Financial Statements'!B209,RIGHT('Basic Financial Statements'!C210,4)*1-1=RIGHT('Basic Financial Statements'!C209,4)*1),('Basic Financial Statements'!AI210)/AVERAGE('Basic Financial Statements'!CD209:CD210),"")</f>
        <v>#VALUE!</v>
      </c>
      <c r="H211" s="7">
        <v>-2146826273</v>
      </c>
      <c r="I211" s="7">
        <v>-2146826273</v>
      </c>
      <c r="J211" s="7"/>
      <c r="K211" s="7">
        <v>-2146826273</v>
      </c>
      <c r="L211" s="7">
        <v>-2146826273</v>
      </c>
      <c r="M211" s="7">
        <v>-2146826273</v>
      </c>
      <c r="N211" s="7">
        <v>-2146826273</v>
      </c>
      <c r="O211" s="7">
        <v>-2146826273</v>
      </c>
      <c r="P211" s="7">
        <v>-2146826273</v>
      </c>
      <c r="Q211" s="7">
        <v>-2146826273</v>
      </c>
      <c r="R211" s="7">
        <v>-2146826273</v>
      </c>
      <c r="S211" s="7"/>
      <c r="T211" s="7" t="s">
        <v>537</v>
      </c>
      <c r="U211" s="7" t="s">
        <v>537</v>
      </c>
      <c r="V211" s="7" t="s">
        <v>537</v>
      </c>
      <c r="W211" s="7" t="s">
        <v>537</v>
      </c>
      <c r="X211" s="7"/>
      <c r="Y211" s="7" t="s">
        <v>537</v>
      </c>
      <c r="Z211" s="7" t="s">
        <v>537</v>
      </c>
      <c r="AA211" s="7" t="s">
        <v>537</v>
      </c>
      <c r="AB211" s="7" t="s">
        <v>537</v>
      </c>
      <c r="AC211" s="7" t="s">
        <v>537</v>
      </c>
      <c r="AD211" s="7" t="s">
        <v>537</v>
      </c>
      <c r="AE211" s="7" t="s">
        <v>537</v>
      </c>
      <c r="AF211" s="7"/>
      <c r="AG211" s="7" t="s">
        <v>537</v>
      </c>
      <c r="AH211" s="7" t="s">
        <v>537</v>
      </c>
      <c r="AI211" s="7" t="s">
        <v>537</v>
      </c>
      <c r="AJ211" s="7" t="s">
        <v>537</v>
      </c>
      <c r="AK211" s="7" t="s">
        <v>537</v>
      </c>
      <c r="AL211" s="7" t="s">
        <v>537</v>
      </c>
      <c r="AM211" s="7" t="s">
        <v>537</v>
      </c>
      <c r="AN211" s="7" t="s">
        <v>537</v>
      </c>
      <c r="AO211" s="7" t="s">
        <v>537</v>
      </c>
      <c r="AP211" s="7" t="s">
        <v>537</v>
      </c>
      <c r="AQ211" s="7" t="s">
        <v>537</v>
      </c>
      <c r="AR211" s="7" t="s">
        <v>537</v>
      </c>
      <c r="AS211" s="7" t="s">
        <v>537</v>
      </c>
      <c r="AT211" s="7" t="e">
        <f>IF(AND(NOT('Basic Financial Statements'!FV210=""),NOT('Basic Financial Statements'!AI210="")),'Basic Financial Statements'!FV210/'Basic Financial Statements'!AI210,"")</f>
        <v>#VALUE!</v>
      </c>
      <c r="AU211" s="7" t="e">
        <f>IF(AND(NOT('Basic Financial Statements'!FV210=""),NOT('Basic Financial Statements'!CY210="")),'Basic Financial Statements'!FV210/'Basic Financial Statements'!CY210,"")</f>
        <v>#VALUE!</v>
      </c>
    </row>
    <row r="212" spans="1:47">
      <c r="A212" s="7">
        <f t="shared" ref="A212:B212" si="31">A211</f>
        <v>0</v>
      </c>
      <c r="B212" s="7">
        <f t="shared" si="31"/>
        <v>0</v>
      </c>
      <c r="C212" s="7" t="e">
        <f>'Basic Financial Statements'!C211</f>
        <v>#VALUE!</v>
      </c>
      <c r="D212" s="10" t="e">
        <f>'Basic Financial Statements'!D211</f>
        <v>#VALUE!</v>
      </c>
      <c r="F212" s="7" t="e">
        <f>IF(AND(NOT('Basic Financial Statements'!Q211=""),NOT('Basic Financial Statements'!CD211=""),NOT('Basic Financial Statements'!CD210=""),'Basic Financial Statements'!B211='Basic Financial Statements'!B210,RIGHT('Basic Financial Statements'!C211,4)*1-1=RIGHT('Basic Financial Statements'!C210,4)*1),('Basic Financial Statements'!Q211+'Basic Financial Statements'!S211)/AVERAGE('Basic Financial Statements'!CD210:CD211),"")</f>
        <v>#VALUE!</v>
      </c>
      <c r="G212" s="7" t="e">
        <f>IF(AND(NOT('Basic Financial Statements'!AI210=""),NOT('Basic Financial Statements'!CD211=""),NOT('Basic Financial Statements'!CD210=""),'Basic Financial Statements'!B211='Basic Financial Statements'!B210,RIGHT('Basic Financial Statements'!C211,4)*1-1=RIGHT('Basic Financial Statements'!C210,4)*1),('Basic Financial Statements'!AI211)/AVERAGE('Basic Financial Statements'!CD210:CD211),"")</f>
        <v>#VALUE!</v>
      </c>
      <c r="H212" s="7">
        <v>-2146826273</v>
      </c>
      <c r="I212" s="7">
        <v>-2146826273</v>
      </c>
      <c r="J212" s="7"/>
      <c r="K212" s="7">
        <v>-2146826273</v>
      </c>
      <c r="L212" s="7">
        <v>-2146826273</v>
      </c>
      <c r="M212" s="7">
        <v>-2146826273</v>
      </c>
      <c r="N212" s="7">
        <v>-2146826273</v>
      </c>
      <c r="O212" s="7">
        <v>-2146826273</v>
      </c>
      <c r="P212" s="7">
        <v>-2146826273</v>
      </c>
      <c r="Q212" s="7">
        <v>-2146826273</v>
      </c>
      <c r="R212" s="7">
        <v>-2146826273</v>
      </c>
      <c r="S212" s="7"/>
      <c r="T212" s="7" t="s">
        <v>537</v>
      </c>
      <c r="U212" s="7" t="s">
        <v>537</v>
      </c>
      <c r="V212" s="7" t="s">
        <v>537</v>
      </c>
      <c r="W212" s="7" t="s">
        <v>537</v>
      </c>
      <c r="X212" s="7"/>
      <c r="Y212" s="7" t="s">
        <v>537</v>
      </c>
      <c r="Z212" s="7" t="s">
        <v>537</v>
      </c>
      <c r="AA212" s="7" t="s">
        <v>537</v>
      </c>
      <c r="AB212" s="7" t="s">
        <v>537</v>
      </c>
      <c r="AC212" s="7" t="s">
        <v>537</v>
      </c>
      <c r="AD212" s="7" t="s">
        <v>537</v>
      </c>
      <c r="AE212" s="7" t="s">
        <v>537</v>
      </c>
      <c r="AF212" s="7"/>
      <c r="AG212" s="7" t="s">
        <v>537</v>
      </c>
      <c r="AH212" s="7" t="s">
        <v>537</v>
      </c>
      <c r="AI212" s="7" t="s">
        <v>537</v>
      </c>
      <c r="AJ212" s="7" t="s">
        <v>537</v>
      </c>
      <c r="AK212" s="7" t="s">
        <v>537</v>
      </c>
      <c r="AL212" s="7" t="s">
        <v>537</v>
      </c>
      <c r="AM212" s="7" t="s">
        <v>537</v>
      </c>
      <c r="AN212" s="7" t="s">
        <v>537</v>
      </c>
      <c r="AO212" s="7" t="s">
        <v>537</v>
      </c>
      <c r="AP212" s="7" t="s">
        <v>537</v>
      </c>
      <c r="AQ212" s="7" t="s">
        <v>537</v>
      </c>
      <c r="AR212" s="7" t="s">
        <v>537</v>
      </c>
      <c r="AS212" s="7" t="s">
        <v>537</v>
      </c>
      <c r="AT212" s="7" t="e">
        <f>IF(AND(NOT('Basic Financial Statements'!FV211=""),NOT('Basic Financial Statements'!AI211="")),'Basic Financial Statements'!FV211/'Basic Financial Statements'!AI211,"")</f>
        <v>#VALUE!</v>
      </c>
      <c r="AU212" s="7" t="e">
        <f>IF(AND(NOT('Basic Financial Statements'!FV211=""),NOT('Basic Financial Statements'!CY211="")),'Basic Financial Statements'!FV211/'Basic Financial Statements'!CY211,"")</f>
        <v>#VALUE!</v>
      </c>
    </row>
    <row r="213" spans="1:47">
      <c r="A213" s="7">
        <f t="shared" ref="A213:B213" si="32">A212</f>
        <v>0</v>
      </c>
      <c r="B213" s="7">
        <f t="shared" si="32"/>
        <v>0</v>
      </c>
      <c r="C213" s="7" t="e">
        <f>'Basic Financial Statements'!C212</f>
        <v>#VALUE!</v>
      </c>
      <c r="D213" s="10" t="e">
        <f>'Basic Financial Statements'!D212</f>
        <v>#VALUE!</v>
      </c>
      <c r="F213" s="7" t="e">
        <f>IF(AND(NOT('Basic Financial Statements'!Q212=""),NOT('Basic Financial Statements'!CD212=""),NOT('Basic Financial Statements'!CD211=""),'Basic Financial Statements'!B212='Basic Financial Statements'!B211,RIGHT('Basic Financial Statements'!C212,4)*1-1=RIGHT('Basic Financial Statements'!C211,4)*1),('Basic Financial Statements'!Q212+'Basic Financial Statements'!S212)/AVERAGE('Basic Financial Statements'!CD211:CD212),"")</f>
        <v>#VALUE!</v>
      </c>
      <c r="G213" s="7" t="e">
        <f>IF(AND(NOT('Basic Financial Statements'!AI211=""),NOT('Basic Financial Statements'!CD212=""),NOT('Basic Financial Statements'!CD211=""),'Basic Financial Statements'!B212='Basic Financial Statements'!B211,RIGHT('Basic Financial Statements'!C212,4)*1-1=RIGHT('Basic Financial Statements'!C211,4)*1),('Basic Financial Statements'!AI212)/AVERAGE('Basic Financial Statements'!CD211:CD212),"")</f>
        <v>#VALUE!</v>
      </c>
      <c r="H213" s="7">
        <v>-2146826273</v>
      </c>
      <c r="I213" s="7">
        <v>-2146826273</v>
      </c>
      <c r="J213" s="7"/>
      <c r="K213" s="7">
        <v>-2146826273</v>
      </c>
      <c r="L213" s="7">
        <v>-2146826273</v>
      </c>
      <c r="M213" s="7">
        <v>-2146826273</v>
      </c>
      <c r="N213" s="7">
        <v>-2146826273</v>
      </c>
      <c r="O213" s="7">
        <v>-2146826273</v>
      </c>
      <c r="P213" s="7">
        <v>-2146826273</v>
      </c>
      <c r="Q213" s="7">
        <v>-2146826273</v>
      </c>
      <c r="R213" s="7">
        <v>-2146826273</v>
      </c>
      <c r="S213" s="7"/>
      <c r="T213" s="7" t="s">
        <v>537</v>
      </c>
      <c r="U213" s="7" t="s">
        <v>537</v>
      </c>
      <c r="V213" s="7" t="s">
        <v>537</v>
      </c>
      <c r="W213" s="7" t="s">
        <v>537</v>
      </c>
      <c r="X213" s="7"/>
      <c r="Y213" s="7" t="s">
        <v>537</v>
      </c>
      <c r="Z213" s="7" t="s">
        <v>537</v>
      </c>
      <c r="AA213" s="7" t="s">
        <v>537</v>
      </c>
      <c r="AB213" s="7" t="s">
        <v>537</v>
      </c>
      <c r="AC213" s="7" t="s">
        <v>537</v>
      </c>
      <c r="AD213" s="7" t="s">
        <v>537</v>
      </c>
      <c r="AE213" s="7" t="s">
        <v>537</v>
      </c>
      <c r="AF213" s="7"/>
      <c r="AG213" s="7" t="s">
        <v>537</v>
      </c>
      <c r="AH213" s="7" t="s">
        <v>537</v>
      </c>
      <c r="AI213" s="7" t="s">
        <v>537</v>
      </c>
      <c r="AJ213" s="7" t="s">
        <v>537</v>
      </c>
      <c r="AK213" s="7" t="s">
        <v>537</v>
      </c>
      <c r="AL213" s="7" t="s">
        <v>537</v>
      </c>
      <c r="AM213" s="7" t="s">
        <v>537</v>
      </c>
      <c r="AN213" s="7" t="s">
        <v>537</v>
      </c>
      <c r="AO213" s="7" t="s">
        <v>537</v>
      </c>
      <c r="AP213" s="7" t="s">
        <v>537</v>
      </c>
      <c r="AQ213" s="7" t="s">
        <v>537</v>
      </c>
      <c r="AR213" s="7" t="s">
        <v>537</v>
      </c>
      <c r="AS213" s="7" t="s">
        <v>537</v>
      </c>
      <c r="AT213" s="7" t="e">
        <f>IF(AND(NOT('Basic Financial Statements'!FV212=""),NOT('Basic Financial Statements'!AI212="")),'Basic Financial Statements'!FV212/'Basic Financial Statements'!AI212,"")</f>
        <v>#VALUE!</v>
      </c>
      <c r="AU213" s="7" t="e">
        <f>IF(AND(NOT('Basic Financial Statements'!FV212=""),NOT('Basic Financial Statements'!CY212="")),'Basic Financial Statements'!FV212/'Basic Financial Statements'!CY212,"")</f>
        <v>#VALUE!</v>
      </c>
    </row>
    <row r="214" spans="1:47">
      <c r="A214" s="7">
        <f t="shared" ref="A214:B214" si="33">A213</f>
        <v>0</v>
      </c>
      <c r="B214" s="7">
        <f t="shared" si="33"/>
        <v>0</v>
      </c>
      <c r="C214" s="7" t="e">
        <f>'Basic Financial Statements'!C213</f>
        <v>#VALUE!</v>
      </c>
      <c r="D214" s="10" t="e">
        <f>'Basic Financial Statements'!D213</f>
        <v>#VALUE!</v>
      </c>
      <c r="F214" s="7" t="e">
        <f>IF(AND(NOT('Basic Financial Statements'!Q213=""),NOT('Basic Financial Statements'!CD213=""),NOT('Basic Financial Statements'!CD212=""),'Basic Financial Statements'!B213='Basic Financial Statements'!B212,RIGHT('Basic Financial Statements'!C213,4)*1-1=RIGHT('Basic Financial Statements'!C212,4)*1),('Basic Financial Statements'!Q213+'Basic Financial Statements'!S213)/AVERAGE('Basic Financial Statements'!CD212:CD213),"")</f>
        <v>#VALUE!</v>
      </c>
      <c r="G214" s="7" t="e">
        <f>IF(AND(NOT('Basic Financial Statements'!AI212=""),NOT('Basic Financial Statements'!CD213=""),NOT('Basic Financial Statements'!CD212=""),'Basic Financial Statements'!B213='Basic Financial Statements'!B212,RIGHT('Basic Financial Statements'!C213,4)*1-1=RIGHT('Basic Financial Statements'!C212,4)*1),('Basic Financial Statements'!AI213)/AVERAGE('Basic Financial Statements'!CD212:CD213),"")</f>
        <v>#VALUE!</v>
      </c>
      <c r="H214" s="7">
        <v>-2146826273</v>
      </c>
      <c r="I214" s="7">
        <v>-2146826273</v>
      </c>
      <c r="J214" s="7"/>
      <c r="K214" s="7">
        <v>-2146826273</v>
      </c>
      <c r="L214" s="7">
        <v>-2146826273</v>
      </c>
      <c r="M214" s="7">
        <v>-2146826273</v>
      </c>
      <c r="N214" s="7">
        <v>-2146826273</v>
      </c>
      <c r="O214" s="7">
        <v>-2146826273</v>
      </c>
      <c r="P214" s="7">
        <v>-2146826273</v>
      </c>
      <c r="Q214" s="7">
        <v>-2146826273</v>
      </c>
      <c r="R214" s="7">
        <v>-2146826273</v>
      </c>
      <c r="S214" s="7"/>
      <c r="T214" s="7" t="s">
        <v>537</v>
      </c>
      <c r="U214" s="7" t="s">
        <v>537</v>
      </c>
      <c r="V214" s="7" t="s">
        <v>537</v>
      </c>
      <c r="W214" s="7" t="s">
        <v>537</v>
      </c>
      <c r="X214" s="7"/>
      <c r="Y214" s="7" t="s">
        <v>537</v>
      </c>
      <c r="Z214" s="7" t="s">
        <v>537</v>
      </c>
      <c r="AA214" s="7" t="s">
        <v>537</v>
      </c>
      <c r="AB214" s="7" t="s">
        <v>537</v>
      </c>
      <c r="AC214" s="7" t="s">
        <v>537</v>
      </c>
      <c r="AD214" s="7" t="s">
        <v>537</v>
      </c>
      <c r="AE214" s="7" t="s">
        <v>537</v>
      </c>
      <c r="AF214" s="7"/>
      <c r="AG214" s="7" t="s">
        <v>537</v>
      </c>
      <c r="AH214" s="7" t="s">
        <v>537</v>
      </c>
      <c r="AI214" s="7" t="s">
        <v>537</v>
      </c>
      <c r="AJ214" s="7" t="s">
        <v>537</v>
      </c>
      <c r="AK214" s="7" t="s">
        <v>537</v>
      </c>
      <c r="AL214" s="7" t="s">
        <v>537</v>
      </c>
      <c r="AM214" s="7" t="s">
        <v>537</v>
      </c>
      <c r="AN214" s="7" t="s">
        <v>537</v>
      </c>
      <c r="AO214" s="7" t="s">
        <v>537</v>
      </c>
      <c r="AP214" s="7" t="s">
        <v>537</v>
      </c>
      <c r="AQ214" s="7" t="s">
        <v>537</v>
      </c>
      <c r="AR214" s="7" t="s">
        <v>537</v>
      </c>
      <c r="AS214" s="7" t="s">
        <v>537</v>
      </c>
      <c r="AT214" s="7" t="e">
        <f>IF(AND(NOT('Basic Financial Statements'!FV213=""),NOT('Basic Financial Statements'!AI213="")),'Basic Financial Statements'!FV213/'Basic Financial Statements'!AI213,"")</f>
        <v>#VALUE!</v>
      </c>
      <c r="AU214" s="7" t="e">
        <f>IF(AND(NOT('Basic Financial Statements'!FV213=""),NOT('Basic Financial Statements'!CY213="")),'Basic Financial Statements'!FV213/'Basic Financial Statements'!CY213,"")</f>
        <v>#VALUE!</v>
      </c>
    </row>
    <row r="215" spans="1:47">
      <c r="A215" s="7">
        <f t="shared" ref="A215:B215" si="34">A214</f>
        <v>0</v>
      </c>
      <c r="B215" s="7">
        <f t="shared" si="34"/>
        <v>0</v>
      </c>
      <c r="C215" s="7" t="e">
        <f>'Basic Financial Statements'!C214</f>
        <v>#VALUE!</v>
      </c>
      <c r="D215" s="10" t="e">
        <f>'Basic Financial Statements'!D214</f>
        <v>#VALUE!</v>
      </c>
      <c r="F215" s="7" t="e">
        <f>IF(AND(NOT('Basic Financial Statements'!Q214=""),NOT('Basic Financial Statements'!CD214=""),NOT('Basic Financial Statements'!CD213=""),'Basic Financial Statements'!B214='Basic Financial Statements'!B213,RIGHT('Basic Financial Statements'!C214,4)*1-1=RIGHT('Basic Financial Statements'!C213,4)*1),('Basic Financial Statements'!Q214+'Basic Financial Statements'!S214)/AVERAGE('Basic Financial Statements'!CD213:CD214),"")</f>
        <v>#VALUE!</v>
      </c>
      <c r="G215" s="7" t="e">
        <f>IF(AND(NOT('Basic Financial Statements'!AI213=""),NOT('Basic Financial Statements'!CD214=""),NOT('Basic Financial Statements'!CD213=""),'Basic Financial Statements'!B214='Basic Financial Statements'!B213,RIGHT('Basic Financial Statements'!C214,4)*1-1=RIGHT('Basic Financial Statements'!C213,4)*1),('Basic Financial Statements'!AI214)/AVERAGE('Basic Financial Statements'!CD213:CD214),"")</f>
        <v>#VALUE!</v>
      </c>
      <c r="H215" s="7">
        <v>-2146826273</v>
      </c>
      <c r="I215" s="7">
        <v>-2146826273</v>
      </c>
      <c r="J215" s="7"/>
      <c r="K215" s="7">
        <v>-2146826273</v>
      </c>
      <c r="L215" s="7">
        <v>-2146826273</v>
      </c>
      <c r="M215" s="7">
        <v>-2146826273</v>
      </c>
      <c r="N215" s="7">
        <v>-2146826273</v>
      </c>
      <c r="O215" s="7">
        <v>-2146826273</v>
      </c>
      <c r="P215" s="7">
        <v>-2146826273</v>
      </c>
      <c r="Q215" s="7">
        <v>-2146826273</v>
      </c>
      <c r="R215" s="7">
        <v>-2146826273</v>
      </c>
      <c r="S215" s="7"/>
      <c r="T215" s="7" t="s">
        <v>537</v>
      </c>
      <c r="U215" s="7" t="s">
        <v>537</v>
      </c>
      <c r="V215" s="7" t="s">
        <v>537</v>
      </c>
      <c r="W215" s="7" t="s">
        <v>537</v>
      </c>
      <c r="X215" s="7"/>
      <c r="Y215" s="7" t="s">
        <v>537</v>
      </c>
      <c r="Z215" s="7" t="s">
        <v>537</v>
      </c>
      <c r="AA215" s="7" t="s">
        <v>537</v>
      </c>
      <c r="AB215" s="7" t="s">
        <v>537</v>
      </c>
      <c r="AC215" s="7" t="s">
        <v>537</v>
      </c>
      <c r="AD215" s="7" t="s">
        <v>537</v>
      </c>
      <c r="AE215" s="7" t="s">
        <v>537</v>
      </c>
      <c r="AF215" s="7"/>
      <c r="AG215" s="7" t="s">
        <v>537</v>
      </c>
      <c r="AH215" s="7" t="s">
        <v>537</v>
      </c>
      <c r="AI215" s="7" t="s">
        <v>537</v>
      </c>
      <c r="AJ215" s="7" t="s">
        <v>537</v>
      </c>
      <c r="AK215" s="7" t="s">
        <v>537</v>
      </c>
      <c r="AL215" s="7" t="s">
        <v>537</v>
      </c>
      <c r="AM215" s="7" t="s">
        <v>537</v>
      </c>
      <c r="AN215" s="7" t="s">
        <v>537</v>
      </c>
      <c r="AO215" s="7" t="s">
        <v>537</v>
      </c>
      <c r="AP215" s="7" t="s">
        <v>537</v>
      </c>
      <c r="AQ215" s="7" t="s">
        <v>537</v>
      </c>
      <c r="AR215" s="7" t="s">
        <v>537</v>
      </c>
      <c r="AS215" s="7" t="s">
        <v>537</v>
      </c>
      <c r="AT215" s="7" t="e">
        <f>IF(AND(NOT('Basic Financial Statements'!FV214=""),NOT('Basic Financial Statements'!AI214="")),'Basic Financial Statements'!FV214/'Basic Financial Statements'!AI214,"")</f>
        <v>#VALUE!</v>
      </c>
      <c r="AU215" s="7" t="e">
        <f>IF(AND(NOT('Basic Financial Statements'!FV214=""),NOT('Basic Financial Statements'!CY214="")),'Basic Financial Statements'!FV214/'Basic Financial Statements'!CY214,"")</f>
        <v>#VALUE!</v>
      </c>
    </row>
    <row r="216" spans="1:47">
      <c r="A216" s="7">
        <f t="shared" ref="A216:B216" si="35">A215</f>
        <v>0</v>
      </c>
      <c r="B216" s="7">
        <f t="shared" si="35"/>
        <v>0</v>
      </c>
      <c r="C216" s="7" t="e">
        <f>'Basic Financial Statements'!C215</f>
        <v>#VALUE!</v>
      </c>
      <c r="D216" s="10" t="e">
        <f>'Basic Financial Statements'!D215</f>
        <v>#VALUE!</v>
      </c>
      <c r="F216" s="7" t="e">
        <f>IF(AND(NOT('Basic Financial Statements'!Q215=""),NOT('Basic Financial Statements'!CD215=""),NOT('Basic Financial Statements'!CD214=""),'Basic Financial Statements'!B215='Basic Financial Statements'!B214,RIGHT('Basic Financial Statements'!C215,4)*1-1=RIGHT('Basic Financial Statements'!C214,4)*1),('Basic Financial Statements'!Q215+'Basic Financial Statements'!S215)/AVERAGE('Basic Financial Statements'!CD214:CD215),"")</f>
        <v>#VALUE!</v>
      </c>
      <c r="G216" s="7" t="e">
        <f>IF(AND(NOT('Basic Financial Statements'!AI214=""),NOT('Basic Financial Statements'!CD215=""),NOT('Basic Financial Statements'!CD214=""),'Basic Financial Statements'!B215='Basic Financial Statements'!B214,RIGHT('Basic Financial Statements'!C215,4)*1-1=RIGHT('Basic Financial Statements'!C214,4)*1),('Basic Financial Statements'!AI215)/AVERAGE('Basic Financial Statements'!CD214:CD215),"")</f>
        <v>#VALUE!</v>
      </c>
      <c r="H216" s="7">
        <v>-2146826273</v>
      </c>
      <c r="I216" s="7">
        <v>-2146826273</v>
      </c>
      <c r="J216" s="7"/>
      <c r="K216" s="7">
        <v>-2146826273</v>
      </c>
      <c r="L216" s="7">
        <v>-2146826273</v>
      </c>
      <c r="M216" s="7">
        <v>-2146826273</v>
      </c>
      <c r="N216" s="7">
        <v>-2146826273</v>
      </c>
      <c r="O216" s="7">
        <v>-2146826273</v>
      </c>
      <c r="P216" s="7">
        <v>-2146826273</v>
      </c>
      <c r="Q216" s="7">
        <v>-2146826273</v>
      </c>
      <c r="R216" s="7">
        <v>-2146826273</v>
      </c>
      <c r="S216" s="7"/>
      <c r="T216" s="7" t="s">
        <v>537</v>
      </c>
      <c r="U216" s="7" t="s">
        <v>537</v>
      </c>
      <c r="V216" s="7" t="s">
        <v>537</v>
      </c>
      <c r="W216" s="7" t="s">
        <v>537</v>
      </c>
      <c r="X216" s="7"/>
      <c r="Y216" s="7" t="s">
        <v>537</v>
      </c>
      <c r="Z216" s="7" t="s">
        <v>537</v>
      </c>
      <c r="AA216" s="7" t="s">
        <v>537</v>
      </c>
      <c r="AB216" s="7" t="s">
        <v>537</v>
      </c>
      <c r="AC216" s="7" t="s">
        <v>537</v>
      </c>
      <c r="AD216" s="7" t="s">
        <v>537</v>
      </c>
      <c r="AE216" s="7" t="s">
        <v>537</v>
      </c>
      <c r="AF216" s="7"/>
      <c r="AG216" s="7" t="s">
        <v>537</v>
      </c>
      <c r="AH216" s="7" t="s">
        <v>537</v>
      </c>
      <c r="AI216" s="7" t="s">
        <v>537</v>
      </c>
      <c r="AJ216" s="7" t="s">
        <v>537</v>
      </c>
      <c r="AK216" s="7" t="s">
        <v>537</v>
      </c>
      <c r="AL216" s="7" t="s">
        <v>537</v>
      </c>
      <c r="AM216" s="7" t="s">
        <v>537</v>
      </c>
      <c r="AN216" s="7" t="s">
        <v>537</v>
      </c>
      <c r="AO216" s="7" t="s">
        <v>537</v>
      </c>
      <c r="AP216" s="7" t="s">
        <v>537</v>
      </c>
      <c r="AQ216" s="7" t="s">
        <v>537</v>
      </c>
      <c r="AR216" s="7" t="s">
        <v>537</v>
      </c>
      <c r="AS216" s="7" t="s">
        <v>537</v>
      </c>
      <c r="AT216" s="7" t="e">
        <f>IF(AND(NOT('Basic Financial Statements'!FV215=""),NOT('Basic Financial Statements'!AI215="")),'Basic Financial Statements'!FV215/'Basic Financial Statements'!AI215,"")</f>
        <v>#VALUE!</v>
      </c>
      <c r="AU216" s="7" t="e">
        <f>IF(AND(NOT('Basic Financial Statements'!FV215=""),NOT('Basic Financial Statements'!CY215="")),'Basic Financial Statements'!FV215/'Basic Financial Statements'!CY215,"")</f>
        <v>#VALUE!</v>
      </c>
    </row>
    <row r="217" spans="1:47">
      <c r="A217" s="7">
        <f t="shared" ref="A217:B217" si="36">A216</f>
        <v>0</v>
      </c>
      <c r="B217" s="7">
        <f t="shared" si="36"/>
        <v>0</v>
      </c>
      <c r="C217" s="7" t="e">
        <f>'Basic Financial Statements'!C216</f>
        <v>#VALUE!</v>
      </c>
      <c r="D217" s="10" t="e">
        <f>'Basic Financial Statements'!D216</f>
        <v>#VALUE!</v>
      </c>
      <c r="F217" s="7" t="e">
        <f>IF(AND(NOT('Basic Financial Statements'!Q216=""),NOT('Basic Financial Statements'!CD216=""),NOT('Basic Financial Statements'!CD215=""),'Basic Financial Statements'!B216='Basic Financial Statements'!B215,RIGHT('Basic Financial Statements'!C216,4)*1-1=RIGHT('Basic Financial Statements'!C215,4)*1),('Basic Financial Statements'!Q216+'Basic Financial Statements'!S216)/AVERAGE('Basic Financial Statements'!CD215:CD216),"")</f>
        <v>#VALUE!</v>
      </c>
      <c r="G217" s="7" t="e">
        <f>IF(AND(NOT('Basic Financial Statements'!AI215=""),NOT('Basic Financial Statements'!CD216=""),NOT('Basic Financial Statements'!CD215=""),'Basic Financial Statements'!B216='Basic Financial Statements'!B215,RIGHT('Basic Financial Statements'!C216,4)*1-1=RIGHT('Basic Financial Statements'!C215,4)*1),('Basic Financial Statements'!AI216)/AVERAGE('Basic Financial Statements'!CD215:CD216),"")</f>
        <v>#VALUE!</v>
      </c>
      <c r="H217" s="7">
        <v>-2146826273</v>
      </c>
      <c r="I217" s="7">
        <v>-2146826273</v>
      </c>
      <c r="J217" s="7"/>
      <c r="K217" s="7">
        <v>-2146826273</v>
      </c>
      <c r="L217" s="7">
        <v>-2146826273</v>
      </c>
      <c r="M217" s="7">
        <v>-2146826273</v>
      </c>
      <c r="N217" s="7">
        <v>-2146826273</v>
      </c>
      <c r="O217" s="7">
        <v>-2146826273</v>
      </c>
      <c r="P217" s="7">
        <v>-2146826273</v>
      </c>
      <c r="Q217" s="7">
        <v>-2146826273</v>
      </c>
      <c r="R217" s="7">
        <v>-2146826273</v>
      </c>
      <c r="S217" s="7"/>
      <c r="T217" s="7" t="s">
        <v>537</v>
      </c>
      <c r="U217" s="7" t="s">
        <v>537</v>
      </c>
      <c r="V217" s="7" t="s">
        <v>537</v>
      </c>
      <c r="W217" s="7" t="s">
        <v>537</v>
      </c>
      <c r="X217" s="7"/>
      <c r="Y217" s="7" t="s">
        <v>537</v>
      </c>
      <c r="Z217" s="7" t="s">
        <v>537</v>
      </c>
      <c r="AA217" s="7" t="s">
        <v>537</v>
      </c>
      <c r="AB217" s="7" t="s">
        <v>537</v>
      </c>
      <c r="AC217" s="7" t="s">
        <v>537</v>
      </c>
      <c r="AD217" s="7" t="s">
        <v>537</v>
      </c>
      <c r="AE217" s="7" t="s">
        <v>537</v>
      </c>
      <c r="AF217" s="7"/>
      <c r="AG217" s="7" t="s">
        <v>537</v>
      </c>
      <c r="AH217" s="7" t="s">
        <v>537</v>
      </c>
      <c r="AI217" s="7" t="s">
        <v>537</v>
      </c>
      <c r="AJ217" s="7" t="s">
        <v>537</v>
      </c>
      <c r="AK217" s="7" t="s">
        <v>537</v>
      </c>
      <c r="AL217" s="7" t="s">
        <v>537</v>
      </c>
      <c r="AM217" s="7" t="s">
        <v>537</v>
      </c>
      <c r="AN217" s="7" t="s">
        <v>537</v>
      </c>
      <c r="AO217" s="7" t="s">
        <v>537</v>
      </c>
      <c r="AP217" s="7" t="s">
        <v>537</v>
      </c>
      <c r="AQ217" s="7" t="s">
        <v>537</v>
      </c>
      <c r="AR217" s="7" t="s">
        <v>537</v>
      </c>
      <c r="AS217" s="7" t="s">
        <v>537</v>
      </c>
      <c r="AT217" s="7" t="e">
        <f>IF(AND(NOT('Basic Financial Statements'!FV216=""),NOT('Basic Financial Statements'!AI216="")),'Basic Financial Statements'!FV216/'Basic Financial Statements'!AI216,"")</f>
        <v>#VALUE!</v>
      </c>
      <c r="AU217" s="7" t="e">
        <f>IF(AND(NOT('Basic Financial Statements'!FV216=""),NOT('Basic Financial Statements'!CY216="")),'Basic Financial Statements'!FV216/'Basic Financial Statements'!CY216,"")</f>
        <v>#VALUE!</v>
      </c>
    </row>
    <row r="218" spans="1:47">
      <c r="A218" s="7">
        <f t="shared" ref="A218:B218" si="37">A217</f>
        <v>0</v>
      </c>
      <c r="B218" s="7">
        <f t="shared" si="37"/>
        <v>0</v>
      </c>
      <c r="C218" s="7" t="e">
        <f>'Basic Financial Statements'!C217</f>
        <v>#VALUE!</v>
      </c>
      <c r="D218" s="10" t="e">
        <f>'Basic Financial Statements'!D217</f>
        <v>#VALUE!</v>
      </c>
      <c r="F218" s="7" t="e">
        <f>IF(AND(NOT('Basic Financial Statements'!Q217=""),NOT('Basic Financial Statements'!CD217=""),NOT('Basic Financial Statements'!CD216=""),'Basic Financial Statements'!B217='Basic Financial Statements'!B216,RIGHT('Basic Financial Statements'!C217,4)*1-1=RIGHT('Basic Financial Statements'!C216,4)*1),('Basic Financial Statements'!Q217+'Basic Financial Statements'!S217)/AVERAGE('Basic Financial Statements'!CD216:CD217),"")</f>
        <v>#VALUE!</v>
      </c>
      <c r="G218" s="7" t="e">
        <f>IF(AND(NOT('Basic Financial Statements'!AI216=""),NOT('Basic Financial Statements'!CD217=""),NOT('Basic Financial Statements'!CD216=""),'Basic Financial Statements'!B217='Basic Financial Statements'!B216,RIGHT('Basic Financial Statements'!C217,4)*1-1=RIGHT('Basic Financial Statements'!C216,4)*1),('Basic Financial Statements'!AI217)/AVERAGE('Basic Financial Statements'!CD216:CD217),"")</f>
        <v>#VALUE!</v>
      </c>
      <c r="H218" s="7">
        <v>-2146826273</v>
      </c>
      <c r="I218" s="7">
        <v>-2146826273</v>
      </c>
      <c r="J218" s="7"/>
      <c r="K218" s="7">
        <v>-2146826273</v>
      </c>
      <c r="L218" s="7">
        <v>-2146826273</v>
      </c>
      <c r="M218" s="7">
        <v>-2146826273</v>
      </c>
      <c r="N218" s="7">
        <v>-2146826273</v>
      </c>
      <c r="O218" s="7">
        <v>-2146826273</v>
      </c>
      <c r="P218" s="7">
        <v>-2146826273</v>
      </c>
      <c r="Q218" s="7">
        <v>-2146826273</v>
      </c>
      <c r="R218" s="7">
        <v>-2146826273</v>
      </c>
      <c r="S218" s="7"/>
      <c r="T218" s="7" t="s">
        <v>537</v>
      </c>
      <c r="U218" s="7" t="s">
        <v>537</v>
      </c>
      <c r="V218" s="7" t="s">
        <v>537</v>
      </c>
      <c r="W218" s="7" t="s">
        <v>537</v>
      </c>
      <c r="X218" s="7"/>
      <c r="Y218" s="7" t="s">
        <v>537</v>
      </c>
      <c r="Z218" s="7" t="s">
        <v>537</v>
      </c>
      <c r="AA218" s="7" t="s">
        <v>537</v>
      </c>
      <c r="AB218" s="7" t="s">
        <v>537</v>
      </c>
      <c r="AC218" s="7" t="s">
        <v>537</v>
      </c>
      <c r="AD218" s="7" t="s">
        <v>537</v>
      </c>
      <c r="AE218" s="7" t="s">
        <v>537</v>
      </c>
      <c r="AF218" s="7"/>
      <c r="AG218" s="7" t="s">
        <v>537</v>
      </c>
      <c r="AH218" s="7" t="s">
        <v>537</v>
      </c>
      <c r="AI218" s="7" t="s">
        <v>537</v>
      </c>
      <c r="AJ218" s="7" t="s">
        <v>537</v>
      </c>
      <c r="AK218" s="7" t="s">
        <v>537</v>
      </c>
      <c r="AL218" s="7" t="s">
        <v>537</v>
      </c>
      <c r="AM218" s="7" t="s">
        <v>537</v>
      </c>
      <c r="AN218" s="7" t="s">
        <v>537</v>
      </c>
      <c r="AO218" s="7" t="s">
        <v>537</v>
      </c>
      <c r="AP218" s="7" t="s">
        <v>537</v>
      </c>
      <c r="AQ218" s="7" t="s">
        <v>537</v>
      </c>
      <c r="AR218" s="7" t="s">
        <v>537</v>
      </c>
      <c r="AS218" s="7" t="s">
        <v>537</v>
      </c>
      <c r="AT218" s="7" t="e">
        <f>IF(AND(NOT('Basic Financial Statements'!FV217=""),NOT('Basic Financial Statements'!AI217="")),'Basic Financial Statements'!FV217/'Basic Financial Statements'!AI217,"")</f>
        <v>#VALUE!</v>
      </c>
      <c r="AU218" s="7" t="e">
        <f>IF(AND(NOT('Basic Financial Statements'!FV217=""),NOT('Basic Financial Statements'!CY217="")),'Basic Financial Statements'!FV217/'Basic Financial Statements'!CY217,"")</f>
        <v>#VALUE!</v>
      </c>
    </row>
    <row r="219" spans="1:47">
      <c r="A219" s="7">
        <f t="shared" ref="A219:B219" si="38">A218</f>
        <v>0</v>
      </c>
      <c r="B219" s="7">
        <f t="shared" si="38"/>
        <v>0</v>
      </c>
      <c r="C219" s="7" t="str">
        <f>'Basic Financial Statements'!C218</f>
        <v>FY</v>
      </c>
      <c r="D219" s="10" t="e">
        <f>'Basic Financial Statements'!D218</f>
        <v>#VALUE!</v>
      </c>
      <c r="F219" s="7" t="e">
        <f>IF(AND(NOT('Basic Financial Statements'!Q218=""),NOT('Basic Financial Statements'!CD218=""),NOT('Basic Financial Statements'!CD217=""),'Basic Financial Statements'!B218='Basic Financial Statements'!B217,RIGHT('Basic Financial Statements'!C218,4)*1-1=RIGHT('Basic Financial Statements'!C217,4)*1),('Basic Financial Statements'!Q218+'Basic Financial Statements'!S218)/AVERAGE('Basic Financial Statements'!CD217:CD218),"")</f>
        <v>#VALUE!</v>
      </c>
      <c r="G219" s="7" t="e">
        <f>IF(AND(NOT('Basic Financial Statements'!AI217=""),NOT('Basic Financial Statements'!CD218=""),NOT('Basic Financial Statements'!CD217=""),'Basic Financial Statements'!B218='Basic Financial Statements'!B217,RIGHT('Basic Financial Statements'!C218,4)*1-1=RIGHT('Basic Financial Statements'!C217,4)*1),('Basic Financial Statements'!AI218)/AVERAGE('Basic Financial Statements'!CD217:CD218),"")</f>
        <v>#VALUE!</v>
      </c>
      <c r="H219" s="7">
        <v>-2146826273</v>
      </c>
      <c r="I219" s="7">
        <v>-2146826273</v>
      </c>
      <c r="J219" s="7"/>
      <c r="K219" s="7">
        <v>-2146826273</v>
      </c>
      <c r="L219" s="7">
        <v>-2146826273</v>
      </c>
      <c r="M219" s="7">
        <v>-2146826273</v>
      </c>
      <c r="N219" s="7">
        <v>-2146826273</v>
      </c>
      <c r="O219" s="7">
        <v>-2146826273</v>
      </c>
      <c r="P219" s="7">
        <v>-2146826273</v>
      </c>
      <c r="Q219" s="7">
        <v>-2146826273</v>
      </c>
      <c r="R219" s="7">
        <v>-2146826273</v>
      </c>
      <c r="S219" s="7"/>
      <c r="T219" s="7" t="s">
        <v>541</v>
      </c>
      <c r="U219" s="7" t="s">
        <v>541</v>
      </c>
      <c r="V219" s="7" t="s">
        <v>541</v>
      </c>
      <c r="W219" s="7" t="s">
        <v>541</v>
      </c>
      <c r="X219" s="7"/>
      <c r="Y219" s="7" t="s">
        <v>541</v>
      </c>
      <c r="Z219" s="7" t="s">
        <v>541</v>
      </c>
      <c r="AA219" s="7" t="s">
        <v>541</v>
      </c>
      <c r="AB219" s="7" t="s">
        <v>541</v>
      </c>
      <c r="AC219" s="7" t="s">
        <v>541</v>
      </c>
      <c r="AD219" s="7" t="s">
        <v>541</v>
      </c>
      <c r="AE219" s="7" t="s">
        <v>541</v>
      </c>
      <c r="AF219" s="7"/>
      <c r="AG219" s="7" t="s">
        <v>541</v>
      </c>
      <c r="AH219" s="7" t="s">
        <v>541</v>
      </c>
      <c r="AI219" s="7" t="s">
        <v>541</v>
      </c>
      <c r="AJ219" s="7" t="s">
        <v>541</v>
      </c>
      <c r="AK219" s="7" t="s">
        <v>541</v>
      </c>
      <c r="AL219" s="7" t="s">
        <v>541</v>
      </c>
      <c r="AM219" s="7" t="s">
        <v>541</v>
      </c>
      <c r="AN219" s="7" t="s">
        <v>541</v>
      </c>
      <c r="AO219" s="7" t="s">
        <v>541</v>
      </c>
      <c r="AP219" s="7" t="s">
        <v>541</v>
      </c>
      <c r="AQ219" s="7" t="s">
        <v>541</v>
      </c>
      <c r="AR219" s="7" t="s">
        <v>541</v>
      </c>
      <c r="AS219" s="7" t="s">
        <v>541</v>
      </c>
      <c r="AT219" s="7" t="e">
        <f>IF(AND(NOT('Basic Financial Statements'!FV218=""),NOT('Basic Financial Statements'!AI218="")),'Basic Financial Statements'!FV218/'Basic Financial Statements'!AI218,"")</f>
        <v>#VALUE!</v>
      </c>
      <c r="AU219" s="7" t="e">
        <f>IF(AND(NOT('Basic Financial Statements'!FV218=""),NOT('Basic Financial Statements'!CY218="")),'Basic Financial Statements'!FV218/'Basic Financial Statements'!CY218,"")</f>
        <v>#VALUE!</v>
      </c>
    </row>
    <row r="220" spans="1:47">
      <c r="A220" s="7">
        <f>Assumptions!C20</f>
        <v>0</v>
      </c>
      <c r="B220" s="7">
        <f>Assumptions!B20</f>
        <v>0</v>
      </c>
      <c r="C220" s="7" t="e">
        <f>'Basic Financial Statements'!C219</f>
        <v>#VALUE!</v>
      </c>
      <c r="D220" s="10" t="e">
        <f>'Basic Financial Statements'!D219</f>
        <v>#VALUE!</v>
      </c>
      <c r="F220" s="7" t="e">
        <f>IF(AND(NOT('Basic Financial Statements'!Q219=""),NOT('Basic Financial Statements'!CD219=""),NOT('Basic Financial Statements'!CD218=""),'Basic Financial Statements'!B219='Basic Financial Statements'!B218,RIGHT('Basic Financial Statements'!C219,4)*1-1=RIGHT('Basic Financial Statements'!C218,4)*1),('Basic Financial Statements'!Q219+'Basic Financial Statements'!S219)/AVERAGE('Basic Financial Statements'!CD218:CD219),"")</f>
        <v>#VALUE!</v>
      </c>
      <c r="G220" s="7" t="e">
        <f>IF(AND(NOT('Basic Financial Statements'!AI218=""),NOT('Basic Financial Statements'!CD219=""),NOT('Basic Financial Statements'!CD218=""),'Basic Financial Statements'!B219='Basic Financial Statements'!B218,RIGHT('Basic Financial Statements'!C219,4)*1-1=RIGHT('Basic Financial Statements'!C218,4)*1),('Basic Financial Statements'!AI219)/AVERAGE('Basic Financial Statements'!CD218:CD219),"")</f>
        <v>#VALUE!</v>
      </c>
      <c r="H220" s="7">
        <v>-2146826273</v>
      </c>
      <c r="I220" s="7">
        <v>-2146826273</v>
      </c>
      <c r="J220" s="7"/>
      <c r="K220" s="7">
        <v>-2146826273</v>
      </c>
      <c r="L220" s="7">
        <v>-2146826273</v>
      </c>
      <c r="M220" s="7">
        <v>-2146826273</v>
      </c>
      <c r="N220" s="7">
        <v>-2146826273</v>
      </c>
      <c r="O220" s="7">
        <v>-2146826273</v>
      </c>
      <c r="P220" s="7">
        <v>-2146826273</v>
      </c>
      <c r="Q220" s="7">
        <v>-2146826273</v>
      </c>
      <c r="R220" s="7">
        <v>-2146826273</v>
      </c>
      <c r="S220" s="7"/>
      <c r="T220" s="7" t="s">
        <v>537</v>
      </c>
      <c r="U220" s="7" t="s">
        <v>537</v>
      </c>
      <c r="V220" s="7" t="s">
        <v>537</v>
      </c>
      <c r="W220" s="7" t="s">
        <v>537</v>
      </c>
      <c r="X220" s="7"/>
      <c r="Y220" s="7" t="s">
        <v>537</v>
      </c>
      <c r="Z220" s="7" t="s">
        <v>537</v>
      </c>
      <c r="AA220" s="7" t="s">
        <v>537</v>
      </c>
      <c r="AB220" s="7" t="s">
        <v>537</v>
      </c>
      <c r="AC220" s="7" t="s">
        <v>537</v>
      </c>
      <c r="AD220" s="7" t="s">
        <v>537</v>
      </c>
      <c r="AE220" s="7" t="s">
        <v>537</v>
      </c>
      <c r="AF220" s="7"/>
      <c r="AG220" s="7" t="s">
        <v>537</v>
      </c>
      <c r="AH220" s="7" t="s">
        <v>537</v>
      </c>
      <c r="AI220" s="7" t="s">
        <v>537</v>
      </c>
      <c r="AJ220" s="7" t="s">
        <v>537</v>
      </c>
      <c r="AK220" s="7" t="s">
        <v>537</v>
      </c>
      <c r="AL220" s="7" t="s">
        <v>537</v>
      </c>
      <c r="AM220" s="7" t="s">
        <v>537</v>
      </c>
      <c r="AN220" s="7" t="s">
        <v>537</v>
      </c>
      <c r="AO220" s="7" t="s">
        <v>537</v>
      </c>
      <c r="AP220" s="7" t="s">
        <v>537</v>
      </c>
      <c r="AQ220" s="7" t="s">
        <v>537</v>
      </c>
      <c r="AR220" s="7" t="s">
        <v>537</v>
      </c>
      <c r="AS220" s="7" t="s">
        <v>537</v>
      </c>
      <c r="AT220" s="7" t="e">
        <f>IF(AND(NOT('Basic Financial Statements'!FV219=""),NOT('Basic Financial Statements'!AI219="")),'Basic Financial Statements'!FV219/'Basic Financial Statements'!AI219,"")</f>
        <v>#VALUE!</v>
      </c>
      <c r="AU220" s="7" t="e">
        <f>IF(AND(NOT('Basic Financial Statements'!FV219=""),NOT('Basic Financial Statements'!CY219="")),'Basic Financial Statements'!FV219/'Basic Financial Statements'!CY219,"")</f>
        <v>#VALUE!</v>
      </c>
    </row>
    <row r="221" spans="1:47">
      <c r="A221" s="7">
        <f t="shared" ref="A221:B221" si="39">A220</f>
        <v>0</v>
      </c>
      <c r="B221" s="7">
        <f t="shared" si="39"/>
        <v>0</v>
      </c>
      <c r="C221" s="7" t="e">
        <f>'Basic Financial Statements'!C220</f>
        <v>#VALUE!</v>
      </c>
      <c r="D221" s="10" t="e">
        <f>'Basic Financial Statements'!D220</f>
        <v>#VALUE!</v>
      </c>
      <c r="F221" s="7" t="e">
        <f>IF(AND(NOT('Basic Financial Statements'!Q220=""),NOT('Basic Financial Statements'!CD220=""),NOT('Basic Financial Statements'!CD219=""),'Basic Financial Statements'!B220='Basic Financial Statements'!B219,RIGHT('Basic Financial Statements'!C220,4)*1-1=RIGHT('Basic Financial Statements'!C219,4)*1),('Basic Financial Statements'!Q220+'Basic Financial Statements'!S220)/AVERAGE('Basic Financial Statements'!CD219:CD220),"")</f>
        <v>#VALUE!</v>
      </c>
      <c r="G221" s="7" t="e">
        <f>IF(AND(NOT('Basic Financial Statements'!AI219=""),NOT('Basic Financial Statements'!CD220=""),NOT('Basic Financial Statements'!CD219=""),'Basic Financial Statements'!B220='Basic Financial Statements'!B219,RIGHT('Basic Financial Statements'!C220,4)*1-1=RIGHT('Basic Financial Statements'!C219,4)*1),('Basic Financial Statements'!AI220)/AVERAGE('Basic Financial Statements'!CD219:CD220),"")</f>
        <v>#VALUE!</v>
      </c>
      <c r="H221" s="7">
        <v>-2146826273</v>
      </c>
      <c r="I221" s="7">
        <v>-2146826273</v>
      </c>
      <c r="J221" s="7"/>
      <c r="K221" s="7">
        <v>-2146826273</v>
      </c>
      <c r="L221" s="7">
        <v>-2146826273</v>
      </c>
      <c r="M221" s="7">
        <v>-2146826273</v>
      </c>
      <c r="N221" s="7">
        <v>-2146826273</v>
      </c>
      <c r="O221" s="7">
        <v>-2146826273</v>
      </c>
      <c r="P221" s="7">
        <v>-2146826273</v>
      </c>
      <c r="Q221" s="7">
        <v>-2146826273</v>
      </c>
      <c r="R221" s="7">
        <v>-2146826273</v>
      </c>
      <c r="S221" s="7"/>
      <c r="T221" s="7" t="s">
        <v>537</v>
      </c>
      <c r="U221" s="7" t="s">
        <v>537</v>
      </c>
      <c r="V221" s="7" t="s">
        <v>537</v>
      </c>
      <c r="W221" s="7" t="s">
        <v>537</v>
      </c>
      <c r="X221" s="7"/>
      <c r="Y221" s="7" t="s">
        <v>537</v>
      </c>
      <c r="Z221" s="7" t="s">
        <v>537</v>
      </c>
      <c r="AA221" s="7" t="s">
        <v>537</v>
      </c>
      <c r="AB221" s="7" t="s">
        <v>537</v>
      </c>
      <c r="AC221" s="7" t="s">
        <v>537</v>
      </c>
      <c r="AD221" s="7" t="s">
        <v>537</v>
      </c>
      <c r="AE221" s="7" t="s">
        <v>537</v>
      </c>
      <c r="AF221" s="7"/>
      <c r="AG221" s="7" t="s">
        <v>537</v>
      </c>
      <c r="AH221" s="7" t="s">
        <v>537</v>
      </c>
      <c r="AI221" s="7" t="s">
        <v>537</v>
      </c>
      <c r="AJ221" s="7" t="s">
        <v>537</v>
      </c>
      <c r="AK221" s="7" t="s">
        <v>537</v>
      </c>
      <c r="AL221" s="7" t="s">
        <v>537</v>
      </c>
      <c r="AM221" s="7" t="s">
        <v>537</v>
      </c>
      <c r="AN221" s="7" t="s">
        <v>537</v>
      </c>
      <c r="AO221" s="7" t="s">
        <v>537</v>
      </c>
      <c r="AP221" s="7" t="s">
        <v>537</v>
      </c>
      <c r="AQ221" s="7" t="s">
        <v>537</v>
      </c>
      <c r="AR221" s="7" t="s">
        <v>537</v>
      </c>
      <c r="AS221" s="7" t="s">
        <v>537</v>
      </c>
      <c r="AT221" s="7" t="e">
        <f>IF(AND(NOT('Basic Financial Statements'!FV220=""),NOT('Basic Financial Statements'!AI220="")),'Basic Financial Statements'!FV220/'Basic Financial Statements'!AI220,"")</f>
        <v>#VALUE!</v>
      </c>
      <c r="AU221" s="7" t="e">
        <f>IF(AND(NOT('Basic Financial Statements'!FV220=""),NOT('Basic Financial Statements'!CY220="")),'Basic Financial Statements'!FV220/'Basic Financial Statements'!CY220,"")</f>
        <v>#VALUE!</v>
      </c>
    </row>
    <row r="222" spans="1:47">
      <c r="A222" s="7">
        <f t="shared" ref="A222:B222" si="40">A221</f>
        <v>0</v>
      </c>
      <c r="B222" s="7">
        <f t="shared" si="40"/>
        <v>0</v>
      </c>
      <c r="C222" s="7" t="e">
        <f>'Basic Financial Statements'!C221</f>
        <v>#VALUE!</v>
      </c>
      <c r="D222" s="10" t="e">
        <f>'Basic Financial Statements'!D221</f>
        <v>#VALUE!</v>
      </c>
      <c r="F222" s="7" t="e">
        <f>IF(AND(NOT('Basic Financial Statements'!Q221=""),NOT('Basic Financial Statements'!CD221=""),NOT('Basic Financial Statements'!CD220=""),'Basic Financial Statements'!B221='Basic Financial Statements'!B220,RIGHT('Basic Financial Statements'!C221,4)*1-1=RIGHT('Basic Financial Statements'!C220,4)*1),('Basic Financial Statements'!Q221+'Basic Financial Statements'!S221)/AVERAGE('Basic Financial Statements'!CD220:CD221),"")</f>
        <v>#VALUE!</v>
      </c>
      <c r="G222" s="7" t="e">
        <f>IF(AND(NOT('Basic Financial Statements'!AI220=""),NOT('Basic Financial Statements'!CD221=""),NOT('Basic Financial Statements'!CD220=""),'Basic Financial Statements'!B221='Basic Financial Statements'!B220,RIGHT('Basic Financial Statements'!C221,4)*1-1=RIGHT('Basic Financial Statements'!C220,4)*1),('Basic Financial Statements'!AI221)/AVERAGE('Basic Financial Statements'!CD220:CD221),"")</f>
        <v>#VALUE!</v>
      </c>
      <c r="H222" s="7">
        <v>-2146826273</v>
      </c>
      <c r="I222" s="7">
        <v>-2146826273</v>
      </c>
      <c r="J222" s="7"/>
      <c r="K222" s="7">
        <v>-2146826273</v>
      </c>
      <c r="L222" s="7">
        <v>-2146826273</v>
      </c>
      <c r="M222" s="7">
        <v>-2146826273</v>
      </c>
      <c r="N222" s="7">
        <v>-2146826273</v>
      </c>
      <c r="O222" s="7">
        <v>-2146826273</v>
      </c>
      <c r="P222" s="7">
        <v>-2146826273</v>
      </c>
      <c r="Q222" s="7">
        <v>-2146826273</v>
      </c>
      <c r="R222" s="7">
        <v>-2146826273</v>
      </c>
      <c r="S222" s="7"/>
      <c r="T222" s="7" t="s">
        <v>537</v>
      </c>
      <c r="U222" s="7" t="s">
        <v>537</v>
      </c>
      <c r="V222" s="7" t="s">
        <v>537</v>
      </c>
      <c r="W222" s="7" t="s">
        <v>537</v>
      </c>
      <c r="X222" s="7"/>
      <c r="Y222" s="7" t="s">
        <v>537</v>
      </c>
      <c r="Z222" s="7" t="s">
        <v>537</v>
      </c>
      <c r="AA222" s="7" t="s">
        <v>537</v>
      </c>
      <c r="AB222" s="7" t="s">
        <v>537</v>
      </c>
      <c r="AC222" s="7" t="s">
        <v>537</v>
      </c>
      <c r="AD222" s="7" t="s">
        <v>537</v>
      </c>
      <c r="AE222" s="7" t="s">
        <v>537</v>
      </c>
      <c r="AF222" s="7"/>
      <c r="AG222" s="7" t="s">
        <v>537</v>
      </c>
      <c r="AH222" s="7" t="s">
        <v>537</v>
      </c>
      <c r="AI222" s="7" t="s">
        <v>537</v>
      </c>
      <c r="AJ222" s="7" t="s">
        <v>537</v>
      </c>
      <c r="AK222" s="7" t="s">
        <v>537</v>
      </c>
      <c r="AL222" s="7" t="s">
        <v>537</v>
      </c>
      <c r="AM222" s="7" t="s">
        <v>537</v>
      </c>
      <c r="AN222" s="7" t="s">
        <v>537</v>
      </c>
      <c r="AO222" s="7" t="s">
        <v>537</v>
      </c>
      <c r="AP222" s="7" t="s">
        <v>537</v>
      </c>
      <c r="AQ222" s="7" t="s">
        <v>537</v>
      </c>
      <c r="AR222" s="7" t="s">
        <v>537</v>
      </c>
      <c r="AS222" s="7" t="s">
        <v>537</v>
      </c>
      <c r="AT222" s="7" t="e">
        <f>IF(AND(NOT('Basic Financial Statements'!FV221=""),NOT('Basic Financial Statements'!AI221="")),'Basic Financial Statements'!FV221/'Basic Financial Statements'!AI221,"")</f>
        <v>#VALUE!</v>
      </c>
      <c r="AU222" s="7" t="e">
        <f>IF(AND(NOT('Basic Financial Statements'!FV221=""),NOT('Basic Financial Statements'!CY221="")),'Basic Financial Statements'!FV221/'Basic Financial Statements'!CY221,"")</f>
        <v>#VALUE!</v>
      </c>
    </row>
    <row r="223" spans="1:47">
      <c r="A223" s="7">
        <f t="shared" ref="A223:B223" si="41">A222</f>
        <v>0</v>
      </c>
      <c r="B223" s="7">
        <f t="shared" si="41"/>
        <v>0</v>
      </c>
      <c r="C223" s="7" t="e">
        <f>'Basic Financial Statements'!C222</f>
        <v>#VALUE!</v>
      </c>
      <c r="D223" s="10" t="e">
        <f>'Basic Financial Statements'!D222</f>
        <v>#VALUE!</v>
      </c>
      <c r="F223" s="7" t="e">
        <f>IF(AND(NOT('Basic Financial Statements'!Q222=""),NOT('Basic Financial Statements'!CD222=""),NOT('Basic Financial Statements'!CD221=""),'Basic Financial Statements'!B222='Basic Financial Statements'!B221,RIGHT('Basic Financial Statements'!C222,4)*1-1=RIGHT('Basic Financial Statements'!C221,4)*1),('Basic Financial Statements'!Q222+'Basic Financial Statements'!S222)/AVERAGE('Basic Financial Statements'!CD221:CD222),"")</f>
        <v>#VALUE!</v>
      </c>
      <c r="G223" s="7" t="e">
        <f>IF(AND(NOT('Basic Financial Statements'!AI221=""),NOT('Basic Financial Statements'!CD222=""),NOT('Basic Financial Statements'!CD221=""),'Basic Financial Statements'!B222='Basic Financial Statements'!B221,RIGHT('Basic Financial Statements'!C222,4)*1-1=RIGHT('Basic Financial Statements'!C221,4)*1),('Basic Financial Statements'!AI222)/AVERAGE('Basic Financial Statements'!CD221:CD222),"")</f>
        <v>#VALUE!</v>
      </c>
      <c r="H223" s="7">
        <v>-2146826273</v>
      </c>
      <c r="I223" s="7">
        <v>-2146826273</v>
      </c>
      <c r="J223" s="7"/>
      <c r="K223" s="7">
        <v>-2146826273</v>
      </c>
      <c r="L223" s="7">
        <v>-2146826273</v>
      </c>
      <c r="M223" s="7">
        <v>-2146826273</v>
      </c>
      <c r="N223" s="7">
        <v>-2146826273</v>
      </c>
      <c r="O223" s="7">
        <v>-2146826273</v>
      </c>
      <c r="P223" s="7">
        <v>-2146826273</v>
      </c>
      <c r="Q223" s="7">
        <v>-2146826273</v>
      </c>
      <c r="R223" s="7">
        <v>-2146826273</v>
      </c>
      <c r="S223" s="7"/>
      <c r="T223" s="7" t="s">
        <v>537</v>
      </c>
      <c r="U223" s="7" t="s">
        <v>537</v>
      </c>
      <c r="V223" s="7" t="s">
        <v>537</v>
      </c>
      <c r="W223" s="7" t="s">
        <v>537</v>
      </c>
      <c r="X223" s="7"/>
      <c r="Y223" s="7" t="s">
        <v>537</v>
      </c>
      <c r="Z223" s="7" t="s">
        <v>537</v>
      </c>
      <c r="AA223" s="7" t="s">
        <v>537</v>
      </c>
      <c r="AB223" s="7" t="s">
        <v>537</v>
      </c>
      <c r="AC223" s="7" t="s">
        <v>537</v>
      </c>
      <c r="AD223" s="7" t="s">
        <v>537</v>
      </c>
      <c r="AE223" s="7" t="s">
        <v>537</v>
      </c>
      <c r="AF223" s="7"/>
      <c r="AG223" s="7" t="s">
        <v>537</v>
      </c>
      <c r="AH223" s="7" t="s">
        <v>537</v>
      </c>
      <c r="AI223" s="7" t="s">
        <v>537</v>
      </c>
      <c r="AJ223" s="7" t="s">
        <v>537</v>
      </c>
      <c r="AK223" s="7" t="s">
        <v>537</v>
      </c>
      <c r="AL223" s="7" t="s">
        <v>537</v>
      </c>
      <c r="AM223" s="7" t="s">
        <v>537</v>
      </c>
      <c r="AN223" s="7" t="s">
        <v>537</v>
      </c>
      <c r="AO223" s="7" t="s">
        <v>537</v>
      </c>
      <c r="AP223" s="7" t="s">
        <v>537</v>
      </c>
      <c r="AQ223" s="7" t="s">
        <v>537</v>
      </c>
      <c r="AR223" s="7" t="s">
        <v>537</v>
      </c>
      <c r="AS223" s="7" t="s">
        <v>537</v>
      </c>
      <c r="AT223" s="7" t="e">
        <f>IF(AND(NOT('Basic Financial Statements'!FV222=""),NOT('Basic Financial Statements'!AI222="")),'Basic Financial Statements'!FV222/'Basic Financial Statements'!AI222,"")</f>
        <v>#VALUE!</v>
      </c>
      <c r="AU223" s="7" t="e">
        <f>IF(AND(NOT('Basic Financial Statements'!FV222=""),NOT('Basic Financial Statements'!CY222="")),'Basic Financial Statements'!FV222/'Basic Financial Statements'!CY222,"")</f>
        <v>#VALUE!</v>
      </c>
    </row>
    <row r="224" spans="1:47">
      <c r="A224" s="7">
        <f t="shared" ref="A224:B224" si="42">A223</f>
        <v>0</v>
      </c>
      <c r="B224" s="7">
        <f t="shared" si="42"/>
        <v>0</v>
      </c>
      <c r="C224" s="7" t="e">
        <f>'Basic Financial Statements'!C223</f>
        <v>#VALUE!</v>
      </c>
      <c r="D224" s="10" t="e">
        <f>'Basic Financial Statements'!D223</f>
        <v>#VALUE!</v>
      </c>
      <c r="F224" s="7" t="e">
        <f>IF(AND(NOT('Basic Financial Statements'!Q223=""),NOT('Basic Financial Statements'!CD223=""),NOT('Basic Financial Statements'!CD222=""),'Basic Financial Statements'!B223='Basic Financial Statements'!B222,RIGHT('Basic Financial Statements'!C223,4)*1-1=RIGHT('Basic Financial Statements'!C222,4)*1),('Basic Financial Statements'!Q223+'Basic Financial Statements'!S223)/AVERAGE('Basic Financial Statements'!CD222:CD223),"")</f>
        <v>#VALUE!</v>
      </c>
      <c r="G224" s="7" t="e">
        <f>IF(AND(NOT('Basic Financial Statements'!AI222=""),NOT('Basic Financial Statements'!CD223=""),NOT('Basic Financial Statements'!CD222=""),'Basic Financial Statements'!B223='Basic Financial Statements'!B222,RIGHT('Basic Financial Statements'!C223,4)*1-1=RIGHT('Basic Financial Statements'!C222,4)*1),('Basic Financial Statements'!AI223)/AVERAGE('Basic Financial Statements'!CD222:CD223),"")</f>
        <v>#VALUE!</v>
      </c>
      <c r="H224" s="7">
        <v>-2146826273</v>
      </c>
      <c r="I224" s="7">
        <v>-2146826273</v>
      </c>
      <c r="J224" s="7"/>
      <c r="K224" s="7">
        <v>-2146826273</v>
      </c>
      <c r="L224" s="7">
        <v>-2146826273</v>
      </c>
      <c r="M224" s="7">
        <v>-2146826273</v>
      </c>
      <c r="N224" s="7">
        <v>-2146826273</v>
      </c>
      <c r="O224" s="7">
        <v>-2146826273</v>
      </c>
      <c r="P224" s="7">
        <v>-2146826273</v>
      </c>
      <c r="Q224" s="7">
        <v>-2146826273</v>
      </c>
      <c r="R224" s="7">
        <v>-2146826273</v>
      </c>
      <c r="S224" s="7"/>
      <c r="T224" s="7" t="s">
        <v>537</v>
      </c>
      <c r="U224" s="7" t="s">
        <v>537</v>
      </c>
      <c r="V224" s="7" t="s">
        <v>537</v>
      </c>
      <c r="W224" s="7" t="s">
        <v>537</v>
      </c>
      <c r="X224" s="7"/>
      <c r="Y224" s="7" t="s">
        <v>537</v>
      </c>
      <c r="Z224" s="7" t="s">
        <v>537</v>
      </c>
      <c r="AA224" s="7" t="s">
        <v>537</v>
      </c>
      <c r="AB224" s="7" t="s">
        <v>537</v>
      </c>
      <c r="AC224" s="7" t="s">
        <v>537</v>
      </c>
      <c r="AD224" s="7" t="s">
        <v>537</v>
      </c>
      <c r="AE224" s="7" t="s">
        <v>537</v>
      </c>
      <c r="AF224" s="7"/>
      <c r="AG224" s="7" t="s">
        <v>537</v>
      </c>
      <c r="AH224" s="7" t="s">
        <v>537</v>
      </c>
      <c r="AI224" s="7" t="s">
        <v>537</v>
      </c>
      <c r="AJ224" s="7" t="s">
        <v>537</v>
      </c>
      <c r="AK224" s="7" t="s">
        <v>537</v>
      </c>
      <c r="AL224" s="7" t="s">
        <v>537</v>
      </c>
      <c r="AM224" s="7" t="s">
        <v>537</v>
      </c>
      <c r="AN224" s="7" t="s">
        <v>537</v>
      </c>
      <c r="AO224" s="7" t="s">
        <v>537</v>
      </c>
      <c r="AP224" s="7" t="s">
        <v>537</v>
      </c>
      <c r="AQ224" s="7" t="s">
        <v>537</v>
      </c>
      <c r="AR224" s="7" t="s">
        <v>537</v>
      </c>
      <c r="AS224" s="7" t="s">
        <v>537</v>
      </c>
      <c r="AT224" s="7" t="e">
        <f>IF(AND(NOT('Basic Financial Statements'!FV223=""),NOT('Basic Financial Statements'!AI223="")),'Basic Financial Statements'!FV223/'Basic Financial Statements'!AI223,"")</f>
        <v>#VALUE!</v>
      </c>
      <c r="AU224" s="7" t="e">
        <f>IF(AND(NOT('Basic Financial Statements'!FV223=""),NOT('Basic Financial Statements'!CY223="")),'Basic Financial Statements'!FV223/'Basic Financial Statements'!CY223,"")</f>
        <v>#VALUE!</v>
      </c>
    </row>
    <row r="225" spans="1:47">
      <c r="A225" s="7">
        <f t="shared" ref="A225:B225" si="43">A224</f>
        <v>0</v>
      </c>
      <c r="B225" s="7">
        <f t="shared" si="43"/>
        <v>0</v>
      </c>
      <c r="C225" s="7" t="e">
        <f>'Basic Financial Statements'!C224</f>
        <v>#VALUE!</v>
      </c>
      <c r="D225" s="10" t="e">
        <f>'Basic Financial Statements'!D224</f>
        <v>#VALUE!</v>
      </c>
      <c r="F225" s="7" t="e">
        <f>IF(AND(NOT('Basic Financial Statements'!Q224=""),NOT('Basic Financial Statements'!CD224=""),NOT('Basic Financial Statements'!CD223=""),'Basic Financial Statements'!B224='Basic Financial Statements'!B223,RIGHT('Basic Financial Statements'!C224,4)*1-1=RIGHT('Basic Financial Statements'!C223,4)*1),('Basic Financial Statements'!Q224+'Basic Financial Statements'!S224)/AVERAGE('Basic Financial Statements'!CD223:CD224),"")</f>
        <v>#VALUE!</v>
      </c>
      <c r="G225" s="7" t="e">
        <f>IF(AND(NOT('Basic Financial Statements'!AI223=""),NOT('Basic Financial Statements'!CD224=""),NOT('Basic Financial Statements'!CD223=""),'Basic Financial Statements'!B224='Basic Financial Statements'!B223,RIGHT('Basic Financial Statements'!C224,4)*1-1=RIGHT('Basic Financial Statements'!C223,4)*1),('Basic Financial Statements'!AI224)/AVERAGE('Basic Financial Statements'!CD223:CD224),"")</f>
        <v>#VALUE!</v>
      </c>
      <c r="H225" s="7">
        <v>-2146826273</v>
      </c>
      <c r="I225" s="7">
        <v>-2146826273</v>
      </c>
      <c r="J225" s="7"/>
      <c r="K225" s="7">
        <v>-2146826273</v>
      </c>
      <c r="L225" s="7">
        <v>-2146826273</v>
      </c>
      <c r="M225" s="7">
        <v>-2146826273</v>
      </c>
      <c r="N225" s="7">
        <v>-2146826273</v>
      </c>
      <c r="O225" s="7">
        <v>-2146826273</v>
      </c>
      <c r="P225" s="7">
        <v>-2146826273</v>
      </c>
      <c r="Q225" s="7">
        <v>-2146826273</v>
      </c>
      <c r="R225" s="7">
        <v>-2146826273</v>
      </c>
      <c r="S225" s="7"/>
      <c r="T225" s="7" t="s">
        <v>537</v>
      </c>
      <c r="U225" s="7" t="s">
        <v>537</v>
      </c>
      <c r="V225" s="7" t="s">
        <v>537</v>
      </c>
      <c r="W225" s="7" t="s">
        <v>537</v>
      </c>
      <c r="X225" s="7"/>
      <c r="Y225" s="7" t="s">
        <v>537</v>
      </c>
      <c r="Z225" s="7" t="s">
        <v>537</v>
      </c>
      <c r="AA225" s="7" t="s">
        <v>537</v>
      </c>
      <c r="AB225" s="7" t="s">
        <v>537</v>
      </c>
      <c r="AC225" s="7" t="s">
        <v>537</v>
      </c>
      <c r="AD225" s="7" t="s">
        <v>537</v>
      </c>
      <c r="AE225" s="7" t="s">
        <v>537</v>
      </c>
      <c r="AF225" s="7"/>
      <c r="AG225" s="7" t="s">
        <v>537</v>
      </c>
      <c r="AH225" s="7" t="s">
        <v>537</v>
      </c>
      <c r="AI225" s="7" t="s">
        <v>537</v>
      </c>
      <c r="AJ225" s="7" t="s">
        <v>537</v>
      </c>
      <c r="AK225" s="7" t="s">
        <v>537</v>
      </c>
      <c r="AL225" s="7" t="s">
        <v>537</v>
      </c>
      <c r="AM225" s="7" t="s">
        <v>537</v>
      </c>
      <c r="AN225" s="7" t="s">
        <v>537</v>
      </c>
      <c r="AO225" s="7" t="s">
        <v>537</v>
      </c>
      <c r="AP225" s="7" t="s">
        <v>537</v>
      </c>
      <c r="AQ225" s="7" t="s">
        <v>537</v>
      </c>
      <c r="AR225" s="7" t="s">
        <v>537</v>
      </c>
      <c r="AS225" s="7" t="s">
        <v>537</v>
      </c>
      <c r="AT225" s="7" t="e">
        <f>IF(AND(NOT('Basic Financial Statements'!FV224=""),NOT('Basic Financial Statements'!AI224="")),'Basic Financial Statements'!FV224/'Basic Financial Statements'!AI224,"")</f>
        <v>#VALUE!</v>
      </c>
      <c r="AU225" s="7" t="e">
        <f>IF(AND(NOT('Basic Financial Statements'!FV224=""),NOT('Basic Financial Statements'!CY224="")),'Basic Financial Statements'!FV224/'Basic Financial Statements'!CY224,"")</f>
        <v>#VALUE!</v>
      </c>
    </row>
    <row r="226" spans="1:47">
      <c r="A226" s="7">
        <f t="shared" ref="A226:B226" si="44">A225</f>
        <v>0</v>
      </c>
      <c r="B226" s="7">
        <f t="shared" si="44"/>
        <v>0</v>
      </c>
      <c r="C226" s="7" t="e">
        <f>'Basic Financial Statements'!C225</f>
        <v>#VALUE!</v>
      </c>
      <c r="D226" s="10" t="e">
        <f>'Basic Financial Statements'!D225</f>
        <v>#VALUE!</v>
      </c>
      <c r="F226" s="7" t="e">
        <f>IF(AND(NOT('Basic Financial Statements'!Q225=""),NOT('Basic Financial Statements'!CD225=""),NOT('Basic Financial Statements'!CD224=""),'Basic Financial Statements'!B225='Basic Financial Statements'!B224,RIGHT('Basic Financial Statements'!C225,4)*1-1=RIGHT('Basic Financial Statements'!C224,4)*1),('Basic Financial Statements'!Q225+'Basic Financial Statements'!S225)/AVERAGE('Basic Financial Statements'!CD224:CD225),"")</f>
        <v>#VALUE!</v>
      </c>
      <c r="G226" s="7" t="e">
        <f>IF(AND(NOT('Basic Financial Statements'!AI224=""),NOT('Basic Financial Statements'!CD225=""),NOT('Basic Financial Statements'!CD224=""),'Basic Financial Statements'!B225='Basic Financial Statements'!B224,RIGHT('Basic Financial Statements'!C225,4)*1-1=RIGHT('Basic Financial Statements'!C224,4)*1),('Basic Financial Statements'!AI225)/AVERAGE('Basic Financial Statements'!CD224:CD225),"")</f>
        <v>#VALUE!</v>
      </c>
      <c r="H226" s="7">
        <v>-2146826273</v>
      </c>
      <c r="I226" s="7">
        <v>-2146826273</v>
      </c>
      <c r="J226" s="7"/>
      <c r="K226" s="7">
        <v>-2146826273</v>
      </c>
      <c r="L226" s="7">
        <v>-2146826273</v>
      </c>
      <c r="M226" s="7">
        <v>-2146826273</v>
      </c>
      <c r="N226" s="7">
        <v>-2146826273</v>
      </c>
      <c r="O226" s="7">
        <v>-2146826273</v>
      </c>
      <c r="P226" s="7">
        <v>-2146826273</v>
      </c>
      <c r="Q226" s="7">
        <v>-2146826273</v>
      </c>
      <c r="R226" s="7">
        <v>-2146826273</v>
      </c>
      <c r="S226" s="7"/>
      <c r="T226" s="7" t="s">
        <v>537</v>
      </c>
      <c r="U226" s="7" t="s">
        <v>537</v>
      </c>
      <c r="V226" s="7" t="s">
        <v>537</v>
      </c>
      <c r="W226" s="7" t="s">
        <v>537</v>
      </c>
      <c r="X226" s="7"/>
      <c r="Y226" s="7" t="s">
        <v>537</v>
      </c>
      <c r="Z226" s="7" t="s">
        <v>537</v>
      </c>
      <c r="AA226" s="7" t="s">
        <v>537</v>
      </c>
      <c r="AB226" s="7" t="s">
        <v>537</v>
      </c>
      <c r="AC226" s="7" t="s">
        <v>537</v>
      </c>
      <c r="AD226" s="7" t="s">
        <v>537</v>
      </c>
      <c r="AE226" s="7" t="s">
        <v>537</v>
      </c>
      <c r="AF226" s="7"/>
      <c r="AG226" s="7" t="s">
        <v>537</v>
      </c>
      <c r="AH226" s="7" t="s">
        <v>537</v>
      </c>
      <c r="AI226" s="7" t="s">
        <v>537</v>
      </c>
      <c r="AJ226" s="7" t="s">
        <v>537</v>
      </c>
      <c r="AK226" s="7" t="s">
        <v>537</v>
      </c>
      <c r="AL226" s="7" t="s">
        <v>537</v>
      </c>
      <c r="AM226" s="7" t="s">
        <v>537</v>
      </c>
      <c r="AN226" s="7" t="s">
        <v>537</v>
      </c>
      <c r="AO226" s="7" t="s">
        <v>537</v>
      </c>
      <c r="AP226" s="7" t="s">
        <v>537</v>
      </c>
      <c r="AQ226" s="7" t="s">
        <v>537</v>
      </c>
      <c r="AR226" s="7" t="s">
        <v>537</v>
      </c>
      <c r="AS226" s="7" t="s">
        <v>537</v>
      </c>
      <c r="AT226" s="7" t="e">
        <f>IF(AND(NOT('Basic Financial Statements'!FV225=""),NOT('Basic Financial Statements'!AI225="")),'Basic Financial Statements'!FV225/'Basic Financial Statements'!AI225,"")</f>
        <v>#VALUE!</v>
      </c>
      <c r="AU226" s="7" t="e">
        <f>IF(AND(NOT('Basic Financial Statements'!FV225=""),NOT('Basic Financial Statements'!CY225="")),'Basic Financial Statements'!FV225/'Basic Financial Statements'!CY225,"")</f>
        <v>#VALUE!</v>
      </c>
    </row>
    <row r="227" spans="1:47">
      <c r="A227" s="7">
        <f t="shared" ref="A227:B227" si="45">A226</f>
        <v>0</v>
      </c>
      <c r="B227" s="7">
        <f t="shared" si="45"/>
        <v>0</v>
      </c>
      <c r="C227" s="7" t="e">
        <f>'Basic Financial Statements'!C226</f>
        <v>#VALUE!</v>
      </c>
      <c r="D227" s="10" t="e">
        <f>'Basic Financial Statements'!D226</f>
        <v>#VALUE!</v>
      </c>
      <c r="F227" s="7" t="e">
        <f>IF(AND(NOT('Basic Financial Statements'!Q226=""),NOT('Basic Financial Statements'!CD226=""),NOT('Basic Financial Statements'!CD225=""),'Basic Financial Statements'!B226='Basic Financial Statements'!B225,RIGHT('Basic Financial Statements'!C226,4)*1-1=RIGHT('Basic Financial Statements'!C225,4)*1),('Basic Financial Statements'!Q226+'Basic Financial Statements'!S226)/AVERAGE('Basic Financial Statements'!CD225:CD226),"")</f>
        <v>#VALUE!</v>
      </c>
      <c r="G227" s="7" t="e">
        <f>IF(AND(NOT('Basic Financial Statements'!AI225=""),NOT('Basic Financial Statements'!CD226=""),NOT('Basic Financial Statements'!CD225=""),'Basic Financial Statements'!B226='Basic Financial Statements'!B225,RIGHT('Basic Financial Statements'!C226,4)*1-1=RIGHT('Basic Financial Statements'!C225,4)*1),('Basic Financial Statements'!AI226)/AVERAGE('Basic Financial Statements'!CD225:CD226),"")</f>
        <v>#VALUE!</v>
      </c>
      <c r="H227" s="7">
        <v>-2146826273</v>
      </c>
      <c r="I227" s="7">
        <v>-2146826273</v>
      </c>
      <c r="J227" s="7"/>
      <c r="K227" s="7">
        <v>-2146826273</v>
      </c>
      <c r="L227" s="7">
        <v>-2146826273</v>
      </c>
      <c r="M227" s="7">
        <v>-2146826273</v>
      </c>
      <c r="N227" s="7">
        <v>-2146826273</v>
      </c>
      <c r="O227" s="7">
        <v>-2146826273</v>
      </c>
      <c r="P227" s="7">
        <v>-2146826273</v>
      </c>
      <c r="Q227" s="7">
        <v>-2146826273</v>
      </c>
      <c r="R227" s="7">
        <v>-2146826273</v>
      </c>
      <c r="S227" s="7"/>
      <c r="T227" s="7" t="s">
        <v>537</v>
      </c>
      <c r="U227" s="7" t="s">
        <v>537</v>
      </c>
      <c r="V227" s="7" t="s">
        <v>537</v>
      </c>
      <c r="W227" s="7" t="s">
        <v>537</v>
      </c>
      <c r="X227" s="7"/>
      <c r="Y227" s="7" t="s">
        <v>537</v>
      </c>
      <c r="Z227" s="7" t="s">
        <v>537</v>
      </c>
      <c r="AA227" s="7" t="s">
        <v>537</v>
      </c>
      <c r="AB227" s="7" t="s">
        <v>537</v>
      </c>
      <c r="AC227" s="7" t="s">
        <v>537</v>
      </c>
      <c r="AD227" s="7" t="s">
        <v>537</v>
      </c>
      <c r="AE227" s="7" t="s">
        <v>537</v>
      </c>
      <c r="AF227" s="7"/>
      <c r="AG227" s="7" t="s">
        <v>537</v>
      </c>
      <c r="AH227" s="7" t="s">
        <v>537</v>
      </c>
      <c r="AI227" s="7" t="s">
        <v>537</v>
      </c>
      <c r="AJ227" s="7" t="s">
        <v>537</v>
      </c>
      <c r="AK227" s="7" t="s">
        <v>537</v>
      </c>
      <c r="AL227" s="7" t="s">
        <v>537</v>
      </c>
      <c r="AM227" s="7" t="s">
        <v>537</v>
      </c>
      <c r="AN227" s="7" t="s">
        <v>537</v>
      </c>
      <c r="AO227" s="7" t="s">
        <v>537</v>
      </c>
      <c r="AP227" s="7" t="s">
        <v>537</v>
      </c>
      <c r="AQ227" s="7" t="s">
        <v>537</v>
      </c>
      <c r="AR227" s="7" t="s">
        <v>537</v>
      </c>
      <c r="AS227" s="7" t="s">
        <v>537</v>
      </c>
      <c r="AT227" s="7" t="e">
        <f>IF(AND(NOT('Basic Financial Statements'!FV226=""),NOT('Basic Financial Statements'!AI226="")),'Basic Financial Statements'!FV226/'Basic Financial Statements'!AI226,"")</f>
        <v>#VALUE!</v>
      </c>
      <c r="AU227" s="7" t="e">
        <f>IF(AND(NOT('Basic Financial Statements'!FV226=""),NOT('Basic Financial Statements'!CY226="")),'Basic Financial Statements'!FV226/'Basic Financial Statements'!CY226,"")</f>
        <v>#VALUE!</v>
      </c>
    </row>
    <row r="228" spans="1:47">
      <c r="A228" s="7">
        <f t="shared" ref="A228:B228" si="46">A227</f>
        <v>0</v>
      </c>
      <c r="B228" s="7">
        <f t="shared" si="46"/>
        <v>0</v>
      </c>
      <c r="C228" s="7" t="e">
        <f>'Basic Financial Statements'!C227</f>
        <v>#VALUE!</v>
      </c>
      <c r="D228" s="10" t="e">
        <f>'Basic Financial Statements'!D227</f>
        <v>#VALUE!</v>
      </c>
      <c r="F228" s="7" t="e">
        <f>IF(AND(NOT('Basic Financial Statements'!Q227=""),NOT('Basic Financial Statements'!CD227=""),NOT('Basic Financial Statements'!CD226=""),'Basic Financial Statements'!B227='Basic Financial Statements'!B226,RIGHT('Basic Financial Statements'!C227,4)*1-1=RIGHT('Basic Financial Statements'!C226,4)*1),('Basic Financial Statements'!Q227+'Basic Financial Statements'!S227)/AVERAGE('Basic Financial Statements'!CD226:CD227),"")</f>
        <v>#VALUE!</v>
      </c>
      <c r="G228" s="7" t="e">
        <f>IF(AND(NOT('Basic Financial Statements'!AI226=""),NOT('Basic Financial Statements'!CD227=""),NOT('Basic Financial Statements'!CD226=""),'Basic Financial Statements'!B227='Basic Financial Statements'!B226,RIGHT('Basic Financial Statements'!C227,4)*1-1=RIGHT('Basic Financial Statements'!C226,4)*1),('Basic Financial Statements'!AI227)/AVERAGE('Basic Financial Statements'!CD226:CD227),"")</f>
        <v>#VALUE!</v>
      </c>
      <c r="H228" s="7">
        <v>-2146826273</v>
      </c>
      <c r="I228" s="7">
        <v>-2146826273</v>
      </c>
      <c r="J228" s="7"/>
      <c r="K228" s="7">
        <v>-2146826273</v>
      </c>
      <c r="L228" s="7">
        <v>-2146826273</v>
      </c>
      <c r="M228" s="7">
        <v>-2146826273</v>
      </c>
      <c r="N228" s="7">
        <v>-2146826273</v>
      </c>
      <c r="O228" s="7">
        <v>-2146826273</v>
      </c>
      <c r="P228" s="7">
        <v>-2146826273</v>
      </c>
      <c r="Q228" s="7">
        <v>-2146826273</v>
      </c>
      <c r="R228" s="7">
        <v>-2146826273</v>
      </c>
      <c r="S228" s="7"/>
      <c r="T228" s="7" t="s">
        <v>537</v>
      </c>
      <c r="U228" s="7" t="s">
        <v>537</v>
      </c>
      <c r="V228" s="7" t="s">
        <v>537</v>
      </c>
      <c r="W228" s="7" t="s">
        <v>537</v>
      </c>
      <c r="X228" s="7"/>
      <c r="Y228" s="7" t="s">
        <v>537</v>
      </c>
      <c r="Z228" s="7" t="s">
        <v>537</v>
      </c>
      <c r="AA228" s="7" t="s">
        <v>537</v>
      </c>
      <c r="AB228" s="7" t="s">
        <v>537</v>
      </c>
      <c r="AC228" s="7" t="s">
        <v>537</v>
      </c>
      <c r="AD228" s="7" t="s">
        <v>537</v>
      </c>
      <c r="AE228" s="7" t="s">
        <v>537</v>
      </c>
      <c r="AF228" s="7"/>
      <c r="AG228" s="7" t="s">
        <v>537</v>
      </c>
      <c r="AH228" s="7" t="s">
        <v>537</v>
      </c>
      <c r="AI228" s="7" t="s">
        <v>537</v>
      </c>
      <c r="AJ228" s="7" t="s">
        <v>537</v>
      </c>
      <c r="AK228" s="7" t="s">
        <v>537</v>
      </c>
      <c r="AL228" s="7" t="s">
        <v>537</v>
      </c>
      <c r="AM228" s="7" t="s">
        <v>537</v>
      </c>
      <c r="AN228" s="7" t="s">
        <v>537</v>
      </c>
      <c r="AO228" s="7" t="s">
        <v>537</v>
      </c>
      <c r="AP228" s="7" t="s">
        <v>537</v>
      </c>
      <c r="AQ228" s="7" t="s">
        <v>537</v>
      </c>
      <c r="AR228" s="7" t="s">
        <v>537</v>
      </c>
      <c r="AS228" s="7" t="s">
        <v>537</v>
      </c>
      <c r="AT228" s="7" t="e">
        <f>IF(AND(NOT('Basic Financial Statements'!FV227=""),NOT('Basic Financial Statements'!AI227="")),'Basic Financial Statements'!FV227/'Basic Financial Statements'!AI227,"")</f>
        <v>#VALUE!</v>
      </c>
      <c r="AU228" s="7" t="e">
        <f>IF(AND(NOT('Basic Financial Statements'!FV227=""),NOT('Basic Financial Statements'!CY227="")),'Basic Financial Statements'!FV227/'Basic Financial Statements'!CY227,"")</f>
        <v>#VALUE!</v>
      </c>
    </row>
    <row r="229" spans="1:47">
      <c r="A229" s="7">
        <f t="shared" ref="A229:B229" si="47">A228</f>
        <v>0</v>
      </c>
      <c r="B229" s="7">
        <f t="shared" si="47"/>
        <v>0</v>
      </c>
      <c r="C229" s="7" t="e">
        <f>'Basic Financial Statements'!C228</f>
        <v>#VALUE!</v>
      </c>
      <c r="D229" s="10" t="e">
        <f>'Basic Financial Statements'!D228</f>
        <v>#VALUE!</v>
      </c>
      <c r="F229" s="7" t="e">
        <f>IF(AND(NOT('Basic Financial Statements'!Q228=""),NOT('Basic Financial Statements'!CD228=""),NOT('Basic Financial Statements'!CD227=""),'Basic Financial Statements'!B228='Basic Financial Statements'!B227,RIGHT('Basic Financial Statements'!C228,4)*1-1=RIGHT('Basic Financial Statements'!C227,4)*1),('Basic Financial Statements'!Q228+'Basic Financial Statements'!S228)/AVERAGE('Basic Financial Statements'!CD227:CD228),"")</f>
        <v>#VALUE!</v>
      </c>
      <c r="G229" s="7" t="e">
        <f>IF(AND(NOT('Basic Financial Statements'!AI227=""),NOT('Basic Financial Statements'!CD228=""),NOT('Basic Financial Statements'!CD227=""),'Basic Financial Statements'!B228='Basic Financial Statements'!B227,RIGHT('Basic Financial Statements'!C228,4)*1-1=RIGHT('Basic Financial Statements'!C227,4)*1),('Basic Financial Statements'!AI228)/AVERAGE('Basic Financial Statements'!CD227:CD228),"")</f>
        <v>#VALUE!</v>
      </c>
      <c r="H229" s="7">
        <v>-2146826273</v>
      </c>
      <c r="I229" s="7">
        <v>-2146826273</v>
      </c>
      <c r="J229" s="7"/>
      <c r="K229" s="7">
        <v>-2146826273</v>
      </c>
      <c r="L229" s="7">
        <v>-2146826273</v>
      </c>
      <c r="M229" s="7">
        <v>-2146826273</v>
      </c>
      <c r="N229" s="7">
        <v>-2146826273</v>
      </c>
      <c r="O229" s="7">
        <v>-2146826273</v>
      </c>
      <c r="P229" s="7">
        <v>-2146826273</v>
      </c>
      <c r="Q229" s="7">
        <v>-2146826273</v>
      </c>
      <c r="R229" s="7">
        <v>-2146826273</v>
      </c>
      <c r="S229" s="7"/>
      <c r="T229" s="7" t="s">
        <v>537</v>
      </c>
      <c r="U229" s="7" t="s">
        <v>537</v>
      </c>
      <c r="V229" s="7" t="s">
        <v>537</v>
      </c>
      <c r="W229" s="7" t="s">
        <v>537</v>
      </c>
      <c r="X229" s="7"/>
      <c r="Y229" s="7" t="s">
        <v>537</v>
      </c>
      <c r="Z229" s="7" t="s">
        <v>537</v>
      </c>
      <c r="AA229" s="7" t="s">
        <v>537</v>
      </c>
      <c r="AB229" s="7" t="s">
        <v>537</v>
      </c>
      <c r="AC229" s="7" t="s">
        <v>537</v>
      </c>
      <c r="AD229" s="7" t="s">
        <v>537</v>
      </c>
      <c r="AE229" s="7" t="s">
        <v>537</v>
      </c>
      <c r="AF229" s="7"/>
      <c r="AG229" s="7" t="s">
        <v>537</v>
      </c>
      <c r="AH229" s="7" t="s">
        <v>537</v>
      </c>
      <c r="AI229" s="7" t="s">
        <v>537</v>
      </c>
      <c r="AJ229" s="7" t="s">
        <v>537</v>
      </c>
      <c r="AK229" s="7" t="s">
        <v>537</v>
      </c>
      <c r="AL229" s="7" t="s">
        <v>537</v>
      </c>
      <c r="AM229" s="7" t="s">
        <v>537</v>
      </c>
      <c r="AN229" s="7" t="s">
        <v>537</v>
      </c>
      <c r="AO229" s="7" t="s">
        <v>537</v>
      </c>
      <c r="AP229" s="7" t="s">
        <v>537</v>
      </c>
      <c r="AQ229" s="7" t="s">
        <v>537</v>
      </c>
      <c r="AR229" s="7" t="s">
        <v>537</v>
      </c>
      <c r="AS229" s="7" t="s">
        <v>537</v>
      </c>
      <c r="AT229" s="7" t="e">
        <f>IF(AND(NOT('Basic Financial Statements'!FV228=""),NOT('Basic Financial Statements'!AI228="")),'Basic Financial Statements'!FV228/'Basic Financial Statements'!AI228,"")</f>
        <v>#VALUE!</v>
      </c>
      <c r="AU229" s="7" t="e">
        <f>IF(AND(NOT('Basic Financial Statements'!FV228=""),NOT('Basic Financial Statements'!CY228="")),'Basic Financial Statements'!FV228/'Basic Financial Statements'!CY228,"")</f>
        <v>#VALUE!</v>
      </c>
    </row>
    <row r="230" spans="1:47">
      <c r="A230" s="7">
        <f t="shared" ref="A230:B230" si="48">A229</f>
        <v>0</v>
      </c>
      <c r="B230" s="7">
        <f t="shared" si="48"/>
        <v>0</v>
      </c>
      <c r="C230" s="7" t="e">
        <f>'Basic Financial Statements'!C229</f>
        <v>#VALUE!</v>
      </c>
      <c r="D230" s="10" t="e">
        <f>'Basic Financial Statements'!D229</f>
        <v>#VALUE!</v>
      </c>
      <c r="F230" s="7" t="e">
        <f>IF(AND(NOT('Basic Financial Statements'!Q229=""),NOT('Basic Financial Statements'!CD229=""),NOT('Basic Financial Statements'!CD228=""),'Basic Financial Statements'!B229='Basic Financial Statements'!B228,RIGHT('Basic Financial Statements'!C229,4)*1-1=RIGHT('Basic Financial Statements'!C228,4)*1),('Basic Financial Statements'!Q229+'Basic Financial Statements'!S229)/AVERAGE('Basic Financial Statements'!CD228:CD229),"")</f>
        <v>#VALUE!</v>
      </c>
      <c r="G230" s="7" t="e">
        <f>IF(AND(NOT('Basic Financial Statements'!AI228=""),NOT('Basic Financial Statements'!CD229=""),NOT('Basic Financial Statements'!CD228=""),'Basic Financial Statements'!B229='Basic Financial Statements'!B228,RIGHT('Basic Financial Statements'!C229,4)*1-1=RIGHT('Basic Financial Statements'!C228,4)*1),('Basic Financial Statements'!AI229)/AVERAGE('Basic Financial Statements'!CD228:CD229),"")</f>
        <v>#VALUE!</v>
      </c>
      <c r="H230" s="7">
        <v>-2146826273</v>
      </c>
      <c r="I230" s="7">
        <v>-2146826273</v>
      </c>
      <c r="J230" s="7"/>
      <c r="K230" s="7">
        <v>-2146826273</v>
      </c>
      <c r="L230" s="7">
        <v>-2146826273</v>
      </c>
      <c r="M230" s="7">
        <v>-2146826273</v>
      </c>
      <c r="N230" s="7">
        <v>-2146826273</v>
      </c>
      <c r="O230" s="7">
        <v>-2146826273</v>
      </c>
      <c r="P230" s="7">
        <v>-2146826273</v>
      </c>
      <c r="Q230" s="7">
        <v>-2146826273</v>
      </c>
      <c r="R230" s="7">
        <v>-2146826273</v>
      </c>
      <c r="S230" s="7"/>
      <c r="T230" s="7" t="s">
        <v>537</v>
      </c>
      <c r="U230" s="7" t="s">
        <v>537</v>
      </c>
      <c r="V230" s="7" t="s">
        <v>537</v>
      </c>
      <c r="W230" s="7" t="s">
        <v>537</v>
      </c>
      <c r="X230" s="7"/>
      <c r="Y230" s="7" t="s">
        <v>537</v>
      </c>
      <c r="Z230" s="7" t="s">
        <v>537</v>
      </c>
      <c r="AA230" s="7" t="s">
        <v>537</v>
      </c>
      <c r="AB230" s="7" t="s">
        <v>537</v>
      </c>
      <c r="AC230" s="7" t="s">
        <v>537</v>
      </c>
      <c r="AD230" s="7" t="s">
        <v>537</v>
      </c>
      <c r="AE230" s="7" t="s">
        <v>537</v>
      </c>
      <c r="AF230" s="7"/>
      <c r="AG230" s="7" t="s">
        <v>537</v>
      </c>
      <c r="AH230" s="7" t="s">
        <v>537</v>
      </c>
      <c r="AI230" s="7" t="s">
        <v>537</v>
      </c>
      <c r="AJ230" s="7" t="s">
        <v>537</v>
      </c>
      <c r="AK230" s="7" t="s">
        <v>537</v>
      </c>
      <c r="AL230" s="7" t="s">
        <v>537</v>
      </c>
      <c r="AM230" s="7" t="s">
        <v>537</v>
      </c>
      <c r="AN230" s="7" t="s">
        <v>537</v>
      </c>
      <c r="AO230" s="7" t="s">
        <v>537</v>
      </c>
      <c r="AP230" s="7" t="s">
        <v>537</v>
      </c>
      <c r="AQ230" s="7" t="s">
        <v>537</v>
      </c>
      <c r="AR230" s="7" t="s">
        <v>537</v>
      </c>
      <c r="AS230" s="7" t="s">
        <v>537</v>
      </c>
      <c r="AT230" s="7" t="e">
        <f>IF(AND(NOT('Basic Financial Statements'!FV229=""),NOT('Basic Financial Statements'!AI229="")),'Basic Financial Statements'!FV229/'Basic Financial Statements'!AI229,"")</f>
        <v>#VALUE!</v>
      </c>
      <c r="AU230" s="7" t="e">
        <f>IF(AND(NOT('Basic Financial Statements'!FV229=""),NOT('Basic Financial Statements'!CY229="")),'Basic Financial Statements'!FV229/'Basic Financial Statements'!CY229,"")</f>
        <v>#VALUE!</v>
      </c>
    </row>
    <row r="231" spans="1:47">
      <c r="A231" s="7">
        <f t="shared" ref="A231:B231" si="49">A230</f>
        <v>0</v>
      </c>
      <c r="B231" s="7">
        <f t="shared" si="49"/>
        <v>0</v>
      </c>
      <c r="C231" s="7" t="str">
        <f>'Basic Financial Statements'!C230</f>
        <v>FY</v>
      </c>
      <c r="D231" s="10" t="e">
        <f>'Basic Financial Statements'!D230</f>
        <v>#VALUE!</v>
      </c>
      <c r="F231" s="7" t="e">
        <f>IF(AND(NOT('Basic Financial Statements'!Q230=""),NOT('Basic Financial Statements'!CD230=""),NOT('Basic Financial Statements'!CD229=""),'Basic Financial Statements'!B230='Basic Financial Statements'!B229,RIGHT('Basic Financial Statements'!C230,4)*1-1=RIGHT('Basic Financial Statements'!C229,4)*1),('Basic Financial Statements'!Q230+'Basic Financial Statements'!S230)/AVERAGE('Basic Financial Statements'!CD229:CD230),"")</f>
        <v>#VALUE!</v>
      </c>
      <c r="G231" s="7" t="e">
        <f>IF(AND(NOT('Basic Financial Statements'!AI229=""),NOT('Basic Financial Statements'!CD230=""),NOT('Basic Financial Statements'!CD229=""),'Basic Financial Statements'!B230='Basic Financial Statements'!B229,RIGHT('Basic Financial Statements'!C230,4)*1-1=RIGHT('Basic Financial Statements'!C229,4)*1),('Basic Financial Statements'!AI230)/AVERAGE('Basic Financial Statements'!CD229:CD230),"")</f>
        <v>#VALUE!</v>
      </c>
      <c r="H231" s="7">
        <v>-2146826273</v>
      </c>
      <c r="I231" s="7">
        <v>-2146826273</v>
      </c>
      <c r="J231" s="7"/>
      <c r="K231" s="7">
        <v>-2146826273</v>
      </c>
      <c r="L231" s="7">
        <v>-2146826273</v>
      </c>
      <c r="M231" s="7">
        <v>-2146826273</v>
      </c>
      <c r="N231" s="7">
        <v>-2146826273</v>
      </c>
      <c r="O231" s="7">
        <v>-2146826273</v>
      </c>
      <c r="P231" s="7">
        <v>-2146826273</v>
      </c>
      <c r="Q231" s="7">
        <v>-2146826273</v>
      </c>
      <c r="R231" s="7">
        <v>-2146826273</v>
      </c>
      <c r="S231" s="7"/>
      <c r="T231" s="7" t="s">
        <v>541</v>
      </c>
      <c r="U231" s="7" t="s">
        <v>541</v>
      </c>
      <c r="V231" s="7" t="s">
        <v>541</v>
      </c>
      <c r="W231" s="7" t="s">
        <v>541</v>
      </c>
      <c r="X231" s="7"/>
      <c r="Y231" s="7" t="s">
        <v>541</v>
      </c>
      <c r="Z231" s="7" t="s">
        <v>541</v>
      </c>
      <c r="AA231" s="7" t="s">
        <v>541</v>
      </c>
      <c r="AB231" s="7" t="s">
        <v>541</v>
      </c>
      <c r="AC231" s="7" t="s">
        <v>541</v>
      </c>
      <c r="AD231" s="7" t="s">
        <v>541</v>
      </c>
      <c r="AE231" s="7" t="s">
        <v>541</v>
      </c>
      <c r="AF231" s="7"/>
      <c r="AG231" s="7" t="s">
        <v>541</v>
      </c>
      <c r="AH231" s="7" t="s">
        <v>541</v>
      </c>
      <c r="AI231" s="7" t="s">
        <v>541</v>
      </c>
      <c r="AJ231" s="7" t="s">
        <v>541</v>
      </c>
      <c r="AK231" s="7" t="s">
        <v>541</v>
      </c>
      <c r="AL231" s="7" t="s">
        <v>541</v>
      </c>
      <c r="AM231" s="7" t="s">
        <v>541</v>
      </c>
      <c r="AN231" s="7" t="s">
        <v>541</v>
      </c>
      <c r="AO231" s="7" t="s">
        <v>541</v>
      </c>
      <c r="AP231" s="7" t="s">
        <v>541</v>
      </c>
      <c r="AQ231" s="7" t="s">
        <v>541</v>
      </c>
      <c r="AR231" s="7" t="s">
        <v>541</v>
      </c>
      <c r="AS231" s="7" t="s">
        <v>541</v>
      </c>
      <c r="AT231" s="7" t="e">
        <f>IF(AND(NOT('Basic Financial Statements'!FV230=""),NOT('Basic Financial Statements'!AI230="")),'Basic Financial Statements'!FV230/'Basic Financial Statements'!AI230,"")</f>
        <v>#VALUE!</v>
      </c>
      <c r="AU231" s="7" t="e">
        <f>IF(AND(NOT('Basic Financial Statements'!FV230=""),NOT('Basic Financial Statements'!CY230="")),'Basic Financial Statements'!FV230/'Basic Financial Statements'!CY230,"")</f>
        <v>#VALUE!</v>
      </c>
    </row>
    <row r="232" spans="1:47">
      <c r="A232" s="7">
        <f>Assumptions!C21</f>
        <v>0</v>
      </c>
      <c r="B232" s="7">
        <f>Assumptions!B21</f>
        <v>0</v>
      </c>
      <c r="C232" s="7" t="e">
        <f>'Basic Financial Statements'!C231</f>
        <v>#VALUE!</v>
      </c>
      <c r="D232" s="10" t="e">
        <f>'Basic Financial Statements'!D231</f>
        <v>#VALUE!</v>
      </c>
      <c r="F232" s="7" t="e">
        <f>IF(AND(NOT('Basic Financial Statements'!Q231=""),NOT('Basic Financial Statements'!CD231=""),NOT('Basic Financial Statements'!CD230=""),'Basic Financial Statements'!B231='Basic Financial Statements'!B230,RIGHT('Basic Financial Statements'!C231,4)*1-1=RIGHT('Basic Financial Statements'!C230,4)*1),('Basic Financial Statements'!Q231+'Basic Financial Statements'!S231)/AVERAGE('Basic Financial Statements'!CD230:CD231),"")</f>
        <v>#VALUE!</v>
      </c>
      <c r="G232" s="7" t="e">
        <f>IF(AND(NOT('Basic Financial Statements'!AI230=""),NOT('Basic Financial Statements'!CD231=""),NOT('Basic Financial Statements'!CD230=""),'Basic Financial Statements'!B231='Basic Financial Statements'!B230,RIGHT('Basic Financial Statements'!C231,4)*1-1=RIGHT('Basic Financial Statements'!C230,4)*1),('Basic Financial Statements'!AI231)/AVERAGE('Basic Financial Statements'!CD230:CD231),"")</f>
        <v>#VALUE!</v>
      </c>
      <c r="H232" s="7">
        <v>-2146826273</v>
      </c>
      <c r="I232" s="7">
        <v>-2146826273</v>
      </c>
      <c r="J232" s="7"/>
      <c r="K232" s="7">
        <v>-2146826273</v>
      </c>
      <c r="L232" s="7">
        <v>-2146826273</v>
      </c>
      <c r="M232" s="7">
        <v>-2146826273</v>
      </c>
      <c r="N232" s="7">
        <v>-2146826273</v>
      </c>
      <c r="O232" s="7">
        <v>-2146826273</v>
      </c>
      <c r="P232" s="7">
        <v>-2146826273</v>
      </c>
      <c r="Q232" s="7">
        <v>-2146826273</v>
      </c>
      <c r="R232" s="7">
        <v>-2146826273</v>
      </c>
      <c r="S232" s="7"/>
      <c r="T232" s="7" t="s">
        <v>537</v>
      </c>
      <c r="U232" s="7" t="s">
        <v>537</v>
      </c>
      <c r="V232" s="7" t="s">
        <v>537</v>
      </c>
      <c r="W232" s="7" t="s">
        <v>537</v>
      </c>
      <c r="X232" s="7"/>
      <c r="Y232" s="7" t="s">
        <v>537</v>
      </c>
      <c r="Z232" s="7" t="s">
        <v>537</v>
      </c>
      <c r="AA232" s="7" t="s">
        <v>537</v>
      </c>
      <c r="AB232" s="7" t="s">
        <v>537</v>
      </c>
      <c r="AC232" s="7" t="s">
        <v>537</v>
      </c>
      <c r="AD232" s="7" t="s">
        <v>537</v>
      </c>
      <c r="AE232" s="7" t="s">
        <v>537</v>
      </c>
      <c r="AF232" s="7"/>
      <c r="AG232" s="7" t="s">
        <v>537</v>
      </c>
      <c r="AH232" s="7" t="s">
        <v>537</v>
      </c>
      <c r="AI232" s="7" t="s">
        <v>537</v>
      </c>
      <c r="AJ232" s="7" t="s">
        <v>537</v>
      </c>
      <c r="AK232" s="7" t="s">
        <v>537</v>
      </c>
      <c r="AL232" s="7" t="s">
        <v>537</v>
      </c>
      <c r="AM232" s="7" t="s">
        <v>537</v>
      </c>
      <c r="AN232" s="7" t="s">
        <v>537</v>
      </c>
      <c r="AO232" s="7" t="s">
        <v>537</v>
      </c>
      <c r="AP232" s="7" t="s">
        <v>537</v>
      </c>
      <c r="AQ232" s="7" t="s">
        <v>537</v>
      </c>
      <c r="AR232" s="7" t="s">
        <v>537</v>
      </c>
      <c r="AS232" s="7" t="s">
        <v>537</v>
      </c>
      <c r="AT232" s="7" t="e">
        <f>IF(AND(NOT('Basic Financial Statements'!FV231=""),NOT('Basic Financial Statements'!AI231="")),'Basic Financial Statements'!FV231/'Basic Financial Statements'!AI231,"")</f>
        <v>#VALUE!</v>
      </c>
      <c r="AU232" s="7" t="e">
        <f>IF(AND(NOT('Basic Financial Statements'!FV231=""),NOT('Basic Financial Statements'!CY231="")),'Basic Financial Statements'!FV231/'Basic Financial Statements'!CY231,"")</f>
        <v>#VALUE!</v>
      </c>
    </row>
    <row r="233" spans="1:47">
      <c r="A233" s="7">
        <f t="shared" ref="A233:B233" si="50">A232</f>
        <v>0</v>
      </c>
      <c r="B233" s="7">
        <f t="shared" si="50"/>
        <v>0</v>
      </c>
      <c r="C233" s="7" t="e">
        <f>'Basic Financial Statements'!C232</f>
        <v>#VALUE!</v>
      </c>
      <c r="D233" s="10" t="e">
        <f>'Basic Financial Statements'!D232</f>
        <v>#VALUE!</v>
      </c>
      <c r="F233" s="7" t="e">
        <f>IF(AND(NOT('Basic Financial Statements'!Q232=""),NOT('Basic Financial Statements'!CD232=""),NOT('Basic Financial Statements'!CD231=""),'Basic Financial Statements'!B232='Basic Financial Statements'!B231,RIGHT('Basic Financial Statements'!C232,4)*1-1=RIGHT('Basic Financial Statements'!C231,4)*1),('Basic Financial Statements'!Q232+'Basic Financial Statements'!S232)/AVERAGE('Basic Financial Statements'!CD231:CD232),"")</f>
        <v>#VALUE!</v>
      </c>
      <c r="G233" s="7" t="e">
        <f>IF(AND(NOT('Basic Financial Statements'!AI231=""),NOT('Basic Financial Statements'!CD232=""),NOT('Basic Financial Statements'!CD231=""),'Basic Financial Statements'!B232='Basic Financial Statements'!B231,RIGHT('Basic Financial Statements'!C232,4)*1-1=RIGHT('Basic Financial Statements'!C231,4)*1),('Basic Financial Statements'!AI232)/AVERAGE('Basic Financial Statements'!CD231:CD232),"")</f>
        <v>#VALUE!</v>
      </c>
      <c r="H233" s="7">
        <v>-2146826273</v>
      </c>
      <c r="I233" s="7">
        <v>-2146826273</v>
      </c>
      <c r="J233" s="7"/>
      <c r="K233" s="7">
        <v>-2146826273</v>
      </c>
      <c r="L233" s="7">
        <v>-2146826273</v>
      </c>
      <c r="M233" s="7">
        <v>-2146826273</v>
      </c>
      <c r="N233" s="7">
        <v>-2146826273</v>
      </c>
      <c r="O233" s="7">
        <v>-2146826273</v>
      </c>
      <c r="P233" s="7">
        <v>-2146826273</v>
      </c>
      <c r="Q233" s="7">
        <v>-2146826273</v>
      </c>
      <c r="R233" s="7">
        <v>-2146826273</v>
      </c>
      <c r="S233" s="7"/>
      <c r="T233" s="7" t="s">
        <v>537</v>
      </c>
      <c r="U233" s="7" t="s">
        <v>537</v>
      </c>
      <c r="V233" s="7" t="s">
        <v>537</v>
      </c>
      <c r="W233" s="7" t="s">
        <v>537</v>
      </c>
      <c r="X233" s="7"/>
      <c r="Y233" s="7" t="s">
        <v>537</v>
      </c>
      <c r="Z233" s="7" t="s">
        <v>537</v>
      </c>
      <c r="AA233" s="7" t="s">
        <v>537</v>
      </c>
      <c r="AB233" s="7" t="s">
        <v>537</v>
      </c>
      <c r="AC233" s="7" t="s">
        <v>537</v>
      </c>
      <c r="AD233" s="7" t="s">
        <v>537</v>
      </c>
      <c r="AE233" s="7" t="s">
        <v>537</v>
      </c>
      <c r="AF233" s="7"/>
      <c r="AG233" s="7" t="s">
        <v>537</v>
      </c>
      <c r="AH233" s="7" t="s">
        <v>537</v>
      </c>
      <c r="AI233" s="7" t="s">
        <v>537</v>
      </c>
      <c r="AJ233" s="7" t="s">
        <v>537</v>
      </c>
      <c r="AK233" s="7" t="s">
        <v>537</v>
      </c>
      <c r="AL233" s="7" t="s">
        <v>537</v>
      </c>
      <c r="AM233" s="7" t="s">
        <v>537</v>
      </c>
      <c r="AN233" s="7" t="s">
        <v>537</v>
      </c>
      <c r="AO233" s="7" t="s">
        <v>537</v>
      </c>
      <c r="AP233" s="7" t="s">
        <v>537</v>
      </c>
      <c r="AQ233" s="7" t="s">
        <v>537</v>
      </c>
      <c r="AR233" s="7" t="s">
        <v>537</v>
      </c>
      <c r="AS233" s="7" t="s">
        <v>537</v>
      </c>
      <c r="AT233" s="7" t="e">
        <f>IF(AND(NOT('Basic Financial Statements'!FV232=""),NOT('Basic Financial Statements'!AI232="")),'Basic Financial Statements'!FV232/'Basic Financial Statements'!AI232,"")</f>
        <v>#VALUE!</v>
      </c>
      <c r="AU233" s="7" t="e">
        <f>IF(AND(NOT('Basic Financial Statements'!FV232=""),NOT('Basic Financial Statements'!CY232="")),'Basic Financial Statements'!FV232/'Basic Financial Statements'!CY232,"")</f>
        <v>#VALUE!</v>
      </c>
    </row>
    <row r="234" spans="1:47">
      <c r="A234" s="7">
        <f t="shared" ref="A234:B234" si="51">A233</f>
        <v>0</v>
      </c>
      <c r="B234" s="7">
        <f t="shared" si="51"/>
        <v>0</v>
      </c>
      <c r="C234" s="7" t="e">
        <f>'Basic Financial Statements'!C233</f>
        <v>#VALUE!</v>
      </c>
      <c r="D234" s="10" t="e">
        <f>'Basic Financial Statements'!D233</f>
        <v>#VALUE!</v>
      </c>
      <c r="F234" s="7" t="e">
        <f>IF(AND(NOT('Basic Financial Statements'!Q233=""),NOT('Basic Financial Statements'!CD233=""),NOT('Basic Financial Statements'!CD232=""),'Basic Financial Statements'!B233='Basic Financial Statements'!B232,RIGHT('Basic Financial Statements'!C233,4)*1-1=RIGHT('Basic Financial Statements'!C232,4)*1),('Basic Financial Statements'!Q233+'Basic Financial Statements'!S233)/AVERAGE('Basic Financial Statements'!CD232:CD233),"")</f>
        <v>#VALUE!</v>
      </c>
      <c r="G234" s="7" t="e">
        <f>IF(AND(NOT('Basic Financial Statements'!AI232=""),NOT('Basic Financial Statements'!CD233=""),NOT('Basic Financial Statements'!CD232=""),'Basic Financial Statements'!B233='Basic Financial Statements'!B232,RIGHT('Basic Financial Statements'!C233,4)*1-1=RIGHT('Basic Financial Statements'!C232,4)*1),('Basic Financial Statements'!AI233)/AVERAGE('Basic Financial Statements'!CD232:CD233),"")</f>
        <v>#VALUE!</v>
      </c>
      <c r="H234" s="7">
        <v>-2146826273</v>
      </c>
      <c r="I234" s="7">
        <v>-2146826273</v>
      </c>
      <c r="J234" s="7"/>
      <c r="K234" s="7">
        <v>-2146826273</v>
      </c>
      <c r="L234" s="7">
        <v>-2146826273</v>
      </c>
      <c r="M234" s="7">
        <v>-2146826273</v>
      </c>
      <c r="N234" s="7">
        <v>-2146826273</v>
      </c>
      <c r="O234" s="7">
        <v>-2146826273</v>
      </c>
      <c r="P234" s="7">
        <v>-2146826273</v>
      </c>
      <c r="Q234" s="7">
        <v>-2146826273</v>
      </c>
      <c r="R234" s="7">
        <v>-2146826273</v>
      </c>
      <c r="S234" s="7"/>
      <c r="T234" s="7" t="s">
        <v>537</v>
      </c>
      <c r="U234" s="7" t="s">
        <v>537</v>
      </c>
      <c r="V234" s="7" t="s">
        <v>537</v>
      </c>
      <c r="W234" s="7" t="s">
        <v>537</v>
      </c>
      <c r="X234" s="7"/>
      <c r="Y234" s="7" t="s">
        <v>537</v>
      </c>
      <c r="Z234" s="7" t="s">
        <v>537</v>
      </c>
      <c r="AA234" s="7" t="s">
        <v>537</v>
      </c>
      <c r="AB234" s="7" t="s">
        <v>537</v>
      </c>
      <c r="AC234" s="7" t="s">
        <v>537</v>
      </c>
      <c r="AD234" s="7" t="s">
        <v>537</v>
      </c>
      <c r="AE234" s="7" t="s">
        <v>537</v>
      </c>
      <c r="AF234" s="7"/>
      <c r="AG234" s="7" t="s">
        <v>537</v>
      </c>
      <c r="AH234" s="7" t="s">
        <v>537</v>
      </c>
      <c r="AI234" s="7" t="s">
        <v>537</v>
      </c>
      <c r="AJ234" s="7" t="s">
        <v>537</v>
      </c>
      <c r="AK234" s="7" t="s">
        <v>537</v>
      </c>
      <c r="AL234" s="7" t="s">
        <v>537</v>
      </c>
      <c r="AM234" s="7" t="s">
        <v>537</v>
      </c>
      <c r="AN234" s="7" t="s">
        <v>537</v>
      </c>
      <c r="AO234" s="7" t="s">
        <v>537</v>
      </c>
      <c r="AP234" s="7" t="s">
        <v>537</v>
      </c>
      <c r="AQ234" s="7" t="s">
        <v>537</v>
      </c>
      <c r="AR234" s="7" t="s">
        <v>537</v>
      </c>
      <c r="AS234" s="7" t="s">
        <v>537</v>
      </c>
      <c r="AT234" s="7" t="e">
        <f>IF(AND(NOT('Basic Financial Statements'!FV233=""),NOT('Basic Financial Statements'!AI233="")),'Basic Financial Statements'!FV233/'Basic Financial Statements'!AI233,"")</f>
        <v>#VALUE!</v>
      </c>
      <c r="AU234" s="7" t="e">
        <f>IF(AND(NOT('Basic Financial Statements'!FV233=""),NOT('Basic Financial Statements'!CY233="")),'Basic Financial Statements'!FV233/'Basic Financial Statements'!CY233,"")</f>
        <v>#VALUE!</v>
      </c>
    </row>
    <row r="235" spans="1:47">
      <c r="A235" s="7">
        <f t="shared" ref="A235:B235" si="52">A234</f>
        <v>0</v>
      </c>
      <c r="B235" s="7">
        <f t="shared" si="52"/>
        <v>0</v>
      </c>
      <c r="C235" s="7" t="e">
        <f>'Basic Financial Statements'!C234</f>
        <v>#VALUE!</v>
      </c>
      <c r="D235" s="10" t="e">
        <f>'Basic Financial Statements'!D234</f>
        <v>#VALUE!</v>
      </c>
      <c r="F235" s="7" t="e">
        <f>IF(AND(NOT('Basic Financial Statements'!Q234=""),NOT('Basic Financial Statements'!CD234=""),NOT('Basic Financial Statements'!CD233=""),'Basic Financial Statements'!B234='Basic Financial Statements'!B233,RIGHT('Basic Financial Statements'!C234,4)*1-1=RIGHT('Basic Financial Statements'!C233,4)*1),('Basic Financial Statements'!Q234+'Basic Financial Statements'!S234)/AVERAGE('Basic Financial Statements'!CD233:CD234),"")</f>
        <v>#VALUE!</v>
      </c>
      <c r="G235" s="7" t="e">
        <f>IF(AND(NOT('Basic Financial Statements'!AI233=""),NOT('Basic Financial Statements'!CD234=""),NOT('Basic Financial Statements'!CD233=""),'Basic Financial Statements'!B234='Basic Financial Statements'!B233,RIGHT('Basic Financial Statements'!C234,4)*1-1=RIGHT('Basic Financial Statements'!C233,4)*1),('Basic Financial Statements'!AI234)/AVERAGE('Basic Financial Statements'!CD233:CD234),"")</f>
        <v>#VALUE!</v>
      </c>
      <c r="H235" s="7">
        <v>-2146826273</v>
      </c>
      <c r="I235" s="7">
        <v>-2146826273</v>
      </c>
      <c r="J235" s="7"/>
      <c r="K235" s="7">
        <v>-2146826273</v>
      </c>
      <c r="L235" s="7">
        <v>-2146826273</v>
      </c>
      <c r="M235" s="7">
        <v>-2146826273</v>
      </c>
      <c r="N235" s="7">
        <v>-2146826273</v>
      </c>
      <c r="O235" s="7">
        <v>-2146826273</v>
      </c>
      <c r="P235" s="7">
        <v>-2146826273</v>
      </c>
      <c r="Q235" s="7">
        <v>-2146826273</v>
      </c>
      <c r="R235" s="7">
        <v>-2146826273</v>
      </c>
      <c r="S235" s="7"/>
      <c r="T235" s="7" t="s">
        <v>537</v>
      </c>
      <c r="U235" s="7" t="s">
        <v>537</v>
      </c>
      <c r="V235" s="7" t="s">
        <v>537</v>
      </c>
      <c r="W235" s="7" t="s">
        <v>537</v>
      </c>
      <c r="X235" s="7"/>
      <c r="Y235" s="7" t="s">
        <v>537</v>
      </c>
      <c r="Z235" s="7" t="s">
        <v>537</v>
      </c>
      <c r="AA235" s="7" t="s">
        <v>537</v>
      </c>
      <c r="AB235" s="7" t="s">
        <v>537</v>
      </c>
      <c r="AC235" s="7" t="s">
        <v>537</v>
      </c>
      <c r="AD235" s="7" t="s">
        <v>537</v>
      </c>
      <c r="AE235" s="7" t="s">
        <v>537</v>
      </c>
      <c r="AF235" s="7"/>
      <c r="AG235" s="7" t="s">
        <v>537</v>
      </c>
      <c r="AH235" s="7" t="s">
        <v>537</v>
      </c>
      <c r="AI235" s="7" t="s">
        <v>537</v>
      </c>
      <c r="AJ235" s="7" t="s">
        <v>537</v>
      </c>
      <c r="AK235" s="7" t="s">
        <v>537</v>
      </c>
      <c r="AL235" s="7" t="s">
        <v>537</v>
      </c>
      <c r="AM235" s="7" t="s">
        <v>537</v>
      </c>
      <c r="AN235" s="7" t="s">
        <v>537</v>
      </c>
      <c r="AO235" s="7" t="s">
        <v>537</v>
      </c>
      <c r="AP235" s="7" t="s">
        <v>537</v>
      </c>
      <c r="AQ235" s="7" t="s">
        <v>537</v>
      </c>
      <c r="AR235" s="7" t="s">
        <v>537</v>
      </c>
      <c r="AS235" s="7" t="s">
        <v>537</v>
      </c>
      <c r="AT235" s="7" t="e">
        <f>IF(AND(NOT('Basic Financial Statements'!FV234=""),NOT('Basic Financial Statements'!AI234="")),'Basic Financial Statements'!FV234/'Basic Financial Statements'!AI234,"")</f>
        <v>#VALUE!</v>
      </c>
      <c r="AU235" s="7" t="e">
        <f>IF(AND(NOT('Basic Financial Statements'!FV234=""),NOT('Basic Financial Statements'!CY234="")),'Basic Financial Statements'!FV234/'Basic Financial Statements'!CY234,"")</f>
        <v>#VALUE!</v>
      </c>
    </row>
    <row r="236" spans="1:47">
      <c r="A236" s="7">
        <f t="shared" ref="A236:B236" si="53">A235</f>
        <v>0</v>
      </c>
      <c r="B236" s="7">
        <f t="shared" si="53"/>
        <v>0</v>
      </c>
      <c r="C236" s="7" t="e">
        <f>'Basic Financial Statements'!C235</f>
        <v>#VALUE!</v>
      </c>
      <c r="D236" s="10" t="e">
        <f>'Basic Financial Statements'!D235</f>
        <v>#VALUE!</v>
      </c>
      <c r="F236" s="7" t="e">
        <f>IF(AND(NOT('Basic Financial Statements'!Q235=""),NOT('Basic Financial Statements'!CD235=""),NOT('Basic Financial Statements'!CD234=""),'Basic Financial Statements'!B235='Basic Financial Statements'!B234,RIGHT('Basic Financial Statements'!C235,4)*1-1=RIGHT('Basic Financial Statements'!C234,4)*1),('Basic Financial Statements'!Q235+'Basic Financial Statements'!S235)/AVERAGE('Basic Financial Statements'!CD234:CD235),"")</f>
        <v>#VALUE!</v>
      </c>
      <c r="G236" s="7" t="e">
        <f>IF(AND(NOT('Basic Financial Statements'!AI234=""),NOT('Basic Financial Statements'!CD235=""),NOT('Basic Financial Statements'!CD234=""),'Basic Financial Statements'!B235='Basic Financial Statements'!B234,RIGHT('Basic Financial Statements'!C235,4)*1-1=RIGHT('Basic Financial Statements'!C234,4)*1),('Basic Financial Statements'!AI235)/AVERAGE('Basic Financial Statements'!CD234:CD235),"")</f>
        <v>#VALUE!</v>
      </c>
      <c r="H236" s="7">
        <v>-2146826273</v>
      </c>
      <c r="I236" s="7">
        <v>-2146826273</v>
      </c>
      <c r="J236" s="7"/>
      <c r="K236" s="7">
        <v>-2146826273</v>
      </c>
      <c r="L236" s="7">
        <v>-2146826273</v>
      </c>
      <c r="M236" s="7">
        <v>-2146826273</v>
      </c>
      <c r="N236" s="7">
        <v>-2146826273</v>
      </c>
      <c r="O236" s="7">
        <v>-2146826273</v>
      </c>
      <c r="P236" s="7">
        <v>-2146826273</v>
      </c>
      <c r="Q236" s="7">
        <v>-2146826273</v>
      </c>
      <c r="R236" s="7">
        <v>-2146826273</v>
      </c>
      <c r="S236" s="7"/>
      <c r="T236" s="7" t="s">
        <v>537</v>
      </c>
      <c r="U236" s="7" t="s">
        <v>537</v>
      </c>
      <c r="V236" s="7" t="s">
        <v>537</v>
      </c>
      <c r="W236" s="7" t="s">
        <v>537</v>
      </c>
      <c r="X236" s="7"/>
      <c r="Y236" s="7" t="s">
        <v>537</v>
      </c>
      <c r="Z236" s="7" t="s">
        <v>537</v>
      </c>
      <c r="AA236" s="7" t="s">
        <v>537</v>
      </c>
      <c r="AB236" s="7" t="s">
        <v>537</v>
      </c>
      <c r="AC236" s="7" t="s">
        <v>537</v>
      </c>
      <c r="AD236" s="7" t="s">
        <v>537</v>
      </c>
      <c r="AE236" s="7" t="s">
        <v>537</v>
      </c>
      <c r="AF236" s="7"/>
      <c r="AG236" s="7" t="s">
        <v>537</v>
      </c>
      <c r="AH236" s="7" t="s">
        <v>537</v>
      </c>
      <c r="AI236" s="7" t="s">
        <v>537</v>
      </c>
      <c r="AJ236" s="7" t="s">
        <v>537</v>
      </c>
      <c r="AK236" s="7" t="s">
        <v>537</v>
      </c>
      <c r="AL236" s="7" t="s">
        <v>537</v>
      </c>
      <c r="AM236" s="7" t="s">
        <v>537</v>
      </c>
      <c r="AN236" s="7" t="s">
        <v>537</v>
      </c>
      <c r="AO236" s="7" t="s">
        <v>537</v>
      </c>
      <c r="AP236" s="7" t="s">
        <v>537</v>
      </c>
      <c r="AQ236" s="7" t="s">
        <v>537</v>
      </c>
      <c r="AR236" s="7" t="s">
        <v>537</v>
      </c>
      <c r="AS236" s="7" t="s">
        <v>537</v>
      </c>
      <c r="AT236" s="7" t="e">
        <f>IF(AND(NOT('Basic Financial Statements'!FV235=""),NOT('Basic Financial Statements'!AI235="")),'Basic Financial Statements'!FV235/'Basic Financial Statements'!AI235,"")</f>
        <v>#VALUE!</v>
      </c>
      <c r="AU236" s="7" t="e">
        <f>IF(AND(NOT('Basic Financial Statements'!FV235=""),NOT('Basic Financial Statements'!CY235="")),'Basic Financial Statements'!FV235/'Basic Financial Statements'!CY235,"")</f>
        <v>#VALUE!</v>
      </c>
    </row>
    <row r="237" spans="1:47">
      <c r="A237" s="7">
        <f t="shared" ref="A237:B237" si="54">A236</f>
        <v>0</v>
      </c>
      <c r="B237" s="7">
        <f t="shared" si="54"/>
        <v>0</v>
      </c>
      <c r="C237" s="7" t="e">
        <f>'Basic Financial Statements'!C236</f>
        <v>#VALUE!</v>
      </c>
      <c r="D237" s="10" t="e">
        <f>'Basic Financial Statements'!D236</f>
        <v>#VALUE!</v>
      </c>
      <c r="F237" s="7" t="e">
        <f>IF(AND(NOT('Basic Financial Statements'!Q236=""),NOT('Basic Financial Statements'!CD236=""),NOT('Basic Financial Statements'!CD235=""),'Basic Financial Statements'!B236='Basic Financial Statements'!B235,RIGHT('Basic Financial Statements'!C236,4)*1-1=RIGHT('Basic Financial Statements'!C235,4)*1),('Basic Financial Statements'!Q236+'Basic Financial Statements'!S236)/AVERAGE('Basic Financial Statements'!CD235:CD236),"")</f>
        <v>#VALUE!</v>
      </c>
      <c r="G237" s="7" t="e">
        <f>IF(AND(NOT('Basic Financial Statements'!AI235=""),NOT('Basic Financial Statements'!CD236=""),NOT('Basic Financial Statements'!CD235=""),'Basic Financial Statements'!B236='Basic Financial Statements'!B235,RIGHT('Basic Financial Statements'!C236,4)*1-1=RIGHT('Basic Financial Statements'!C235,4)*1),('Basic Financial Statements'!AI236)/AVERAGE('Basic Financial Statements'!CD235:CD236),"")</f>
        <v>#VALUE!</v>
      </c>
      <c r="H237" s="7">
        <v>-2146826273</v>
      </c>
      <c r="I237" s="7">
        <v>-2146826273</v>
      </c>
      <c r="J237" s="7"/>
      <c r="K237" s="7">
        <v>-2146826273</v>
      </c>
      <c r="L237" s="7">
        <v>-2146826273</v>
      </c>
      <c r="M237" s="7">
        <v>-2146826273</v>
      </c>
      <c r="N237" s="7">
        <v>-2146826273</v>
      </c>
      <c r="O237" s="7">
        <v>-2146826273</v>
      </c>
      <c r="P237" s="7">
        <v>-2146826273</v>
      </c>
      <c r="Q237" s="7">
        <v>-2146826273</v>
      </c>
      <c r="R237" s="7">
        <v>-2146826273</v>
      </c>
      <c r="S237" s="7"/>
      <c r="T237" s="7" t="s">
        <v>537</v>
      </c>
      <c r="U237" s="7" t="s">
        <v>537</v>
      </c>
      <c r="V237" s="7" t="s">
        <v>537</v>
      </c>
      <c r="W237" s="7" t="s">
        <v>537</v>
      </c>
      <c r="X237" s="7"/>
      <c r="Y237" s="7" t="s">
        <v>537</v>
      </c>
      <c r="Z237" s="7" t="s">
        <v>537</v>
      </c>
      <c r="AA237" s="7" t="s">
        <v>537</v>
      </c>
      <c r="AB237" s="7" t="s">
        <v>537</v>
      </c>
      <c r="AC237" s="7" t="s">
        <v>537</v>
      </c>
      <c r="AD237" s="7" t="s">
        <v>537</v>
      </c>
      <c r="AE237" s="7" t="s">
        <v>537</v>
      </c>
      <c r="AF237" s="7"/>
      <c r="AG237" s="7" t="s">
        <v>537</v>
      </c>
      <c r="AH237" s="7" t="s">
        <v>537</v>
      </c>
      <c r="AI237" s="7" t="s">
        <v>537</v>
      </c>
      <c r="AJ237" s="7" t="s">
        <v>537</v>
      </c>
      <c r="AK237" s="7" t="s">
        <v>537</v>
      </c>
      <c r="AL237" s="7" t="s">
        <v>537</v>
      </c>
      <c r="AM237" s="7" t="s">
        <v>537</v>
      </c>
      <c r="AN237" s="7" t="s">
        <v>537</v>
      </c>
      <c r="AO237" s="7" t="s">
        <v>537</v>
      </c>
      <c r="AP237" s="7" t="s">
        <v>537</v>
      </c>
      <c r="AQ237" s="7" t="s">
        <v>537</v>
      </c>
      <c r="AR237" s="7" t="s">
        <v>537</v>
      </c>
      <c r="AS237" s="7" t="s">
        <v>537</v>
      </c>
      <c r="AT237" s="7" t="e">
        <f>IF(AND(NOT('Basic Financial Statements'!FV236=""),NOT('Basic Financial Statements'!AI236="")),'Basic Financial Statements'!FV236/'Basic Financial Statements'!AI236,"")</f>
        <v>#VALUE!</v>
      </c>
      <c r="AU237" s="7" t="e">
        <f>IF(AND(NOT('Basic Financial Statements'!FV236=""),NOT('Basic Financial Statements'!CY236="")),'Basic Financial Statements'!FV236/'Basic Financial Statements'!CY236,"")</f>
        <v>#VALUE!</v>
      </c>
    </row>
    <row r="238" spans="1:47">
      <c r="A238" s="7">
        <f t="shared" ref="A238:B238" si="55">A237</f>
        <v>0</v>
      </c>
      <c r="B238" s="7">
        <f t="shared" si="55"/>
        <v>0</v>
      </c>
      <c r="C238" s="7" t="e">
        <f>'Basic Financial Statements'!C237</f>
        <v>#VALUE!</v>
      </c>
      <c r="D238" s="10" t="e">
        <f>'Basic Financial Statements'!D237</f>
        <v>#VALUE!</v>
      </c>
      <c r="F238" s="7" t="e">
        <f>IF(AND(NOT('Basic Financial Statements'!Q237=""),NOT('Basic Financial Statements'!CD237=""),NOT('Basic Financial Statements'!CD236=""),'Basic Financial Statements'!B237='Basic Financial Statements'!B236,RIGHT('Basic Financial Statements'!C237,4)*1-1=RIGHT('Basic Financial Statements'!C236,4)*1),('Basic Financial Statements'!Q237+'Basic Financial Statements'!S237)/AVERAGE('Basic Financial Statements'!CD236:CD237),"")</f>
        <v>#VALUE!</v>
      </c>
      <c r="G238" s="7" t="e">
        <f>IF(AND(NOT('Basic Financial Statements'!AI236=""),NOT('Basic Financial Statements'!CD237=""),NOT('Basic Financial Statements'!CD236=""),'Basic Financial Statements'!B237='Basic Financial Statements'!B236,RIGHT('Basic Financial Statements'!C237,4)*1-1=RIGHT('Basic Financial Statements'!C236,4)*1),('Basic Financial Statements'!AI237)/AVERAGE('Basic Financial Statements'!CD236:CD237),"")</f>
        <v>#VALUE!</v>
      </c>
      <c r="H238" s="7">
        <v>-2146826273</v>
      </c>
      <c r="I238" s="7">
        <v>-2146826273</v>
      </c>
      <c r="J238" s="7"/>
      <c r="K238" s="7">
        <v>-2146826273</v>
      </c>
      <c r="L238" s="7">
        <v>-2146826273</v>
      </c>
      <c r="M238" s="7">
        <v>-2146826273</v>
      </c>
      <c r="N238" s="7">
        <v>-2146826273</v>
      </c>
      <c r="O238" s="7">
        <v>-2146826273</v>
      </c>
      <c r="P238" s="7">
        <v>-2146826273</v>
      </c>
      <c r="Q238" s="7">
        <v>-2146826273</v>
      </c>
      <c r="R238" s="7">
        <v>-2146826273</v>
      </c>
      <c r="S238" s="7"/>
      <c r="T238" s="7" t="s">
        <v>537</v>
      </c>
      <c r="U238" s="7" t="s">
        <v>537</v>
      </c>
      <c r="V238" s="7" t="s">
        <v>537</v>
      </c>
      <c r="W238" s="7" t="s">
        <v>537</v>
      </c>
      <c r="X238" s="7"/>
      <c r="Y238" s="7" t="s">
        <v>537</v>
      </c>
      <c r="Z238" s="7" t="s">
        <v>537</v>
      </c>
      <c r="AA238" s="7" t="s">
        <v>537</v>
      </c>
      <c r="AB238" s="7" t="s">
        <v>537</v>
      </c>
      <c r="AC238" s="7" t="s">
        <v>537</v>
      </c>
      <c r="AD238" s="7" t="s">
        <v>537</v>
      </c>
      <c r="AE238" s="7" t="s">
        <v>537</v>
      </c>
      <c r="AF238" s="7"/>
      <c r="AG238" s="7" t="s">
        <v>537</v>
      </c>
      <c r="AH238" s="7" t="s">
        <v>537</v>
      </c>
      <c r="AI238" s="7" t="s">
        <v>537</v>
      </c>
      <c r="AJ238" s="7" t="s">
        <v>537</v>
      </c>
      <c r="AK238" s="7" t="s">
        <v>537</v>
      </c>
      <c r="AL238" s="7" t="s">
        <v>537</v>
      </c>
      <c r="AM238" s="7" t="s">
        <v>537</v>
      </c>
      <c r="AN238" s="7" t="s">
        <v>537</v>
      </c>
      <c r="AO238" s="7" t="s">
        <v>537</v>
      </c>
      <c r="AP238" s="7" t="s">
        <v>537</v>
      </c>
      <c r="AQ238" s="7" t="s">
        <v>537</v>
      </c>
      <c r="AR238" s="7" t="s">
        <v>537</v>
      </c>
      <c r="AS238" s="7" t="s">
        <v>537</v>
      </c>
      <c r="AT238" s="7" t="e">
        <f>IF(AND(NOT('Basic Financial Statements'!FV237=""),NOT('Basic Financial Statements'!AI237="")),'Basic Financial Statements'!FV237/'Basic Financial Statements'!AI237,"")</f>
        <v>#VALUE!</v>
      </c>
      <c r="AU238" s="7" t="e">
        <f>IF(AND(NOT('Basic Financial Statements'!FV237=""),NOT('Basic Financial Statements'!CY237="")),'Basic Financial Statements'!FV237/'Basic Financial Statements'!CY237,"")</f>
        <v>#VALUE!</v>
      </c>
    </row>
    <row r="239" spans="1:47">
      <c r="A239" s="7">
        <f t="shared" ref="A239:B239" si="56">A238</f>
        <v>0</v>
      </c>
      <c r="B239" s="7">
        <f t="shared" si="56"/>
        <v>0</v>
      </c>
      <c r="C239" s="7" t="e">
        <f>'Basic Financial Statements'!C238</f>
        <v>#VALUE!</v>
      </c>
      <c r="D239" s="10" t="e">
        <f>'Basic Financial Statements'!D238</f>
        <v>#VALUE!</v>
      </c>
      <c r="F239" s="7" t="e">
        <f>IF(AND(NOT('Basic Financial Statements'!Q238=""),NOT('Basic Financial Statements'!CD238=""),NOT('Basic Financial Statements'!CD237=""),'Basic Financial Statements'!B238='Basic Financial Statements'!B237,RIGHT('Basic Financial Statements'!C238,4)*1-1=RIGHT('Basic Financial Statements'!C237,4)*1),('Basic Financial Statements'!Q238+'Basic Financial Statements'!S238)/AVERAGE('Basic Financial Statements'!CD237:CD238),"")</f>
        <v>#VALUE!</v>
      </c>
      <c r="G239" s="7" t="e">
        <f>IF(AND(NOT('Basic Financial Statements'!AI237=""),NOT('Basic Financial Statements'!CD238=""),NOT('Basic Financial Statements'!CD237=""),'Basic Financial Statements'!B238='Basic Financial Statements'!B237,RIGHT('Basic Financial Statements'!C238,4)*1-1=RIGHT('Basic Financial Statements'!C237,4)*1),('Basic Financial Statements'!AI238)/AVERAGE('Basic Financial Statements'!CD237:CD238),"")</f>
        <v>#VALUE!</v>
      </c>
      <c r="H239" s="7">
        <v>-2146826273</v>
      </c>
      <c r="I239" s="7">
        <v>-2146826273</v>
      </c>
      <c r="J239" s="7"/>
      <c r="K239" s="7">
        <v>-2146826273</v>
      </c>
      <c r="L239" s="7">
        <v>-2146826273</v>
      </c>
      <c r="M239" s="7">
        <v>-2146826273</v>
      </c>
      <c r="N239" s="7">
        <v>-2146826273</v>
      </c>
      <c r="O239" s="7">
        <v>-2146826273</v>
      </c>
      <c r="P239" s="7">
        <v>-2146826273</v>
      </c>
      <c r="Q239" s="7">
        <v>-2146826273</v>
      </c>
      <c r="R239" s="7">
        <v>-2146826273</v>
      </c>
      <c r="S239" s="7"/>
      <c r="T239" s="7" t="s">
        <v>537</v>
      </c>
      <c r="U239" s="7" t="s">
        <v>537</v>
      </c>
      <c r="V239" s="7" t="s">
        <v>537</v>
      </c>
      <c r="W239" s="7" t="s">
        <v>537</v>
      </c>
      <c r="X239" s="7"/>
      <c r="Y239" s="7" t="s">
        <v>537</v>
      </c>
      <c r="Z239" s="7" t="s">
        <v>537</v>
      </c>
      <c r="AA239" s="7" t="s">
        <v>537</v>
      </c>
      <c r="AB239" s="7" t="s">
        <v>537</v>
      </c>
      <c r="AC239" s="7" t="s">
        <v>537</v>
      </c>
      <c r="AD239" s="7" t="s">
        <v>537</v>
      </c>
      <c r="AE239" s="7" t="s">
        <v>537</v>
      </c>
      <c r="AF239" s="7"/>
      <c r="AG239" s="7" t="s">
        <v>537</v>
      </c>
      <c r="AH239" s="7" t="s">
        <v>537</v>
      </c>
      <c r="AI239" s="7" t="s">
        <v>537</v>
      </c>
      <c r="AJ239" s="7" t="s">
        <v>537</v>
      </c>
      <c r="AK239" s="7" t="s">
        <v>537</v>
      </c>
      <c r="AL239" s="7" t="s">
        <v>537</v>
      </c>
      <c r="AM239" s="7" t="s">
        <v>537</v>
      </c>
      <c r="AN239" s="7" t="s">
        <v>537</v>
      </c>
      <c r="AO239" s="7" t="s">
        <v>537</v>
      </c>
      <c r="AP239" s="7" t="s">
        <v>537</v>
      </c>
      <c r="AQ239" s="7" t="s">
        <v>537</v>
      </c>
      <c r="AR239" s="7" t="s">
        <v>537</v>
      </c>
      <c r="AS239" s="7" t="s">
        <v>537</v>
      </c>
      <c r="AT239" s="7" t="e">
        <f>IF(AND(NOT('Basic Financial Statements'!FV238=""),NOT('Basic Financial Statements'!AI238="")),'Basic Financial Statements'!FV238/'Basic Financial Statements'!AI238,"")</f>
        <v>#VALUE!</v>
      </c>
      <c r="AU239" s="7" t="e">
        <f>IF(AND(NOT('Basic Financial Statements'!FV238=""),NOT('Basic Financial Statements'!CY238="")),'Basic Financial Statements'!FV238/'Basic Financial Statements'!CY238,"")</f>
        <v>#VALUE!</v>
      </c>
    </row>
    <row r="240" spans="1:47">
      <c r="A240" s="7">
        <f t="shared" ref="A240:B240" si="57">A239</f>
        <v>0</v>
      </c>
      <c r="B240" s="7">
        <f t="shared" si="57"/>
        <v>0</v>
      </c>
      <c r="C240" s="7" t="e">
        <f>'Basic Financial Statements'!C239</f>
        <v>#VALUE!</v>
      </c>
      <c r="D240" s="10" t="e">
        <f>'Basic Financial Statements'!D239</f>
        <v>#VALUE!</v>
      </c>
      <c r="F240" s="7" t="e">
        <f>IF(AND(NOT('Basic Financial Statements'!Q239=""),NOT('Basic Financial Statements'!CD239=""),NOT('Basic Financial Statements'!CD238=""),'Basic Financial Statements'!B239='Basic Financial Statements'!B238,RIGHT('Basic Financial Statements'!C239,4)*1-1=RIGHT('Basic Financial Statements'!C238,4)*1),('Basic Financial Statements'!Q239+'Basic Financial Statements'!S239)/AVERAGE('Basic Financial Statements'!CD238:CD239),"")</f>
        <v>#VALUE!</v>
      </c>
      <c r="G240" s="7" t="e">
        <f>IF(AND(NOT('Basic Financial Statements'!AI238=""),NOT('Basic Financial Statements'!CD239=""),NOT('Basic Financial Statements'!CD238=""),'Basic Financial Statements'!B239='Basic Financial Statements'!B238,RIGHT('Basic Financial Statements'!C239,4)*1-1=RIGHT('Basic Financial Statements'!C238,4)*1),('Basic Financial Statements'!AI239)/AVERAGE('Basic Financial Statements'!CD238:CD239),"")</f>
        <v>#VALUE!</v>
      </c>
      <c r="H240" s="7">
        <v>-2146826273</v>
      </c>
      <c r="I240" s="7">
        <v>-2146826273</v>
      </c>
      <c r="J240" s="7"/>
      <c r="K240" s="7">
        <v>-2146826273</v>
      </c>
      <c r="L240" s="7">
        <v>-2146826273</v>
      </c>
      <c r="M240" s="7">
        <v>-2146826273</v>
      </c>
      <c r="N240" s="7">
        <v>-2146826273</v>
      </c>
      <c r="O240" s="7">
        <v>-2146826273</v>
      </c>
      <c r="P240" s="7">
        <v>-2146826273</v>
      </c>
      <c r="Q240" s="7">
        <v>-2146826273</v>
      </c>
      <c r="R240" s="7">
        <v>-2146826273</v>
      </c>
      <c r="S240" s="7"/>
      <c r="T240" s="7" t="s">
        <v>537</v>
      </c>
      <c r="U240" s="7" t="s">
        <v>537</v>
      </c>
      <c r="V240" s="7" t="s">
        <v>537</v>
      </c>
      <c r="W240" s="7" t="s">
        <v>537</v>
      </c>
      <c r="X240" s="7"/>
      <c r="Y240" s="7" t="s">
        <v>537</v>
      </c>
      <c r="Z240" s="7" t="s">
        <v>537</v>
      </c>
      <c r="AA240" s="7" t="s">
        <v>537</v>
      </c>
      <c r="AB240" s="7" t="s">
        <v>537</v>
      </c>
      <c r="AC240" s="7" t="s">
        <v>537</v>
      </c>
      <c r="AD240" s="7" t="s">
        <v>537</v>
      </c>
      <c r="AE240" s="7" t="s">
        <v>537</v>
      </c>
      <c r="AF240" s="7"/>
      <c r="AG240" s="7" t="s">
        <v>537</v>
      </c>
      <c r="AH240" s="7" t="s">
        <v>537</v>
      </c>
      <c r="AI240" s="7" t="s">
        <v>537</v>
      </c>
      <c r="AJ240" s="7" t="s">
        <v>537</v>
      </c>
      <c r="AK240" s="7" t="s">
        <v>537</v>
      </c>
      <c r="AL240" s="7" t="s">
        <v>537</v>
      </c>
      <c r="AM240" s="7" t="s">
        <v>537</v>
      </c>
      <c r="AN240" s="7" t="s">
        <v>537</v>
      </c>
      <c r="AO240" s="7" t="s">
        <v>537</v>
      </c>
      <c r="AP240" s="7" t="s">
        <v>537</v>
      </c>
      <c r="AQ240" s="7" t="s">
        <v>537</v>
      </c>
      <c r="AR240" s="7" t="s">
        <v>537</v>
      </c>
      <c r="AS240" s="7" t="s">
        <v>537</v>
      </c>
      <c r="AT240" s="7" t="e">
        <f>IF(AND(NOT('Basic Financial Statements'!FV239=""),NOT('Basic Financial Statements'!AI239="")),'Basic Financial Statements'!FV239/'Basic Financial Statements'!AI239,"")</f>
        <v>#VALUE!</v>
      </c>
      <c r="AU240" s="7" t="e">
        <f>IF(AND(NOT('Basic Financial Statements'!FV239=""),NOT('Basic Financial Statements'!CY239="")),'Basic Financial Statements'!FV239/'Basic Financial Statements'!CY239,"")</f>
        <v>#VALUE!</v>
      </c>
    </row>
    <row r="241" spans="1:47">
      <c r="A241" s="7">
        <f t="shared" ref="A241:B241" si="58">A240</f>
        <v>0</v>
      </c>
      <c r="B241" s="7">
        <f t="shared" si="58"/>
        <v>0</v>
      </c>
      <c r="C241" s="7" t="e">
        <f>'Basic Financial Statements'!C240</f>
        <v>#VALUE!</v>
      </c>
      <c r="D241" s="10" t="e">
        <f>'Basic Financial Statements'!D240</f>
        <v>#VALUE!</v>
      </c>
      <c r="F241" s="7" t="e">
        <f>IF(AND(NOT('Basic Financial Statements'!Q240=""),NOT('Basic Financial Statements'!CD240=""),NOT('Basic Financial Statements'!CD239=""),'Basic Financial Statements'!B240='Basic Financial Statements'!B239,RIGHT('Basic Financial Statements'!C240,4)*1-1=RIGHT('Basic Financial Statements'!C239,4)*1),('Basic Financial Statements'!Q240+'Basic Financial Statements'!S240)/AVERAGE('Basic Financial Statements'!CD239:CD240),"")</f>
        <v>#VALUE!</v>
      </c>
      <c r="G241" s="7" t="e">
        <f>IF(AND(NOT('Basic Financial Statements'!AI239=""),NOT('Basic Financial Statements'!CD240=""),NOT('Basic Financial Statements'!CD239=""),'Basic Financial Statements'!B240='Basic Financial Statements'!B239,RIGHT('Basic Financial Statements'!C240,4)*1-1=RIGHT('Basic Financial Statements'!C239,4)*1),('Basic Financial Statements'!AI240)/AVERAGE('Basic Financial Statements'!CD239:CD240),"")</f>
        <v>#VALUE!</v>
      </c>
      <c r="H241" s="7">
        <v>-2146826273</v>
      </c>
      <c r="I241" s="7">
        <v>-2146826273</v>
      </c>
      <c r="J241" s="7"/>
      <c r="K241" s="7">
        <v>-2146826273</v>
      </c>
      <c r="L241" s="7">
        <v>-2146826273</v>
      </c>
      <c r="M241" s="7">
        <v>-2146826273</v>
      </c>
      <c r="N241" s="7">
        <v>-2146826273</v>
      </c>
      <c r="O241" s="7">
        <v>-2146826273</v>
      </c>
      <c r="P241" s="7">
        <v>-2146826273</v>
      </c>
      <c r="Q241" s="7">
        <v>-2146826273</v>
      </c>
      <c r="R241" s="7">
        <v>-2146826273</v>
      </c>
      <c r="S241" s="7"/>
      <c r="T241" s="7" t="s">
        <v>537</v>
      </c>
      <c r="U241" s="7" t="s">
        <v>537</v>
      </c>
      <c r="V241" s="7" t="s">
        <v>537</v>
      </c>
      <c r="W241" s="7" t="s">
        <v>537</v>
      </c>
      <c r="X241" s="7"/>
      <c r="Y241" s="7" t="s">
        <v>537</v>
      </c>
      <c r="Z241" s="7" t="s">
        <v>537</v>
      </c>
      <c r="AA241" s="7" t="s">
        <v>537</v>
      </c>
      <c r="AB241" s="7" t="s">
        <v>537</v>
      </c>
      <c r="AC241" s="7" t="s">
        <v>537</v>
      </c>
      <c r="AD241" s="7" t="s">
        <v>537</v>
      </c>
      <c r="AE241" s="7" t="s">
        <v>537</v>
      </c>
      <c r="AF241" s="7"/>
      <c r="AG241" s="7" t="s">
        <v>537</v>
      </c>
      <c r="AH241" s="7" t="s">
        <v>537</v>
      </c>
      <c r="AI241" s="7" t="s">
        <v>537</v>
      </c>
      <c r="AJ241" s="7" t="s">
        <v>537</v>
      </c>
      <c r="AK241" s="7" t="s">
        <v>537</v>
      </c>
      <c r="AL241" s="7" t="s">
        <v>537</v>
      </c>
      <c r="AM241" s="7" t="s">
        <v>537</v>
      </c>
      <c r="AN241" s="7" t="s">
        <v>537</v>
      </c>
      <c r="AO241" s="7" t="s">
        <v>537</v>
      </c>
      <c r="AP241" s="7" t="s">
        <v>537</v>
      </c>
      <c r="AQ241" s="7" t="s">
        <v>537</v>
      </c>
      <c r="AR241" s="7" t="s">
        <v>537</v>
      </c>
      <c r="AS241" s="7" t="s">
        <v>537</v>
      </c>
      <c r="AT241" s="7" t="e">
        <f>IF(AND(NOT('Basic Financial Statements'!FV240=""),NOT('Basic Financial Statements'!AI240="")),'Basic Financial Statements'!FV240/'Basic Financial Statements'!AI240,"")</f>
        <v>#VALUE!</v>
      </c>
      <c r="AU241" s="7" t="e">
        <f>IF(AND(NOT('Basic Financial Statements'!FV240=""),NOT('Basic Financial Statements'!CY240="")),'Basic Financial Statements'!FV240/'Basic Financial Statements'!CY240,"")</f>
        <v>#VALUE!</v>
      </c>
    </row>
    <row r="242" spans="1:47">
      <c r="A242" s="7">
        <f t="shared" ref="A242:B242" si="59">A241</f>
        <v>0</v>
      </c>
      <c r="B242" s="7">
        <f t="shared" si="59"/>
        <v>0</v>
      </c>
      <c r="C242" s="7" t="e">
        <f>'Basic Financial Statements'!C241</f>
        <v>#VALUE!</v>
      </c>
      <c r="D242" s="10" t="e">
        <f>'Basic Financial Statements'!D241</f>
        <v>#VALUE!</v>
      </c>
      <c r="F242" s="7" t="e">
        <f>IF(AND(NOT('Basic Financial Statements'!Q241=""),NOT('Basic Financial Statements'!CD241=""),NOT('Basic Financial Statements'!CD240=""),'Basic Financial Statements'!B241='Basic Financial Statements'!B240,RIGHT('Basic Financial Statements'!C241,4)*1-1=RIGHT('Basic Financial Statements'!C240,4)*1),('Basic Financial Statements'!Q241+'Basic Financial Statements'!S241)/AVERAGE('Basic Financial Statements'!CD240:CD241),"")</f>
        <v>#VALUE!</v>
      </c>
      <c r="G242" s="7" t="e">
        <f>IF(AND(NOT('Basic Financial Statements'!AI240=""),NOT('Basic Financial Statements'!CD241=""),NOT('Basic Financial Statements'!CD240=""),'Basic Financial Statements'!B241='Basic Financial Statements'!B240,RIGHT('Basic Financial Statements'!C241,4)*1-1=RIGHT('Basic Financial Statements'!C240,4)*1),('Basic Financial Statements'!AI241)/AVERAGE('Basic Financial Statements'!CD240:CD241),"")</f>
        <v>#VALUE!</v>
      </c>
      <c r="H242" s="7">
        <v>-2146826273</v>
      </c>
      <c r="I242" s="7">
        <v>-2146826273</v>
      </c>
      <c r="J242" s="7"/>
      <c r="K242" s="7">
        <v>-2146826273</v>
      </c>
      <c r="L242" s="7">
        <v>-2146826273</v>
      </c>
      <c r="M242" s="7">
        <v>-2146826273</v>
      </c>
      <c r="N242" s="7">
        <v>-2146826273</v>
      </c>
      <c r="O242" s="7">
        <v>-2146826273</v>
      </c>
      <c r="P242" s="7">
        <v>-2146826273</v>
      </c>
      <c r="Q242" s="7">
        <v>-2146826273</v>
      </c>
      <c r="R242" s="7">
        <v>-2146826273</v>
      </c>
      <c r="S242" s="7"/>
      <c r="T242" s="7" t="s">
        <v>537</v>
      </c>
      <c r="U242" s="7" t="s">
        <v>537</v>
      </c>
      <c r="V242" s="7" t="s">
        <v>537</v>
      </c>
      <c r="W242" s="7" t="s">
        <v>537</v>
      </c>
      <c r="X242" s="7"/>
      <c r="Y242" s="7" t="s">
        <v>537</v>
      </c>
      <c r="Z242" s="7" t="s">
        <v>537</v>
      </c>
      <c r="AA242" s="7" t="s">
        <v>537</v>
      </c>
      <c r="AB242" s="7" t="s">
        <v>537</v>
      </c>
      <c r="AC242" s="7" t="s">
        <v>537</v>
      </c>
      <c r="AD242" s="7" t="s">
        <v>537</v>
      </c>
      <c r="AE242" s="7" t="s">
        <v>537</v>
      </c>
      <c r="AF242" s="7"/>
      <c r="AG242" s="7" t="s">
        <v>537</v>
      </c>
      <c r="AH242" s="7" t="s">
        <v>537</v>
      </c>
      <c r="AI242" s="7" t="s">
        <v>537</v>
      </c>
      <c r="AJ242" s="7" t="s">
        <v>537</v>
      </c>
      <c r="AK242" s="7" t="s">
        <v>537</v>
      </c>
      <c r="AL242" s="7" t="s">
        <v>537</v>
      </c>
      <c r="AM242" s="7" t="s">
        <v>537</v>
      </c>
      <c r="AN242" s="7" t="s">
        <v>537</v>
      </c>
      <c r="AO242" s="7" t="s">
        <v>537</v>
      </c>
      <c r="AP242" s="7" t="s">
        <v>537</v>
      </c>
      <c r="AQ242" s="7" t="s">
        <v>537</v>
      </c>
      <c r="AR242" s="7" t="s">
        <v>537</v>
      </c>
      <c r="AS242" s="7" t="s">
        <v>537</v>
      </c>
      <c r="AT242" s="7" t="e">
        <f>IF(AND(NOT('Basic Financial Statements'!FV241=""),NOT('Basic Financial Statements'!AI241="")),'Basic Financial Statements'!FV241/'Basic Financial Statements'!AI241,"")</f>
        <v>#VALUE!</v>
      </c>
      <c r="AU242" s="7" t="e">
        <f>IF(AND(NOT('Basic Financial Statements'!FV241=""),NOT('Basic Financial Statements'!CY241="")),'Basic Financial Statements'!FV241/'Basic Financial Statements'!CY241,"")</f>
        <v>#VALUE!</v>
      </c>
    </row>
    <row r="243" spans="1:47">
      <c r="A243" s="7">
        <f t="shared" ref="A243:B243" si="60">A242</f>
        <v>0</v>
      </c>
      <c r="B243" s="7">
        <f t="shared" si="60"/>
        <v>0</v>
      </c>
      <c r="C243" s="7" t="str">
        <f>'Basic Financial Statements'!C242</f>
        <v>FY</v>
      </c>
      <c r="D243" s="10" t="e">
        <f>'Basic Financial Statements'!D242</f>
        <v>#VALUE!</v>
      </c>
      <c r="F243" s="7" t="e">
        <f>IF(AND(NOT('Basic Financial Statements'!Q242=""),NOT('Basic Financial Statements'!CD242=""),NOT('Basic Financial Statements'!CD241=""),'Basic Financial Statements'!B242='Basic Financial Statements'!B241,RIGHT('Basic Financial Statements'!C242,4)*1-1=RIGHT('Basic Financial Statements'!C241,4)*1),('Basic Financial Statements'!Q242+'Basic Financial Statements'!S242)/AVERAGE('Basic Financial Statements'!CD241:CD242),"")</f>
        <v>#VALUE!</v>
      </c>
      <c r="G243" s="7" t="e">
        <f>IF(AND(NOT('Basic Financial Statements'!AI241=""),NOT('Basic Financial Statements'!CD242=""),NOT('Basic Financial Statements'!CD241=""),'Basic Financial Statements'!B242='Basic Financial Statements'!B241,RIGHT('Basic Financial Statements'!C242,4)*1-1=RIGHT('Basic Financial Statements'!C241,4)*1),('Basic Financial Statements'!AI242)/AVERAGE('Basic Financial Statements'!CD241:CD242),"")</f>
        <v>#VALUE!</v>
      </c>
      <c r="H243" s="7">
        <v>-2146826273</v>
      </c>
      <c r="I243" s="7">
        <v>-2146826273</v>
      </c>
      <c r="J243" s="7"/>
      <c r="K243" s="7">
        <v>-2146826273</v>
      </c>
      <c r="L243" s="7">
        <v>-2146826273</v>
      </c>
      <c r="M243" s="7">
        <v>-2146826273</v>
      </c>
      <c r="N243" s="7">
        <v>-2146826273</v>
      </c>
      <c r="O243" s="7">
        <v>-2146826273</v>
      </c>
      <c r="P243" s="7">
        <v>-2146826273</v>
      </c>
      <c r="Q243" s="7">
        <v>-2146826273</v>
      </c>
      <c r="R243" s="7">
        <v>-2146826273</v>
      </c>
      <c r="S243" s="7"/>
      <c r="T243" s="7" t="s">
        <v>541</v>
      </c>
      <c r="U243" s="7" t="s">
        <v>541</v>
      </c>
      <c r="V243" s="7" t="s">
        <v>541</v>
      </c>
      <c r="W243" s="7" t="s">
        <v>541</v>
      </c>
      <c r="X243" s="7"/>
      <c r="Y243" s="7" t="s">
        <v>541</v>
      </c>
      <c r="Z243" s="7" t="s">
        <v>541</v>
      </c>
      <c r="AA243" s="7" t="s">
        <v>541</v>
      </c>
      <c r="AB243" s="7" t="s">
        <v>541</v>
      </c>
      <c r="AC243" s="7" t="s">
        <v>541</v>
      </c>
      <c r="AD243" s="7" t="s">
        <v>541</v>
      </c>
      <c r="AE243" s="7" t="s">
        <v>541</v>
      </c>
      <c r="AF243" s="7"/>
      <c r="AG243" s="7" t="s">
        <v>541</v>
      </c>
      <c r="AH243" s="7" t="s">
        <v>541</v>
      </c>
      <c r="AI243" s="7" t="s">
        <v>541</v>
      </c>
      <c r="AJ243" s="7" t="s">
        <v>541</v>
      </c>
      <c r="AK243" s="7" t="s">
        <v>541</v>
      </c>
      <c r="AL243" s="7" t="s">
        <v>541</v>
      </c>
      <c r="AM243" s="7" t="s">
        <v>541</v>
      </c>
      <c r="AN243" s="7" t="s">
        <v>541</v>
      </c>
      <c r="AO243" s="7" t="s">
        <v>541</v>
      </c>
      <c r="AP243" s="7" t="s">
        <v>541</v>
      </c>
      <c r="AQ243" s="7" t="s">
        <v>541</v>
      </c>
      <c r="AR243" s="7" t="s">
        <v>541</v>
      </c>
      <c r="AS243" s="7" t="s">
        <v>541</v>
      </c>
      <c r="AT243" s="7" t="e">
        <f>IF(AND(NOT('Basic Financial Statements'!FV242=""),NOT('Basic Financial Statements'!AI242="")),'Basic Financial Statements'!FV242/'Basic Financial Statements'!AI242,"")</f>
        <v>#VALUE!</v>
      </c>
      <c r="AU243" s="7" t="e">
        <f>IF(AND(NOT('Basic Financial Statements'!FV242=""),NOT('Basic Financial Statements'!CY242="")),'Basic Financial Statements'!FV242/'Basic Financial Statements'!CY242,"")</f>
        <v>#VALUE!</v>
      </c>
    </row>
  </sheetData>
  <phoneticPr fontId="2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577"/>
  <sheetViews>
    <sheetView view="pageBreakPreview" zoomScaleNormal="100" zoomScaleSheetLayoutView="100" workbookViewId="0">
      <pane xSplit="4" ySplit="4" topLeftCell="E554" activePane="bottomRight" state="frozen"/>
      <selection pane="topRight" activeCell="E1" sqref="E1"/>
      <selection pane="bottomLeft" activeCell="A4" sqref="A4"/>
      <selection pane="bottomRight"/>
    </sheetView>
  </sheetViews>
  <sheetFormatPr defaultRowHeight="13.5" customHeight="1"/>
  <cols>
    <col min="1" max="1" width="9" style="13"/>
    <col min="2" max="2" width="6.25" style="14" customWidth="1"/>
    <col min="3" max="14" width="11.25" style="18" customWidth="1"/>
    <col min="15" max="15" width="2.625" style="13" customWidth="1"/>
    <col min="16" max="21" width="9" style="13"/>
    <col min="22" max="22" width="3.625" style="13" customWidth="1"/>
    <col min="23" max="16384" width="9" style="13"/>
  </cols>
  <sheetData>
    <row r="1" spans="1:14" ht="3" customHeight="1"/>
    <row r="2" spans="1:14" ht="13.5" customHeight="1">
      <c r="A2" s="13">
        <v>3</v>
      </c>
      <c r="B2" s="14" t="s">
        <v>450</v>
      </c>
      <c r="F2" s="18" t="s">
        <v>457</v>
      </c>
    </row>
    <row r="3" spans="1:14" ht="13.5" customHeight="1">
      <c r="B3" s="16"/>
      <c r="C3" s="52" t="str">
        <f>Assumptions!C2</f>
        <v>日本電産</v>
      </c>
      <c r="D3" s="52" t="str">
        <f>Assumptions!C3</f>
        <v>村田製作所</v>
      </c>
      <c r="E3" s="52" t="str">
        <f>Assumptions!C4</f>
        <v>TDK</v>
      </c>
      <c r="F3" s="52" t="str">
        <f>Assumptions!C5</f>
        <v>京セラ</v>
      </c>
      <c r="G3" s="52" t="str">
        <f>Assumptions!C6</f>
        <v>ローム</v>
      </c>
      <c r="H3" s="52" t="str">
        <f>Assumptions!C7</f>
        <v>日本精工</v>
      </c>
      <c r="I3" s="52" t="str">
        <f>Assumptions!C8</f>
        <v>日立製作所</v>
      </c>
      <c r="J3" s="53" t="str">
        <f>Assumptions!C9</f>
        <v>Intel</v>
      </c>
      <c r="K3" s="53" t="str">
        <f>Assumptions!C10</f>
        <v>Texas Instruments</v>
      </c>
      <c r="L3" s="53" t="str">
        <f>Assumptions!C11</f>
        <v>Emerson</v>
      </c>
      <c r="M3" s="53" t="str">
        <f>Assumptions!C12</f>
        <v>Samsung E</v>
      </c>
      <c r="N3" s="53" t="str">
        <f>Assumptions!C13</f>
        <v>Analog Devices</v>
      </c>
    </row>
    <row r="4" spans="1:14" ht="13.5" customHeight="1">
      <c r="B4" s="50">
        <f t="shared" ref="B4:B11" si="0">B5-1</f>
        <v>2009</v>
      </c>
      <c r="C4" s="20">
        <f>VLOOKUP($B4,'Basic Ratio'!$D$4:$AU$15,Graph!A2,FALSE)</f>
        <v>0.11478890142762463</v>
      </c>
      <c r="D4" s="20">
        <f>VLOOKUP($B4,'Basic Ratio'!$D$16:$AU$27,Graph!A2,FALSE)</f>
        <v>3.2624691464145102E-2</v>
      </c>
      <c r="E4" s="20">
        <f>VLOOKUP($B4,'Basic Ratio'!$D$28:$AU$39,Graph!A2,FALSE)</f>
        <v>3.3632931264578149E-2</v>
      </c>
      <c r="F4" s="20">
        <f>VLOOKUP($B4,'Basic Ratio'!$D$40:$AU$51,Graph!A2,FALSE)</f>
        <v>4.7835221844247058E-2</v>
      </c>
      <c r="G4" s="20">
        <f>VLOOKUP($B4,'Basic Ratio'!$D$52:$AU$63,Graph!A2,FALSE)</f>
        <v>2.4878071714369846E-2</v>
      </c>
      <c r="H4" s="20">
        <f>VLOOKUP($B4,'Basic Ratio'!$D$64:$AU$75,Graph!A2,FALSE)</f>
        <v>1.7271537754921757E-2</v>
      </c>
      <c r="I4" s="20">
        <f>VLOOKUP($B4,'Basic Ratio'!$D$76:$AU$87,Graph!A2,FALSE)</f>
        <v>2.395175611640853E-2</v>
      </c>
      <c r="J4" s="20">
        <f>VLOOKUP($B4,'Basic Ratio'!$D$88:$AU$99,Graph!A2,FALSE)</f>
        <v>0.17007347900392983</v>
      </c>
      <c r="K4" s="20">
        <f>VLOOKUP($B4,'Basic Ratio'!$D$100:$AU$111,Graph!A2,FALSE)</f>
        <v>0.1852591298560852</v>
      </c>
      <c r="L4" s="20">
        <f>VLOOKUP($B4,'Basic Ratio'!$D$112:$AU$123,Graph!A2,FALSE)</f>
        <v>0.14876357130603141</v>
      </c>
      <c r="M4" s="20">
        <f>VLOOKUP($B4,'Basic Ratio'!$D$124:$AU$135,Graph!A2,FALSE)</f>
        <v>0.10398046879057476</v>
      </c>
      <c r="N4" s="20">
        <f>VLOOKUP($B4,'Basic Ratio'!$D$136:$AU$147,Graph!A2,FALSE)</f>
        <v>0.10961985474890946</v>
      </c>
    </row>
    <row r="5" spans="1:14" ht="13.5" customHeight="1">
      <c r="B5" s="51">
        <f t="shared" si="0"/>
        <v>2010</v>
      </c>
      <c r="C5" s="38">
        <f>VLOOKUP($B5,'Basic Ratio'!$D$4:$AU$15,Graph!A2,FALSE)</f>
        <v>0.13035150687441185</v>
      </c>
      <c r="D5" s="38">
        <f>VLOOKUP($B5,'Basic Ratio'!$D$16:$AU$27,Graph!A2,FALSE)</f>
        <v>8.5523481482795052E-2</v>
      </c>
      <c r="E5" s="38">
        <f>VLOOKUP($B5,'Basic Ratio'!$D$28:$AU$38,Graph!A2,FALSE)</f>
        <v>6.0582322907795388E-2</v>
      </c>
      <c r="F5" s="38">
        <f>VLOOKUP($B5,'Basic Ratio'!$D$40:$AU$51,Graph!A2,FALSE)</f>
        <v>8.9373572405536034E-2</v>
      </c>
      <c r="G5" s="38">
        <f>VLOOKUP($B5,'Basic Ratio'!$D$52:$AU$63,Graph!A2,FALSE)</f>
        <v>4.3611830843212677E-2</v>
      </c>
      <c r="H5" s="38">
        <f>VLOOKUP($B5,'Basic Ratio'!$D$64:$AU$75,Graph!A2,FALSE)</f>
        <v>5.7363535561539683E-2</v>
      </c>
      <c r="I5" s="38">
        <f>VLOOKUP($B5,'Basic Ratio'!$D$76:$AU$87,Graph!A2,FALSE)</f>
        <v>5.0910482938021306E-2</v>
      </c>
      <c r="J5" s="38">
        <f>VLOOKUP($B5,'Basic Ratio'!$D$88:$AU$99,Graph!A2,FALSE)</f>
        <v>0.27015591541180417</v>
      </c>
      <c r="K5" s="38">
        <f>VLOOKUP($B5,'Basic Ratio'!$D$100:$AU$111,Graph!A2,FALSE)</f>
        <v>0.34615987460815045</v>
      </c>
      <c r="L5" s="38">
        <f>VLOOKUP($B5,'Basic Ratio'!$D$112:$AU$123,Graph!A2,FALSE)</f>
        <v>0.14871144909167722</v>
      </c>
      <c r="M5" s="38">
        <f>VLOOKUP($B5,'Basic Ratio'!$D$124:$AU$135,Graph!A2,FALSE)</f>
        <v>0.1418345683909272</v>
      </c>
      <c r="N5" s="38">
        <f>VLOOKUP($B5,'Basic Ratio'!$D$136:$AU$147,Graph!A2,FALSE)</f>
        <v>0.24067689255645253</v>
      </c>
    </row>
    <row r="6" spans="1:14" ht="13.5" customHeight="1">
      <c r="B6" s="50">
        <f t="shared" si="0"/>
        <v>2011</v>
      </c>
      <c r="C6" s="20">
        <f>VLOOKUP($B6,'Basic Ratio'!$D$4:$AU$15,Graph!A2,FALSE)</f>
        <v>9.6479026944232424E-2</v>
      </c>
      <c r="D6" s="20">
        <f>VLOOKUP($B6,'Basic Ratio'!$D$16:$AU$27,Graph!A2,FALSE)</f>
        <v>5.0625492298404587E-2</v>
      </c>
      <c r="E6" s="20">
        <f>VLOOKUP($B6,'Basic Ratio'!$D$28:$AU$38,Graph!A2,FALSE)</f>
        <v>1.9377770445642789E-2</v>
      </c>
      <c r="F6" s="20">
        <f>VLOOKUP($B6,'Basic Ratio'!$D$40:$AU$51,Graph!A2,FALSE)</f>
        <v>6.0954624709662245E-2</v>
      </c>
      <c r="G6" s="20">
        <f>VLOOKUP($B6,'Basic Ratio'!$D$52:$AU$63,Graph!A2,FALSE)</f>
        <v>1.0639050993979887E-2</v>
      </c>
      <c r="H6" s="20">
        <f>VLOOKUP($B6,'Basic Ratio'!$D$64:$AU$75,Graph!A2,FALSE)</f>
        <v>5.6579578000598645E-2</v>
      </c>
      <c r="I6" s="20">
        <f>VLOOKUP($B6,'Basic Ratio'!$D$76:$AU$87,Graph!A2,FALSE)</f>
        <v>4.6278264183457943E-2</v>
      </c>
      <c r="J6" s="20">
        <f>VLOOKUP($B6,'Basic Ratio'!$D$88:$AU$99,Graph!A2,FALSE)</f>
        <v>0.26171773202784704</v>
      </c>
      <c r="K6" s="20">
        <f>VLOOKUP($B6,'Basic Ratio'!$D$100:$AU$111,Graph!A2,FALSE)</f>
        <v>0.20290282612543512</v>
      </c>
      <c r="L6" s="20">
        <f>VLOOKUP($B6,'Basic Ratio'!$D$112:$AU$123,Graph!A2,FALSE)</f>
        <v>0.16927886262418637</v>
      </c>
      <c r="M6" s="20">
        <f>VLOOKUP($B6,'Basic Ratio'!$D$124:$AU$135,Graph!A2,FALSE)</f>
        <v>0.11296096442565298</v>
      </c>
      <c r="N6" s="20">
        <f>VLOOKUP($B6,'Basic Ratio'!$D$136:$AU$147,Graph!A2,FALSE)</f>
        <v>0.22557868835428133</v>
      </c>
    </row>
    <row r="7" spans="1:14" ht="13.5" customHeight="1">
      <c r="B7" s="51">
        <f t="shared" si="0"/>
        <v>2012</v>
      </c>
      <c r="C7" s="38">
        <f>VLOOKUP($B7,'Basic Ratio'!$D$4:$AU$15,Graph!A2,FALSE)</f>
        <v>2.1518226089229368E-2</v>
      </c>
      <c r="D7" s="38">
        <f>VLOOKUP($B7,'Basic Ratio'!$D$16:$AU$27,Graph!A2,FALSE)</f>
        <v>6.0883254016108015E-2</v>
      </c>
      <c r="E7" s="38">
        <f>VLOOKUP($B7,'Basic Ratio'!$D$28:$AU$38,Graph!A2,FALSE)</f>
        <v>2.1890138155632781E-2</v>
      </c>
      <c r="F7" s="38">
        <f>VLOOKUP($B7,'Basic Ratio'!$D$40:$AU$51,Graph!A2,FALSE)</f>
        <v>5.297178647617605E-2</v>
      </c>
      <c r="G7" s="38">
        <f>VLOOKUP($B7,'Basic Ratio'!$D$52:$AU$63,Graph!A2,FALSE)</f>
        <v>1.1529303646768871E-3</v>
      </c>
      <c r="H7" s="38">
        <f>VLOOKUP($B7,'Basic Ratio'!$D$64:$AU$75,Graph!A2,FALSE)</f>
        <v>3.9578147972355031E-2</v>
      </c>
      <c r="I7" s="38">
        <f>VLOOKUP($B7,'Basic Ratio'!$D$76:$AU$87,Graph!A2,FALSE)</f>
        <v>4.5941086416948496E-2</v>
      </c>
      <c r="J7" s="38">
        <f>VLOOKUP($B7,'Basic Ratio'!$D$88:$AU$99,Graph!A2,FALSE)</f>
        <v>0.18955425484016208</v>
      </c>
      <c r="K7" s="38">
        <f>VLOOKUP($B7,'Basic Ratio'!$D$100:$AU$111,Graph!A2,FALSE)</f>
        <v>0.11920627869095217</v>
      </c>
      <c r="L7" s="38">
        <f>VLOOKUP($B7,'Basic Ratio'!$D$112:$AU$123,Graph!A2,FALSE)</f>
        <v>0.16871159210553913</v>
      </c>
      <c r="M7" s="38">
        <f>VLOOKUP($B7,'Basic Ratio'!$D$124:$AU$135,Graph!A2,FALSE)</f>
        <v>0.17811492123177897</v>
      </c>
      <c r="N7" s="38">
        <f>VLOOKUP($B7,'Basic Ratio'!$D$136:$AU$147,Graph!A2,FALSE)</f>
        <v>0.15542822515214286</v>
      </c>
    </row>
    <row r="8" spans="1:14" ht="13.5" customHeight="1">
      <c r="B8" s="50">
        <f t="shared" si="0"/>
        <v>2013</v>
      </c>
      <c r="C8" s="20">
        <f>VLOOKUP($B8,'Basic Ratio'!$D$4:$AU$15,Graph!A2,FALSE)</f>
        <v>8.0318364171601792E-2</v>
      </c>
      <c r="D8" s="20">
        <f>VLOOKUP($B8,'Basic Ratio'!$D$16:$AU$27,Graph!A2,FALSE)</f>
        <v>0.1115825214269074</v>
      </c>
      <c r="E8" s="20">
        <f>VLOOKUP($B8,'Basic Ratio'!$D$28:$AU$38,Graph!A2,FALSE)</f>
        <v>3.3189843564191232E-2</v>
      </c>
      <c r="F8" s="20">
        <f>VLOOKUP($B8,'Basic Ratio'!$D$40:$AU$51,Graph!A2,FALSE)</f>
        <v>5.73685801384149E-2</v>
      </c>
      <c r="G8" s="20">
        <f>VLOOKUP($B8,'Basic Ratio'!$D$52:$AU$63,Graph!A2,FALSE)</f>
        <v>3.4866704141470369E-2</v>
      </c>
      <c r="H8" s="20">
        <f>VLOOKUP($B8,'Basic Ratio'!$D$64:$AU$75,Graph!A2,FALSE)</f>
        <v>7.451423668647221E-2</v>
      </c>
      <c r="I8" s="20">
        <f>VLOOKUP($B8,'Basic Ratio'!$D$76:$AU$87,Graph!A2,FALSE)</f>
        <v>5.9962919386374817E-2</v>
      </c>
      <c r="J8" s="20">
        <f>VLOOKUP($B8,'Basic Ratio'!$D$88:$AU$99,Graph!A2,FALSE)</f>
        <v>0.1430034689800746</v>
      </c>
      <c r="K8" s="20">
        <f>VLOOKUP($B8,'Basic Ratio'!$D$100:$AU$111,Graph!A2,FALSE)</f>
        <v>0.13675915706255293</v>
      </c>
      <c r="L8" s="20">
        <f>VLOOKUP($B8,'Basic Ratio'!$D$112:$AU$123,Graph!A2,FALSE)</f>
        <v>0.16653959488141112</v>
      </c>
      <c r="M8" s="20">
        <f>VLOOKUP($B8,'Basic Ratio'!$D$124:$AU$135,Graph!A2,FALSE)</f>
        <v>0.19359286989465288</v>
      </c>
      <c r="N8" s="20">
        <f>VLOOKUP($B8,'Basic Ratio'!$D$136:$AU$147,Graph!A2,FALSE)</f>
        <v>0.13363931319668554</v>
      </c>
    </row>
    <row r="9" spans="1:14" ht="13.5" customHeight="1">
      <c r="B9" s="51">
        <f t="shared" si="0"/>
        <v>2014</v>
      </c>
      <c r="C9" s="38">
        <f>VLOOKUP($B9,'Basic Ratio'!$D$4:$AU$15,Graph!A2,FALSE)</f>
        <v>8.976665803053388E-2</v>
      </c>
      <c r="D9" s="38">
        <f>VLOOKUP($B9,'Basic Ratio'!$D$16:$AU$27,Graph!A2,FALSE)</f>
        <v>0.16291275855236842</v>
      </c>
      <c r="E9" s="38">
        <f>VLOOKUP($B9,'Basic Ratio'!$D$28:$AU$38,Graph!A2,FALSE)</f>
        <v>5.789541168990469E-2</v>
      </c>
      <c r="F9" s="38">
        <f>VLOOKUP($B9,'Basic Ratio'!$D$40:$AU$51,Graph!A2,FALSE)</f>
        <v>4.8762365037978837E-2</v>
      </c>
      <c r="G9" s="38">
        <f>VLOOKUP($B9,'Basic Ratio'!$D$52:$AU$63,Graph!A2,FALSE)</f>
        <v>5.0757758741576252E-2</v>
      </c>
      <c r="H9" s="38">
        <f>VLOOKUP($B9,'Basic Ratio'!$D$64:$AU$75,Graph!A2,FALSE)</f>
        <v>9.3962901202574903E-2</v>
      </c>
      <c r="I9" s="38">
        <f>VLOOKUP($B9,'Basic Ratio'!$D$76:$AU$87,Graph!A2,FALSE)</f>
        <v>5.6228395832417913E-2</v>
      </c>
      <c r="J9" s="38">
        <f>VLOOKUP($B9,'Basic Ratio'!$D$88:$AU$99,Graph!A2,FALSE)</f>
        <v>0.17131413561419315</v>
      </c>
      <c r="K9" s="38">
        <f>VLOOKUP($B9,'Basic Ratio'!$D$100:$AU$111,Graph!A2,FALSE)</f>
        <v>0.21569815477829798</v>
      </c>
      <c r="L9" s="38">
        <f>VLOOKUP($B9,'Basic Ratio'!$D$112:$AU$123,Graph!A2,FALSE)</f>
        <v>0.14240713467517591</v>
      </c>
      <c r="M9" s="38">
        <f>VLOOKUP($B9,'Basic Ratio'!$D$124:$AU$135,Graph!A2,FALSE)</f>
        <v>0.1273106674393496</v>
      </c>
      <c r="N9" s="38">
        <f>VLOOKUP($B9,'Basic Ratio'!$D$136:$AU$147,Graph!A2,FALSE)</f>
        <v>0.12616135405212728</v>
      </c>
    </row>
    <row r="10" spans="1:14" ht="13.5" customHeight="1">
      <c r="B10" s="50">
        <f t="shared" si="0"/>
        <v>2015</v>
      </c>
      <c r="C10" s="20">
        <f>VLOOKUP($B10,'Basic Ratio'!$D$4:$AU$15,Graph!A2,FALSE)</f>
        <v>8.7645977872519723E-2</v>
      </c>
      <c r="D10" s="20">
        <f>VLOOKUP($B10,'Basic Ratio'!$D$16:$AU$27,Graph!A2,FALSE)</f>
        <v>0.18842170475133491</v>
      </c>
      <c r="E10" s="20">
        <f>VLOOKUP($B10,'Basic Ratio'!$D$28:$AU$38,Graph!A2,FALSE)</f>
        <v>6.8591636668188044E-2</v>
      </c>
      <c r="F10" s="20">
        <f>VLOOKUP($B10,'Basic Ratio'!$D$40:$AU$51,Graph!A2,FALSE)</f>
        <v>4.3430327131095237E-2</v>
      </c>
      <c r="G10" s="20">
        <f>VLOOKUP($B10,'Basic Ratio'!$D$52:$AU$63,Graph!A2,FALSE)</f>
        <v>4.3616055963569982E-2</v>
      </c>
      <c r="H10" s="20">
        <f>VLOOKUP($B10,'Basic Ratio'!$D$64:$AU$75,Graph!A2,FALSE)</f>
        <v>8.1280088529556274E-2</v>
      </c>
      <c r="I10" s="20">
        <f>VLOOKUP($B10,'Basic Ratio'!$D$76:$AU$87,Graph!A2,FALSE)</f>
        <v>5.2511910073720219E-2</v>
      </c>
      <c r="J10" s="20">
        <f>VLOOKUP($B10,'Basic Ratio'!$D$88:$AU$99,Graph!A2,FALSE)</f>
        <v>0.14977321976220398</v>
      </c>
      <c r="K10" s="20">
        <f>VLOOKUP($B10,'Basic Ratio'!$D$100:$AU$111,Graph!A2,FALSE)</f>
        <v>0.25087792393309921</v>
      </c>
      <c r="L10" s="20">
        <f>VLOOKUP($B10,'Basic Ratio'!$D$112:$AU$123,Graph!A2,FALSE)</f>
        <v>0.13357829893007672</v>
      </c>
      <c r="M10" s="20">
        <f>VLOOKUP($B10,'Basic Ratio'!$D$124:$AU$135,Graph!A2,FALSE)</f>
        <v>0.12000922661262638</v>
      </c>
      <c r="N10" s="20">
        <f>VLOOKUP($B10,'Basic Ratio'!$D$136:$AU$147,Graph!A2,FALSE)</f>
        <v>0.12062621551640708</v>
      </c>
    </row>
    <row r="11" spans="1:14" ht="13.5" customHeight="1">
      <c r="B11" s="51">
        <f t="shared" si="0"/>
        <v>2016</v>
      </c>
      <c r="C11" s="38">
        <f>VLOOKUP($B11,'Basic Ratio'!$D$4:$AU$15,Graph!A2,FALSE)</f>
        <v>9.3720679152241124E-2</v>
      </c>
      <c r="D11" s="38">
        <f>VLOOKUP($B11,'Basic Ratio'!$D$16:$AU$27,Graph!A2,FALSE)</f>
        <v>0.12919633225629548</v>
      </c>
      <c r="E11" s="38">
        <f>VLOOKUP($B11,'Basic Ratio'!$D$28:$AU$38,Graph!A2,FALSE)</f>
        <v>0.13664051509542144</v>
      </c>
      <c r="F11" s="38">
        <f>VLOOKUP($B11,'Basic Ratio'!$D$40:$AU$51,Graph!A2,FALSE)</f>
        <v>4.4937095511269884E-2</v>
      </c>
      <c r="G11" s="38">
        <f>VLOOKUP($B11,'Basic Ratio'!$D$52:$AU$63,Graph!A2,FALSE)</f>
        <v>4.379249339542559E-2</v>
      </c>
      <c r="H11" s="38">
        <f>VLOOKUP($B11,'Basic Ratio'!$D$64:$AU$75,Graph!A2,FALSE)</f>
        <v>6.0590590412213097E-2</v>
      </c>
      <c r="I11" s="38">
        <f>VLOOKUP($B11,'Basic Ratio'!$D$76:$AU$87,Graph!A2,FALSE)</f>
        <v>5.4661546864760539E-2</v>
      </c>
      <c r="J11" s="38">
        <f>VLOOKUP($B11,'Basic Ratio'!$D$88:$AU$99,Graph!A2,FALSE)</f>
        <v>0.1417876397903029</v>
      </c>
      <c r="K11" s="38">
        <f>VLOOKUP($B11,'Basic Ratio'!$D$100:$AU$111,Graph!A2,FALSE)</f>
        <v>0.29294877682863352</v>
      </c>
      <c r="L11" s="38">
        <f>VLOOKUP($B11,'Basic Ratio'!$D$112:$AU$123,Graph!A2,FALSE)</f>
        <v>0.12017343678685531</v>
      </c>
      <c r="M11" s="38">
        <f>VLOOKUP($B11,'Basic Ratio'!$D$124:$AU$135,Graph!A2,FALSE)</f>
        <v>0.12286964521902277</v>
      </c>
      <c r="N11" s="38">
        <f>VLOOKUP($B11,'Basic Ratio'!$D$136:$AU$147,Graph!A2,FALSE)</f>
        <v>0.14146158890229626</v>
      </c>
    </row>
    <row r="12" spans="1:14" ht="13.5" customHeight="1">
      <c r="B12" s="50">
        <f>B13-1</f>
        <v>2017</v>
      </c>
      <c r="C12" s="20">
        <f>VLOOKUP($B12,'Basic Ratio'!$D$4:$AU$15,Graph!A2,FALSE)</f>
        <v>0.10079149619546515</v>
      </c>
      <c r="D12" s="20">
        <f>VLOOKUP($B12,'Basic Ratio'!$D$16:$AU$27,Graph!A2,FALSE)</f>
        <v>9.6153509952762409E-2</v>
      </c>
      <c r="E12" s="20" t="e">
        <f>VLOOKUP($B12,'Basic Ratio'!$D$28:$AU$38,Graph!A2,FALSE)</f>
        <v>#N/A</v>
      </c>
      <c r="F12" s="20">
        <f>VLOOKUP($B12,'Basic Ratio'!$D$40:$AU$51,Graph!A2,FALSE)</f>
        <v>4.3793528792045754E-2</v>
      </c>
      <c r="G12" s="20">
        <f>VLOOKUP($B12,'Basic Ratio'!$D$52:$AU$63,Graph!A2,FALSE)</f>
        <v>7.1415287553159595E-2</v>
      </c>
      <c r="H12" s="20">
        <f>VLOOKUP($B12,'Basic Ratio'!$D$64:$AU$75,Graph!A2,FALSE)</f>
        <v>8.8887848651735629E-2</v>
      </c>
      <c r="I12" s="20">
        <f>VLOOKUP($B12,'Basic Ratio'!$D$76:$AU$87,Graph!A2,FALSE)</f>
        <v>7.4432538951934496E-2</v>
      </c>
      <c r="J12" s="20">
        <f>VLOOKUP($B12,'Basic Ratio'!$D$88:$AU$99,Graph!A2,FALSE)</f>
        <v>0.15906938996347897</v>
      </c>
      <c r="K12" s="20">
        <f>VLOOKUP($B12,'Basic Ratio'!$D$100:$AU$111,Graph!A2,FALSE)</f>
        <v>0.35418072960995511</v>
      </c>
      <c r="L12" s="20">
        <f>VLOOKUP($B12,'Basic Ratio'!$D$112:$AU$123,Graph!A2,FALSE)</f>
        <v>0.13199099731371458</v>
      </c>
      <c r="M12" s="20">
        <f>VLOOKUP($B12,'Basic Ratio'!$D$124:$AU$135,Graph!A2,FALSE)</f>
        <v>0.19643771110888236</v>
      </c>
      <c r="N12" s="20">
        <f>VLOOKUP($B12,'Basic Ratio'!$D$136:$AU$147,Graph!A2,FALSE)</f>
        <v>0.1058787206681934</v>
      </c>
    </row>
    <row r="13" spans="1:14" ht="13.5" customHeight="1">
      <c r="B13" s="51">
        <f>'Basic Ratio'!D15</f>
        <v>2018</v>
      </c>
      <c r="C13" s="38">
        <f>VLOOKUP($B13,'Basic Ratio'!$D$4:$AU$15,Graph!A2,FALSE)</f>
        <v>8.2558102244161408E-2</v>
      </c>
      <c r="D13" s="38">
        <f>VLOOKUP($B13,'Basic Ratio'!$D$16:$AU$27,Graph!A2,FALSE)</f>
        <v>0.14057857888362327</v>
      </c>
      <c r="E13" s="38" t="e">
        <f>VLOOKUP($B13,'Basic Ratio'!$D$28:$AU$39,Graph!A2,FALSE)</f>
        <v>#N/A</v>
      </c>
      <c r="F13" s="38">
        <f>VLOOKUP($B13,'Basic Ratio'!$D$40:$AU$51,Graph!A2,FALSE)</f>
        <v>4.5509041470874791E-2</v>
      </c>
      <c r="G13" s="38">
        <f>VLOOKUP($B13,'Basic Ratio'!$D$52:$AU$63,Graph!A2,FALSE)</f>
        <v>6.9630676753449916E-2</v>
      </c>
      <c r="H13" s="38">
        <f>VLOOKUP($B13,'Basic Ratio'!$D$64:$AU$75,Graph!A2,FALSE)</f>
        <v>7.1539577907861612E-2</v>
      </c>
      <c r="I13" s="38">
        <f>VLOOKUP($B13,'Basic Ratio'!$D$76:$AU$87,Graph!A2,FALSE)</f>
        <v>7.9475421998312992E-2</v>
      </c>
      <c r="J13" s="38">
        <f>VLOOKUP($B13,'Basic Ratio'!$D$88:$AU$99,Graph!A2,FALSE)</f>
        <v>0.18854194863302709</v>
      </c>
      <c r="K13" s="38">
        <f>VLOOKUP($B13,'Basic Ratio'!$D$100:$AU$111,Graph!A2,FALSE)</f>
        <v>0.3843698783748814</v>
      </c>
      <c r="L13" s="38">
        <f>VLOOKUP($B13,'Basic Ratio'!$D$112:$AU$123,Graph!A2,FALSE)</f>
        <v>0.14752745191225394</v>
      </c>
      <c r="M13" s="38">
        <f>VLOOKUP($B13,'Basic Ratio'!$D$124:$AU$135,Graph!A2,FALSE)</f>
        <v>0.19127840993186976</v>
      </c>
      <c r="N13" s="38">
        <f>VLOOKUP($B13,'Basic Ratio'!$D$136:$AU$147,Graph!A2,FALSE)</f>
        <v>9.3887262778721767E-2</v>
      </c>
    </row>
    <row r="14" spans="1:14" ht="13.5" customHeight="1"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</row>
    <row r="15" spans="1:14" ht="13.5" customHeight="1"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3.5" customHeight="1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</row>
    <row r="17" spans="1:14" ht="13.5" customHeight="1">
      <c r="A17" s="13">
        <v>4</v>
      </c>
      <c r="B17" s="14" t="s">
        <v>451</v>
      </c>
      <c r="C17" s="21"/>
      <c r="D17" s="21"/>
      <c r="E17" s="21"/>
      <c r="F17" s="21" t="s">
        <v>458</v>
      </c>
      <c r="G17" s="21"/>
      <c r="H17" s="21"/>
      <c r="I17" s="21"/>
      <c r="J17" s="21"/>
      <c r="K17" s="21"/>
      <c r="L17" s="21"/>
      <c r="M17" s="21"/>
      <c r="N17" s="21"/>
    </row>
    <row r="18" spans="1:14" ht="13.5" customHeight="1">
      <c r="B18" s="16"/>
      <c r="C18" s="52" t="str">
        <f>C3</f>
        <v>日本電産</v>
      </c>
      <c r="D18" s="52" t="str">
        <f t="shared" ref="D18:N18" si="1">D3</f>
        <v>村田製作所</v>
      </c>
      <c r="E18" s="52" t="str">
        <f t="shared" si="1"/>
        <v>TDK</v>
      </c>
      <c r="F18" s="52" t="str">
        <f t="shared" si="1"/>
        <v>京セラ</v>
      </c>
      <c r="G18" s="52" t="str">
        <f t="shared" si="1"/>
        <v>ローム</v>
      </c>
      <c r="H18" s="52" t="str">
        <f t="shared" si="1"/>
        <v>日本精工</v>
      </c>
      <c r="I18" s="52" t="str">
        <f t="shared" si="1"/>
        <v>日立製作所</v>
      </c>
      <c r="J18" s="53" t="str">
        <f t="shared" si="1"/>
        <v>Intel</v>
      </c>
      <c r="K18" s="53" t="str">
        <f t="shared" si="1"/>
        <v>Texas Instruments</v>
      </c>
      <c r="L18" s="53" t="str">
        <f t="shared" si="1"/>
        <v>Emerson</v>
      </c>
      <c r="M18" s="53" t="str">
        <f t="shared" si="1"/>
        <v>Samsung E</v>
      </c>
      <c r="N18" s="53" t="str">
        <f t="shared" si="1"/>
        <v>Analog Devices</v>
      </c>
    </row>
    <row r="19" spans="1:14" ht="13.5" customHeight="1">
      <c r="B19" s="50">
        <f t="shared" ref="B19:B27" si="2">B20-1</f>
        <v>2009</v>
      </c>
      <c r="C19" s="20">
        <f>VLOOKUP($B19,'Basic Ratio'!$D$4:$AU$15,Graph!A17,FALSE)</f>
        <v>8.0464291471868454E-2</v>
      </c>
      <c r="D19" s="20">
        <f>VLOOKUP($B19,'Basic Ratio'!$D$16:$AU$27,Graph!A17,FALSE)</f>
        <v>2.6937349472313243E-2</v>
      </c>
      <c r="E19" s="20">
        <f>VLOOKUP($B19,'Basic Ratio'!$D$28:$AU$39,Graph!A17,FALSE)</f>
        <v>1.175100137104138E-2</v>
      </c>
      <c r="F19" s="20">
        <f>VLOOKUP($B19,'Basic Ratio'!$D$40:$AU$51,Graph!A17,FALSE)</f>
        <v>2.5083650354904972E-2</v>
      </c>
      <c r="G19" s="20">
        <f>VLOOKUP($B19,'Basic Ratio'!$D$52:$AU$63,Graph!A17,FALSE)</f>
        <v>8.4564163600416697E-3</v>
      </c>
      <c r="H19" s="20">
        <f>VLOOKUP($B19,'Basic Ratio'!$D$64:$AU$75,Graph!A17,FALSE)</f>
        <v>7.1910411232367121E-3</v>
      </c>
      <c r="I19" s="20">
        <f>VLOOKUP($B19,'Basic Ratio'!$D$76:$AU$87,Graph!A17,FALSE)</f>
        <v>-9.1888289597446635E-3</v>
      </c>
      <c r="J19" s="20">
        <f>VLOOKUP($B19,'Basic Ratio'!$D$88:$AU$99,Graph!A17,FALSE)</f>
        <v>8.437050411810712E-2</v>
      </c>
      <c r="K19" s="20">
        <f>VLOOKUP($B19,'Basic Ratio'!$D$100:$AU$111,Graph!A17,FALSE)</f>
        <v>0.12228599950087347</v>
      </c>
      <c r="L19" s="20">
        <f>VLOOKUP($B19,'Basic Ratio'!$D$112:$AU$123,Graph!A17,FALSE)</f>
        <v>8.6807342597358034E-2</v>
      </c>
      <c r="M19" s="20">
        <f>VLOOKUP($B19,'Basic Ratio'!$D$124:$AU$135,Graph!A17,FALSE)</f>
        <v>8.9760256553464104E-2</v>
      </c>
      <c r="N19" s="20">
        <f>VLOOKUP($B19,'Basic Ratio'!$D$136:$AU$147,Graph!A17,FALSE)</f>
        <v>7.6704859870110179E-2</v>
      </c>
    </row>
    <row r="20" spans="1:14" ht="13.5" customHeight="1">
      <c r="B20" s="51">
        <f t="shared" si="2"/>
        <v>2010</v>
      </c>
      <c r="C20" s="38">
        <f>VLOOKUP($B20,'Basic Ratio'!$D$4:$AU$15,Graph!A17,FALSE)</f>
        <v>7.9794808590724756E-2</v>
      </c>
      <c r="D20" s="38">
        <f>VLOOKUP($B20,'Basic Ratio'!$D$16:$AU$27,Graph!A17,FALSE)</f>
        <v>5.5799359306690978E-2</v>
      </c>
      <c r="E20" s="38">
        <f>VLOOKUP($B20,'Basic Ratio'!$D$28:$AU$38,Graph!A17,FALSE)</f>
        <v>4.1819235231339708E-2</v>
      </c>
      <c r="F20" s="38">
        <f>VLOOKUP($B20,'Basic Ratio'!$D$40:$AU$51,Graph!A17,FALSE)</f>
        <v>6.8568272774388636E-2</v>
      </c>
      <c r="G20" s="38">
        <f>VLOOKUP($B20,'Basic Ratio'!$D$52:$AU$63,Graph!A17,FALSE)</f>
        <v>1.2588311182031573E-2</v>
      </c>
      <c r="H20" s="38">
        <f>VLOOKUP($B20,'Basic Ratio'!$D$64:$AU$75,Graph!A17,FALSE)</f>
        <v>3.476508791382861E-2</v>
      </c>
      <c r="I20" s="38">
        <f>VLOOKUP($B20,'Basic Ratio'!$D$76:$AU$87,Graph!A17,FALSE)</f>
        <v>3.3402142898110769E-2</v>
      </c>
      <c r="J20" s="38">
        <f>VLOOKUP($B20,'Basic Ratio'!$D$88:$AU$99,Graph!A17,FALSE)</f>
        <v>0.19717752685305423</v>
      </c>
      <c r="K20" s="38">
        <f>VLOOKUP($B20,'Basic Ratio'!$D$100:$AU$111,Graph!A17,FALSE)</f>
        <v>0.25297805642633231</v>
      </c>
      <c r="L20" s="38">
        <f>VLOOKUP($B20,'Basic Ratio'!$D$112:$AU$123,Graph!A17,FALSE)</f>
        <v>0.1040698493169976</v>
      </c>
      <c r="M20" s="38">
        <f>VLOOKUP($B20,'Basic Ratio'!$D$124:$AU$135,Graph!A17,FALSE)</f>
        <v>0.1310230137978709</v>
      </c>
      <c r="N20" s="38">
        <f>VLOOKUP($B20,'Basic Ratio'!$D$136:$AU$147,Graph!A17,FALSE)</f>
        <v>0.18499921670387429</v>
      </c>
    </row>
    <row r="21" spans="1:14" ht="13.5" customHeight="1">
      <c r="B21" s="50">
        <f t="shared" si="2"/>
        <v>2011</v>
      </c>
      <c r="C21" s="20">
        <f>VLOOKUP($B21,'Basic Ratio'!$D$4:$AU$15,Graph!A17,FALSE)</f>
        <v>5.7195955588445348E-2</v>
      </c>
      <c r="D21" s="20">
        <f>VLOOKUP($B21,'Basic Ratio'!$D$16:$AU$27,Graph!A17,FALSE)</f>
        <v>3.0971256056495623E-2</v>
      </c>
      <c r="E21" s="20">
        <f>VLOOKUP($B21,'Basic Ratio'!$D$28:$AU$38,Graph!A17,FALSE)</f>
        <v>-1.5944269108517576E-3</v>
      </c>
      <c r="F21" s="20">
        <f>VLOOKUP($B21,'Basic Ratio'!$D$40:$AU$51,Graph!A17,FALSE)</f>
        <v>4.3017061316238434E-2</v>
      </c>
      <c r="G21" s="20">
        <f>VLOOKUP($B21,'Basic Ratio'!$D$52:$AU$63,Graph!A17,FALSE)</f>
        <v>-2.146643923719407E-2</v>
      </c>
      <c r="H21" s="20">
        <f>VLOOKUP($B21,'Basic Ratio'!$D$64:$AU$75,Graph!A17,FALSE)</f>
        <v>3.5963785250526563E-2</v>
      </c>
      <c r="I21" s="20">
        <f>VLOOKUP($B21,'Basic Ratio'!$D$76:$AU$87,Graph!A17,FALSE)</f>
        <v>4.4378043506947774E-2</v>
      </c>
      <c r="J21" s="20">
        <f>VLOOKUP($B21,'Basic Ratio'!$D$88:$AU$99,Graph!A17,FALSE)</f>
        <v>0.19272551282528572</v>
      </c>
      <c r="K21" s="20">
        <f>VLOOKUP($B21,'Basic Ratio'!$D$100:$AU$111,Graph!A17,FALSE)</f>
        <v>0.13192518732668593</v>
      </c>
      <c r="L21" s="20">
        <f>VLOOKUP($B21,'Basic Ratio'!$D$112:$AU$123,Graph!A17,FALSE)</f>
        <v>0.10834189791024323</v>
      </c>
      <c r="M21" s="20">
        <f>VLOOKUP($B21,'Basic Ratio'!$D$124:$AU$135,Graph!A17,FALSE)</f>
        <v>9.4860836970633633E-2</v>
      </c>
      <c r="N21" s="20">
        <f>VLOOKUP($B21,'Basic Ratio'!$D$136:$AU$147,Graph!A17,FALSE)</f>
        <v>0.18058545150734931</v>
      </c>
    </row>
    <row r="22" spans="1:14" ht="13.5" customHeight="1">
      <c r="B22" s="51">
        <f t="shared" si="2"/>
        <v>2012</v>
      </c>
      <c r="C22" s="38">
        <f>VLOOKUP($B22,'Basic Ratio'!$D$4:$AU$15,Graph!A17,FALSE)</f>
        <v>7.5854820363956948E-3</v>
      </c>
      <c r="D22" s="38">
        <f>VLOOKUP($B22,'Basic Ratio'!$D$16:$AU$27,Graph!A17,FALSE)</f>
        <v>4.0599052982501681E-2</v>
      </c>
      <c r="E22" s="38">
        <f>VLOOKUP($B22,'Basic Ratio'!$D$28:$AU$38,Graph!A17,FALSE)</f>
        <v>4.040186026931898E-3</v>
      </c>
      <c r="F22" s="38">
        <f>VLOOKUP($B22,'Basic Ratio'!$D$40:$AU$51,Graph!A17,FALSE)</f>
        <v>3.1494829500233343E-2</v>
      </c>
      <c r="G22" s="38">
        <f>VLOOKUP($B22,'Basic Ratio'!$D$52:$AU$63,Graph!A17,FALSE)</f>
        <v>-7.2996644248576242E-2</v>
      </c>
      <c r="H22" s="38">
        <f>VLOOKUP($B22,'Basic Ratio'!$D$64:$AU$75,Graph!A17,FALSE)</f>
        <v>2.0358643683217374E-2</v>
      </c>
      <c r="I22" s="38">
        <f>VLOOKUP($B22,'Basic Ratio'!$D$76:$AU$87,Graph!A17,FALSE)</f>
        <v>2.472685840198929E-2</v>
      </c>
      <c r="J22" s="38">
        <f>VLOOKUP($B22,'Basic Ratio'!$D$88:$AU$99,Graph!A17,FALSE)</f>
        <v>0.14157072103942883</v>
      </c>
      <c r="K22" s="38">
        <f>VLOOKUP($B22,'Basic Ratio'!$D$100:$AU$111,Graph!A17,FALSE)</f>
        <v>8.682560837158794E-2</v>
      </c>
      <c r="L22" s="38">
        <f>VLOOKUP($B22,'Basic Ratio'!$D$112:$AU$123,Graph!A17,FALSE)</f>
        <v>8.4901109503135549E-2</v>
      </c>
      <c r="M22" s="38">
        <f>VLOOKUP($B22,'Basic Ratio'!$D$124:$AU$135,Graph!A17,FALSE)</f>
        <v>0.14156888563609887</v>
      </c>
      <c r="N22" s="38">
        <f>VLOOKUP($B22,'Basic Ratio'!$D$136:$AU$147,Graph!A17,FALSE)</f>
        <v>0.11951497075330093</v>
      </c>
    </row>
    <row r="23" spans="1:14" ht="13.5" customHeight="1">
      <c r="B23" s="50">
        <f t="shared" si="2"/>
        <v>2013</v>
      </c>
      <c r="C23" s="20">
        <f>VLOOKUP($B23,'Basic Ratio'!$D$4:$AU$15,Graph!A17,FALSE)</f>
        <v>5.4113623233771647E-2</v>
      </c>
      <c r="D23" s="20">
        <f>VLOOKUP($B23,'Basic Ratio'!$D$16:$AU$27,Graph!A17,FALSE)</f>
        <v>7.9963755415986826E-2</v>
      </c>
      <c r="E23" s="20">
        <f>VLOOKUP($B23,'Basic Ratio'!$D$28:$AU$38,Graph!A17,FALSE)</f>
        <v>1.5136780159312245E-2</v>
      </c>
      <c r="F23" s="20">
        <f>VLOOKUP($B23,'Basic Ratio'!$D$40:$AU$51,Graph!A17,FALSE)</f>
        <v>3.8627055240949539E-2</v>
      </c>
      <c r="G23" s="20">
        <f>VLOOKUP($B23,'Basic Ratio'!$D$52:$AU$63,Graph!A17,FALSE)</f>
        <v>4.4201920847435121E-2</v>
      </c>
      <c r="H23" s="20">
        <f>VLOOKUP($B23,'Basic Ratio'!$D$64:$AU$75,Graph!A17,FALSE)</f>
        <v>3.5903771690578977E-2</v>
      </c>
      <c r="I23" s="20">
        <f>VLOOKUP($B23,'Basic Ratio'!$D$76:$AU$87,Graph!A17,FALSE)</f>
        <v>5.0221689226997435E-2</v>
      </c>
      <c r="J23" s="20">
        <f>VLOOKUP($B23,'Basic Ratio'!$D$88:$AU$99,Graph!A17,FALSE)</f>
        <v>0.10887957036710072</v>
      </c>
      <c r="K23" s="20">
        <f>VLOOKUP($B23,'Basic Ratio'!$D$100:$AU$111,Graph!A17,FALSE)</f>
        <v>0.11098847506352832</v>
      </c>
      <c r="L23" s="20">
        <f>VLOOKUP($B23,'Basic Ratio'!$D$112:$AU$123,Graph!A17,FALSE)</f>
        <v>8.5144964866368564E-2</v>
      </c>
      <c r="M23" s="20">
        <f>VLOOKUP($B23,'Basic Ratio'!$D$124:$AU$135,Graph!A17,FALSE)</f>
        <v>0.15424536071155448</v>
      </c>
      <c r="N23" s="20">
        <f>VLOOKUP($B23,'Basic Ratio'!$D$136:$AU$147,Graph!A17,FALSE)</f>
        <v>0.11222822145163466</v>
      </c>
    </row>
    <row r="24" spans="1:14" ht="13.5" customHeight="1">
      <c r="B24" s="51">
        <f t="shared" si="2"/>
        <v>2014</v>
      </c>
      <c r="C24" s="38">
        <f>VLOOKUP($B24,'Basic Ratio'!$D$4:$AU$15,Graph!A17,FALSE)</f>
        <v>6.1869572210350839E-2</v>
      </c>
      <c r="D24" s="38">
        <f>VLOOKUP($B24,'Basic Ratio'!$D$16:$AU$27,Graph!A17,FALSE)</f>
        <v>0.12508831808717041</v>
      </c>
      <c r="E24" s="38">
        <f>VLOOKUP($B24,'Basic Ratio'!$D$28:$AU$38,Graph!A17,FALSE)</f>
        <v>3.992554856118169E-2</v>
      </c>
      <c r="F24" s="38">
        <f>VLOOKUP($B24,'Basic Ratio'!$D$40:$AU$51,Graph!A17,FALSE)</f>
        <v>4.429320622818974E-2</v>
      </c>
      <c r="G24" s="38">
        <f>VLOOKUP($B24,'Basic Ratio'!$D$52:$AU$63,Graph!A17,FALSE)</f>
        <v>5.6018487917187373E-2</v>
      </c>
      <c r="H24" s="38">
        <f>VLOOKUP($B24,'Basic Ratio'!$D$64:$AU$75,Graph!A17,FALSE)</f>
        <v>6.1269539025471151E-2</v>
      </c>
      <c r="I24" s="38">
        <f>VLOOKUP($B24,'Basic Ratio'!$D$76:$AU$87,Graph!A17,FALSE)</f>
        <v>2.9187421101841339E-2</v>
      </c>
      <c r="J24" s="38">
        <f>VLOOKUP($B24,'Basic Ratio'!$D$88:$AU$99,Graph!A17,FALSE)</f>
        <v>0.12703926016780817</v>
      </c>
      <c r="K24" s="38">
        <f>VLOOKUP($B24,'Basic Ratio'!$D$100:$AU$111,Graph!A17,FALSE)</f>
        <v>0.15538419168273204</v>
      </c>
      <c r="L24" s="38">
        <f>VLOOKUP($B24,'Basic Ratio'!$D$112:$AU$123,Graph!A17,FALSE)</f>
        <v>8.9347079037800689E-2</v>
      </c>
      <c r="M24" s="38">
        <f>VLOOKUP($B24,'Basic Ratio'!$D$124:$AU$135,Graph!A17,FALSE)</f>
        <v>0.1052619326212635</v>
      </c>
      <c r="N24" s="38">
        <f>VLOOKUP($B24,'Basic Ratio'!$D$136:$AU$147,Graph!A17,FALSE)</f>
        <v>9.5053106006597485E-2</v>
      </c>
    </row>
    <row r="25" spans="1:14" ht="13.5" customHeight="1">
      <c r="B25" s="50">
        <f t="shared" si="2"/>
        <v>2015</v>
      </c>
      <c r="C25" s="20">
        <f>VLOOKUP($B25,'Basic Ratio'!$D$4:$AU$15,Graph!A17,FALSE)</f>
        <v>6.6568250782011257E-2</v>
      </c>
      <c r="D25" s="20">
        <f>VLOOKUP($B25,'Basic Ratio'!$D$16:$AU$27,Graph!A17,FALSE)</f>
        <v>0.1384977791431721</v>
      </c>
      <c r="E25" s="20">
        <f>VLOOKUP($B25,'Basic Ratio'!$D$28:$AU$38,Graph!A17,FALSE)</f>
        <v>4.6673277599271701E-2</v>
      </c>
      <c r="F25" s="20">
        <f>VLOOKUP($B25,'Basic Ratio'!$D$40:$AU$51,Graph!A17,FALSE)</f>
        <v>3.7340304072784672E-2</v>
      </c>
      <c r="G25" s="20">
        <f>VLOOKUP($B25,'Basic Ratio'!$D$52:$AU$63,Graph!A17,FALSE)</f>
        <v>3.080825213333541E-2</v>
      </c>
      <c r="H25" s="20">
        <f>VLOOKUP($B25,'Basic Ratio'!$D$64:$AU$75,Graph!A17,FALSE)</f>
        <v>6.412378593390447E-2</v>
      </c>
      <c r="I25" s="20">
        <f>VLOOKUP($B25,'Basic Ratio'!$D$76:$AU$87,Graph!A17,FALSE)</f>
        <v>2.3594649724479735E-2</v>
      </c>
      <c r="J25" s="20">
        <f>VLOOKUP($B25,'Basic Ratio'!$D$88:$AU$99,Graph!A17,FALSE)</f>
        <v>0.11812224928759457</v>
      </c>
      <c r="K25" s="20">
        <f>VLOOKUP($B25,'Basic Ratio'!$D$100:$AU$111,Graph!A17,FALSE)</f>
        <v>0.17772751621927266</v>
      </c>
      <c r="L25" s="20">
        <f>VLOOKUP($B25,'Basic Ratio'!$D$112:$AU$123,Graph!A17,FALSE)</f>
        <v>0.11814546633524263</v>
      </c>
      <c r="M25" s="20">
        <f>VLOOKUP($B25,'Basic Ratio'!$D$124:$AU$135,Graph!A17,FALSE)</f>
        <v>8.0660364035035029E-2</v>
      </c>
      <c r="N25" s="20">
        <f>VLOOKUP($B25,'Basic Ratio'!$D$136:$AU$147,Graph!A17,FALSE)</f>
        <v>0.10013717746358131</v>
      </c>
    </row>
    <row r="26" spans="1:14" ht="13.5" customHeight="1">
      <c r="B26" s="51">
        <f>B27-1</f>
        <v>2016</v>
      </c>
      <c r="C26" s="38">
        <f>VLOOKUP($B26,'Basic Ratio'!$D$4:$AU$15,Graph!A17,FALSE)</f>
        <v>7.3279088162747294E-2</v>
      </c>
      <c r="D26" s="38">
        <f>VLOOKUP($B26,'Basic Ratio'!$D$16:$AU$27,Graph!A17,FALSE)</f>
        <v>9.9008399880359671E-2</v>
      </c>
      <c r="E26" s="38">
        <f>VLOOKUP($B26,'Basic Ratio'!$D$28:$AU$38,Graph!A17,FALSE)</f>
        <v>9.3459924145675749E-2</v>
      </c>
      <c r="F26" s="38">
        <f>VLOOKUP($B26,'Basic Ratio'!$D$40:$AU$51,Graph!A17,FALSE)</f>
        <v>3.5261192496550249E-2</v>
      </c>
      <c r="G26" s="38">
        <f>VLOOKUP($B26,'Basic Ratio'!$D$52:$AU$63,Graph!A17,FALSE)</f>
        <v>3.2281707296979135E-2</v>
      </c>
      <c r="H26" s="38">
        <f>VLOOKUP($B26,'Basic Ratio'!$D$64:$AU$75,Graph!A17,FALSE)</f>
        <v>4.7195796041956742E-2</v>
      </c>
      <c r="I26" s="38">
        <f>VLOOKUP($B26,'Basic Ratio'!$D$76:$AU$87,Graph!A17,FALSE)</f>
        <v>3.0432607415862185E-2</v>
      </c>
      <c r="J26" s="38">
        <f>VLOOKUP($B26,'Basic Ratio'!$D$88:$AU$99,Graph!A17,FALSE)</f>
        <v>9.605840231672455E-2</v>
      </c>
      <c r="K26" s="38">
        <f>VLOOKUP($B26,'Basic Ratio'!$D$100:$AU$111,Graph!A17,FALSE)</f>
        <v>0.22014022840696856</v>
      </c>
      <c r="L26" s="38">
        <f>VLOOKUP($B26,'Basic Ratio'!$D$112:$AU$123,Graph!A17,FALSE)</f>
        <v>7.5947056138749428E-2</v>
      </c>
      <c r="M26" s="38">
        <f>VLOOKUP($B26,'Basic Ratio'!$D$124:$AU$135,Graph!A17,FALSE)</f>
        <v>9.011963416279696E-2</v>
      </c>
      <c r="N26" s="38">
        <f>VLOOKUP($B26,'Basic Ratio'!$D$136:$AU$147,Graph!A17,FALSE)</f>
        <v>0.11466642446913661</v>
      </c>
    </row>
    <row r="27" spans="1:14" ht="13.5" customHeight="1">
      <c r="B27" s="50">
        <f t="shared" si="2"/>
        <v>2017</v>
      </c>
      <c r="C27" s="20">
        <f>VLOOKUP($B27,'Basic Ratio'!$D$4:$AU$15,Graph!A17,FALSE)</f>
        <v>7.6195557842022879E-2</v>
      </c>
      <c r="D27" s="20">
        <f>VLOOKUP($B27,'Basic Ratio'!$D$16:$AU$27,Graph!A17,FALSE)</f>
        <v>8.5111590518914274E-2</v>
      </c>
      <c r="E27" s="20" t="e">
        <f>VLOOKUP($B27,'Basic Ratio'!$D$28:$AU$38,Graph!A17,FALSE)</f>
        <v>#N/A</v>
      </c>
      <c r="F27" s="20">
        <f>VLOOKUP($B27,'Basic Ratio'!$D$40:$AU$51,Graph!A17,FALSE)</f>
        <v>2.7119062689119046E-2</v>
      </c>
      <c r="G27" s="20">
        <f>VLOOKUP($B27,'Basic Ratio'!$D$52:$AU$63,Graph!A17,FALSE)</f>
        <v>4.3724483540105025E-2</v>
      </c>
      <c r="H27" s="20">
        <f>VLOOKUP($B27,'Basic Ratio'!$D$64:$AU$75,Graph!A17,FALSE)</f>
        <v>6.8493375119659777E-2</v>
      </c>
      <c r="I27" s="20">
        <f>VLOOKUP($B27,'Basic Ratio'!$D$76:$AU$87,Graph!A17,FALSE)</f>
        <v>4.9661617398024938E-2</v>
      </c>
      <c r="J27" s="20">
        <f>VLOOKUP($B27,'Basic Ratio'!$D$88:$AU$99,Graph!A17,FALSE)</f>
        <v>8.1166305965102117E-2</v>
      </c>
      <c r="K27" s="20">
        <f>VLOOKUP($B27,'Basic Ratio'!$D$100:$AU$111,Graph!A17,FALSE)</f>
        <v>0.21612420391512341</v>
      </c>
      <c r="L27" s="20">
        <f>VLOOKUP($B27,'Basic Ratio'!$D$112:$AU$123,Graph!A17,FALSE)</f>
        <v>7.5022385711865633E-2</v>
      </c>
      <c r="M27" s="20">
        <f>VLOOKUP($B27,'Basic Ratio'!$D$124:$AU$135,Graph!A17,FALSE)</f>
        <v>0.14961791451038503</v>
      </c>
      <c r="N27" s="20">
        <f>VLOOKUP($B27,'Basic Ratio'!$D$136:$AU$147,Graph!A17,FALSE)</f>
        <v>4.996356775237009E-2</v>
      </c>
    </row>
    <row r="28" spans="1:14" ht="13.5" customHeight="1">
      <c r="B28" s="51">
        <f>B13</f>
        <v>2018</v>
      </c>
      <c r="C28" s="38">
        <f>VLOOKUP($B28,'Basic Ratio'!$D$4:$AU$15,Graph!A17,FALSE)</f>
        <v>6.1127653211785211E-2</v>
      </c>
      <c r="D28" s="38">
        <f>VLOOKUP($B28,'Basic Ratio'!$D$16:$AU$27,Graph!A17,FALSE)</f>
        <v>0.10762561539465604</v>
      </c>
      <c r="E28" s="38" t="e">
        <f>VLOOKUP($B28,'Basic Ratio'!$D$28:$AU$39,Graph!A17,FALSE)</f>
        <v>#N/A</v>
      </c>
      <c r="F28" s="38">
        <f>VLOOKUP($B28,'Basic Ratio'!$D$40:$AU$51,Graph!A17,FALSE)</f>
        <v>3.7500620352255598E-2</v>
      </c>
      <c r="G28" s="38">
        <f>VLOOKUP($B28,'Basic Ratio'!$D$52:$AU$63,Graph!A17,FALSE)</f>
        <v>5.2127275989546341E-2</v>
      </c>
      <c r="H28" s="38">
        <f>VLOOKUP($B28,'Basic Ratio'!$D$64:$AU$75,Graph!A17,FALSE)</f>
        <v>5.3917676336054446E-2</v>
      </c>
      <c r="I28" s="38">
        <f>VLOOKUP($B28,'Basic Ratio'!$D$76:$AU$87,Graph!A17,FALSE)</f>
        <v>3.2536241596963895E-2</v>
      </c>
      <c r="J28" s="38">
        <f>VLOOKUP($B28,'Basic Ratio'!$D$88:$AU$99,Graph!A17,FALSE)</f>
        <v>0.167611419836632</v>
      </c>
      <c r="K28" s="38">
        <f>VLOOKUP($B28,'Basic Ratio'!$D$100:$AU$111,Graph!A17,FALSE)</f>
        <v>0.32088329164150781</v>
      </c>
      <c r="L28" s="38">
        <f>VLOOKUP($B28,'Basic Ratio'!$D$112:$AU$123,Graph!A17,FALSE)</f>
        <v>0.11125841066559944</v>
      </c>
      <c r="M28" s="38">
        <f>VLOOKUP($B28,'Basic Ratio'!$D$124:$AU$135,Graph!A17,FALSE)</f>
        <v>0.13833789230090979</v>
      </c>
      <c r="N28" s="38">
        <f>VLOOKUP($B28,'Basic Ratio'!$D$136:$AU$147,Graph!A17,FALSE)</f>
        <v>7.1911200752142163E-2</v>
      </c>
    </row>
    <row r="29" spans="1:14" ht="13.5" customHeight="1"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ht="13.5" customHeight="1"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</row>
    <row r="31" spans="1:14" ht="13.5" customHeight="1"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ht="13.5" customHeight="1">
      <c r="A32" s="13">
        <v>5</v>
      </c>
      <c r="B32" s="14" t="s">
        <v>452</v>
      </c>
      <c r="C32" s="21"/>
      <c r="D32" s="21"/>
      <c r="E32" s="21"/>
      <c r="F32" s="21" t="s">
        <v>459</v>
      </c>
      <c r="G32" s="21"/>
      <c r="H32" s="21"/>
      <c r="I32" s="21"/>
      <c r="J32" s="21"/>
      <c r="K32" s="21"/>
      <c r="L32" s="21"/>
      <c r="M32" s="21"/>
      <c r="N32" s="21"/>
    </row>
    <row r="33" spans="1:14" ht="13.5" customHeight="1">
      <c r="B33" s="16"/>
      <c r="C33" s="52" t="str">
        <f>C18</f>
        <v>日本電産</v>
      </c>
      <c r="D33" s="52" t="str">
        <f t="shared" ref="D33:N33" si="3">D18</f>
        <v>村田製作所</v>
      </c>
      <c r="E33" s="52" t="str">
        <f t="shared" si="3"/>
        <v>TDK</v>
      </c>
      <c r="F33" s="52" t="str">
        <f t="shared" si="3"/>
        <v>京セラ</v>
      </c>
      <c r="G33" s="52" t="str">
        <f t="shared" si="3"/>
        <v>ローム</v>
      </c>
      <c r="H33" s="52" t="str">
        <f t="shared" si="3"/>
        <v>日本精工</v>
      </c>
      <c r="I33" s="52" t="str">
        <f t="shared" si="3"/>
        <v>日立製作所</v>
      </c>
      <c r="J33" s="53" t="str">
        <f t="shared" si="3"/>
        <v>Intel</v>
      </c>
      <c r="K33" s="53" t="str">
        <f t="shared" si="3"/>
        <v>Texas Instruments</v>
      </c>
      <c r="L33" s="53" t="str">
        <f t="shared" si="3"/>
        <v>Emerson</v>
      </c>
      <c r="M33" s="53" t="str">
        <f t="shared" si="3"/>
        <v>Samsung E</v>
      </c>
      <c r="N33" s="53" t="str">
        <f t="shared" si="3"/>
        <v>Analog Devices</v>
      </c>
    </row>
    <row r="34" spans="1:14" ht="13.5" customHeight="1">
      <c r="B34" s="50">
        <f t="shared" ref="B34:B42" si="4">B35-1</f>
        <v>2009</v>
      </c>
      <c r="C34" s="20">
        <f>VLOOKUP($B34,'Basic Ratio'!$D$4:$AU$15,Graph!A32,FALSE)</f>
        <v>8.9788000000000007E-2</v>
      </c>
      <c r="D34" s="20">
        <f>VLOOKUP($B34,'Basic Ratio'!$D$16:$AU$27,Graph!A32,FALSE)</f>
        <v>2.0882999999999999E-2</v>
      </c>
      <c r="E34" s="20">
        <f>VLOOKUP($B34,'Basic Ratio'!$D$28:$AU$39,Graph!A32,FALSE)</f>
        <v>2.5291000000000001E-2</v>
      </c>
      <c r="F34" s="20">
        <f>VLOOKUP($B34,'Basic Ratio'!$D$40:$AU$51,Graph!A32,FALSE)</f>
        <v>3.1759000000000003E-2</v>
      </c>
      <c r="G34" s="20">
        <f>VLOOKUP($B34,'Basic Ratio'!$D$52:$AU$63,Graph!A32,FALSE)</f>
        <v>1.6396000000000001E-2</v>
      </c>
      <c r="H34" s="20">
        <f>VLOOKUP($B34,'Basic Ratio'!$D$64:$AU$75,Graph!A32,FALSE)</f>
        <v>1.2383999999999999E-2</v>
      </c>
      <c r="I34" s="20">
        <f>VLOOKUP($B34,'Basic Ratio'!$D$76:$AU$87,Graph!A32,FALSE)</f>
        <v>2.6206E-2</v>
      </c>
      <c r="J34" s="20">
        <f>VLOOKUP($B34,'Basic Ratio'!$D$88:$AU$99,Graph!A32,FALSE)</f>
        <v>0.12707099999999999</v>
      </c>
      <c r="K34" s="20">
        <f>VLOOKUP($B34,'Basic Ratio'!$D$100:$AU$111,Graph!A32,FALSE)</f>
        <v>0.144568</v>
      </c>
      <c r="L34" s="20">
        <f>VLOOKUP($B34,'Basic Ratio'!$D$112:$AU$123,Graph!A32,FALSE)</f>
        <v>0.13888300000000001</v>
      </c>
      <c r="M34" s="20">
        <f>VLOOKUP($B34,'Basic Ratio'!$D$124:$AU$135,Graph!A32,FALSE)</f>
        <v>8.3818000000000004E-2</v>
      </c>
      <c r="N34" s="20">
        <f>VLOOKUP($B34,'Basic Ratio'!$D$136:$AU$147,Graph!A32,FALSE)</f>
        <v>7.9393000000000005E-2</v>
      </c>
    </row>
    <row r="35" spans="1:14" ht="13.5" customHeight="1">
      <c r="B35" s="51">
        <f t="shared" si="4"/>
        <v>2010</v>
      </c>
      <c r="C35" s="38">
        <f>VLOOKUP($B35,'Basic Ratio'!$D$4:$AU$15,Graph!A32,FALSE)</f>
        <v>0.106922</v>
      </c>
      <c r="D35" s="38">
        <f>VLOOKUP($B35,'Basic Ratio'!$D$16:$AU$27,Graph!A32,FALSE)</f>
        <v>5.9188999999999999E-2</v>
      </c>
      <c r="E35" s="38">
        <f>VLOOKUP($B35,'Basic Ratio'!$D$28:$AU$38,Graph!A32,FALSE)</f>
        <v>4.9737000000000003E-2</v>
      </c>
      <c r="F35" s="38">
        <f>VLOOKUP($B35,'Basic Ratio'!$D$40:$AU$51,Graph!A32,FALSE)</f>
        <v>6.5695000000000003E-2</v>
      </c>
      <c r="G35" s="38">
        <f>VLOOKUP($B35,'Basic Ratio'!$D$52:$AU$63,Graph!A32,FALSE)</f>
        <v>2.9746000000000002E-2</v>
      </c>
      <c r="H35" s="38">
        <f>VLOOKUP($B35,'Basic Ratio'!$D$64:$AU$75,Graph!A32,FALSE)</f>
        <v>4.8599000000000003E-2</v>
      </c>
      <c r="I35" s="38">
        <f>VLOOKUP($B35,'Basic Ratio'!$D$76:$AU$87,Graph!A32,FALSE)</f>
        <v>5.7841999999999998E-2</v>
      </c>
      <c r="J35" s="38">
        <f>VLOOKUP($B35,'Basic Ratio'!$D$88:$AU$99,Graph!A32,FALSE)</f>
        <v>0.20347100000000001</v>
      </c>
      <c r="K35" s="38">
        <f>VLOOKUP($B35,'Basic Ratio'!$D$100:$AU$111,Graph!A32,FALSE)</f>
        <v>0.27307900000000002</v>
      </c>
      <c r="L35" s="38">
        <f>VLOOKUP($B35,'Basic Ratio'!$D$112:$AU$123,Graph!A32,FALSE)</f>
        <v>0.139095</v>
      </c>
      <c r="M35" s="38">
        <f>VLOOKUP($B35,'Basic Ratio'!$D$124:$AU$135,Graph!A32,FALSE)</f>
        <v>0.11563</v>
      </c>
      <c r="N35" s="38">
        <f>VLOOKUP($B35,'Basic Ratio'!$D$136:$AU$147,Graph!A32,FALSE)</f>
        <v>0.176013</v>
      </c>
    </row>
    <row r="36" spans="1:14" ht="13.5" customHeight="1">
      <c r="B36" s="50">
        <f t="shared" si="4"/>
        <v>2011</v>
      </c>
      <c r="C36" s="20">
        <f>VLOOKUP($B36,'Basic Ratio'!$D$4:$AU$15,Graph!A32,FALSE)</f>
        <v>7.7431E-2</v>
      </c>
      <c r="D36" s="20">
        <f>VLOOKUP($B36,'Basic Ratio'!$D$16:$AU$27,Graph!A32,FALSE)</f>
        <v>3.4005000000000001E-2</v>
      </c>
      <c r="E36" s="20">
        <f>VLOOKUP($B36,'Basic Ratio'!$D$28:$AU$38,Graph!A32,FALSE)</f>
        <v>1.4881E-2</v>
      </c>
      <c r="F36" s="20">
        <f>VLOOKUP($B36,'Basic Ratio'!$D$40:$AU$51,Graph!A32,FALSE)</f>
        <v>4.2842999999999999E-2</v>
      </c>
      <c r="G36" s="20">
        <f>VLOOKUP($B36,'Basic Ratio'!$D$52:$AU$63,Graph!A32,FALSE)</f>
        <v>6.0939999999999996E-3</v>
      </c>
      <c r="H36" s="20">
        <f>VLOOKUP($B36,'Basic Ratio'!$D$64:$AU$75,Graph!A32,FALSE)</f>
        <v>4.8402000000000001E-2</v>
      </c>
      <c r="I36" s="20">
        <f>VLOOKUP($B36,'Basic Ratio'!$D$76:$AU$87,Graph!A32,FALSE)</f>
        <v>5.0824000000000001E-2</v>
      </c>
      <c r="J36" s="20">
        <f>VLOOKUP($B36,'Basic Ratio'!$D$88:$AU$99,Graph!A32,FALSE)</f>
        <v>0.208006</v>
      </c>
      <c r="K36" s="20">
        <f>VLOOKUP($B36,'Basic Ratio'!$D$100:$AU$111,Graph!A32,FALSE)</f>
        <v>0.15881500000000001</v>
      </c>
      <c r="L36" s="20">
        <f>VLOOKUP($B36,'Basic Ratio'!$D$112:$AU$123,Graph!A32,FALSE)</f>
        <v>0.15965199999999999</v>
      </c>
      <c r="M36" s="20">
        <f>VLOOKUP($B36,'Basic Ratio'!$D$124:$AU$135,Graph!A32,FALSE)</f>
        <v>9.0497999999999995E-2</v>
      </c>
      <c r="N36" s="20">
        <f>VLOOKUP($B36,'Basic Ratio'!$D$136:$AU$147,Graph!A32,FALSE)</f>
        <v>0.162163</v>
      </c>
    </row>
    <row r="37" spans="1:14" ht="13.5" customHeight="1">
      <c r="B37" s="51">
        <f t="shared" si="4"/>
        <v>2012</v>
      </c>
      <c r="C37" s="38">
        <f>VLOOKUP($B37,'Basic Ratio'!$D$4:$AU$15,Graph!A32,FALSE)</f>
        <v>1.5932000000000002E-2</v>
      </c>
      <c r="D37" s="38">
        <f>VLOOKUP($B37,'Basic Ratio'!$D$16:$AU$27,Graph!A32,FALSE)</f>
        <v>4.258E-2</v>
      </c>
      <c r="E37" s="38">
        <f>VLOOKUP($B37,'Basic Ratio'!$D$28:$AU$38,Graph!A32,FALSE)</f>
        <v>1.6289999999999999E-2</v>
      </c>
      <c r="F37" s="38">
        <f>VLOOKUP($B37,'Basic Ratio'!$D$40:$AU$51,Graph!A32,FALSE)</f>
        <v>3.7139999999999999E-2</v>
      </c>
      <c r="G37" s="38">
        <f>VLOOKUP($B37,'Basic Ratio'!$D$52:$AU$63,Graph!A32,FALSE)</f>
        <v>-9.2199999999999997E-4</v>
      </c>
      <c r="H37" s="38">
        <f>VLOOKUP($B37,'Basic Ratio'!$D$64:$AU$75,Graph!A32,FALSE)</f>
        <v>3.2509999999999997E-2</v>
      </c>
      <c r="I37" s="38">
        <f>VLOOKUP($B37,'Basic Ratio'!$D$76:$AU$87,Graph!A32,FALSE)</f>
        <v>4.9182999999999998E-2</v>
      </c>
      <c r="J37" s="38">
        <f>VLOOKUP($B37,'Basic Ratio'!$D$88:$AU$99,Graph!A32,FALSE)</f>
        <v>0.15493599999999999</v>
      </c>
      <c r="K37" s="38">
        <f>VLOOKUP($B37,'Basic Ratio'!$D$100:$AU$111,Graph!A32,FALSE)</f>
        <v>8.9443999999999996E-2</v>
      </c>
      <c r="L37" s="38">
        <f>VLOOKUP($B37,'Basic Ratio'!$D$112:$AU$123,Graph!A32,FALSE)</f>
        <v>0.158994</v>
      </c>
      <c r="M37" s="38">
        <f>VLOOKUP($B37,'Basic Ratio'!$D$124:$AU$135,Graph!A32,FALSE)</f>
        <v>0.143902</v>
      </c>
      <c r="N37" s="38">
        <f>VLOOKUP($B37,'Basic Ratio'!$D$136:$AU$147,Graph!A32,FALSE)</f>
        <v>0.107624</v>
      </c>
    </row>
    <row r="38" spans="1:14" ht="13.5" customHeight="1">
      <c r="B38" s="50">
        <f t="shared" si="4"/>
        <v>2013</v>
      </c>
      <c r="C38" s="20">
        <f>VLOOKUP($B38,'Basic Ratio'!$D$4:$AU$15,Graph!A32,FALSE)</f>
        <v>6.3958000000000001E-2</v>
      </c>
      <c r="D38" s="20">
        <f>VLOOKUP($B38,'Basic Ratio'!$D$16:$AU$27,Graph!A32,FALSE)</f>
        <v>8.1015000000000004E-2</v>
      </c>
      <c r="E38" s="20">
        <f>VLOOKUP($B38,'Basic Ratio'!$D$28:$AU$38,Graph!A32,FALSE)</f>
        <v>2.5491E-2</v>
      </c>
      <c r="F38" s="20">
        <f>VLOOKUP($B38,'Basic Ratio'!$D$40:$AU$51,Graph!A32,FALSE)</f>
        <v>4.0742E-2</v>
      </c>
      <c r="G38" s="20">
        <f>VLOOKUP($B38,'Basic Ratio'!$D$52:$AU$63,Graph!A32,FALSE)</f>
        <v>2.2955E-2</v>
      </c>
      <c r="H38" s="20">
        <f>VLOOKUP($B38,'Basic Ratio'!$D$64:$AU$75,Graph!A32,FALSE)</f>
        <v>6.3254000000000005E-2</v>
      </c>
      <c r="I38" s="20">
        <f>VLOOKUP($B38,'Basic Ratio'!$D$76:$AU$87,Graph!A32,FALSE)</f>
        <v>6.0687999999999999E-2</v>
      </c>
      <c r="J38" s="20">
        <f>VLOOKUP($B38,'Basic Ratio'!$D$88:$AU$99,Graph!A32,FALSE)</f>
        <v>0.11459</v>
      </c>
      <c r="K38" s="20">
        <f>VLOOKUP($B38,'Basic Ratio'!$D$100:$AU$111,Graph!A32,FALSE)</f>
        <v>0.101726</v>
      </c>
      <c r="L38" s="20">
        <f>VLOOKUP($B38,'Basic Ratio'!$D$112:$AU$123,Graph!A32,FALSE)</f>
        <v>0.15676100000000001</v>
      </c>
      <c r="M38" s="20">
        <f>VLOOKUP($B38,'Basic Ratio'!$D$124:$AU$135,Graph!A32,FALSE)</f>
        <v>0.154531</v>
      </c>
      <c r="N38" s="20">
        <f>VLOOKUP($B38,'Basic Ratio'!$D$136:$AU$147,Graph!A32,FALSE)</f>
        <v>9.3078999999999995E-2</v>
      </c>
    </row>
    <row r="39" spans="1:14" ht="13.5" customHeight="1">
      <c r="B39" s="51">
        <f t="shared" si="4"/>
        <v>2014</v>
      </c>
      <c r="C39" s="38">
        <f>VLOOKUP($B39,'Basic Ratio'!$D$4:$AU$15,Graph!A32,FALSE)</f>
        <v>7.1939000000000003E-2</v>
      </c>
      <c r="D39" s="38">
        <f>VLOOKUP($B39,'Basic Ratio'!$D$16:$AU$27,Graph!A32,FALSE)</f>
        <v>0.122699</v>
      </c>
      <c r="E39" s="38">
        <f>VLOOKUP($B39,'Basic Ratio'!$D$28:$AU$38,Graph!A32,FALSE)</f>
        <v>4.6552999999999997E-2</v>
      </c>
      <c r="F39" s="38">
        <f>VLOOKUP($B39,'Basic Ratio'!$D$40:$AU$51,Graph!A32,FALSE)</f>
        <v>3.3029999999999997E-2</v>
      </c>
      <c r="G39" s="38">
        <f>VLOOKUP($B39,'Basic Ratio'!$D$52:$AU$63,Graph!A32,FALSE)</f>
        <v>3.4158000000000001E-2</v>
      </c>
      <c r="H39" s="38">
        <f>VLOOKUP($B39,'Basic Ratio'!$D$64:$AU$75,Graph!A32,FALSE)</f>
        <v>8.0785999999999997E-2</v>
      </c>
      <c r="I39" s="38">
        <f>VLOOKUP($B39,'Basic Ratio'!$D$76:$AU$87,Graph!A32,FALSE)</f>
        <v>5.4300000000000001E-2</v>
      </c>
      <c r="J39" s="38">
        <f>VLOOKUP($B39,'Basic Ratio'!$D$88:$AU$99,Graph!A32,FALSE)</f>
        <v>0.13821900000000001</v>
      </c>
      <c r="K39" s="38">
        <f>VLOOKUP($B39,'Basic Ratio'!$D$100:$AU$111,Graph!A32,FALSE)</f>
        <v>0.15745000000000001</v>
      </c>
      <c r="L39" s="38">
        <f>VLOOKUP($B39,'Basic Ratio'!$D$112:$AU$123,Graph!A32,FALSE)</f>
        <v>0.13298299999999999</v>
      </c>
      <c r="M39" s="38">
        <f>VLOOKUP($B39,'Basic Ratio'!$D$124:$AU$135,Graph!A32,FALSE)</f>
        <v>9.1859999999999997E-2</v>
      </c>
      <c r="N39" s="38">
        <f>VLOOKUP($B39,'Basic Ratio'!$D$136:$AU$147,Graph!A32,FALSE)</f>
        <v>9.1517000000000001E-2</v>
      </c>
    </row>
    <row r="40" spans="1:14" ht="13.5" customHeight="1">
      <c r="B40" s="50">
        <f t="shared" si="4"/>
        <v>2015</v>
      </c>
      <c r="C40" s="20">
        <f>VLOOKUP($B40,'Basic Ratio'!$D$4:$AU$15,Graph!A32,FALSE)</f>
        <v>6.9922999999999999E-2</v>
      </c>
      <c r="D40" s="20">
        <f>VLOOKUP($B40,'Basic Ratio'!$D$16:$AU$27,Graph!A32,FALSE)</f>
        <v>0.14263999999999999</v>
      </c>
      <c r="E40" s="20">
        <f>VLOOKUP($B40,'Basic Ratio'!$D$28:$AU$38,Graph!A32,FALSE)</f>
        <v>5.7049999999999997E-2</v>
      </c>
      <c r="F40" s="20">
        <f>VLOOKUP($B40,'Basic Ratio'!$D$40:$AU$51,Graph!A32,FALSE)</f>
        <v>2.7470999999999999E-2</v>
      </c>
      <c r="G40" s="20">
        <f>VLOOKUP($B40,'Basic Ratio'!$D$52:$AU$63,Graph!A32,FALSE)</f>
        <v>2.8731E-2</v>
      </c>
      <c r="H40" s="20">
        <f>VLOOKUP($B40,'Basic Ratio'!$D$64:$AU$75,Graph!A32,FALSE)</f>
        <v>6.8252999999999994E-2</v>
      </c>
      <c r="I40" s="20">
        <f>VLOOKUP($B40,'Basic Ratio'!$D$76:$AU$87,Graph!A32,FALSE)</f>
        <v>5.1045E-2</v>
      </c>
      <c r="J40" s="20">
        <f>VLOOKUP($B40,'Basic Ratio'!$D$88:$AU$99,Graph!A32,FALSE)</f>
        <v>0.117063</v>
      </c>
      <c r="K40" s="20">
        <f>VLOOKUP($B40,'Basic Ratio'!$D$100:$AU$111,Graph!A32,FALSE)</f>
        <v>0.18113699999999999</v>
      </c>
      <c r="L40" s="20">
        <f>VLOOKUP($B40,'Basic Ratio'!$D$112:$AU$123,Graph!A32,FALSE)</f>
        <v>0.123034</v>
      </c>
      <c r="M40" s="20">
        <f>VLOOKUP($B40,'Basic Ratio'!$D$124:$AU$135,Graph!A32,FALSE)</f>
        <v>8.8925000000000004E-2</v>
      </c>
      <c r="N40" s="20">
        <f>VLOOKUP($B40,'Basic Ratio'!$D$136:$AU$147,Graph!A32,FALSE)</f>
        <v>8.9481000000000005E-2</v>
      </c>
    </row>
    <row r="41" spans="1:14" ht="13.5" customHeight="1">
      <c r="B41" s="51">
        <f t="shared" si="4"/>
        <v>2016</v>
      </c>
      <c r="C41" s="38">
        <f>VLOOKUP($B41,'Basic Ratio'!$D$4:$AU$15,Graph!A32,FALSE)</f>
        <v>7.4737999999999999E-2</v>
      </c>
      <c r="D41" s="38">
        <f>VLOOKUP($B41,'Basic Ratio'!$D$16:$AU$27,Graph!A32,FALSE)</f>
        <v>9.4708000000000001E-2</v>
      </c>
      <c r="E41" s="38">
        <f>VLOOKUP($B41,'Basic Ratio'!$D$28:$AU$38,Graph!A32,FALSE)</f>
        <v>0.12094000000000001</v>
      </c>
      <c r="F41" s="38">
        <f>VLOOKUP($B41,'Basic Ratio'!$D$40:$AU$51,Graph!A32,FALSE)</f>
        <v>2.7591999999999998E-2</v>
      </c>
      <c r="G41" s="38">
        <f>VLOOKUP($B41,'Basic Ratio'!$D$52:$AU$63,Graph!A32,FALSE)</f>
        <v>2.7788E-2</v>
      </c>
      <c r="H41" s="38">
        <f>VLOOKUP($B41,'Basic Ratio'!$D$64:$AU$75,Graph!A32,FALSE)</f>
        <v>5.0092999999999999E-2</v>
      </c>
      <c r="I41" s="38">
        <f>VLOOKUP($B41,'Basic Ratio'!$D$76:$AU$87,Graph!A32,FALSE)</f>
        <v>5.6455999999999999E-2</v>
      </c>
      <c r="J41" s="38">
        <f>VLOOKUP($B41,'Basic Ratio'!$D$88:$AU$99,Graph!A32,FALSE)</f>
        <v>0.107017</v>
      </c>
      <c r="K41" s="38">
        <f>VLOOKUP($B41,'Basic Ratio'!$D$100:$AU$111,Graph!A32,FALSE)</f>
        <v>0.212448</v>
      </c>
      <c r="L41" s="38">
        <f>VLOOKUP($B41,'Basic Ratio'!$D$112:$AU$123,Graph!A32,FALSE)</f>
        <v>0.111474</v>
      </c>
      <c r="M41" s="38">
        <f>VLOOKUP($B41,'Basic Ratio'!$D$124:$AU$135,Graph!A32,FALSE)</f>
        <v>9.1336000000000001E-2</v>
      </c>
      <c r="N41" s="38">
        <f>VLOOKUP($B41,'Basic Ratio'!$D$136:$AU$147,Graph!A32,FALSE)</f>
        <v>0.101157</v>
      </c>
    </row>
    <row r="42" spans="1:14" ht="13.5" customHeight="1">
      <c r="B42" s="50">
        <f t="shared" si="4"/>
        <v>2017</v>
      </c>
      <c r="C42" s="20">
        <f>VLOOKUP($B42,'Basic Ratio'!$D$4:$AU$15,Graph!A32,FALSE)</f>
        <v>8.1892999999999994E-2</v>
      </c>
      <c r="D42" s="20">
        <f>VLOOKUP($B42,'Basic Ratio'!$D$16:$AU$27,Graph!A32,FALSE)</f>
        <v>7.0536000000000001E-2</v>
      </c>
      <c r="E42" s="20" t="e">
        <f>VLOOKUP($B42,'Basic Ratio'!$D$28:$AU$38,Graph!A32,FALSE)</f>
        <v>#N/A</v>
      </c>
      <c r="F42" s="20">
        <f>VLOOKUP($B42,'Basic Ratio'!$D$40:$AU$51,Graph!A32,FALSE)</f>
        <v>2.4688999999999999E-2</v>
      </c>
      <c r="G42" s="20">
        <f>VLOOKUP($B42,'Basic Ratio'!$D$52:$AU$63,Graph!A32,FALSE)</f>
        <v>4.8232999999999998E-2</v>
      </c>
      <c r="H42" s="20">
        <f>VLOOKUP($B42,'Basic Ratio'!$D$64:$AU$75,Graph!A32,FALSE)</f>
        <v>7.4005000000000001E-2</v>
      </c>
      <c r="I42" s="20">
        <f>VLOOKUP($B42,'Basic Ratio'!$D$76:$AU$87,Graph!A32,FALSE)</f>
        <v>8.2439999999999999E-2</v>
      </c>
      <c r="J42" s="20">
        <f>VLOOKUP($B42,'Basic Ratio'!$D$88:$AU$99,Graph!A32,FALSE)</f>
        <v>0.122603</v>
      </c>
      <c r="K42" s="20">
        <f>VLOOKUP($B42,'Basic Ratio'!$D$100:$AU$111,Graph!A32,FALSE)</f>
        <v>0.26468599999999998</v>
      </c>
      <c r="L42" s="20">
        <f>VLOOKUP($B42,'Basic Ratio'!$D$112:$AU$123,Graph!A32,FALSE)</f>
        <v>0.121527</v>
      </c>
      <c r="M42" s="20">
        <f>VLOOKUP($B42,'Basic Ratio'!$D$124:$AU$135,Graph!A32,FALSE)</f>
        <v>0.151865</v>
      </c>
      <c r="N42" s="20">
        <f>VLOOKUP($B42,'Basic Ratio'!$D$136:$AU$147,Graph!A32,FALSE)</f>
        <v>7.5812000000000004E-2</v>
      </c>
    </row>
    <row r="43" spans="1:14" ht="13.5" customHeight="1">
      <c r="B43" s="51">
        <f>B28</f>
        <v>2018</v>
      </c>
      <c r="C43" s="38">
        <f>VLOOKUP($B43,'Basic Ratio'!$D$4:$AU$15,Graph!A32,FALSE)</f>
        <v>6.5484000000000001E-2</v>
      </c>
      <c r="D43" s="38">
        <f>VLOOKUP($B43,'Basic Ratio'!$D$16:$AU$27,Graph!A32,FALSE)</f>
        <v>0.10424</v>
      </c>
      <c r="E43" s="38" t="e">
        <f>VLOOKUP($B43,'Basic Ratio'!$D$28:$AU$39,Graph!A32,FALSE)</f>
        <v>#N/A</v>
      </c>
      <c r="F43" s="38">
        <f>VLOOKUP($B43,'Basic Ratio'!$D$40:$AU$51,Graph!A32,FALSE)</f>
        <v>2.4558E-2</v>
      </c>
      <c r="G43" s="38">
        <f>VLOOKUP($B43,'Basic Ratio'!$D$52:$AU$63,Graph!A32,FALSE)</f>
        <v>4.6019999999999998E-2</v>
      </c>
      <c r="H43" s="38">
        <f>VLOOKUP($B43,'Basic Ratio'!$D$64:$AU$75,Graph!A32,FALSE)</f>
        <v>5.7348000000000003E-2</v>
      </c>
      <c r="I43" s="38">
        <f>VLOOKUP($B43,'Basic Ratio'!$D$76:$AU$87,Graph!A32,FALSE)</f>
        <v>8.5940000000000003E-2</v>
      </c>
      <c r="J43" s="38">
        <f>VLOOKUP($B43,'Basic Ratio'!$D$88:$AU$99,Graph!A32,FALSE)</f>
        <v>0.147671</v>
      </c>
      <c r="K43" s="38">
        <f>VLOOKUP($B43,'Basic Ratio'!$D$100:$AU$111,Graph!A32,FALSE)</f>
        <v>0.293404</v>
      </c>
      <c r="L43" s="38">
        <f>VLOOKUP($B43,'Basic Ratio'!$D$112:$AU$123,Graph!A32,FALSE)</f>
        <v>0.13366500000000001</v>
      </c>
      <c r="M43" s="38">
        <f>VLOOKUP($B43,'Basic Ratio'!$D$124:$AU$135,Graph!A32,FALSE)</f>
        <v>0.14848600000000001</v>
      </c>
      <c r="N43" s="38">
        <f>VLOOKUP($B43,'Basic Ratio'!$D$136:$AU$147,Graph!A32,FALSE)</f>
        <v>6.8738999999999995E-2</v>
      </c>
    </row>
    <row r="44" spans="1:14" ht="13.5" customHeight="1"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</row>
    <row r="45" spans="1:14" ht="13.5" customHeight="1"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</row>
    <row r="46" spans="1:14" ht="13.5" customHeight="1"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</row>
    <row r="47" spans="1:14" ht="13.5" customHeight="1">
      <c r="A47" s="13">
        <v>6</v>
      </c>
      <c r="B47" s="15" t="s">
        <v>453</v>
      </c>
      <c r="C47" s="21"/>
      <c r="D47" s="21"/>
      <c r="E47" s="21"/>
      <c r="F47" s="21" t="s">
        <v>460</v>
      </c>
      <c r="G47" s="21"/>
      <c r="H47" s="21"/>
      <c r="I47" s="21"/>
      <c r="J47" s="21"/>
      <c r="K47" s="21"/>
      <c r="L47" s="21"/>
      <c r="M47" s="21"/>
      <c r="N47" s="21"/>
    </row>
    <row r="48" spans="1:14" ht="13.5" customHeight="1">
      <c r="B48" s="16"/>
      <c r="C48" s="52" t="str">
        <f>C33</f>
        <v>日本電産</v>
      </c>
      <c r="D48" s="52" t="str">
        <f t="shared" ref="D48:N48" si="5">D33</f>
        <v>村田製作所</v>
      </c>
      <c r="E48" s="52" t="str">
        <f t="shared" si="5"/>
        <v>TDK</v>
      </c>
      <c r="F48" s="52" t="str">
        <f t="shared" si="5"/>
        <v>京セラ</v>
      </c>
      <c r="G48" s="52" t="str">
        <f t="shared" si="5"/>
        <v>ローム</v>
      </c>
      <c r="H48" s="52" t="str">
        <f t="shared" si="5"/>
        <v>日本精工</v>
      </c>
      <c r="I48" s="52" t="str">
        <f t="shared" si="5"/>
        <v>日立製作所</v>
      </c>
      <c r="J48" s="53" t="str">
        <f t="shared" si="5"/>
        <v>Intel</v>
      </c>
      <c r="K48" s="53" t="str">
        <f t="shared" si="5"/>
        <v>Texas Instruments</v>
      </c>
      <c r="L48" s="53" t="str">
        <f t="shared" si="5"/>
        <v>Emerson</v>
      </c>
      <c r="M48" s="53" t="str">
        <f t="shared" si="5"/>
        <v>Samsung E</v>
      </c>
      <c r="N48" s="53" t="str">
        <f t="shared" si="5"/>
        <v>Analog Devices</v>
      </c>
    </row>
    <row r="49" spans="1:14" ht="13.5" customHeight="1">
      <c r="B49" s="50">
        <f t="shared" ref="B49:B57" si="6">B50-1</f>
        <v>2009</v>
      </c>
      <c r="C49" s="20">
        <f>VLOOKUP($B49,'Basic Ratio'!$D$4:$AU$15,Graph!A47,FALSE)</f>
        <v>0.16994999999999999</v>
      </c>
      <c r="D49" s="20">
        <f>VLOOKUP($B49,'Basic Ratio'!$D$16:$AU$27,Graph!A47,FALSE)</f>
        <v>3.1234999999999999E-2</v>
      </c>
      <c r="E49" s="20">
        <f>VLOOKUP($B49,'Basic Ratio'!$D$28:$AU$39,Graph!A47,FALSE)</f>
        <v>2.4627E-2</v>
      </c>
      <c r="F49" s="20">
        <f>VLOOKUP($B49,'Basic Ratio'!$D$40:$AU$51,Graph!A47,FALSE)</f>
        <v>3.0046E-2</v>
      </c>
      <c r="G49" s="20">
        <f>VLOOKUP($B49,'Basic Ratio'!$D$52:$AU$63,Graph!A47,FALSE)</f>
        <v>1.0092E-2</v>
      </c>
      <c r="H49" s="20">
        <f>VLOOKUP($B49,'Basic Ratio'!$D$64:$AU$75,Graph!A47,FALSE)</f>
        <v>1.9768999999999998E-2</v>
      </c>
      <c r="I49" s="20">
        <f>VLOOKUP($B49,'Basic Ratio'!$D$76:$AU$87,Graph!A47,FALSE)</f>
        <v>-9.1630000000000003E-2</v>
      </c>
      <c r="J49" s="20">
        <f>VLOOKUP($B49,'Basic Ratio'!$D$88:$AU$99,Graph!A47,FALSE)</f>
        <v>0.107544</v>
      </c>
      <c r="K49" s="20">
        <f>VLOOKUP($B49,'Basic Ratio'!$D$100:$AU$111,Graph!A47,FALSE)</f>
        <v>0.15287600000000001</v>
      </c>
      <c r="L49" s="20">
        <f>VLOOKUP($B49,'Basic Ratio'!$D$112:$AU$123,Graph!A47,FALSE)</f>
        <v>0.194136</v>
      </c>
      <c r="M49" s="20">
        <f>VLOOKUP($B49,'Basic Ratio'!$D$124:$AU$135,Graph!A47,FALSE)</f>
        <v>0.14992800000000001</v>
      </c>
      <c r="N49" s="20">
        <f>VLOOKUP($B49,'Basic Ratio'!$D$136:$AU$147,Graph!A47,FALSE)</f>
        <v>9.9973999999999993E-2</v>
      </c>
    </row>
    <row r="50" spans="1:14" ht="13.5" customHeight="1">
      <c r="B50" s="51">
        <f t="shared" si="6"/>
        <v>2010</v>
      </c>
      <c r="C50" s="38">
        <f>VLOOKUP($B50,'Basic Ratio'!$D$4:$AU$15,Graph!A47,FALSE)</f>
        <v>0.16822100000000001</v>
      </c>
      <c r="D50" s="38">
        <f>VLOOKUP($B50,'Basic Ratio'!$D$16:$AU$27,Graph!A47,FALSE)</f>
        <v>6.5958000000000003E-2</v>
      </c>
      <c r="E50" s="38">
        <f>VLOOKUP($B50,'Basic Ratio'!$D$28:$AU$38,Graph!A47,FALSE)</f>
        <v>8.3974999999999994E-2</v>
      </c>
      <c r="F50" s="38">
        <f>VLOOKUP($B50,'Basic Ratio'!$D$40:$AU$51,Graph!A47,FALSE)</f>
        <v>8.8553999999999994E-2</v>
      </c>
      <c r="G50" s="38">
        <f>VLOOKUP($B50,'Basic Ratio'!$D$52:$AU$63,Graph!A47,FALSE)</f>
        <v>1.4021E-2</v>
      </c>
      <c r="H50" s="38">
        <f>VLOOKUP($B50,'Basic Ratio'!$D$64:$AU$75,Graph!A47,FALSE)</f>
        <v>0.103212</v>
      </c>
      <c r="I50" s="38">
        <f>VLOOKUP($B50,'Basic Ratio'!$D$76:$AU$87,Graph!A47,FALSE)</f>
        <v>0.175347</v>
      </c>
      <c r="J50" s="38">
        <f>VLOOKUP($B50,'Basic Ratio'!$D$88:$AU$99,Graph!A47,FALSE)</f>
        <v>0.251585</v>
      </c>
      <c r="K50" s="38">
        <f>VLOOKUP($B50,'Basic Ratio'!$D$100:$AU$111,Graph!A47,FALSE)</f>
        <v>0.315888</v>
      </c>
      <c r="L50" s="38">
        <f>VLOOKUP($B50,'Basic Ratio'!$D$112:$AU$123,Graph!A47,FALSE)</f>
        <v>0.21562100000000001</v>
      </c>
      <c r="M50" s="38">
        <f>VLOOKUP($B50,'Basic Ratio'!$D$124:$AU$135,Graph!A47,FALSE)</f>
        <v>0.203655</v>
      </c>
      <c r="N50" s="38">
        <f>VLOOKUP($B50,'Basic Ratio'!$D$136:$AU$147,Graph!A47,FALSE)</f>
        <v>0.24829499999999999</v>
      </c>
    </row>
    <row r="51" spans="1:14" ht="13.5" customHeight="1">
      <c r="B51" s="50">
        <f t="shared" si="6"/>
        <v>2011</v>
      </c>
      <c r="C51" s="20">
        <f>VLOOKUP($B51,'Basic Ratio'!$D$4:$AU$15,Graph!A47,FALSE)</f>
        <v>0.13371</v>
      </c>
      <c r="D51" s="20">
        <f>VLOOKUP($B51,'Basic Ratio'!$D$16:$AU$27,Graph!A47,FALSE)</f>
        <v>3.7807E-2</v>
      </c>
      <c r="E51" s="20">
        <f>VLOOKUP($B51,'Basic Ratio'!$D$28:$AU$38,Graph!A47,FALSE)</f>
        <v>1.1E-5</v>
      </c>
      <c r="F51" s="20">
        <f>VLOOKUP($B51,'Basic Ratio'!$D$40:$AU$51,Graph!A47,FALSE)</f>
        <v>5.4921999999999999E-2</v>
      </c>
      <c r="G51" s="20">
        <f>VLOOKUP($B51,'Basic Ratio'!$D$52:$AU$63,Graph!A47,FALSE)</f>
        <v>-2.4764000000000001E-2</v>
      </c>
      <c r="H51" s="20">
        <f>VLOOKUP($B51,'Basic Ratio'!$D$64:$AU$75,Graph!A47,FALSE)</f>
        <v>0.10591399999999999</v>
      </c>
      <c r="I51" s="20">
        <f>VLOOKUP($B51,'Basic Ratio'!$D$76:$AU$87,Graph!A47,FALSE)</f>
        <v>0.216199</v>
      </c>
      <c r="J51" s="20">
        <f>VLOOKUP($B51,'Basic Ratio'!$D$88:$AU$99,Graph!A47,FALSE)</f>
        <v>0.27148800000000001</v>
      </c>
      <c r="K51" s="20">
        <f>VLOOKUP($B51,'Basic Ratio'!$D$100:$AU$111,Graph!A47,FALSE)</f>
        <v>0.20580599999999999</v>
      </c>
      <c r="L51" s="20">
        <f>VLOOKUP($B51,'Basic Ratio'!$D$112:$AU$123,Graph!A47,FALSE)</f>
        <v>0.24307799999999999</v>
      </c>
      <c r="M51" s="20">
        <f>VLOOKUP($B51,'Basic Ratio'!$D$124:$AU$135,Graph!A47,FALSE)</f>
        <v>0.14651400000000001</v>
      </c>
      <c r="N51" s="20">
        <f>VLOOKUP($B51,'Basic Ratio'!$D$136:$AU$147,Graph!A47,FALSE)</f>
        <v>0.24614</v>
      </c>
    </row>
    <row r="52" spans="1:14" ht="13.5" customHeight="1">
      <c r="B52" s="51">
        <f t="shared" si="6"/>
        <v>2012</v>
      </c>
      <c r="C52" s="38">
        <f>VLOOKUP($B52,'Basic Ratio'!$D$4:$AU$15,Graph!A47,FALSE)</f>
        <v>2.0323999999999998E-2</v>
      </c>
      <c r="D52" s="38">
        <f>VLOOKUP($B52,'Basic Ratio'!$D$16:$AU$27,Graph!A47,FALSE)</f>
        <v>5.0776000000000002E-2</v>
      </c>
      <c r="E52" s="38">
        <f>VLOOKUP($B52,'Basic Ratio'!$D$28:$AU$38,Graph!A47,FALSE)</f>
        <v>2.2560000000000002E-3</v>
      </c>
      <c r="F52" s="38">
        <f>VLOOKUP($B52,'Basic Ratio'!$D$40:$AU$51,Graph!A47,FALSE)</f>
        <v>4.267E-2</v>
      </c>
      <c r="G52" s="38">
        <f>VLOOKUP($B52,'Basic Ratio'!$D$52:$AU$63,Graph!A47,FALSE)</f>
        <v>-8.4127999999999994E-2</v>
      </c>
      <c r="H52" s="38">
        <f>VLOOKUP($B52,'Basic Ratio'!$D$64:$AU$75,Graph!A47,FALSE)</f>
        <v>5.2406000000000001E-2</v>
      </c>
      <c r="I52" s="38">
        <f>VLOOKUP($B52,'Basic Ratio'!$D$76:$AU$87,Graph!A47,FALSE)</f>
        <v>9.0975E-2</v>
      </c>
      <c r="J52" s="38">
        <f>VLOOKUP($B52,'Basic Ratio'!$D$88:$AU$99,Graph!A47,FALSE)</f>
        <v>0.22664000000000001</v>
      </c>
      <c r="K52" s="38">
        <f>VLOOKUP($B52,'Basic Ratio'!$D$100:$AU$111,Graph!A47,FALSE)</f>
        <v>0.15771399999999999</v>
      </c>
      <c r="L52" s="38">
        <f>VLOOKUP($B52,'Basic Ratio'!$D$112:$AU$123,Graph!A47,FALSE)</f>
        <v>0.19020000000000001</v>
      </c>
      <c r="M52" s="38">
        <f>VLOOKUP($B52,'Basic Ratio'!$D$124:$AU$135,Graph!A47,FALSE)</f>
        <v>0.216499</v>
      </c>
      <c r="N52" s="38">
        <f>VLOOKUP($B52,'Basic Ratio'!$D$136:$AU$147,Graph!A47,FALSE)</f>
        <v>0.16361100000000001</v>
      </c>
    </row>
    <row r="53" spans="1:14" ht="13.5" customHeight="1">
      <c r="B53" s="50">
        <f t="shared" si="6"/>
        <v>2013</v>
      </c>
      <c r="C53" s="20">
        <f>VLOOKUP($B53,'Basic Ratio'!$D$4:$AU$15,Graph!A47,FALSE)</f>
        <v>0.120545</v>
      </c>
      <c r="D53" s="20">
        <f>VLOOKUP($B53,'Basic Ratio'!$D$16:$AU$27,Graph!A47,FALSE)</f>
        <v>0.102592</v>
      </c>
      <c r="E53" s="20">
        <f>VLOOKUP($B53,'Basic Ratio'!$D$28:$AU$38,Graph!A47,FALSE)</f>
        <v>3.3246999999999999E-2</v>
      </c>
      <c r="F53" s="20">
        <f>VLOOKUP($B53,'Basic Ratio'!$D$40:$AU$51,Graph!A47,FALSE)</f>
        <v>4.9915000000000001E-2</v>
      </c>
      <c r="G53" s="20">
        <f>VLOOKUP($B53,'Basic Ratio'!$D$52:$AU$63,Graph!A47,FALSE)</f>
        <v>5.0286999999999998E-2</v>
      </c>
      <c r="H53" s="20">
        <f>VLOOKUP($B53,'Basic Ratio'!$D$64:$AU$75,Graph!A47,FALSE)</f>
        <v>9.1758999999999993E-2</v>
      </c>
      <c r="I53" s="20">
        <f>VLOOKUP($B53,'Basic Ratio'!$D$76:$AU$87,Graph!A47,FALSE)</f>
        <v>0.177147</v>
      </c>
      <c r="J53" s="20">
        <f>VLOOKUP($B53,'Basic Ratio'!$D$88:$AU$99,Graph!A47,FALSE)</f>
        <v>0.17577300000000001</v>
      </c>
      <c r="K53" s="20">
        <f>VLOOKUP($B53,'Basic Ratio'!$D$100:$AU$111,Graph!A47,FALSE)</f>
        <v>0.19524</v>
      </c>
      <c r="L53" s="20">
        <f>VLOOKUP($B53,'Basic Ratio'!$D$112:$AU$123,Graph!A47,FALSE)</f>
        <v>0.19195400000000001</v>
      </c>
      <c r="M53" s="20">
        <f>VLOOKUP($B53,'Basic Ratio'!$D$124:$AU$135,Graph!A47,FALSE)</f>
        <v>0.228046</v>
      </c>
      <c r="N53" s="20">
        <f>VLOOKUP($B53,'Basic Ratio'!$D$136:$AU$147,Graph!A47,FALSE)</f>
        <v>0.15126100000000001</v>
      </c>
    </row>
    <row r="54" spans="1:14" ht="13.5" customHeight="1">
      <c r="B54" s="51">
        <f t="shared" si="6"/>
        <v>2014</v>
      </c>
      <c r="C54" s="38">
        <f>VLOOKUP($B54,'Basic Ratio'!$D$4:$AU$15,Graph!A47,FALSE)</f>
        <v>0.120377</v>
      </c>
      <c r="D54" s="38">
        <f>VLOOKUP($B54,'Basic Ratio'!$D$16:$AU$27,Graph!A47,FALSE)</f>
        <v>0.16134899999999999</v>
      </c>
      <c r="E54" s="38">
        <f>VLOOKUP($B54,'Basic Ratio'!$D$28:$AU$38,Graph!A47,FALSE)</f>
        <v>7.1955000000000005E-2</v>
      </c>
      <c r="F54" s="38">
        <f>VLOOKUP($B54,'Basic Ratio'!$D$40:$AU$51,Graph!A47,FALSE)</f>
        <v>5.6175999999999997E-2</v>
      </c>
      <c r="G54" s="38">
        <f>VLOOKUP($B54,'Basic Ratio'!$D$52:$AU$63,Graph!A47,FALSE)</f>
        <v>6.4022999999999997E-2</v>
      </c>
      <c r="H54" s="38">
        <f>VLOOKUP($B54,'Basic Ratio'!$D$64:$AU$75,Graph!A47,FALSE)</f>
        <v>0.15189900000000001</v>
      </c>
      <c r="I54" s="38">
        <f>VLOOKUP($B54,'Basic Ratio'!$D$76:$AU$87,Graph!A47,FALSE)</f>
        <v>9.6589999999999995E-2</v>
      </c>
      <c r="J54" s="38">
        <f>VLOOKUP($B54,'Basic Ratio'!$D$88:$AU$99,Graph!A47,FALSE)</f>
        <v>0.20511499999999999</v>
      </c>
      <c r="K54" s="38">
        <f>VLOOKUP($B54,'Basic Ratio'!$D$100:$AU$111,Graph!A47,FALSE)</f>
        <v>0.26201799999999997</v>
      </c>
      <c r="L54" s="38">
        <f>VLOOKUP($B54,'Basic Ratio'!$D$112:$AU$123,Graph!A47,FALSE)</f>
        <v>0.212615</v>
      </c>
      <c r="M54" s="38">
        <f>VLOOKUP($B54,'Basic Ratio'!$D$124:$AU$135,Graph!A47,FALSE)</f>
        <v>0.150558</v>
      </c>
      <c r="N54" s="38">
        <f>VLOOKUP($B54,'Basic Ratio'!$D$136:$AU$147,Graph!A47,FALSE)</f>
        <v>0.132523</v>
      </c>
    </row>
    <row r="55" spans="1:14" ht="13.5" customHeight="1">
      <c r="B55" s="50">
        <f t="shared" si="6"/>
        <v>2015</v>
      </c>
      <c r="C55" s="20">
        <f>VLOOKUP($B55,'Basic Ratio'!$D$4:$AU$15,Graph!A47,FALSE)</f>
        <v>0.11928999999999999</v>
      </c>
      <c r="D55" s="20">
        <f>VLOOKUP($B55,'Basic Ratio'!$D$16:$AU$27,Graph!A47,FALSE)</f>
        <v>0.17326</v>
      </c>
      <c r="E55" s="20">
        <f>VLOOKUP($B55,'Basic Ratio'!$D$28:$AU$38,Graph!A47,FALSE)</f>
        <v>9.1679999999999998E-2</v>
      </c>
      <c r="F55" s="20">
        <f>VLOOKUP($B55,'Basic Ratio'!$D$40:$AU$51,Graph!A47,FALSE)</f>
        <v>4.8468999999999998E-2</v>
      </c>
      <c r="G55" s="20">
        <f>VLOOKUP($B55,'Basic Ratio'!$D$52:$AU$63,Graph!A47,FALSE)</f>
        <v>3.524E-2</v>
      </c>
      <c r="H55" s="20">
        <f>VLOOKUP($B55,'Basic Ratio'!$D$64:$AU$75,Graph!A47,FALSE)</f>
        <v>0.144285</v>
      </c>
      <c r="I55" s="20">
        <f>VLOOKUP($B55,'Basic Ratio'!$D$76:$AU$87,Graph!A47,FALSE)</f>
        <v>8.0754000000000006E-2</v>
      </c>
      <c r="J55" s="20">
        <f>VLOOKUP($B55,'Basic Ratio'!$D$88:$AU$99,Graph!A47,FALSE)</f>
        <v>0.195297</v>
      </c>
      <c r="K55" s="20">
        <f>VLOOKUP($B55,'Basic Ratio'!$D$100:$AU$111,Graph!A47,FALSE)</f>
        <v>0.289437</v>
      </c>
      <c r="L55" s="20">
        <f>VLOOKUP($B55,'Basic Ratio'!$D$112:$AU$123,Graph!A47,FALSE)</f>
        <v>0.27659299999999998</v>
      </c>
      <c r="M55" s="20">
        <f>VLOOKUP($B55,'Basic Ratio'!$D$124:$AU$135,Graph!A47,FALSE)</f>
        <v>0.11158999999999999</v>
      </c>
      <c r="N55" s="20">
        <f>VLOOKUP($B55,'Basic Ratio'!$D$136:$AU$147,Graph!A47,FALSE)</f>
        <v>0.14177300000000001</v>
      </c>
    </row>
    <row r="56" spans="1:14" ht="13.5" customHeight="1">
      <c r="B56" s="51">
        <f t="shared" si="6"/>
        <v>2016</v>
      </c>
      <c r="C56" s="38">
        <f>VLOOKUP($B56,'Basic Ratio'!$D$4:$AU$15,Graph!A47,FALSE)</f>
        <v>0.137931</v>
      </c>
      <c r="D56" s="38">
        <f>VLOOKUP($B56,'Basic Ratio'!$D$16:$AU$27,Graph!A47,FALSE)</f>
        <v>0.12078999999999999</v>
      </c>
      <c r="E56" s="38">
        <f>VLOOKUP($B56,'Basic Ratio'!$D$28:$AU$38,Graph!A47,FALSE)</f>
        <v>0.197551</v>
      </c>
      <c r="F56" s="38">
        <f>VLOOKUP($B56,'Basic Ratio'!$D$40:$AU$51,Graph!A47,FALSE)</f>
        <v>4.4968000000000001E-2</v>
      </c>
      <c r="G56" s="38">
        <f>VLOOKUP($B56,'Basic Ratio'!$D$52:$AU$63,Graph!A47,FALSE)</f>
        <v>3.6946E-2</v>
      </c>
      <c r="H56" s="38">
        <f>VLOOKUP($B56,'Basic Ratio'!$D$64:$AU$75,Graph!A47,FALSE)</f>
        <v>9.9474000000000007E-2</v>
      </c>
      <c r="I56" s="38">
        <f>VLOOKUP($B56,'Basic Ratio'!$D$76:$AU$87,Graph!A47,FALSE)</f>
        <v>8.3199999999999996E-2</v>
      </c>
      <c r="J56" s="38">
        <f>VLOOKUP($B56,'Basic Ratio'!$D$88:$AU$99,Graph!A47,FALSE)</f>
        <v>0.16205900000000001</v>
      </c>
      <c r="K56" s="38">
        <f>VLOOKUP($B56,'Basic Ratio'!$D$100:$AU$111,Graph!A47,FALSE)</f>
        <v>0.347715</v>
      </c>
      <c r="L56" s="38">
        <f>VLOOKUP($B56,'Basic Ratio'!$D$112:$AU$123,Graph!A47,FALSE)</f>
        <v>0.203207</v>
      </c>
      <c r="M56" s="38">
        <f>VLOOKUP($B56,'Basic Ratio'!$D$124:$AU$135,Graph!A47,FALSE)</f>
        <v>0.124773</v>
      </c>
      <c r="N56" s="38">
        <f>VLOOKUP($B56,'Basic Ratio'!$D$136:$AU$147,Graph!A47,FALSE)</f>
        <v>0.16831699999999999</v>
      </c>
    </row>
    <row r="57" spans="1:14" ht="13.5" customHeight="1">
      <c r="B57" s="50">
        <f t="shared" si="6"/>
        <v>2017</v>
      </c>
      <c r="C57" s="20">
        <f>VLOOKUP($B57,'Basic Ratio'!$D$4:$AU$15,Graph!A47,FALSE)</f>
        <v>0.14708099999999999</v>
      </c>
      <c r="D57" s="20">
        <f>VLOOKUP($B57,'Basic Ratio'!$D$16:$AU$27,Graph!A47,FALSE)</f>
        <v>0.103921</v>
      </c>
      <c r="E57" s="20" t="e">
        <f>VLOOKUP($B57,'Basic Ratio'!$D$28:$AU$38,Graph!A47,FALSE)</f>
        <v>#N/A</v>
      </c>
      <c r="F57" s="20">
        <f>VLOOKUP($B57,'Basic Ratio'!$D$40:$AU$51,Graph!A47,FALSE)</f>
        <v>3.5022999999999999E-2</v>
      </c>
      <c r="G57" s="20">
        <f>VLOOKUP($B57,'Basic Ratio'!$D$52:$AU$63,Graph!A47,FALSE)</f>
        <v>5.0457000000000002E-2</v>
      </c>
      <c r="H57" s="20">
        <f>VLOOKUP($B57,'Basic Ratio'!$D$64:$AU$75,Graph!A47,FALSE)</f>
        <v>0.13882800000000001</v>
      </c>
      <c r="I57" s="20">
        <f>VLOOKUP($B57,'Basic Ratio'!$D$76:$AU$87,Graph!A47,FALSE)</f>
        <v>0.121377</v>
      </c>
      <c r="J57" s="20">
        <f>VLOOKUP($B57,'Basic Ratio'!$D$88:$AU$99,Graph!A47,FALSE)</f>
        <v>0.14197899999999999</v>
      </c>
      <c r="K57" s="20">
        <f>VLOOKUP($B57,'Basic Ratio'!$D$100:$AU$111,Graph!A47,FALSE)</f>
        <v>0.35060000000000002</v>
      </c>
      <c r="L57" s="20">
        <f>VLOOKUP($B57,'Basic Ratio'!$D$112:$AU$123,Graph!A47,FALSE)</f>
        <v>0.201768</v>
      </c>
      <c r="M57" s="20">
        <f>VLOOKUP($B57,'Basic Ratio'!$D$124:$AU$135,Graph!A47,FALSE)</f>
        <v>0.210064</v>
      </c>
      <c r="N57" s="20">
        <f>VLOOKUP($B57,'Basic Ratio'!$D$136:$AU$147,Graph!A47,FALSE)</f>
        <v>9.4604999999999995E-2</v>
      </c>
    </row>
    <row r="58" spans="1:14" ht="13.5" customHeight="1">
      <c r="B58" s="51">
        <f>B43</f>
        <v>2018</v>
      </c>
      <c r="C58" s="38">
        <f>VLOOKUP($B58,'Basic Ratio'!$D$4:$AU$15,Graph!A47,FALSE)</f>
        <v>0.11480799999999999</v>
      </c>
      <c r="D58" s="38">
        <f>VLOOKUP($B58,'Basic Ratio'!$D$16:$AU$27,Graph!A47,FALSE)</f>
        <v>0.13522000000000001</v>
      </c>
      <c r="E58" s="38" t="e">
        <f>VLOOKUP($B58,'Basic Ratio'!$D$28:$AU$39,Graph!A47,FALSE)</f>
        <v>#N/A</v>
      </c>
      <c r="F58" s="38">
        <f>VLOOKUP($B58,'Basic Ratio'!$D$40:$AU$51,Graph!A47,FALSE)</f>
        <v>4.4852000000000003E-2</v>
      </c>
      <c r="G58" s="38">
        <f>VLOOKUP($B58,'Basic Ratio'!$D$52:$AU$63,Graph!A47,FALSE)</f>
        <v>5.9854999999999998E-2</v>
      </c>
      <c r="H58" s="38">
        <f>VLOOKUP($B58,'Basic Ratio'!$D$64:$AU$75,Graph!A47,FALSE)</f>
        <v>0.10394100000000001</v>
      </c>
      <c r="I58" s="38">
        <f>VLOOKUP($B58,'Basic Ratio'!$D$76:$AU$87,Graph!A47,FALSE)</f>
        <v>7.0843000000000003E-2</v>
      </c>
      <c r="J58" s="38">
        <f>VLOOKUP($B58,'Basic Ratio'!$D$88:$AU$99,Graph!A47,FALSE)</f>
        <v>0.29325400000000001</v>
      </c>
      <c r="K58" s="38">
        <f>VLOOKUP($B58,'Basic Ratio'!$D$100:$AU$111,Graph!A47,FALSE)</f>
        <v>0.57286199999999998</v>
      </c>
      <c r="L58" s="38">
        <f>VLOOKUP($B58,'Basic Ratio'!$D$112:$AU$123,Graph!A47,FALSE)</f>
        <v>0.249419</v>
      </c>
      <c r="M58" s="38">
        <f>VLOOKUP($B58,'Basic Ratio'!$D$124:$AU$135,Graph!A47,FALSE)</f>
        <v>0.19625500000000001</v>
      </c>
      <c r="N58" s="38">
        <f>VLOOKUP($B58,'Basic Ratio'!$D$136:$AU$147,Graph!A47,FALSE)</f>
        <v>0.140852</v>
      </c>
    </row>
    <row r="59" spans="1:14" ht="13.5" customHeight="1"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</row>
    <row r="60" spans="1:14" ht="13.5" customHeight="1"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</row>
    <row r="61" spans="1:14" ht="13.5" customHeight="1"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</row>
    <row r="62" spans="1:14" ht="3" customHeight="1"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</row>
    <row r="63" spans="1:14" ht="13.5" customHeight="1">
      <c r="A63" s="13">
        <v>8</v>
      </c>
      <c r="B63" s="14" t="s">
        <v>186</v>
      </c>
      <c r="C63" s="21"/>
      <c r="D63" s="21"/>
      <c r="E63" s="21"/>
      <c r="F63" s="21" t="s">
        <v>461</v>
      </c>
      <c r="G63" s="21"/>
      <c r="H63" s="21"/>
      <c r="I63" s="21"/>
      <c r="J63" s="21"/>
      <c r="K63" s="21"/>
      <c r="L63" s="21"/>
      <c r="M63" s="21"/>
      <c r="N63" s="21"/>
    </row>
    <row r="64" spans="1:14" ht="13.5" customHeight="1">
      <c r="B64" s="16"/>
      <c r="C64" s="52" t="str">
        <f>C48</f>
        <v>日本電産</v>
      </c>
      <c r="D64" s="52" t="str">
        <f t="shared" ref="D64:N64" si="7">D48</f>
        <v>村田製作所</v>
      </c>
      <c r="E64" s="52" t="str">
        <f t="shared" si="7"/>
        <v>TDK</v>
      </c>
      <c r="F64" s="52" t="str">
        <f t="shared" si="7"/>
        <v>京セラ</v>
      </c>
      <c r="G64" s="52" t="str">
        <f t="shared" si="7"/>
        <v>ローム</v>
      </c>
      <c r="H64" s="52" t="str">
        <f t="shared" si="7"/>
        <v>日本精工</v>
      </c>
      <c r="I64" s="52" t="str">
        <f t="shared" si="7"/>
        <v>日立製作所</v>
      </c>
      <c r="J64" s="53" t="str">
        <f t="shared" si="7"/>
        <v>Intel</v>
      </c>
      <c r="K64" s="53" t="str">
        <f t="shared" si="7"/>
        <v>Texas Instruments</v>
      </c>
      <c r="L64" s="53" t="str">
        <f t="shared" si="7"/>
        <v>Emerson</v>
      </c>
      <c r="M64" s="53" t="str">
        <f t="shared" si="7"/>
        <v>Samsung E</v>
      </c>
      <c r="N64" s="53" t="str">
        <f t="shared" si="7"/>
        <v>Analog Devices</v>
      </c>
    </row>
    <row r="65" spans="1:14" ht="13.5" customHeight="1">
      <c r="B65" s="50">
        <f t="shared" ref="B65:B73" si="8">B66-1</f>
        <v>2009</v>
      </c>
      <c r="C65" s="20">
        <f>VLOOKUP($B65,'Basic Ratio'!$D$4:$AU$15,Graph!A63,FALSE)</f>
        <v>0.26307599999999998</v>
      </c>
      <c r="D65" s="20">
        <f>VLOOKUP($B65,'Basic Ratio'!$D$16:$AU$27,Graph!A63,FALSE)</f>
        <v>0.27870499999999998</v>
      </c>
      <c r="E65" s="20">
        <f>VLOOKUP($B65,'Basic Ratio'!$D$28:$AU$39,Graph!A63,FALSE)</f>
        <v>0.236236</v>
      </c>
      <c r="F65" s="20">
        <f>VLOOKUP($B65,'Basic Ratio'!$D$40:$AU$51,Graph!A63,FALSE)</f>
        <v>0.26618799999999998</v>
      </c>
      <c r="G65" s="20">
        <f>VLOOKUP($B65,'Basic Ratio'!$D$52:$AU$63,Graph!A63,FALSE)</f>
        <v>0.315245</v>
      </c>
      <c r="H65" s="20">
        <f>VLOOKUP($B65,'Basic Ratio'!$D$64:$AU$75,Graph!A63,FALSE)</f>
        <v>0.17841000000000001</v>
      </c>
      <c r="I65" s="20">
        <f>VLOOKUP($B65,'Basic Ratio'!$D$76:$AU$87,Graph!A63,FALSE)</f>
        <v>0.23630200000000001</v>
      </c>
      <c r="J65" s="20">
        <f>VLOOKUP($B65,'Basic Ratio'!$D$88:$AU$99,Graph!A63,FALSE)</f>
        <v>0.55686500000000005</v>
      </c>
      <c r="K65" s="20">
        <f>VLOOKUP($B65,'Basic Ratio'!$D$100:$AU$111,Graph!A63,FALSE)</f>
        <v>0.47942800000000002</v>
      </c>
      <c r="L65" s="20">
        <f>VLOOKUP($B65,'Basic Ratio'!$D$112:$AU$123,Graph!A63,FALSE)</f>
        <v>0.376081</v>
      </c>
      <c r="M65" s="20">
        <f>VLOOKUP($B65,'Basic Ratio'!$D$124:$AU$135,Graph!A63,FALSE)</f>
        <v>0.30609999999999998</v>
      </c>
      <c r="N65" s="20">
        <f>VLOOKUP($B65,'Basic Ratio'!$D$136:$AU$147,Graph!A63,FALSE)</f>
        <v>0.55518000000000001</v>
      </c>
    </row>
    <row r="66" spans="1:14" ht="13.5" customHeight="1">
      <c r="B66" s="51">
        <f t="shared" si="8"/>
        <v>2010</v>
      </c>
      <c r="C66" s="38">
        <f>VLOOKUP($B66,'Basic Ratio'!$D$4:$AU$15,Graph!A63,FALSE)</f>
        <v>0.26029099999999999</v>
      </c>
      <c r="D66" s="38">
        <f>VLOOKUP($B66,'Basic Ratio'!$D$16:$AU$27,Graph!A63,FALSE)</f>
        <v>0.32833299999999999</v>
      </c>
      <c r="E66" s="38">
        <f>VLOOKUP($B66,'Basic Ratio'!$D$28:$AU$38,Graph!A63,FALSE)</f>
        <v>0.249089</v>
      </c>
      <c r="F66" s="38">
        <f>VLOOKUP($B66,'Basic Ratio'!$D$40:$AU$51,Graph!A63,FALSE)</f>
        <v>0.29840299999999997</v>
      </c>
      <c r="G66" s="38">
        <f>VLOOKUP($B66,'Basic Ratio'!$D$52:$AU$63,Graph!A63,FALSE)</f>
        <v>0.35899700000000001</v>
      </c>
      <c r="H66" s="38">
        <f>VLOOKUP($B66,'Basic Ratio'!$D$64:$AU$75,Graph!A63,FALSE)</f>
        <v>0.20759</v>
      </c>
      <c r="I66" s="38">
        <f>VLOOKUP($B66,'Basic Ratio'!$D$76:$AU$87,Graph!A63,FALSE)</f>
        <v>0.25208399999999997</v>
      </c>
      <c r="J66" s="38">
        <f>VLOOKUP($B66,'Basic Ratio'!$D$88:$AU$99,Graph!A63,FALSE)</f>
        <v>0.65311799999999998</v>
      </c>
      <c r="K66" s="38">
        <f>VLOOKUP($B66,'Basic Ratio'!$D$100:$AU$111,Graph!A63,FALSE)</f>
        <v>0.53644499999999995</v>
      </c>
      <c r="L66" s="38">
        <f>VLOOKUP($B66,'Basic Ratio'!$D$112:$AU$123,Graph!A63,FALSE)</f>
        <v>0.39574100000000001</v>
      </c>
      <c r="M66" s="38">
        <f>VLOOKUP($B66,'Basic Ratio'!$D$124:$AU$135,Graph!A63,FALSE)</f>
        <v>0.33604899999999999</v>
      </c>
      <c r="N66" s="38">
        <f>VLOOKUP($B66,'Basic Ratio'!$D$136:$AU$147,Graph!A63,FALSE)</f>
        <v>0.65160899999999999</v>
      </c>
    </row>
    <row r="67" spans="1:14" ht="13.5" customHeight="1">
      <c r="B67" s="50">
        <f t="shared" si="8"/>
        <v>2011</v>
      </c>
      <c r="C67" s="20">
        <f>VLOOKUP($B67,'Basic Ratio'!$D$4:$AU$15,Graph!A63,FALSE)</f>
        <v>0.232429</v>
      </c>
      <c r="D67" s="20">
        <f>VLOOKUP($B67,'Basic Ratio'!$D$16:$AU$27,Graph!A63,FALSE)</f>
        <v>0.29226799999999997</v>
      </c>
      <c r="E67" s="20">
        <f>VLOOKUP($B67,'Basic Ratio'!$D$28:$AU$38,Graph!A63,FALSE)</f>
        <v>0.22128900000000001</v>
      </c>
      <c r="F67" s="20">
        <f>VLOOKUP($B67,'Basic Ratio'!$D$40:$AU$51,Graph!A63,FALSE)</f>
        <v>0.26932099999999998</v>
      </c>
      <c r="G67" s="20">
        <f>VLOOKUP($B67,'Basic Ratio'!$D$52:$AU$63,Graph!A63,FALSE)</f>
        <v>0.31381999999999999</v>
      </c>
      <c r="H67" s="20">
        <f>VLOOKUP($B67,'Basic Ratio'!$D$64:$AU$75,Graph!A63,FALSE)</f>
        <v>0.20210800000000001</v>
      </c>
      <c r="I67" s="20">
        <f>VLOOKUP($B67,'Basic Ratio'!$D$76:$AU$87,Graph!A63,FALSE)</f>
        <v>0.24694099999999999</v>
      </c>
      <c r="J67" s="20">
        <f>VLOOKUP($B67,'Basic Ratio'!$D$88:$AU$99,Graph!A63,FALSE)</f>
        <v>0.62514099999999995</v>
      </c>
      <c r="K67" s="20">
        <f>VLOOKUP($B67,'Basic Ratio'!$D$100:$AU$111,Graph!A63,FALSE)</f>
        <v>0.50003600000000004</v>
      </c>
      <c r="L67" s="20">
        <f>VLOOKUP($B67,'Basic Ratio'!$D$112:$AU$123,Graph!A63,FALSE)</f>
        <v>0.39455800000000002</v>
      </c>
      <c r="M67" s="20">
        <f>VLOOKUP($B67,'Basic Ratio'!$D$124:$AU$135,Graph!A63,FALSE)</f>
        <v>0.32033899999999998</v>
      </c>
      <c r="N67" s="20">
        <f>VLOOKUP($B67,'Basic Ratio'!$D$136:$AU$147,Graph!A63,FALSE)</f>
        <v>0.66365799999999997</v>
      </c>
    </row>
    <row r="68" spans="1:14" ht="13.5" customHeight="1">
      <c r="B68" s="51">
        <f t="shared" si="8"/>
        <v>2012</v>
      </c>
      <c r="C68" s="38">
        <f>VLOOKUP($B68,'Basic Ratio'!$D$4:$AU$15,Graph!A63,FALSE)</f>
        <v>0.19264300000000001</v>
      </c>
      <c r="D68" s="38">
        <f>VLOOKUP($B68,'Basic Ratio'!$D$16:$AU$27,Graph!A63,FALSE)</f>
        <v>0.296902</v>
      </c>
      <c r="E68" s="38">
        <f>VLOOKUP($B68,'Basic Ratio'!$D$28:$AU$38,Graph!A63,FALSE)</f>
        <v>0.20608399999999999</v>
      </c>
      <c r="F68" s="38">
        <f>VLOOKUP($B68,'Basic Ratio'!$D$40:$AU$51,Graph!A63,FALSE)</f>
        <v>0.25600699999999998</v>
      </c>
      <c r="G68" s="38">
        <f>VLOOKUP($B68,'Basic Ratio'!$D$52:$AU$63,Graph!A63,FALSE)</f>
        <v>0.27062999999999998</v>
      </c>
      <c r="H68" s="38">
        <f>VLOOKUP($B68,'Basic Ratio'!$D$64:$AU$75,Graph!A63,FALSE)</f>
        <v>0.18632199999999999</v>
      </c>
      <c r="I68" s="38">
        <f>VLOOKUP($B68,'Basic Ratio'!$D$76:$AU$87,Graph!A63,FALSE)</f>
        <v>0.25407099999999999</v>
      </c>
      <c r="J68" s="38">
        <f>VLOOKUP($B68,'Basic Ratio'!$D$88:$AU$99,Graph!A63,FALSE)</f>
        <v>0.62149100000000002</v>
      </c>
      <c r="K68" s="38">
        <f>VLOOKUP($B68,'Basic Ratio'!$D$100:$AU$111,Graph!A63,FALSE)</f>
        <v>0.49816700000000003</v>
      </c>
      <c r="L68" s="38">
        <f>VLOOKUP($B68,'Basic Ratio'!$D$112:$AU$123,Graph!A63,FALSE)</f>
        <v>0.40013100000000001</v>
      </c>
      <c r="M68" s="38">
        <f>VLOOKUP($B68,'Basic Ratio'!$D$124:$AU$135,Graph!A63,FALSE)</f>
        <v>0.37021500000000002</v>
      </c>
      <c r="N68" s="38">
        <f>VLOOKUP($B68,'Basic Ratio'!$D$136:$AU$147,Graph!A63,FALSE)</f>
        <v>0.64454199999999995</v>
      </c>
    </row>
    <row r="69" spans="1:14" ht="13.5" customHeight="1">
      <c r="B69" s="50">
        <f t="shared" si="8"/>
        <v>2013</v>
      </c>
      <c r="C69" s="20">
        <f>VLOOKUP($B69,'Basic Ratio'!$D$4:$AU$15,Graph!A63,FALSE)</f>
        <v>0.22877800000000001</v>
      </c>
      <c r="D69" s="20">
        <f>VLOOKUP($B69,'Basic Ratio'!$D$16:$AU$27,Graph!A63,FALSE)</f>
        <v>0.34537899999999999</v>
      </c>
      <c r="E69" s="20">
        <f>VLOOKUP($B69,'Basic Ratio'!$D$28:$AU$38,Graph!A63,FALSE)</f>
        <v>0.22442500000000001</v>
      </c>
      <c r="F69" s="20">
        <f>VLOOKUP($B69,'Basic Ratio'!$D$40:$AU$51,Graph!A63,FALSE)</f>
        <v>0.26178800000000002</v>
      </c>
      <c r="G69" s="20">
        <f>VLOOKUP($B69,'Basic Ratio'!$D$52:$AU$63,Graph!A63,FALSE)</f>
        <v>0.31433699999999998</v>
      </c>
      <c r="H69" s="20">
        <f>VLOOKUP($B69,'Basic Ratio'!$D$64:$AU$75,Graph!A63,FALSE)</f>
        <v>0.21294399999999999</v>
      </c>
      <c r="I69" s="20">
        <f>VLOOKUP($B69,'Basic Ratio'!$D$76:$AU$87,Graph!A63,FALSE)</f>
        <v>0.25787100000000002</v>
      </c>
      <c r="J69" s="20">
        <f>VLOOKUP($B69,'Basic Ratio'!$D$88:$AU$99,Graph!A63,FALSE)</f>
        <v>0.59802999999999995</v>
      </c>
      <c r="K69" s="20">
        <f>VLOOKUP($B69,'Basic Ratio'!$D$100:$AU$111,Graph!A63,FALSE)</f>
        <v>0.52142500000000003</v>
      </c>
      <c r="L69" s="20">
        <f>VLOOKUP($B69,'Basic Ratio'!$D$112:$AU$123,Graph!A63,FALSE)</f>
        <v>0.40342099999999997</v>
      </c>
      <c r="M69" s="20">
        <f>VLOOKUP($B69,'Basic Ratio'!$D$124:$AU$135,Graph!A63,FALSE)</f>
        <v>0.39789799999999997</v>
      </c>
      <c r="N69" s="20">
        <f>VLOOKUP($B69,'Basic Ratio'!$D$136:$AU$147,Graph!A63,FALSE)</f>
        <v>0.64259999999999995</v>
      </c>
    </row>
    <row r="70" spans="1:14" ht="13.5" customHeight="1">
      <c r="B70" s="51">
        <f t="shared" si="8"/>
        <v>2014</v>
      </c>
      <c r="C70" s="38">
        <f>VLOOKUP($B70,'Basic Ratio'!$D$4:$AU$15,Graph!A63,FALSE)</f>
        <v>0.23522199999999999</v>
      </c>
      <c r="D70" s="38">
        <f>VLOOKUP($B70,'Basic Ratio'!$D$16:$AU$27,Graph!A63,FALSE)</f>
        <v>0.39704699999999998</v>
      </c>
      <c r="E70" s="38">
        <f>VLOOKUP($B70,'Basic Ratio'!$D$28:$AU$38,Graph!A63,FALSE)</f>
        <v>0.25895499999999999</v>
      </c>
      <c r="F70" s="38">
        <f>VLOOKUP($B70,'Basic Ratio'!$D$40:$AU$51,Graph!A63,FALSE)</f>
        <v>0.25508599999999998</v>
      </c>
      <c r="G70" s="38">
        <f>VLOOKUP($B70,'Basic Ratio'!$D$52:$AU$63,Graph!A63,FALSE)</f>
        <v>0.35209400000000002</v>
      </c>
      <c r="H70" s="38">
        <f>VLOOKUP($B70,'Basic Ratio'!$D$64:$AU$75,Graph!A63,FALSE)</f>
        <v>0.23132</v>
      </c>
      <c r="I70" s="38">
        <f>VLOOKUP($B70,'Basic Ratio'!$D$76:$AU$87,Graph!A63,FALSE)</f>
        <v>0.263602</v>
      </c>
      <c r="J70" s="38">
        <f>VLOOKUP($B70,'Basic Ratio'!$D$88:$AU$99,Graph!A63,FALSE)</f>
        <v>0.63735399999999998</v>
      </c>
      <c r="K70" s="38">
        <f>VLOOKUP($B70,'Basic Ratio'!$D$100:$AU$111,Graph!A63,FALSE)</f>
        <v>0.56933599999999995</v>
      </c>
      <c r="L70" s="38">
        <f>VLOOKUP($B70,'Basic Ratio'!$D$112:$AU$123,Graph!A63,FALSE)</f>
        <v>0.43771399999999999</v>
      </c>
      <c r="M70" s="38">
        <f>VLOOKUP($B70,'Basic Ratio'!$D$124:$AU$135,Graph!A63,FALSE)</f>
        <v>0.37790899999999999</v>
      </c>
      <c r="N70" s="38">
        <f>VLOOKUP($B70,'Basic Ratio'!$D$136:$AU$147,Graph!A63,FALSE)</f>
        <v>0.63885899999999995</v>
      </c>
    </row>
    <row r="71" spans="1:14" ht="13.5" customHeight="1">
      <c r="B71" s="50">
        <f t="shared" si="8"/>
        <v>2015</v>
      </c>
      <c r="C71" s="20">
        <f>VLOOKUP($B71,'Basic Ratio'!$D$4:$AU$15,Graph!A63,FALSE)</f>
        <v>0.22773399999999999</v>
      </c>
      <c r="D71" s="20">
        <f>VLOOKUP($B71,'Basic Ratio'!$D$16:$AU$27,Graph!A63,FALSE)</f>
        <v>0.41193400000000002</v>
      </c>
      <c r="E71" s="20">
        <f>VLOOKUP($B71,'Basic Ratio'!$D$28:$AU$38,Graph!A63,FALSE)</f>
        <v>0.278698</v>
      </c>
      <c r="F71" s="20">
        <f>VLOOKUP($B71,'Basic Ratio'!$D$40:$AU$51,Graph!A63,FALSE)</f>
        <v>0.26098399999999999</v>
      </c>
      <c r="G71" s="20">
        <f>VLOOKUP($B71,'Basic Ratio'!$D$52:$AU$63,Graph!A63,FALSE)</f>
        <v>0.34544799999999998</v>
      </c>
      <c r="H71" s="20">
        <f>VLOOKUP($B71,'Basic Ratio'!$D$64:$AU$75,Graph!A63,FALSE)</f>
        <v>0.225214</v>
      </c>
      <c r="I71" s="20">
        <f>VLOOKUP($B71,'Basic Ratio'!$D$76:$AU$87,Graph!A63,FALSE)</f>
        <v>0.25664199999999998</v>
      </c>
      <c r="J71" s="20">
        <f>VLOOKUP($B71,'Basic Ratio'!$D$88:$AU$99,Graph!A63,FALSE)</f>
        <v>0.62648300000000001</v>
      </c>
      <c r="K71" s="20">
        <f>VLOOKUP($B71,'Basic Ratio'!$D$100:$AU$111,Graph!A63,FALSE)</f>
        <v>0.58269199999999999</v>
      </c>
      <c r="L71" s="20">
        <f>VLOOKUP($B71,'Basic Ratio'!$D$112:$AU$123,Graph!A63,FALSE)</f>
        <v>0.431288</v>
      </c>
      <c r="M71" s="20">
        <f>VLOOKUP($B71,'Basic Ratio'!$D$124:$AU$135,Graph!A63,FALSE)</f>
        <v>0.3846</v>
      </c>
      <c r="N71" s="20">
        <f>VLOOKUP($B71,'Basic Ratio'!$D$136:$AU$147,Graph!A63,FALSE)</f>
        <v>0.65769999999999995</v>
      </c>
    </row>
    <row r="72" spans="1:14" ht="13.5" customHeight="1">
      <c r="B72" s="51">
        <f t="shared" si="8"/>
        <v>2016</v>
      </c>
      <c r="C72" s="38">
        <f>VLOOKUP($B72,'Basic Ratio'!$D$4:$AU$15,Graph!A63,FALSE)</f>
        <v>0.23816200000000001</v>
      </c>
      <c r="D72" s="38">
        <f>VLOOKUP($B72,'Basic Ratio'!$D$16:$AU$27,Graph!A63,FALSE)</f>
        <v>0.38078800000000002</v>
      </c>
      <c r="E72" s="38">
        <f>VLOOKUP($B72,'Basic Ratio'!$D$28:$AU$38,Graph!A63,FALSE)</f>
        <v>0.27354699999999998</v>
      </c>
      <c r="F72" s="38">
        <f>VLOOKUP($B72,'Basic Ratio'!$D$40:$AU$51,Graph!A63,FALSE)</f>
        <v>0.26236500000000001</v>
      </c>
      <c r="G72" s="38">
        <f>VLOOKUP($B72,'Basic Ratio'!$D$52:$AU$63,Graph!A63,FALSE)</f>
        <v>0.33249899999999999</v>
      </c>
      <c r="H72" s="38">
        <f>VLOOKUP($B72,'Basic Ratio'!$D$64:$AU$75,Graph!A63,FALSE)</f>
        <v>0.222021</v>
      </c>
      <c r="I72" s="38">
        <f>VLOOKUP($B72,'Basic Ratio'!$D$76:$AU$87,Graph!A63,FALSE)</f>
        <v>0.259716</v>
      </c>
      <c r="J72" s="38">
        <f>VLOOKUP($B72,'Basic Ratio'!$D$88:$AU$99,Graph!A63,FALSE)</f>
        <v>0.61663299999999999</v>
      </c>
      <c r="K72" s="38">
        <f>VLOOKUP($B72,'Basic Ratio'!$D$100:$AU$111,Graph!A63,FALSE)</f>
        <v>0.61757600000000001</v>
      </c>
      <c r="L72" s="38">
        <f>VLOOKUP($B72,'Basic Ratio'!$D$112:$AU$123,Graph!A63,FALSE)</f>
        <v>0.43120700000000001</v>
      </c>
      <c r="M72" s="38">
        <f>VLOOKUP($B72,'Basic Ratio'!$D$124:$AU$135,Graph!A63,FALSE)</f>
        <v>0.40417199999999998</v>
      </c>
      <c r="N72" s="38">
        <f>VLOOKUP($B72,'Basic Ratio'!$D$136:$AU$147,Graph!A63,FALSE)</f>
        <v>0.65095099999999995</v>
      </c>
    </row>
    <row r="73" spans="1:14" ht="13.5" customHeight="1">
      <c r="B73" s="50">
        <f t="shared" si="8"/>
        <v>2017</v>
      </c>
      <c r="C73" s="20">
        <f>VLOOKUP($B73,'Basic Ratio'!$D$4:$AU$15,Graph!A63,FALSE)</f>
        <v>0.239591</v>
      </c>
      <c r="D73" s="20">
        <f>VLOOKUP($B73,'Basic Ratio'!$D$16:$AU$27,Graph!A63,FALSE)</f>
        <v>0.32385399999999998</v>
      </c>
      <c r="E73" s="20" t="e">
        <f>VLOOKUP($B73,'Basic Ratio'!$D$28:$AU$38,Graph!A63,FALSE)</f>
        <v>#N/A</v>
      </c>
      <c r="F73" s="20">
        <f>VLOOKUP($B73,'Basic Ratio'!$D$40:$AU$51,Graph!A63,FALSE)</f>
        <v>0.23850199999999999</v>
      </c>
      <c r="G73" s="20">
        <f>VLOOKUP($B73,'Basic Ratio'!$D$52:$AU$63,Graph!A63,FALSE)</f>
        <v>0.36392000000000002</v>
      </c>
      <c r="H73" s="20">
        <f>VLOOKUP($B73,'Basic Ratio'!$D$64:$AU$75,Graph!A63,FALSE)</f>
        <v>0.227655</v>
      </c>
      <c r="I73" s="20">
        <f>VLOOKUP($B73,'Basic Ratio'!$D$76:$AU$87,Graph!A63,FALSE)</f>
        <v>0.267071</v>
      </c>
      <c r="J73" s="20">
        <f>VLOOKUP($B73,'Basic Ratio'!$D$88:$AU$99,Graph!A63,FALSE)</f>
        <v>0.62384200000000001</v>
      </c>
      <c r="K73" s="20">
        <f>VLOOKUP($B73,'Basic Ratio'!$D$100:$AU$111,Graph!A63,FALSE)</f>
        <v>0.64260399999999995</v>
      </c>
      <c r="L73" s="20">
        <f>VLOOKUP($B73,'Basic Ratio'!$D$112:$AU$123,Graph!A63,FALSE)</f>
        <v>0.42439700000000002</v>
      </c>
      <c r="M73" s="20">
        <f>VLOOKUP($B73,'Basic Ratio'!$D$124:$AU$135,Graph!A63,FALSE)</f>
        <v>0.46033400000000002</v>
      </c>
      <c r="N73" s="20">
        <f>VLOOKUP($B73,'Basic Ratio'!$D$136:$AU$147,Graph!A63,FALSE)</f>
        <v>0.66966400000000004</v>
      </c>
    </row>
    <row r="74" spans="1:14" ht="13.5" customHeight="1">
      <c r="B74" s="51">
        <f>B58</f>
        <v>2018</v>
      </c>
      <c r="C74" s="38">
        <f>VLOOKUP($B74,'Basic Ratio'!$D$4:$AU$15,Graph!A63,FALSE)</f>
        <v>0.22653799999999999</v>
      </c>
      <c r="D74" s="38">
        <f>VLOOKUP($B74,'Basic Ratio'!$D$16:$AU$27,Graph!A63,FALSE)</f>
        <v>0.38108399999999998</v>
      </c>
      <c r="E74" s="38" t="e">
        <f>VLOOKUP($B74,'Basic Ratio'!$D$28:$AU$39,Graph!A63,FALSE)</f>
        <v>#N/A</v>
      </c>
      <c r="F74" s="38">
        <f>VLOOKUP($B74,'Basic Ratio'!$D$40:$AU$51,Graph!A63,FALSE)</f>
        <v>0.28577900000000001</v>
      </c>
      <c r="G74" s="38">
        <f>VLOOKUP($B74,'Basic Ratio'!$D$52:$AU$63,Graph!A63,FALSE)</f>
        <v>0.361568</v>
      </c>
      <c r="H74" s="38">
        <f>VLOOKUP($B74,'Basic Ratio'!$D$64:$AU$75,Graph!A63,FALSE)</f>
        <v>0.221494</v>
      </c>
      <c r="I74" s="38">
        <f>VLOOKUP($B74,'Basic Ratio'!$D$76:$AU$87,Graph!A63,FALSE)</f>
        <v>0.26538099999999998</v>
      </c>
      <c r="J74" s="38">
        <f>VLOOKUP($B74,'Basic Ratio'!$D$88:$AU$99,Graph!A63,FALSE)</f>
        <v>0.61733499999999997</v>
      </c>
      <c r="K74" s="38">
        <f>VLOOKUP($B74,'Basic Ratio'!$D$100:$AU$111,Graph!A63,FALSE)</f>
        <v>0.65110199999999996</v>
      </c>
      <c r="L74" s="38">
        <f>VLOOKUP($B74,'Basic Ratio'!$D$112:$AU$123,Graph!A63,FALSE)</f>
        <v>0.42853799999999997</v>
      </c>
      <c r="M74" s="38">
        <f>VLOOKUP($B74,'Basic Ratio'!$D$124:$AU$135,Graph!A63,FALSE)</f>
        <v>0.45689099999999999</v>
      </c>
      <c r="N74" s="38">
        <f>VLOOKUP($B74,'Basic Ratio'!$D$136:$AU$147,Graph!A63,FALSE)</f>
        <v>0.68268600000000002</v>
      </c>
    </row>
    <row r="75" spans="1:14" ht="13.5" customHeight="1"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</row>
    <row r="76" spans="1:14" ht="13.5" customHeight="1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</row>
    <row r="77" spans="1:14" ht="13.5" customHeight="1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</row>
    <row r="78" spans="1:14" ht="13.5" customHeight="1">
      <c r="A78" s="13">
        <v>9</v>
      </c>
      <c r="B78" s="14" t="s">
        <v>187</v>
      </c>
      <c r="C78" s="21"/>
      <c r="D78" s="21"/>
      <c r="E78" s="21"/>
      <c r="F78" s="21" t="s">
        <v>462</v>
      </c>
      <c r="G78" s="21"/>
      <c r="H78" s="21"/>
      <c r="I78" s="21"/>
      <c r="J78" s="21"/>
      <c r="K78" s="21"/>
      <c r="L78" s="21"/>
      <c r="M78" s="21"/>
      <c r="N78" s="21"/>
    </row>
    <row r="79" spans="1:14" ht="13.5" customHeight="1">
      <c r="B79" s="16"/>
      <c r="C79" s="52" t="str">
        <f>C64</f>
        <v>日本電産</v>
      </c>
      <c r="D79" s="52" t="str">
        <f t="shared" ref="D79:N79" si="9">D64</f>
        <v>村田製作所</v>
      </c>
      <c r="E79" s="52" t="str">
        <f t="shared" si="9"/>
        <v>TDK</v>
      </c>
      <c r="F79" s="52" t="str">
        <f t="shared" si="9"/>
        <v>京セラ</v>
      </c>
      <c r="G79" s="52" t="str">
        <f t="shared" si="9"/>
        <v>ローム</v>
      </c>
      <c r="H79" s="52" t="str">
        <f t="shared" si="9"/>
        <v>日本精工</v>
      </c>
      <c r="I79" s="52" t="str">
        <f t="shared" si="9"/>
        <v>日立製作所</v>
      </c>
      <c r="J79" s="53" t="str">
        <f t="shared" si="9"/>
        <v>Intel</v>
      </c>
      <c r="K79" s="53" t="str">
        <f t="shared" si="9"/>
        <v>Texas Instruments</v>
      </c>
      <c r="L79" s="53" t="str">
        <f t="shared" si="9"/>
        <v>Emerson</v>
      </c>
      <c r="M79" s="53" t="str">
        <f t="shared" si="9"/>
        <v>Samsung E</v>
      </c>
      <c r="N79" s="53" t="str">
        <f t="shared" si="9"/>
        <v>Analog Devices</v>
      </c>
    </row>
    <row r="80" spans="1:14" ht="13.5" customHeight="1">
      <c r="B80" s="50">
        <f t="shared" ref="B80:B88" si="10">B81-1</f>
        <v>2009</v>
      </c>
      <c r="C80" s="20">
        <f>VLOOKUP($B80,'Basic Ratio'!$D$4:$AU$15,Graph!A78,FALSE)</f>
        <v>8.1897999999999999E-2</v>
      </c>
      <c r="D80" s="20">
        <f>VLOOKUP($B80,'Basic Ratio'!$D$16:$AU$27,Graph!A78,FALSE)</f>
        <v>0.14988699999999999</v>
      </c>
      <c r="E80" s="20">
        <f>VLOOKUP($B80,'Basic Ratio'!$D$28:$AU$39,Graph!A78,FALSE)</f>
        <v>0.194523</v>
      </c>
      <c r="F80" s="20">
        <f>VLOOKUP($B80,'Basic Ratio'!$D$40:$AU$51,Graph!A78,FALSE)</f>
        <v>0.183479</v>
      </c>
      <c r="G80" s="20">
        <f>VLOOKUP($B80,'Basic Ratio'!$D$52:$AU$63,Graph!A78,FALSE)</f>
        <v>0.14696400000000001</v>
      </c>
      <c r="H80" s="20">
        <f>VLOOKUP($B80,'Basic Ratio'!$D$64:$AU$75,Graph!A78,FALSE)</f>
        <v>0.140209</v>
      </c>
      <c r="I80" s="20">
        <f>VLOOKUP($B80,'Basic Ratio'!$D$76:$AU$87,Graph!A78,FALSE)</f>
        <v>0.21376100000000001</v>
      </c>
      <c r="J80" s="20">
        <f>VLOOKUP($B80,'Basic Ratio'!$D$88:$AU$99,Graph!A78,FALSE)</f>
        <v>0.149002</v>
      </c>
      <c r="K80" s="20">
        <f>VLOOKUP($B80,'Basic Ratio'!$D$100:$AU$111,Graph!A78,FALSE)</f>
        <v>0.12659400000000001</v>
      </c>
      <c r="L80" s="20">
        <f>VLOOKUP($B80,'Basic Ratio'!$D$112:$AU$123,Graph!A78,FALSE)</f>
        <v>0.21967900000000001</v>
      </c>
      <c r="M80" s="20">
        <f>VLOOKUP($B80,'Basic Ratio'!$D$124:$AU$135,Graph!A78,FALSE)</f>
        <v>0.171372</v>
      </c>
      <c r="N80" s="20">
        <f>VLOOKUP($B80,'Basic Ratio'!$D$136:$AU$147,Graph!A78,FALSE)</f>
        <v>0.16535900000000001</v>
      </c>
    </row>
    <row r="81" spans="1:14" ht="13.5" customHeight="1">
      <c r="B81" s="51">
        <f t="shared" si="10"/>
        <v>2010</v>
      </c>
      <c r="C81" s="38">
        <f>VLOOKUP($B81,'Basic Ratio'!$D$4:$AU$15,Graph!A78,FALSE)</f>
        <v>8.1877000000000005E-2</v>
      </c>
      <c r="D81" s="38">
        <f>VLOOKUP($B81,'Basic Ratio'!$D$16:$AU$27,Graph!A78,FALSE)</f>
        <v>0.138573</v>
      </c>
      <c r="E81" s="38">
        <f>VLOOKUP($B81,'Basic Ratio'!$D$28:$AU$38,Graph!A78,FALSE)</f>
        <v>0.115699</v>
      </c>
      <c r="F81" s="38">
        <f>VLOOKUP($B81,'Basic Ratio'!$D$40:$AU$51,Graph!A78,FALSE)</f>
        <v>0.16397500000000001</v>
      </c>
      <c r="G81" s="38">
        <f>VLOOKUP($B81,'Basic Ratio'!$D$52:$AU$63,Graph!A78,FALSE)</f>
        <v>0.152393</v>
      </c>
      <c r="H81" s="38">
        <f>VLOOKUP($B81,'Basic Ratio'!$D$64:$AU$75,Graph!A78,FALSE)</f>
        <v>0.12867200000000001</v>
      </c>
      <c r="I81" s="38">
        <f>VLOOKUP($B81,'Basic Ratio'!$D$76:$AU$87,Graph!A78,FALSE)</f>
        <v>0.204369</v>
      </c>
      <c r="J81" s="38">
        <f>VLOOKUP($B81,'Basic Ratio'!$D$88:$AU$99,Graph!A78,FALSE)</f>
        <v>0.144625</v>
      </c>
      <c r="K81" s="38">
        <f>VLOOKUP($B81,'Basic Ratio'!$D$100:$AU$111,Graph!A78,FALSE)</f>
        <v>0.108692</v>
      </c>
      <c r="L81" s="38">
        <f>VLOOKUP($B81,'Basic Ratio'!$D$112:$AU$123,Graph!A78,FALSE)</f>
        <v>0.22895499999999999</v>
      </c>
      <c r="M81" s="38">
        <f>VLOOKUP($B81,'Basic Ratio'!$D$124:$AU$135,Graph!A78,FALSE)</f>
        <v>0.169715</v>
      </c>
      <c r="N81" s="38">
        <f>VLOOKUP($B81,'Basic Ratio'!$D$136:$AU$147,Graph!A78,FALSE)</f>
        <v>0.14143</v>
      </c>
    </row>
    <row r="82" spans="1:14" ht="13.5" customHeight="1">
      <c r="B82" s="50">
        <f t="shared" si="10"/>
        <v>2011</v>
      </c>
      <c r="C82" s="20">
        <f>VLOOKUP($B82,'Basic Ratio'!$D$4:$AU$15,Graph!A78,FALSE)</f>
        <v>8.1296999999999994E-2</v>
      </c>
      <c r="D82" s="20">
        <f>VLOOKUP($B82,'Basic Ratio'!$D$16:$AU$27,Graph!A78,FALSE)</f>
        <v>0.144206</v>
      </c>
      <c r="E82" s="20">
        <f>VLOOKUP($B82,'Basic Ratio'!$D$28:$AU$38,Graph!A78,FALSE)</f>
        <v>0.133827</v>
      </c>
      <c r="F82" s="20">
        <f>VLOOKUP($B82,'Basic Ratio'!$D$40:$AU$51,Graph!A78,FALSE)</f>
        <v>0.16861699999999999</v>
      </c>
      <c r="G82" s="20">
        <f>VLOOKUP($B82,'Basic Ratio'!$D$52:$AU$63,Graph!A78,FALSE)</f>
        <v>0.16244700000000001</v>
      </c>
      <c r="H82" s="20">
        <f>VLOOKUP($B82,'Basic Ratio'!$D$64:$AU$75,Graph!A78,FALSE)</f>
        <v>0.14152699999999999</v>
      </c>
      <c r="I82" s="20">
        <f>VLOOKUP($B82,'Basic Ratio'!$D$76:$AU$87,Graph!A78,FALSE)</f>
        <v>0.204288</v>
      </c>
      <c r="J82" s="20">
        <f>VLOOKUP($B82,'Basic Ratio'!$D$88:$AU$99,Graph!A78,FALSE)</f>
        <v>0.142039</v>
      </c>
      <c r="K82" s="20">
        <f>VLOOKUP($B82,'Basic Ratio'!$D$100:$AU$111,Graph!A78,FALSE)</f>
        <v>0.119257</v>
      </c>
      <c r="L82" s="20">
        <f>VLOOKUP($B82,'Basic Ratio'!$D$112:$AU$123,Graph!A78,FALSE)</f>
        <v>0.21996499999999999</v>
      </c>
      <c r="M82" s="20">
        <f>VLOOKUP($B82,'Basic Ratio'!$D$124:$AU$135,Graph!A78,FALSE)</f>
        <v>0.16114100000000001</v>
      </c>
      <c r="N82" s="20">
        <f>VLOOKUP($B82,'Basic Ratio'!$D$136:$AU$147,Graph!A78,FALSE)</f>
        <v>0.13587099999999999</v>
      </c>
    </row>
    <row r="83" spans="1:14" ht="13.5" customHeight="1">
      <c r="B83" s="51">
        <f t="shared" si="10"/>
        <v>2012</v>
      </c>
      <c r="C83" s="38">
        <f>VLOOKUP($B83,'Basic Ratio'!$D$4:$AU$15,Graph!A78,FALSE)</f>
        <v>0.119503</v>
      </c>
      <c r="D83" s="38">
        <f>VLOOKUP($B83,'Basic Ratio'!$D$16:$AU$27,Graph!A78,FALSE)</f>
        <v>0.13714499999999999</v>
      </c>
      <c r="E83" s="38">
        <f>VLOOKUP($B83,'Basic Ratio'!$D$28:$AU$38,Graph!A78,FALSE)</f>
        <v>0.117317</v>
      </c>
      <c r="F83" s="38">
        <f>VLOOKUP($B83,'Basic Ratio'!$D$40:$AU$51,Graph!A78,FALSE)</f>
        <v>0.16812099999999999</v>
      </c>
      <c r="G83" s="38">
        <f>VLOOKUP($B83,'Basic Ratio'!$D$52:$AU$63,Graph!A78,FALSE)</f>
        <v>0.14468</v>
      </c>
      <c r="H83" s="38">
        <f>VLOOKUP($B83,'Basic Ratio'!$D$64:$AU$75,Graph!A78,FALSE)</f>
        <v>0.14216200000000001</v>
      </c>
      <c r="I83" s="38">
        <f>VLOOKUP($B83,'Basic Ratio'!$D$76:$AU$87,Graph!A78,FALSE)</f>
        <v>0.20739199999999999</v>
      </c>
      <c r="J83" s="38">
        <f>VLOOKUP($B83,'Basic Ratio'!$D$88:$AU$99,Graph!A78,FALSE)</f>
        <v>0.15104699999999999</v>
      </c>
      <c r="K83" s="38">
        <f>VLOOKUP($B83,'Basic Ratio'!$D$100:$AU$111,Graph!A78,FALSE)</f>
        <v>0.14066200000000001</v>
      </c>
      <c r="L83" s="38">
        <f>VLOOKUP($B83,'Basic Ratio'!$D$112:$AU$123,Graph!A78,FALSE)</f>
        <v>0.22267700000000001</v>
      </c>
      <c r="M83" s="38">
        <f>VLOOKUP($B83,'Basic Ratio'!$D$124:$AU$135,Graph!A78,FALSE)</f>
        <v>0.16446</v>
      </c>
      <c r="N83" s="38">
        <f>VLOOKUP($B83,'Basic Ratio'!$D$136:$AU$147,Graph!A78,FALSE)</f>
        <v>0.14679600000000001</v>
      </c>
    </row>
    <row r="84" spans="1:14" ht="13.5" customHeight="1">
      <c r="B84" s="50">
        <f t="shared" si="10"/>
        <v>2013</v>
      </c>
      <c r="C84" s="20">
        <f>VLOOKUP($B84,'Basic Ratio'!$D$4:$AU$15,Graph!A78,FALSE)</f>
        <v>8.8598999999999997E-2</v>
      </c>
      <c r="D84" s="20">
        <f>VLOOKUP($B84,'Basic Ratio'!$D$16:$AU$27,Graph!A78,FALSE)</f>
        <v>0.13215499999999999</v>
      </c>
      <c r="E84" s="20">
        <f>VLOOKUP($B84,'Basic Ratio'!$D$28:$AU$38,Graph!A78,FALSE)</f>
        <v>0.122853</v>
      </c>
      <c r="F84" s="20">
        <f>VLOOKUP($B84,'Basic Ratio'!$D$40:$AU$51,Graph!A78,FALSE)</f>
        <v>0.16742699999999999</v>
      </c>
      <c r="G84" s="20">
        <f>VLOOKUP($B84,'Basic Ratio'!$D$52:$AU$63,Graph!A78,FALSE)</f>
        <v>0.13259599999999999</v>
      </c>
      <c r="H84" s="20">
        <f>VLOOKUP($B84,'Basic Ratio'!$D$64:$AU$75,Graph!A78,FALSE)</f>
        <v>0.119931</v>
      </c>
      <c r="I84" s="20">
        <f>VLOOKUP($B84,'Basic Ratio'!$D$76:$AU$87,Graph!A78,FALSE)</f>
        <v>0.19530400000000001</v>
      </c>
      <c r="J84" s="20">
        <f>VLOOKUP($B84,'Basic Ratio'!$D$88:$AU$99,Graph!A78,FALSE)</f>
        <v>0.153449</v>
      </c>
      <c r="K84" s="20">
        <f>VLOOKUP($B84,'Basic Ratio'!$D$100:$AU$111,Graph!A78,FALSE)</f>
        <v>0.15223200000000001</v>
      </c>
      <c r="L84" s="20">
        <f>VLOOKUP($B84,'Basic Ratio'!$D$112:$AU$123,Graph!A78,FALSE)</f>
        <v>0.22895099999999999</v>
      </c>
      <c r="M84" s="20">
        <f>VLOOKUP($B84,'Basic Ratio'!$D$124:$AU$135,Graph!A78,FALSE)</f>
        <v>0.17024600000000001</v>
      </c>
      <c r="N84" s="20">
        <f>VLOOKUP($B84,'Basic Ratio'!$D$136:$AU$147,Graph!A78,FALSE)</f>
        <v>0.14805499999999999</v>
      </c>
    </row>
    <row r="85" spans="1:14" ht="13.5" customHeight="1">
      <c r="B85" s="51">
        <f t="shared" si="10"/>
        <v>2014</v>
      </c>
      <c r="C85" s="38">
        <f>VLOOKUP($B85,'Basic Ratio'!$D$4:$AU$15,Graph!A78,FALSE)</f>
        <v>8.3413000000000001E-2</v>
      </c>
      <c r="D85" s="38">
        <f>VLOOKUP($B85,'Basic Ratio'!$D$16:$AU$27,Graph!A78,FALSE)</f>
        <v>0.12918499999999999</v>
      </c>
      <c r="E85" s="38">
        <f>VLOOKUP($B85,'Basic Ratio'!$D$28:$AU$38,Graph!A78,FALSE)</f>
        <v>0.12676599999999999</v>
      </c>
      <c r="F85" s="38">
        <f>VLOOKUP($B85,'Basic Ratio'!$D$40:$AU$51,Graph!A78,FALSE)</f>
        <v>0.17114499999999999</v>
      </c>
      <c r="G85" s="38">
        <f>VLOOKUP($B85,'Basic Ratio'!$D$52:$AU$63,Graph!A78,FALSE)</f>
        <v>0.13488600000000001</v>
      </c>
      <c r="H85" s="38">
        <f>VLOOKUP($B85,'Basic Ratio'!$D$64:$AU$75,Graph!A78,FALSE)</f>
        <v>0.117452</v>
      </c>
      <c r="I85" s="38">
        <f>VLOOKUP($B85,'Basic Ratio'!$D$76:$AU$87,Graph!A78,FALSE)</f>
        <v>0.197993</v>
      </c>
      <c r="J85" s="38">
        <f>VLOOKUP($B85,'Basic Ratio'!$D$88:$AU$99,Graph!A78,FALSE)</f>
        <v>0.145623</v>
      </c>
      <c r="K85" s="38">
        <f>VLOOKUP($B85,'Basic Ratio'!$D$100:$AU$111,Graph!A78,FALSE)</f>
        <v>0.14127999999999999</v>
      </c>
      <c r="L85" s="38">
        <f>VLOOKUP($B85,'Basic Ratio'!$D$112:$AU$123,Graph!A78,FALSE)</f>
        <v>0.234816</v>
      </c>
      <c r="M85" s="38">
        <f>VLOOKUP($B85,'Basic Ratio'!$D$124:$AU$135,Graph!A78,FALSE)</f>
        <v>0.18159600000000001</v>
      </c>
      <c r="N85" s="38">
        <f>VLOOKUP($B85,'Basic Ratio'!$D$136:$AU$147,Graph!A78,FALSE)</f>
        <v>0.147088</v>
      </c>
    </row>
    <row r="86" spans="1:14" ht="13.5" customHeight="1">
      <c r="B86" s="50">
        <f t="shared" si="10"/>
        <v>2015</v>
      </c>
      <c r="C86" s="20">
        <f>VLOOKUP($B86,'Basic Ratio'!$D$4:$AU$15,Graph!A78,FALSE)</f>
        <v>8.3560999999999996E-2</v>
      </c>
      <c r="D86" s="20">
        <f>VLOOKUP($B86,'Basic Ratio'!$D$16:$AU$27,Graph!A78,FALSE)</f>
        <v>0.12008099999999999</v>
      </c>
      <c r="E86" s="20">
        <f>VLOOKUP($B86,'Basic Ratio'!$D$28:$AU$38,Graph!A78,FALSE)</f>
        <v>0.123929</v>
      </c>
      <c r="F86" s="20">
        <f>VLOOKUP($B86,'Basic Ratio'!$D$40:$AU$51,Graph!A78,FALSE)</f>
        <v>0.181369</v>
      </c>
      <c r="G86" s="20">
        <f>VLOOKUP($B86,'Basic Ratio'!$D$52:$AU$63,Graph!A78,FALSE)</f>
        <v>0.13402700000000001</v>
      </c>
      <c r="H86" s="20">
        <f>VLOOKUP($B86,'Basic Ratio'!$D$64:$AU$75,Graph!A78,FALSE)</f>
        <v>0.118133</v>
      </c>
      <c r="I86" s="20">
        <f>VLOOKUP($B86,'Basic Ratio'!$D$76:$AU$87,Graph!A78,FALSE)</f>
        <v>0.19337199999999999</v>
      </c>
      <c r="J86" s="20">
        <f>VLOOKUP($B86,'Basic Ratio'!$D$88:$AU$99,Graph!A78,FALSE)</f>
        <v>0.143257</v>
      </c>
      <c r="K86" s="20">
        <f>VLOOKUP($B86,'Basic Ratio'!$D$100:$AU$111,Graph!A78,FALSE)</f>
        <v>0.13661499999999999</v>
      </c>
      <c r="L86" s="20">
        <f>VLOOKUP($B86,'Basic Ratio'!$D$112:$AU$123,Graph!A78,FALSE)</f>
        <v>0.22986000000000001</v>
      </c>
      <c r="M86" s="20">
        <f>VLOOKUP($B86,'Basic Ratio'!$D$124:$AU$135,Graph!A78,FALSE)</f>
        <v>0.17982000000000001</v>
      </c>
      <c r="N86" s="20">
        <f>VLOOKUP($B86,'Basic Ratio'!$D$136:$AU$147,Graph!A78,FALSE)</f>
        <v>0.139434</v>
      </c>
    </row>
    <row r="87" spans="1:14" ht="13.5" customHeight="1">
      <c r="B87" s="51">
        <f t="shared" si="10"/>
        <v>2016</v>
      </c>
      <c r="C87" s="38">
        <f>VLOOKUP($B87,'Basic Ratio'!$D$4:$AU$15,Graph!A78,FALSE)</f>
        <v>7.7457999999999999E-2</v>
      </c>
      <c r="D87" s="38">
        <f>VLOOKUP($B87,'Basic Ratio'!$D$16:$AU$27,Graph!A78,FALSE)</f>
        <v>0.13154299999999999</v>
      </c>
      <c r="E87" s="38">
        <f>VLOOKUP($B87,'Basic Ratio'!$D$28:$AU$38,Graph!A78,FALSE)</f>
        <v>9.6454999999999999E-2</v>
      </c>
      <c r="F87" s="38">
        <f>VLOOKUP($B87,'Basic Ratio'!$D$40:$AU$51,Graph!A78,FALSE)</f>
        <v>0.17799200000000001</v>
      </c>
      <c r="G87" s="38">
        <f>VLOOKUP($B87,'Basic Ratio'!$D$52:$AU$63,Graph!A78,FALSE)</f>
        <v>0.136183</v>
      </c>
      <c r="H87" s="38">
        <f>VLOOKUP($B87,'Basic Ratio'!$D$64:$AU$75,Graph!A78,FALSE)</f>
        <v>0.121378</v>
      </c>
      <c r="I87" s="38">
        <f>VLOOKUP($B87,'Basic Ratio'!$D$76:$AU$87,Graph!A78,FALSE)</f>
        <v>0.19561500000000001</v>
      </c>
      <c r="J87" s="38">
        <f>VLOOKUP($B87,'Basic Ratio'!$D$88:$AU$99,Graph!A78,FALSE)</f>
        <v>0.14541899999999999</v>
      </c>
      <c r="K87" s="38">
        <f>VLOOKUP($B87,'Basic Ratio'!$D$100:$AU$111,Graph!A78,FALSE)</f>
        <v>0.13447999999999999</v>
      </c>
      <c r="L87" s="38">
        <f>VLOOKUP($B87,'Basic Ratio'!$D$112:$AU$123,Graph!A78,FALSE)</f>
        <v>0.238534</v>
      </c>
      <c r="M87" s="38">
        <f>VLOOKUP($B87,'Basic Ratio'!$D$124:$AU$135,Graph!A78,FALSE)</f>
        <v>0.18445400000000001</v>
      </c>
      <c r="N87" s="38">
        <f>VLOOKUP($B87,'Basic Ratio'!$D$136:$AU$147,Graph!A78,FALSE)</f>
        <v>0.13486699999999999</v>
      </c>
    </row>
    <row r="88" spans="1:14" ht="13.5" customHeight="1">
      <c r="B88" s="50">
        <f t="shared" si="10"/>
        <v>2017</v>
      </c>
      <c r="C88" s="20">
        <f>VLOOKUP($B88,'Basic Ratio'!$D$4:$AU$15,Graph!A78,FALSE)</f>
        <v>8.9786000000000005E-2</v>
      </c>
      <c r="D88" s="20">
        <f>VLOOKUP($B88,'Basic Ratio'!$D$16:$AU$27,Graph!A78,FALSE)</f>
        <v>0.13700499999999999</v>
      </c>
      <c r="E88" s="20" t="e">
        <f>VLOOKUP($B88,'Basic Ratio'!$D$28:$AU$38,Graph!A78,FALSE)</f>
        <v>#N/A</v>
      </c>
      <c r="F88" s="20">
        <f>VLOOKUP($B88,'Basic Ratio'!$D$40:$AU$51,Graph!A78,FALSE)</f>
        <v>0.167798</v>
      </c>
      <c r="G88" s="20">
        <f>VLOOKUP($B88,'Basic Ratio'!$D$52:$AU$63,Graph!A78,FALSE)</f>
        <v>0.122531</v>
      </c>
      <c r="H88" s="20">
        <f>VLOOKUP($B88,'Basic Ratio'!$D$64:$AU$75,Graph!A78,FALSE)</f>
        <v>0.117197</v>
      </c>
      <c r="I88" s="20">
        <f>VLOOKUP($B88,'Basic Ratio'!$D$76:$AU$87,Graph!A78,FALSE)</f>
        <v>0.19079199999999999</v>
      </c>
      <c r="J88" s="20">
        <f>VLOOKUP($B88,'Basic Ratio'!$D$88:$AU$99,Graph!A78,FALSE)</f>
        <v>0.12055200000000001</v>
      </c>
      <c r="K88" s="20">
        <f>VLOOKUP($B88,'Basic Ratio'!$D$100:$AU$111,Graph!A78,FALSE)</f>
        <v>0.11723799999999999</v>
      </c>
      <c r="L88" s="20">
        <f>VLOOKUP($B88,'Basic Ratio'!$D$112:$AU$123,Graph!A78,FALSE)</f>
        <v>0.23702799999999999</v>
      </c>
      <c r="M88" s="20">
        <f>VLOOKUP($B88,'Basic Ratio'!$D$124:$AU$135,Graph!A78,FALSE)</f>
        <v>0.16256799999999999</v>
      </c>
      <c r="N88" s="20">
        <f>VLOOKUP($B88,'Basic Ratio'!$D$136:$AU$147,Graph!A78,FALSE)</f>
        <v>0.126</v>
      </c>
    </row>
    <row r="89" spans="1:14" ht="13.5" customHeight="1">
      <c r="B89" s="51">
        <f>B74</f>
        <v>2018</v>
      </c>
      <c r="C89" s="38">
        <f>VLOOKUP($B89,'Basic Ratio'!$D$4:$AU$15,Graph!A78,FALSE)</f>
        <v>9.2746999999999996E-2</v>
      </c>
      <c r="D89" s="38">
        <f>VLOOKUP($B89,'Basic Ratio'!$D$16:$AU$27,Graph!A78,FALSE)</f>
        <v>0.14718600000000001</v>
      </c>
      <c r="E89" s="38" t="e">
        <f>VLOOKUP($B89,'Basic Ratio'!$D$28:$AU$39,Graph!A78,FALSE)</f>
        <v>#N/A</v>
      </c>
      <c r="F89" s="38">
        <f>VLOOKUP($B89,'Basic Ratio'!$D$40:$AU$51,Graph!A78,FALSE)</f>
        <v>0.22738</v>
      </c>
      <c r="G89" s="38">
        <f>VLOOKUP($B89,'Basic Ratio'!$D$52:$AU$63,Graph!A78,FALSE)</f>
        <v>0.122243</v>
      </c>
      <c r="H89" s="38">
        <f>VLOOKUP($B89,'Basic Ratio'!$D$64:$AU$75,Graph!A78,FALSE)</f>
        <v>0.121183</v>
      </c>
      <c r="I89" s="38">
        <f>VLOOKUP($B89,'Basic Ratio'!$D$76:$AU$87,Graph!A78,FALSE)</f>
        <v>0.185748</v>
      </c>
      <c r="J89" s="38">
        <f>VLOOKUP($B89,'Basic Ratio'!$D$88:$AU$99,Graph!A78,FALSE)</f>
        <v>9.5273999999999998E-2</v>
      </c>
      <c r="K89" s="38">
        <f>VLOOKUP($B89,'Basic Ratio'!$D$100:$AU$111,Graph!A78,FALSE)</f>
        <v>0.10871699999999999</v>
      </c>
      <c r="L89" s="38">
        <f>VLOOKUP($B89,'Basic Ratio'!$D$112:$AU$123,Graph!A78,FALSE)</f>
        <v>0.24460000000000001</v>
      </c>
      <c r="M89" s="38">
        <f>VLOOKUP($B89,'Basic Ratio'!$D$124:$AU$135,Graph!A78,FALSE)</f>
        <v>0.13409499999999999</v>
      </c>
      <c r="N89" s="38">
        <f>VLOOKUP($B89,'Basic Ratio'!$D$136:$AU$147,Graph!A78,FALSE)</f>
        <v>0.11223</v>
      </c>
    </row>
    <row r="90" spans="1:14" ht="13.5" customHeight="1"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</row>
    <row r="91" spans="1:14" ht="13.5" customHeight="1"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</row>
    <row r="92" spans="1:14" ht="13.5" customHeight="1"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 ht="13.5" customHeight="1">
      <c r="A93" s="13">
        <v>10</v>
      </c>
      <c r="B93" s="14" t="s">
        <v>188</v>
      </c>
      <c r="C93" s="21"/>
      <c r="D93" s="21"/>
      <c r="E93" s="21"/>
      <c r="F93" s="21" t="s">
        <v>463</v>
      </c>
      <c r="G93" s="21"/>
      <c r="H93" s="21"/>
      <c r="I93" s="21"/>
      <c r="J93" s="21"/>
      <c r="K93" s="21"/>
      <c r="L93" s="21"/>
      <c r="M93" s="21"/>
      <c r="N93" s="21"/>
    </row>
    <row r="94" spans="1:14" ht="13.5" customHeight="1">
      <c r="B94" s="16"/>
      <c r="C94" s="52" t="str">
        <f>C79</f>
        <v>日本電産</v>
      </c>
      <c r="D94" s="52" t="str">
        <f t="shared" ref="D94:N94" si="11">D79</f>
        <v>村田製作所</v>
      </c>
      <c r="E94" s="52" t="str">
        <f t="shared" si="11"/>
        <v>TDK</v>
      </c>
      <c r="F94" s="52" t="str">
        <f t="shared" si="11"/>
        <v>京セラ</v>
      </c>
      <c r="G94" s="52" t="str">
        <f t="shared" si="11"/>
        <v>ローム</v>
      </c>
      <c r="H94" s="52" t="str">
        <f t="shared" si="11"/>
        <v>日本精工</v>
      </c>
      <c r="I94" s="52" t="str">
        <f t="shared" si="11"/>
        <v>日立製作所</v>
      </c>
      <c r="J94" s="53" t="str">
        <f t="shared" si="11"/>
        <v>Intel</v>
      </c>
      <c r="K94" s="53" t="str">
        <f t="shared" si="11"/>
        <v>Texas Instruments</v>
      </c>
      <c r="L94" s="53" t="str">
        <f t="shared" si="11"/>
        <v>Emerson</v>
      </c>
      <c r="M94" s="53" t="str">
        <f t="shared" si="11"/>
        <v>Samsung E</v>
      </c>
      <c r="N94" s="53" t="str">
        <f t="shared" si="11"/>
        <v>Analog Devices</v>
      </c>
    </row>
    <row r="95" spans="1:14" ht="13.5" customHeight="1">
      <c r="B95" s="50">
        <f t="shared" ref="B95:B103" si="12">B96-1</f>
        <v>2009</v>
      </c>
      <c r="C95" s="20">
        <f>VLOOKUP($B95,'Basic Ratio'!$D$4:$AU$15,Graph!A93,FALSE)</f>
        <v>0.19319500000000001</v>
      </c>
      <c r="D95" s="20">
        <f>VLOOKUP($B95,'Basic Ratio'!$D$16:$AU$27,Graph!A93,FALSE)</f>
        <v>0.182031</v>
      </c>
      <c r="E95" s="20">
        <f>VLOOKUP($B95,'Basic Ratio'!$D$28:$AU$39,Graph!A93,FALSE)</f>
        <v>0.14530100000000001</v>
      </c>
      <c r="F95" s="20">
        <f>VLOOKUP($B95,'Basic Ratio'!$D$40:$AU$51,Graph!A93,FALSE)</f>
        <v>0.136215</v>
      </c>
      <c r="G95" s="20">
        <f>VLOOKUP($B95,'Basic Ratio'!$D$52:$AU$63,Graph!A93,FALSE)</f>
        <v>0.21552499999999999</v>
      </c>
      <c r="H95" s="20">
        <f>VLOOKUP($B95,'Basic Ratio'!$D$64:$AU$75,Graph!A93,FALSE)</f>
        <v>8.3946999999999994E-2</v>
      </c>
      <c r="I95" s="20">
        <f>VLOOKUP($B95,'Basic Ratio'!$D$76:$AU$87,Graph!A93,FALSE)</f>
        <v>8.4731000000000001E-2</v>
      </c>
      <c r="J95" s="20">
        <f>VLOOKUP($B95,'Basic Ratio'!$D$88:$AU$99,Graph!A93,FALSE)</f>
        <v>0.38975700000000002</v>
      </c>
      <c r="K95" s="20">
        <f>VLOOKUP($B95,'Basic Ratio'!$D$100:$AU$111,Graph!A93,FALSE)</f>
        <v>0.29998999999999998</v>
      </c>
      <c r="L95" s="20">
        <f>VLOOKUP($B95,'Basic Ratio'!$D$112:$AU$123,Graph!A93,FALSE)</f>
        <v>0.18595100000000001</v>
      </c>
      <c r="M95" s="20">
        <f>VLOOKUP($B95,'Basic Ratio'!$D$124:$AU$135,Graph!A93,FALSE)</f>
        <v>0.160634</v>
      </c>
      <c r="N95" s="20">
        <f>VLOOKUP($B95,'Basic Ratio'!$D$136:$AU$147,Graph!A93,FALSE)</f>
        <v>0.237401</v>
      </c>
    </row>
    <row r="96" spans="1:14" ht="13.5" customHeight="1">
      <c r="B96" s="51">
        <f t="shared" si="12"/>
        <v>2010</v>
      </c>
      <c r="C96" s="38">
        <f>VLOOKUP($B96,'Basic Ratio'!$D$4:$AU$15,Graph!A93,FALSE)</f>
        <v>0.19020799999999999</v>
      </c>
      <c r="D96" s="38">
        <f>VLOOKUP($B96,'Basic Ratio'!$D$16:$AU$27,Graph!A93,FALSE)</f>
        <v>0.22538800000000001</v>
      </c>
      <c r="E96" s="38">
        <f>VLOOKUP($B96,'Basic Ratio'!$D$28:$AU$38,Graph!A93,FALSE)</f>
        <v>0.16150500000000001</v>
      </c>
      <c r="F96" s="38">
        <f>VLOOKUP($B96,'Basic Ratio'!$D$40:$AU$51,Graph!A93,FALSE)</f>
        <v>0.18010499999999999</v>
      </c>
      <c r="G96" s="38">
        <f>VLOOKUP($B96,'Basic Ratio'!$D$52:$AU$63,Graph!A93,FALSE)</f>
        <v>0.230627</v>
      </c>
      <c r="H96" s="38">
        <f>VLOOKUP($B96,'Basic Ratio'!$D$64:$AU$75,Graph!A93,FALSE)</f>
        <v>0.111521</v>
      </c>
      <c r="I96" s="38">
        <f>VLOOKUP($B96,'Basic Ratio'!$D$76:$AU$87,Graph!A93,FALSE)</f>
        <v>0.101148</v>
      </c>
      <c r="J96" s="38">
        <f>VLOOKUP($B96,'Basic Ratio'!$D$88:$AU$99,Graph!A93,FALSE)</f>
        <v>0.46365400000000001</v>
      </c>
      <c r="K96" s="38">
        <f>VLOOKUP($B96,'Basic Ratio'!$D$100:$AU$111,Graph!A93,FALSE)</f>
        <v>0.38070999999999999</v>
      </c>
      <c r="L96" s="38">
        <f>VLOOKUP($B96,'Basic Ratio'!$D$112:$AU$123,Graph!A93,FALSE)</f>
        <v>0.18845899999999999</v>
      </c>
      <c r="M96" s="38">
        <f>VLOOKUP($B96,'Basic Ratio'!$D$124:$AU$135,Graph!A93,FALSE)</f>
        <v>0.18166199999999999</v>
      </c>
      <c r="N96" s="38">
        <f>VLOOKUP($B96,'Basic Ratio'!$D$136:$AU$147,Graph!A93,FALSE)</f>
        <v>0.375689</v>
      </c>
    </row>
    <row r="97" spans="1:14" ht="13.5" customHeight="1">
      <c r="B97" s="50">
        <f t="shared" si="12"/>
        <v>2011</v>
      </c>
      <c r="C97" s="20">
        <f>VLOOKUP($B97,'Basic Ratio'!$D$4:$AU$15,Graph!A93,FALSE)</f>
        <v>0.15740399999999999</v>
      </c>
      <c r="D97" s="20">
        <f>VLOOKUP($B97,'Basic Ratio'!$D$16:$AU$27,Graph!A93,FALSE)</f>
        <v>0.18232000000000001</v>
      </c>
      <c r="E97" s="20">
        <f>VLOOKUP($B97,'Basic Ratio'!$D$28:$AU$38,Graph!A93,FALSE)</f>
        <v>0.121404</v>
      </c>
      <c r="F97" s="20">
        <f>VLOOKUP($B97,'Basic Ratio'!$D$40:$AU$51,Graph!A93,FALSE)</f>
        <v>0.15052399999999999</v>
      </c>
      <c r="G97" s="20">
        <f>VLOOKUP($B97,'Basic Ratio'!$D$52:$AU$63,Graph!A93,FALSE)</f>
        <v>0.152725</v>
      </c>
      <c r="H97" s="20">
        <f>VLOOKUP($B97,'Basic Ratio'!$D$64:$AU$75,Graph!A93,FALSE)</f>
        <v>0.11046</v>
      </c>
      <c r="I97" s="20">
        <f>VLOOKUP($B97,'Basic Ratio'!$D$76:$AU$87,Graph!A93,FALSE)</f>
        <v>9.2276999999999998E-2</v>
      </c>
      <c r="J97" s="20">
        <f>VLOOKUP($B97,'Basic Ratio'!$D$88:$AU$99,Graph!A93,FALSE)</f>
        <v>0.43595200000000001</v>
      </c>
      <c r="K97" s="20">
        <f>VLOOKUP($B97,'Basic Ratio'!$D$100:$AU$111,Graph!A93,FALSE)</f>
        <v>0.32311600000000001</v>
      </c>
      <c r="L97" s="20">
        <f>VLOOKUP($B97,'Basic Ratio'!$D$112:$AU$123,Graph!A93,FALSE)</f>
        <v>0.198043</v>
      </c>
      <c r="M97" s="20">
        <f>VLOOKUP($B97,'Basic Ratio'!$D$124:$AU$135,Graph!A93,FALSE)</f>
        <v>0.17601700000000001</v>
      </c>
      <c r="N97" s="20">
        <f>VLOOKUP($B97,'Basic Ratio'!$D$136:$AU$147,Graph!A93,FALSE)</f>
        <v>0.39844200000000002</v>
      </c>
    </row>
    <row r="98" spans="1:14" ht="13.5" customHeight="1">
      <c r="B98" s="51">
        <f t="shared" si="12"/>
        <v>2012</v>
      </c>
      <c r="C98" s="38">
        <f>VLOOKUP($B98,'Basic Ratio'!$D$4:$AU$15,Graph!A93,FALSE)</f>
        <v>8.0811999999999995E-2</v>
      </c>
      <c r="D98" s="38">
        <f>VLOOKUP($B98,'Basic Ratio'!$D$16:$AU$27,Graph!A93,FALSE)</f>
        <v>0.19434699999999999</v>
      </c>
      <c r="E98" s="38">
        <f>VLOOKUP($B98,'Basic Ratio'!$D$28:$AU$38,Graph!A93,FALSE)</f>
        <v>0.11694300000000001</v>
      </c>
      <c r="F98" s="38">
        <f>VLOOKUP($B98,'Basic Ratio'!$D$40:$AU$51,Graph!A93,FALSE)</f>
        <v>0.13453300000000001</v>
      </c>
      <c r="G98" s="38">
        <f>VLOOKUP($B98,'Basic Ratio'!$D$52:$AU$63,Graph!A93,FALSE)</f>
        <v>0.13691300000000001</v>
      </c>
      <c r="H98" s="38">
        <f>VLOOKUP($B98,'Basic Ratio'!$D$64:$AU$75,Graph!A93,FALSE)</f>
        <v>9.2355000000000007E-2</v>
      </c>
      <c r="I98" s="38">
        <f>VLOOKUP($B98,'Basic Ratio'!$D$76:$AU$87,Graph!A93,FALSE)</f>
        <v>9.2913999999999997E-2</v>
      </c>
      <c r="J98" s="38">
        <f>VLOOKUP($B98,'Basic Ratio'!$D$88:$AU$99,Graph!A93,FALSE)</f>
        <v>0.41543999999999998</v>
      </c>
      <c r="K98" s="38">
        <f>VLOOKUP($B98,'Basic Ratio'!$D$100:$AU$111,Graph!A93,FALSE)</f>
        <v>0.28483399999999998</v>
      </c>
      <c r="L98" s="38">
        <f>VLOOKUP($B98,'Basic Ratio'!$D$112:$AU$123,Graph!A93,FALSE)</f>
        <v>0.19461700000000001</v>
      </c>
      <c r="M98" s="38">
        <f>VLOOKUP($B98,'Basic Ratio'!$D$124:$AU$135,Graph!A93,FALSE)</f>
        <v>0.22099099999999999</v>
      </c>
      <c r="N98" s="38">
        <f>VLOOKUP($B98,'Basic Ratio'!$D$136:$AU$147,Graph!A93,FALSE)</f>
        <v>0.348856</v>
      </c>
    </row>
    <row r="99" spans="1:14" ht="13.5" customHeight="1">
      <c r="B99" s="50">
        <f t="shared" si="12"/>
        <v>2013</v>
      </c>
      <c r="C99" s="20">
        <f>VLOOKUP($B99,'Basic Ratio'!$D$4:$AU$15,Graph!A93,FALSE)</f>
        <v>0.149895</v>
      </c>
      <c r="D99" s="20">
        <f>VLOOKUP($B99,'Basic Ratio'!$D$16:$AU$27,Graph!A93,FALSE)</f>
        <v>0.239484</v>
      </c>
      <c r="E99" s="20">
        <f>VLOOKUP($B99,'Basic Ratio'!$D$28:$AU$38,Graph!A93,FALSE)</f>
        <v>0.12160600000000001</v>
      </c>
      <c r="F99" s="20">
        <f>VLOOKUP($B99,'Basic Ratio'!$D$40:$AU$51,Graph!A93,FALSE)</f>
        <v>0.13755500000000001</v>
      </c>
      <c r="G99" s="20">
        <f>VLOOKUP($B99,'Basic Ratio'!$D$52:$AU$63,Graph!A93,FALSE)</f>
        <v>0.14813000000000001</v>
      </c>
      <c r="H99" s="20">
        <f>VLOOKUP($B99,'Basic Ratio'!$D$64:$AU$75,Graph!A93,FALSE)</f>
        <v>0.118613</v>
      </c>
      <c r="I99" s="20">
        <f>VLOOKUP($B99,'Basic Ratio'!$D$76:$AU$87,Graph!A93,FALSE)</f>
        <v>0.101213</v>
      </c>
      <c r="J99" s="20">
        <f>VLOOKUP($B99,'Basic Ratio'!$D$88:$AU$99,Graph!A93,FALSE)</f>
        <v>0.39012999999999998</v>
      </c>
      <c r="K99" s="20">
        <f>VLOOKUP($B99,'Basic Ratio'!$D$100:$AU$111,Graph!A93,FALSE)</f>
        <v>0.31700099999999998</v>
      </c>
      <c r="L99" s="20">
        <f>VLOOKUP($B99,'Basic Ratio'!$D$112:$AU$123,Graph!A93,FALSE)</f>
        <v>0.19319700000000001</v>
      </c>
      <c r="M99" s="20">
        <f>VLOOKUP($B99,'Basic Ratio'!$D$124:$AU$135,Graph!A93,FALSE)</f>
        <v>0.231401</v>
      </c>
      <c r="N99" s="20">
        <f>VLOOKUP($B99,'Basic Ratio'!$D$136:$AU$147,Graph!A93,FALSE)</f>
        <v>0.341588</v>
      </c>
    </row>
    <row r="100" spans="1:14" ht="13.5" customHeight="1">
      <c r="B100" s="51">
        <f t="shared" si="12"/>
        <v>2014</v>
      </c>
      <c r="C100" s="38">
        <f>VLOOKUP($B100,'Basic Ratio'!$D$4:$AU$15,Graph!A93,FALSE)</f>
        <v>0.159806</v>
      </c>
      <c r="D100" s="38">
        <f>VLOOKUP($B100,'Basic Ratio'!$D$16:$AU$27,Graph!A93,FALSE)</f>
        <v>0.28697400000000001</v>
      </c>
      <c r="E100" s="38">
        <f>VLOOKUP($B100,'Basic Ratio'!$D$28:$AU$38,Graph!A93,FALSE)</f>
        <v>0.14106099999999999</v>
      </c>
      <c r="F100" s="38">
        <f>VLOOKUP($B100,'Basic Ratio'!$D$40:$AU$51,Graph!A93,FALSE)</f>
        <v>0.12325700000000001</v>
      </c>
      <c r="G100" s="38">
        <f>VLOOKUP($B100,'Basic Ratio'!$D$52:$AU$63,Graph!A93,FALSE)</f>
        <v>0.20175199999999999</v>
      </c>
      <c r="H100" s="38">
        <f>VLOOKUP($B100,'Basic Ratio'!$D$64:$AU$75,Graph!A93,FALSE)</f>
        <v>0.13939499999999999</v>
      </c>
      <c r="I100" s="38">
        <f>VLOOKUP($B100,'Basic Ratio'!$D$76:$AU$87,Graph!A93,FALSE)</f>
        <v>0.105479</v>
      </c>
      <c r="J100" s="38">
        <f>VLOOKUP($B100,'Basic Ratio'!$D$88:$AU$99,Graph!A93,FALSE)</f>
        <v>0.43298700000000001</v>
      </c>
      <c r="K100" s="38">
        <f>VLOOKUP($B100,'Basic Ratio'!$D$100:$AU$111,Graph!A93,FALSE)</f>
        <v>0.388961</v>
      </c>
      <c r="L100" s="38">
        <f>VLOOKUP($B100,'Basic Ratio'!$D$112:$AU$123,Graph!A93,FALSE)</f>
        <v>0.22331200000000001</v>
      </c>
      <c r="M100" s="38">
        <f>VLOOKUP($B100,'Basic Ratio'!$D$124:$AU$135,Graph!A93,FALSE)</f>
        <v>0.20698900000000001</v>
      </c>
      <c r="N100" s="38">
        <f>VLOOKUP($B100,'Basic Ratio'!$D$136:$AU$147,Graph!A93,FALSE)</f>
        <v>0.33687600000000001</v>
      </c>
    </row>
    <row r="101" spans="1:14" ht="13.5" customHeight="1">
      <c r="B101" s="50">
        <f t="shared" si="12"/>
        <v>2015</v>
      </c>
      <c r="C101" s="20">
        <f>VLOOKUP($B101,'Basic Ratio'!$D$4:$AU$15,Graph!A93,FALSE)</f>
        <v>0.15179799999999999</v>
      </c>
      <c r="D101" s="20">
        <f>VLOOKUP($B101,'Basic Ratio'!$D$16:$AU$27,Graph!A93,FALSE)</f>
        <v>0.30929800000000002</v>
      </c>
      <c r="E101" s="20">
        <f>VLOOKUP($B101,'Basic Ratio'!$D$28:$AU$38,Graph!A93,FALSE)</f>
        <v>0.15329699999999999</v>
      </c>
      <c r="F101" s="20">
        <f>VLOOKUP($B101,'Basic Ratio'!$D$40:$AU$51,Graph!A93,FALSE)</f>
        <v>0.122228</v>
      </c>
      <c r="G101" s="20">
        <f>VLOOKUP($B101,'Basic Ratio'!$D$52:$AU$63,Graph!A93,FALSE)</f>
        <v>0.20463000000000001</v>
      </c>
      <c r="H101" s="20">
        <f>VLOOKUP($B101,'Basic Ratio'!$D$64:$AU$75,Graph!A93,FALSE)</f>
        <v>0.131768</v>
      </c>
      <c r="I101" s="20">
        <f>VLOOKUP($B101,'Basic Ratio'!$D$76:$AU$87,Graph!A93,FALSE)</f>
        <v>0.11404599999999999</v>
      </c>
      <c r="J101" s="20">
        <f>VLOOKUP($B101,'Basic Ratio'!$D$88:$AU$99,Graph!A93,FALSE)</f>
        <v>0.41671000000000002</v>
      </c>
      <c r="K101" s="20">
        <f>VLOOKUP($B101,'Basic Ratio'!$D$100:$AU$111,Graph!A93,FALSE)</f>
        <v>0.407692</v>
      </c>
      <c r="L101" s="20">
        <f>VLOOKUP($B101,'Basic Ratio'!$D$112:$AU$123,Graph!A93,FALSE)</f>
        <v>0.21909000000000001</v>
      </c>
      <c r="M101" s="20">
        <f>VLOOKUP($B101,'Basic Ratio'!$D$124:$AU$135,Graph!A93,FALSE)</f>
        <v>0.23292199999999999</v>
      </c>
      <c r="N101" s="20">
        <f>VLOOKUP($B101,'Basic Ratio'!$D$136:$AU$147,Graph!A93,FALSE)</f>
        <v>0.30656499999999998</v>
      </c>
    </row>
    <row r="102" spans="1:14" ht="13.5" customHeight="1">
      <c r="B102" s="51">
        <f t="shared" si="12"/>
        <v>2016</v>
      </c>
      <c r="C102" s="38">
        <f>VLOOKUP($B102,'Basic Ratio'!$D$4:$AU$15,Graph!A93,FALSE)</f>
        <v>0.16305600000000001</v>
      </c>
      <c r="D102" s="38">
        <f>VLOOKUP($B102,'Basic Ratio'!$D$16:$AU$27,Graph!A93,FALSE)</f>
        <v>0.27717399999999998</v>
      </c>
      <c r="E102" s="38">
        <f>VLOOKUP($B102,'Basic Ratio'!$D$28:$AU$38,Graph!A93,FALSE)</f>
        <v>0.25134600000000001</v>
      </c>
      <c r="F102" s="38">
        <f>VLOOKUP($B102,'Basic Ratio'!$D$40:$AU$51,Graph!A93,FALSE)</f>
        <v>0.12968499999999999</v>
      </c>
      <c r="G102" s="38">
        <f>VLOOKUP($B102,'Basic Ratio'!$D$52:$AU$63,Graph!A93,FALSE)</f>
        <v>0.20741999999999999</v>
      </c>
      <c r="H102" s="38">
        <f>VLOOKUP($B102,'Basic Ratio'!$D$64:$AU$75,Graph!A93,FALSE)</f>
        <v>0.109405</v>
      </c>
      <c r="I102" s="38">
        <f>VLOOKUP($B102,'Basic Ratio'!$D$76:$AU$87,Graph!A93,FALSE)</f>
        <v>0.100943</v>
      </c>
      <c r="J102" s="38">
        <f>VLOOKUP($B102,'Basic Ratio'!$D$88:$AU$99,Graph!A93,FALSE)</f>
        <v>0.38383800000000001</v>
      </c>
      <c r="K102" s="38">
        <f>VLOOKUP($B102,'Basic Ratio'!$D$100:$AU$111,Graph!A93,FALSE)</f>
        <v>0.42647699999999999</v>
      </c>
      <c r="L102" s="38">
        <f>VLOOKUP($B102,'Basic Ratio'!$D$112:$AU$123,Graph!A93,FALSE)</f>
        <v>0.21215999999999999</v>
      </c>
      <c r="M102" s="38">
        <f>VLOOKUP($B102,'Basic Ratio'!$D$124:$AU$135,Graph!A93,FALSE)</f>
        <v>0.24374999999999999</v>
      </c>
      <c r="N102" s="38">
        <f>VLOOKUP($B102,'Basic Ratio'!$D$136:$AU$147,Graph!A93,FALSE)</f>
        <v>0.36581000000000002</v>
      </c>
    </row>
    <row r="103" spans="1:14" ht="13.5" customHeight="1">
      <c r="B103" s="50">
        <f t="shared" si="12"/>
        <v>2017</v>
      </c>
      <c r="C103" s="20">
        <f>VLOOKUP($B103,'Basic Ratio'!$D$4:$AU$15,Graph!A93,FALSE)</f>
        <v>0.15560599999999999</v>
      </c>
      <c r="D103" s="20">
        <f>VLOOKUP($B103,'Basic Ratio'!$D$16:$AU$27,Graph!A93,FALSE)</f>
        <v>0.22143199999999999</v>
      </c>
      <c r="E103" s="20" t="e">
        <f>VLOOKUP($B103,'Basic Ratio'!$D$28:$AU$38,Graph!A93,FALSE)</f>
        <v>#N/A</v>
      </c>
      <c r="F103" s="20">
        <f>VLOOKUP($B103,'Basic Ratio'!$D$40:$AU$51,Graph!A93,FALSE)</f>
        <v>0.11384900000000001</v>
      </c>
      <c r="G103" s="20">
        <f>VLOOKUP($B103,'Basic Ratio'!$D$52:$AU$63,Graph!A93,FALSE)</f>
        <v>0.25384400000000001</v>
      </c>
      <c r="H103" s="20">
        <f>VLOOKUP($B103,'Basic Ratio'!$D$64:$AU$75,Graph!A93,FALSE)</f>
        <v>0.13662099999999999</v>
      </c>
      <c r="I103" s="20">
        <f>VLOOKUP($B103,'Basic Ratio'!$D$76:$AU$87,Graph!A93,FALSE)</f>
        <v>0.107777</v>
      </c>
      <c r="J103" s="20">
        <f>VLOOKUP($B103,'Basic Ratio'!$D$88:$AU$99,Graph!A93,FALSE)</f>
        <v>0.42230000000000001</v>
      </c>
      <c r="K103" s="20">
        <f>VLOOKUP($B103,'Basic Ratio'!$D$100:$AU$111,Graph!A93,FALSE)</f>
        <v>0.46052999999999999</v>
      </c>
      <c r="L103" s="20">
        <f>VLOOKUP($B103,'Basic Ratio'!$D$112:$AU$123,Graph!A93,FALSE)</f>
        <v>0.21232899999999999</v>
      </c>
      <c r="M103" s="20">
        <f>VLOOKUP($B103,'Basic Ratio'!$D$124:$AU$135,Graph!A93,FALSE)</f>
        <v>0.31336700000000001</v>
      </c>
      <c r="N103" s="20">
        <f>VLOOKUP($B103,'Basic Ratio'!$D$136:$AU$147,Graph!A93,FALSE)</f>
        <v>0.41015600000000002</v>
      </c>
    </row>
    <row r="104" spans="1:14" ht="13.5" customHeight="1">
      <c r="B104" s="51">
        <f>B89</f>
        <v>2018</v>
      </c>
      <c r="C104" s="38">
        <f>VLOOKUP($B104,'Basic Ratio'!$D$4:$AU$15,Graph!A93,FALSE)</f>
        <v>0.13558500000000001</v>
      </c>
      <c r="D104" s="38">
        <f>VLOOKUP($B104,'Basic Ratio'!$D$16:$AU$27,Graph!A93,FALSE)</f>
        <v>0.248393</v>
      </c>
      <c r="E104" s="38" t="e">
        <f>VLOOKUP($B104,'Basic Ratio'!$D$28:$AU$39,Graph!A93,FALSE)</f>
        <v>#N/A</v>
      </c>
      <c r="F104" s="38">
        <f>VLOOKUP($B104,'Basic Ratio'!$D$40:$AU$51,Graph!A93,FALSE)</f>
        <v>9.7746E-2</v>
      </c>
      <c r="G104" s="38">
        <f>VLOOKUP($B104,'Basic Ratio'!$D$52:$AU$63,Graph!A93,FALSE)</f>
        <v>0.25395400000000001</v>
      </c>
      <c r="H104" s="38">
        <f>VLOOKUP($B104,'Basic Ratio'!$D$64:$AU$75,Graph!A93,FALSE)</f>
        <v>0.12545100000000001</v>
      </c>
      <c r="I104" s="38">
        <f>VLOOKUP($B104,'Basic Ratio'!$D$76:$AU$87,Graph!A93,FALSE)</f>
        <v>0.111473</v>
      </c>
      <c r="J104" s="38">
        <f>VLOOKUP($B104,'Basic Ratio'!$D$88:$AU$99,Graph!A93,FALSE)</f>
        <v>0.456314</v>
      </c>
      <c r="K104" s="38">
        <f>VLOOKUP($B104,'Basic Ratio'!$D$100:$AU$111,Graph!A93,FALSE)</f>
        <v>0.48080299999999998</v>
      </c>
      <c r="L104" s="38">
        <f>VLOOKUP($B104,'Basic Ratio'!$D$112:$AU$123,Graph!A93,FALSE)</f>
        <v>0.20456099999999999</v>
      </c>
      <c r="M104" s="38">
        <f>VLOOKUP($B104,'Basic Ratio'!$D$124:$AU$135,Graph!A93,FALSE)</f>
        <v>0.348468</v>
      </c>
      <c r="N104" s="38">
        <f>VLOOKUP($B104,'Basic Ratio'!$D$136:$AU$147,Graph!A93,FALSE)</f>
        <v>0.44220900000000002</v>
      </c>
    </row>
    <row r="105" spans="1:14" ht="13.5" customHeight="1"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 ht="13.5" customHeight="1"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 ht="13.5" customHeight="1"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 ht="13.5" customHeight="1">
      <c r="A108" s="13">
        <v>11</v>
      </c>
      <c r="B108" s="14" t="s">
        <v>189</v>
      </c>
      <c r="C108" s="21"/>
      <c r="D108" s="21"/>
      <c r="E108" s="21"/>
      <c r="F108" s="21" t="s">
        <v>464</v>
      </c>
      <c r="G108" s="21"/>
      <c r="H108" s="21"/>
      <c r="I108" s="21"/>
      <c r="J108" s="21"/>
      <c r="K108" s="21"/>
      <c r="L108" s="21"/>
      <c r="M108" s="21"/>
      <c r="N108" s="21"/>
    </row>
    <row r="109" spans="1:14" ht="13.5" customHeight="1">
      <c r="B109" s="16"/>
      <c r="C109" s="52" t="str">
        <f>C94</f>
        <v>日本電産</v>
      </c>
      <c r="D109" s="52" t="str">
        <f t="shared" ref="D109:N109" si="13">D94</f>
        <v>村田製作所</v>
      </c>
      <c r="E109" s="52" t="str">
        <f t="shared" si="13"/>
        <v>TDK</v>
      </c>
      <c r="F109" s="52" t="str">
        <f t="shared" si="13"/>
        <v>京セラ</v>
      </c>
      <c r="G109" s="52" t="str">
        <f t="shared" si="13"/>
        <v>ローム</v>
      </c>
      <c r="H109" s="52" t="str">
        <f t="shared" si="13"/>
        <v>日本精工</v>
      </c>
      <c r="I109" s="52" t="str">
        <f t="shared" si="13"/>
        <v>日立製作所</v>
      </c>
      <c r="J109" s="53" t="str">
        <f t="shared" si="13"/>
        <v>Intel</v>
      </c>
      <c r="K109" s="53" t="str">
        <f t="shared" si="13"/>
        <v>Texas Instruments</v>
      </c>
      <c r="L109" s="53" t="str">
        <f t="shared" si="13"/>
        <v>Emerson</v>
      </c>
      <c r="M109" s="53" t="str">
        <f t="shared" si="13"/>
        <v>Samsung E</v>
      </c>
      <c r="N109" s="53" t="str">
        <f t="shared" si="13"/>
        <v>Analog Devices</v>
      </c>
    </row>
    <row r="110" spans="1:14" ht="13.5" customHeight="1">
      <c r="B110" s="50">
        <f t="shared" ref="B110:B118" si="14">B111-1</f>
        <v>2009</v>
      </c>
      <c r="C110" s="20">
        <f>VLOOKUP($B110,'Basic Ratio'!$D$4:$AU$15,Graph!A108,FALSE)</f>
        <v>0.14213200000000001</v>
      </c>
      <c r="D110" s="20">
        <f>VLOOKUP($B110,'Basic Ratio'!$D$16:$AU$27,Graph!A108,FALSE)</f>
        <v>5.0355999999999998E-2</v>
      </c>
      <c r="E110" s="20">
        <f>VLOOKUP($B110,'Basic Ratio'!$D$28:$AU$39,Graph!A108,FALSE)</f>
        <v>5.8985999999999997E-2</v>
      </c>
      <c r="F110" s="20">
        <f>VLOOKUP($B110,'Basic Ratio'!$D$40:$AU$51,Graph!A108,FALSE)</f>
        <v>7.9463000000000006E-2</v>
      </c>
      <c r="G110" s="20">
        <f>VLOOKUP($B110,'Basic Ratio'!$D$52:$AU$63,Graph!A108,FALSE)</f>
        <v>7.1185999999999999E-2</v>
      </c>
      <c r="H110" s="20">
        <f>VLOOKUP($B110,'Basic Ratio'!$D$64:$AU$75,Graph!A108,FALSE)</f>
        <v>2.0722000000000001E-2</v>
      </c>
      <c r="I110" s="20">
        <f>VLOOKUP($B110,'Basic Ratio'!$D$76:$AU$87,Graph!A108,FALSE)</f>
        <v>3.5482E-2</v>
      </c>
      <c r="J110" s="20">
        <f>VLOOKUP($B110,'Basic Ratio'!$D$88:$AU$99,Graph!A108,FALSE)</f>
        <v>0.25470399999999999</v>
      </c>
      <c r="K110" s="20">
        <f>VLOOKUP($B110,'Basic Ratio'!$D$100:$AU$111,Graph!A108,FALSE)</f>
        <v>0.21588099999999999</v>
      </c>
      <c r="L110" s="20">
        <f>VLOOKUP($B110,'Basic Ratio'!$D$112:$AU$123,Graph!A108,FALSE)</f>
        <v>0.158939</v>
      </c>
      <c r="M110" s="20">
        <f>VLOOKUP($B110,'Basic Ratio'!$D$124:$AU$135,Graph!A108,FALSE)</f>
        <v>8.1620999999999999E-2</v>
      </c>
      <c r="N110" s="20">
        <f>VLOOKUP($B110,'Basic Ratio'!$D$136:$AU$147,Graph!A108,FALSE)</f>
        <v>0.17164499999999999</v>
      </c>
    </row>
    <row r="111" spans="1:14" ht="13.5" customHeight="1">
      <c r="B111" s="51">
        <f t="shared" si="14"/>
        <v>2010</v>
      </c>
      <c r="C111" s="38">
        <f>VLOOKUP($B111,'Basic Ratio'!$D$4:$AU$15,Graph!A108,FALSE)</f>
        <v>0.14141899999999999</v>
      </c>
      <c r="D111" s="38">
        <f>VLOOKUP($B111,'Basic Ratio'!$D$16:$AU$27,Graph!A108,FALSE)</f>
        <v>0.125389</v>
      </c>
      <c r="E111" s="38">
        <f>VLOOKUP($B111,'Basic Ratio'!$D$28:$AU$38,Graph!A108,FALSE)</f>
        <v>7.2900000000000006E-2</v>
      </c>
      <c r="F111" s="38">
        <f>VLOOKUP($B111,'Basic Ratio'!$D$40:$AU$51,Graph!A108,FALSE)</f>
        <v>0.13264000000000001</v>
      </c>
      <c r="G111" s="38">
        <f>VLOOKUP($B111,'Basic Ratio'!$D$52:$AU$63,Graph!A108,FALSE)</f>
        <v>0.116498</v>
      </c>
      <c r="H111" s="38">
        <f>VLOOKUP($B111,'Basic Ratio'!$D$64:$AU$75,Graph!A108,FALSE)</f>
        <v>6.2335000000000002E-2</v>
      </c>
      <c r="I111" s="38">
        <f>VLOOKUP($B111,'Basic Ratio'!$D$76:$AU$87,Graph!A108,FALSE)</f>
        <v>6.0063999999999999E-2</v>
      </c>
      <c r="J111" s="38">
        <f>VLOOKUP($B111,'Basic Ratio'!$D$88:$AU$99,Graph!A108,FALSE)</f>
        <v>0.36283599999999999</v>
      </c>
      <c r="K111" s="38">
        <f>VLOOKUP($B111,'Basic Ratio'!$D$100:$AU$111,Graph!A108,FALSE)</f>
        <v>0.318774</v>
      </c>
      <c r="L111" s="38">
        <f>VLOOKUP($B111,'Basic Ratio'!$D$112:$AU$123,Graph!A108,FALSE)</f>
        <v>0.161747</v>
      </c>
      <c r="M111" s="38">
        <f>VLOOKUP($B111,'Basic Ratio'!$D$124:$AU$135,Graph!A108,FALSE)</f>
        <v>0.111511</v>
      </c>
      <c r="N111" s="38">
        <f>VLOOKUP($B111,'Basic Ratio'!$D$136:$AU$147,Graph!A108,FALSE)</f>
        <v>0.33365299999999998</v>
      </c>
    </row>
    <row r="112" spans="1:14" ht="13.5" customHeight="1">
      <c r="B112" s="50">
        <f t="shared" si="14"/>
        <v>2011</v>
      </c>
      <c r="C112" s="20">
        <f>VLOOKUP($B112,'Basic Ratio'!$D$4:$AU$15,Graph!A108,FALSE)</f>
        <v>0.111222</v>
      </c>
      <c r="D112" s="20">
        <f>VLOOKUP($B112,'Basic Ratio'!$D$16:$AU$27,Graph!A108,FALSE)</f>
        <v>8.6893999999999999E-2</v>
      </c>
      <c r="E112" s="20">
        <f>VLOOKUP($B112,'Basic Ratio'!$D$28:$AU$38,Graph!A108,FALSE)</f>
        <v>2.2942000000000001E-2</v>
      </c>
      <c r="F112" s="20">
        <f>VLOOKUP($B112,'Basic Ratio'!$D$40:$AU$51,Graph!A108,FALSE)</f>
        <v>9.7846000000000002E-2</v>
      </c>
      <c r="G112" s="20">
        <f>VLOOKUP($B112,'Basic Ratio'!$D$52:$AU$63,Graph!A108,FALSE)</f>
        <v>3.8088999999999998E-2</v>
      </c>
      <c r="H112" s="20">
        <f>VLOOKUP($B112,'Basic Ratio'!$D$64:$AU$75,Graph!A108,FALSE)</f>
        <v>6.1622999999999997E-2</v>
      </c>
      <c r="I112" s="20">
        <f>VLOOKUP($B112,'Basic Ratio'!$D$76:$AU$87,Graph!A108,FALSE)</f>
        <v>5.4996000000000003E-2</v>
      </c>
      <c r="J112" s="20">
        <f>VLOOKUP($B112,'Basic Ratio'!$D$88:$AU$99,Graph!A108,FALSE)</f>
        <v>0.34074700000000002</v>
      </c>
      <c r="K112" s="20">
        <f>VLOOKUP($B112,'Basic Ratio'!$D$100:$AU$111,Graph!A108,FALSE)</f>
        <v>0.257662</v>
      </c>
      <c r="L112" s="20">
        <f>VLOOKUP($B112,'Basic Ratio'!$D$112:$AU$123,Graph!A108,FALSE)</f>
        <v>0.17649200000000001</v>
      </c>
      <c r="M112" s="20">
        <f>VLOOKUP($B112,'Basic Ratio'!$D$124:$AU$135,Graph!A108,FALSE)</f>
        <v>9.7628000000000006E-2</v>
      </c>
      <c r="N112" s="20">
        <f>VLOOKUP($B112,'Basic Ratio'!$D$136:$AU$147,Graph!A108,FALSE)</f>
        <v>0.35939700000000002</v>
      </c>
    </row>
    <row r="113" spans="1:14" ht="13.5" customHeight="1">
      <c r="B113" s="51">
        <f t="shared" si="14"/>
        <v>2012</v>
      </c>
      <c r="C113" s="38">
        <f>VLOOKUP($B113,'Basic Ratio'!$D$4:$AU$15,Graph!A108,FALSE)</f>
        <v>3.1557000000000002E-2</v>
      </c>
      <c r="D113" s="38">
        <f>VLOOKUP($B113,'Basic Ratio'!$D$16:$AU$27,Graph!A108,FALSE)</f>
        <v>9.8175999999999999E-2</v>
      </c>
      <c r="E113" s="38">
        <f>VLOOKUP($B113,'Basic Ratio'!$D$28:$AU$38,Graph!A108,FALSE)</f>
        <v>2.5420999999999999E-2</v>
      </c>
      <c r="F113" s="38">
        <f>VLOOKUP($B113,'Basic Ratio'!$D$40:$AU$51,Graph!A108,FALSE)</f>
        <v>8.5078000000000001E-2</v>
      </c>
      <c r="G113" s="38">
        <f>VLOOKUP($B113,'Basic Ratio'!$D$52:$AU$63,Graph!A108,FALSE)</f>
        <v>4.032E-3</v>
      </c>
      <c r="H113" s="38">
        <f>VLOOKUP($B113,'Basic Ratio'!$D$64:$AU$75,Graph!A108,FALSE)</f>
        <v>4.5143999999999997E-2</v>
      </c>
      <c r="I113" s="38">
        <f>VLOOKUP($B113,'Basic Ratio'!$D$76:$AU$87,Graph!A108,FALSE)</f>
        <v>5.9658999999999997E-2</v>
      </c>
      <c r="J113" s="38">
        <f>VLOOKUP($B113,'Basic Ratio'!$D$88:$AU$99,Graph!A108,FALSE)</f>
        <v>0.296263</v>
      </c>
      <c r="K113" s="38">
        <f>VLOOKUP($B113,'Basic Ratio'!$D$100:$AU$111,Graph!A108,FALSE)</f>
        <v>0.21185100000000001</v>
      </c>
      <c r="L113" s="38">
        <f>VLOOKUP($B113,'Basic Ratio'!$D$112:$AU$123,Graph!A108,FALSE)</f>
        <v>0.17393</v>
      </c>
      <c r="M113" s="38">
        <f>VLOOKUP($B113,'Basic Ratio'!$D$124:$AU$135,Graph!A108,FALSE)</f>
        <v>0.14722299999999999</v>
      </c>
      <c r="N113" s="38">
        <f>VLOOKUP($B113,'Basic Ratio'!$D$136:$AU$147,Graph!A108,FALSE)</f>
        <v>0.30824200000000002</v>
      </c>
    </row>
    <row r="114" spans="1:14" ht="13.5" customHeight="1">
      <c r="B114" s="50">
        <f t="shared" si="14"/>
        <v>2013</v>
      </c>
      <c r="C114" s="20">
        <f>VLOOKUP($B114,'Basic Ratio'!$D$4:$AU$15,Graph!A108,FALSE)</f>
        <v>0.10476100000000001</v>
      </c>
      <c r="D114" s="20">
        <f>VLOOKUP($B114,'Basic Ratio'!$D$16:$AU$27,Graph!A108,FALSE)</f>
        <v>0.14868100000000001</v>
      </c>
      <c r="E114" s="20">
        <f>VLOOKUP($B114,'Basic Ratio'!$D$28:$AU$38,Graph!A108,FALSE)</f>
        <v>3.7191000000000002E-2</v>
      </c>
      <c r="F114" s="20">
        <f>VLOOKUP($B114,'Basic Ratio'!$D$40:$AU$51,Graph!A108,FALSE)</f>
        <v>9.1972999999999999E-2</v>
      </c>
      <c r="G114" s="20">
        <f>VLOOKUP($B114,'Basic Ratio'!$D$52:$AU$63,Graph!A108,FALSE)</f>
        <v>7.0932999999999996E-2</v>
      </c>
      <c r="H114" s="20">
        <f>VLOOKUP($B114,'Basic Ratio'!$D$64:$AU$75,Graph!A108,FALSE)</f>
        <v>7.8364000000000003E-2</v>
      </c>
      <c r="I114" s="20">
        <f>VLOOKUP($B114,'Basic Ratio'!$D$76:$AU$87,Graph!A108,FALSE)</f>
        <v>6.6947000000000007E-2</v>
      </c>
      <c r="J114" s="20">
        <f>VLOOKUP($B114,'Basic Ratio'!$D$88:$AU$99,Graph!A108,FALSE)</f>
        <v>0.26130700000000001</v>
      </c>
      <c r="K114" s="20">
        <f>VLOOKUP($B114,'Basic Ratio'!$D$100:$AU$111,Graph!A108,FALSE)</f>
        <v>0.244981</v>
      </c>
      <c r="L114" s="20">
        <f>VLOOKUP($B114,'Basic Ratio'!$D$112:$AU$123,Graph!A108,FALSE)</f>
        <v>0.17207800000000001</v>
      </c>
      <c r="M114" s="20">
        <f>VLOOKUP($B114,'Basic Ratio'!$D$124:$AU$135,Graph!A108,FALSE)</f>
        <v>0.16375500000000001</v>
      </c>
      <c r="N114" s="20">
        <f>VLOOKUP($B114,'Basic Ratio'!$D$136:$AU$147,Graph!A108,FALSE)</f>
        <v>0.29974699999999999</v>
      </c>
    </row>
    <row r="115" spans="1:14" ht="13.5" customHeight="1">
      <c r="B115" s="51">
        <f t="shared" si="14"/>
        <v>2014</v>
      </c>
      <c r="C115" s="38">
        <f>VLOOKUP($B115,'Basic Ratio'!$D$4:$AU$15,Graph!A108,FALSE)</f>
        <v>0.115964</v>
      </c>
      <c r="D115" s="38">
        <f>VLOOKUP($B115,'Basic Ratio'!$D$16:$AU$27,Graph!A108,FALSE)</f>
        <v>0.20558299999999999</v>
      </c>
      <c r="E115" s="38">
        <f>VLOOKUP($B115,'Basic Ratio'!$D$28:$AU$38,Graph!A108,FALSE)</f>
        <v>6.6933000000000006E-2</v>
      </c>
      <c r="F115" s="38">
        <f>VLOOKUP($B115,'Basic Ratio'!$D$40:$AU$51,Graph!A108,FALSE)</f>
        <v>8.2267000000000007E-2</v>
      </c>
      <c r="G115" s="38">
        <f>VLOOKUP($B115,'Basic Ratio'!$D$52:$AU$63,Graph!A108,FALSE)</f>
        <v>0.106741</v>
      </c>
      <c r="H115" s="38">
        <f>VLOOKUP($B115,'Basic Ratio'!$D$64:$AU$75,Graph!A108,FALSE)</f>
        <v>9.9951999999999999E-2</v>
      </c>
      <c r="I115" s="38">
        <f>VLOOKUP($B115,'Basic Ratio'!$D$76:$AU$87,Graph!A108,FALSE)</f>
        <v>6.9593000000000002E-2</v>
      </c>
      <c r="J115" s="38">
        <f>VLOOKUP($B115,'Basic Ratio'!$D$88:$AU$99,Graph!A108,FALSE)</f>
        <v>0.30089399999999999</v>
      </c>
      <c r="K115" s="38">
        <f>VLOOKUP($B115,'Basic Ratio'!$D$100:$AU$111,Graph!A108,FALSE)</f>
        <v>0.32380199999999998</v>
      </c>
      <c r="L115" s="38">
        <f>VLOOKUP($B115,'Basic Ratio'!$D$112:$AU$123,Graph!A108,FALSE)</f>
        <v>0.20064199999999999</v>
      </c>
      <c r="M115" s="38">
        <f>VLOOKUP($B115,'Basic Ratio'!$D$124:$AU$135,Graph!A108,FALSE)</f>
        <v>0.124983</v>
      </c>
      <c r="N115" s="38">
        <f>VLOOKUP($B115,'Basic Ratio'!$D$136:$AU$147,Graph!A108,FALSE)</f>
        <v>0.29705999999999999</v>
      </c>
    </row>
    <row r="116" spans="1:14" ht="13.5" customHeight="1">
      <c r="B116" s="50">
        <f t="shared" si="14"/>
        <v>2015</v>
      </c>
      <c r="C116" s="20">
        <f>VLOOKUP($B116,'Basic Ratio'!$D$4:$AU$15,Graph!A108,FALSE)</f>
        <v>0.104646</v>
      </c>
      <c r="D116" s="20">
        <f>VLOOKUP($B116,'Basic Ratio'!$D$16:$AU$27,Graph!A108,FALSE)</f>
        <v>0.22745000000000001</v>
      </c>
      <c r="E116" s="20">
        <f>VLOOKUP($B116,'Basic Ratio'!$D$28:$AU$38,Graph!A108,FALSE)</f>
        <v>8.1070000000000003E-2</v>
      </c>
      <c r="F116" s="20">
        <f>VLOOKUP($B116,'Basic Ratio'!$D$40:$AU$51,Graph!A108,FALSE)</f>
        <v>7.0427000000000003E-2</v>
      </c>
      <c r="G116" s="20">
        <f>VLOOKUP($B116,'Basic Ratio'!$D$52:$AU$63,Graph!A108,FALSE)</f>
        <v>9.5837000000000006E-2</v>
      </c>
      <c r="H116" s="20">
        <f>VLOOKUP($B116,'Basic Ratio'!$D$64:$AU$75,Graph!A108,FALSE)</f>
        <v>8.763E-2</v>
      </c>
      <c r="I116" s="20">
        <f>VLOOKUP($B116,'Basic Ratio'!$D$76:$AU$87,Graph!A108,FALSE)</f>
        <v>6.3439999999999996E-2</v>
      </c>
      <c r="J116" s="20">
        <f>VLOOKUP($B116,'Basic Ratio'!$D$88:$AU$99,Graph!A108,FALSE)</f>
        <v>0.275422</v>
      </c>
      <c r="K116" s="20">
        <f>VLOOKUP($B116,'Basic Ratio'!$D$100:$AU$111,Graph!A108,FALSE)</f>
        <v>0.348769</v>
      </c>
      <c r="L116" s="20">
        <f>VLOOKUP($B116,'Basic Ratio'!$D$112:$AU$123,Graph!A108,FALSE)</f>
        <v>0.19453500000000001</v>
      </c>
      <c r="M116" s="20">
        <f>VLOOKUP($B116,'Basic Ratio'!$D$124:$AU$135,Graph!A108,FALSE)</f>
        <v>0.13492999999999999</v>
      </c>
      <c r="N116" s="20">
        <f>VLOOKUP($B116,'Basic Ratio'!$D$136:$AU$147,Graph!A108,FALSE)</f>
        <v>0.26867799999999997</v>
      </c>
    </row>
    <row r="117" spans="1:14" ht="13.5" customHeight="1">
      <c r="B117" s="51">
        <f t="shared" si="14"/>
        <v>2016</v>
      </c>
      <c r="C117" s="38">
        <f>VLOOKUP($B117,'Basic Ratio'!$D$4:$AU$15,Graph!A108,FALSE)</f>
        <v>0.120923</v>
      </c>
      <c r="D117" s="38">
        <f>VLOOKUP($B117,'Basic Ratio'!$D$16:$AU$27,Graph!A108,FALSE)</f>
        <v>0.1772</v>
      </c>
      <c r="E117" s="38">
        <f>VLOOKUP($B117,'Basic Ratio'!$D$28:$AU$38,Graph!A108,FALSE)</f>
        <v>0.177092</v>
      </c>
      <c r="F117" s="38">
        <f>VLOOKUP($B117,'Basic Ratio'!$D$40:$AU$51,Graph!A108,FALSE)</f>
        <v>8.3208000000000004E-2</v>
      </c>
      <c r="G117" s="38">
        <f>VLOOKUP($B117,'Basic Ratio'!$D$52:$AU$63,Graph!A108,FALSE)</f>
        <v>9.1510999999999995E-2</v>
      </c>
      <c r="H117" s="38">
        <f>VLOOKUP($B117,'Basic Ratio'!$D$64:$AU$75,Graph!A108,FALSE)</f>
        <v>6.3728999999999994E-2</v>
      </c>
      <c r="I117" s="38">
        <f>VLOOKUP($B117,'Basic Ratio'!$D$76:$AU$87,Graph!A108,FALSE)</f>
        <v>6.7899000000000001E-2</v>
      </c>
      <c r="J117" s="38">
        <f>VLOOKUP($B117,'Basic Ratio'!$D$88:$AU$99,Graph!A108,FALSE)</f>
        <v>0.27832600000000002</v>
      </c>
      <c r="K117" s="38">
        <f>VLOOKUP($B117,'Basic Ratio'!$D$100:$AU$111,Graph!A108,FALSE)</f>
        <v>0.38167499999999999</v>
      </c>
      <c r="L117" s="38">
        <f>VLOOKUP($B117,'Basic Ratio'!$D$112:$AU$123,Graph!A108,FALSE)</f>
        <v>0.18523600000000001</v>
      </c>
      <c r="M117" s="38">
        <f>VLOOKUP($B117,'Basic Ratio'!$D$124:$AU$135,Graph!A108,FALSE)</f>
        <v>0.14807999999999999</v>
      </c>
      <c r="N117" s="38">
        <f>VLOOKUP($B117,'Basic Ratio'!$D$136:$AU$147,Graph!A108,FALSE)</f>
        <v>0.32648700000000003</v>
      </c>
    </row>
    <row r="118" spans="1:14" ht="13.5" customHeight="1">
      <c r="B118" s="50">
        <f t="shared" si="14"/>
        <v>2017</v>
      </c>
      <c r="C118" s="20">
        <f>VLOOKUP($B118,'Basic Ratio'!$D$4:$AU$15,Graph!A108,FALSE)</f>
        <v>0.116864</v>
      </c>
      <c r="D118" s="20">
        <f>VLOOKUP($B118,'Basic Ratio'!$D$16:$AU$27,Graph!A108,FALSE)</f>
        <v>0.11819499999999999</v>
      </c>
      <c r="E118" s="20" t="e">
        <f>VLOOKUP($B118,'Basic Ratio'!$D$28:$AU$38,Graph!A108,FALSE)</f>
        <v>#N/A</v>
      </c>
      <c r="F118" s="20">
        <f>VLOOKUP($B118,'Basic Ratio'!$D$40:$AU$51,Graph!A108,FALSE)</f>
        <v>6.9277000000000005E-2</v>
      </c>
      <c r="G118" s="20">
        <f>VLOOKUP($B118,'Basic Ratio'!$D$52:$AU$63,Graph!A108,FALSE)</f>
        <v>0.144535</v>
      </c>
      <c r="H118" s="20">
        <f>VLOOKUP($B118,'Basic Ratio'!$D$64:$AU$75,Graph!A108,FALSE)</f>
        <v>9.0768000000000001E-2</v>
      </c>
      <c r="I118" s="20">
        <f>VLOOKUP($B118,'Basic Ratio'!$D$76:$AU$87,Graph!A108,FALSE)</f>
        <v>7.9447000000000004E-2</v>
      </c>
      <c r="J118" s="20">
        <f>VLOOKUP($B118,'Basic Ratio'!$D$88:$AU$99,Graph!A108,FALSE)</f>
        <v>0.31471700000000002</v>
      </c>
      <c r="K118" s="20">
        <f>VLOOKUP($B118,'Basic Ratio'!$D$100:$AU$111,Graph!A108,FALSE)</f>
        <v>0.42457</v>
      </c>
      <c r="L118" s="20">
        <f>VLOOKUP($B118,'Basic Ratio'!$D$112:$AU$123,Graph!A108,FALSE)</f>
        <v>0.18520700000000001</v>
      </c>
      <c r="M118" s="20">
        <f>VLOOKUP($B118,'Basic Ratio'!$D$124:$AU$135,Graph!A108,FALSE)</f>
        <v>0.227408</v>
      </c>
      <c r="N118" s="20">
        <f>VLOOKUP($B118,'Basic Ratio'!$D$136:$AU$147,Graph!A108,FALSE)</f>
        <v>0.37204199999999998</v>
      </c>
    </row>
    <row r="119" spans="1:14" ht="13.5" customHeight="1">
      <c r="B119" s="51">
        <f>B104</f>
        <v>2018</v>
      </c>
      <c r="C119" s="38">
        <f>VLOOKUP($B119,'Basic Ratio'!$D$4:$AU$15,Graph!A108,FALSE)</f>
        <v>9.6667000000000003E-2</v>
      </c>
      <c r="D119" s="38">
        <f>VLOOKUP($B119,'Basic Ratio'!$D$16:$AU$27,Graph!A108,FALSE)</f>
        <v>0.16939799999999999</v>
      </c>
      <c r="E119" s="38" t="e">
        <f>VLOOKUP($B119,'Basic Ratio'!$D$28:$AU$39,Graph!A108,FALSE)</f>
        <v>#N/A</v>
      </c>
      <c r="F119" s="38">
        <f>VLOOKUP($B119,'Basic Ratio'!$D$40:$AU$51,Graph!A108,FALSE)</f>
        <v>5.8397999999999999E-2</v>
      </c>
      <c r="G119" s="38">
        <f>VLOOKUP($B119,'Basic Ratio'!$D$52:$AU$63,Graph!A108,FALSE)</f>
        <v>0.140129</v>
      </c>
      <c r="H119" s="38">
        <f>VLOOKUP($B119,'Basic Ratio'!$D$64:$AU$75,Graph!A108,FALSE)</f>
        <v>7.6225000000000001E-2</v>
      </c>
      <c r="I119" s="38">
        <f>VLOOKUP($B119,'Basic Ratio'!$D$76:$AU$87,Graph!A108,FALSE)</f>
        <v>8.2817000000000002E-2</v>
      </c>
      <c r="J119" s="38">
        <f>VLOOKUP($B119,'Basic Ratio'!$D$88:$AU$99,Graph!A108,FALSE)</f>
        <v>0.35017199999999998</v>
      </c>
      <c r="K119" s="38">
        <f>VLOOKUP($B119,'Basic Ratio'!$D$100:$AU$111,Graph!A108,FALSE)</f>
        <v>0.44361299999999998</v>
      </c>
      <c r="L119" s="38">
        <f>VLOOKUP($B119,'Basic Ratio'!$D$112:$AU$123,Graph!A108,FALSE)</f>
        <v>0.17905499999999999</v>
      </c>
      <c r="M119" s="38">
        <f>VLOOKUP($B119,'Basic Ratio'!$D$124:$AU$135,Graph!A108,FALSE)</f>
        <v>0.245228</v>
      </c>
      <c r="N119" s="38">
        <f>VLOOKUP($B119,'Basic Ratio'!$D$136:$AU$147,Graph!A108,FALSE)</f>
        <v>0.40535599999999999</v>
      </c>
    </row>
    <row r="120" spans="1:14" ht="13.5" customHeight="1"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</row>
    <row r="121" spans="1:14" ht="13.5" customHeight="1"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</row>
    <row r="122" spans="1:14" ht="13.5" customHeight="1"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</row>
    <row r="123" spans="1:14" ht="3" customHeight="1"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</row>
    <row r="124" spans="1:14" ht="13.5" customHeight="1">
      <c r="A124" s="13">
        <v>12</v>
      </c>
      <c r="B124" s="14" t="s">
        <v>190</v>
      </c>
      <c r="C124" s="21"/>
      <c r="D124" s="21"/>
      <c r="E124" s="21"/>
      <c r="F124" s="21" t="s">
        <v>465</v>
      </c>
      <c r="G124" s="21"/>
      <c r="H124" s="21"/>
      <c r="I124" s="21"/>
      <c r="J124" s="21"/>
      <c r="K124" s="21"/>
      <c r="L124" s="21"/>
      <c r="M124" s="21"/>
      <c r="N124" s="21"/>
    </row>
    <row r="125" spans="1:14" ht="13.5" customHeight="1">
      <c r="B125" s="16"/>
      <c r="C125" s="52" t="str">
        <f>C109</f>
        <v>日本電産</v>
      </c>
      <c r="D125" s="52" t="str">
        <f t="shared" ref="D125:N125" si="15">D109</f>
        <v>村田製作所</v>
      </c>
      <c r="E125" s="52" t="str">
        <f t="shared" si="15"/>
        <v>TDK</v>
      </c>
      <c r="F125" s="52" t="str">
        <f t="shared" si="15"/>
        <v>京セラ</v>
      </c>
      <c r="G125" s="52" t="str">
        <f t="shared" si="15"/>
        <v>ローム</v>
      </c>
      <c r="H125" s="52" t="str">
        <f t="shared" si="15"/>
        <v>日本精工</v>
      </c>
      <c r="I125" s="52" t="str">
        <f t="shared" si="15"/>
        <v>日立製作所</v>
      </c>
      <c r="J125" s="53" t="str">
        <f t="shared" si="15"/>
        <v>Intel</v>
      </c>
      <c r="K125" s="53" t="str">
        <f t="shared" si="15"/>
        <v>Texas Instruments</v>
      </c>
      <c r="L125" s="53" t="str">
        <f t="shared" si="15"/>
        <v>Emerson</v>
      </c>
      <c r="M125" s="53" t="str">
        <f t="shared" si="15"/>
        <v>Samsung E</v>
      </c>
      <c r="N125" s="53" t="str">
        <f t="shared" si="15"/>
        <v>Analog Devices</v>
      </c>
    </row>
    <row r="126" spans="1:14" ht="13.5" customHeight="1">
      <c r="B126" s="50">
        <f t="shared" ref="B126:B134" si="16">B127-1</f>
        <v>2009</v>
      </c>
      <c r="C126" s="20">
        <f>VLOOKUP($B126,'Basic Ratio'!$D$4:$AU$15,Graph!A124,FALSE)</f>
        <v>0.138713</v>
      </c>
      <c r="D126" s="20">
        <f>VLOOKUP($B126,'Basic Ratio'!$D$16:$AU$27,Graph!A124,FALSE)</f>
        <v>5.0355999999999998E-2</v>
      </c>
      <c r="E126" s="20">
        <f>VLOOKUP($B126,'Basic Ratio'!$D$28:$AU$39,Graph!A124,FALSE)</f>
        <v>4.1713E-2</v>
      </c>
      <c r="F126" s="20">
        <f>VLOOKUP($B126,'Basic Ratio'!$D$40:$AU$51,Graph!A124,FALSE)</f>
        <v>6.8391999999999994E-2</v>
      </c>
      <c r="G126" s="20">
        <f>VLOOKUP($B126,'Basic Ratio'!$D$52:$AU$63,Graph!A124,FALSE)</f>
        <v>5.5452000000000001E-2</v>
      </c>
      <c r="H126" s="20">
        <f>VLOOKUP($B126,'Basic Ratio'!$D$64:$AU$75,Graph!A124,FALSE)</f>
        <v>1.9248000000000001E-2</v>
      </c>
      <c r="I126" s="20">
        <f>VLOOKUP($B126,'Basic Ratio'!$D$76:$AU$87,Graph!A124,FALSE)</f>
        <v>2.2540000000000001E-2</v>
      </c>
      <c r="J126" s="20">
        <f>VLOOKUP($B126,'Basic Ratio'!$D$88:$AU$99,Graph!A124,FALSE)</f>
        <v>0.24593599999999999</v>
      </c>
      <c r="K126" s="20">
        <f>VLOOKUP($B126,'Basic Ratio'!$D$100:$AU$111,Graph!A124,FALSE)</f>
        <v>0.21127799999999999</v>
      </c>
      <c r="L126" s="20">
        <f>VLOOKUP($B126,'Basic Ratio'!$D$112:$AU$123,Graph!A124,FALSE)</f>
        <v>0.149786</v>
      </c>
      <c r="M126" s="20">
        <f>VLOOKUP($B126,'Basic Ratio'!$D$124:$AU$135,Graph!A124,FALSE)</f>
        <v>8.0086000000000004E-2</v>
      </c>
      <c r="N126" s="20">
        <f>VLOOKUP($B126,'Basic Ratio'!$D$136:$AU$147,Graph!A124,FALSE)</f>
        <v>0.16798399999999999</v>
      </c>
    </row>
    <row r="127" spans="1:14" ht="13.5" customHeight="1">
      <c r="B127" s="51">
        <f t="shared" si="16"/>
        <v>2010</v>
      </c>
      <c r="C127" s="38">
        <f>VLOOKUP($B127,'Basic Ratio'!$D$4:$AU$15,Graph!A124,FALSE)</f>
        <v>0.137382</v>
      </c>
      <c r="D127" s="38">
        <f>VLOOKUP($B127,'Basic Ratio'!$D$16:$AU$27,Graph!A124,FALSE)</f>
        <v>0.125389</v>
      </c>
      <c r="E127" s="38">
        <f>VLOOKUP($B127,'Basic Ratio'!$D$28:$AU$38,Graph!A124,FALSE)</f>
        <v>7.2900000000000006E-2</v>
      </c>
      <c r="F127" s="38">
        <f>VLOOKUP($B127,'Basic Ratio'!$D$40:$AU$51,Graph!A124,FALSE)</f>
        <v>0.12363399999999999</v>
      </c>
      <c r="G127" s="38">
        <f>VLOOKUP($B127,'Basic Ratio'!$D$52:$AU$63,Graph!A124,FALSE)</f>
        <v>9.5852999999999994E-2</v>
      </c>
      <c r="H127" s="38">
        <f>VLOOKUP($B127,'Basic Ratio'!$D$64:$AU$75,Graph!A124,FALSE)</f>
        <v>6.1265E-2</v>
      </c>
      <c r="I127" s="38">
        <f>VLOOKUP($B127,'Basic Ratio'!$D$76:$AU$87,Graph!A124,FALSE)</f>
        <v>4.7715E-2</v>
      </c>
      <c r="J127" s="38">
        <f>VLOOKUP($B127,'Basic Ratio'!$D$88:$AU$99,Graph!A124,FALSE)</f>
        <v>0.35733399999999998</v>
      </c>
      <c r="K127" s="38">
        <f>VLOOKUP($B127,'Basic Ratio'!$D$100:$AU$111,Graph!A124,FALSE)</f>
        <v>0.31533699999999998</v>
      </c>
      <c r="L127" s="38">
        <f>VLOOKUP($B127,'Basic Ratio'!$D$112:$AU$123,Graph!A124,FALSE)</f>
        <v>0.149674</v>
      </c>
      <c r="M127" s="38">
        <f>VLOOKUP($B127,'Basic Ratio'!$D$124:$AU$135,Graph!A124,FALSE)</f>
        <v>0.10921400000000001</v>
      </c>
      <c r="N127" s="38">
        <f>VLOOKUP($B127,'Basic Ratio'!$D$136:$AU$147,Graph!A124,FALSE)</f>
        <v>0.33190500000000001</v>
      </c>
    </row>
    <row r="128" spans="1:14" ht="13.5" customHeight="1">
      <c r="B128" s="50">
        <f t="shared" si="16"/>
        <v>2011</v>
      </c>
      <c r="C128" s="20">
        <f>VLOOKUP($B128,'Basic Ratio'!$D$4:$AU$15,Graph!A124,FALSE)</f>
        <v>0.10709</v>
      </c>
      <c r="D128" s="20">
        <f>VLOOKUP($B128,'Basic Ratio'!$D$16:$AU$27,Graph!A124,FALSE)</f>
        <v>7.7973000000000001E-2</v>
      </c>
      <c r="E128" s="20">
        <f>VLOOKUP($B128,'Basic Ratio'!$D$28:$AU$38,Graph!A124,FALSE)</f>
        <v>2.2942000000000001E-2</v>
      </c>
      <c r="F128" s="20">
        <f>VLOOKUP($B128,'Basic Ratio'!$D$40:$AU$51,Graph!A124,FALSE)</f>
        <v>8.9122999999999994E-2</v>
      </c>
      <c r="G128" s="20">
        <f>VLOOKUP($B128,'Basic Ratio'!$D$52:$AU$63,Graph!A124,FALSE)</f>
        <v>2.0853E-2</v>
      </c>
      <c r="H128" s="20">
        <f>VLOOKUP($B128,'Basic Ratio'!$D$64:$AU$75,Graph!A124,FALSE)</f>
        <v>6.0580000000000002E-2</v>
      </c>
      <c r="I128" s="20">
        <f>VLOOKUP($B128,'Basic Ratio'!$D$76:$AU$87,Graph!A124,FALSE)</f>
        <v>4.2653000000000003E-2</v>
      </c>
      <c r="J128" s="20">
        <f>VLOOKUP($B128,'Basic Ratio'!$D$88:$AU$99,Graph!A124,FALSE)</f>
        <v>0.323654</v>
      </c>
      <c r="K128" s="20">
        <f>VLOOKUP($B128,'Basic Ratio'!$D$100:$AU$111,Graph!A124,FALSE)</f>
        <v>0.249581</v>
      </c>
      <c r="L128" s="20">
        <f>VLOOKUP($B128,'Basic Ratio'!$D$112:$AU$123,Graph!A124,FALSE)</f>
        <v>0.162249</v>
      </c>
      <c r="M128" s="20">
        <f>VLOOKUP($B128,'Basic Ratio'!$D$124:$AU$135,Graph!A124,FALSE)</f>
        <v>9.4811999999999994E-2</v>
      </c>
      <c r="N128" s="20">
        <f>VLOOKUP($B128,'Basic Ratio'!$D$136:$AU$147,Graph!A124,FALSE)</f>
        <v>0.35894799999999999</v>
      </c>
    </row>
    <row r="129" spans="1:14" ht="13.5" customHeight="1">
      <c r="B129" s="51">
        <f t="shared" si="16"/>
        <v>2012</v>
      </c>
      <c r="C129" s="38">
        <f>VLOOKUP($B129,'Basic Ratio'!$D$4:$AU$15,Graph!A124,FALSE)</f>
        <v>2.4811E-2</v>
      </c>
      <c r="D129" s="38">
        <f>VLOOKUP($B129,'Basic Ratio'!$D$16:$AU$27,Graph!A124,FALSE)</f>
        <v>8.8149000000000005E-2</v>
      </c>
      <c r="E129" s="38">
        <f>VLOOKUP($B129,'Basic Ratio'!$D$28:$AU$38,Graph!A124,FALSE)</f>
        <v>2.5420999999999999E-2</v>
      </c>
      <c r="F129" s="38">
        <f>VLOOKUP($B129,'Basic Ratio'!$D$40:$AU$51,Graph!A124,FALSE)</f>
        <v>7.7037999999999995E-2</v>
      </c>
      <c r="G129" s="38">
        <f>VLOOKUP($B129,'Basic Ratio'!$D$52:$AU$63,Graph!A124,FALSE)</f>
        <v>-3.1489999999999999E-3</v>
      </c>
      <c r="H129" s="38">
        <f>VLOOKUP($B129,'Basic Ratio'!$D$64:$AU$75,Graph!A124,FALSE)</f>
        <v>4.4158999999999997E-2</v>
      </c>
      <c r="I129" s="38">
        <f>VLOOKUP($B129,'Basic Ratio'!$D$76:$AU$87,Graph!A124,FALSE)</f>
        <v>4.6677999999999997E-2</v>
      </c>
      <c r="J129" s="38">
        <f>VLOOKUP($B129,'Basic Ratio'!$D$88:$AU$99,Graph!A124,FALSE)</f>
        <v>0.27442299999999997</v>
      </c>
      <c r="K129" s="38">
        <f>VLOOKUP($B129,'Basic Ratio'!$D$100:$AU$111,Graph!A124,FALSE)</f>
        <v>0.18518499999999999</v>
      </c>
      <c r="L129" s="38">
        <f>VLOOKUP($B129,'Basic Ratio'!$D$112:$AU$123,Graph!A124,FALSE)</f>
        <v>0.16405800000000001</v>
      </c>
      <c r="M129" s="38">
        <f>VLOOKUP($B129,'Basic Ratio'!$D$124:$AU$135,Graph!A124,FALSE)</f>
        <v>0.14444899999999999</v>
      </c>
      <c r="N129" s="38">
        <f>VLOOKUP($B129,'Basic Ratio'!$D$136:$AU$147,Graph!A124,FALSE)</f>
        <v>0.308195</v>
      </c>
    </row>
    <row r="130" spans="1:14" ht="13.5" customHeight="1">
      <c r="B130" s="50">
        <f t="shared" si="16"/>
        <v>2013</v>
      </c>
      <c r="C130" s="20">
        <f>VLOOKUP($B130,'Basic Ratio'!$D$4:$AU$15,Graph!A124,FALSE)</f>
        <v>9.6975000000000006E-2</v>
      </c>
      <c r="D130" s="20">
        <f>VLOOKUP($B130,'Basic Ratio'!$D$16:$AU$27,Graph!A124,FALSE)</f>
        <v>0.14868100000000001</v>
      </c>
      <c r="E130" s="20">
        <f>VLOOKUP($B130,'Basic Ratio'!$D$28:$AU$38,Graph!A124,FALSE)</f>
        <v>3.7191000000000002E-2</v>
      </c>
      <c r="F130" s="20">
        <f>VLOOKUP($B130,'Basic Ratio'!$D$40:$AU$51,Graph!A124,FALSE)</f>
        <v>8.4941000000000003E-2</v>
      </c>
      <c r="G130" s="20">
        <f>VLOOKUP($B130,'Basic Ratio'!$D$52:$AU$63,Graph!A124,FALSE)</f>
        <v>7.0832999999999993E-2</v>
      </c>
      <c r="H130" s="20">
        <f>VLOOKUP($B130,'Basic Ratio'!$D$64:$AU$75,Graph!A124,FALSE)</f>
        <v>7.8062000000000006E-2</v>
      </c>
      <c r="I130" s="20">
        <f>VLOOKUP($B130,'Basic Ratio'!$D$76:$AU$87,Graph!A124,FALSE)</f>
        <v>6.2565999999999997E-2</v>
      </c>
      <c r="J130" s="20">
        <f>VLOOKUP($B130,'Basic Ratio'!$D$88:$AU$99,Graph!A124,FALSE)</f>
        <v>0.23774300000000001</v>
      </c>
      <c r="K130" s="20">
        <f>VLOOKUP($B130,'Basic Ratio'!$D$100:$AU$111,Graph!A124,FALSE)</f>
        <v>0.21745100000000001</v>
      </c>
      <c r="L130" s="20">
        <f>VLOOKUP($B130,'Basic Ratio'!$D$112:$AU$123,Graph!A124,FALSE)</f>
        <v>0.16316</v>
      </c>
      <c r="M130" s="20">
        <f>VLOOKUP($B130,'Basic Ratio'!$D$124:$AU$135,Graph!A124,FALSE)</f>
        <v>0.16084899999999999</v>
      </c>
      <c r="N130" s="20">
        <f>VLOOKUP($B130,'Basic Ratio'!$D$136:$AU$147,Graph!A124,FALSE)</f>
        <v>0.29966399999999999</v>
      </c>
    </row>
    <row r="131" spans="1:14" ht="13.5" customHeight="1">
      <c r="B131" s="51">
        <f t="shared" si="16"/>
        <v>2014</v>
      </c>
      <c r="C131" s="38">
        <f>VLOOKUP($B131,'Basic Ratio'!$D$4:$AU$15,Graph!A124,FALSE)</f>
        <v>0.107876</v>
      </c>
      <c r="D131" s="38">
        <f>VLOOKUP($B131,'Basic Ratio'!$D$16:$AU$27,Graph!A124,FALSE)</f>
        <v>0.20558299999999999</v>
      </c>
      <c r="E131" s="38">
        <f>VLOOKUP($B131,'Basic Ratio'!$D$28:$AU$38,Graph!A124,FALSE)</f>
        <v>6.6933000000000006E-2</v>
      </c>
      <c r="F131" s="38">
        <f>VLOOKUP($B131,'Basic Ratio'!$D$40:$AU$51,Graph!A124,FALSE)</f>
        <v>7.5439999999999993E-2</v>
      </c>
      <c r="G131" s="38">
        <f>VLOOKUP($B131,'Basic Ratio'!$D$52:$AU$63,Graph!A124,FALSE)</f>
        <v>0.106651</v>
      </c>
      <c r="H131" s="38">
        <f>VLOOKUP($B131,'Basic Ratio'!$D$64:$AU$75,Graph!A124,FALSE)</f>
        <v>9.9834999999999993E-2</v>
      </c>
      <c r="I131" s="38">
        <f>VLOOKUP($B131,'Basic Ratio'!$D$76:$AU$87,Graph!A124,FALSE)</f>
        <v>6.5609000000000001E-2</v>
      </c>
      <c r="J131" s="38">
        <f>VLOOKUP($B131,'Basic Ratio'!$D$88:$AU$99,Graph!A124,FALSE)</f>
        <v>0.27997100000000003</v>
      </c>
      <c r="K131" s="38">
        <f>VLOOKUP($B131,'Basic Ratio'!$D$100:$AU$111,Graph!A124,FALSE)</f>
        <v>0.29919499999999999</v>
      </c>
      <c r="L131" s="38">
        <f>VLOOKUP($B131,'Basic Ratio'!$D$112:$AU$123,Graph!A124,FALSE)</f>
        <v>0.19528499999999999</v>
      </c>
      <c r="M131" s="38">
        <f>VLOOKUP($B131,'Basic Ratio'!$D$124:$AU$135,Graph!A124,FALSE)</f>
        <v>0.12135899999999999</v>
      </c>
      <c r="N131" s="38">
        <f>VLOOKUP($B131,'Basic Ratio'!$D$136:$AU$147,Graph!A124,FALSE)</f>
        <v>0.28731899999999999</v>
      </c>
    </row>
    <row r="132" spans="1:14" ht="13.5" customHeight="1">
      <c r="B132" s="50">
        <f t="shared" si="16"/>
        <v>2015</v>
      </c>
      <c r="C132" s="20">
        <f>VLOOKUP($B132,'Basic Ratio'!$D$4:$AU$15,Graph!A124,FALSE)</f>
        <v>0.100059</v>
      </c>
      <c r="D132" s="20">
        <f>VLOOKUP($B132,'Basic Ratio'!$D$16:$AU$27,Graph!A124,FALSE)</f>
        <v>0.22745000000000001</v>
      </c>
      <c r="E132" s="20">
        <f>VLOOKUP($B132,'Basic Ratio'!$D$28:$AU$38,Graph!A124,FALSE)</f>
        <v>8.1070000000000003E-2</v>
      </c>
      <c r="F132" s="20">
        <f>VLOOKUP($B132,'Basic Ratio'!$D$40:$AU$51,Graph!A124,FALSE)</f>
        <v>7.0427000000000003E-2</v>
      </c>
      <c r="G132" s="20">
        <f>VLOOKUP($B132,'Basic Ratio'!$D$52:$AU$63,Graph!A124,FALSE)</f>
        <v>9.5142000000000004E-2</v>
      </c>
      <c r="H132" s="20">
        <f>VLOOKUP($B132,'Basic Ratio'!$D$64:$AU$75,Graph!A124,FALSE)</f>
        <v>8.763E-2</v>
      </c>
      <c r="I132" s="20">
        <f>VLOOKUP($B132,'Basic Ratio'!$D$76:$AU$87,Graph!A124,FALSE)</f>
        <v>6.3439999999999996E-2</v>
      </c>
      <c r="J132" s="20">
        <f>VLOOKUP($B132,'Basic Ratio'!$D$88:$AU$99,Graph!A124,FALSE)</f>
        <v>0.25934400000000002</v>
      </c>
      <c r="K132" s="20">
        <f>VLOOKUP($B132,'Basic Ratio'!$D$100:$AU$111,Graph!A124,FALSE)</f>
        <v>0.32423000000000002</v>
      </c>
      <c r="L132" s="20">
        <f>VLOOKUP($B132,'Basic Ratio'!$D$112:$AU$123,Graph!A124,FALSE)</f>
        <v>0.18875</v>
      </c>
      <c r="M132" s="20">
        <f>VLOOKUP($B132,'Basic Ratio'!$D$124:$AU$135,Graph!A124,FALSE)</f>
        <v>0.131637</v>
      </c>
      <c r="N132" s="20">
        <f>VLOOKUP($B132,'Basic Ratio'!$D$136:$AU$147,Graph!A124,FALSE)</f>
        <v>0.241868</v>
      </c>
    </row>
    <row r="133" spans="1:14" ht="13.5" customHeight="1">
      <c r="B133" s="51">
        <f t="shared" si="16"/>
        <v>2016</v>
      </c>
      <c r="C133" s="38">
        <f>VLOOKUP($B133,'Basic Ratio'!$D$4:$AU$15,Graph!A124,FALSE)</f>
        <v>0.116672</v>
      </c>
      <c r="D133" s="38">
        <f>VLOOKUP($B133,'Basic Ratio'!$D$16:$AU$27,Graph!A124,FALSE)</f>
        <v>0.1772</v>
      </c>
      <c r="E133" s="38">
        <f>VLOOKUP($B133,'Basic Ratio'!$D$28:$AU$38,Graph!A124,FALSE)</f>
        <v>0.177092</v>
      </c>
      <c r="F133" s="38">
        <f>VLOOKUP($B133,'Basic Ratio'!$D$40:$AU$51,Graph!A124,FALSE)</f>
        <v>7.5250999999999998E-2</v>
      </c>
      <c r="G133" s="38">
        <f>VLOOKUP($B133,'Basic Ratio'!$D$52:$AU$63,Graph!A124,FALSE)</f>
        <v>9.0416999999999997E-2</v>
      </c>
      <c r="H133" s="38">
        <f>VLOOKUP($B133,'Basic Ratio'!$D$64:$AU$75,Graph!A124,FALSE)</f>
        <v>6.3728999999999994E-2</v>
      </c>
      <c r="I133" s="38">
        <f>VLOOKUP($B133,'Basic Ratio'!$D$76:$AU$87,Graph!A124,FALSE)</f>
        <v>6.4100000000000004E-2</v>
      </c>
      <c r="J133" s="38">
        <f>VLOOKUP($B133,'Basic Ratio'!$D$88:$AU$99,Graph!A124,FALSE)</f>
        <v>0.252664</v>
      </c>
      <c r="K133" s="38">
        <f>VLOOKUP($B133,'Basic Ratio'!$D$100:$AU$111,Graph!A124,FALSE)</f>
        <v>0.35781600000000002</v>
      </c>
      <c r="L133" s="38">
        <f>VLOOKUP($B133,'Basic Ratio'!$D$112:$AU$123,Graph!A124,FALSE)</f>
        <v>0.179451</v>
      </c>
      <c r="M133" s="38">
        <f>VLOOKUP($B133,'Basic Ratio'!$D$124:$AU$135,Graph!A124,FALSE)</f>
        <v>0.14485100000000001</v>
      </c>
      <c r="N133" s="38">
        <f>VLOOKUP($B133,'Basic Ratio'!$D$136:$AU$147,Graph!A124,FALSE)</f>
        <v>0.30449300000000001</v>
      </c>
    </row>
    <row r="134" spans="1:14" ht="13.5" customHeight="1">
      <c r="B134" s="50">
        <f t="shared" si="16"/>
        <v>2017</v>
      </c>
      <c r="C134" s="20">
        <f>VLOOKUP($B134,'Basic Ratio'!$D$4:$AU$15,Graph!A124,FALSE)</f>
        <v>0.11255</v>
      </c>
      <c r="D134" s="20">
        <f>VLOOKUP($B134,'Basic Ratio'!$D$16:$AU$27,Graph!A124,FALSE)</f>
        <v>0.11819499999999999</v>
      </c>
      <c r="E134" s="20" t="e">
        <f>VLOOKUP($B134,'Basic Ratio'!$D$28:$AU$38,Graph!A124,FALSE)</f>
        <v>#N/A</v>
      </c>
      <c r="F134" s="20">
        <f>VLOOKUP($B134,'Basic Ratio'!$D$40:$AU$51,Graph!A124,FALSE)</f>
        <v>6.1343000000000002E-2</v>
      </c>
      <c r="G134" s="20">
        <f>VLOOKUP($B134,'Basic Ratio'!$D$52:$AU$63,Graph!A124,FALSE)</f>
        <v>0.14355100000000001</v>
      </c>
      <c r="H134" s="20">
        <f>VLOOKUP($B134,'Basic Ratio'!$D$64:$AU$75,Graph!A124,FALSE)</f>
        <v>9.0768000000000001E-2</v>
      </c>
      <c r="I134" s="20">
        <f>VLOOKUP($B134,'Basic Ratio'!$D$76:$AU$87,Graph!A124,FALSE)</f>
        <v>7.6279E-2</v>
      </c>
      <c r="J134" s="20">
        <f>VLOOKUP($B134,'Basic Ratio'!$D$88:$AU$99,Graph!A124,FALSE)</f>
        <v>0.29277700000000001</v>
      </c>
      <c r="K134" s="20">
        <f>VLOOKUP($B134,'Basic Ratio'!$D$100:$AU$111,Graph!A124,FALSE)</f>
        <v>0.40331499999999998</v>
      </c>
      <c r="L134" s="20">
        <f>VLOOKUP($B134,'Basic Ratio'!$D$112:$AU$123,Graph!A124,FALSE)</f>
        <v>0.17629700000000001</v>
      </c>
      <c r="M134" s="20">
        <f>VLOOKUP($B134,'Basic Ratio'!$D$124:$AU$135,Graph!A124,FALSE)</f>
        <v>0.223917</v>
      </c>
      <c r="N134" s="20">
        <f>VLOOKUP($B134,'Basic Ratio'!$D$136:$AU$147,Graph!A124,FALSE)</f>
        <v>0.29580299999999998</v>
      </c>
    </row>
    <row r="135" spans="1:14" ht="13.5" customHeight="1">
      <c r="B135" s="51">
        <f>B119</f>
        <v>2018</v>
      </c>
      <c r="C135" s="38">
        <f>VLOOKUP($B135,'Basic Ratio'!$D$4:$AU$15,Graph!A124,FALSE)</f>
        <v>9.2355999999999994E-2</v>
      </c>
      <c r="D135" s="38">
        <f>VLOOKUP($B135,'Basic Ratio'!$D$16:$AU$27,Graph!A124,FALSE)</f>
        <v>0.16939799999999999</v>
      </c>
      <c r="E135" s="38" t="e">
        <f>VLOOKUP($B135,'Basic Ratio'!$D$28:$AU$39,Graph!A124,FALSE)</f>
        <v>#N/A</v>
      </c>
      <c r="F135" s="38">
        <f>VLOOKUP($B135,'Basic Ratio'!$D$40:$AU$51,Graph!A124,FALSE)</f>
        <v>5.8397999999999999E-2</v>
      </c>
      <c r="G135" s="38">
        <f>VLOOKUP($B135,'Basic Ratio'!$D$52:$AU$63,Graph!A124,FALSE)</f>
        <v>0.140129</v>
      </c>
      <c r="H135" s="38">
        <f>VLOOKUP($B135,'Basic Ratio'!$D$64:$AU$75,Graph!A124,FALSE)</f>
        <v>7.6225000000000001E-2</v>
      </c>
      <c r="I135" s="38">
        <f>VLOOKUP($B135,'Basic Ratio'!$D$76:$AU$87,Graph!A124,FALSE)</f>
        <v>7.9632999999999995E-2</v>
      </c>
      <c r="J135" s="38">
        <f>VLOOKUP($B135,'Basic Ratio'!$D$88:$AU$99,Graph!A124,FALSE)</f>
        <v>0.32808199999999998</v>
      </c>
      <c r="K135" s="38">
        <f>VLOOKUP($B135,'Basic Ratio'!$D$100:$AU$111,Graph!A124,FALSE)</f>
        <v>0.42346600000000001</v>
      </c>
      <c r="L135" s="38">
        <f>VLOOKUP($B135,'Basic Ratio'!$D$112:$AU$123,Graph!A124,FALSE)</f>
        <v>0.166934</v>
      </c>
      <c r="M135" s="38">
        <f>VLOOKUP($B135,'Basic Ratio'!$D$124:$AU$135,Graph!A124,FALSE)</f>
        <v>0.241565</v>
      </c>
      <c r="N135" s="38">
        <f>VLOOKUP($B135,'Basic Ratio'!$D$136:$AU$147,Graph!A124,FALSE)</f>
        <v>0.31334800000000002</v>
      </c>
    </row>
    <row r="136" spans="1:14" ht="13.5" customHeight="1"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</row>
    <row r="137" spans="1:14" ht="13.5" customHeight="1"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</row>
    <row r="138" spans="1:14" ht="13.5" customHeight="1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</row>
    <row r="139" spans="1:14" ht="13.5" customHeight="1">
      <c r="A139" s="13">
        <v>13</v>
      </c>
      <c r="B139" s="14" t="s">
        <v>191</v>
      </c>
      <c r="C139" s="21"/>
      <c r="D139" s="21"/>
      <c r="E139" s="21"/>
      <c r="F139" s="21" t="s">
        <v>466</v>
      </c>
      <c r="G139" s="21"/>
      <c r="H139" s="21"/>
      <c r="I139" s="21"/>
      <c r="J139" s="21"/>
      <c r="K139" s="21"/>
      <c r="L139" s="21"/>
      <c r="M139" s="21"/>
      <c r="N139" s="21"/>
    </row>
    <row r="140" spans="1:14" ht="13.5" customHeight="1">
      <c r="B140" s="16"/>
      <c r="C140" s="52" t="str">
        <f>C125</f>
        <v>日本電産</v>
      </c>
      <c r="D140" s="52" t="str">
        <f t="shared" ref="D140:N140" si="17">D125</f>
        <v>村田製作所</v>
      </c>
      <c r="E140" s="52" t="str">
        <f t="shared" si="17"/>
        <v>TDK</v>
      </c>
      <c r="F140" s="52" t="str">
        <f t="shared" si="17"/>
        <v>京セラ</v>
      </c>
      <c r="G140" s="52" t="str">
        <f t="shared" si="17"/>
        <v>ローム</v>
      </c>
      <c r="H140" s="52" t="str">
        <f t="shared" si="17"/>
        <v>日本精工</v>
      </c>
      <c r="I140" s="52" t="str">
        <f t="shared" si="17"/>
        <v>日立製作所</v>
      </c>
      <c r="J140" s="53" t="str">
        <f t="shared" si="17"/>
        <v>Intel</v>
      </c>
      <c r="K140" s="53" t="str">
        <f t="shared" si="17"/>
        <v>Texas Instruments</v>
      </c>
      <c r="L140" s="53" t="str">
        <f t="shared" si="17"/>
        <v>Emerson</v>
      </c>
      <c r="M140" s="53" t="str">
        <f t="shared" si="17"/>
        <v>Samsung E</v>
      </c>
      <c r="N140" s="53" t="str">
        <f t="shared" si="17"/>
        <v>Analog Devices</v>
      </c>
    </row>
    <row r="141" spans="1:14" ht="13.5" customHeight="1">
      <c r="B141" s="50">
        <f t="shared" ref="B141:B149" si="18">B142-1</f>
        <v>2009</v>
      </c>
      <c r="C141" s="20">
        <f>VLOOKUP($B141,'Basic Ratio'!$D$4:$AU$15,Graph!A139,FALSE)</f>
        <v>0.102104</v>
      </c>
      <c r="D141" s="20">
        <f>VLOOKUP($B141,'Basic Ratio'!$D$16:$AU$27,Graph!A139,FALSE)</f>
        <v>4.6639E-2</v>
      </c>
      <c r="E141" s="20">
        <f>VLOOKUP($B141,'Basic Ratio'!$D$28:$AU$39,Graph!A139,FALSE)</f>
        <v>1.5925999999999999E-2</v>
      </c>
      <c r="F141" s="20">
        <f>VLOOKUP($B141,'Basic Ratio'!$D$40:$AU$51,Graph!A139,FALSE)</f>
        <v>4.231E-2</v>
      </c>
      <c r="G141" s="20">
        <f>VLOOKUP($B141,'Basic Ratio'!$D$52:$AU$63,Graph!A139,FALSE)</f>
        <v>2.0364E-2</v>
      </c>
      <c r="H141" s="20">
        <f>VLOOKUP($B141,'Basic Ratio'!$D$64:$AU$75,Graph!A139,FALSE)</f>
        <v>9.3860000000000002E-3</v>
      </c>
      <c r="I141" s="20">
        <f>VLOOKUP($B141,'Basic Ratio'!$D$76:$AU$87,Graph!A139,FALSE)</f>
        <v>-9.4090000000000007E-3</v>
      </c>
      <c r="J141" s="20">
        <f>VLOOKUP($B141,'Basic Ratio'!$D$88:$AU$99,Graph!A139,FALSE)</f>
        <v>0.124377</v>
      </c>
      <c r="K141" s="20">
        <f>VLOOKUP($B141,'Basic Ratio'!$D$100:$AU$111,Graph!A139,FALSE)</f>
        <v>0.14097999999999999</v>
      </c>
      <c r="L141" s="20">
        <f>VLOOKUP($B141,'Basic Ratio'!$D$112:$AU$123,Graph!A139,FALSE)</f>
        <v>8.7651999999999994E-2</v>
      </c>
      <c r="M141" s="20">
        <f>VLOOKUP($B141,'Basic Ratio'!$D$124:$AU$135,Graph!A139,FALSE)</f>
        <v>7.1597999999999995E-2</v>
      </c>
      <c r="N141" s="20">
        <f>VLOOKUP($B141,'Basic Ratio'!$D$136:$AU$147,Graph!A139,FALSE)</f>
        <v>0.12278799999999999</v>
      </c>
    </row>
    <row r="142" spans="1:14" ht="13.5" customHeight="1">
      <c r="B142" s="51">
        <f t="shared" si="18"/>
        <v>2010</v>
      </c>
      <c r="C142" s="38">
        <f>VLOOKUP($B142,'Basic Ratio'!$D$4:$AU$15,Graph!A139,FALSE)</f>
        <v>9.4176999999999997E-2</v>
      </c>
      <c r="D142" s="38">
        <f>VLOOKUP($B142,'Basic Ratio'!$D$16:$AU$27,Graph!A139,FALSE)</f>
        <v>8.6563000000000001E-2</v>
      </c>
      <c r="E142" s="38">
        <f>VLOOKUP($B142,'Basic Ratio'!$D$28:$AU$38,Graph!A139,FALSE)</f>
        <v>5.1388999999999997E-2</v>
      </c>
      <c r="F142" s="38">
        <f>VLOOKUP($B142,'Basic Ratio'!$D$40:$AU$51,Graph!A139,FALSE)</f>
        <v>0.102703</v>
      </c>
      <c r="G142" s="38">
        <f>VLOOKUP($B142,'Basic Ratio'!$D$52:$AU$63,Graph!A139,FALSE)</f>
        <v>2.8854000000000001E-2</v>
      </c>
      <c r="H142" s="38">
        <f>VLOOKUP($B142,'Basic Ratio'!$D$64:$AU$75,Graph!A139,FALSE)</f>
        <v>3.8614999999999997E-2</v>
      </c>
      <c r="I142" s="38">
        <f>VLOOKUP($B142,'Basic Ratio'!$D$76:$AU$87,Graph!A139,FALSE)</f>
        <v>3.2537999999999997E-2</v>
      </c>
      <c r="J142" s="38">
        <f>VLOOKUP($B142,'Basic Ratio'!$D$88:$AU$99,Graph!A139,FALSE)</f>
        <v>0.262797</v>
      </c>
      <c r="K142" s="38">
        <f>VLOOKUP($B142,'Basic Ratio'!$D$100:$AU$111,Graph!A139,FALSE)</f>
        <v>0.231132</v>
      </c>
      <c r="L142" s="38">
        <f>VLOOKUP($B142,'Basic Ratio'!$D$112:$AU$123,Graph!A139,FALSE)</f>
        <v>9.6534999999999996E-2</v>
      </c>
      <c r="M142" s="38">
        <f>VLOOKUP($B142,'Basic Ratio'!$D$124:$AU$135,Graph!A139,FALSE)</f>
        <v>0.10442</v>
      </c>
      <c r="N142" s="38">
        <f>VLOOKUP($B142,'Basic Ratio'!$D$136:$AU$147,Graph!A139,FALSE)</f>
        <v>0.25754899999999997</v>
      </c>
    </row>
    <row r="143" spans="1:14" ht="13.5" customHeight="1">
      <c r="B143" s="50">
        <f t="shared" si="18"/>
        <v>2011</v>
      </c>
      <c r="C143" s="20">
        <f>VLOOKUP($B143,'Basic Ratio'!$D$4:$AU$15,Graph!A139,FALSE)</f>
        <v>7.6290999999999998E-2</v>
      </c>
      <c r="D143" s="20">
        <f>VLOOKUP($B143,'Basic Ratio'!$D$16:$AU$27,Graph!A139,FALSE)</f>
        <v>5.2691000000000002E-2</v>
      </c>
      <c r="E143" s="20">
        <f>VLOOKUP($B143,'Basic Ratio'!$D$28:$AU$38,Graph!A139,FALSE)</f>
        <v>9.3099999999999997E-4</v>
      </c>
      <c r="F143" s="20">
        <f>VLOOKUP($B143,'Basic Ratio'!$D$40:$AU$51,Graph!A139,FALSE)</f>
        <v>7.1173E-2</v>
      </c>
      <c r="G143" s="20">
        <f>VLOOKUP($B143,'Basic Ratio'!$D$52:$AU$63,Graph!A139,FALSE)</f>
        <v>-5.2750999999999999E-2</v>
      </c>
      <c r="H143" s="20">
        <f>VLOOKUP($B143,'Basic Ratio'!$D$64:$AU$75,Graph!A139,FALSE)</f>
        <v>4.0066999999999998E-2</v>
      </c>
      <c r="I143" s="20">
        <f>VLOOKUP($B143,'Basic Ratio'!$D$76:$AU$87,Graph!A139,FALSE)</f>
        <v>4.2707000000000002E-2</v>
      </c>
      <c r="J143" s="20">
        <f>VLOOKUP($B143,'Basic Ratio'!$D$88:$AU$99,Graph!A139,FALSE)</f>
        <v>0.239671</v>
      </c>
      <c r="K143" s="20">
        <f>VLOOKUP($B143,'Basic Ratio'!$D$100:$AU$111,Graph!A139,FALSE)</f>
        <v>0.162795</v>
      </c>
      <c r="L143" s="20">
        <f>VLOOKUP($B143,'Basic Ratio'!$D$112:$AU$123,Graph!A139,FALSE)</f>
        <v>0.103377</v>
      </c>
      <c r="M143" s="20">
        <f>VLOOKUP($B143,'Basic Ratio'!$D$124:$AU$135,Graph!A139,FALSE)</f>
        <v>8.3387000000000003E-2</v>
      </c>
      <c r="N143" s="20">
        <f>VLOOKUP($B143,'Basic Ratio'!$D$136:$AU$147,Graph!A139,FALSE)</f>
        <v>0.287605</v>
      </c>
    </row>
    <row r="144" spans="1:14" ht="13.5" customHeight="1">
      <c r="B144" s="51">
        <f t="shared" si="18"/>
        <v>2012</v>
      </c>
      <c r="C144" s="38">
        <f>VLOOKUP($B144,'Basic Ratio'!$D$4:$AU$15,Graph!A139,FALSE)</f>
        <v>9.6559999999999997E-3</v>
      </c>
      <c r="D144" s="38">
        <f>VLOOKUP($B144,'Basic Ratio'!$D$16:$AU$27,Graph!A139,FALSE)</f>
        <v>6.2238000000000002E-2</v>
      </c>
      <c r="E144" s="38">
        <f>VLOOKUP($B144,'Basic Ratio'!$D$28:$AU$38,Graph!A139,FALSE)</f>
        <v>5.3189999999999999E-3</v>
      </c>
      <c r="F144" s="38">
        <f>VLOOKUP($B144,'Basic Ratio'!$D$40:$AU$51,Graph!A139,FALSE)</f>
        <v>5.2615000000000002E-2</v>
      </c>
      <c r="G144" s="38">
        <f>VLOOKUP($B144,'Basic Ratio'!$D$52:$AU$63,Graph!A139,FALSE)</f>
        <v>-0.179282</v>
      </c>
      <c r="H144" s="38">
        <f>VLOOKUP($B144,'Basic Ratio'!$D$64:$AU$75,Graph!A139,FALSE)</f>
        <v>2.3996E-2</v>
      </c>
      <c r="I144" s="38">
        <f>VLOOKUP($B144,'Basic Ratio'!$D$76:$AU$87,Graph!A139,FALSE)</f>
        <v>2.6293E-2</v>
      </c>
      <c r="J144" s="38">
        <f>VLOOKUP($B144,'Basic Ratio'!$D$88:$AU$99,Graph!A139,FALSE)</f>
        <v>0.206314</v>
      </c>
      <c r="K144" s="38">
        <f>VLOOKUP($B144,'Basic Ratio'!$D$100:$AU$111,Graph!A139,FALSE)</f>
        <v>0.137153</v>
      </c>
      <c r="L144" s="38">
        <f>VLOOKUP($B144,'Basic Ratio'!$D$112:$AU$123,Graph!A139,FALSE)</f>
        <v>8.2909999999999998E-2</v>
      </c>
      <c r="M144" s="38">
        <f>VLOOKUP($B144,'Basic Ratio'!$D$124:$AU$135,Graph!A139,FALSE)</f>
        <v>0.118572</v>
      </c>
      <c r="N144" s="38">
        <f>VLOOKUP($B144,'Basic Ratio'!$D$136:$AU$147,Graph!A139,FALSE)</f>
        <v>0.241096</v>
      </c>
    </row>
    <row r="145" spans="1:14" ht="13.5" customHeight="1">
      <c r="B145" s="50">
        <f t="shared" si="18"/>
        <v>2013</v>
      </c>
      <c r="C145" s="20">
        <f>VLOOKUP($B145,'Basic Ratio'!$D$4:$AU$15,Graph!A139,FALSE)</f>
        <v>6.7165000000000002E-2</v>
      </c>
      <c r="D145" s="20">
        <f>VLOOKUP($B145,'Basic Ratio'!$D$16:$AU$27,Graph!A139,FALSE)</f>
        <v>0.11006100000000001</v>
      </c>
      <c r="E145" s="20">
        <f>VLOOKUP($B145,'Basic Ratio'!$D$28:$AU$38,Graph!A139,FALSE)</f>
        <v>2.2179000000000001E-2</v>
      </c>
      <c r="F145" s="20">
        <f>VLOOKUP($B145,'Basic Ratio'!$D$40:$AU$51,Graph!A139,FALSE)</f>
        <v>6.5645999999999996E-2</v>
      </c>
      <c r="G145" s="20">
        <f>VLOOKUP($B145,'Basic Ratio'!$D$52:$AU$63,Graph!A139,FALSE)</f>
        <v>9.7018999999999994E-2</v>
      </c>
      <c r="H145" s="20">
        <f>VLOOKUP($B145,'Basic Ratio'!$D$64:$AU$75,Graph!A139,FALSE)</f>
        <v>3.8786000000000001E-2</v>
      </c>
      <c r="I145" s="20">
        <f>VLOOKUP($B145,'Basic Ratio'!$D$76:$AU$87,Graph!A139,FALSE)</f>
        <v>5.5030999999999997E-2</v>
      </c>
      <c r="J145" s="20">
        <f>VLOOKUP($B145,'Basic Ratio'!$D$88:$AU$99,Graph!A139,FALSE)</f>
        <v>0.18251400000000001</v>
      </c>
      <c r="K145" s="20">
        <f>VLOOKUP($B145,'Basic Ratio'!$D$100:$AU$111,Graph!A139,FALSE)</f>
        <v>0.17713999999999999</v>
      </c>
      <c r="L145" s="20">
        <f>VLOOKUP($B145,'Basic Ratio'!$D$112:$AU$123,Graph!A139,FALSE)</f>
        <v>8.3748000000000003E-2</v>
      </c>
      <c r="M145" s="20">
        <f>VLOOKUP($B145,'Basic Ratio'!$D$124:$AU$135,Graph!A139,FALSE)</f>
        <v>0.13325600000000001</v>
      </c>
      <c r="N145" s="20">
        <f>VLOOKUP($B145,'Basic Ratio'!$D$136:$AU$147,Graph!A139,FALSE)</f>
        <v>0.25572</v>
      </c>
    </row>
    <row r="146" spans="1:14" ht="13.5" customHeight="1">
      <c r="B146" s="51">
        <f t="shared" si="18"/>
        <v>2014</v>
      </c>
      <c r="C146" s="38">
        <f>VLOOKUP($B146,'Basic Ratio'!$D$4:$AU$15,Graph!A139,FALSE)</f>
        <v>7.5931999999999999E-2</v>
      </c>
      <c r="D146" s="38">
        <f>VLOOKUP($B146,'Basic Ratio'!$D$16:$AU$27,Graph!A139,FALSE)</f>
        <v>0.16032399999999999</v>
      </c>
      <c r="E146" s="38">
        <f>VLOOKUP($B146,'Basic Ratio'!$D$28:$AU$38,Graph!A139,FALSE)</f>
        <v>4.8752999999999998E-2</v>
      </c>
      <c r="F146" s="38">
        <f>VLOOKUP($B146,'Basic Ratio'!$D$40:$AU$51,Graph!A139,FALSE)</f>
        <v>8.2083000000000003E-2</v>
      </c>
      <c r="G146" s="38">
        <f>VLOOKUP($B146,'Basic Ratio'!$D$52:$AU$63,Graph!A139,FALSE)</f>
        <v>0.124984</v>
      </c>
      <c r="H146" s="38">
        <f>VLOOKUP($B146,'Basic Ratio'!$D$64:$AU$75,Graph!A139,FALSE)</f>
        <v>6.6935999999999996E-2</v>
      </c>
      <c r="I146" s="38">
        <f>VLOOKUP($B146,'Basic Ratio'!$D$76:$AU$87,Graph!A139,FALSE)</f>
        <v>4.0605000000000002E-2</v>
      </c>
      <c r="J146" s="38">
        <f>VLOOKUP($B146,'Basic Ratio'!$D$88:$AU$99,Graph!A139,FALSE)</f>
        <v>0.20948600000000001</v>
      </c>
      <c r="K146" s="38">
        <f>VLOOKUP($B146,'Basic Ratio'!$D$100:$AU$111,Graph!A139,FALSE)</f>
        <v>0.216251</v>
      </c>
      <c r="L146" s="38">
        <f>VLOOKUP($B146,'Basic Ratio'!$D$112:$AU$123,Graph!A139,FALSE)</f>
        <v>0.12620500000000001</v>
      </c>
      <c r="M146" s="38">
        <f>VLOOKUP($B146,'Basic Ratio'!$D$124:$AU$135,Graph!A139,FALSE)</f>
        <v>0.113451</v>
      </c>
      <c r="N146" s="38">
        <f>VLOOKUP($B146,'Basic Ratio'!$D$136:$AU$147,Graph!A139,FALSE)</f>
        <v>0.21967500000000001</v>
      </c>
    </row>
    <row r="147" spans="1:14" ht="13.5" customHeight="1">
      <c r="B147" s="50">
        <f t="shared" si="18"/>
        <v>2015</v>
      </c>
      <c r="C147" s="20">
        <f>VLOOKUP($B147,'Basic Ratio'!$D$4:$AU$15,Graph!A139,FALSE)</f>
        <v>7.7228000000000005E-2</v>
      </c>
      <c r="D147" s="20">
        <f>VLOOKUP($B147,'Basic Ratio'!$D$16:$AU$27,Graph!A139,FALSE)</f>
        <v>0.16866</v>
      </c>
      <c r="E147" s="20">
        <f>VLOOKUP($B147,'Basic Ratio'!$D$28:$AU$38,Graph!A139,FALSE)</f>
        <v>5.7819000000000002E-2</v>
      </c>
      <c r="F147" s="20">
        <f>VLOOKUP($B147,'Basic Ratio'!$D$40:$AU$51,Graph!A139,FALSE)</f>
        <v>7.7174999999999994E-2</v>
      </c>
      <c r="G147" s="20">
        <f>VLOOKUP($B147,'Basic Ratio'!$D$52:$AU$63,Graph!A139,FALSE)</f>
        <v>7.2933999999999999E-2</v>
      </c>
      <c r="H147" s="20">
        <f>VLOOKUP($B147,'Basic Ratio'!$D$64:$AU$75,Graph!A139,FALSE)</f>
        <v>7.1055999999999994E-2</v>
      </c>
      <c r="I147" s="20">
        <f>VLOOKUP($B147,'Basic Ratio'!$D$76:$AU$87,Graph!A139,FALSE)</f>
        <v>3.5062999999999997E-2</v>
      </c>
      <c r="J147" s="20">
        <f>VLOOKUP($B147,'Basic Ratio'!$D$88:$AU$99,Graph!A139,FALSE)</f>
        <v>0.20630399999999999</v>
      </c>
      <c r="K147" s="20">
        <f>VLOOKUP($B147,'Basic Ratio'!$D$100:$AU$111,Graph!A139,FALSE)</f>
        <v>0.22969200000000001</v>
      </c>
      <c r="L147" s="20">
        <f>VLOOKUP($B147,'Basic Ratio'!$D$112:$AU$123,Graph!A139,FALSE)</f>
        <v>0.15631700000000001</v>
      </c>
      <c r="M147" s="20">
        <f>VLOOKUP($B147,'Basic Ratio'!$D$124:$AU$135,Graph!A139,FALSE)</f>
        <v>9.4990000000000005E-2</v>
      </c>
      <c r="N147" s="20">
        <f>VLOOKUP($B147,'Basic Ratio'!$D$136:$AU$147,Graph!A139,FALSE)</f>
        <v>0.20286999999999999</v>
      </c>
    </row>
    <row r="148" spans="1:14" ht="13.5" customHeight="1">
      <c r="B148" s="51">
        <f t="shared" si="18"/>
        <v>2016</v>
      </c>
      <c r="C148" s="38">
        <f>VLOOKUP($B148,'Basic Ratio'!$D$4:$AU$15,Graph!A139,FALSE)</f>
        <v>9.3351000000000003E-2</v>
      </c>
      <c r="D148" s="38">
        <f>VLOOKUP($B148,'Basic Ratio'!$D$16:$AU$27,Graph!A139,FALSE)</f>
        <v>0.13744799999999999</v>
      </c>
      <c r="E148" s="38">
        <f>VLOOKUP($B148,'Basic Ratio'!$D$28:$AU$38,Graph!A139,FALSE)</f>
        <v>0.123538</v>
      </c>
      <c r="F148" s="38">
        <f>VLOOKUP($B148,'Basic Ratio'!$D$40:$AU$51,Graph!A139,FALSE)</f>
        <v>7.6897999999999994E-2</v>
      </c>
      <c r="G148" s="38">
        <f>VLOOKUP($B148,'Basic Ratio'!$D$52:$AU$63,Graph!A139,FALSE)</f>
        <v>7.5136999999999995E-2</v>
      </c>
      <c r="H148" s="38">
        <f>VLOOKUP($B148,'Basic Ratio'!$D$64:$AU$75,Graph!A139,FALSE)</f>
        <v>5.1619999999999999E-2</v>
      </c>
      <c r="I148" s="38">
        <f>VLOOKUP($B148,'Basic Ratio'!$D$76:$AU$87,Graph!A139,FALSE)</f>
        <v>3.7543E-2</v>
      </c>
      <c r="J148" s="38">
        <f>VLOOKUP($B148,'Basic Ratio'!$D$88:$AU$99,Graph!A139,FALSE)</f>
        <v>0.173708</v>
      </c>
      <c r="K148" s="38">
        <f>VLOOKUP($B148,'Basic Ratio'!$D$100:$AU$111,Graph!A139,FALSE)</f>
        <v>0.26888499999999999</v>
      </c>
      <c r="L148" s="38">
        <f>VLOOKUP($B148,'Basic Ratio'!$D$112:$AU$123,Graph!A139,FALSE)</f>
        <v>0.111486</v>
      </c>
      <c r="M148" s="38">
        <f>VLOOKUP($B148,'Basic Ratio'!$D$124:$AU$135,Graph!A139,FALSE)</f>
        <v>0.112579</v>
      </c>
      <c r="N148" s="38">
        <f>VLOOKUP($B148,'Basic Ratio'!$D$136:$AU$147,Graph!A139,FALSE)</f>
        <v>0.25184400000000001</v>
      </c>
    </row>
    <row r="149" spans="1:14" ht="13.5" customHeight="1">
      <c r="B149" s="50">
        <f t="shared" si="18"/>
        <v>2017</v>
      </c>
      <c r="C149" s="20">
        <f>VLOOKUP($B149,'Basic Ratio'!$D$4:$AU$15,Graph!A139,FALSE)</f>
        <v>8.8382000000000002E-2</v>
      </c>
      <c r="D149" s="20">
        <f>VLOOKUP($B149,'Basic Ratio'!$D$16:$AU$27,Graph!A139,FALSE)</f>
        <v>0.106464</v>
      </c>
      <c r="E149" s="20" t="e">
        <f>VLOOKUP($B149,'Basic Ratio'!$D$28:$AU$38,Graph!A139,FALSE)</f>
        <v>#N/A</v>
      </c>
      <c r="F149" s="20">
        <f>VLOOKUP($B149,'Basic Ratio'!$D$40:$AU$51,Graph!A139,FALSE)</f>
        <v>5.3887999999999998E-2</v>
      </c>
      <c r="G149" s="20">
        <f>VLOOKUP($B149,'Basic Ratio'!$D$52:$AU$63,Graph!A139,FALSE)</f>
        <v>9.3840999999999994E-2</v>
      </c>
      <c r="H149" s="20">
        <f>VLOOKUP($B149,'Basic Ratio'!$D$64:$AU$75,Graph!A139,FALSE)</f>
        <v>7.1701000000000001E-2</v>
      </c>
      <c r="I149" s="20">
        <f>VLOOKUP($B149,'Basic Ratio'!$D$76:$AU$87,Graph!A139,FALSE)</f>
        <v>5.4109999999999998E-2</v>
      </c>
      <c r="J149" s="20">
        <f>VLOOKUP($B149,'Basic Ratio'!$D$88:$AU$99,Graph!A139,FALSE)</f>
        <v>0.152977</v>
      </c>
      <c r="K149" s="20">
        <f>VLOOKUP($B149,'Basic Ratio'!$D$100:$AU$111,Graph!A139,FALSE)</f>
        <v>0.24610599999999999</v>
      </c>
      <c r="L149" s="20">
        <f>VLOOKUP($B149,'Basic Ratio'!$D$112:$AU$123,Graph!A139,FALSE)</f>
        <v>0.109735</v>
      </c>
      <c r="M149" s="20">
        <f>VLOOKUP($B149,'Basic Ratio'!$D$124:$AU$135,Graph!A139,FALSE)</f>
        <v>0.176089</v>
      </c>
      <c r="N149" s="20">
        <f>VLOOKUP($B149,'Basic Ratio'!$D$136:$AU$147,Graph!A139,FALSE)</f>
        <v>0.14238999999999999</v>
      </c>
    </row>
    <row r="150" spans="1:14" ht="13.5" customHeight="1">
      <c r="B150" s="51">
        <f>B135</f>
        <v>2018</v>
      </c>
      <c r="C150" s="38">
        <f>VLOOKUP($B150,'Basic Ratio'!$D$4:$AU$15,Graph!A139,FALSE)</f>
        <v>7.3439000000000004E-2</v>
      </c>
      <c r="D150" s="38">
        <f>VLOOKUP($B150,'Basic Ratio'!$D$16:$AU$27,Graph!A139,FALSE)</f>
        <v>0.13139999999999999</v>
      </c>
      <c r="E150" s="38" t="e">
        <f>VLOOKUP($B150,'Basic Ratio'!$D$28:$AU$39,Graph!A139,FALSE)</f>
        <v>#N/A</v>
      </c>
      <c r="F150" s="38">
        <f>VLOOKUP($B150,'Basic Ratio'!$D$40:$AU$51,Graph!A139,FALSE)</f>
        <v>7.0735999999999993E-2</v>
      </c>
      <c r="G150" s="38">
        <f>VLOOKUP($B150,'Basic Ratio'!$D$52:$AU$63,Graph!A139,FALSE)</f>
        <v>0.113955</v>
      </c>
      <c r="H150" s="38">
        <f>VLOOKUP($B150,'Basic Ratio'!$D$64:$AU$75,Graph!A139,FALSE)</f>
        <v>5.9248000000000002E-2</v>
      </c>
      <c r="I150" s="38">
        <f>VLOOKUP($B150,'Basic Ratio'!$D$76:$AU$87,Graph!A139,FALSE)</f>
        <v>3.4824000000000001E-2</v>
      </c>
      <c r="J150" s="38">
        <f>VLOOKUP($B150,'Basic Ratio'!$D$88:$AU$99,Graph!A139,FALSE)</f>
        <v>0.297157</v>
      </c>
      <c r="K150" s="38">
        <f>VLOOKUP($B150,'Basic Ratio'!$D$100:$AU$111,Graph!A139,FALSE)</f>
        <v>0.353522</v>
      </c>
      <c r="L150" s="38">
        <f>VLOOKUP($B150,'Basic Ratio'!$D$112:$AU$123,Graph!A139,FALSE)</f>
        <v>0.12775700000000001</v>
      </c>
      <c r="M150" s="38">
        <f>VLOOKUP($B150,'Basic Ratio'!$D$124:$AU$135,Graph!A139,FALSE)</f>
        <v>0.18191099999999999</v>
      </c>
      <c r="N150" s="38">
        <f>VLOOKUP($B150,'Basic Ratio'!$D$136:$AU$147,Graph!A139,FALSE)</f>
        <v>0.24116199999999999</v>
      </c>
    </row>
    <row r="151" spans="1:14" ht="13.5" customHeight="1"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</row>
    <row r="152" spans="1:14" ht="13.5" customHeight="1"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</row>
    <row r="153" spans="1:14" ht="13.5" customHeight="1"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</row>
    <row r="154" spans="1:14" ht="13.5" customHeight="1">
      <c r="A154" s="13">
        <v>14</v>
      </c>
      <c r="B154" s="14" t="s">
        <v>192</v>
      </c>
      <c r="C154" s="21"/>
      <c r="D154" s="21"/>
      <c r="E154" s="21"/>
      <c r="F154" s="21" t="s">
        <v>467</v>
      </c>
      <c r="G154" s="21"/>
      <c r="H154" s="21"/>
      <c r="I154" s="21"/>
      <c r="J154" s="21"/>
      <c r="K154" s="21"/>
      <c r="L154" s="21"/>
      <c r="M154" s="21"/>
      <c r="N154" s="21"/>
    </row>
    <row r="155" spans="1:14" ht="13.5" customHeight="1">
      <c r="B155" s="16"/>
      <c r="C155" s="52" t="str">
        <f>C140</f>
        <v>日本電産</v>
      </c>
      <c r="D155" s="52" t="str">
        <f t="shared" ref="D155:N155" si="19">D140</f>
        <v>村田製作所</v>
      </c>
      <c r="E155" s="52" t="str">
        <f t="shared" si="19"/>
        <v>TDK</v>
      </c>
      <c r="F155" s="52" t="str">
        <f t="shared" si="19"/>
        <v>京セラ</v>
      </c>
      <c r="G155" s="52" t="str">
        <f t="shared" si="19"/>
        <v>ローム</v>
      </c>
      <c r="H155" s="52" t="str">
        <f t="shared" si="19"/>
        <v>日本精工</v>
      </c>
      <c r="I155" s="52" t="str">
        <f t="shared" si="19"/>
        <v>日立製作所</v>
      </c>
      <c r="J155" s="53" t="str">
        <f t="shared" si="19"/>
        <v>Intel</v>
      </c>
      <c r="K155" s="53" t="str">
        <f t="shared" si="19"/>
        <v>Texas Instruments</v>
      </c>
      <c r="L155" s="53" t="str">
        <f t="shared" si="19"/>
        <v>Emerson</v>
      </c>
      <c r="M155" s="53" t="str">
        <f t="shared" si="19"/>
        <v>Samsung E</v>
      </c>
      <c r="N155" s="53" t="str">
        <f t="shared" si="19"/>
        <v>Analog Devices</v>
      </c>
    </row>
    <row r="156" spans="1:14" ht="13.5" customHeight="1">
      <c r="B156" s="50">
        <f t="shared" ref="B156:B164" si="20">B157-1</f>
        <v>2009</v>
      </c>
      <c r="C156" s="20">
        <f>VLOOKUP($B156,'Basic Ratio'!$D$4:$AU$15,Graph!A154,FALSE)</f>
        <v>9.0912000000000007E-2</v>
      </c>
      <c r="D156" s="20">
        <f>VLOOKUP($B156,'Basic Ratio'!$D$16:$AU$27,Graph!A154,FALSE)</f>
        <v>4.6639E-2</v>
      </c>
      <c r="E156" s="20">
        <f>VLOOKUP($B156,'Basic Ratio'!$D$28:$AU$39,Graph!A154,FALSE)</f>
        <v>1.6714E-2</v>
      </c>
      <c r="F156" s="20">
        <f>VLOOKUP($B156,'Basic Ratio'!$D$40:$AU$51,Graph!A154,FALSE)</f>
        <v>3.7338999999999997E-2</v>
      </c>
      <c r="G156" s="20">
        <f>VLOOKUP($B156,'Basic Ratio'!$D$52:$AU$63,Graph!A154,FALSE)</f>
        <v>2.1253999999999999E-2</v>
      </c>
      <c r="H156" s="20">
        <f>VLOOKUP($B156,'Basic Ratio'!$D$64:$AU$75,Graph!A154,FALSE)</f>
        <v>8.1089999999999999E-3</v>
      </c>
      <c r="I156" s="20">
        <f>VLOOKUP($B156,'Basic Ratio'!$D$76:$AU$87,Graph!A154,FALSE)</f>
        <v>-1.1926000000000001E-2</v>
      </c>
      <c r="J156" s="20">
        <f>VLOOKUP($B156,'Basic Ratio'!$D$88:$AU$99,Graph!A154,FALSE)</f>
        <v>0.124377</v>
      </c>
      <c r="K156" s="20">
        <f>VLOOKUP($B156,'Basic Ratio'!$D$100:$AU$111,Graph!A154,FALSE)</f>
        <v>0.14097999999999999</v>
      </c>
      <c r="L156" s="20">
        <f>VLOOKUP($B156,'Basic Ratio'!$D$112:$AU$123,Graph!A154,FALSE)</f>
        <v>8.5762000000000005E-2</v>
      </c>
      <c r="M156" s="20">
        <f>VLOOKUP($B156,'Basic Ratio'!$D$124:$AU$135,Graph!A154,FALSE)</f>
        <v>7.0211999999999997E-2</v>
      </c>
      <c r="N156" s="20">
        <f>VLOOKUP($B156,'Basic Ratio'!$D$136:$AU$147,Graph!A154,FALSE)</f>
        <v>0.12296899999999999</v>
      </c>
    </row>
    <row r="157" spans="1:14" ht="13.5" customHeight="1">
      <c r="B157" s="51">
        <f t="shared" si="20"/>
        <v>2010</v>
      </c>
      <c r="C157" s="38">
        <f>VLOOKUP($B157,'Basic Ratio'!$D$4:$AU$15,Graph!A154,FALSE)</f>
        <v>7.7417E-2</v>
      </c>
      <c r="D157" s="38">
        <f>VLOOKUP($B157,'Basic Ratio'!$D$16:$AU$27,Graph!A154,FALSE)</f>
        <v>8.6563000000000001E-2</v>
      </c>
      <c r="E157" s="38">
        <f>VLOOKUP($B157,'Basic Ratio'!$D$28:$AU$38,Graph!A154,FALSE)</f>
        <v>5.1686000000000003E-2</v>
      </c>
      <c r="F157" s="38">
        <f>VLOOKUP($B157,'Basic Ratio'!$D$40:$AU$51,Graph!A154,FALSE)</f>
        <v>9.6648999999999999E-2</v>
      </c>
      <c r="G157" s="38">
        <f>VLOOKUP($B157,'Basic Ratio'!$D$52:$AU$63,Graph!A154,FALSE)</f>
        <v>2.8143000000000001E-2</v>
      </c>
      <c r="H157" s="38">
        <f>VLOOKUP($B157,'Basic Ratio'!$D$64:$AU$75,Graph!A154,FALSE)</f>
        <v>3.6752E-2</v>
      </c>
      <c r="I157" s="38">
        <f>VLOOKUP($B157,'Basic Ratio'!$D$76:$AU$87,Graph!A154,FALSE)</f>
        <v>2.5641000000000001E-2</v>
      </c>
      <c r="J157" s="38">
        <f>VLOOKUP($B157,'Basic Ratio'!$D$88:$AU$99,Graph!A154,FALSE)</f>
        <v>0.262797</v>
      </c>
      <c r="K157" s="38">
        <f>VLOOKUP($B157,'Basic Ratio'!$D$100:$AU$111,Graph!A154,FALSE)</f>
        <v>0.231132</v>
      </c>
      <c r="L157" s="38">
        <f>VLOOKUP($B157,'Basic Ratio'!$D$112:$AU$123,Graph!A154,FALSE)</f>
        <v>0.102856</v>
      </c>
      <c r="M157" s="38">
        <f>VLOOKUP($B157,'Basic Ratio'!$D$124:$AU$135,Graph!A154,FALSE)</f>
        <v>0.102172</v>
      </c>
      <c r="N157" s="38">
        <f>VLOOKUP($B157,'Basic Ratio'!$D$136:$AU$147,Graph!A154,FALSE)</f>
        <v>0.25786100000000001</v>
      </c>
    </row>
    <row r="158" spans="1:14" ht="13.5" customHeight="1">
      <c r="B158" s="50">
        <f t="shared" si="20"/>
        <v>2011</v>
      </c>
      <c r="C158" s="20">
        <f>VLOOKUP($B158,'Basic Ratio'!$D$4:$AU$15,Graph!A154,FALSE)</f>
        <v>5.9693999999999997E-2</v>
      </c>
      <c r="D158" s="20">
        <f>VLOOKUP($B158,'Basic Ratio'!$D$16:$AU$27,Graph!A154,FALSE)</f>
        <v>5.2691000000000002E-2</v>
      </c>
      <c r="E158" s="20">
        <f>VLOOKUP($B158,'Basic Ratio'!$D$28:$AU$38,Graph!A154,FALSE)</f>
        <v>-3.0119999999999999E-3</v>
      </c>
      <c r="F158" s="20">
        <f>VLOOKUP($B158,'Basic Ratio'!$D$40:$AU$51,Graph!A154,FALSE)</f>
        <v>6.6637000000000002E-2</v>
      </c>
      <c r="G158" s="20">
        <f>VLOOKUP($B158,'Basic Ratio'!$D$52:$AU$63,Graph!A154,FALSE)</f>
        <v>-5.2866000000000003E-2</v>
      </c>
      <c r="H158" s="20">
        <f>VLOOKUP($B158,'Basic Ratio'!$D$64:$AU$75,Graph!A154,FALSE)</f>
        <v>3.8890000000000001E-2</v>
      </c>
      <c r="I158" s="20">
        <f>VLOOKUP($B158,'Basic Ratio'!$D$76:$AU$87,Graph!A154,FALSE)</f>
        <v>3.5916999999999998E-2</v>
      </c>
      <c r="J158" s="20">
        <f>VLOOKUP($B158,'Basic Ratio'!$D$88:$AU$99,Graph!A154,FALSE)</f>
        <v>0.239671</v>
      </c>
      <c r="K158" s="20">
        <f>VLOOKUP($B158,'Basic Ratio'!$D$100:$AU$111,Graph!A154,FALSE)</f>
        <v>0.162795</v>
      </c>
      <c r="L158" s="20">
        <f>VLOOKUP($B158,'Basic Ratio'!$D$112:$AU$123,Graph!A154,FALSE)</f>
        <v>0.102386</v>
      </c>
      <c r="M158" s="20">
        <f>VLOOKUP($B158,'Basic Ratio'!$D$124:$AU$135,Graph!A154,FALSE)</f>
        <v>8.1105999999999998E-2</v>
      </c>
      <c r="N158" s="20">
        <f>VLOOKUP($B158,'Basic Ratio'!$D$136:$AU$147,Graph!A154,FALSE)</f>
        <v>0.28977599999999998</v>
      </c>
    </row>
    <row r="159" spans="1:14" ht="13.5" customHeight="1">
      <c r="B159" s="51">
        <f t="shared" si="20"/>
        <v>2012</v>
      </c>
      <c r="C159" s="38">
        <f>VLOOKUP($B159,'Basic Ratio'!$D$4:$AU$15,Graph!A154,FALSE)</f>
        <v>1.1259E-2</v>
      </c>
      <c r="D159" s="38">
        <f>VLOOKUP($B159,'Basic Ratio'!$D$16:$AU$27,Graph!A154,FALSE)</f>
        <v>6.2238000000000002E-2</v>
      </c>
      <c r="E159" s="38">
        <f>VLOOKUP($B159,'Basic Ratio'!$D$28:$AU$38,Graph!A154,FALSE)</f>
        <v>1.403E-3</v>
      </c>
      <c r="F159" s="38">
        <f>VLOOKUP($B159,'Basic Ratio'!$D$40:$AU$51,Graph!A154,FALSE)</f>
        <v>5.1929000000000003E-2</v>
      </c>
      <c r="G159" s="38">
        <f>VLOOKUP($B159,'Basic Ratio'!$D$52:$AU$63,Graph!A154,FALSE)</f>
        <v>-0.179419</v>
      </c>
      <c r="H159" s="38">
        <f>VLOOKUP($B159,'Basic Ratio'!$D$64:$AU$75,Graph!A154,FALSE)</f>
        <v>2.1475999999999999E-2</v>
      </c>
      <c r="I159" s="38">
        <f>VLOOKUP($B159,'Basic Ratio'!$D$76:$AU$87,Graph!A154,FALSE)</f>
        <v>1.9392E-2</v>
      </c>
      <c r="J159" s="38">
        <f>VLOOKUP($B159,'Basic Ratio'!$D$88:$AU$99,Graph!A154,FALSE)</f>
        <v>0.206314</v>
      </c>
      <c r="K159" s="38">
        <f>VLOOKUP($B159,'Basic Ratio'!$D$100:$AU$111,Graph!A154,FALSE)</f>
        <v>0.137153</v>
      </c>
      <c r="L159" s="38">
        <f>VLOOKUP($B159,'Basic Ratio'!$D$112:$AU$123,Graph!A154,FALSE)</f>
        <v>8.0615999999999993E-2</v>
      </c>
      <c r="M159" s="38">
        <f>VLOOKUP($B159,'Basic Ratio'!$D$124:$AU$135,Graph!A154,FALSE)</f>
        <v>0.11529</v>
      </c>
      <c r="N159" s="38">
        <f>VLOOKUP($B159,'Basic Ratio'!$D$136:$AU$147,Graph!A154,FALSE)</f>
        <v>0.241096</v>
      </c>
    </row>
    <row r="160" spans="1:14" ht="13.5" customHeight="1">
      <c r="B160" s="50">
        <f t="shared" si="20"/>
        <v>2013</v>
      </c>
      <c r="C160" s="20">
        <f>VLOOKUP($B160,'Basic Ratio'!$D$4:$AU$15,Graph!A154,FALSE)</f>
        <v>6.4301999999999998E-2</v>
      </c>
      <c r="D160" s="20">
        <f>VLOOKUP($B160,'Basic Ratio'!$D$16:$AU$27,Graph!A154,FALSE)</f>
        <v>0.11006100000000001</v>
      </c>
      <c r="E160" s="20">
        <f>VLOOKUP($B160,'Basic Ratio'!$D$28:$AU$38,Graph!A154,FALSE)</f>
        <v>1.6544E-2</v>
      </c>
      <c r="F160" s="20">
        <f>VLOOKUP($B160,'Basic Ratio'!$D$40:$AU$51,Graph!A154,FALSE)</f>
        <v>6.1322000000000002E-2</v>
      </c>
      <c r="G160" s="20">
        <f>VLOOKUP($B160,'Basic Ratio'!$D$52:$AU$63,Graph!A154,FALSE)</f>
        <v>9.6925999999999998E-2</v>
      </c>
      <c r="H160" s="20">
        <f>VLOOKUP($B160,'Basic Ratio'!$D$64:$AU$75,Graph!A154,FALSE)</f>
        <v>3.5751999999999999E-2</v>
      </c>
      <c r="I160" s="20">
        <f>VLOOKUP($B160,'Basic Ratio'!$D$76:$AU$87,Graph!A154,FALSE)</f>
        <v>4.2814999999999999E-2</v>
      </c>
      <c r="J160" s="20">
        <f>VLOOKUP($B160,'Basic Ratio'!$D$88:$AU$99,Graph!A154,FALSE)</f>
        <v>0.18251400000000001</v>
      </c>
      <c r="K160" s="20">
        <f>VLOOKUP($B160,'Basic Ratio'!$D$100:$AU$111,Graph!A154,FALSE)</f>
        <v>0.17713999999999999</v>
      </c>
      <c r="L160" s="20">
        <f>VLOOKUP($B160,'Basic Ratio'!$D$112:$AU$123,Graph!A154,FALSE)</f>
        <v>8.1235000000000002E-2</v>
      </c>
      <c r="M160" s="20">
        <f>VLOOKUP($B160,'Basic Ratio'!$D$124:$AU$135,Graph!A154,FALSE)</f>
        <v>0.13039799999999999</v>
      </c>
      <c r="N160" s="20">
        <f>VLOOKUP($B160,'Basic Ratio'!$D$136:$AU$147,Graph!A154,FALSE)</f>
        <v>0.25572</v>
      </c>
    </row>
    <row r="161" spans="1:14" ht="13.5" customHeight="1">
      <c r="B161" s="51">
        <f t="shared" si="20"/>
        <v>2014</v>
      </c>
      <c r="C161" s="38">
        <f>VLOOKUP($B161,'Basic Ratio'!$D$4:$AU$15,Graph!A154,FALSE)</f>
        <v>7.3915999999999996E-2</v>
      </c>
      <c r="D161" s="38">
        <f>VLOOKUP($B161,'Basic Ratio'!$D$16:$AU$27,Graph!A154,FALSE)</f>
        <v>0.16071299999999999</v>
      </c>
      <c r="E161" s="38">
        <f>VLOOKUP($B161,'Basic Ratio'!$D$28:$AU$38,Graph!A154,FALSE)</f>
        <v>4.5669000000000001E-2</v>
      </c>
      <c r="F161" s="38">
        <f>VLOOKUP($B161,'Basic Ratio'!$D$40:$AU$51,Graph!A154,FALSE)</f>
        <v>7.5907000000000002E-2</v>
      </c>
      <c r="G161" s="38">
        <f>VLOOKUP($B161,'Basic Ratio'!$D$52:$AU$63,Graph!A154,FALSE)</f>
        <v>0.12486</v>
      </c>
      <c r="H161" s="38">
        <f>VLOOKUP($B161,'Basic Ratio'!$D$64:$AU$75,Graph!A154,FALSE)</f>
        <v>6.3558000000000003E-2</v>
      </c>
      <c r="I161" s="38">
        <f>VLOOKUP($B161,'Basic Ratio'!$D$76:$AU$87,Graph!A154,FALSE)</f>
        <v>2.2248E-2</v>
      </c>
      <c r="J161" s="38">
        <f>VLOOKUP($B161,'Basic Ratio'!$D$88:$AU$99,Graph!A154,FALSE)</f>
        <v>0.20948600000000001</v>
      </c>
      <c r="K161" s="38">
        <f>VLOOKUP($B161,'Basic Ratio'!$D$100:$AU$111,Graph!A154,FALSE)</f>
        <v>0.216251</v>
      </c>
      <c r="L161" s="38">
        <f>VLOOKUP($B161,'Basic Ratio'!$D$112:$AU$123,Graph!A154,FALSE)</f>
        <v>0.121073</v>
      </c>
      <c r="M161" s="38">
        <f>VLOOKUP($B161,'Basic Ratio'!$D$124:$AU$135,Graph!A154,FALSE)</f>
        <v>0.111939</v>
      </c>
      <c r="N161" s="38">
        <f>VLOOKUP($B161,'Basic Ratio'!$D$136:$AU$147,Graph!A154,FALSE)</f>
        <v>0.21967500000000001</v>
      </c>
    </row>
    <row r="162" spans="1:14" ht="13.5" customHeight="1">
      <c r="B162" s="50">
        <f t="shared" si="20"/>
        <v>2015</v>
      </c>
      <c r="C162" s="20">
        <f>VLOOKUP($B162,'Basic Ratio'!$D$4:$AU$15,Graph!A154,FALSE)</f>
        <v>7.6335E-2</v>
      </c>
      <c r="D162" s="20">
        <f>VLOOKUP($B162,'Basic Ratio'!$D$16:$AU$27,Graph!A154,FALSE)</f>
        <v>0.168292</v>
      </c>
      <c r="E162" s="20">
        <f>VLOOKUP($B162,'Basic Ratio'!$D$28:$AU$38,Graph!A154,FALSE)</f>
        <v>5.6260999999999999E-2</v>
      </c>
      <c r="F162" s="20">
        <f>VLOOKUP($B162,'Basic Ratio'!$D$40:$AU$51,Graph!A154,FALSE)</f>
        <v>7.3698E-2</v>
      </c>
      <c r="G162" s="20">
        <f>VLOOKUP($B162,'Basic Ratio'!$D$52:$AU$63,Graph!A154,FALSE)</f>
        <v>7.2888999999999995E-2</v>
      </c>
      <c r="H162" s="20">
        <f>VLOOKUP($B162,'Basic Ratio'!$D$64:$AU$75,Graph!A154,FALSE)</f>
        <v>6.7381999999999997E-2</v>
      </c>
      <c r="I162" s="20">
        <f>VLOOKUP($B162,'Basic Ratio'!$D$76:$AU$87,Graph!A154,FALSE)</f>
        <v>1.7156000000000001E-2</v>
      </c>
      <c r="J162" s="20">
        <f>VLOOKUP($B162,'Basic Ratio'!$D$88:$AU$99,Graph!A154,FALSE)</f>
        <v>0.20630399999999999</v>
      </c>
      <c r="K162" s="20">
        <f>VLOOKUP($B162,'Basic Ratio'!$D$100:$AU$111,Graph!A154,FALSE)</f>
        <v>0.22969200000000001</v>
      </c>
      <c r="L162" s="20">
        <f>VLOOKUP($B162,'Basic Ratio'!$D$112:$AU$123,Graph!A154,FALSE)</f>
        <v>0.16677900000000001</v>
      </c>
      <c r="M162" s="20">
        <f>VLOOKUP($B162,'Basic Ratio'!$D$124:$AU$135,Graph!A154,FALSE)</f>
        <v>9.3168000000000001E-2</v>
      </c>
      <c r="N162" s="20">
        <f>VLOOKUP($B162,'Basic Ratio'!$D$136:$AU$147,Graph!A154,FALSE)</f>
        <v>0.20286999999999999</v>
      </c>
    </row>
    <row r="163" spans="1:14" ht="13.5" customHeight="1">
      <c r="B163" s="51">
        <f t="shared" si="20"/>
        <v>2016</v>
      </c>
      <c r="C163" s="38">
        <f>VLOOKUP($B163,'Basic Ratio'!$D$4:$AU$15,Graph!A154,FALSE)</f>
        <v>9.2558000000000001E-2</v>
      </c>
      <c r="D163" s="38">
        <f>VLOOKUP($B163,'Basic Ratio'!$D$16:$AU$27,Graph!A154,FALSE)</f>
        <v>0.137434</v>
      </c>
      <c r="E163" s="38">
        <f>VLOOKUP($B163,'Basic Ratio'!$D$28:$AU$38,Graph!A154,FALSE)</f>
        <v>0.12314700000000001</v>
      </c>
      <c r="F163" s="38">
        <f>VLOOKUP($B163,'Basic Ratio'!$D$40:$AU$51,Graph!A154,FALSE)</f>
        <v>7.2986999999999996E-2</v>
      </c>
      <c r="G163" s="38">
        <f>VLOOKUP($B163,'Basic Ratio'!$D$52:$AU$63,Graph!A154,FALSE)</f>
        <v>7.5088000000000002E-2</v>
      </c>
      <c r="H163" s="38">
        <f>VLOOKUP($B163,'Basic Ratio'!$D$64:$AU$75,Graph!A154,FALSE)</f>
        <v>4.7999E-2</v>
      </c>
      <c r="I163" s="38">
        <f>VLOOKUP($B163,'Basic Ratio'!$D$76:$AU$87,Graph!A154,FALSE)</f>
        <v>2.5239999999999999E-2</v>
      </c>
      <c r="J163" s="38">
        <f>VLOOKUP($B163,'Basic Ratio'!$D$88:$AU$99,Graph!A154,FALSE)</f>
        <v>0.173708</v>
      </c>
      <c r="K163" s="38">
        <f>VLOOKUP($B163,'Basic Ratio'!$D$100:$AU$111,Graph!A154,FALSE)</f>
        <v>0.26888499999999999</v>
      </c>
      <c r="L163" s="38">
        <f>VLOOKUP($B163,'Basic Ratio'!$D$112:$AU$123,Graph!A154,FALSE)</f>
        <v>0.11258700000000001</v>
      </c>
      <c r="M163" s="38">
        <f>VLOOKUP($B163,'Basic Ratio'!$D$124:$AU$135,Graph!A154,FALSE)</f>
        <v>0.111041</v>
      </c>
      <c r="N163" s="38">
        <f>VLOOKUP($B163,'Basic Ratio'!$D$136:$AU$147,Graph!A154,FALSE)</f>
        <v>0.25184400000000001</v>
      </c>
    </row>
    <row r="164" spans="1:14" ht="13.5" customHeight="1">
      <c r="B164" s="50">
        <f t="shared" si="20"/>
        <v>2017</v>
      </c>
      <c r="C164" s="20">
        <f>VLOOKUP($B164,'Basic Ratio'!$D$4:$AU$15,Graph!A154,FALSE)</f>
        <v>8.7919999999999998E-2</v>
      </c>
      <c r="D164" s="20">
        <f>VLOOKUP($B164,'Basic Ratio'!$D$16:$AU$27,Graph!A154,FALSE)</f>
        <v>0.106488</v>
      </c>
      <c r="E164" s="20" t="e">
        <f>VLOOKUP($B164,'Basic Ratio'!$D$28:$AU$38,Graph!A154,FALSE)</f>
        <v>#N/A</v>
      </c>
      <c r="F164" s="20">
        <f>VLOOKUP($B164,'Basic Ratio'!$D$40:$AU$51,Graph!A154,FALSE)</f>
        <v>5.1861999999999998E-2</v>
      </c>
      <c r="G164" s="20">
        <f>VLOOKUP($B164,'Basic Ratio'!$D$52:$AU$63,Graph!A154,FALSE)</f>
        <v>9.3800999999999995E-2</v>
      </c>
      <c r="H164" s="20">
        <f>VLOOKUP($B164,'Basic Ratio'!$D$64:$AU$75,Graph!A154,FALSE)</f>
        <v>6.7930000000000004E-2</v>
      </c>
      <c r="I164" s="20">
        <f>VLOOKUP($B164,'Basic Ratio'!$D$76:$AU$87,Graph!A154,FALSE)</f>
        <v>3.8745000000000002E-2</v>
      </c>
      <c r="J164" s="20">
        <f>VLOOKUP($B164,'Basic Ratio'!$D$88:$AU$99,Graph!A154,FALSE)</f>
        <v>0.152977</v>
      </c>
      <c r="K164" s="20">
        <f>VLOOKUP($B164,'Basic Ratio'!$D$100:$AU$111,Graph!A154,FALSE)</f>
        <v>0.24610599999999999</v>
      </c>
      <c r="L164" s="20">
        <f>VLOOKUP($B164,'Basic Ratio'!$D$112:$AU$123,Graph!A154,FALSE)</f>
        <v>9.9448999999999996E-2</v>
      </c>
      <c r="M164" s="20">
        <f>VLOOKUP($B164,'Basic Ratio'!$D$124:$AU$135,Graph!A154,FALSE)</f>
        <v>0.17257400000000001</v>
      </c>
      <c r="N164" s="20">
        <f>VLOOKUP($B164,'Basic Ratio'!$D$136:$AU$147,Graph!A154,FALSE)</f>
        <v>0.14238999999999999</v>
      </c>
    </row>
    <row r="165" spans="1:14" ht="13.5" customHeight="1">
      <c r="B165" s="51">
        <f>B150</f>
        <v>2018</v>
      </c>
      <c r="C165" s="38">
        <f>VLOOKUP($B165,'Basic Ratio'!$D$4:$AU$15,Graph!A154,FALSE)</f>
        <v>7.2973999999999997E-2</v>
      </c>
      <c r="D165" s="38">
        <f>VLOOKUP($B165,'Basic Ratio'!$D$16:$AU$27,Graph!A154,FALSE)</f>
        <v>0.131381</v>
      </c>
      <c r="E165" s="38" t="e">
        <f>VLOOKUP($B165,'Basic Ratio'!$D$28:$AU$39,Graph!A154,FALSE)</f>
        <v>#N/A</v>
      </c>
      <c r="F165" s="38">
        <f>VLOOKUP($B165,'Basic Ratio'!$D$40:$AU$51,Graph!A154,FALSE)</f>
        <v>6.3563999999999996E-2</v>
      </c>
      <c r="G165" s="38">
        <f>VLOOKUP($B165,'Basic Ratio'!$D$52:$AU$63,Graph!A154,FALSE)</f>
        <v>0.11389000000000001</v>
      </c>
      <c r="H165" s="38">
        <f>VLOOKUP($B165,'Basic Ratio'!$D$64:$AU$75,Graph!A154,FALSE)</f>
        <v>5.6294999999999998E-2</v>
      </c>
      <c r="I165" s="38">
        <f>VLOOKUP($B165,'Basic Ratio'!$D$76:$AU$87,Graph!A154,FALSE)</f>
        <v>2.3473000000000001E-2</v>
      </c>
      <c r="J165" s="38">
        <f>VLOOKUP($B165,'Basic Ratio'!$D$88:$AU$99,Graph!A154,FALSE)</f>
        <v>0.297157</v>
      </c>
      <c r="K165" s="38">
        <f>VLOOKUP($B165,'Basic Ratio'!$D$100:$AU$111,Graph!A154,FALSE)</f>
        <v>0.353522</v>
      </c>
      <c r="L165" s="38">
        <f>VLOOKUP($B165,'Basic Ratio'!$D$112:$AU$123,Graph!A154,FALSE)</f>
        <v>0.126551</v>
      </c>
      <c r="M165" s="38">
        <f>VLOOKUP($B165,'Basic Ratio'!$D$124:$AU$135,Graph!A154,FALSE)</f>
        <v>0.18004899999999999</v>
      </c>
      <c r="N165" s="38">
        <f>VLOOKUP($B165,'Basic Ratio'!$D$136:$AU$147,Graph!A154,FALSE)</f>
        <v>0.24116199999999999</v>
      </c>
    </row>
    <row r="166" spans="1:14" ht="13.5" customHeight="1"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</row>
    <row r="167" spans="1:14" ht="13.5" customHeight="1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</row>
    <row r="168" spans="1:14" ht="13.5" customHeight="1"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</row>
    <row r="169" spans="1:14" ht="13.5" customHeight="1">
      <c r="A169" s="13">
        <v>15</v>
      </c>
      <c r="B169" s="14" t="s">
        <v>193</v>
      </c>
      <c r="C169" s="21"/>
      <c r="D169" s="21"/>
      <c r="E169" s="21"/>
      <c r="F169" s="21" t="s">
        <v>468</v>
      </c>
      <c r="G169" s="21"/>
      <c r="H169" s="21"/>
      <c r="I169" s="21"/>
      <c r="J169" s="21"/>
      <c r="K169" s="21"/>
      <c r="L169" s="21"/>
      <c r="M169" s="21"/>
      <c r="N169" s="21"/>
    </row>
    <row r="170" spans="1:14" ht="13.5" customHeight="1">
      <c r="B170" s="16"/>
      <c r="C170" s="52" t="str">
        <f>C155</f>
        <v>日本電産</v>
      </c>
      <c r="D170" s="52" t="str">
        <f t="shared" ref="D170:N170" si="21">D155</f>
        <v>村田製作所</v>
      </c>
      <c r="E170" s="52" t="str">
        <f t="shared" si="21"/>
        <v>TDK</v>
      </c>
      <c r="F170" s="52" t="str">
        <f t="shared" si="21"/>
        <v>京セラ</v>
      </c>
      <c r="G170" s="52" t="str">
        <f t="shared" si="21"/>
        <v>ローム</v>
      </c>
      <c r="H170" s="52" t="str">
        <f t="shared" si="21"/>
        <v>日本精工</v>
      </c>
      <c r="I170" s="52" t="str">
        <f t="shared" si="21"/>
        <v>日立製作所</v>
      </c>
      <c r="J170" s="53" t="str">
        <f t="shared" si="21"/>
        <v>Intel</v>
      </c>
      <c r="K170" s="53" t="str">
        <f t="shared" si="21"/>
        <v>Texas Instruments</v>
      </c>
      <c r="L170" s="53" t="str">
        <f t="shared" si="21"/>
        <v>Emerson</v>
      </c>
      <c r="M170" s="53" t="str">
        <f t="shared" si="21"/>
        <v>Samsung E</v>
      </c>
      <c r="N170" s="53" t="str">
        <f t="shared" si="21"/>
        <v>Analog Devices</v>
      </c>
    </row>
    <row r="171" spans="1:14" ht="13.5" customHeight="1">
      <c r="B171" s="50">
        <f t="shared" ref="B171:B179" si="22">B172-1</f>
        <v>2009</v>
      </c>
      <c r="C171" s="20">
        <f>VLOOKUP($B171,'Basic Ratio'!$D$4:$AU$15,Graph!A169,FALSE)</f>
        <v>9.4772999999999996E-2</v>
      </c>
      <c r="D171" s="20">
        <f>VLOOKUP($B171,'Basic Ratio'!$D$16:$AU$27,Graph!A169,FALSE)</f>
        <v>4.6639E-2</v>
      </c>
      <c r="E171" s="20">
        <f>VLOOKUP($B171,'Basic Ratio'!$D$28:$AU$39,Graph!A169,FALSE)</f>
        <v>1.6714E-2</v>
      </c>
      <c r="F171" s="20">
        <f>VLOOKUP($B171,'Basic Ratio'!$D$40:$AU$51,Graph!A169,FALSE)</f>
        <v>3.7338999999999997E-2</v>
      </c>
      <c r="G171" s="20">
        <f>VLOOKUP($B171,'Basic Ratio'!$D$52:$AU$63,Graph!A169,FALSE)</f>
        <v>2.1248E-2</v>
      </c>
      <c r="H171" s="20">
        <f>VLOOKUP($B171,'Basic Ratio'!$D$64:$AU$75,Graph!A169,FALSE)</f>
        <v>8.1089999999999999E-3</v>
      </c>
      <c r="I171" s="20">
        <f>VLOOKUP($B171,'Basic Ratio'!$D$76:$AU$87,Graph!A169,FALSE)</f>
        <v>-1.1926000000000001E-2</v>
      </c>
      <c r="J171" s="20">
        <f>VLOOKUP($B171,'Basic Ratio'!$D$88:$AU$99,Graph!A169,FALSE)</f>
        <v>0.124377</v>
      </c>
      <c r="K171" s="20">
        <f>VLOOKUP($B171,'Basic Ratio'!$D$100:$AU$111,Graph!A169,FALSE)</f>
        <v>0.13963700000000001</v>
      </c>
      <c r="L171" s="20">
        <f>VLOOKUP($B171,'Basic Ratio'!$D$112:$AU$123,Graph!A169,FALSE)</f>
        <v>8.5314000000000001E-2</v>
      </c>
      <c r="M171" s="20">
        <f>VLOOKUP($B171,'Basic Ratio'!$D$124:$AU$135,Graph!A169,FALSE)</f>
        <v>7.0211999999999997E-2</v>
      </c>
      <c r="N171" s="20">
        <f>VLOOKUP($B171,'Basic Ratio'!$D$136:$AU$147,Graph!A169,FALSE)</f>
        <v>0.12278799999999999</v>
      </c>
    </row>
    <row r="172" spans="1:14" ht="13.5" customHeight="1">
      <c r="B172" s="51">
        <f t="shared" si="22"/>
        <v>2010</v>
      </c>
      <c r="C172" s="38">
        <f>VLOOKUP($B172,'Basic Ratio'!$D$4:$AU$15,Graph!A169,FALSE)</f>
        <v>8.6544999999999997E-2</v>
      </c>
      <c r="D172" s="38">
        <f>VLOOKUP($B172,'Basic Ratio'!$D$16:$AU$27,Graph!A169,FALSE)</f>
        <v>8.6563000000000001E-2</v>
      </c>
      <c r="E172" s="38">
        <f>VLOOKUP($B172,'Basic Ratio'!$D$28:$AU$38,Graph!A169,FALSE)</f>
        <v>5.1686000000000003E-2</v>
      </c>
      <c r="F172" s="38">
        <f>VLOOKUP($B172,'Basic Ratio'!$D$40:$AU$51,Graph!A169,FALSE)</f>
        <v>9.6648999999999999E-2</v>
      </c>
      <c r="G172" s="38">
        <f>VLOOKUP($B172,'Basic Ratio'!$D$52:$AU$63,Graph!A169,FALSE)</f>
        <v>2.8140999999999999E-2</v>
      </c>
      <c r="H172" s="38">
        <f>VLOOKUP($B172,'Basic Ratio'!$D$64:$AU$75,Graph!A169,FALSE)</f>
        <v>3.6752E-2</v>
      </c>
      <c r="I172" s="38">
        <f>VLOOKUP($B172,'Basic Ratio'!$D$76:$AU$87,Graph!A169,FALSE)</f>
        <v>2.5641000000000001E-2</v>
      </c>
      <c r="J172" s="38">
        <f>VLOOKUP($B172,'Basic Ratio'!$D$88:$AU$99,Graph!A169,FALSE)</f>
        <v>0.262797</v>
      </c>
      <c r="K172" s="38">
        <f>VLOOKUP($B172,'Basic Ratio'!$D$100:$AU$111,Graph!A169,FALSE)</f>
        <v>0.22798199999999999</v>
      </c>
      <c r="L172" s="38">
        <f>VLOOKUP($B172,'Basic Ratio'!$D$112:$AU$123,Graph!A169,FALSE)</f>
        <v>9.4015000000000001E-2</v>
      </c>
      <c r="M172" s="38">
        <f>VLOOKUP($B172,'Basic Ratio'!$D$124:$AU$135,Graph!A169,FALSE)</f>
        <v>0.102172</v>
      </c>
      <c r="N172" s="38">
        <f>VLOOKUP($B172,'Basic Ratio'!$D$136:$AU$147,Graph!A169,FALSE)</f>
        <v>0.25754899999999997</v>
      </c>
    </row>
    <row r="173" spans="1:14" ht="13.5" customHeight="1">
      <c r="B173" s="50">
        <f t="shared" si="22"/>
        <v>2011</v>
      </c>
      <c r="C173" s="20">
        <f>VLOOKUP($B173,'Basic Ratio'!$D$4:$AU$15,Graph!A169,FALSE)</f>
        <v>7.1079000000000003E-2</v>
      </c>
      <c r="D173" s="20">
        <f>VLOOKUP($B173,'Basic Ratio'!$D$16:$AU$27,Graph!A169,FALSE)</f>
        <v>5.2691000000000002E-2</v>
      </c>
      <c r="E173" s="20">
        <f>VLOOKUP($B173,'Basic Ratio'!$D$28:$AU$38,Graph!A169,FALSE)</f>
        <v>6.9999999999999999E-6</v>
      </c>
      <c r="F173" s="20">
        <f>VLOOKUP($B173,'Basic Ratio'!$D$40:$AU$51,Graph!A169,FALSE)</f>
        <v>6.6637000000000002E-2</v>
      </c>
      <c r="G173" s="20">
        <f>VLOOKUP($B173,'Basic Ratio'!$D$52:$AU$63,Graph!A169,FALSE)</f>
        <v>-5.287E-2</v>
      </c>
      <c r="H173" s="20">
        <f>VLOOKUP($B173,'Basic Ratio'!$D$64:$AU$75,Graph!A169,FALSE)</f>
        <v>3.8890000000000001E-2</v>
      </c>
      <c r="I173" s="20">
        <f>VLOOKUP($B173,'Basic Ratio'!$D$76:$AU$87,Graph!A169,FALSE)</f>
        <v>3.5916999999999998E-2</v>
      </c>
      <c r="J173" s="20">
        <f>VLOOKUP($B173,'Basic Ratio'!$D$88:$AU$99,Graph!A169,FALSE)</f>
        <v>0.239671</v>
      </c>
      <c r="K173" s="20">
        <f>VLOOKUP($B173,'Basic Ratio'!$D$100:$AU$111,Graph!A169,FALSE)</f>
        <v>0.160247</v>
      </c>
      <c r="L173" s="20">
        <f>VLOOKUP($B173,'Basic Ratio'!$D$112:$AU$123,Graph!A169,FALSE)</f>
        <v>0.101312</v>
      </c>
      <c r="M173" s="20">
        <f>VLOOKUP($B173,'Basic Ratio'!$D$124:$AU$135,Graph!A169,FALSE)</f>
        <v>8.1105999999999998E-2</v>
      </c>
      <c r="N173" s="20">
        <f>VLOOKUP($B173,'Basic Ratio'!$D$136:$AU$147,Graph!A169,FALSE)</f>
        <v>0.287605</v>
      </c>
    </row>
    <row r="174" spans="1:14" ht="13.5" customHeight="1">
      <c r="B174" s="51">
        <f t="shared" si="22"/>
        <v>2012</v>
      </c>
      <c r="C174" s="38">
        <f>VLOOKUP($B174,'Basic Ratio'!$D$4:$AU$15,Graph!A169,FALSE)</f>
        <v>1.1259E-2</v>
      </c>
      <c r="D174" s="38">
        <f>VLOOKUP($B174,'Basic Ratio'!$D$16:$AU$27,Graph!A169,FALSE)</f>
        <v>6.2238000000000002E-2</v>
      </c>
      <c r="E174" s="38">
        <f>VLOOKUP($B174,'Basic Ratio'!$D$28:$AU$38,Graph!A169,FALSE)</f>
        <v>1.403E-3</v>
      </c>
      <c r="F174" s="38">
        <f>VLOOKUP($B174,'Basic Ratio'!$D$40:$AU$51,Graph!A169,FALSE)</f>
        <v>5.1929000000000003E-2</v>
      </c>
      <c r="G174" s="38">
        <f>VLOOKUP($B174,'Basic Ratio'!$D$52:$AU$63,Graph!A169,FALSE)</f>
        <v>-0.179422</v>
      </c>
      <c r="H174" s="38">
        <f>VLOOKUP($B174,'Basic Ratio'!$D$64:$AU$75,Graph!A169,FALSE)</f>
        <v>2.1475999999999999E-2</v>
      </c>
      <c r="I174" s="38">
        <f>VLOOKUP($B174,'Basic Ratio'!$D$76:$AU$87,Graph!A169,FALSE)</f>
        <v>1.9392E-2</v>
      </c>
      <c r="J174" s="38">
        <f>VLOOKUP($B174,'Basic Ratio'!$D$88:$AU$99,Graph!A169,FALSE)</f>
        <v>0.206314</v>
      </c>
      <c r="K174" s="38">
        <f>VLOOKUP($B174,'Basic Ratio'!$D$100:$AU$111,Graph!A169,FALSE)</f>
        <v>0.13473599999999999</v>
      </c>
      <c r="L174" s="38">
        <f>VLOOKUP($B174,'Basic Ratio'!$D$112:$AU$123,Graph!A169,FALSE)</f>
        <v>8.0615999999999993E-2</v>
      </c>
      <c r="M174" s="38">
        <f>VLOOKUP($B174,'Basic Ratio'!$D$124:$AU$135,Graph!A169,FALSE)</f>
        <v>0.11529</v>
      </c>
      <c r="N174" s="38">
        <f>VLOOKUP($B174,'Basic Ratio'!$D$136:$AU$147,Graph!A169,FALSE)</f>
        <v>0.241096</v>
      </c>
    </row>
    <row r="175" spans="1:14" ht="13.5" customHeight="1">
      <c r="B175" s="50">
        <f t="shared" si="22"/>
        <v>2013</v>
      </c>
      <c r="C175" s="20">
        <f>VLOOKUP($B175,'Basic Ratio'!$D$4:$AU$15,Graph!A169,FALSE)</f>
        <v>6.4301999999999998E-2</v>
      </c>
      <c r="D175" s="20">
        <f>VLOOKUP($B175,'Basic Ratio'!$D$16:$AU$27,Graph!A169,FALSE)</f>
        <v>0.11006100000000001</v>
      </c>
      <c r="E175" s="20">
        <f>VLOOKUP($B175,'Basic Ratio'!$D$28:$AU$38,Graph!A169,FALSE)</f>
        <v>2.0202000000000001E-2</v>
      </c>
      <c r="F175" s="20">
        <f>VLOOKUP($B175,'Basic Ratio'!$D$40:$AU$51,Graph!A169,FALSE)</f>
        <v>6.1322000000000002E-2</v>
      </c>
      <c r="G175" s="20">
        <f>VLOOKUP($B175,'Basic Ratio'!$D$52:$AU$63,Graph!A169,FALSE)</f>
        <v>9.6922999999999995E-2</v>
      </c>
      <c r="H175" s="20">
        <f>VLOOKUP($B175,'Basic Ratio'!$D$64:$AU$75,Graph!A169,FALSE)</f>
        <v>3.5751999999999999E-2</v>
      </c>
      <c r="I175" s="20">
        <f>VLOOKUP($B175,'Basic Ratio'!$D$76:$AU$87,Graph!A169,FALSE)</f>
        <v>4.3534999999999997E-2</v>
      </c>
      <c r="J175" s="20">
        <f>VLOOKUP($B175,'Basic Ratio'!$D$88:$AU$99,Graph!A169,FALSE)</f>
        <v>0.18251400000000001</v>
      </c>
      <c r="K175" s="20">
        <f>VLOOKUP($B175,'Basic Ratio'!$D$100:$AU$111,Graph!A169,FALSE)</f>
        <v>0.17410800000000001</v>
      </c>
      <c r="L175" s="20">
        <f>VLOOKUP($B175,'Basic Ratio'!$D$112:$AU$123,Graph!A169,FALSE)</f>
        <v>8.1235000000000002E-2</v>
      </c>
      <c r="M175" s="20">
        <f>VLOOKUP($B175,'Basic Ratio'!$D$124:$AU$135,Graph!A169,FALSE)</f>
        <v>0.13039799999999999</v>
      </c>
      <c r="N175" s="20">
        <f>VLOOKUP($B175,'Basic Ratio'!$D$136:$AU$147,Graph!A169,FALSE)</f>
        <v>0.25572</v>
      </c>
    </row>
    <row r="176" spans="1:14" ht="13.5" customHeight="1">
      <c r="B176" s="51">
        <f t="shared" si="22"/>
        <v>2014</v>
      </c>
      <c r="C176" s="38">
        <f>VLOOKUP($B176,'Basic Ratio'!$D$4:$AU$15,Graph!A169,FALSE)</f>
        <v>7.3915999999999996E-2</v>
      </c>
      <c r="D176" s="38">
        <f>VLOOKUP($B176,'Basic Ratio'!$D$16:$AU$27,Graph!A169,FALSE)</f>
        <v>0.16071299999999999</v>
      </c>
      <c r="E176" s="38">
        <f>VLOOKUP($B176,'Basic Ratio'!$D$28:$AU$38,Graph!A169,FALSE)</f>
        <v>4.5669000000000001E-2</v>
      </c>
      <c r="F176" s="38">
        <f>VLOOKUP($B176,'Basic Ratio'!$D$40:$AU$51,Graph!A169,FALSE)</f>
        <v>7.5907000000000002E-2</v>
      </c>
      <c r="G176" s="38">
        <f>VLOOKUP($B176,'Basic Ratio'!$D$52:$AU$63,Graph!A169,FALSE)</f>
        <v>0.12485499999999999</v>
      </c>
      <c r="H176" s="38">
        <f>VLOOKUP($B176,'Basic Ratio'!$D$64:$AU$75,Graph!A169,FALSE)</f>
        <v>6.3558000000000003E-2</v>
      </c>
      <c r="I176" s="38">
        <f>VLOOKUP($B176,'Basic Ratio'!$D$76:$AU$87,Graph!A169,FALSE)</f>
        <v>2.7722E-2</v>
      </c>
      <c r="J176" s="38">
        <f>VLOOKUP($B176,'Basic Ratio'!$D$88:$AU$99,Graph!A169,FALSE)</f>
        <v>0.20948600000000001</v>
      </c>
      <c r="K176" s="38">
        <f>VLOOKUP($B176,'Basic Ratio'!$D$100:$AU$111,Graph!A169,FALSE)</f>
        <v>0.21287800000000001</v>
      </c>
      <c r="L176" s="38">
        <f>VLOOKUP($B176,'Basic Ratio'!$D$112:$AU$123,Graph!A169,FALSE)</f>
        <v>0.12411800000000001</v>
      </c>
      <c r="M176" s="38">
        <f>VLOOKUP($B176,'Basic Ratio'!$D$124:$AU$135,Graph!A169,FALSE)</f>
        <v>0.111939</v>
      </c>
      <c r="N176" s="38">
        <f>VLOOKUP($B176,'Basic Ratio'!$D$136:$AU$147,Graph!A169,FALSE)</f>
        <v>0.21967500000000001</v>
      </c>
    </row>
    <row r="177" spans="1:14" ht="13.5" customHeight="1">
      <c r="B177" s="50">
        <f t="shared" si="22"/>
        <v>2015</v>
      </c>
      <c r="C177" s="20">
        <f>VLOOKUP($B177,'Basic Ratio'!$D$4:$AU$15,Graph!A169,FALSE)</f>
        <v>7.6335E-2</v>
      </c>
      <c r="D177" s="20">
        <f>VLOOKUP($B177,'Basic Ratio'!$D$16:$AU$27,Graph!A169,FALSE)</f>
        <v>0.168292</v>
      </c>
      <c r="E177" s="20">
        <f>VLOOKUP($B177,'Basic Ratio'!$D$28:$AU$38,Graph!A169,FALSE)</f>
        <v>5.6260999999999999E-2</v>
      </c>
      <c r="F177" s="20">
        <f>VLOOKUP($B177,'Basic Ratio'!$D$40:$AU$51,Graph!A169,FALSE)</f>
        <v>7.3698E-2</v>
      </c>
      <c r="G177" s="20">
        <f>VLOOKUP($B177,'Basic Ratio'!$D$52:$AU$63,Graph!A169,FALSE)</f>
        <v>7.2886000000000006E-2</v>
      </c>
      <c r="H177" s="20">
        <f>VLOOKUP($B177,'Basic Ratio'!$D$64:$AU$75,Graph!A169,FALSE)</f>
        <v>6.7381999999999997E-2</v>
      </c>
      <c r="I177" s="20">
        <f>VLOOKUP($B177,'Basic Ratio'!$D$76:$AU$87,Graph!A169,FALSE)</f>
        <v>2.2845000000000001E-2</v>
      </c>
      <c r="J177" s="20">
        <f>VLOOKUP($B177,'Basic Ratio'!$D$88:$AU$99,Graph!A169,FALSE)</f>
        <v>0.20630399999999999</v>
      </c>
      <c r="K177" s="20">
        <f>VLOOKUP($B177,'Basic Ratio'!$D$100:$AU$111,Graph!A169,FALSE)</f>
        <v>0.226384</v>
      </c>
      <c r="L177" s="20">
        <f>VLOOKUP($B177,'Basic Ratio'!$D$112:$AU$123,Graph!A169,FALSE)</f>
        <v>0.15490100000000001</v>
      </c>
      <c r="M177" s="20">
        <f>VLOOKUP($B177,'Basic Ratio'!$D$124:$AU$135,Graph!A169,FALSE)</f>
        <v>9.3168000000000001E-2</v>
      </c>
      <c r="N177" s="20">
        <f>VLOOKUP($B177,'Basic Ratio'!$D$136:$AU$147,Graph!A169,FALSE)</f>
        <v>0.20286999999999999</v>
      </c>
    </row>
    <row r="178" spans="1:14" ht="13.5" customHeight="1">
      <c r="B178" s="51">
        <f t="shared" si="22"/>
        <v>2016</v>
      </c>
      <c r="C178" s="38">
        <f>VLOOKUP($B178,'Basic Ratio'!$D$4:$AU$15,Graph!A169,FALSE)</f>
        <v>9.2558000000000001E-2</v>
      </c>
      <c r="D178" s="38">
        <f>VLOOKUP($B178,'Basic Ratio'!$D$16:$AU$27,Graph!A169,FALSE)</f>
        <v>0.137434</v>
      </c>
      <c r="E178" s="38">
        <f>VLOOKUP($B178,'Basic Ratio'!$D$28:$AU$38,Graph!A169,FALSE)</f>
        <v>0.12314700000000001</v>
      </c>
      <c r="F178" s="38">
        <f>VLOOKUP($B178,'Basic Ratio'!$D$40:$AU$51,Graph!A169,FALSE)</f>
        <v>7.2986999999999996E-2</v>
      </c>
      <c r="G178" s="38">
        <f>VLOOKUP($B178,'Basic Ratio'!$D$52:$AU$63,Graph!A169,FALSE)</f>
        <v>7.5084999999999999E-2</v>
      </c>
      <c r="H178" s="38">
        <f>VLOOKUP($B178,'Basic Ratio'!$D$64:$AU$75,Graph!A169,FALSE)</f>
        <v>4.7999E-2</v>
      </c>
      <c r="I178" s="38">
        <f>VLOOKUP($B178,'Basic Ratio'!$D$76:$AU$87,Graph!A169,FALSE)</f>
        <v>2.5888999999999999E-2</v>
      </c>
      <c r="J178" s="38">
        <f>VLOOKUP($B178,'Basic Ratio'!$D$88:$AU$99,Graph!A169,FALSE)</f>
        <v>0.173708</v>
      </c>
      <c r="K178" s="38">
        <f>VLOOKUP($B178,'Basic Ratio'!$D$100:$AU$111,Graph!A169,FALSE)</f>
        <v>0.26551900000000001</v>
      </c>
      <c r="L178" s="38">
        <f>VLOOKUP($B178,'Basic Ratio'!$D$112:$AU$123,Graph!A169,FALSE)</f>
        <v>0.109489</v>
      </c>
      <c r="M178" s="38">
        <f>VLOOKUP($B178,'Basic Ratio'!$D$124:$AU$135,Graph!A169,FALSE)</f>
        <v>0.111041</v>
      </c>
      <c r="N178" s="38">
        <f>VLOOKUP($B178,'Basic Ratio'!$D$136:$AU$147,Graph!A169,FALSE)</f>
        <v>0.25184400000000001</v>
      </c>
    </row>
    <row r="179" spans="1:14" ht="13.5" customHeight="1">
      <c r="B179" s="50">
        <f t="shared" si="22"/>
        <v>2017</v>
      </c>
      <c r="C179" s="20">
        <f>VLOOKUP($B179,'Basic Ratio'!$D$4:$AU$15,Graph!A169,FALSE)</f>
        <v>8.7919999999999998E-2</v>
      </c>
      <c r="D179" s="20">
        <f>VLOOKUP($B179,'Basic Ratio'!$D$16:$AU$27,Graph!A169,FALSE)</f>
        <v>0.106486</v>
      </c>
      <c r="E179" s="20" t="e">
        <f>VLOOKUP($B179,'Basic Ratio'!$D$28:$AU$38,Graph!A169,FALSE)</f>
        <v>#N/A</v>
      </c>
      <c r="F179" s="20">
        <f>VLOOKUP($B179,'Basic Ratio'!$D$40:$AU$51,Graph!A169,FALSE)</f>
        <v>5.1861999999999998E-2</v>
      </c>
      <c r="G179" s="20">
        <f>VLOOKUP($B179,'Basic Ratio'!$D$52:$AU$63,Graph!A169,FALSE)</f>
        <v>9.3798000000000006E-2</v>
      </c>
      <c r="H179" s="20">
        <f>VLOOKUP($B179,'Basic Ratio'!$D$64:$AU$75,Graph!A169,FALSE)</f>
        <v>6.7930000000000004E-2</v>
      </c>
      <c r="I179" s="20">
        <f>VLOOKUP($B179,'Basic Ratio'!$D$76:$AU$87,Graph!A169,FALSE)</f>
        <v>4.0454999999999998E-2</v>
      </c>
      <c r="J179" s="20">
        <f>VLOOKUP($B179,'Basic Ratio'!$D$88:$AU$99,Graph!A169,FALSE)</f>
        <v>0.152977</v>
      </c>
      <c r="K179" s="20">
        <f>VLOOKUP($B179,'Basic Ratio'!$D$100:$AU$111,Graph!A169,FALSE)</f>
        <v>0.24383299999999999</v>
      </c>
      <c r="L179" s="20">
        <f>VLOOKUP($B179,'Basic Ratio'!$D$112:$AU$123,Graph!A169,FALSE)</f>
        <v>0.107638</v>
      </c>
      <c r="M179" s="20">
        <f>VLOOKUP($B179,'Basic Ratio'!$D$124:$AU$135,Graph!A169,FALSE)</f>
        <v>0.17257400000000001</v>
      </c>
      <c r="N179" s="20">
        <f>VLOOKUP($B179,'Basic Ratio'!$D$136:$AU$147,Graph!A169,FALSE)</f>
        <v>0.14195099999999999</v>
      </c>
    </row>
    <row r="180" spans="1:14" ht="13.5" customHeight="1">
      <c r="B180" s="51">
        <f>B165</f>
        <v>2018</v>
      </c>
      <c r="C180" s="38">
        <f>VLOOKUP($B180,'Basic Ratio'!$D$4:$AU$15,Graph!A169,FALSE)</f>
        <v>7.2973999999999997E-2</v>
      </c>
      <c r="D180" s="38">
        <f>VLOOKUP($B180,'Basic Ratio'!$D$16:$AU$27,Graph!A169,FALSE)</f>
        <v>0.131379</v>
      </c>
      <c r="E180" s="38" t="e">
        <f>VLOOKUP($B180,'Basic Ratio'!$D$28:$AU$39,Graph!A169,FALSE)</f>
        <v>#N/A</v>
      </c>
      <c r="F180" s="38">
        <f>VLOOKUP($B180,'Basic Ratio'!$D$40:$AU$51,Graph!A169,FALSE)</f>
        <v>6.3563999999999996E-2</v>
      </c>
      <c r="G180" s="38">
        <f>VLOOKUP($B180,'Basic Ratio'!$D$52:$AU$63,Graph!A169,FALSE)</f>
        <v>0.11384</v>
      </c>
      <c r="H180" s="38">
        <f>VLOOKUP($B180,'Basic Ratio'!$D$64:$AU$75,Graph!A169,FALSE)</f>
        <v>5.6294999999999998E-2</v>
      </c>
      <c r="I180" s="38">
        <f>VLOOKUP($B180,'Basic Ratio'!$D$76:$AU$87,Graph!A169,FALSE)</f>
        <v>2.4437E-2</v>
      </c>
      <c r="J180" s="38">
        <f>VLOOKUP($B180,'Basic Ratio'!$D$88:$AU$99,Graph!A169,FALSE)</f>
        <v>0.297157</v>
      </c>
      <c r="K180" s="38">
        <f>VLOOKUP($B180,'Basic Ratio'!$D$100:$AU$111,Graph!A169,FALSE)</f>
        <v>0.350798</v>
      </c>
      <c r="L180" s="38">
        <f>VLOOKUP($B180,'Basic Ratio'!$D$112:$AU$123,Graph!A169,FALSE)</f>
        <v>0.126551</v>
      </c>
      <c r="M180" s="38">
        <f>VLOOKUP($B180,'Basic Ratio'!$D$124:$AU$135,Graph!A169,FALSE)</f>
        <v>0.18004899999999999</v>
      </c>
      <c r="N180" s="38">
        <f>VLOOKUP($B180,'Basic Ratio'!$D$136:$AU$147,Graph!A169,FALSE)</f>
        <v>0.24020900000000001</v>
      </c>
    </row>
    <row r="184" spans="1:14" ht="3" customHeight="1"/>
    <row r="185" spans="1:14" ht="13.5" customHeight="1">
      <c r="A185" s="13">
        <v>17</v>
      </c>
      <c r="B185" s="14" t="s">
        <v>195</v>
      </c>
      <c r="F185" s="18" t="s">
        <v>469</v>
      </c>
    </row>
    <row r="186" spans="1:14" ht="13.5" customHeight="1">
      <c r="B186" s="16"/>
      <c r="C186" s="52" t="str">
        <f>C170</f>
        <v>日本電産</v>
      </c>
      <c r="D186" s="52" t="str">
        <f t="shared" ref="D186:N186" si="23">D170</f>
        <v>村田製作所</v>
      </c>
      <c r="E186" s="52" t="str">
        <f t="shared" si="23"/>
        <v>TDK</v>
      </c>
      <c r="F186" s="52" t="str">
        <f t="shared" si="23"/>
        <v>京セラ</v>
      </c>
      <c r="G186" s="52" t="str">
        <f t="shared" si="23"/>
        <v>ローム</v>
      </c>
      <c r="H186" s="52" t="str">
        <f t="shared" si="23"/>
        <v>日本精工</v>
      </c>
      <c r="I186" s="52" t="str">
        <f t="shared" si="23"/>
        <v>日立製作所</v>
      </c>
      <c r="J186" s="53" t="str">
        <f t="shared" si="23"/>
        <v>Intel</v>
      </c>
      <c r="K186" s="53" t="str">
        <f t="shared" si="23"/>
        <v>Texas Instruments</v>
      </c>
      <c r="L186" s="53" t="str">
        <f t="shared" si="23"/>
        <v>Emerson</v>
      </c>
      <c r="M186" s="53" t="str">
        <f t="shared" si="23"/>
        <v>Samsung E</v>
      </c>
      <c r="N186" s="53" t="str">
        <f t="shared" si="23"/>
        <v>Analog Devices</v>
      </c>
    </row>
    <row r="187" spans="1:14" ht="13.5" customHeight="1">
      <c r="B187" s="50">
        <f t="shared" ref="B187:B195" si="24">B188-1</f>
        <v>2009</v>
      </c>
      <c r="C187" s="32">
        <f>VLOOKUP($B187,'Basic Ratio'!$D$4:$AU$15,Graph!A185,FALSE)</f>
        <v>0.81903000000000004</v>
      </c>
      <c r="D187" s="32">
        <f>VLOOKUP($B187,'Basic Ratio'!$D$16:$AU$27,Graph!A185,FALSE)</f>
        <v>0.57757000000000003</v>
      </c>
      <c r="E187" s="32">
        <f>VLOOKUP($B187,'Basic Ratio'!$D$28:$AU$39,Graph!A185,FALSE)</f>
        <v>0.73784000000000005</v>
      </c>
      <c r="F187" s="32">
        <f>VLOOKUP($B187,'Basic Ratio'!$D$40:$AU$51,Graph!A185,FALSE)</f>
        <v>0.59284999999999999</v>
      </c>
      <c r="G187" s="32">
        <f>VLOOKUP($B187,'Basic Ratio'!$D$52:$AU$63,Graph!A185,FALSE)</f>
        <v>0.41526000000000002</v>
      </c>
      <c r="H187" s="32">
        <f>VLOOKUP($B187,'Basic Ratio'!$D$64:$AU$75,Graph!A185,FALSE)</f>
        <v>0.76614000000000004</v>
      </c>
      <c r="I187" s="32">
        <f>VLOOKUP($B187,'Basic Ratio'!$D$76:$AU$87,Graph!A185,FALSE)</f>
        <v>0.97653000000000001</v>
      </c>
      <c r="J187" s="32">
        <f>VLOOKUP($B187,'Basic Ratio'!$D$88:$AU$99,Graph!A185,FALSE)</f>
        <v>0.67834000000000005</v>
      </c>
      <c r="K187" s="32">
        <f>VLOOKUP($B187,'Basic Ratio'!$D$100:$AU$111,Graph!A185,FALSE)</f>
        <v>0.86739999999999995</v>
      </c>
      <c r="L187" s="32">
        <f>VLOOKUP($B187,'Basic Ratio'!$D$112:$AU$123,Graph!A185,FALSE)</f>
        <v>0.98531999999999997</v>
      </c>
      <c r="M187" s="32">
        <f>VLOOKUP($B187,'Basic Ratio'!$D$124:$AU$135,Graph!A185,FALSE)</f>
        <v>1.25366</v>
      </c>
      <c r="N187" s="32">
        <f>VLOOKUP($B187,'Basic Ratio'!$D$136:$AU$147,Graph!A185,FALSE)</f>
        <v>0.62377000000000005</v>
      </c>
    </row>
    <row r="188" spans="1:14" ht="13.5" customHeight="1">
      <c r="B188" s="51">
        <f t="shared" si="24"/>
        <v>2010</v>
      </c>
      <c r="C188" s="39">
        <f>VLOOKUP($B188,'Basic Ratio'!$D$4:$AU$15,Graph!A185,FALSE)</f>
        <v>0.93822000000000005</v>
      </c>
      <c r="D188" s="39">
        <f>VLOOKUP($B188,'Basic Ratio'!$D$16:$AU$27,Graph!A185,FALSE)</f>
        <v>0.64461000000000002</v>
      </c>
      <c r="E188" s="39">
        <f>VLOOKUP($B188,'Basic Ratio'!$D$28:$AU$38,Graph!A185,FALSE)</f>
        <v>0.81376000000000004</v>
      </c>
      <c r="F188" s="39">
        <f>VLOOKUP($B188,'Basic Ratio'!$D$40:$AU$51,Graph!A185,FALSE)</f>
        <v>0.66762999999999995</v>
      </c>
      <c r="G188" s="39">
        <f>VLOOKUP($B188,'Basic Ratio'!$D$52:$AU$63,Graph!A185,FALSE)</f>
        <v>0.43626999999999999</v>
      </c>
      <c r="H188" s="39">
        <f>VLOOKUP($B188,'Basic Ratio'!$D$64:$AU$75,Graph!A185,FALSE)</f>
        <v>0.90027999999999997</v>
      </c>
      <c r="I188" s="39">
        <f>VLOOKUP($B188,'Basic Ratio'!$D$76:$AU$87,Graph!A185,FALSE)</f>
        <v>1.0265299999999999</v>
      </c>
      <c r="J188" s="39">
        <f>VLOOKUP($B188,'Basic Ratio'!$D$88:$AU$99,Graph!A185,FALSE)</f>
        <v>0.75029999999999997</v>
      </c>
      <c r="K188" s="39">
        <f>VLOOKUP($B188,'Basic Ratio'!$D$100:$AU$111,Graph!A185,FALSE)</f>
        <v>1.0945100000000001</v>
      </c>
      <c r="L188" s="39">
        <f>VLOOKUP($B188,'Basic Ratio'!$D$112:$AU$123,Graph!A185,FALSE)</f>
        <v>0.98760999999999999</v>
      </c>
      <c r="M188" s="39">
        <f>VLOOKUP($B188,'Basic Ratio'!$D$124:$AU$135,Graph!A185,FALSE)</f>
        <v>1.2547699999999999</v>
      </c>
      <c r="N188" s="39">
        <f>VLOOKUP($B188,'Basic Ratio'!$D$136:$AU$147,Graph!A185,FALSE)</f>
        <v>0.71743999999999997</v>
      </c>
    </row>
    <row r="189" spans="1:14" ht="13.5" customHeight="1">
      <c r="B189" s="50">
        <f t="shared" si="24"/>
        <v>2011</v>
      </c>
      <c r="C189" s="32">
        <f>VLOOKUP($B189,'Basic Ratio'!$D$4:$AU$15,Graph!A185,FALSE)</f>
        <v>0.88121000000000005</v>
      </c>
      <c r="D189" s="32">
        <f>VLOOKUP($B189,'Basic Ratio'!$D$16:$AU$27,Graph!A185,FALSE)</f>
        <v>0.58777999999999997</v>
      </c>
      <c r="E189" s="32">
        <f>VLOOKUP($B189,'Basic Ratio'!$D$28:$AU$38,Graph!A185,FALSE)</f>
        <v>0.76346999999999998</v>
      </c>
      <c r="F189" s="32">
        <f>VLOOKUP($B189,'Basic Ratio'!$D$40:$AU$51,Graph!A185,FALSE)</f>
        <v>0.60440000000000005</v>
      </c>
      <c r="G189" s="32">
        <f>VLOOKUP($B189,'Basic Ratio'!$D$52:$AU$63,Graph!A185,FALSE)</f>
        <v>0.40693000000000001</v>
      </c>
      <c r="H189" s="32">
        <f>VLOOKUP($B189,'Basic Ratio'!$D$64:$AU$75,Graph!A185,FALSE)</f>
        <v>0.89759</v>
      </c>
      <c r="I189" s="32">
        <f>VLOOKUP($B189,'Basic Ratio'!$D$76:$AU$87,Graph!A185,FALSE)</f>
        <v>1.03911</v>
      </c>
      <c r="J189" s="32">
        <f>VLOOKUP($B189,'Basic Ratio'!$D$88:$AU$99,Graph!A185,FALSE)</f>
        <v>0.80411999999999995</v>
      </c>
      <c r="K189" s="32">
        <f>VLOOKUP($B189,'Basic Ratio'!$D$100:$AU$111,Graph!A185,FALSE)</f>
        <v>0.81037000000000003</v>
      </c>
      <c r="L189" s="32">
        <f>VLOOKUP($B189,'Basic Ratio'!$D$112:$AU$123,Graph!A185,FALSE)</f>
        <v>1.0372600000000001</v>
      </c>
      <c r="M189" s="32">
        <f>VLOOKUP($B189,'Basic Ratio'!$D$124:$AU$135,Graph!A185,FALSE)</f>
        <v>1.1375900000000001</v>
      </c>
      <c r="N189" s="32">
        <f>VLOOKUP($B189,'Basic Ratio'!$D$136:$AU$147,Graph!A185,FALSE)</f>
        <v>0.62319000000000002</v>
      </c>
    </row>
    <row r="190" spans="1:14" ht="13.5" customHeight="1">
      <c r="B190" s="51">
        <f t="shared" si="24"/>
        <v>2012</v>
      </c>
      <c r="C190" s="39">
        <f>VLOOKUP($B190,'Basic Ratio'!$D$4:$AU$15,Graph!A185,FALSE)</f>
        <v>0.78554000000000002</v>
      </c>
      <c r="D190" s="39">
        <f>VLOOKUP($B190,'Basic Ratio'!$D$16:$AU$27,Graph!A185,FALSE)</f>
        <v>0.65230999999999995</v>
      </c>
      <c r="E190" s="39">
        <f>VLOOKUP($B190,'Basic Ratio'!$D$28:$AU$38,Graph!A185,FALSE)</f>
        <v>0.75949999999999995</v>
      </c>
      <c r="F190" s="39">
        <f>VLOOKUP($B190,'Basic Ratio'!$D$40:$AU$51,Graph!A185,FALSE)</f>
        <v>0.59858</v>
      </c>
      <c r="G190" s="39">
        <f>VLOOKUP($B190,'Basic Ratio'!$D$52:$AU$63,Graph!A185,FALSE)</f>
        <v>0.40716000000000002</v>
      </c>
      <c r="H190" s="39">
        <f>VLOOKUP($B190,'Basic Ratio'!$D$64:$AU$75,Graph!A185,FALSE)</f>
        <v>0.84838000000000002</v>
      </c>
      <c r="I190" s="39">
        <f>VLOOKUP($B190,'Basic Ratio'!$D$76:$AU$87,Graph!A185,FALSE)</f>
        <v>0.94042000000000003</v>
      </c>
      <c r="J190" s="39">
        <f>VLOOKUP($B190,'Basic Ratio'!$D$88:$AU$99,Graph!A185,FALSE)</f>
        <v>0.68618999999999997</v>
      </c>
      <c r="K190" s="39">
        <f>VLOOKUP($B190,'Basic Ratio'!$D$100:$AU$111,Graph!A185,FALSE)</f>
        <v>0.63305</v>
      </c>
      <c r="L190" s="39">
        <f>VLOOKUP($B190,'Basic Ratio'!$D$112:$AU$123,Graph!A185,FALSE)</f>
        <v>1.0240100000000001</v>
      </c>
      <c r="M190" s="39">
        <f>VLOOKUP($B190,'Basic Ratio'!$D$124:$AU$135,Graph!A185,FALSE)</f>
        <v>1.1939500000000001</v>
      </c>
      <c r="N190" s="39">
        <f>VLOOKUP($B190,'Basic Ratio'!$D$136:$AU$147,Graph!A185,FALSE)</f>
        <v>0.49570999999999998</v>
      </c>
    </row>
    <row r="191" spans="1:14" ht="13.5" customHeight="1">
      <c r="B191" s="50">
        <f t="shared" si="24"/>
        <v>2013</v>
      </c>
      <c r="C191" s="32">
        <f>VLOOKUP($B191,'Basic Ratio'!$D$4:$AU$15,Graph!A185,FALSE)</f>
        <v>0.80567999999999995</v>
      </c>
      <c r="D191" s="32">
        <f>VLOOKUP($B191,'Basic Ratio'!$D$16:$AU$27,Graph!A185,FALSE)</f>
        <v>0.72653999999999996</v>
      </c>
      <c r="E191" s="32">
        <f>VLOOKUP($B191,'Basic Ratio'!$D$28:$AU$38,Graph!A185,FALSE)</f>
        <v>0.81728999999999996</v>
      </c>
      <c r="F191" s="32">
        <f>VLOOKUP($B191,'Basic Ratio'!$D$40:$AU$51,Graph!A185,FALSE)</f>
        <v>0.58840999999999999</v>
      </c>
      <c r="G191" s="32">
        <f>VLOOKUP($B191,'Basic Ratio'!$D$52:$AU$63,Graph!A185,FALSE)</f>
        <v>0.4556</v>
      </c>
      <c r="H191" s="32">
        <f>VLOOKUP($B191,'Basic Ratio'!$D$64:$AU$75,Graph!A185,FALSE)</f>
        <v>0.92566999999999999</v>
      </c>
      <c r="I191" s="32">
        <f>VLOOKUP($B191,'Basic Ratio'!$D$76:$AU$87,Graph!A185,FALSE)</f>
        <v>0.92469000000000001</v>
      </c>
      <c r="J191" s="32">
        <f>VLOOKUP($B191,'Basic Ratio'!$D$88:$AU$99,Graph!A185,FALSE)</f>
        <v>0.59655000000000002</v>
      </c>
      <c r="K191" s="32">
        <f>VLOOKUP($B191,'Basic Ratio'!$D$100:$AU$111,Graph!A185,FALSE)</f>
        <v>0.62656000000000001</v>
      </c>
      <c r="L191" s="32">
        <f>VLOOKUP($B191,'Basic Ratio'!$D$112:$AU$123,Graph!A185,FALSE)</f>
        <v>1.01667</v>
      </c>
      <c r="M191" s="32">
        <f>VLOOKUP($B191,'Basic Ratio'!$D$124:$AU$135,Graph!A185,FALSE)</f>
        <v>1.15751</v>
      </c>
      <c r="N191" s="32">
        <f>VLOOKUP($B191,'Basic Ratio'!$D$136:$AU$147,Graph!A185,FALSE)</f>
        <v>0.43886999999999998</v>
      </c>
    </row>
    <row r="192" spans="1:14" ht="13.5" customHeight="1">
      <c r="B192" s="51">
        <f t="shared" si="24"/>
        <v>2014</v>
      </c>
      <c r="C192" s="39">
        <f>VLOOKUP($B192,'Basic Ratio'!$D$4:$AU$15,Graph!A185,FALSE)</f>
        <v>0.81479999999999997</v>
      </c>
      <c r="D192" s="39">
        <f>VLOOKUP($B192,'Basic Ratio'!$D$16:$AU$27,Graph!A185,FALSE)</f>
        <v>0.78022000000000002</v>
      </c>
      <c r="E192" s="39">
        <f>VLOOKUP($B192,'Basic Ratio'!$D$28:$AU$38,Graph!A185,FALSE)</f>
        <v>0.81891999999999998</v>
      </c>
      <c r="F192" s="39">
        <f>VLOOKUP($B192,'Basic Ratio'!$D$40:$AU$51,Graph!A185,FALSE)</f>
        <v>0.53961000000000003</v>
      </c>
      <c r="G192" s="39">
        <f>VLOOKUP($B192,'Basic Ratio'!$D$52:$AU$63,Graph!A185,FALSE)</f>
        <v>0.44819999999999999</v>
      </c>
      <c r="H192" s="39">
        <f>VLOOKUP($B192,'Basic Ratio'!$D$64:$AU$75,Graph!A185,FALSE)</f>
        <v>0.91534000000000004</v>
      </c>
      <c r="I192" s="39">
        <f>VLOOKUP($B192,'Basic Ratio'!$D$76:$AU$87,Graph!A185,FALSE)</f>
        <v>0.83077999999999996</v>
      </c>
      <c r="J192" s="39">
        <f>VLOOKUP($B192,'Basic Ratio'!$D$88:$AU$99,Graph!A185,FALSE)</f>
        <v>0.60643000000000002</v>
      </c>
      <c r="K192" s="39">
        <f>VLOOKUP($B192,'Basic Ratio'!$D$100:$AU$111,Graph!A185,FALSE)</f>
        <v>0.71853</v>
      </c>
      <c r="L192" s="39">
        <f>VLOOKUP($B192,'Basic Ratio'!$D$112:$AU$123,Graph!A185,FALSE)</f>
        <v>0.72545000000000004</v>
      </c>
      <c r="M192" s="39">
        <f>VLOOKUP($B192,'Basic Ratio'!$D$124:$AU$135,Graph!A185,FALSE)</f>
        <v>0.92781999999999998</v>
      </c>
      <c r="N192" s="39">
        <f>VLOOKUP($B192,'Basic Ratio'!$D$136:$AU$147,Graph!A185,FALSE)</f>
        <v>0.43269999999999997</v>
      </c>
    </row>
    <row r="193" spans="1:14" ht="13.5" customHeight="1">
      <c r="B193" s="50">
        <f t="shared" si="24"/>
        <v>2015</v>
      </c>
      <c r="C193" s="32">
        <f>VLOOKUP($B193,'Basic Ratio'!$D$4:$AU$15,Graph!A185,FALSE)</f>
        <v>0.86195999999999995</v>
      </c>
      <c r="D193" s="32">
        <f>VLOOKUP($B193,'Basic Ratio'!$D$16:$AU$27,Graph!A185,FALSE)</f>
        <v>0.82116</v>
      </c>
      <c r="E193" s="32">
        <f>VLOOKUP($B193,'Basic Ratio'!$D$28:$AU$38,Graph!A185,FALSE)</f>
        <v>0.80722000000000005</v>
      </c>
      <c r="F193" s="32">
        <f>VLOOKUP($B193,'Basic Ratio'!$D$40:$AU$51,Graph!A185,FALSE)</f>
        <v>0.48383999999999999</v>
      </c>
      <c r="G193" s="32">
        <f>VLOOKUP($B193,'Basic Ratio'!$D$52:$AU$63,Graph!A185,FALSE)</f>
        <v>0.42241000000000001</v>
      </c>
      <c r="H193" s="32">
        <f>VLOOKUP($B193,'Basic Ratio'!$D$64:$AU$75,Graph!A185,FALSE)</f>
        <v>0.90242999999999995</v>
      </c>
      <c r="I193" s="32">
        <f>VLOOKUP($B193,'Basic Ratio'!$D$76:$AU$87,Graph!A185,FALSE)</f>
        <v>0.80323</v>
      </c>
      <c r="J193" s="32">
        <f>VLOOKUP($B193,'Basic Ratio'!$D$88:$AU$99,Graph!A185,FALSE)</f>
        <v>0.57255999999999996</v>
      </c>
      <c r="K193" s="32">
        <f>VLOOKUP($B193,'Basic Ratio'!$D$100:$AU$111,Graph!A185,FALSE)</f>
        <v>0.77376</v>
      </c>
      <c r="L193" s="32">
        <f>VLOOKUP($B193,'Basic Ratio'!$D$112:$AU$123,Graph!A185,FALSE)</f>
        <v>0.70243</v>
      </c>
      <c r="M193" s="32">
        <f>VLOOKUP($B193,'Basic Ratio'!$D$124:$AU$135,Graph!A185,FALSE)</f>
        <v>0.84914000000000001</v>
      </c>
      <c r="N193" s="32">
        <f>VLOOKUP($B193,'Basic Ratio'!$D$136:$AU$147,Graph!A185,FALSE)</f>
        <v>0.49359999999999998</v>
      </c>
    </row>
    <row r="194" spans="1:14" ht="13.5" customHeight="1">
      <c r="B194" s="51">
        <f t="shared" si="24"/>
        <v>2016</v>
      </c>
      <c r="C194" s="39">
        <f>VLOOKUP($B194,'Basic Ratio'!$D$4:$AU$15,Graph!A185,FALSE)</f>
        <v>0.78498000000000001</v>
      </c>
      <c r="D194" s="39">
        <f>VLOOKUP($B194,'Basic Ratio'!$D$16:$AU$27,Graph!A185,FALSE)</f>
        <v>0.72033000000000003</v>
      </c>
      <c r="E194" s="39">
        <f>VLOOKUP($B194,'Basic Ratio'!$D$28:$AU$38,Graph!A185,FALSE)</f>
        <v>0.75653000000000004</v>
      </c>
      <c r="F194" s="39">
        <f>VLOOKUP($B194,'Basic Ratio'!$D$40:$AU$51,Graph!A185,FALSE)</f>
        <v>0.45854</v>
      </c>
      <c r="G194" s="39">
        <f>VLOOKUP($B194,'Basic Ratio'!$D$52:$AU$63,Graph!A185,FALSE)</f>
        <v>0.42964000000000002</v>
      </c>
      <c r="H194" s="39">
        <f>VLOOKUP($B194,'Basic Ratio'!$D$64:$AU$75,Graph!A185,FALSE)</f>
        <v>0.91427999999999998</v>
      </c>
      <c r="I194" s="39">
        <f>VLOOKUP($B194,'Basic Ratio'!$D$76:$AU$87,Graph!A185,FALSE)</f>
        <v>0.82486999999999999</v>
      </c>
      <c r="J194" s="39">
        <f>VLOOKUP($B194,'Basic Ratio'!$D$88:$AU$99,Graph!A185,FALSE)</f>
        <v>0.55298999999999998</v>
      </c>
      <c r="K194" s="39">
        <f>VLOOKUP($B194,'Basic Ratio'!$D$100:$AU$111,Graph!A185,FALSE)</f>
        <v>0.81871000000000005</v>
      </c>
      <c r="L194" s="39">
        <f>VLOOKUP($B194,'Basic Ratio'!$D$112:$AU$123,Graph!A185,FALSE)</f>
        <v>0.66279999999999994</v>
      </c>
      <c r="M194" s="39">
        <f>VLOOKUP($B194,'Basic Ratio'!$D$124:$AU$135,Graph!A185,FALSE)</f>
        <v>0.80049999999999999</v>
      </c>
      <c r="N194" s="39">
        <f>VLOOKUP($B194,'Basic Ratio'!$D$136:$AU$147,Graph!A185,FALSE)</f>
        <v>0.45530999999999999</v>
      </c>
    </row>
    <row r="195" spans="1:14" ht="13.5" customHeight="1">
      <c r="B195" s="50">
        <f t="shared" si="24"/>
        <v>2017</v>
      </c>
      <c r="C195" s="32">
        <f>VLOOKUP($B195,'Basic Ratio'!$D$4:$AU$15,Graph!A185,FALSE)</f>
        <v>0.86211000000000004</v>
      </c>
      <c r="D195" s="32">
        <f>VLOOKUP($B195,'Basic Ratio'!$D$16:$AU$27,Graph!A185,FALSE)</f>
        <v>0.79944000000000004</v>
      </c>
      <c r="E195" s="32" t="e">
        <f>VLOOKUP($B195,'Basic Ratio'!$D$28:$AU$38,Graph!A185,FALSE)</f>
        <v>#N/A</v>
      </c>
      <c r="F195" s="32">
        <f>VLOOKUP($B195,'Basic Ratio'!$D$40:$AU$51,Graph!A185,FALSE)</f>
        <v>0.50324000000000002</v>
      </c>
      <c r="G195" s="32">
        <f>VLOOKUP($B195,'Basic Ratio'!$D$52:$AU$63,Graph!A185,FALSE)</f>
        <v>0.46594000000000002</v>
      </c>
      <c r="H195" s="32">
        <f>VLOOKUP($B195,'Basic Ratio'!$D$64:$AU$75,Graph!A185,FALSE)</f>
        <v>0.95525000000000004</v>
      </c>
      <c r="I195" s="32">
        <f>VLOOKUP($B195,'Basic Ratio'!$D$76:$AU$87,Graph!A185,FALSE)</f>
        <v>0.94774000000000003</v>
      </c>
      <c r="J195" s="32">
        <f>VLOOKUP($B195,'Basic Ratio'!$D$88:$AU$99,Graph!A185,FALSE)</f>
        <v>0.53058000000000005</v>
      </c>
      <c r="K195" s="32">
        <f>VLOOKUP($B195,'Basic Ratio'!$D$100:$AU$111,Graph!A185,FALSE)</f>
        <v>0.87817000000000001</v>
      </c>
      <c r="L195" s="32">
        <f>VLOOKUP($B195,'Basic Ratio'!$D$112:$AU$123,Graph!A185,FALSE)</f>
        <v>0.73880000000000001</v>
      </c>
      <c r="M195" s="32">
        <f>VLOOKUP($B195,'Basic Ratio'!$D$124:$AU$135,Graph!A185,FALSE)</f>
        <v>0.84967000000000004</v>
      </c>
      <c r="N195" s="32">
        <f>VLOOKUP($B195,'Basic Ratio'!$D$136:$AU$147,Graph!A185,FALSE)</f>
        <v>0.35088999999999998</v>
      </c>
    </row>
    <row r="196" spans="1:14" ht="13.5" customHeight="1">
      <c r="B196" s="51">
        <f>B180</f>
        <v>2018</v>
      </c>
      <c r="C196" s="39">
        <f>VLOOKUP($B196,'Basic Ratio'!$D$4:$AU$15,Graph!A185,FALSE)</f>
        <v>0.83235000000000003</v>
      </c>
      <c r="D196" s="39">
        <f>VLOOKUP($B196,'Basic Ratio'!$D$16:$AU$27,Graph!A185,FALSE)</f>
        <v>0.81906999999999996</v>
      </c>
      <c r="E196" s="39" t="e">
        <f>VLOOKUP($B196,'Basic Ratio'!$D$28:$AU$39,Graph!A185,FALSE)</f>
        <v>#N/A</v>
      </c>
      <c r="F196" s="39">
        <f>VLOOKUP($B196,'Basic Ratio'!$D$40:$AU$51,Graph!A185,FALSE)</f>
        <v>0.53013999999999994</v>
      </c>
      <c r="G196" s="39">
        <f>VLOOKUP($B196,'Basic Ratio'!$D$52:$AU$63,Graph!A185,FALSE)</f>
        <v>0.45744000000000001</v>
      </c>
      <c r="H196" s="39">
        <f>VLOOKUP($B196,'Basic Ratio'!$D$64:$AU$75,Graph!A185,FALSE)</f>
        <v>0.91002000000000005</v>
      </c>
      <c r="I196" s="39">
        <f>VLOOKUP($B196,'Basic Ratio'!$D$76:$AU$87,Graph!A185,FALSE)</f>
        <v>0.96087999999999996</v>
      </c>
      <c r="J196" s="39">
        <f>VLOOKUP($B196,'Basic Ratio'!$D$88:$AU$99,Graph!A185,FALSE)</f>
        <v>0.56405000000000005</v>
      </c>
      <c r="K196" s="39">
        <f>VLOOKUP($B196,'Basic Ratio'!$D$100:$AU$111,Graph!A185,FALSE)</f>
        <v>0.90766999999999998</v>
      </c>
      <c r="L196" s="39">
        <f>VLOOKUP($B196,'Basic Ratio'!$D$112:$AU$123,Graph!A185,FALSE)</f>
        <v>0.87085999999999997</v>
      </c>
      <c r="M196" s="39">
        <f>VLOOKUP($B196,'Basic Ratio'!$D$124:$AU$135,Graph!A185,FALSE)</f>
        <v>0.76046999999999998</v>
      </c>
      <c r="N196" s="39">
        <f>VLOOKUP($B196,'Basic Ratio'!$D$136:$AU$147,Graph!A185,FALSE)</f>
        <v>0.29819000000000001</v>
      </c>
    </row>
    <row r="200" spans="1:14" ht="13.5" customHeight="1">
      <c r="A200" s="13">
        <v>18</v>
      </c>
      <c r="B200" s="14" t="s">
        <v>196</v>
      </c>
      <c r="F200" s="18" t="s">
        <v>470</v>
      </c>
    </row>
    <row r="201" spans="1:14" ht="13.5" customHeight="1">
      <c r="B201" s="16"/>
      <c r="C201" s="52" t="str">
        <f>C186</f>
        <v>日本電産</v>
      </c>
      <c r="D201" s="52" t="str">
        <f t="shared" ref="D201:N201" si="25">D186</f>
        <v>村田製作所</v>
      </c>
      <c r="E201" s="52" t="str">
        <f t="shared" si="25"/>
        <v>TDK</v>
      </c>
      <c r="F201" s="52" t="str">
        <f t="shared" si="25"/>
        <v>京セラ</v>
      </c>
      <c r="G201" s="52" t="str">
        <f t="shared" si="25"/>
        <v>ローム</v>
      </c>
      <c r="H201" s="52" t="str">
        <f t="shared" si="25"/>
        <v>日本精工</v>
      </c>
      <c r="I201" s="52" t="str">
        <f t="shared" si="25"/>
        <v>日立製作所</v>
      </c>
      <c r="J201" s="53" t="str">
        <f t="shared" si="25"/>
        <v>Intel</v>
      </c>
      <c r="K201" s="53" t="str">
        <f t="shared" si="25"/>
        <v>Texas Instruments</v>
      </c>
      <c r="L201" s="53" t="str">
        <f t="shared" si="25"/>
        <v>Emerson</v>
      </c>
      <c r="M201" s="53" t="str">
        <f t="shared" si="25"/>
        <v>Samsung E</v>
      </c>
      <c r="N201" s="53" t="str">
        <f t="shared" si="25"/>
        <v>Analog Devices</v>
      </c>
    </row>
    <row r="202" spans="1:14" ht="13.5" customHeight="1">
      <c r="B202" s="50">
        <f t="shared" ref="B202:B210" si="26">B203-1</f>
        <v>2009</v>
      </c>
      <c r="C202" s="32">
        <f>VLOOKUP($B202,'Basic Ratio'!$D$4:$AU$15,Graph!A200,FALSE)</f>
        <v>2.9236</v>
      </c>
      <c r="D202" s="32">
        <f>VLOOKUP($B202,'Basic Ratio'!$D$16:$AU$27,Graph!A200,FALSE)</f>
        <v>1.7303299999999999</v>
      </c>
      <c r="E202" s="32">
        <f>VLOOKUP($B202,'Basic Ratio'!$D$28:$AU$39,Graph!A200,FALSE)</f>
        <v>2.42591</v>
      </c>
      <c r="F202" s="32">
        <f>VLOOKUP($B202,'Basic Ratio'!$D$40:$AU$51,Graph!A200,FALSE)</f>
        <v>4.2430099999999999</v>
      </c>
      <c r="G202" s="32">
        <f>VLOOKUP($B202,'Basic Ratio'!$D$52:$AU$63,Graph!A200,FALSE)</f>
        <v>1.2363999999999999</v>
      </c>
      <c r="H202" s="32">
        <f>VLOOKUP($B202,'Basic Ratio'!$D$64:$AU$75,Graph!A200,FALSE)</f>
        <v>2.4107099999999999</v>
      </c>
      <c r="I202" s="32">
        <f>VLOOKUP($B202,'Basic Ratio'!$D$76:$AU$87,Graph!A200,FALSE)</f>
        <v>3.88775</v>
      </c>
      <c r="J202" s="32">
        <f>VLOOKUP($B202,'Basic Ratio'!$D$88:$AU$99,Graph!A200,FALSE)</f>
        <v>2.01885</v>
      </c>
      <c r="K202" s="32">
        <f>VLOOKUP($B202,'Basic Ratio'!$D$100:$AU$111,Graph!A200,FALSE)</f>
        <v>3.2271700000000001</v>
      </c>
      <c r="L202" s="32">
        <f>VLOOKUP($B202,'Basic Ratio'!$D$112:$AU$123,Graph!A200,FALSE)</f>
        <v>5.7376899999999997</v>
      </c>
      <c r="M202" s="32">
        <f>VLOOKUP($B202,'Basic Ratio'!$D$124:$AU$135,Graph!A200,FALSE)</f>
        <v>3.1318100000000002</v>
      </c>
      <c r="N202" s="32">
        <f>VLOOKUP($B202,'Basic Ratio'!$D$136:$AU$147,Graph!A200,FALSE)</f>
        <v>3.8601399999999999</v>
      </c>
    </row>
    <row r="203" spans="1:14" ht="13.5" customHeight="1">
      <c r="B203" s="51">
        <f t="shared" si="26"/>
        <v>2010</v>
      </c>
      <c r="C203" s="39">
        <f>VLOOKUP($B203,'Basic Ratio'!$D$4:$AU$15,Graph!A200,FALSE)</f>
        <v>3.1028799999999999</v>
      </c>
      <c r="D203" s="39">
        <f>VLOOKUP($B203,'Basic Ratio'!$D$16:$AU$27,Graph!A200,FALSE)</f>
        <v>2.1711</v>
      </c>
      <c r="E203" s="39">
        <f>VLOOKUP($B203,'Basic Ratio'!$D$28:$AU$38,Graph!A200,FALSE)</f>
        <v>2.7512599999999998</v>
      </c>
      <c r="F203" s="39">
        <f>VLOOKUP($B203,'Basic Ratio'!$D$40:$AU$51,Graph!A200,FALSE)</f>
        <v>5.1938800000000001</v>
      </c>
      <c r="G203" s="39">
        <f>VLOOKUP($B203,'Basic Ratio'!$D$52:$AU$63,Graph!A200,FALSE)</f>
        <v>1.3331200000000001</v>
      </c>
      <c r="H203" s="39">
        <f>VLOOKUP($B203,'Basic Ratio'!$D$64:$AU$75,Graph!A200,FALSE)</f>
        <v>2.99979</v>
      </c>
      <c r="I203" s="39">
        <f>VLOOKUP($B203,'Basic Ratio'!$D$76:$AU$87,Graph!A200,FALSE)</f>
        <v>4.30185</v>
      </c>
      <c r="J203" s="39">
        <f>VLOOKUP($B203,'Basic Ratio'!$D$88:$AU$99,Graph!A200,FALSE)</f>
        <v>2.48394</v>
      </c>
      <c r="K203" s="39">
        <f>VLOOKUP($B203,'Basic Ratio'!$D$100:$AU$111,Graph!A200,FALSE)</f>
        <v>4.0848199999999997</v>
      </c>
      <c r="L203" s="39">
        <f>VLOOKUP($B203,'Basic Ratio'!$D$112:$AU$123,Graph!A200,FALSE)</f>
        <v>6.1997900000000001</v>
      </c>
      <c r="M203" s="39">
        <f>VLOOKUP($B203,'Basic Ratio'!$D$124:$AU$135,Graph!A200,FALSE)</f>
        <v>3.2039499999999999</v>
      </c>
      <c r="N203" s="39">
        <f>VLOOKUP($B203,'Basic Ratio'!$D$136:$AU$147,Graph!A200,FALSE)</f>
        <v>5.8187100000000003</v>
      </c>
    </row>
    <row r="204" spans="1:14" ht="13.5" customHeight="1">
      <c r="B204" s="50">
        <f t="shared" si="26"/>
        <v>2011</v>
      </c>
      <c r="C204" s="32">
        <f>VLOOKUP($B204,'Basic Ratio'!$D$4:$AU$15,Graph!A200,FALSE)</f>
        <v>2.9331999999999998</v>
      </c>
      <c r="D204" s="32">
        <f>VLOOKUP($B204,'Basic Ratio'!$D$16:$AU$27,Graph!A200,FALSE)</f>
        <v>1.98553</v>
      </c>
      <c r="E204" s="32">
        <f>VLOOKUP($B204,'Basic Ratio'!$D$28:$AU$38,Graph!A200,FALSE)</f>
        <v>2.5033400000000001</v>
      </c>
      <c r="F204" s="32">
        <f>VLOOKUP($B204,'Basic Ratio'!$D$40:$AU$51,Graph!A200,FALSE)</f>
        <v>4.6857800000000003</v>
      </c>
      <c r="G204" s="32">
        <f>VLOOKUP($B204,'Basic Ratio'!$D$52:$AU$63,Graph!A200,FALSE)</f>
        <v>1.22448</v>
      </c>
      <c r="H204" s="32">
        <f>VLOOKUP($B204,'Basic Ratio'!$D$64:$AU$75,Graph!A200,FALSE)</f>
        <v>3.0076700000000001</v>
      </c>
      <c r="I204" s="32">
        <f>VLOOKUP($B204,'Basic Ratio'!$D$76:$AU$87,Graph!A200,FALSE)</f>
        <v>4.6731100000000003</v>
      </c>
      <c r="J204" s="32">
        <f>VLOOKUP($B204,'Basic Ratio'!$D$88:$AU$99,Graph!A200,FALSE)</f>
        <v>2.60073</v>
      </c>
      <c r="K204" s="32">
        <f>VLOOKUP($B204,'Basic Ratio'!$D$100:$AU$111,Graph!A200,FALSE)</f>
        <v>3.38801</v>
      </c>
      <c r="L204" s="32">
        <f>VLOOKUP($B204,'Basic Ratio'!$D$112:$AU$123,Graph!A200,FALSE)</f>
        <v>7.2046400000000004</v>
      </c>
      <c r="M204" s="32">
        <f>VLOOKUP($B204,'Basic Ratio'!$D$124:$AU$135,Graph!A200,FALSE)</f>
        <v>2.86938</v>
      </c>
      <c r="N204" s="32">
        <f>VLOOKUP($B204,'Basic Ratio'!$D$136:$AU$147,Graph!A200,FALSE)</f>
        <v>6.2917699999999996</v>
      </c>
    </row>
    <row r="205" spans="1:14" ht="13.5" customHeight="1">
      <c r="B205" s="51">
        <f t="shared" si="26"/>
        <v>2012</v>
      </c>
      <c r="C205" s="39">
        <f>VLOOKUP($B205,'Basic Ratio'!$D$4:$AU$15,Graph!A200,FALSE)</f>
        <v>2.7879700000000001</v>
      </c>
      <c r="D205" s="39">
        <f>VLOOKUP($B205,'Basic Ratio'!$D$16:$AU$27,Graph!A200,FALSE)</f>
        <v>2.1659000000000002</v>
      </c>
      <c r="E205" s="39">
        <f>VLOOKUP($B205,'Basic Ratio'!$D$28:$AU$38,Graph!A200,FALSE)</f>
        <v>2.4392499999999999</v>
      </c>
      <c r="F205" s="39">
        <f>VLOOKUP($B205,'Basic Ratio'!$D$40:$AU$51,Graph!A200,FALSE)</f>
        <v>4.83622</v>
      </c>
      <c r="G205" s="39">
        <f>VLOOKUP($B205,'Basic Ratio'!$D$52:$AU$63,Graph!A200,FALSE)</f>
        <v>1.2746200000000001</v>
      </c>
      <c r="H205" s="39">
        <f>VLOOKUP($B205,'Basic Ratio'!$D$64:$AU$75,Graph!A200,FALSE)</f>
        <v>2.7564299999999999</v>
      </c>
      <c r="I205" s="39">
        <f>VLOOKUP($B205,'Basic Ratio'!$D$76:$AU$87,Graph!A200,FALSE)</f>
        <v>4.1997799999999996</v>
      </c>
      <c r="J205" s="39">
        <f>VLOOKUP($B205,'Basic Ratio'!$D$88:$AU$99,Graph!A200,FALSE)</f>
        <v>2.0670799999999998</v>
      </c>
      <c r="K205" s="39">
        <f>VLOOKUP($B205,'Basic Ratio'!$D$100:$AU$111,Graph!A200,FALSE)</f>
        <v>3.0755400000000002</v>
      </c>
      <c r="L205" s="39">
        <f>VLOOKUP($B205,'Basic Ratio'!$D$112:$AU$123,Graph!A200,FALSE)</f>
        <v>7.0290800000000004</v>
      </c>
      <c r="M205" s="39">
        <f>VLOOKUP($B205,'Basic Ratio'!$D$124:$AU$135,Graph!A200,FALSE)</f>
        <v>3.0813700000000002</v>
      </c>
      <c r="N205" s="39">
        <f>VLOOKUP($B205,'Basic Ratio'!$D$136:$AU$147,Graph!A200,FALSE)</f>
        <v>5.5141900000000001</v>
      </c>
    </row>
    <row r="206" spans="1:14" ht="13.5" customHeight="1">
      <c r="B206" s="50">
        <f t="shared" si="26"/>
        <v>2013</v>
      </c>
      <c r="C206" s="32">
        <f>VLOOKUP($B206,'Basic Ratio'!$D$4:$AU$15,Graph!A200,FALSE)</f>
        <v>3.0351499999999998</v>
      </c>
      <c r="D206" s="32">
        <f>VLOOKUP($B206,'Basic Ratio'!$D$16:$AU$27,Graph!A200,FALSE)</f>
        <v>2.5260199999999999</v>
      </c>
      <c r="E206" s="32">
        <f>VLOOKUP($B206,'Basic Ratio'!$D$28:$AU$38,Graph!A200,FALSE)</f>
        <v>2.6611199999999999</v>
      </c>
      <c r="F206" s="32">
        <f>VLOOKUP($B206,'Basic Ratio'!$D$40:$AU$51,Graph!A200,FALSE)</f>
        <v>5.3667800000000003</v>
      </c>
      <c r="G206" s="32">
        <f>VLOOKUP($B206,'Basic Ratio'!$D$52:$AU$63,Graph!A200,FALSE)</f>
        <v>1.5553900000000001</v>
      </c>
      <c r="H206" s="32">
        <f>VLOOKUP($B206,'Basic Ratio'!$D$64:$AU$75,Graph!A200,FALSE)</f>
        <v>2.9841000000000002</v>
      </c>
      <c r="I206" s="32">
        <f>VLOOKUP($B206,'Basic Ratio'!$D$76:$AU$87,Graph!A200,FALSE)</f>
        <v>4.2593800000000002</v>
      </c>
      <c r="J206" s="32">
        <f>VLOOKUP($B206,'Basic Ratio'!$D$88:$AU$99,Graph!A200,FALSE)</f>
        <v>1.7743500000000001</v>
      </c>
      <c r="K206" s="32">
        <f>VLOOKUP($B206,'Basic Ratio'!$D$100:$AU$111,Graph!A200,FALSE)</f>
        <v>3.3388</v>
      </c>
      <c r="L206" s="32">
        <f>VLOOKUP($B206,'Basic Ratio'!$D$112:$AU$123,Graph!A200,FALSE)</f>
        <v>6.9353400000000001</v>
      </c>
      <c r="M206" s="32">
        <f>VLOOKUP($B206,'Basic Ratio'!$D$124:$AU$135,Graph!A200,FALSE)</f>
        <v>3.1766999999999999</v>
      </c>
      <c r="N206" s="32">
        <f>VLOOKUP($B206,'Basic Ratio'!$D$136:$AU$147,Graph!A200,FALSE)</f>
        <v>5.2202000000000002</v>
      </c>
    </row>
    <row r="207" spans="1:14" ht="13.5" customHeight="1">
      <c r="B207" s="51">
        <f t="shared" si="26"/>
        <v>2014</v>
      </c>
      <c r="C207" s="39">
        <f>VLOOKUP($B207,'Basic Ratio'!$D$4:$AU$15,Graph!A200,FALSE)</f>
        <v>3.2097199999999999</v>
      </c>
      <c r="D207" s="39">
        <f>VLOOKUP($B207,'Basic Ratio'!$D$16:$AU$27,Graph!A200,FALSE)</f>
        <v>2.8494199999999998</v>
      </c>
      <c r="E207" s="39">
        <f>VLOOKUP($B207,'Basic Ratio'!$D$28:$AU$38,Graph!A200,FALSE)</f>
        <v>2.7020599999999999</v>
      </c>
      <c r="F207" s="39">
        <f>VLOOKUP($B207,'Basic Ratio'!$D$40:$AU$51,Graph!A200,FALSE)</f>
        <v>5.73834</v>
      </c>
      <c r="G207" s="39">
        <f>VLOOKUP($B207,'Basic Ratio'!$D$52:$AU$63,Graph!A200,FALSE)</f>
        <v>1.6356200000000001</v>
      </c>
      <c r="H207" s="39">
        <f>VLOOKUP($B207,'Basic Ratio'!$D$64:$AU$75,Graph!A200,FALSE)</f>
        <v>3.05097</v>
      </c>
      <c r="I207" s="39">
        <f>VLOOKUP($B207,'Basic Ratio'!$D$76:$AU$87,Graph!A200,FALSE)</f>
        <v>4.1319100000000004</v>
      </c>
      <c r="J207" s="39">
        <f>VLOOKUP($B207,'Basic Ratio'!$D$88:$AU$99,Graph!A200,FALSE)</f>
        <v>1.7279599999999999</v>
      </c>
      <c r="K207" s="39">
        <f>VLOOKUP($B207,'Basic Ratio'!$D$100:$AU$111,Graph!A200,FALSE)</f>
        <v>4.1817599999999997</v>
      </c>
      <c r="L207" s="39">
        <f>VLOOKUP($B207,'Basic Ratio'!$D$112:$AU$123,Graph!A200,FALSE)</f>
        <v>4.78817</v>
      </c>
      <c r="M207" s="39">
        <f>VLOOKUP($B207,'Basic Ratio'!$D$124:$AU$135,Graph!A200,FALSE)</f>
        <v>2.6374200000000001</v>
      </c>
      <c r="N207" s="39">
        <f>VLOOKUP($B207,'Basic Ratio'!$D$136:$AU$147,Graph!A200,FALSE)</f>
        <v>5.0677399999999997</v>
      </c>
    </row>
    <row r="208" spans="1:14" ht="13.5" customHeight="1">
      <c r="B208" s="50">
        <f t="shared" si="26"/>
        <v>2015</v>
      </c>
      <c r="C208" s="32">
        <f>VLOOKUP($B208,'Basic Ratio'!$D$4:$AU$15,Graph!A200,FALSE)</f>
        <v>3.4200200000000001</v>
      </c>
      <c r="D208" s="32">
        <f>VLOOKUP($B208,'Basic Ratio'!$D$16:$AU$27,Graph!A200,FALSE)</f>
        <v>2.87663</v>
      </c>
      <c r="E208" s="32">
        <f>VLOOKUP($B208,'Basic Ratio'!$D$28:$AU$38,Graph!A200,FALSE)</f>
        <v>2.5188799999999998</v>
      </c>
      <c r="F208" s="32">
        <f>VLOOKUP($B208,'Basic Ratio'!$D$40:$AU$51,Graph!A200,FALSE)</f>
        <v>5.6261900000000002</v>
      </c>
      <c r="G208" s="32">
        <f>VLOOKUP($B208,'Basic Ratio'!$D$52:$AU$63,Graph!A200,FALSE)</f>
        <v>1.50682</v>
      </c>
      <c r="H208" s="32">
        <f>VLOOKUP($B208,'Basic Ratio'!$D$64:$AU$75,Graph!A200,FALSE)</f>
        <v>2.9644400000000002</v>
      </c>
      <c r="I208" s="32">
        <f>VLOOKUP($B208,'Basic Ratio'!$D$76:$AU$87,Graph!A200,FALSE)</f>
        <v>4.0357399999999997</v>
      </c>
      <c r="J208" s="32">
        <f>VLOOKUP($B208,'Basic Ratio'!$D$88:$AU$99,Graph!A200,FALSE)</f>
        <v>1.70072</v>
      </c>
      <c r="K208" s="32">
        <f>VLOOKUP($B208,'Basic Ratio'!$D$100:$AU$111,Graph!A200,FALSE)</f>
        <v>4.7829300000000003</v>
      </c>
      <c r="L208" s="32">
        <f>VLOOKUP($B208,'Basic Ratio'!$D$112:$AU$123,Graph!A200,FALSE)</f>
        <v>4.8281099999999997</v>
      </c>
      <c r="M208" s="32">
        <f>VLOOKUP($B208,'Basic Ratio'!$D$124:$AU$135,Graph!A200,FALSE)</f>
        <v>2.3980100000000002</v>
      </c>
      <c r="N208" s="32">
        <f>VLOOKUP($B208,'Basic Ratio'!$D$136:$AU$147,Graph!A200,FALSE)</f>
        <v>5.42441</v>
      </c>
    </row>
    <row r="209" spans="1:14" ht="13.5" customHeight="1">
      <c r="B209" s="51">
        <f t="shared" si="26"/>
        <v>2016</v>
      </c>
      <c r="C209" s="39">
        <f>VLOOKUP($B209,'Basic Ratio'!$D$4:$AU$15,Graph!A200,FALSE)</f>
        <v>3.2124199999999998</v>
      </c>
      <c r="D209" s="39">
        <f>VLOOKUP($B209,'Basic Ratio'!$D$16:$AU$27,Graph!A200,FALSE)</f>
        <v>2.3562699999999999</v>
      </c>
      <c r="E209" s="39">
        <f>VLOOKUP($B209,'Basic Ratio'!$D$28:$AU$38,Graph!A200,FALSE)</f>
        <v>2.4745300000000001</v>
      </c>
      <c r="F209" s="39">
        <f>VLOOKUP($B209,'Basic Ratio'!$D$40:$AU$51,Graph!A200,FALSE)</f>
        <v>5.35785</v>
      </c>
      <c r="G209" s="39">
        <f>VLOOKUP($B209,'Basic Ratio'!$D$52:$AU$63,Graph!A200,FALSE)</f>
        <v>1.5052399999999999</v>
      </c>
      <c r="H209" s="39">
        <f>VLOOKUP($B209,'Basic Ratio'!$D$64:$AU$75,Graph!A200,FALSE)</f>
        <v>2.9102299999999999</v>
      </c>
      <c r="I209" s="39">
        <f>VLOOKUP($B209,'Basic Ratio'!$D$76:$AU$87,Graph!A200,FALSE)</f>
        <v>4.0733499999999996</v>
      </c>
      <c r="J209" s="39">
        <f>VLOOKUP($B209,'Basic Ratio'!$D$88:$AU$99,Graph!A200,FALSE)</f>
        <v>1.74593</v>
      </c>
      <c r="K209" s="39">
        <f>VLOOKUP($B209,'Basic Ratio'!$D$100:$AU$111,Graph!A200,FALSE)</f>
        <v>5.2349300000000003</v>
      </c>
      <c r="L209" s="39">
        <f>VLOOKUP($B209,'Basic Ratio'!$D$112:$AU$123,Graph!A200,FALSE)</f>
        <v>4.9563100000000002</v>
      </c>
      <c r="M209" s="39">
        <f>VLOOKUP($B209,'Basic Ratio'!$D$124:$AU$135,Graph!A200,FALSE)</f>
        <v>2.2688000000000001</v>
      </c>
      <c r="N209" s="39">
        <f>VLOOKUP($B209,'Basic Ratio'!$D$136:$AU$147,Graph!A200,FALSE)</f>
        <v>5.3450100000000003</v>
      </c>
    </row>
    <row r="210" spans="1:14" ht="13.5" customHeight="1">
      <c r="B210" s="50">
        <f t="shared" si="26"/>
        <v>2017</v>
      </c>
      <c r="C210" s="32">
        <f>VLOOKUP($B210,'Basic Ratio'!$D$4:$AU$15,Graph!A200,FALSE)</f>
        <v>3.5004499999999998</v>
      </c>
      <c r="D210" s="32">
        <f>VLOOKUP($B210,'Basic Ratio'!$D$16:$AU$27,Graph!A200,FALSE)</f>
        <v>2.26153</v>
      </c>
      <c r="E210" s="32" t="e">
        <f>VLOOKUP($B210,'Basic Ratio'!$D$28:$AU$38,Graph!A200,FALSE)</f>
        <v>#N/A</v>
      </c>
      <c r="F210" s="32">
        <f>VLOOKUP($B210,'Basic Ratio'!$D$40:$AU$51,Graph!A200,FALSE)</f>
        <v>5.5575700000000001</v>
      </c>
      <c r="G210" s="32">
        <f>VLOOKUP($B210,'Basic Ratio'!$D$52:$AU$63,Graph!A200,FALSE)</f>
        <v>1.68445</v>
      </c>
      <c r="H210" s="32">
        <f>VLOOKUP($B210,'Basic Ratio'!$D$64:$AU$75,Graph!A200,FALSE)</f>
        <v>2.9963299999999999</v>
      </c>
      <c r="I210" s="32">
        <f>VLOOKUP($B210,'Basic Ratio'!$D$76:$AU$87,Graph!A200,FALSE)</f>
        <v>4.5442999999999998</v>
      </c>
      <c r="J210" s="32">
        <f>VLOOKUP($B210,'Basic Ratio'!$D$88:$AU$99,Graph!A200,FALSE)</f>
        <v>1.62425</v>
      </c>
      <c r="K210" s="32">
        <f>VLOOKUP($B210,'Basic Ratio'!$D$100:$AU$111,Graph!A200,FALSE)</f>
        <v>5.7809100000000004</v>
      </c>
      <c r="L210" s="32">
        <f>VLOOKUP($B210,'Basic Ratio'!$D$112:$AU$123,Graph!A200,FALSE)</f>
        <v>4.8829200000000004</v>
      </c>
      <c r="M210" s="32">
        <f>VLOOKUP($B210,'Basic Ratio'!$D$124:$AU$135,Graph!A200,FALSE)</f>
        <v>2.3587400000000001</v>
      </c>
      <c r="N210" s="32">
        <f>VLOOKUP($B210,'Basic Ratio'!$D$136:$AU$147,Graph!A200,FALSE)</f>
        <v>5.8591800000000003</v>
      </c>
    </row>
    <row r="211" spans="1:14" ht="13.5" customHeight="1">
      <c r="B211" s="51">
        <f>B196</f>
        <v>2018</v>
      </c>
      <c r="C211" s="39">
        <f>VLOOKUP($B211,'Basic Ratio'!$D$4:$AU$15,Graph!A200,FALSE)</f>
        <v>3.13713</v>
      </c>
      <c r="D211" s="39">
        <f>VLOOKUP($B211,'Basic Ratio'!$D$16:$AU$27,Graph!A200,FALSE)</f>
        <v>2.01709</v>
      </c>
      <c r="E211" s="39" t="e">
        <f>VLOOKUP($B211,'Basic Ratio'!$D$28:$AU$39,Graph!A200,FALSE)</f>
        <v>#N/A</v>
      </c>
      <c r="F211" s="39">
        <f>VLOOKUP($B211,'Basic Ratio'!$D$40:$AU$51,Graph!A200,FALSE)</f>
        <v>5.0521599999999998</v>
      </c>
      <c r="G211" s="39">
        <f>VLOOKUP($B211,'Basic Ratio'!$D$52:$AU$63,Graph!A200,FALSE)</f>
        <v>1.62233</v>
      </c>
      <c r="H211" s="39">
        <f>VLOOKUP($B211,'Basic Ratio'!$D$64:$AU$75,Graph!A200,FALSE)</f>
        <v>2.71529</v>
      </c>
      <c r="I211" s="39">
        <f>VLOOKUP($B211,'Basic Ratio'!$D$76:$AU$87,Graph!A200,FALSE)</f>
        <v>4.6456400000000002</v>
      </c>
      <c r="J211" s="39">
        <f>VLOOKUP($B211,'Basic Ratio'!$D$88:$AU$99,Graph!A200,FALSE)</f>
        <v>1.57291</v>
      </c>
      <c r="K211" s="39">
        <f>VLOOKUP($B211,'Basic Ratio'!$D$100:$AU$111,Graph!A200,FALSE)</f>
        <v>5.3990099999999996</v>
      </c>
      <c r="L211" s="39">
        <f>VLOOKUP($B211,'Basic Ratio'!$D$112:$AU$123,Graph!A200,FALSE)</f>
        <v>5.0582599999999998</v>
      </c>
      <c r="M211" s="39">
        <f>VLOOKUP($B211,'Basic Ratio'!$D$124:$AU$135,Graph!A200,FALSE)</f>
        <v>2.1469900000000002</v>
      </c>
      <c r="N211" s="39">
        <f>VLOOKUP($B211,'Basic Ratio'!$D$136:$AU$147,Graph!A200,FALSE)</f>
        <v>5.4836</v>
      </c>
    </row>
    <row r="215" spans="1:14" ht="13.5" customHeight="1">
      <c r="A215" s="13">
        <v>19</v>
      </c>
      <c r="B215" s="14" t="s">
        <v>197</v>
      </c>
      <c r="F215" s="18" t="s">
        <v>471</v>
      </c>
    </row>
    <row r="216" spans="1:14" ht="13.5" customHeight="1">
      <c r="B216" s="16"/>
      <c r="C216" s="52" t="str">
        <f>C201</f>
        <v>日本電産</v>
      </c>
      <c r="D216" s="52" t="str">
        <f t="shared" ref="D216:N216" si="27">D201</f>
        <v>村田製作所</v>
      </c>
      <c r="E216" s="52" t="str">
        <f t="shared" si="27"/>
        <v>TDK</v>
      </c>
      <c r="F216" s="52" t="str">
        <f t="shared" si="27"/>
        <v>京セラ</v>
      </c>
      <c r="G216" s="52" t="str">
        <f t="shared" si="27"/>
        <v>ローム</v>
      </c>
      <c r="H216" s="52" t="str">
        <f t="shared" si="27"/>
        <v>日本精工</v>
      </c>
      <c r="I216" s="52" t="str">
        <f t="shared" si="27"/>
        <v>日立製作所</v>
      </c>
      <c r="J216" s="53" t="str">
        <f t="shared" si="27"/>
        <v>Intel</v>
      </c>
      <c r="K216" s="53" t="str">
        <f t="shared" si="27"/>
        <v>Texas Instruments</v>
      </c>
      <c r="L216" s="53" t="str">
        <f t="shared" si="27"/>
        <v>Emerson</v>
      </c>
      <c r="M216" s="53" t="str">
        <f t="shared" si="27"/>
        <v>Samsung E</v>
      </c>
      <c r="N216" s="53" t="str">
        <f t="shared" si="27"/>
        <v>Analog Devices</v>
      </c>
    </row>
    <row r="217" spans="1:14" ht="13.5" customHeight="1">
      <c r="B217" s="50">
        <f t="shared" ref="B217:B225" si="28">B218-1</f>
        <v>2009</v>
      </c>
      <c r="C217" s="32">
        <f>VLOOKUP($B217,'Basic Ratio'!$D$4:$AU$15,Graph!A215,FALSE)</f>
        <v>4.0023400000000002</v>
      </c>
      <c r="D217" s="32">
        <f>VLOOKUP($B217,'Basic Ratio'!$D$16:$AU$27,Graph!A215,FALSE)</f>
        <v>5.47044</v>
      </c>
      <c r="E217" s="32">
        <f>VLOOKUP($B217,'Basic Ratio'!$D$28:$AU$39,Graph!A215,FALSE)</f>
        <v>5.5389900000000001</v>
      </c>
      <c r="F217" s="32">
        <f>VLOOKUP($B217,'Basic Ratio'!$D$40:$AU$51,Graph!A215,FALSE)</f>
        <v>5.6147400000000003</v>
      </c>
      <c r="G217" s="32">
        <f>VLOOKUP($B217,'Basic Ratio'!$D$52:$AU$63,Graph!A215,FALSE)</f>
        <v>4.7466100000000004</v>
      </c>
      <c r="H217" s="32">
        <f>VLOOKUP($B217,'Basic Ratio'!$D$64:$AU$75,Graph!A215,FALSE)</f>
        <v>5.1200299999999999</v>
      </c>
      <c r="I217" s="32">
        <f>VLOOKUP($B217,'Basic Ratio'!$D$76:$AU$87,Graph!A215,FALSE)</f>
        <v>3.6770499999999999</v>
      </c>
      <c r="J217" s="32">
        <f>VLOOKUP($B217,'Basic Ratio'!$D$88:$AU$99,Graph!A215,FALSE)</f>
        <v>17.62961</v>
      </c>
      <c r="K217" s="32">
        <f>VLOOKUP($B217,'Basic Ratio'!$D$100:$AU$111,Graph!A215,FALSE)</f>
        <v>9.5223700000000004</v>
      </c>
      <c r="L217" s="32">
        <f>VLOOKUP($B217,'Basic Ratio'!$D$112:$AU$123,Graph!A215,FALSE)</f>
        <v>4.8785299999999996</v>
      </c>
      <c r="M217" s="32">
        <f>VLOOKUP($B217,'Basic Ratio'!$D$124:$AU$135,Graph!A215,FALSE)</f>
        <v>7.3918600000000003</v>
      </c>
      <c r="N217" s="32">
        <f>VLOOKUP($B217,'Basic Ratio'!$D$136:$AU$147,Graph!A215,FALSE)</f>
        <v>6.5384500000000001</v>
      </c>
    </row>
    <row r="218" spans="1:14" ht="13.5" customHeight="1">
      <c r="B218" s="51">
        <f t="shared" si="28"/>
        <v>2010</v>
      </c>
      <c r="C218" s="39">
        <f>VLOOKUP($B218,'Basic Ratio'!$D$4:$AU$15,Graph!A215,FALSE)</f>
        <v>4.1221899999999998</v>
      </c>
      <c r="D218" s="39">
        <f>VLOOKUP($B218,'Basic Ratio'!$D$16:$AU$27,Graph!A215,FALSE)</f>
        <v>5.2746300000000002</v>
      </c>
      <c r="E218" s="39">
        <f>VLOOKUP($B218,'Basic Ratio'!$D$28:$AU$38,Graph!A215,FALSE)</f>
        <v>5.2346700000000004</v>
      </c>
      <c r="F218" s="39">
        <f>VLOOKUP($B218,'Basic Ratio'!$D$40:$AU$51,Graph!A215,FALSE)</f>
        <v>5.6364799999999997</v>
      </c>
      <c r="G218" s="39">
        <f>VLOOKUP($B218,'Basic Ratio'!$D$52:$AU$63,Graph!A215,FALSE)</f>
        <v>4.5300799999999999</v>
      </c>
      <c r="H218" s="39">
        <f>VLOOKUP($B218,'Basic Ratio'!$D$64:$AU$75,Graph!A215,FALSE)</f>
        <v>5.2967000000000004</v>
      </c>
      <c r="I218" s="39">
        <f>VLOOKUP($B218,'Basic Ratio'!$D$76:$AU$87,Graph!A215,FALSE)</f>
        <v>3.86591</v>
      </c>
      <c r="J218" s="39">
        <f>VLOOKUP($B218,'Basic Ratio'!$D$88:$AU$99,Graph!A215,FALSE)</f>
        <v>16.973929999999999</v>
      </c>
      <c r="K218" s="39">
        <f>VLOOKUP($B218,'Basic Ratio'!$D$100:$AU$111,Graph!A215,FALSE)</f>
        <v>9.9935600000000004</v>
      </c>
      <c r="L218" s="39">
        <f>VLOOKUP($B218,'Basic Ratio'!$D$112:$AU$123,Graph!A215,FALSE)</f>
        <v>5.5278499999999999</v>
      </c>
      <c r="M218" s="39">
        <f>VLOOKUP($B218,'Basic Ratio'!$D$124:$AU$135,Graph!A215,FALSE)</f>
        <v>7.9399600000000001</v>
      </c>
      <c r="N218" s="39">
        <f>VLOOKUP($B218,'Basic Ratio'!$D$136:$AU$147,Graph!A215,FALSE)</f>
        <v>8.0252300000000005</v>
      </c>
    </row>
    <row r="219" spans="1:14" ht="13.5" customHeight="1">
      <c r="B219" s="50">
        <f t="shared" si="28"/>
        <v>2011</v>
      </c>
      <c r="C219" s="32">
        <f>VLOOKUP($B219,'Basic Ratio'!$D$4:$AU$15,Graph!A215,FALSE)</f>
        <v>3.9209399999999999</v>
      </c>
      <c r="D219" s="32">
        <f>VLOOKUP($B219,'Basic Ratio'!$D$16:$AU$27,Graph!A215,FALSE)</f>
        <v>4.7604699999999998</v>
      </c>
      <c r="E219" s="32">
        <f>VLOOKUP($B219,'Basic Ratio'!$D$28:$AU$38,Graph!A215,FALSE)</f>
        <v>4.7478300000000004</v>
      </c>
      <c r="F219" s="32">
        <f>VLOOKUP($B219,'Basic Ratio'!$D$40:$AU$51,Graph!A215,FALSE)</f>
        <v>4.8953100000000003</v>
      </c>
      <c r="G219" s="32">
        <f>VLOOKUP($B219,'Basic Ratio'!$D$52:$AU$63,Graph!A215,FALSE)</f>
        <v>4.3478500000000002</v>
      </c>
      <c r="H219" s="32">
        <f>VLOOKUP($B219,'Basic Ratio'!$D$64:$AU$75,Graph!A215,FALSE)</f>
        <v>5.0687100000000003</v>
      </c>
      <c r="I219" s="32">
        <f>VLOOKUP($B219,'Basic Ratio'!$D$76:$AU$87,Graph!A215,FALSE)</f>
        <v>3.8464299999999998</v>
      </c>
      <c r="J219" s="32">
        <f>VLOOKUP($B219,'Basic Ratio'!$D$88:$AU$99,Graph!A215,FALSE)</f>
        <v>16.571739999999998</v>
      </c>
      <c r="K219" s="32">
        <f>VLOOKUP($B219,'Basic Ratio'!$D$100:$AU$111,Graph!A215,FALSE)</f>
        <v>8.9683299999999999</v>
      </c>
      <c r="L219" s="32">
        <f>VLOOKUP($B219,'Basic Ratio'!$D$112:$AU$123,Graph!A215,FALSE)</f>
        <v>5.7053399999999996</v>
      </c>
      <c r="M219" s="32">
        <f>VLOOKUP($B219,'Basic Ratio'!$D$124:$AU$135,Graph!A215,FALSE)</f>
        <v>8.0419499999999999</v>
      </c>
      <c r="N219" s="32">
        <f>VLOOKUP($B219,'Basic Ratio'!$D$136:$AU$147,Graph!A215,FALSE)</f>
        <v>8.1386099999999999</v>
      </c>
    </row>
    <row r="220" spans="1:14" ht="13.5" customHeight="1">
      <c r="B220" s="51">
        <f t="shared" si="28"/>
        <v>2012</v>
      </c>
      <c r="C220" s="39">
        <f>VLOOKUP($B220,'Basic Ratio'!$D$4:$AU$15,Graph!A215,FALSE)</f>
        <v>4.1532799999999996</v>
      </c>
      <c r="D220" s="39">
        <f>VLOOKUP($B220,'Basic Ratio'!$D$16:$AU$27,Graph!A215,FALSE)</f>
        <v>4.75793</v>
      </c>
      <c r="E220" s="39">
        <f>VLOOKUP($B220,'Basic Ratio'!$D$28:$AU$38,Graph!A215,FALSE)</f>
        <v>4.62887</v>
      </c>
      <c r="F220" s="39">
        <f>VLOOKUP($B220,'Basic Ratio'!$D$40:$AU$51,Graph!A215,FALSE)</f>
        <v>4.6156800000000002</v>
      </c>
      <c r="G220" s="39">
        <f>VLOOKUP($B220,'Basic Ratio'!$D$52:$AU$63,Graph!A215,FALSE)</f>
        <v>4.4210099999999999</v>
      </c>
      <c r="H220" s="39">
        <f>VLOOKUP($B220,'Basic Ratio'!$D$64:$AU$75,Graph!A215,FALSE)</f>
        <v>4.9751799999999999</v>
      </c>
      <c r="I220" s="39">
        <f>VLOOKUP($B220,'Basic Ratio'!$D$76:$AU$87,Graph!A215,FALSE)</f>
        <v>3.2860499999999999</v>
      </c>
      <c r="J220" s="39">
        <f>VLOOKUP($B220,'Basic Ratio'!$D$88:$AU$99,Graph!A215,FALSE)</f>
        <v>14.25658</v>
      </c>
      <c r="K220" s="39">
        <f>VLOOKUP($B220,'Basic Ratio'!$D$100:$AU$111,Graph!A215,FALSE)</f>
        <v>9.2432400000000001</v>
      </c>
      <c r="L220" s="39">
        <f>VLOOKUP($B220,'Basic Ratio'!$D$112:$AU$123,Graph!A215,FALSE)</f>
        <v>5.1475</v>
      </c>
      <c r="M220" s="39">
        <f>VLOOKUP($B220,'Basic Ratio'!$D$124:$AU$135,Graph!A215,FALSE)</f>
        <v>8.7926900000000003</v>
      </c>
      <c r="N220" s="39">
        <f>VLOOKUP($B220,'Basic Ratio'!$D$136:$AU$147,Graph!A215,FALSE)</f>
        <v>7.84877</v>
      </c>
    </row>
    <row r="221" spans="1:14" ht="13.5" customHeight="1">
      <c r="B221" s="50">
        <f t="shared" si="28"/>
        <v>2013</v>
      </c>
      <c r="C221" s="32">
        <f>VLOOKUP($B221,'Basic Ratio'!$D$4:$AU$15,Graph!A215,FALSE)</f>
        <v>4.9250699999999998</v>
      </c>
      <c r="D221" s="32">
        <f>VLOOKUP($B221,'Basic Ratio'!$D$16:$AU$27,Graph!A215,FALSE)</f>
        <v>4.8134800000000002</v>
      </c>
      <c r="E221" s="32">
        <f>VLOOKUP($B221,'Basic Ratio'!$D$28:$AU$38,Graph!A215,FALSE)</f>
        <v>4.9654299999999996</v>
      </c>
      <c r="F221" s="32">
        <f>VLOOKUP($B221,'Basic Ratio'!$D$40:$AU$51,Graph!A215,FALSE)</f>
        <v>4.9019899999999996</v>
      </c>
      <c r="G221" s="32">
        <f>VLOOKUP($B221,'Basic Ratio'!$D$52:$AU$63,Graph!A215,FALSE)</f>
        <v>4.9165000000000001</v>
      </c>
      <c r="H221" s="32">
        <f>VLOOKUP($B221,'Basic Ratio'!$D$64:$AU$75,Graph!A215,FALSE)</f>
        <v>5.7222299999999997</v>
      </c>
      <c r="I221" s="32">
        <f>VLOOKUP($B221,'Basic Ratio'!$D$76:$AU$87,Graph!A215,FALSE)</f>
        <v>3.73312</v>
      </c>
      <c r="J221" s="32">
        <f>VLOOKUP($B221,'Basic Ratio'!$D$88:$AU$99,Graph!A215,FALSE)</f>
        <v>14.21659</v>
      </c>
      <c r="K221" s="32">
        <f>VLOOKUP($B221,'Basic Ratio'!$D$100:$AU$111,Graph!A215,FALSE)</f>
        <v>10.03288</v>
      </c>
      <c r="L221" s="32">
        <f>VLOOKUP($B221,'Basic Ratio'!$D$112:$AU$123,Graph!A215,FALSE)</f>
        <v>5.0391199999999996</v>
      </c>
      <c r="M221" s="32">
        <f>VLOOKUP($B221,'Basic Ratio'!$D$124:$AU$135,Graph!A215,FALSE)</f>
        <v>9.3630999999999993</v>
      </c>
      <c r="N221" s="32">
        <f>VLOOKUP($B221,'Basic Ratio'!$D$136:$AU$147,Graph!A215,FALSE)</f>
        <v>7.9205699999999997</v>
      </c>
    </row>
    <row r="222" spans="1:14" ht="13.5" customHeight="1">
      <c r="B222" s="51">
        <f t="shared" si="28"/>
        <v>2014</v>
      </c>
      <c r="C222" s="39">
        <f>VLOOKUP($B222,'Basic Ratio'!$D$4:$AU$15,Graph!A215,FALSE)</f>
        <v>4.7401799999999996</v>
      </c>
      <c r="D222" s="39">
        <f>VLOOKUP($B222,'Basic Ratio'!$D$16:$AU$27,Graph!A215,FALSE)</f>
        <v>4.9629399999999997</v>
      </c>
      <c r="E222" s="39">
        <f>VLOOKUP($B222,'Basic Ratio'!$D$28:$AU$38,Graph!A215,FALSE)</f>
        <v>4.8702399999999999</v>
      </c>
      <c r="F222" s="39">
        <f>VLOOKUP($B222,'Basic Ratio'!$D$40:$AU$51,Graph!A215,FALSE)</f>
        <v>4.9853800000000001</v>
      </c>
      <c r="G222" s="39">
        <f>VLOOKUP($B222,'Basic Ratio'!$D$52:$AU$63,Graph!A215,FALSE)</f>
        <v>4.8993099999999998</v>
      </c>
      <c r="H222" s="39">
        <f>VLOOKUP($B222,'Basic Ratio'!$D$64:$AU$75,Graph!A215,FALSE)</f>
        <v>5.5506799999999998</v>
      </c>
      <c r="I222" s="39">
        <f>VLOOKUP($B222,'Basic Ratio'!$D$76:$AU$87,Graph!A215,FALSE)</f>
        <v>3.46055</v>
      </c>
      <c r="J222" s="39">
        <f>VLOOKUP($B222,'Basic Ratio'!$D$88:$AU$99,Graph!A215,FALSE)</f>
        <v>13.9518</v>
      </c>
      <c r="K222" s="39">
        <f>VLOOKUP($B222,'Basic Ratio'!$D$100:$AU$111,Graph!A215,FALSE)</f>
        <v>10.65333</v>
      </c>
      <c r="L222" s="39">
        <f>VLOOKUP($B222,'Basic Ratio'!$D$112:$AU$123,Graph!A215,FALSE)</f>
        <v>3.6090399999999998</v>
      </c>
      <c r="M222" s="39">
        <f>VLOOKUP($B222,'Basic Ratio'!$D$124:$AU$135,Graph!A215,FALSE)</f>
        <v>8.3008400000000009</v>
      </c>
      <c r="N222" s="39">
        <f>VLOOKUP($B222,'Basic Ratio'!$D$136:$AU$147,Graph!A215,FALSE)</f>
        <v>7.9384199999999998</v>
      </c>
    </row>
    <row r="223" spans="1:14" ht="13.5" customHeight="1">
      <c r="B223" s="50">
        <f t="shared" si="28"/>
        <v>2015</v>
      </c>
      <c r="C223" s="32">
        <f>VLOOKUP($B223,'Basic Ratio'!$D$4:$AU$15,Graph!A215,FALSE)</f>
        <v>4.9863499999999998</v>
      </c>
      <c r="D223" s="32">
        <f>VLOOKUP($B223,'Basic Ratio'!$D$16:$AU$27,Graph!A215,FALSE)</f>
        <v>5.6745000000000001</v>
      </c>
      <c r="E223" s="32">
        <f>VLOOKUP($B223,'Basic Ratio'!$D$28:$AU$38,Graph!A215,FALSE)</f>
        <v>4.96333</v>
      </c>
      <c r="F223" s="32">
        <f>VLOOKUP($B223,'Basic Ratio'!$D$40:$AU$51,Graph!A215,FALSE)</f>
        <v>4.7705099999999998</v>
      </c>
      <c r="G223" s="32">
        <f>VLOOKUP($B223,'Basic Ratio'!$D$52:$AU$63,Graph!A215,FALSE)</f>
        <v>4.7393900000000002</v>
      </c>
      <c r="H223" s="32">
        <f>VLOOKUP($B223,'Basic Ratio'!$D$64:$AU$75,Graph!A215,FALSE)</f>
        <v>5.2820900000000002</v>
      </c>
      <c r="I223" s="32">
        <f>VLOOKUP($B223,'Basic Ratio'!$D$76:$AU$87,Graph!A215,FALSE)</f>
        <v>3.2360500000000001</v>
      </c>
      <c r="J223" s="32">
        <f>VLOOKUP($B223,'Basic Ratio'!$D$88:$AU$99,Graph!A215,FALSE)</f>
        <v>12.015409999999999</v>
      </c>
      <c r="K223" s="32">
        <f>VLOOKUP($B223,'Basic Ratio'!$D$100:$AU$111,Graph!A215,FALSE)</f>
        <v>10.783910000000001</v>
      </c>
      <c r="L223" s="32">
        <f>VLOOKUP($B223,'Basic Ratio'!$D$112:$AU$123,Graph!A215,FALSE)</f>
        <v>4.1194100000000002</v>
      </c>
      <c r="M223" s="32">
        <f>VLOOKUP($B223,'Basic Ratio'!$D$124:$AU$135,Graph!A215,FALSE)</f>
        <v>8.0482499999999995</v>
      </c>
      <c r="N223" s="32">
        <f>VLOOKUP($B223,'Basic Ratio'!$D$136:$AU$147,Graph!A215,FALSE)</f>
        <v>7.9596</v>
      </c>
    </row>
    <row r="224" spans="1:14" ht="13.5" customHeight="1">
      <c r="B224" s="51">
        <f t="shared" si="28"/>
        <v>2016</v>
      </c>
      <c r="C224" s="39">
        <f>VLOOKUP($B224,'Basic Ratio'!$D$4:$AU$15,Graph!A215,FALSE)</f>
        <v>4.2869999999999999</v>
      </c>
      <c r="D224" s="39">
        <f>VLOOKUP($B224,'Basic Ratio'!$D$16:$AU$27,Graph!A215,FALSE)</f>
        <v>5.6344500000000002</v>
      </c>
      <c r="E224" s="39">
        <f>VLOOKUP($B224,'Basic Ratio'!$D$28:$AU$38,Graph!A215,FALSE)</f>
        <v>4.8978999999999999</v>
      </c>
      <c r="F224" s="39">
        <f>VLOOKUP($B224,'Basic Ratio'!$D$40:$AU$51,Graph!A215,FALSE)</f>
        <v>4.5850999999999997</v>
      </c>
      <c r="G224" s="39">
        <f>VLOOKUP($B224,'Basic Ratio'!$D$52:$AU$63,Graph!A215,FALSE)</f>
        <v>4.6488399999999999</v>
      </c>
      <c r="H224" s="39">
        <f>VLOOKUP($B224,'Basic Ratio'!$D$64:$AU$75,Graph!A215,FALSE)</f>
        <v>4.9527999999999999</v>
      </c>
      <c r="I224" s="39">
        <f>VLOOKUP($B224,'Basic Ratio'!$D$76:$AU$87,Graph!A215,FALSE)</f>
        <v>3.3772199999999999</v>
      </c>
      <c r="J224" s="39">
        <f>VLOOKUP($B224,'Basic Ratio'!$D$88:$AU$99,Graph!A215,FALSE)</f>
        <v>12.532870000000001</v>
      </c>
      <c r="K224" s="39">
        <f>VLOOKUP($B224,'Basic Ratio'!$D$100:$AU$111,Graph!A215,FALSE)</f>
        <v>10.99507</v>
      </c>
      <c r="L224" s="39">
        <f>VLOOKUP($B224,'Basic Ratio'!$D$112:$AU$123,Graph!A215,FALSE)</f>
        <v>5.2134299999999998</v>
      </c>
      <c r="M224" s="39">
        <f>VLOOKUP($B224,'Basic Ratio'!$D$124:$AU$135,Graph!A215,FALSE)</f>
        <v>8.1649399999999996</v>
      </c>
      <c r="N224" s="39">
        <f>VLOOKUP($B224,'Basic Ratio'!$D$136:$AU$147,Graph!A215,FALSE)</f>
        <v>7.2477</v>
      </c>
    </row>
    <row r="225" spans="1:14" ht="13.5" customHeight="1">
      <c r="B225" s="50">
        <f t="shared" si="28"/>
        <v>2017</v>
      </c>
      <c r="C225" s="32">
        <f>VLOOKUP($B225,'Basic Ratio'!$D$4:$AU$15,Graph!A215,FALSE)</f>
        <v>4.3415600000000003</v>
      </c>
      <c r="D225" s="32">
        <f>VLOOKUP($B225,'Basic Ratio'!$D$16:$AU$27,Graph!A215,FALSE)</f>
        <v>5.8771699999999996</v>
      </c>
      <c r="E225" s="32" t="e">
        <f>VLOOKUP($B225,'Basic Ratio'!$D$28:$AU$38,Graph!A215,FALSE)</f>
        <v>#N/A</v>
      </c>
      <c r="F225" s="32">
        <f>VLOOKUP($B225,'Basic Ratio'!$D$40:$AU$51,Graph!A215,FALSE)</f>
        <v>4.56412</v>
      </c>
      <c r="G225" s="32">
        <f>VLOOKUP($B225,'Basic Ratio'!$D$52:$AU$63,Graph!A215,FALSE)</f>
        <v>4.6300299999999996</v>
      </c>
      <c r="H225" s="32">
        <f>VLOOKUP($B225,'Basic Ratio'!$D$64:$AU$75,Graph!A215,FALSE)</f>
        <v>4.8802000000000003</v>
      </c>
      <c r="I225" s="32">
        <f>VLOOKUP($B225,'Basic Ratio'!$D$76:$AU$87,Graph!A215,FALSE)</f>
        <v>3.7971400000000002</v>
      </c>
      <c r="J225" s="32">
        <f>VLOOKUP($B225,'Basic Ratio'!$D$88:$AU$99,Graph!A215,FALSE)</f>
        <v>12.190149999999999</v>
      </c>
      <c r="K225" s="32">
        <f>VLOOKUP($B225,'Basic Ratio'!$D$100:$AU$111,Graph!A215,FALSE)</f>
        <v>11.75717</v>
      </c>
      <c r="L225" s="32">
        <f>VLOOKUP($B225,'Basic Ratio'!$D$112:$AU$123,Graph!A215,FALSE)</f>
        <v>5.2880700000000003</v>
      </c>
      <c r="M225" s="32">
        <f>VLOOKUP($B225,'Basic Ratio'!$D$124:$AU$135,Graph!A215,FALSE)</f>
        <v>9.2188300000000005</v>
      </c>
      <c r="N225" s="32">
        <f>VLOOKUP($B225,'Basic Ratio'!$D$136:$AU$147,Graph!A215,FALSE)</f>
        <v>8.7565100000000005</v>
      </c>
    </row>
    <row r="226" spans="1:14" ht="13.5" customHeight="1">
      <c r="B226" s="51">
        <f>B211</f>
        <v>2018</v>
      </c>
      <c r="C226" s="39">
        <f>VLOOKUP($B226,'Basic Ratio'!$D$4:$AU$15,Graph!A215,FALSE)</f>
        <v>4.3168600000000001</v>
      </c>
      <c r="D226" s="39">
        <f>VLOOKUP($B226,'Basic Ratio'!$D$16:$AU$27,Graph!A215,FALSE)</f>
        <v>5.9213199999999997</v>
      </c>
      <c r="E226" s="39" t="e">
        <f>VLOOKUP($B226,'Basic Ratio'!$D$28:$AU$39,Graph!A215,FALSE)</f>
        <v>#N/A</v>
      </c>
      <c r="F226" s="39">
        <f>VLOOKUP($B226,'Basic Ratio'!$D$40:$AU$51,Graph!A215,FALSE)</f>
        <v>4.4900399999999996</v>
      </c>
      <c r="G226" s="39">
        <f>VLOOKUP($B226,'Basic Ratio'!$D$52:$AU$63,Graph!A215,FALSE)</f>
        <v>4.4325000000000001</v>
      </c>
      <c r="H226" s="39">
        <f>VLOOKUP($B226,'Basic Ratio'!$D$64:$AU$75,Graph!A215,FALSE)</f>
        <v>4.8067599999999997</v>
      </c>
      <c r="I226" s="39">
        <f>VLOOKUP($B226,'Basic Ratio'!$D$76:$AU$87,Graph!A215,FALSE)</f>
        <v>3.8685800000000001</v>
      </c>
      <c r="J226" s="39">
        <f>VLOOKUP($B226,'Basic Ratio'!$D$88:$AU$99,Graph!A215,FALSE)</f>
        <v>11.492900000000001</v>
      </c>
      <c r="K226" s="39">
        <f>VLOOKUP($B226,'Basic Ratio'!$D$100:$AU$111,Graph!A215,FALSE)</f>
        <v>12.703419999999999</v>
      </c>
      <c r="L226" s="39">
        <f>VLOOKUP($B226,'Basic Ratio'!$D$112:$AU$123,Graph!A215,FALSE)</f>
        <v>5.4264299999999999</v>
      </c>
      <c r="M226" s="39">
        <f>VLOOKUP($B226,'Basic Ratio'!$D$124:$AU$135,Graph!A215,FALSE)</f>
        <v>7.9193199999999999</v>
      </c>
      <c r="N226" s="39">
        <f>VLOOKUP($B226,'Basic Ratio'!$D$136:$AU$147,Graph!A215,FALSE)</f>
        <v>9.3340599999999991</v>
      </c>
    </row>
    <row r="230" spans="1:14" ht="13.5" customHeight="1">
      <c r="A230" s="13">
        <v>20</v>
      </c>
      <c r="B230" s="14" t="s">
        <v>198</v>
      </c>
      <c r="F230" s="18" t="s">
        <v>472</v>
      </c>
    </row>
    <row r="231" spans="1:14" ht="13.5" customHeight="1">
      <c r="B231" s="16"/>
      <c r="C231" s="52" t="str">
        <f>C216</f>
        <v>日本電産</v>
      </c>
      <c r="D231" s="52" t="str">
        <f t="shared" ref="D231:N231" si="29">D216</f>
        <v>村田製作所</v>
      </c>
      <c r="E231" s="52" t="str">
        <f t="shared" si="29"/>
        <v>TDK</v>
      </c>
      <c r="F231" s="52" t="str">
        <f t="shared" si="29"/>
        <v>京セラ</v>
      </c>
      <c r="G231" s="52" t="str">
        <f t="shared" si="29"/>
        <v>ローム</v>
      </c>
      <c r="H231" s="52" t="str">
        <f t="shared" si="29"/>
        <v>日本精工</v>
      </c>
      <c r="I231" s="52" t="str">
        <f t="shared" si="29"/>
        <v>日立製作所</v>
      </c>
      <c r="J231" s="53" t="str">
        <f t="shared" si="29"/>
        <v>Intel</v>
      </c>
      <c r="K231" s="53" t="str">
        <f t="shared" si="29"/>
        <v>Texas Instruments</v>
      </c>
      <c r="L231" s="53" t="str">
        <f t="shared" si="29"/>
        <v>Emerson</v>
      </c>
      <c r="M231" s="53" t="str">
        <f t="shared" si="29"/>
        <v>Samsung E</v>
      </c>
      <c r="N231" s="53" t="str">
        <f t="shared" si="29"/>
        <v>Analog Devices</v>
      </c>
    </row>
    <row r="232" spans="1:14" ht="13.5" customHeight="1">
      <c r="B232" s="50">
        <f t="shared" ref="B232:B240" si="30">B233-1</f>
        <v>2009</v>
      </c>
      <c r="C232" s="32">
        <f>VLOOKUP($B232,'Basic Ratio'!$D$4:$AU$15,Graph!A230,FALSE)</f>
        <v>6.6340599999999998</v>
      </c>
      <c r="D232" s="32">
        <f>VLOOKUP($B232,'Basic Ratio'!$D$16:$AU$27,Graph!A230,FALSE)</f>
        <v>4.1771399999999996</v>
      </c>
      <c r="E232" s="32">
        <f>VLOOKUP($B232,'Basic Ratio'!$D$28:$AU$39,Graph!A230,FALSE)</f>
        <v>5.8625600000000002</v>
      </c>
      <c r="F232" s="32">
        <f>VLOOKUP($B232,'Basic Ratio'!$D$40:$AU$51,Graph!A230,FALSE)</f>
        <v>4.1801899999999996</v>
      </c>
      <c r="G232" s="32">
        <f>VLOOKUP($B232,'Basic Ratio'!$D$52:$AU$63,Graph!A230,FALSE)</f>
        <v>2.6303100000000001</v>
      </c>
      <c r="H232" s="32">
        <f>VLOOKUP($B232,'Basic Ratio'!$D$64:$AU$75,Graph!A230,FALSE)</f>
        <v>4.5499700000000001</v>
      </c>
      <c r="I232" s="32">
        <f>VLOOKUP($B232,'Basic Ratio'!$D$76:$AU$87,Graph!A230,FALSE)</f>
        <v>4.6192200000000003</v>
      </c>
      <c r="J232" s="32">
        <f>VLOOKUP($B232,'Basic Ratio'!$D$88:$AU$99,Graph!A230,FALSE)</f>
        <v>4.6611799999999999</v>
      </c>
      <c r="K232" s="32">
        <f>VLOOKUP($B232,'Basic Ratio'!$D$100:$AU$111,Graph!A230,FALSE)</f>
        <v>4.21265</v>
      </c>
      <c r="L232" s="32">
        <f>VLOOKUP($B232,'Basic Ratio'!$D$112:$AU$123,Graph!A230,FALSE)</f>
        <v>5.9681199999999999</v>
      </c>
      <c r="M232" s="32">
        <f>VLOOKUP($B232,'Basic Ratio'!$D$124:$AU$135,Graph!A230,FALSE)</f>
        <v>9.7863799999999994</v>
      </c>
      <c r="N232" s="32">
        <f>VLOOKUP($B232,'Basic Ratio'!$D$136:$AU$147,Graph!A230,FALSE)</f>
        <v>3.1570499999999999</v>
      </c>
    </row>
    <row r="233" spans="1:14" ht="13.5" customHeight="1">
      <c r="B233" s="51">
        <f t="shared" si="30"/>
        <v>2010</v>
      </c>
      <c r="C233" s="39">
        <f>VLOOKUP($B233,'Basic Ratio'!$D$4:$AU$15,Graph!A230,FALSE)</f>
        <v>6.2551199999999998</v>
      </c>
      <c r="D233" s="39">
        <f>VLOOKUP($B233,'Basic Ratio'!$D$16:$AU$27,Graph!A230,FALSE)</f>
        <v>4.1575300000000004</v>
      </c>
      <c r="E233" s="39">
        <f>VLOOKUP($B233,'Basic Ratio'!$D$28:$AU$38,Graph!A230,FALSE)</f>
        <v>5.8002700000000003</v>
      </c>
      <c r="F233" s="39">
        <f>VLOOKUP($B233,'Basic Ratio'!$D$40:$AU$51,Graph!A230,FALSE)</f>
        <v>4.3331999999999997</v>
      </c>
      <c r="G233" s="39">
        <f>VLOOKUP($B233,'Basic Ratio'!$D$52:$AU$63,Graph!A230,FALSE)</f>
        <v>2.5887600000000002</v>
      </c>
      <c r="H233" s="39">
        <f>VLOOKUP($B233,'Basic Ratio'!$D$64:$AU$75,Graph!A230,FALSE)</f>
        <v>5.1842899999999998</v>
      </c>
      <c r="I233" s="39">
        <f>VLOOKUP($B233,'Basic Ratio'!$D$76:$AU$87,Graph!A230,FALSE)</f>
        <v>4.90869</v>
      </c>
      <c r="J233" s="39">
        <f>VLOOKUP($B233,'Basic Ratio'!$D$88:$AU$99,Graph!A230,FALSE)</f>
        <v>4.5224099999999998</v>
      </c>
      <c r="K233" s="39">
        <f>VLOOKUP($B233,'Basic Ratio'!$D$100:$AU$111,Graph!A230,FALSE)</f>
        <v>4.7568000000000001</v>
      </c>
      <c r="L233" s="39">
        <f>VLOOKUP($B233,'Basic Ratio'!$D$112:$AU$123,Graph!A230,FALSE)</f>
        <v>6.4207099999999997</v>
      </c>
      <c r="M233" s="39">
        <f>VLOOKUP($B233,'Basic Ratio'!$D$124:$AU$135,Graph!A230,FALSE)</f>
        <v>8.8491199999999992</v>
      </c>
      <c r="N233" s="39">
        <f>VLOOKUP($B233,'Basic Ratio'!$D$136:$AU$147,Graph!A230,FALSE)</f>
        <v>3.6261199999999998</v>
      </c>
    </row>
    <row r="234" spans="1:14" ht="13.5" customHeight="1">
      <c r="B234" s="50">
        <f t="shared" si="30"/>
        <v>2011</v>
      </c>
      <c r="C234" s="32">
        <f>VLOOKUP($B234,'Basic Ratio'!$D$4:$AU$15,Graph!A230,FALSE)</f>
        <v>5.7606400000000004</v>
      </c>
      <c r="D234" s="32">
        <f>VLOOKUP($B234,'Basic Ratio'!$D$16:$AU$27,Graph!A230,FALSE)</f>
        <v>3.41283</v>
      </c>
      <c r="E234" s="32">
        <f>VLOOKUP($B234,'Basic Ratio'!$D$28:$AU$38,Graph!A230,FALSE)</f>
        <v>4.8994400000000002</v>
      </c>
      <c r="F234" s="32">
        <f>VLOOKUP($B234,'Basic Ratio'!$D$40:$AU$51,Graph!A230,FALSE)</f>
        <v>3.4582000000000002</v>
      </c>
      <c r="G234" s="32">
        <f>VLOOKUP($B234,'Basic Ratio'!$D$52:$AU$63,Graph!A230,FALSE)</f>
        <v>2.3557399999999999</v>
      </c>
      <c r="H234" s="32">
        <f>VLOOKUP($B234,'Basic Ratio'!$D$64:$AU$75,Graph!A230,FALSE)</f>
        <v>5.1527799999999999</v>
      </c>
      <c r="I234" s="32">
        <f>VLOOKUP($B234,'Basic Ratio'!$D$76:$AU$87,Graph!A230,FALSE)</f>
        <v>4.6801899999999996</v>
      </c>
      <c r="J234" s="32">
        <f>VLOOKUP($B234,'Basic Ratio'!$D$88:$AU$99,Graph!A230,FALSE)</f>
        <v>5.1552300000000004</v>
      </c>
      <c r="K234" s="32">
        <f>VLOOKUP($B234,'Basic Ratio'!$D$100:$AU$111,Graph!A230,FALSE)</f>
        <v>4.1517499999999998</v>
      </c>
      <c r="L234" s="32">
        <f>VLOOKUP($B234,'Basic Ratio'!$D$112:$AU$123,Graph!A230,FALSE)</f>
        <v>6.9750300000000003</v>
      </c>
      <c r="M234" s="32">
        <f>VLOOKUP($B234,'Basic Ratio'!$D$124:$AU$135,Graph!A230,FALSE)</f>
        <v>7.7125399999999997</v>
      </c>
      <c r="N234" s="32">
        <f>VLOOKUP($B234,'Basic Ratio'!$D$136:$AU$147,Graph!A230,FALSE)</f>
        <v>3.5167700000000002</v>
      </c>
    </row>
    <row r="235" spans="1:14" ht="13.5" customHeight="1">
      <c r="B235" s="51">
        <f t="shared" si="30"/>
        <v>2012</v>
      </c>
      <c r="C235" s="39">
        <f>VLOOKUP($B235,'Basic Ratio'!$D$4:$AU$15,Graph!A230,FALSE)</f>
        <v>5.9874200000000002</v>
      </c>
      <c r="D235" s="39">
        <f>VLOOKUP($B235,'Basic Ratio'!$D$16:$AU$27,Graph!A230,FALSE)</f>
        <v>3.2687499999999998</v>
      </c>
      <c r="E235" s="39">
        <f>VLOOKUP($B235,'Basic Ratio'!$D$28:$AU$38,Graph!A230,FALSE)</f>
        <v>4.9151699999999998</v>
      </c>
      <c r="F235" s="39">
        <f>VLOOKUP($B235,'Basic Ratio'!$D$40:$AU$51,Graph!A230,FALSE)</f>
        <v>3.3605299999999998</v>
      </c>
      <c r="G235" s="39">
        <f>VLOOKUP($B235,'Basic Ratio'!$D$52:$AU$63,Graph!A230,FALSE)</f>
        <v>2.1644700000000001</v>
      </c>
      <c r="H235" s="39">
        <f>VLOOKUP($B235,'Basic Ratio'!$D$64:$AU$75,Graph!A230,FALSE)</f>
        <v>5.0816800000000004</v>
      </c>
      <c r="I235" s="39">
        <f>VLOOKUP($B235,'Basic Ratio'!$D$76:$AU$87,Graph!A230,FALSE)</f>
        <v>4.1112799999999998</v>
      </c>
      <c r="J235" s="39">
        <f>VLOOKUP($B235,'Basic Ratio'!$D$88:$AU$99,Graph!A230,FALSE)</f>
        <v>4.5730500000000003</v>
      </c>
      <c r="K235" s="39">
        <f>VLOOKUP($B235,'Basic Ratio'!$D$100:$AU$111,Graph!A230,FALSE)</f>
        <v>3.63103</v>
      </c>
      <c r="L235" s="39">
        <f>VLOOKUP($B235,'Basic Ratio'!$D$112:$AU$123,Graph!A230,FALSE)</f>
        <v>6.9320700000000004</v>
      </c>
      <c r="M235" s="39">
        <f>VLOOKUP($B235,'Basic Ratio'!$D$124:$AU$135,Graph!A230,FALSE)</f>
        <v>7.5694100000000004</v>
      </c>
      <c r="N235" s="39">
        <f>VLOOKUP($B235,'Basic Ratio'!$D$136:$AU$147,Graph!A230,FALSE)</f>
        <v>3.1541899999999998</v>
      </c>
    </row>
    <row r="236" spans="1:14" ht="13.5" customHeight="1">
      <c r="B236" s="50">
        <f t="shared" si="30"/>
        <v>2013</v>
      </c>
      <c r="C236" s="32">
        <f>VLOOKUP($B236,'Basic Ratio'!$D$4:$AU$15,Graph!A230,FALSE)</f>
        <v>6.0218600000000002</v>
      </c>
      <c r="D236" s="32">
        <f>VLOOKUP($B236,'Basic Ratio'!$D$16:$AU$27,Graph!A230,FALSE)</f>
        <v>3.3436900000000001</v>
      </c>
      <c r="E236" s="32">
        <f>VLOOKUP($B236,'Basic Ratio'!$D$28:$AU$38,Graph!A230,FALSE)</f>
        <v>5.5683400000000001</v>
      </c>
      <c r="F236" s="32">
        <f>VLOOKUP($B236,'Basic Ratio'!$D$40:$AU$51,Graph!A230,FALSE)</f>
        <v>3.3798699999999999</v>
      </c>
      <c r="G236" s="32">
        <f>VLOOKUP($B236,'Basic Ratio'!$D$52:$AU$63,Graph!A230,FALSE)</f>
        <v>2.3334199999999998</v>
      </c>
      <c r="H236" s="32">
        <f>VLOOKUP($B236,'Basic Ratio'!$D$64:$AU$75,Graph!A230,FALSE)</f>
        <v>5.4669600000000003</v>
      </c>
      <c r="I236" s="32">
        <f>VLOOKUP($B236,'Basic Ratio'!$D$76:$AU$87,Graph!A230,FALSE)</f>
        <v>5.1676599999999997</v>
      </c>
      <c r="J236" s="32">
        <f>VLOOKUP($B236,'Basic Ratio'!$D$88:$AU$99,Graph!A230,FALSE)</f>
        <v>4.7579200000000004</v>
      </c>
      <c r="K236" s="32">
        <f>VLOOKUP($B236,'Basic Ratio'!$D$100:$AU$111,Graph!A230,FALSE)</f>
        <v>3.3492000000000002</v>
      </c>
      <c r="L236" s="32">
        <f>VLOOKUP($B236,'Basic Ratio'!$D$112:$AU$123,Graph!A230,FALSE)</f>
        <v>7.3218899999999998</v>
      </c>
      <c r="M236" s="32">
        <f>VLOOKUP($B236,'Basic Ratio'!$D$124:$AU$135,Graph!A230,FALSE)</f>
        <v>7.4668000000000001</v>
      </c>
      <c r="N236" s="32">
        <f>VLOOKUP($B236,'Basic Ratio'!$D$136:$AU$147,Graph!A230,FALSE)</f>
        <v>3.1530399999999998</v>
      </c>
    </row>
    <row r="237" spans="1:14" ht="13.5" customHeight="1">
      <c r="B237" s="51">
        <f t="shared" si="30"/>
        <v>2014</v>
      </c>
      <c r="C237" s="39">
        <f>VLOOKUP($B237,'Basic Ratio'!$D$4:$AU$15,Graph!A230,FALSE)</f>
        <v>5.3285099999999996</v>
      </c>
      <c r="D237" s="39">
        <f>VLOOKUP($B237,'Basic Ratio'!$D$16:$AU$27,Graph!A230,FALSE)</f>
        <v>3.5259299999999998</v>
      </c>
      <c r="E237" s="39">
        <f>VLOOKUP($B237,'Basic Ratio'!$D$28:$AU$38,Graph!A230,FALSE)</f>
        <v>5.5826599999999997</v>
      </c>
      <c r="F237" s="39">
        <f>VLOOKUP($B237,'Basic Ratio'!$D$40:$AU$51,Graph!A230,FALSE)</f>
        <v>3.29461</v>
      </c>
      <c r="G237" s="39">
        <f>VLOOKUP($B237,'Basic Ratio'!$D$52:$AU$63,Graph!A230,FALSE)</f>
        <v>2.45635</v>
      </c>
      <c r="H237" s="39">
        <f>VLOOKUP($B237,'Basic Ratio'!$D$64:$AU$75,Graph!A230,FALSE)</f>
        <v>5.4718200000000001</v>
      </c>
      <c r="I237" s="39">
        <f>VLOOKUP($B237,'Basic Ratio'!$D$76:$AU$87,Graph!A230,FALSE)</f>
        <v>5.14689</v>
      </c>
      <c r="J237" s="39">
        <f>VLOOKUP($B237,'Basic Ratio'!$D$88:$AU$99,Graph!A230,FALSE)</f>
        <v>4.7983399999999996</v>
      </c>
      <c r="K237" s="39">
        <f>VLOOKUP($B237,'Basic Ratio'!$D$100:$AU$111,Graph!A230,FALSE)</f>
        <v>3.19659</v>
      </c>
      <c r="L237" s="39">
        <f>VLOOKUP($B237,'Basic Ratio'!$D$112:$AU$123,Graph!A230,FALSE)</f>
        <v>5.0460500000000001</v>
      </c>
      <c r="M237" s="39">
        <f>VLOOKUP($B237,'Basic Ratio'!$D$124:$AU$135,Graph!A230,FALSE)</f>
        <v>7.0381600000000004</v>
      </c>
      <c r="N237" s="39">
        <f>VLOOKUP($B237,'Basic Ratio'!$D$136:$AU$147,Graph!A230,FALSE)</f>
        <v>3.1771600000000002</v>
      </c>
    </row>
    <row r="238" spans="1:14" ht="13.5" customHeight="1">
      <c r="B238" s="50">
        <f t="shared" si="30"/>
        <v>2015</v>
      </c>
      <c r="C238" s="32">
        <f>VLOOKUP($B238,'Basic Ratio'!$D$4:$AU$15,Graph!A230,FALSE)</f>
        <v>5.3252899999999999</v>
      </c>
      <c r="D238" s="32">
        <f>VLOOKUP($B238,'Basic Ratio'!$D$16:$AU$27,Graph!A230,FALSE)</f>
        <v>3.52711</v>
      </c>
      <c r="E238" s="32">
        <f>VLOOKUP($B238,'Basic Ratio'!$D$28:$AU$38,Graph!A230,FALSE)</f>
        <v>5.3944299999999998</v>
      </c>
      <c r="F238" s="32">
        <f>VLOOKUP($B238,'Basic Ratio'!$D$40:$AU$51,Graph!A230,FALSE)</f>
        <v>3.2048899999999998</v>
      </c>
      <c r="G238" s="32">
        <f>VLOOKUP($B238,'Basic Ratio'!$D$52:$AU$63,Graph!A230,FALSE)</f>
        <v>2.4538000000000002</v>
      </c>
      <c r="H238" s="32">
        <f>VLOOKUP($B238,'Basic Ratio'!$D$64:$AU$75,Graph!A230,FALSE)</f>
        <v>5.5414099999999999</v>
      </c>
      <c r="I238" s="32">
        <f>VLOOKUP($B238,'Basic Ratio'!$D$76:$AU$87,Graph!A230,FALSE)</f>
        <v>5.4090999999999996</v>
      </c>
      <c r="J238" s="32">
        <f>VLOOKUP($B238,'Basic Ratio'!$D$88:$AU$99,Graph!A230,FALSE)</f>
        <v>4.3805100000000001</v>
      </c>
      <c r="K238" s="32">
        <f>VLOOKUP($B238,'Basic Ratio'!$D$100:$AU$111,Graph!A230,FALSE)</f>
        <v>3.1223000000000001</v>
      </c>
      <c r="L238" s="32">
        <f>VLOOKUP($B238,'Basic Ratio'!$D$112:$AU$123,Graph!A230,FALSE)</f>
        <v>5.5635199999999996</v>
      </c>
      <c r="M238" s="32">
        <f>VLOOKUP($B238,'Basic Ratio'!$D$124:$AU$135,Graph!A230,FALSE)</f>
        <v>6.8355699999999997</v>
      </c>
      <c r="N238" s="32">
        <f>VLOOKUP($B238,'Basic Ratio'!$D$136:$AU$147,Graph!A230,FALSE)</f>
        <v>3.0140199999999999</v>
      </c>
    </row>
    <row r="239" spans="1:14" ht="13.5" customHeight="1">
      <c r="B239" s="51">
        <f t="shared" si="30"/>
        <v>2016</v>
      </c>
      <c r="C239" s="39">
        <f>VLOOKUP($B239,'Basic Ratio'!$D$4:$AU$15,Graph!A230,FALSE)</f>
        <v>4.9696899999999999</v>
      </c>
      <c r="D239" s="39">
        <f>VLOOKUP($B239,'Basic Ratio'!$D$16:$AU$27,Graph!A230,FALSE)</f>
        <v>3.2786900000000001</v>
      </c>
      <c r="E239" s="39">
        <f>VLOOKUP($B239,'Basic Ratio'!$D$28:$AU$38,Graph!A230,FALSE)</f>
        <v>5.4934000000000003</v>
      </c>
      <c r="F239" s="39">
        <f>VLOOKUP($B239,'Basic Ratio'!$D$40:$AU$51,Graph!A230,FALSE)</f>
        <v>3.1848999999999998</v>
      </c>
      <c r="G239" s="39">
        <f>VLOOKUP($B239,'Basic Ratio'!$D$52:$AU$63,Graph!A230,FALSE)</f>
        <v>2.6952199999999999</v>
      </c>
      <c r="H239" s="39">
        <f>VLOOKUP($B239,'Basic Ratio'!$D$64:$AU$75,Graph!A230,FALSE)</f>
        <v>5.62887</v>
      </c>
      <c r="I239" s="39">
        <f>VLOOKUP($B239,'Basic Ratio'!$D$76:$AU$87,Graph!A230,FALSE)</f>
        <v>5.3708</v>
      </c>
      <c r="J239" s="39">
        <f>VLOOKUP($B239,'Basic Ratio'!$D$88:$AU$99,Graph!A230,FALSE)</f>
        <v>4.2475699999999996</v>
      </c>
      <c r="K239" s="39">
        <f>VLOOKUP($B239,'Basic Ratio'!$D$100:$AU$111,Graph!A230,FALSE)</f>
        <v>2.9376600000000002</v>
      </c>
      <c r="L239" s="39">
        <f>VLOOKUP($B239,'Basic Ratio'!$D$112:$AU$123,Graph!A230,FALSE)</f>
        <v>6.6801500000000003</v>
      </c>
      <c r="M239" s="39">
        <f>VLOOKUP($B239,'Basic Ratio'!$D$124:$AU$135,Graph!A230,FALSE)</f>
        <v>6.4725799999999998</v>
      </c>
      <c r="N239" s="39">
        <f>VLOOKUP($B239,'Basic Ratio'!$D$136:$AU$147,Graph!A230,FALSE)</f>
        <v>3.02772</v>
      </c>
    </row>
    <row r="240" spans="1:14" ht="13.5" customHeight="1">
      <c r="B240" s="50">
        <f t="shared" si="30"/>
        <v>2017</v>
      </c>
      <c r="C240" s="32">
        <f>VLOOKUP($B240,'Basic Ratio'!$D$4:$AU$15,Graph!A230,FALSE)</f>
        <v>5.3300799999999997</v>
      </c>
      <c r="D240" s="32">
        <f>VLOOKUP($B240,'Basic Ratio'!$D$16:$AU$27,Graph!A230,FALSE)</f>
        <v>3.6976599999999999</v>
      </c>
      <c r="E240" s="32" t="e">
        <f>VLOOKUP($B240,'Basic Ratio'!$D$28:$AU$38,Graph!A230,FALSE)</f>
        <v>#N/A</v>
      </c>
      <c r="F240" s="32">
        <f>VLOOKUP($B240,'Basic Ratio'!$D$40:$AU$51,Graph!A230,FALSE)</f>
        <v>3.4507400000000001</v>
      </c>
      <c r="G240" s="32">
        <f>VLOOKUP($B240,'Basic Ratio'!$D$52:$AU$63,Graph!A230,FALSE)</f>
        <v>2.73095</v>
      </c>
      <c r="H240" s="32">
        <f>VLOOKUP($B240,'Basic Ratio'!$D$64:$AU$75,Graph!A230,FALSE)</f>
        <v>5.7341600000000001</v>
      </c>
      <c r="I240" s="32">
        <f>VLOOKUP($B240,'Basic Ratio'!$D$76:$AU$87,Graph!A230,FALSE)</f>
        <v>5.27963</v>
      </c>
      <c r="J240" s="32">
        <f>VLOOKUP($B240,'Basic Ratio'!$D$88:$AU$99,Graph!A230,FALSE)</f>
        <v>3.7664300000000002</v>
      </c>
      <c r="K240" s="32">
        <f>VLOOKUP($B240,'Basic Ratio'!$D$100:$AU$111,Graph!A230,FALSE)</f>
        <v>2.8540199999999998</v>
      </c>
      <c r="L240" s="32">
        <f>VLOOKUP($B240,'Basic Ratio'!$D$112:$AU$123,Graph!A230,FALSE)</f>
        <v>6.0509599999999999</v>
      </c>
      <c r="M240" s="32">
        <f>VLOOKUP($B240,'Basic Ratio'!$D$124:$AU$135,Graph!A230,FALSE)</f>
        <v>5.96678</v>
      </c>
      <c r="N240" s="32">
        <f>VLOOKUP($B240,'Basic Ratio'!$D$136:$AU$147,Graph!A230,FALSE)</f>
        <v>3.6386500000000002</v>
      </c>
    </row>
    <row r="241" spans="1:14" ht="13.5" customHeight="1">
      <c r="B241" s="51">
        <f>B226</f>
        <v>2018</v>
      </c>
      <c r="C241" s="39">
        <f>VLOOKUP($B241,'Basic Ratio'!$D$4:$AU$15,Graph!A230,FALSE)</f>
        <v>4.8585399999999996</v>
      </c>
      <c r="D241" s="39">
        <f>VLOOKUP($B241,'Basic Ratio'!$D$16:$AU$27,Graph!A230,FALSE)</f>
        <v>3.0483099999999999</v>
      </c>
      <c r="E241" s="39" t="e">
        <f>VLOOKUP($B241,'Basic Ratio'!$D$28:$AU$39,Graph!A230,FALSE)</f>
        <v>#N/A</v>
      </c>
      <c r="F241" s="39">
        <f>VLOOKUP($B241,'Basic Ratio'!$D$40:$AU$51,Graph!A230,FALSE)</f>
        <v>3.2724600000000001</v>
      </c>
      <c r="G241" s="39">
        <f>VLOOKUP($B241,'Basic Ratio'!$D$52:$AU$63,Graph!A230,FALSE)</f>
        <v>2.3235700000000001</v>
      </c>
      <c r="H241" s="39">
        <f>VLOOKUP($B241,'Basic Ratio'!$D$64:$AU$75,Graph!A230,FALSE)</f>
        <v>5.1015300000000003</v>
      </c>
      <c r="I241" s="39">
        <f>VLOOKUP($B241,'Basic Ratio'!$D$76:$AU$87,Graph!A230,FALSE)</f>
        <v>5.0985699999999996</v>
      </c>
      <c r="J241" s="39">
        <f>VLOOKUP($B241,'Basic Ratio'!$D$88:$AU$99,Graph!A230,FALSE)</f>
        <v>3.8087900000000001</v>
      </c>
      <c r="K241" s="39">
        <f>VLOOKUP($B241,'Basic Ratio'!$D$100:$AU$111,Graph!A230,FALSE)</f>
        <v>2.6387200000000002</v>
      </c>
      <c r="L241" s="39">
        <f>VLOOKUP($B241,'Basic Ratio'!$D$112:$AU$123,Graph!A230,FALSE)</f>
        <v>5.6699900000000003</v>
      </c>
      <c r="M241" s="39">
        <f>VLOOKUP($B241,'Basic Ratio'!$D$124:$AU$135,Graph!A230,FALSE)</f>
        <v>4.9063999999999997</v>
      </c>
      <c r="N241" s="39">
        <f>VLOOKUP($B241,'Basic Ratio'!$D$136:$AU$147,Graph!A230,FALSE)</f>
        <v>3.4593600000000002</v>
      </c>
    </row>
    <row r="245" spans="1:14" ht="3" customHeight="1"/>
    <row r="246" spans="1:14" ht="13.5" customHeight="1">
      <c r="A246" s="13">
        <v>22</v>
      </c>
      <c r="B246" s="14" t="s">
        <v>200</v>
      </c>
      <c r="F246" s="18" t="s">
        <v>473</v>
      </c>
    </row>
    <row r="247" spans="1:14" ht="13.5" customHeight="1">
      <c r="B247" s="16"/>
      <c r="C247" s="52" t="str">
        <f>C231</f>
        <v>日本電産</v>
      </c>
      <c r="D247" s="52" t="str">
        <f t="shared" ref="D247:N247" si="31">D231</f>
        <v>村田製作所</v>
      </c>
      <c r="E247" s="52" t="str">
        <f t="shared" si="31"/>
        <v>TDK</v>
      </c>
      <c r="F247" s="52" t="str">
        <f t="shared" si="31"/>
        <v>京セラ</v>
      </c>
      <c r="G247" s="52" t="str">
        <f t="shared" si="31"/>
        <v>ローム</v>
      </c>
      <c r="H247" s="52" t="str">
        <f t="shared" si="31"/>
        <v>日本精工</v>
      </c>
      <c r="I247" s="52" t="str">
        <f t="shared" si="31"/>
        <v>日立製作所</v>
      </c>
      <c r="J247" s="53" t="str">
        <f t="shared" si="31"/>
        <v>Intel</v>
      </c>
      <c r="K247" s="53" t="str">
        <f t="shared" si="31"/>
        <v>Texas Instruments</v>
      </c>
      <c r="L247" s="53" t="str">
        <f t="shared" si="31"/>
        <v>Emerson</v>
      </c>
      <c r="M247" s="53" t="str">
        <f t="shared" si="31"/>
        <v>Samsung E</v>
      </c>
      <c r="N247" s="53" t="str">
        <f t="shared" si="31"/>
        <v>Analog Devices</v>
      </c>
    </row>
    <row r="248" spans="1:14" ht="13.5" customHeight="1">
      <c r="B248" s="50">
        <f t="shared" ref="B248:B256" si="32">B249-1</f>
        <v>2009</v>
      </c>
      <c r="C248" s="20">
        <f>VLOOKUP($B248,'Basic Ratio'!$D$4:$AU$15,Graph!A246,FALSE)</f>
        <v>1.4294100000000001</v>
      </c>
      <c r="D248" s="20">
        <f>VLOOKUP($B248,'Basic Ratio'!$D$16:$AU$27,Graph!A246,FALSE)</f>
        <v>4.9290200000000004</v>
      </c>
      <c r="E248" s="20">
        <f>VLOOKUP($B248,'Basic Ratio'!$D$28:$AU$39,Graph!A246,FALSE)</f>
        <v>2.1392099999999998</v>
      </c>
      <c r="F248" s="20">
        <f>VLOOKUP($B248,'Basic Ratio'!$D$40:$AU$51,Graph!A246,FALSE)</f>
        <v>3.5755699999999999</v>
      </c>
      <c r="G248" s="20">
        <f>VLOOKUP($B248,'Basic Ratio'!$D$52:$AU$63,Graph!A246,FALSE)</f>
        <v>6.7166399999999999</v>
      </c>
      <c r="H248" s="20">
        <f>VLOOKUP($B248,'Basic Ratio'!$D$64:$AU$75,Graph!A246,FALSE)</f>
        <v>1.5954900000000001</v>
      </c>
      <c r="I248" s="20">
        <f>VLOOKUP($B248,'Basic Ratio'!$D$76:$AU$87,Graph!A246,FALSE)</f>
        <v>1.21469</v>
      </c>
      <c r="J248" s="20">
        <f>VLOOKUP($B248,'Basic Ratio'!$D$88:$AU$99,Graph!A246,FALSE)</f>
        <v>2.7871199999999998</v>
      </c>
      <c r="K248" s="20">
        <f>VLOOKUP($B248,'Basic Ratio'!$D$100:$AU$111,Graph!A246,FALSE)</f>
        <v>3.8525499999999999</v>
      </c>
      <c r="L248" s="20">
        <f>VLOOKUP($B248,'Basic Ratio'!$D$112:$AU$123,Graph!A246,FALSE)</f>
        <v>1.54419</v>
      </c>
      <c r="M248" s="20">
        <f>VLOOKUP($B248,'Basic Ratio'!$D$124:$AU$135,Graph!A246,FALSE)</f>
        <v>1.5849200000000001</v>
      </c>
      <c r="N248" s="20">
        <f>VLOOKUP($B248,'Basic Ratio'!$D$136:$AU$147,Graph!A246,FALSE)</f>
        <v>6.4421900000000001</v>
      </c>
    </row>
    <row r="249" spans="1:14" ht="13.5" customHeight="1">
      <c r="B249" s="51">
        <f t="shared" si="32"/>
        <v>2010</v>
      </c>
      <c r="C249" s="38">
        <f>VLOOKUP($B249,'Basic Ratio'!$D$4:$AU$15,Graph!A246,FALSE)</f>
        <v>1.8038400000000001</v>
      </c>
      <c r="D249" s="38">
        <f>VLOOKUP($B249,'Basic Ratio'!$D$16:$AU$27,Graph!A246,FALSE)</f>
        <v>3.7276099999999999</v>
      </c>
      <c r="E249" s="38">
        <f>VLOOKUP($B249,'Basic Ratio'!$D$28:$AU$38,Graph!A246,FALSE)</f>
        <v>1.6078399999999999</v>
      </c>
      <c r="F249" s="38">
        <f>VLOOKUP($B249,'Basic Ratio'!$D$40:$AU$51,Graph!A246,FALSE)</f>
        <v>3.7572999999999999</v>
      </c>
      <c r="G249" s="38">
        <f>VLOOKUP($B249,'Basic Ratio'!$D$52:$AU$63,Graph!A246,FALSE)</f>
        <v>6.7810800000000002</v>
      </c>
      <c r="H249" s="38">
        <f>VLOOKUP($B249,'Basic Ratio'!$D$64:$AU$75,Graph!A246,FALSE)</f>
        <v>1.4243300000000001</v>
      </c>
      <c r="I249" s="38">
        <f>VLOOKUP($B249,'Basic Ratio'!$D$76:$AU$87,Graph!A246,FALSE)</f>
        <v>1.1983999999999999</v>
      </c>
      <c r="J249" s="38">
        <f>VLOOKUP($B249,'Basic Ratio'!$D$88:$AU$99,Graph!A246,FALSE)</f>
        <v>3.3891900000000001</v>
      </c>
      <c r="K249" s="38">
        <f>VLOOKUP($B249,'Basic Ratio'!$D$100:$AU$111,Graph!A246,FALSE)</f>
        <v>3.56386</v>
      </c>
      <c r="L249" s="38">
        <f>VLOOKUP($B249,'Basic Ratio'!$D$112:$AU$123,Graph!A246,FALSE)</f>
        <v>1.4298200000000001</v>
      </c>
      <c r="M249" s="38">
        <f>VLOOKUP($B249,'Basic Ratio'!$D$124:$AU$135,Graph!A246,FALSE)</f>
        <v>1.5371900000000001</v>
      </c>
      <c r="N249" s="38">
        <f>VLOOKUP($B249,'Basic Ratio'!$D$136:$AU$147,Graph!A246,FALSE)</f>
        <v>5.40665</v>
      </c>
    </row>
    <row r="250" spans="1:14" ht="13.5" customHeight="1">
      <c r="B250" s="54">
        <f t="shared" si="32"/>
        <v>2011</v>
      </c>
      <c r="C250" s="42">
        <f>VLOOKUP($B250,'Basic Ratio'!$D$4:$AU$15,Graph!A246,FALSE)</f>
        <v>1.74072</v>
      </c>
      <c r="D250" s="42">
        <f>VLOOKUP($B250,'Basic Ratio'!$D$16:$AU$27,Graph!A246,FALSE)</f>
        <v>3.55593</v>
      </c>
      <c r="E250" s="42">
        <f>VLOOKUP($B250,'Basic Ratio'!$D$28:$AU$38,Graph!A246,FALSE)</f>
        <v>1.6748000000000001</v>
      </c>
      <c r="F250" s="42">
        <f>VLOOKUP($B250,'Basic Ratio'!$D$40:$AU$51,Graph!A246,FALSE)</f>
        <v>3.80206</v>
      </c>
      <c r="G250" s="42">
        <f>VLOOKUP($B250,'Basic Ratio'!$D$52:$AU$63,Graph!A246,FALSE)</f>
        <v>5.8444200000000004</v>
      </c>
      <c r="H250" s="42">
        <f>VLOOKUP($B250,'Basic Ratio'!$D$64:$AU$75,Graph!A246,FALSE)</f>
        <v>1.4736800000000001</v>
      </c>
      <c r="I250" s="42">
        <f>VLOOKUP($B250,'Basic Ratio'!$D$76:$AU$87,Graph!A246,FALSE)</f>
        <v>1.2557400000000001</v>
      </c>
      <c r="J250" s="42">
        <f>VLOOKUP($B250,'Basic Ratio'!$D$88:$AU$99,Graph!A246,FALSE)</f>
        <v>2.1509800000000001</v>
      </c>
      <c r="K250" s="42">
        <f>VLOOKUP($B250,'Basic Ratio'!$D$100:$AU$111,Graph!A246,FALSE)</f>
        <v>2.2372100000000001</v>
      </c>
      <c r="L250" s="42">
        <f>VLOOKUP($B250,'Basic Ratio'!$D$112:$AU$123,Graph!A246,FALSE)</f>
        <v>1.4454800000000001</v>
      </c>
      <c r="M250" s="42">
        <f>VLOOKUP($B250,'Basic Ratio'!$D$124:$AU$135,Graph!A246,FALSE)</f>
        <v>1.6133500000000001</v>
      </c>
      <c r="N250" s="42">
        <f>VLOOKUP($B250,'Basic Ratio'!$D$136:$AU$147,Graph!A246,FALSE)</f>
        <v>8.35487</v>
      </c>
    </row>
    <row r="251" spans="1:14" ht="13.5" customHeight="1">
      <c r="B251" s="51">
        <f t="shared" si="32"/>
        <v>2012</v>
      </c>
      <c r="C251" s="38">
        <f>VLOOKUP($B251,'Basic Ratio'!$D$4:$AU$15,Graph!A246,FALSE)</f>
        <v>1.37222</v>
      </c>
      <c r="D251" s="38">
        <f>VLOOKUP($B251,'Basic Ratio'!$D$16:$AU$27,Graph!A246,FALSE)</f>
        <v>3.5141100000000001</v>
      </c>
      <c r="E251" s="38">
        <f>VLOOKUP($B251,'Basic Ratio'!$D$28:$AU$38,Graph!A246,FALSE)</f>
        <v>1.6156999999999999</v>
      </c>
      <c r="F251" s="38">
        <f>VLOOKUP($B251,'Basic Ratio'!$D$40:$AU$51,Graph!A246,FALSE)</f>
        <v>3.8832399999999998</v>
      </c>
      <c r="G251" s="38">
        <f>VLOOKUP($B251,'Basic Ratio'!$D$52:$AU$63,Graph!A246,FALSE)</f>
        <v>7.5885899999999999</v>
      </c>
      <c r="H251" s="38">
        <f>VLOOKUP($B251,'Basic Ratio'!$D$64:$AU$75,Graph!A246,FALSE)</f>
        <v>1.54834</v>
      </c>
      <c r="I251" s="38">
        <f>VLOOKUP($B251,'Basic Ratio'!$D$76:$AU$87,Graph!A246,FALSE)</f>
        <v>1.3092699999999999</v>
      </c>
      <c r="J251" s="38">
        <f>VLOOKUP($B251,'Basic Ratio'!$D$88:$AU$99,Graph!A246,FALSE)</f>
        <v>2.4312299999999998</v>
      </c>
      <c r="K251" s="38">
        <f>VLOOKUP($B251,'Basic Ratio'!$D$100:$AU$111,Graph!A246,FALSE)</f>
        <v>2.3994200000000001</v>
      </c>
      <c r="L251" s="38">
        <f>VLOOKUP($B251,'Basic Ratio'!$D$112:$AU$123,Graph!A246,FALSE)</f>
        <v>1.4196</v>
      </c>
      <c r="M251" s="38">
        <f>VLOOKUP($B251,'Basic Ratio'!$D$124:$AU$135,Graph!A246,FALSE)</f>
        <v>1.85944</v>
      </c>
      <c r="N251" s="38">
        <f>VLOOKUP($B251,'Basic Ratio'!$D$136:$AU$147,Graph!A246,FALSE)</f>
        <v>8.9437700000000007</v>
      </c>
    </row>
    <row r="252" spans="1:14" ht="13.5" customHeight="1">
      <c r="B252" s="50">
        <f t="shared" si="32"/>
        <v>2013</v>
      </c>
      <c r="C252" s="20">
        <f>VLOOKUP($B252,'Basic Ratio'!$D$4:$AU$15,Graph!A246,FALSE)</f>
        <v>2.1815600000000002</v>
      </c>
      <c r="D252" s="20">
        <f>VLOOKUP($B252,'Basic Ratio'!$D$16:$AU$27,Graph!A246,FALSE)</f>
        <v>3.8740999999999999</v>
      </c>
      <c r="E252" s="20">
        <f>VLOOKUP($B252,'Basic Ratio'!$D$28:$AU$38,Graph!A246,FALSE)</f>
        <v>1.74777</v>
      </c>
      <c r="F252" s="20">
        <f>VLOOKUP($B252,'Basic Ratio'!$D$40:$AU$51,Graph!A246,FALSE)</f>
        <v>4.1760000000000002</v>
      </c>
      <c r="G252" s="20">
        <f>VLOOKUP($B252,'Basic Ratio'!$D$52:$AU$63,Graph!A246,FALSE)</f>
        <v>8.7197399999999998</v>
      </c>
      <c r="H252" s="20">
        <f>VLOOKUP($B252,'Basic Ratio'!$D$64:$AU$75,Graph!A246,FALSE)</f>
        <v>1.57074</v>
      </c>
      <c r="I252" s="20">
        <f>VLOOKUP($B252,'Basic Ratio'!$D$76:$AU$87,Graph!A246,FALSE)</f>
        <v>1.2236100000000001</v>
      </c>
      <c r="J252" s="20">
        <f>VLOOKUP($B252,'Basic Ratio'!$D$88:$AU$99,Graph!A246,FALSE)</f>
        <v>2.3646799999999999</v>
      </c>
      <c r="K252" s="20">
        <f>VLOOKUP($B252,'Basic Ratio'!$D$100:$AU$111,Graph!A246,FALSE)</f>
        <v>2.9191799999999999</v>
      </c>
      <c r="L252" s="20">
        <f>VLOOKUP($B252,'Basic Ratio'!$D$112:$AU$123,Graph!A246,FALSE)</f>
        <v>1.44249</v>
      </c>
      <c r="M252" s="20">
        <f>VLOOKUP($B252,'Basic Ratio'!$D$124:$AU$135,Graph!A246,FALSE)</f>
        <v>2.15842</v>
      </c>
      <c r="N252" s="20">
        <f>VLOOKUP($B252,'Basic Ratio'!$D$136:$AU$147,Graph!A246,FALSE)</f>
        <v>9.5921299999999992</v>
      </c>
    </row>
    <row r="253" spans="1:14" ht="13.5" customHeight="1">
      <c r="B253" s="51">
        <f t="shared" si="32"/>
        <v>2014</v>
      </c>
      <c r="C253" s="38">
        <f>VLOOKUP($B253,'Basic Ratio'!$D$4:$AU$15,Graph!A246,FALSE)</f>
        <v>2.0085899999999999</v>
      </c>
      <c r="D253" s="38">
        <f>VLOOKUP($B253,'Basic Ratio'!$D$16:$AU$27,Graph!A246,FALSE)</f>
        <v>4.1093700000000002</v>
      </c>
      <c r="E253" s="38">
        <f>VLOOKUP($B253,'Basic Ratio'!$D$28:$AU$38,Graph!A246,FALSE)</f>
        <v>1.9084399999999999</v>
      </c>
      <c r="F253" s="38">
        <f>VLOOKUP($B253,'Basic Ratio'!$D$40:$AU$51,Graph!A246,FALSE)</f>
        <v>4.0913500000000003</v>
      </c>
      <c r="G253" s="38">
        <f>VLOOKUP($B253,'Basic Ratio'!$D$52:$AU$63,Graph!A246,FALSE)</f>
        <v>7.5132899999999996</v>
      </c>
      <c r="H253" s="38">
        <f>VLOOKUP($B253,'Basic Ratio'!$D$64:$AU$75,Graph!A246,FALSE)</f>
        <v>1.6885600000000001</v>
      </c>
      <c r="I253" s="38">
        <f>VLOOKUP($B253,'Basic Ratio'!$D$76:$AU$87,Graph!A246,FALSE)</f>
        <v>1.2307600000000001</v>
      </c>
      <c r="J253" s="38">
        <f>VLOOKUP($B253,'Basic Ratio'!$D$88:$AU$99,Graph!A246,FALSE)</f>
        <v>1.73193</v>
      </c>
      <c r="K253" s="38">
        <f>VLOOKUP($B253,'Basic Ratio'!$D$100:$AU$111,Graph!A246,FALSE)</f>
        <v>2.7919499999999999</v>
      </c>
      <c r="L253" s="38">
        <f>VLOOKUP($B253,'Basic Ratio'!$D$112:$AU$123,Graph!A246,FALSE)</f>
        <v>1.2854300000000001</v>
      </c>
      <c r="M253" s="38">
        <f>VLOOKUP($B253,'Basic Ratio'!$D$124:$AU$135,Graph!A246,FALSE)</f>
        <v>2.2137500000000001</v>
      </c>
      <c r="N253" s="38">
        <f>VLOOKUP($B253,'Basic Ratio'!$D$136:$AU$147,Graph!A246,FALSE)</f>
        <v>5.3760000000000003</v>
      </c>
    </row>
    <row r="254" spans="1:14" ht="13.5" customHeight="1">
      <c r="B254" s="50">
        <f t="shared" si="32"/>
        <v>2015</v>
      </c>
      <c r="C254" s="20">
        <f>VLOOKUP($B254,'Basic Ratio'!$D$4:$AU$15,Graph!A246,FALSE)</f>
        <v>1.7992999999999999</v>
      </c>
      <c r="D254" s="20">
        <f>VLOOKUP($B254,'Basic Ratio'!$D$16:$AU$27,Graph!A246,FALSE)</f>
        <v>4.5003500000000001</v>
      </c>
      <c r="E254" s="20">
        <f>VLOOKUP($B254,'Basic Ratio'!$D$28:$AU$38,Graph!A246,FALSE)</f>
        <v>1.64215</v>
      </c>
      <c r="F254" s="20">
        <f>VLOOKUP($B254,'Basic Ratio'!$D$40:$AU$51,Graph!A246,FALSE)</f>
        <v>3.9005899999999998</v>
      </c>
      <c r="G254" s="20">
        <f>VLOOKUP($B254,'Basic Ratio'!$D$52:$AU$63,Graph!A246,FALSE)</f>
        <v>7.59511</v>
      </c>
      <c r="H254" s="20">
        <f>VLOOKUP($B254,'Basic Ratio'!$D$64:$AU$75,Graph!A246,FALSE)</f>
        <v>1.74342</v>
      </c>
      <c r="I254" s="20">
        <f>VLOOKUP($B254,'Basic Ratio'!$D$76:$AU$87,Graph!A246,FALSE)</f>
        <v>1.17587</v>
      </c>
      <c r="J254" s="20">
        <f>VLOOKUP($B254,'Basic Ratio'!$D$88:$AU$99,Graph!A246,FALSE)</f>
        <v>2.4491900000000002</v>
      </c>
      <c r="K254" s="20">
        <f>VLOOKUP($B254,'Basic Ratio'!$D$100:$AU$111,Graph!A246,FALSE)</f>
        <v>2.7686899999999999</v>
      </c>
      <c r="L254" s="20">
        <f>VLOOKUP($B254,'Basic Ratio'!$D$112:$AU$123,Graph!A246,FALSE)</f>
        <v>1.28833</v>
      </c>
      <c r="M254" s="20">
        <f>VLOOKUP($B254,'Basic Ratio'!$D$124:$AU$135,Graph!A246,FALSE)</f>
        <v>2.4714399999999999</v>
      </c>
      <c r="N254" s="20">
        <f>VLOOKUP($B254,'Basic Ratio'!$D$136:$AU$147,Graph!A246,FALSE)</f>
        <v>3.66344</v>
      </c>
    </row>
    <row r="255" spans="1:14" ht="13.5" customHeight="1">
      <c r="B255" s="51">
        <f t="shared" si="32"/>
        <v>2016</v>
      </c>
      <c r="C255" s="38">
        <f>VLOOKUP($B255,'Basic Ratio'!$D$4:$AU$15,Graph!A246,FALSE)</f>
        <v>1.5028300000000001</v>
      </c>
      <c r="D255" s="38">
        <f>VLOOKUP($B255,'Basic Ratio'!$D$16:$AU$27,Graph!A246,FALSE)</f>
        <v>4.1748399999999997</v>
      </c>
      <c r="E255" s="38">
        <f>VLOOKUP($B255,'Basic Ratio'!$D$28:$AU$38,Graph!A246,FALSE)</f>
        <v>1.8135399999999999</v>
      </c>
      <c r="F255" s="38">
        <f>VLOOKUP($B255,'Basic Ratio'!$D$40:$AU$51,Graph!A246,FALSE)</f>
        <v>3.9453</v>
      </c>
      <c r="G255" s="38">
        <f>VLOOKUP($B255,'Basic Ratio'!$D$52:$AU$63,Graph!A246,FALSE)</f>
        <v>7.1825900000000003</v>
      </c>
      <c r="H255" s="38">
        <f>VLOOKUP($B255,'Basic Ratio'!$D$64:$AU$75,Graph!A246,FALSE)</f>
        <v>1.58907</v>
      </c>
      <c r="I255" s="38">
        <f>VLOOKUP($B255,'Basic Ratio'!$D$76:$AU$87,Graph!A246,FALSE)</f>
        <v>1.3444799999999999</v>
      </c>
      <c r="J255" s="38">
        <f>VLOOKUP($B255,'Basic Ratio'!$D$88:$AU$99,Graph!A246,FALSE)</f>
        <v>1.74899</v>
      </c>
      <c r="K255" s="38">
        <f>VLOOKUP($B255,'Basic Ratio'!$D$100:$AU$111,Graph!A246,FALSE)</f>
        <v>3.29373</v>
      </c>
      <c r="L255" s="38">
        <f>VLOOKUP($B255,'Basic Ratio'!$D$112:$AU$123,Graph!A246,FALSE)</f>
        <v>1.24376</v>
      </c>
      <c r="M255" s="38">
        <f>VLOOKUP($B255,'Basic Ratio'!$D$124:$AU$135,Graph!A246,FALSE)</f>
        <v>2.5853600000000001</v>
      </c>
      <c r="N255" s="38">
        <f>VLOOKUP($B255,'Basic Ratio'!$D$136:$AU$147,Graph!A246,FALSE)</f>
        <v>6.3541299999999996</v>
      </c>
    </row>
    <row r="256" spans="1:14" ht="13.5" customHeight="1">
      <c r="B256" s="50">
        <f t="shared" si="32"/>
        <v>2017</v>
      </c>
      <c r="C256" s="20">
        <f>VLOOKUP($B256,'Basic Ratio'!$D$4:$AU$15,Graph!A246,FALSE)</f>
        <v>2.0283500000000001</v>
      </c>
      <c r="D256" s="20">
        <f>VLOOKUP($B256,'Basic Ratio'!$D$16:$AU$27,Graph!A246,FALSE)</f>
        <v>3.0948199999999999</v>
      </c>
      <c r="E256" s="20" t="e">
        <f>VLOOKUP($B256,'Basic Ratio'!$D$28:$AU$38,Graph!A246,FALSE)</f>
        <v>#N/A</v>
      </c>
      <c r="F256" s="20">
        <f>VLOOKUP($B256,'Basic Ratio'!$D$40:$AU$51,Graph!A246,FALSE)</f>
        <v>3.5158700000000001</v>
      </c>
      <c r="G256" s="20">
        <f>VLOOKUP($B256,'Basic Ratio'!$D$52:$AU$63,Graph!A246,FALSE)</f>
        <v>6.57667</v>
      </c>
      <c r="H256" s="20">
        <f>VLOOKUP($B256,'Basic Ratio'!$D$64:$AU$75,Graph!A246,FALSE)</f>
        <v>1.6604300000000001</v>
      </c>
      <c r="I256" s="20">
        <f>VLOOKUP($B256,'Basic Ratio'!$D$76:$AU$87,Graph!A246,FALSE)</f>
        <v>1.35738</v>
      </c>
      <c r="J256" s="20">
        <f>VLOOKUP($B256,'Basic Ratio'!$D$88:$AU$99,Graph!A246,FALSE)</f>
        <v>1.69336</v>
      </c>
      <c r="K256" s="20">
        <f>VLOOKUP($B256,'Basic Ratio'!$D$100:$AU$111,Graph!A246,FALSE)</f>
        <v>3.86802</v>
      </c>
      <c r="L256" s="20">
        <f>VLOOKUP($B256,'Basic Ratio'!$D$112:$AU$123,Graph!A246,FALSE)</f>
        <v>1.63568</v>
      </c>
      <c r="M256" s="20">
        <f>VLOOKUP($B256,'Basic Ratio'!$D$124:$AU$135,Graph!A246,FALSE)</f>
        <v>2.1880500000000001</v>
      </c>
      <c r="N256" s="20">
        <f>VLOOKUP($B256,'Basic Ratio'!$D$136:$AU$147,Graph!A246,FALSE)</f>
        <v>1.47296</v>
      </c>
    </row>
    <row r="257" spans="1:14" ht="13.5" customHeight="1">
      <c r="B257" s="51">
        <f>B241</f>
        <v>2018</v>
      </c>
      <c r="C257" s="38">
        <f>VLOOKUP($B257,'Basic Ratio'!$D$4:$AU$15,Graph!A246,FALSE)</f>
        <v>1.7348699999999999</v>
      </c>
      <c r="D257" s="38">
        <f>VLOOKUP($B257,'Basic Ratio'!$D$16:$AU$27,Graph!A246,FALSE)</f>
        <v>3.5952500000000001</v>
      </c>
      <c r="E257" s="38" t="e">
        <f>VLOOKUP($B257,'Basic Ratio'!$D$28:$AU$39,Graph!A246,FALSE)</f>
        <v>#N/A</v>
      </c>
      <c r="F257" s="38">
        <f>VLOOKUP($B257,'Basic Ratio'!$D$40:$AU$51,Graph!A246,FALSE)</f>
        <v>3.6231399999999998</v>
      </c>
      <c r="G257" s="38">
        <f>VLOOKUP($B257,'Basic Ratio'!$D$52:$AU$63,Graph!A246,FALSE)</f>
        <v>6.7083500000000003</v>
      </c>
      <c r="H257" s="38">
        <f>VLOOKUP($B257,'Basic Ratio'!$D$64:$AU$75,Graph!A246,FALSE)</f>
        <v>1.7785500000000001</v>
      </c>
      <c r="I257" s="38">
        <f>VLOOKUP($B257,'Basic Ratio'!$D$76:$AU$87,Graph!A246,FALSE)</f>
        <v>1.3966700000000001</v>
      </c>
      <c r="J257" s="38">
        <f>VLOOKUP($B257,'Basic Ratio'!$D$88:$AU$99,Graph!A246,FALSE)</f>
        <v>1.7314400000000001</v>
      </c>
      <c r="K257" s="38">
        <f>VLOOKUP($B257,'Basic Ratio'!$D$100:$AU$111,Graph!A246,FALSE)</f>
        <v>3.27284</v>
      </c>
      <c r="L257" s="38">
        <f>VLOOKUP($B257,'Basic Ratio'!$D$112:$AU$123,Graph!A246,FALSE)</f>
        <v>1.07382</v>
      </c>
      <c r="M257" s="38">
        <f>VLOOKUP($B257,'Basic Ratio'!$D$124:$AU$135,Graph!A246,FALSE)</f>
        <v>2.5288599999999999</v>
      </c>
      <c r="N257" s="38">
        <f>VLOOKUP($B257,'Basic Ratio'!$D$136:$AU$147,Graph!A246,FALSE)</f>
        <v>1.5020800000000001</v>
      </c>
    </row>
    <row r="258" spans="1:14" ht="13.5" customHeight="1"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</row>
    <row r="259" spans="1:14" ht="13.5" customHeight="1"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</row>
    <row r="260" spans="1:14" ht="13.5" customHeight="1"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</row>
    <row r="261" spans="1:14" ht="13.5" customHeight="1">
      <c r="A261" s="13">
        <v>23</v>
      </c>
      <c r="B261" s="14" t="s">
        <v>201</v>
      </c>
      <c r="C261" s="21"/>
      <c r="D261" s="21"/>
      <c r="E261" s="21"/>
      <c r="F261" s="21" t="s">
        <v>474</v>
      </c>
      <c r="G261" s="21"/>
      <c r="H261" s="21"/>
      <c r="I261" s="21"/>
      <c r="J261" s="21"/>
      <c r="K261" s="21"/>
      <c r="L261" s="21"/>
      <c r="M261" s="21"/>
      <c r="N261" s="21"/>
    </row>
    <row r="262" spans="1:14" ht="13.5" customHeight="1">
      <c r="B262" s="16"/>
      <c r="C262" s="52" t="str">
        <f>C247</f>
        <v>日本電産</v>
      </c>
      <c r="D262" s="52" t="str">
        <f t="shared" ref="D262:N262" si="33">D247</f>
        <v>村田製作所</v>
      </c>
      <c r="E262" s="52" t="str">
        <f t="shared" si="33"/>
        <v>TDK</v>
      </c>
      <c r="F262" s="52" t="str">
        <f t="shared" si="33"/>
        <v>京セラ</v>
      </c>
      <c r="G262" s="52" t="str">
        <f t="shared" si="33"/>
        <v>ローム</v>
      </c>
      <c r="H262" s="52" t="str">
        <f t="shared" si="33"/>
        <v>日本精工</v>
      </c>
      <c r="I262" s="52" t="str">
        <f t="shared" si="33"/>
        <v>日立製作所</v>
      </c>
      <c r="J262" s="53" t="str">
        <f t="shared" si="33"/>
        <v>Intel</v>
      </c>
      <c r="K262" s="53" t="str">
        <f t="shared" si="33"/>
        <v>Texas Instruments</v>
      </c>
      <c r="L262" s="53" t="str">
        <f t="shared" si="33"/>
        <v>Emerson</v>
      </c>
      <c r="M262" s="53" t="str">
        <f t="shared" si="33"/>
        <v>Samsung E</v>
      </c>
      <c r="N262" s="53" t="str">
        <f t="shared" si="33"/>
        <v>Analog Devices</v>
      </c>
    </row>
    <row r="263" spans="1:14" ht="13.5" customHeight="1">
      <c r="B263" s="50">
        <f t="shared" ref="B263:B271" si="34">B264-1</f>
        <v>2009</v>
      </c>
      <c r="C263" s="20">
        <f>VLOOKUP($B263,'Basic Ratio'!$D$4:$AU$15,Graph!A261,FALSE)</f>
        <v>1.12262</v>
      </c>
      <c r="D263" s="20">
        <f>VLOOKUP($B263,'Basic Ratio'!$D$16:$AU$27,Graph!A261,FALSE)</f>
        <v>3.4855900000000002</v>
      </c>
      <c r="E263" s="20">
        <f>VLOOKUP($B263,'Basic Ratio'!$D$28:$AU$39,Graph!A261,FALSE)</f>
        <v>1.58538</v>
      </c>
      <c r="F263" s="20">
        <f>VLOOKUP($B263,'Basic Ratio'!$D$40:$AU$51,Graph!A261,FALSE)</f>
        <v>2.5572499999999998</v>
      </c>
      <c r="G263" s="20">
        <f>VLOOKUP($B263,'Basic Ratio'!$D$52:$AU$63,Graph!A261,FALSE)</f>
        <v>5.2087300000000001</v>
      </c>
      <c r="H263" s="20">
        <f>VLOOKUP($B263,'Basic Ratio'!$D$64:$AU$75,Graph!A261,FALSE)</f>
        <v>1.0128999999999999</v>
      </c>
      <c r="I263" s="20">
        <f>VLOOKUP($B263,'Basic Ratio'!$D$76:$AU$87,Graph!A261,FALSE)</f>
        <v>0.78036000000000005</v>
      </c>
      <c r="J263" s="20">
        <f>VLOOKUP($B263,'Basic Ratio'!$D$88:$AU$99,Graph!A261,FALSE)</f>
        <v>2.1338400000000002</v>
      </c>
      <c r="K263" s="20">
        <f>VLOOKUP($B263,'Basic Ratio'!$D$100:$AU$111,Graph!A261,FALSE)</f>
        <v>2.6477599999999999</v>
      </c>
      <c r="L263" s="20">
        <f>VLOOKUP($B263,'Basic Ratio'!$D$112:$AU$123,Graph!A261,FALSE)</f>
        <v>1.0458000000000001</v>
      </c>
      <c r="M263" s="20">
        <f>VLOOKUP($B263,'Basic Ratio'!$D$124:$AU$135,Graph!A261,FALSE)</f>
        <v>1.1870499999999999</v>
      </c>
      <c r="N263" s="20">
        <f>VLOOKUP($B263,'Basic Ratio'!$D$136:$AU$147,Graph!A261,FALSE)</f>
        <v>5.4757800000000003</v>
      </c>
    </row>
    <row r="264" spans="1:14" ht="13.5" customHeight="1">
      <c r="B264" s="51">
        <f t="shared" si="34"/>
        <v>2010</v>
      </c>
      <c r="C264" s="38">
        <f>VLOOKUP($B264,'Basic Ratio'!$D$4:$AU$15,Graph!A261,FALSE)</f>
        <v>1.3021</v>
      </c>
      <c r="D264" s="38">
        <f>VLOOKUP($B264,'Basic Ratio'!$D$16:$AU$27,Graph!A261,FALSE)</f>
        <v>2.4753699999999998</v>
      </c>
      <c r="E264" s="38">
        <f>VLOOKUP($B264,'Basic Ratio'!$D$28:$AU$38,Graph!A261,FALSE)</f>
        <v>1.1182700000000001</v>
      </c>
      <c r="F264" s="38">
        <f>VLOOKUP($B264,'Basic Ratio'!$D$40:$AU$51,Graph!A261,FALSE)</f>
        <v>2.5087999999999999</v>
      </c>
      <c r="G264" s="38">
        <f>VLOOKUP($B264,'Basic Ratio'!$D$52:$AU$63,Graph!A261,FALSE)</f>
        <v>5.1573500000000001</v>
      </c>
      <c r="H264" s="38">
        <f>VLOOKUP($B264,'Basic Ratio'!$D$64:$AU$75,Graph!A261,FALSE)</f>
        <v>0.87626000000000004</v>
      </c>
      <c r="I264" s="38">
        <f>VLOOKUP($B264,'Basic Ratio'!$D$76:$AU$87,Graph!A261,FALSE)</f>
        <v>0.70696999999999999</v>
      </c>
      <c r="J264" s="38">
        <f>VLOOKUP($B264,'Basic Ratio'!$D$88:$AU$99,Graph!A261,FALSE)</f>
        <v>2.6608800000000001</v>
      </c>
      <c r="K264" s="38">
        <f>VLOOKUP($B264,'Basic Ratio'!$D$100:$AU$111,Graph!A261,FALSE)</f>
        <v>2.3170099999999998</v>
      </c>
      <c r="L264" s="38">
        <f>VLOOKUP($B264,'Basic Ratio'!$D$112:$AU$123,Graph!A261,FALSE)</f>
        <v>0.95418000000000003</v>
      </c>
      <c r="M264" s="38">
        <f>VLOOKUP($B264,'Basic Ratio'!$D$124:$AU$135,Graph!A261,FALSE)</f>
        <v>1.09483</v>
      </c>
      <c r="N264" s="38">
        <f>VLOOKUP($B264,'Basic Ratio'!$D$136:$AU$147,Graph!A261,FALSE)</f>
        <v>4.7786999999999997</v>
      </c>
    </row>
    <row r="265" spans="1:14" ht="13.5" customHeight="1">
      <c r="B265" s="50">
        <f t="shared" si="34"/>
        <v>2011</v>
      </c>
      <c r="C265" s="20">
        <f>VLOOKUP($B265,'Basic Ratio'!$D$4:$AU$15,Graph!A261,FALSE)</f>
        <v>1.3130599999999999</v>
      </c>
      <c r="D265" s="20">
        <f>VLOOKUP($B265,'Basic Ratio'!$D$16:$AU$27,Graph!A261,FALSE)</f>
        <v>2.19354</v>
      </c>
      <c r="E265" s="20">
        <f>VLOOKUP($B265,'Basic Ratio'!$D$28:$AU$38,Graph!A261,FALSE)</f>
        <v>1.0962799999999999</v>
      </c>
      <c r="F265" s="20">
        <f>VLOOKUP($B265,'Basic Ratio'!$D$40:$AU$51,Graph!A261,FALSE)</f>
        <v>2.4277799999999998</v>
      </c>
      <c r="G265" s="20">
        <f>VLOOKUP($B265,'Basic Ratio'!$D$52:$AU$63,Graph!A261,FALSE)</f>
        <v>3.9930599999999998</v>
      </c>
      <c r="H265" s="20">
        <f>VLOOKUP($B265,'Basic Ratio'!$D$64:$AU$75,Graph!A261,FALSE)</f>
        <v>0.95950999999999997</v>
      </c>
      <c r="I265" s="20">
        <f>VLOOKUP($B265,'Basic Ratio'!$D$76:$AU$87,Graph!A261,FALSE)</f>
        <v>0.78093999999999997</v>
      </c>
      <c r="J265" s="20">
        <f>VLOOKUP($B265,'Basic Ratio'!$D$88:$AU$99,Graph!A261,FALSE)</f>
        <v>1.55653</v>
      </c>
      <c r="K265" s="20">
        <f>VLOOKUP($B265,'Basic Ratio'!$D$100:$AU$111,Graph!A261,FALSE)</f>
        <v>1.28037</v>
      </c>
      <c r="L265" s="20">
        <f>VLOOKUP($B265,'Basic Ratio'!$D$112:$AU$123,Graph!A261,FALSE)</f>
        <v>1.0137700000000001</v>
      </c>
      <c r="M265" s="20">
        <f>VLOOKUP($B265,'Basic Ratio'!$D$124:$AU$135,Graph!A261,FALSE)</f>
        <v>1.1505399999999999</v>
      </c>
      <c r="N265" s="20">
        <f>VLOOKUP($B265,'Basic Ratio'!$D$136:$AU$147,Graph!A261,FALSE)</f>
        <v>7.5063599999999999</v>
      </c>
    </row>
    <row r="266" spans="1:14" ht="13.5" customHeight="1">
      <c r="B266" s="51">
        <f t="shared" si="34"/>
        <v>2012</v>
      </c>
      <c r="C266" s="38">
        <f>VLOOKUP($B266,'Basic Ratio'!$D$4:$AU$15,Graph!A261,FALSE)</f>
        <v>1.0037499999999999</v>
      </c>
      <c r="D266" s="38">
        <f>VLOOKUP($B266,'Basic Ratio'!$D$16:$AU$27,Graph!A261,FALSE)</f>
        <v>2.2769400000000002</v>
      </c>
      <c r="E266" s="38">
        <f>VLOOKUP($B266,'Basic Ratio'!$D$28:$AU$38,Graph!A261,FALSE)</f>
        <v>1.10991</v>
      </c>
      <c r="F266" s="38">
        <f>VLOOKUP($B266,'Basic Ratio'!$D$40:$AU$51,Graph!A261,FALSE)</f>
        <v>2.5478200000000002</v>
      </c>
      <c r="G266" s="38">
        <f>VLOOKUP($B266,'Basic Ratio'!$D$52:$AU$63,Graph!A261,FALSE)</f>
        <v>5.5386699999999998</v>
      </c>
      <c r="H266" s="38">
        <f>VLOOKUP($B266,'Basic Ratio'!$D$64:$AU$75,Graph!A261,FALSE)</f>
        <v>0.98214999999999997</v>
      </c>
      <c r="I266" s="38">
        <f>VLOOKUP($B266,'Basic Ratio'!$D$76:$AU$87,Graph!A261,FALSE)</f>
        <v>0.81711999999999996</v>
      </c>
      <c r="J266" s="38">
        <f>VLOOKUP($B266,'Basic Ratio'!$D$88:$AU$99,Graph!A261,FALSE)</f>
        <v>1.7749999999999999</v>
      </c>
      <c r="K266" s="38">
        <f>VLOOKUP($B266,'Basic Ratio'!$D$100:$AU$111,Graph!A261,FALSE)</f>
        <v>1.51458</v>
      </c>
      <c r="L266" s="38">
        <f>VLOOKUP($B266,'Basic Ratio'!$D$112:$AU$123,Graph!A261,FALSE)</f>
        <v>1.0304199999999999</v>
      </c>
      <c r="M266" s="38">
        <f>VLOOKUP($B266,'Basic Ratio'!$D$124:$AU$135,Graph!A261,FALSE)</f>
        <v>1.3634599999999999</v>
      </c>
      <c r="N266" s="38">
        <f>VLOOKUP($B266,'Basic Ratio'!$D$136:$AU$147,Graph!A261,FALSE)</f>
        <v>8.0754699999999993</v>
      </c>
    </row>
    <row r="267" spans="1:14" ht="13.5" customHeight="1">
      <c r="B267" s="50">
        <f t="shared" si="34"/>
        <v>2013</v>
      </c>
      <c r="C267" s="20">
        <f>VLOOKUP($B267,'Basic Ratio'!$D$4:$AU$15,Graph!A261,FALSE)</f>
        <v>1.62066</v>
      </c>
      <c r="D267" s="20">
        <f>VLOOKUP($B267,'Basic Ratio'!$D$16:$AU$27,Graph!A261,FALSE)</f>
        <v>2.7071800000000001</v>
      </c>
      <c r="E267" s="20">
        <f>VLOOKUP($B267,'Basic Ratio'!$D$28:$AU$38,Graph!A261,FALSE)</f>
        <v>1.2609600000000001</v>
      </c>
      <c r="F267" s="20">
        <f>VLOOKUP($B267,'Basic Ratio'!$D$40:$AU$51,Graph!A261,FALSE)</f>
        <v>2.7452200000000002</v>
      </c>
      <c r="G267" s="20">
        <f>VLOOKUP($B267,'Basic Ratio'!$D$52:$AU$63,Graph!A261,FALSE)</f>
        <v>6.7617700000000003</v>
      </c>
      <c r="H267" s="20">
        <f>VLOOKUP($B267,'Basic Ratio'!$D$64:$AU$75,Graph!A261,FALSE)</f>
        <v>1.0041100000000001</v>
      </c>
      <c r="I267" s="20">
        <f>VLOOKUP($B267,'Basic Ratio'!$D$76:$AU$87,Graph!A261,FALSE)</f>
        <v>0.80884</v>
      </c>
      <c r="J267" s="20">
        <f>VLOOKUP($B267,'Basic Ratio'!$D$88:$AU$99,Graph!A261,FALSE)</f>
        <v>1.7539800000000001</v>
      </c>
      <c r="K267" s="20">
        <f>VLOOKUP($B267,'Basic Ratio'!$D$100:$AU$111,Graph!A261,FALSE)</f>
        <v>1.83182</v>
      </c>
      <c r="L267" s="20">
        <f>VLOOKUP($B267,'Basic Ratio'!$D$112:$AU$123,Graph!A261,FALSE)</f>
        <v>1.0600700000000001</v>
      </c>
      <c r="M267" s="20">
        <f>VLOOKUP($B267,'Basic Ratio'!$D$124:$AU$135,Graph!A261,FALSE)</f>
        <v>1.6044400000000001</v>
      </c>
      <c r="N267" s="20">
        <f>VLOOKUP($B267,'Basic Ratio'!$D$136:$AU$147,Graph!A261,FALSE)</f>
        <v>8.7781800000000008</v>
      </c>
    </row>
    <row r="268" spans="1:14" ht="13.5" customHeight="1">
      <c r="B268" s="51">
        <f t="shared" si="34"/>
        <v>2014</v>
      </c>
      <c r="C268" s="38">
        <f>VLOOKUP($B268,'Basic Ratio'!$D$4:$AU$15,Graph!A261,FALSE)</f>
        <v>1.45316</v>
      </c>
      <c r="D268" s="38">
        <f>VLOOKUP($B268,'Basic Ratio'!$D$16:$AU$27,Graph!A261,FALSE)</f>
        <v>2.97662</v>
      </c>
      <c r="E268" s="38">
        <f>VLOOKUP($B268,'Basic Ratio'!$D$28:$AU$38,Graph!A261,FALSE)</f>
        <v>1.3647400000000001</v>
      </c>
      <c r="F268" s="38">
        <f>VLOOKUP($B268,'Basic Ratio'!$D$40:$AU$51,Graph!A261,FALSE)</f>
        <v>2.6479699999999999</v>
      </c>
      <c r="G268" s="38">
        <f>VLOOKUP($B268,'Basic Ratio'!$D$52:$AU$63,Graph!A261,FALSE)</f>
        <v>5.7832499999999998</v>
      </c>
      <c r="H268" s="38">
        <f>VLOOKUP($B268,'Basic Ratio'!$D$64:$AU$75,Graph!A261,FALSE)</f>
        <v>1.0876600000000001</v>
      </c>
      <c r="I268" s="38">
        <f>VLOOKUP($B268,'Basic Ratio'!$D$76:$AU$87,Graph!A261,FALSE)</f>
        <v>0.82154000000000005</v>
      </c>
      <c r="J268" s="38">
        <f>VLOOKUP($B268,'Basic Ratio'!$D$88:$AU$99,Graph!A261,FALSE)</f>
        <v>1.2036100000000001</v>
      </c>
      <c r="K268" s="38">
        <f>VLOOKUP($B268,'Basic Ratio'!$D$100:$AU$111,Graph!A261,FALSE)</f>
        <v>1.80098</v>
      </c>
      <c r="L268" s="38">
        <f>VLOOKUP($B268,'Basic Ratio'!$D$112:$AU$123,Graph!A261,FALSE)</f>
        <v>0.96616999999999997</v>
      </c>
      <c r="M268" s="38">
        <f>VLOOKUP($B268,'Basic Ratio'!$D$124:$AU$135,Graph!A261,FALSE)</f>
        <v>1.7310399999999999</v>
      </c>
      <c r="N268" s="38">
        <f>VLOOKUP($B268,'Basic Ratio'!$D$136:$AU$147,Graph!A261,FALSE)</f>
        <v>4.6020000000000003</v>
      </c>
    </row>
    <row r="269" spans="1:14" ht="13.5" customHeight="1">
      <c r="B269" s="50">
        <f t="shared" si="34"/>
        <v>2015</v>
      </c>
      <c r="C269" s="20">
        <f>VLOOKUP($B269,'Basic Ratio'!$D$4:$AU$15,Graph!A261,FALSE)</f>
        <v>1.3375699999999999</v>
      </c>
      <c r="D269" s="20">
        <f>VLOOKUP($B269,'Basic Ratio'!$D$16:$AU$27,Graph!A261,FALSE)</f>
        <v>3.0392000000000001</v>
      </c>
      <c r="E269" s="20">
        <f>VLOOKUP($B269,'Basic Ratio'!$D$28:$AU$38,Graph!A261,FALSE)</f>
        <v>1.1929700000000001</v>
      </c>
      <c r="F269" s="20">
        <f>VLOOKUP($B269,'Basic Ratio'!$D$40:$AU$51,Graph!A261,FALSE)</f>
        <v>2.67686</v>
      </c>
      <c r="G269" s="20">
        <f>VLOOKUP($B269,'Basic Ratio'!$D$52:$AU$63,Graph!A261,FALSE)</f>
        <v>5.8938300000000003</v>
      </c>
      <c r="H269" s="20">
        <f>VLOOKUP($B269,'Basic Ratio'!$D$64:$AU$75,Graph!A261,FALSE)</f>
        <v>1.2277100000000001</v>
      </c>
      <c r="I269" s="20">
        <f>VLOOKUP($B269,'Basic Ratio'!$D$76:$AU$87,Graph!A261,FALSE)</f>
        <v>0.80710000000000004</v>
      </c>
      <c r="J269" s="20">
        <f>VLOOKUP($B269,'Basic Ratio'!$D$88:$AU$99,Graph!A261,FALSE)</f>
        <v>1.95373</v>
      </c>
      <c r="K269" s="20">
        <f>VLOOKUP($B269,'Basic Ratio'!$D$100:$AU$111,Graph!A261,FALSE)</f>
        <v>1.71546</v>
      </c>
      <c r="L269" s="20">
        <f>VLOOKUP($B269,'Basic Ratio'!$D$112:$AU$123,Graph!A261,FALSE)</f>
        <v>0.77217999999999998</v>
      </c>
      <c r="M269" s="20">
        <f>VLOOKUP($B269,'Basic Ratio'!$D$124:$AU$135,Graph!A261,FALSE)</f>
        <v>1.9800800000000001</v>
      </c>
      <c r="N269" s="20">
        <f>VLOOKUP($B269,'Basic Ratio'!$D$136:$AU$147,Graph!A261,FALSE)</f>
        <v>3.1389200000000002</v>
      </c>
    </row>
    <row r="270" spans="1:14" ht="13.5" customHeight="1">
      <c r="B270" s="51">
        <f t="shared" si="34"/>
        <v>2016</v>
      </c>
      <c r="C270" s="38">
        <f>VLOOKUP($B270,'Basic Ratio'!$D$4:$AU$15,Graph!A261,FALSE)</f>
        <v>1.1270100000000001</v>
      </c>
      <c r="D270" s="38">
        <f>VLOOKUP($B270,'Basic Ratio'!$D$16:$AU$27,Graph!A261,FALSE)</f>
        <v>2.90482</v>
      </c>
      <c r="E270" s="38">
        <f>VLOOKUP($B270,'Basic Ratio'!$D$28:$AU$38,Graph!A261,FALSE)</f>
        <v>1.35592</v>
      </c>
      <c r="F270" s="38">
        <f>VLOOKUP($B270,'Basic Ratio'!$D$40:$AU$51,Graph!A261,FALSE)</f>
        <v>2.7387800000000002</v>
      </c>
      <c r="G270" s="38">
        <f>VLOOKUP($B270,'Basic Ratio'!$D$52:$AU$63,Graph!A261,FALSE)</f>
        <v>5.6470099999999999</v>
      </c>
      <c r="H270" s="38">
        <f>VLOOKUP($B270,'Basic Ratio'!$D$64:$AU$75,Graph!A261,FALSE)</f>
        <v>1.0783</v>
      </c>
      <c r="I270" s="38">
        <f>VLOOKUP($B270,'Basic Ratio'!$D$76:$AU$87,Graph!A261,FALSE)</f>
        <v>0.96220000000000006</v>
      </c>
      <c r="J270" s="38">
        <f>VLOOKUP($B270,'Basic Ratio'!$D$88:$AU$99,Graph!A261,FALSE)</f>
        <v>1.07748</v>
      </c>
      <c r="K270" s="38">
        <f>VLOOKUP($B270,'Basic Ratio'!$D$100:$AU$111,Graph!A261,FALSE)</f>
        <v>2.1011500000000001</v>
      </c>
      <c r="L270" s="38">
        <f>VLOOKUP($B270,'Basic Ratio'!$D$112:$AU$123,Graph!A261,FALSE)</f>
        <v>0.73463999999999996</v>
      </c>
      <c r="M270" s="38">
        <f>VLOOKUP($B270,'Basic Ratio'!$D$124:$AU$135,Graph!A261,FALSE)</f>
        <v>2.1197900000000001</v>
      </c>
      <c r="N270" s="38">
        <f>VLOOKUP($B270,'Basic Ratio'!$D$136:$AU$147,Graph!A261,FALSE)</f>
        <v>5.7902699999999996</v>
      </c>
    </row>
    <row r="271" spans="1:14" ht="13.5" customHeight="1">
      <c r="B271" s="50">
        <f t="shared" si="34"/>
        <v>2017</v>
      </c>
      <c r="C271" s="20">
        <f>VLOOKUP($B271,'Basic Ratio'!$D$4:$AU$15,Graph!A261,FALSE)</f>
        <v>1.4576800000000001</v>
      </c>
      <c r="D271" s="20">
        <f>VLOOKUP($B271,'Basic Ratio'!$D$16:$AU$27,Graph!A261,FALSE)</f>
        <v>1.82694</v>
      </c>
      <c r="E271" s="20" t="e">
        <f>VLOOKUP($B271,'Basic Ratio'!$D$28:$AU$38,Graph!A261,FALSE)</f>
        <v>#N/A</v>
      </c>
      <c r="F271" s="20">
        <f>VLOOKUP($B271,'Basic Ratio'!$D$40:$AU$51,Graph!A261,FALSE)</f>
        <v>2.3515999999999999</v>
      </c>
      <c r="G271" s="20">
        <f>VLOOKUP($B271,'Basic Ratio'!$D$52:$AU$63,Graph!A261,FALSE)</f>
        <v>5.0748499999999996</v>
      </c>
      <c r="H271" s="20">
        <f>VLOOKUP($B271,'Basic Ratio'!$D$64:$AU$75,Graph!A261,FALSE)</f>
        <v>1.1348499999999999</v>
      </c>
      <c r="I271" s="20">
        <f>VLOOKUP($B271,'Basic Ratio'!$D$76:$AU$87,Graph!A261,FALSE)</f>
        <v>0.93869000000000002</v>
      </c>
      <c r="J271" s="20">
        <f>VLOOKUP($B271,'Basic Ratio'!$D$88:$AU$99,Graph!A261,FALSE)</f>
        <v>1.12967</v>
      </c>
      <c r="K271" s="20">
        <f>VLOOKUP($B271,'Basic Ratio'!$D$100:$AU$111,Graph!A261,FALSE)</f>
        <v>2.5451700000000002</v>
      </c>
      <c r="L271" s="20">
        <f>VLOOKUP($B271,'Basic Ratio'!$D$112:$AU$123,Graph!A261,FALSE)</f>
        <v>1.2158599999999999</v>
      </c>
      <c r="M271" s="20">
        <f>VLOOKUP($B271,'Basic Ratio'!$D$124:$AU$135,Graph!A261,FALSE)</f>
        <v>1.71133</v>
      </c>
      <c r="N271" s="20">
        <f>VLOOKUP($B271,'Basic Ratio'!$D$136:$AU$147,Graph!A261,FALSE)</f>
        <v>1.08799</v>
      </c>
    </row>
    <row r="272" spans="1:14" ht="13.5" customHeight="1">
      <c r="B272" s="51">
        <f>B257</f>
        <v>2018</v>
      </c>
      <c r="C272" s="38">
        <f>VLOOKUP($B272,'Basic Ratio'!$D$4:$AU$15,Graph!A261,FALSE)</f>
        <v>1.1816500000000001</v>
      </c>
      <c r="D272" s="38">
        <f>VLOOKUP($B272,'Basic Ratio'!$D$16:$AU$27,Graph!A261,FALSE)</f>
        <v>2.12961</v>
      </c>
      <c r="E272" s="38" t="e">
        <f>VLOOKUP($B272,'Basic Ratio'!$D$28:$AU$39,Graph!A261,FALSE)</f>
        <v>#N/A</v>
      </c>
      <c r="F272" s="38">
        <f>VLOOKUP($B272,'Basic Ratio'!$D$40:$AU$51,Graph!A261,FALSE)</f>
        <v>2.5867399999999998</v>
      </c>
      <c r="G272" s="38">
        <f>VLOOKUP($B272,'Basic Ratio'!$D$52:$AU$63,Graph!A261,FALSE)</f>
        <v>4.9887199999999998</v>
      </c>
      <c r="H272" s="38">
        <f>VLOOKUP($B272,'Basic Ratio'!$D$64:$AU$75,Graph!A261,FALSE)</f>
        <v>1.1518699999999999</v>
      </c>
      <c r="I272" s="38">
        <f>VLOOKUP($B272,'Basic Ratio'!$D$76:$AU$87,Graph!A261,FALSE)</f>
        <v>0.96628999999999998</v>
      </c>
      <c r="J272" s="38">
        <f>VLOOKUP($B272,'Basic Ratio'!$D$88:$AU$99,Graph!A261,FALSE)</f>
        <v>1.11476</v>
      </c>
      <c r="K272" s="38">
        <f>VLOOKUP($B272,'Basic Ratio'!$D$100:$AU$111,Graph!A261,FALSE)</f>
        <v>2.1988699999999999</v>
      </c>
      <c r="L272" s="38">
        <f>VLOOKUP($B272,'Basic Ratio'!$D$112:$AU$123,Graph!A261,FALSE)</f>
        <v>0.71982000000000002</v>
      </c>
      <c r="M272" s="38">
        <f>VLOOKUP($B272,'Basic Ratio'!$D$124:$AU$135,Graph!A261,FALSE)</f>
        <v>1.9951099999999999</v>
      </c>
      <c r="N272" s="38">
        <f>VLOOKUP($B272,'Basic Ratio'!$D$136:$AU$147,Graph!A261,FALSE)</f>
        <v>1.0356799999999999</v>
      </c>
    </row>
    <row r="273" spans="1:14" ht="13.5" customHeight="1"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</row>
    <row r="274" spans="1:14" ht="13.5" customHeight="1"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</row>
    <row r="275" spans="1:14" ht="13.5" customHeight="1"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</row>
    <row r="276" spans="1:14" ht="13.5" customHeight="1">
      <c r="A276" s="13">
        <v>24</v>
      </c>
      <c r="B276" s="14" t="s">
        <v>202</v>
      </c>
      <c r="C276" s="21"/>
      <c r="D276" s="21"/>
      <c r="E276" s="21"/>
      <c r="F276" s="21" t="s">
        <v>475</v>
      </c>
      <c r="G276" s="21"/>
      <c r="H276" s="21"/>
      <c r="I276" s="21"/>
      <c r="J276" s="21"/>
      <c r="K276" s="21"/>
      <c r="L276" s="21"/>
      <c r="M276" s="21"/>
      <c r="N276" s="21"/>
    </row>
    <row r="277" spans="1:14" ht="13.5" customHeight="1">
      <c r="B277" s="16"/>
      <c r="C277" s="52" t="str">
        <f>C262</f>
        <v>日本電産</v>
      </c>
      <c r="D277" s="52" t="str">
        <f t="shared" ref="D277:N277" si="35">D262</f>
        <v>村田製作所</v>
      </c>
      <c r="E277" s="52" t="str">
        <f t="shared" si="35"/>
        <v>TDK</v>
      </c>
      <c r="F277" s="52" t="str">
        <f t="shared" si="35"/>
        <v>京セラ</v>
      </c>
      <c r="G277" s="52" t="str">
        <f t="shared" si="35"/>
        <v>ローム</v>
      </c>
      <c r="H277" s="52" t="str">
        <f t="shared" si="35"/>
        <v>日本精工</v>
      </c>
      <c r="I277" s="52" t="str">
        <f t="shared" si="35"/>
        <v>日立製作所</v>
      </c>
      <c r="J277" s="53" t="str">
        <f t="shared" si="35"/>
        <v>Intel</v>
      </c>
      <c r="K277" s="53" t="str">
        <f t="shared" si="35"/>
        <v>Texas Instruments</v>
      </c>
      <c r="L277" s="53" t="str">
        <f t="shared" si="35"/>
        <v>Emerson</v>
      </c>
      <c r="M277" s="53" t="str">
        <f t="shared" si="35"/>
        <v>Samsung E</v>
      </c>
      <c r="N277" s="53" t="str">
        <f t="shared" si="35"/>
        <v>Analog Devices</v>
      </c>
    </row>
    <row r="278" spans="1:14" ht="13.5" customHeight="1">
      <c r="B278" s="50">
        <f t="shared" ref="B278:B286" si="36">B279-1</f>
        <v>2009</v>
      </c>
      <c r="C278" s="20">
        <f>VLOOKUP($B278,'Basic Ratio'!$D$4:$AU$15,Graph!A276,FALSE)</f>
        <v>0.34347</v>
      </c>
      <c r="D278" s="20">
        <f>VLOOKUP($B278,'Basic Ratio'!$D$16:$AU$27,Graph!A276,FALSE)</f>
        <v>1.3626499999999999</v>
      </c>
      <c r="E278" s="20">
        <f>VLOOKUP($B278,'Basic Ratio'!$D$28:$AU$39,Graph!A276,FALSE)</f>
        <v>0.47039999999999998</v>
      </c>
      <c r="F278" s="20">
        <f>VLOOKUP($B278,'Basic Ratio'!$D$40:$AU$51,Graph!A276,FALSE)</f>
        <v>0.47554999999999997</v>
      </c>
      <c r="G278" s="20">
        <f>VLOOKUP($B278,'Basic Ratio'!$D$52:$AU$63,Graph!A276,FALSE)</f>
        <v>0.75524999999999998</v>
      </c>
      <c r="H278" s="20">
        <f>VLOOKUP($B278,'Basic Ratio'!$D$64:$AU$75,Graph!A276,FALSE)</f>
        <v>0.19832</v>
      </c>
      <c r="I278" s="20">
        <f>VLOOKUP($B278,'Basic Ratio'!$D$76:$AU$87,Graph!A276,FALSE)</f>
        <v>0.20307</v>
      </c>
      <c r="J278" s="20">
        <f>VLOOKUP($B278,'Basic Ratio'!$D$88:$AU$99,Graph!A276,FALSE)</f>
        <v>1.4714799999999999</v>
      </c>
      <c r="K278" s="20">
        <f>VLOOKUP($B278,'Basic Ratio'!$D$100:$AU$111,Graph!A276,FALSE)</f>
        <v>1.6654100000000001</v>
      </c>
      <c r="L278" s="20">
        <f>VLOOKUP($B278,'Basic Ratio'!$D$112:$AU$123,Graph!A276,FALSE)</f>
        <v>0.62268000000000001</v>
      </c>
      <c r="M278" s="20">
        <f>VLOOKUP($B278,'Basic Ratio'!$D$124:$AU$135,Graph!A276,FALSE)</f>
        <v>0.54152</v>
      </c>
      <c r="N278" s="20">
        <f>VLOOKUP($B278,'Basic Ratio'!$D$136:$AU$147,Graph!A276,FALSE)</f>
        <v>1.11778</v>
      </c>
    </row>
    <row r="279" spans="1:14" ht="13.5" customHeight="1">
      <c r="B279" s="51">
        <f t="shared" si="36"/>
        <v>2010</v>
      </c>
      <c r="C279" s="38">
        <f>VLOOKUP($B279,'Basic Ratio'!$D$4:$AU$15,Graph!A276,FALSE)</f>
        <v>0.40168999999999999</v>
      </c>
      <c r="D279" s="38">
        <f>VLOOKUP($B279,'Basic Ratio'!$D$16:$AU$27,Graph!A276,FALSE)</f>
        <v>0.95498000000000005</v>
      </c>
      <c r="E279" s="38">
        <f>VLOOKUP($B279,'Basic Ratio'!$D$28:$AU$38,Graph!A276,FALSE)</f>
        <v>0.31089</v>
      </c>
      <c r="F279" s="38">
        <f>VLOOKUP($B279,'Basic Ratio'!$D$40:$AU$51,Graph!A276,FALSE)</f>
        <v>0.39813999999999999</v>
      </c>
      <c r="G279" s="38">
        <f>VLOOKUP($B279,'Basic Ratio'!$D$52:$AU$63,Graph!A276,FALSE)</f>
        <v>0.98794000000000004</v>
      </c>
      <c r="H279" s="38">
        <f>VLOOKUP($B279,'Basic Ratio'!$D$64:$AU$75,Graph!A276,FALSE)</f>
        <v>0.22109000000000001</v>
      </c>
      <c r="I279" s="38">
        <f>VLOOKUP($B279,'Basic Ratio'!$D$76:$AU$87,Graph!A276,FALSE)</f>
        <v>0.20582</v>
      </c>
      <c r="J279" s="38">
        <f>VLOOKUP($B279,'Basic Ratio'!$D$88:$AU$99,Graph!A276,FALSE)</f>
        <v>1.7896399999999999</v>
      </c>
      <c r="K279" s="38">
        <f>VLOOKUP($B279,'Basic Ratio'!$D$100:$AU$111,Graph!A276,FALSE)</f>
        <v>1.92832</v>
      </c>
      <c r="L279" s="38">
        <f>VLOOKUP($B279,'Basic Ratio'!$D$112:$AU$123,Graph!A276,FALSE)</f>
        <v>0.56283000000000005</v>
      </c>
      <c r="M279" s="38">
        <f>VLOOKUP($B279,'Basic Ratio'!$D$124:$AU$135,Graph!A276,FALSE)</f>
        <v>0.59648999999999996</v>
      </c>
      <c r="N279" s="38">
        <f>VLOOKUP($B279,'Basic Ratio'!$D$136:$AU$147,Graph!A276,FALSE)</f>
        <v>1.54037</v>
      </c>
    </row>
    <row r="280" spans="1:14" ht="13.5" customHeight="1">
      <c r="B280" s="50">
        <f t="shared" si="36"/>
        <v>2011</v>
      </c>
      <c r="C280" s="20">
        <f>VLOOKUP($B280,'Basic Ratio'!$D$4:$AU$15,Graph!A276,FALSE)</f>
        <v>0.22473000000000001</v>
      </c>
      <c r="D280" s="20">
        <f>VLOOKUP($B280,'Basic Ratio'!$D$16:$AU$27,Graph!A276,FALSE)</f>
        <v>0.47420000000000001</v>
      </c>
      <c r="E280" s="20">
        <f>VLOOKUP($B280,'Basic Ratio'!$D$28:$AU$38,Graph!A276,FALSE)</f>
        <v>0.16979</v>
      </c>
      <c r="F280" s="20">
        <f>VLOOKUP($B280,'Basic Ratio'!$D$40:$AU$51,Graph!A276,FALSE)</f>
        <v>0.36227999999999999</v>
      </c>
      <c r="G280" s="20">
        <f>VLOOKUP($B280,'Basic Ratio'!$D$52:$AU$63,Graph!A276,FALSE)</f>
        <v>0.49581999999999998</v>
      </c>
      <c r="H280" s="20">
        <f>VLOOKUP($B280,'Basic Ratio'!$D$64:$AU$75,Graph!A276,FALSE)</f>
        <v>0.18528</v>
      </c>
      <c r="I280" s="20">
        <f>VLOOKUP($B280,'Basic Ratio'!$D$76:$AU$87,Graph!A276,FALSE)</f>
        <v>0.10877000000000001</v>
      </c>
      <c r="J280" s="20">
        <f>VLOOKUP($B280,'Basic Ratio'!$D$88:$AU$99,Graph!A276,FALSE)</f>
        <v>1.74285</v>
      </c>
      <c r="K280" s="20">
        <f>VLOOKUP($B280,'Basic Ratio'!$D$100:$AU$111,Graph!A276,FALSE)</f>
        <v>0.93054999999999999</v>
      </c>
      <c r="L280" s="20">
        <f>VLOOKUP($B280,'Basic Ratio'!$D$112:$AU$123,Graph!A276,FALSE)</f>
        <v>0.50007999999999997</v>
      </c>
      <c r="M280" s="20">
        <f>VLOOKUP($B280,'Basic Ratio'!$D$124:$AU$135,Graph!A276,FALSE)</f>
        <v>0.51710999999999996</v>
      </c>
      <c r="N280" s="20">
        <f>VLOOKUP($B280,'Basic Ratio'!$D$136:$AU$147,Graph!A276,FALSE)</f>
        <v>1.7152799999999999</v>
      </c>
    </row>
    <row r="281" spans="1:14" ht="13.5" customHeight="1">
      <c r="B281" s="51">
        <f t="shared" si="36"/>
        <v>2012</v>
      </c>
      <c r="C281" s="38">
        <f>VLOOKUP($B281,'Basic Ratio'!$D$4:$AU$15,Graph!A276,FALSE)</f>
        <v>0.30225999999999997</v>
      </c>
      <c r="D281" s="38">
        <f>VLOOKUP($B281,'Basic Ratio'!$D$16:$AU$27,Graph!A276,FALSE)</f>
        <v>0.57820000000000005</v>
      </c>
      <c r="E281" s="38">
        <f>VLOOKUP($B281,'Basic Ratio'!$D$28:$AU$38,Graph!A276,FALSE)</f>
        <v>0.28826000000000002</v>
      </c>
      <c r="F281" s="38">
        <f>VLOOKUP($B281,'Basic Ratio'!$D$40:$AU$51,Graph!A276,FALSE)</f>
        <v>0.33521000000000001</v>
      </c>
      <c r="G281" s="38">
        <f>VLOOKUP($B281,'Basic Ratio'!$D$52:$AU$63,Graph!A276,FALSE)</f>
        <v>0.90654999999999997</v>
      </c>
      <c r="H281" s="38">
        <f>VLOOKUP($B281,'Basic Ratio'!$D$64:$AU$75,Graph!A276,FALSE)</f>
        <v>0.18584999999999999</v>
      </c>
      <c r="I281" s="38">
        <f>VLOOKUP($B281,'Basic Ratio'!$D$76:$AU$87,Graph!A276,FALSE)</f>
        <v>0.1472</v>
      </c>
      <c r="J281" s="38">
        <f>VLOOKUP($B281,'Basic Ratio'!$D$88:$AU$99,Graph!A276,FALSE)</f>
        <v>1.4641</v>
      </c>
      <c r="K281" s="38">
        <f>VLOOKUP($B281,'Basic Ratio'!$D$100:$AU$111,Graph!A276,FALSE)</f>
        <v>0.99534</v>
      </c>
      <c r="L281" s="38">
        <f>VLOOKUP($B281,'Basic Ratio'!$D$112:$AU$123,Graph!A276,FALSE)</f>
        <v>0.42801</v>
      </c>
      <c r="M281" s="38">
        <f>VLOOKUP($B281,'Basic Ratio'!$D$124:$AU$135,Graph!A276,FALSE)</f>
        <v>0.80908000000000002</v>
      </c>
      <c r="N281" s="38">
        <f>VLOOKUP($B281,'Basic Ratio'!$D$136:$AU$147,Graph!A276,FALSE)</f>
        <v>1.55128</v>
      </c>
    </row>
    <row r="282" spans="1:14" ht="13.5" customHeight="1">
      <c r="B282" s="50">
        <f t="shared" si="36"/>
        <v>2013</v>
      </c>
      <c r="C282" s="20">
        <f>VLOOKUP($B282,'Basic Ratio'!$D$4:$AU$15,Graph!A276,FALSE)</f>
        <v>0.30868000000000001</v>
      </c>
      <c r="D282" s="20">
        <f>VLOOKUP($B282,'Basic Ratio'!$D$16:$AU$27,Graph!A276,FALSE)</f>
        <v>1.0692999999999999</v>
      </c>
      <c r="E282" s="20">
        <f>VLOOKUP($B282,'Basic Ratio'!$D$28:$AU$38,Graph!A276,FALSE)</f>
        <v>0.34060000000000001</v>
      </c>
      <c r="F282" s="20">
        <f>VLOOKUP($B282,'Basic Ratio'!$D$40:$AU$51,Graph!A276,FALSE)</f>
        <v>0.45545999999999998</v>
      </c>
      <c r="G282" s="20">
        <f>VLOOKUP($B282,'Basic Ratio'!$D$52:$AU$63,Graph!A276,FALSE)</f>
        <v>1.1167100000000001</v>
      </c>
      <c r="H282" s="20">
        <f>VLOOKUP($B282,'Basic Ratio'!$D$64:$AU$75,Graph!A276,FALSE)</f>
        <v>0.21223</v>
      </c>
      <c r="I282" s="20">
        <f>VLOOKUP($B282,'Basic Ratio'!$D$76:$AU$87,Graph!A276,FALSE)</f>
        <v>7.1340000000000001E-2</v>
      </c>
      <c r="J282" s="20">
        <f>VLOOKUP($B282,'Basic Ratio'!$D$88:$AU$99,Graph!A276,FALSE)</f>
        <v>1.53125</v>
      </c>
      <c r="K282" s="20">
        <f>VLOOKUP($B282,'Basic Ratio'!$D$100:$AU$111,Graph!A276,FALSE)</f>
        <v>1.2318899999999999</v>
      </c>
      <c r="L282" s="20">
        <f>VLOOKUP($B282,'Basic Ratio'!$D$112:$AU$123,Graph!A276,FALSE)</f>
        <v>0.47855999999999999</v>
      </c>
      <c r="M282" s="20">
        <f>VLOOKUP($B282,'Basic Ratio'!$D$124:$AU$135,Graph!A276,FALSE)</f>
        <v>0.91020000000000001</v>
      </c>
      <c r="N282" s="20">
        <f>VLOOKUP($B282,'Basic Ratio'!$D$136:$AU$147,Graph!A276,FALSE)</f>
        <v>1.59917</v>
      </c>
    </row>
    <row r="283" spans="1:14" ht="13.5" customHeight="1">
      <c r="B283" s="51">
        <f t="shared" si="36"/>
        <v>2014</v>
      </c>
      <c r="C283" s="38">
        <f>VLOOKUP($B283,'Basic Ratio'!$D$4:$AU$15,Graph!A276,FALSE)</f>
        <v>0.25313999999999998</v>
      </c>
      <c r="D283" s="38">
        <f>VLOOKUP($B283,'Basic Ratio'!$D$16:$AU$27,Graph!A276,FALSE)</f>
        <v>1.30928</v>
      </c>
      <c r="E283" s="38">
        <f>VLOOKUP($B283,'Basic Ratio'!$D$28:$AU$38,Graph!A276,FALSE)</f>
        <v>0.36829000000000001</v>
      </c>
      <c r="F283" s="38">
        <f>VLOOKUP($B283,'Basic Ratio'!$D$40:$AU$51,Graph!A276,FALSE)</f>
        <v>0.36706</v>
      </c>
      <c r="G283" s="38">
        <f>VLOOKUP($B283,'Basic Ratio'!$D$52:$AU$63,Graph!A276,FALSE)</f>
        <v>1.0390600000000001</v>
      </c>
      <c r="H283" s="38">
        <f>VLOOKUP($B283,'Basic Ratio'!$D$64:$AU$75,Graph!A276,FALSE)</f>
        <v>0.19947999999999999</v>
      </c>
      <c r="I283" s="38">
        <f>VLOOKUP($B283,'Basic Ratio'!$D$76:$AU$87,Graph!A276,FALSE)</f>
        <v>9.4530000000000003E-2</v>
      </c>
      <c r="J283" s="38">
        <f>VLOOKUP($B283,'Basic Ratio'!$D$88:$AU$99,Graph!A276,FALSE)</f>
        <v>1.27525</v>
      </c>
      <c r="K283" s="38">
        <f>VLOOKUP($B283,'Basic Ratio'!$D$100:$AU$111,Graph!A276,FALSE)</f>
        <v>1.52521</v>
      </c>
      <c r="L283" s="38">
        <f>VLOOKUP($B283,'Basic Ratio'!$D$112:$AU$123,Graph!A276,FALSE)</f>
        <v>0.43672</v>
      </c>
      <c r="M283" s="38">
        <f>VLOOKUP($B283,'Basic Ratio'!$D$124:$AU$135,Graph!A276,FALSE)</f>
        <v>0.71087</v>
      </c>
      <c r="N283" s="38">
        <f>VLOOKUP($B283,'Basic Ratio'!$D$136:$AU$147,Graph!A276,FALSE)</f>
        <v>1.2292400000000001</v>
      </c>
    </row>
    <row r="284" spans="1:14" ht="13.5" customHeight="1">
      <c r="B284" s="50">
        <f t="shared" si="36"/>
        <v>2015</v>
      </c>
      <c r="C284" s="20">
        <f>VLOOKUP($B284,'Basic Ratio'!$D$4:$AU$15,Graph!A276,FALSE)</f>
        <v>0.35185</v>
      </c>
      <c r="D284" s="20">
        <f>VLOOKUP($B284,'Basic Ratio'!$D$16:$AU$27,Graph!A276,FALSE)</f>
        <v>1.36002</v>
      </c>
      <c r="E284" s="20">
        <f>VLOOKUP($B284,'Basic Ratio'!$D$28:$AU$38,Graph!A276,FALSE)</f>
        <v>0.33589000000000002</v>
      </c>
      <c r="F284" s="20">
        <f>VLOOKUP($B284,'Basic Ratio'!$D$40:$AU$51,Graph!A276,FALSE)</f>
        <v>0.52751999999999999</v>
      </c>
      <c r="G284" s="20">
        <f>VLOOKUP($B284,'Basic Ratio'!$D$52:$AU$63,Graph!A276,FALSE)</f>
        <v>1.2654099999999999</v>
      </c>
      <c r="H284" s="20">
        <f>VLOOKUP($B284,'Basic Ratio'!$D$64:$AU$75,Graph!A276,FALSE)</f>
        <v>0.37041000000000002</v>
      </c>
      <c r="I284" s="20">
        <f>VLOOKUP($B284,'Basic Ratio'!$D$76:$AU$87,Graph!A276,FALSE)</f>
        <v>0.16263</v>
      </c>
      <c r="J284" s="20">
        <f>VLOOKUP($B284,'Basic Ratio'!$D$88:$AU$99,Graph!A276,FALSE)</f>
        <v>1.2155199999999999</v>
      </c>
      <c r="K284" s="20">
        <f>VLOOKUP($B284,'Basic Ratio'!$D$100:$AU$111,Graph!A276,FALSE)</f>
        <v>1.7209399999999999</v>
      </c>
      <c r="L284" s="20">
        <f>VLOOKUP($B284,'Basic Ratio'!$D$112:$AU$123,Graph!A276,FALSE)</f>
        <v>0.32423000000000002</v>
      </c>
      <c r="M284" s="20">
        <f>VLOOKUP($B284,'Basic Ratio'!$D$124:$AU$135,Graph!A276,FALSE)</f>
        <v>0.79325999999999997</v>
      </c>
      <c r="N284" s="20">
        <f>VLOOKUP($B284,'Basic Ratio'!$D$136:$AU$147,Graph!A276,FALSE)</f>
        <v>0.81520000000000004</v>
      </c>
    </row>
    <row r="285" spans="1:14" ht="13.5" customHeight="1">
      <c r="B285" s="51">
        <f t="shared" si="36"/>
        <v>2016</v>
      </c>
      <c r="C285" s="38">
        <f>VLOOKUP($B285,'Basic Ratio'!$D$4:$AU$15,Graph!A276,FALSE)</f>
        <v>0.21676999999999999</v>
      </c>
      <c r="D285" s="38">
        <f>VLOOKUP($B285,'Basic Ratio'!$D$16:$AU$27,Graph!A276,FALSE)</f>
        <v>1.1685700000000001</v>
      </c>
      <c r="E285" s="38">
        <f>VLOOKUP($B285,'Basic Ratio'!$D$28:$AU$38,Graph!A276,FALSE)</f>
        <v>0.33529999999999999</v>
      </c>
      <c r="F285" s="38">
        <f>VLOOKUP($B285,'Basic Ratio'!$D$40:$AU$51,Graph!A276,FALSE)</f>
        <v>0.45036999999999999</v>
      </c>
      <c r="G285" s="38">
        <f>VLOOKUP($B285,'Basic Ratio'!$D$52:$AU$63,Graph!A276,FALSE)</f>
        <v>0.97606000000000004</v>
      </c>
      <c r="H285" s="38">
        <f>VLOOKUP($B285,'Basic Ratio'!$D$64:$AU$75,Graph!A276,FALSE)</f>
        <v>0.21323</v>
      </c>
      <c r="I285" s="38">
        <f>VLOOKUP($B285,'Basic Ratio'!$D$76:$AU$87,Graph!A276,FALSE)</f>
        <v>0.16919999999999999</v>
      </c>
      <c r="J285" s="38">
        <f>VLOOKUP($B285,'Basic Ratio'!$D$88:$AU$99,Graph!A276,FALSE)</f>
        <v>1.0741799999999999</v>
      </c>
      <c r="K285" s="38">
        <f>VLOOKUP($B285,'Basic Ratio'!$D$100:$AU$111,Graph!A276,FALSE)</f>
        <v>2.0379900000000002</v>
      </c>
      <c r="L285" s="38">
        <f>VLOOKUP($B285,'Basic Ratio'!$D$112:$AU$123,Graph!A276,FALSE)</f>
        <v>0.35976999999999998</v>
      </c>
      <c r="M285" s="38">
        <f>VLOOKUP($B285,'Basic Ratio'!$D$124:$AU$135,Graph!A276,FALSE)</f>
        <v>0.86621999999999999</v>
      </c>
      <c r="N285" s="38">
        <f>VLOOKUP($B285,'Basic Ratio'!$D$136:$AU$147,Graph!A276,FALSE)</f>
        <v>1.64937</v>
      </c>
    </row>
    <row r="286" spans="1:14" ht="13.5" customHeight="1">
      <c r="B286" s="50">
        <f t="shared" si="36"/>
        <v>2017</v>
      </c>
      <c r="C286" s="20">
        <f>VLOOKUP($B286,'Basic Ratio'!$D$4:$AU$15,Graph!A276,FALSE)</f>
        <v>0.38846000000000003</v>
      </c>
      <c r="D286" s="20">
        <f>VLOOKUP($B286,'Basic Ratio'!$D$16:$AU$27,Graph!A276,FALSE)</f>
        <v>0.86034999999999995</v>
      </c>
      <c r="E286" s="20" t="e">
        <f>VLOOKUP($B286,'Basic Ratio'!$D$28:$AU$38,Graph!A276,FALSE)</f>
        <v>#N/A</v>
      </c>
      <c r="F286" s="20">
        <f>VLOOKUP($B286,'Basic Ratio'!$D$40:$AU$51,Graph!A276,FALSE)</f>
        <v>0.37846999999999997</v>
      </c>
      <c r="G286" s="20">
        <f>VLOOKUP($B286,'Basic Ratio'!$D$52:$AU$63,Graph!A276,FALSE)</f>
        <v>0.95699999999999996</v>
      </c>
      <c r="H286" s="20">
        <f>VLOOKUP($B286,'Basic Ratio'!$D$64:$AU$75,Graph!A276,FALSE)</f>
        <v>0.27194000000000002</v>
      </c>
      <c r="I286" s="20">
        <f>VLOOKUP($B286,'Basic Ratio'!$D$76:$AU$87,Graph!A276,FALSE)</f>
        <v>0.19159000000000001</v>
      </c>
      <c r="J286" s="20">
        <f>VLOOKUP($B286,'Basic Ratio'!$D$88:$AU$99,Graph!A276,FALSE)</f>
        <v>1.2691600000000001</v>
      </c>
      <c r="K286" s="20">
        <f>VLOOKUP($B286,'Basic Ratio'!$D$100:$AU$111,Graph!A276,FALSE)</f>
        <v>2.3751099999999998</v>
      </c>
      <c r="L286" s="20">
        <f>VLOOKUP($B286,'Basic Ratio'!$D$112:$AU$123,Graph!A276,FALSE)</f>
        <v>0.37898999999999999</v>
      </c>
      <c r="M286" s="20">
        <f>VLOOKUP($B286,'Basic Ratio'!$D$124:$AU$135,Graph!A276,FALSE)</f>
        <v>0.92537000000000003</v>
      </c>
      <c r="N286" s="20">
        <f>VLOOKUP($B286,'Basic Ratio'!$D$136:$AU$147,Graph!A276,FALSE)</f>
        <v>0.72314000000000001</v>
      </c>
    </row>
    <row r="287" spans="1:14" ht="13.5" customHeight="1">
      <c r="B287" s="51">
        <f>B272</f>
        <v>2018</v>
      </c>
      <c r="C287" s="38">
        <f>VLOOKUP($B287,'Basic Ratio'!$D$4:$AU$15,Graph!A276,FALSE)</f>
        <v>0.32119999999999999</v>
      </c>
      <c r="D287" s="38">
        <f>VLOOKUP($B287,'Basic Ratio'!$D$16:$AU$27,Graph!A276,FALSE)</f>
        <v>1.0772600000000001</v>
      </c>
      <c r="E287" s="38" t="e">
        <f>VLOOKUP($B287,'Basic Ratio'!$D$28:$AU$39,Graph!A276,FALSE)</f>
        <v>#N/A</v>
      </c>
      <c r="F287" s="38">
        <f>VLOOKUP($B287,'Basic Ratio'!$D$40:$AU$51,Graph!A276,FALSE)</f>
        <v>0.58713000000000004</v>
      </c>
      <c r="G287" s="38">
        <f>VLOOKUP($B287,'Basic Ratio'!$D$52:$AU$63,Graph!A276,FALSE)</f>
        <v>0.86631000000000002</v>
      </c>
      <c r="H287" s="38">
        <f>VLOOKUP($B287,'Basic Ratio'!$D$64:$AU$75,Graph!A276,FALSE)</f>
        <v>0.32450000000000001</v>
      </c>
      <c r="I287" s="38">
        <f>VLOOKUP($B287,'Basic Ratio'!$D$76:$AU$87,Graph!A276,FALSE)</f>
        <v>0.16919000000000001</v>
      </c>
      <c r="J287" s="38">
        <f>VLOOKUP($B287,'Basic Ratio'!$D$88:$AU$99,Graph!A276,FALSE)</f>
        <v>1.77024</v>
      </c>
      <c r="K287" s="38">
        <f>VLOOKUP($B287,'Basic Ratio'!$D$100:$AU$111,Graph!A276,FALSE)</f>
        <v>2.9058199999999998</v>
      </c>
      <c r="L287" s="38">
        <f>VLOOKUP($B287,'Basic Ratio'!$D$112:$AU$123,Graph!A276,FALSE)</f>
        <v>0.46917999999999999</v>
      </c>
      <c r="M287" s="38">
        <f>VLOOKUP($B287,'Basic Ratio'!$D$124:$AU$135,Graph!A276,FALSE)</f>
        <v>0.97033000000000003</v>
      </c>
      <c r="N287" s="38">
        <f>VLOOKUP($B287,'Basic Ratio'!$D$136:$AU$147,Graph!A276,FALSE)</f>
        <v>1.7369300000000001</v>
      </c>
    </row>
    <row r="291" spans="1:14" ht="13.5" customHeight="1">
      <c r="A291" s="13">
        <v>25</v>
      </c>
      <c r="B291" s="14" t="s">
        <v>203</v>
      </c>
      <c r="F291" s="18" t="s">
        <v>476</v>
      </c>
    </row>
    <row r="292" spans="1:14" ht="13.5" customHeight="1">
      <c r="B292" s="16"/>
      <c r="C292" s="52" t="str">
        <f>C277</f>
        <v>日本電産</v>
      </c>
      <c r="D292" s="52" t="str">
        <f t="shared" ref="D292:N292" si="37">D277</f>
        <v>村田製作所</v>
      </c>
      <c r="E292" s="52" t="str">
        <f t="shared" si="37"/>
        <v>TDK</v>
      </c>
      <c r="F292" s="52" t="str">
        <f t="shared" si="37"/>
        <v>京セラ</v>
      </c>
      <c r="G292" s="52" t="str">
        <f t="shared" si="37"/>
        <v>ローム</v>
      </c>
      <c r="H292" s="52" t="str">
        <f t="shared" si="37"/>
        <v>日本精工</v>
      </c>
      <c r="I292" s="52" t="str">
        <f t="shared" si="37"/>
        <v>日立製作所</v>
      </c>
      <c r="J292" s="53" t="str">
        <f t="shared" si="37"/>
        <v>Intel</v>
      </c>
      <c r="K292" s="53" t="str">
        <f t="shared" si="37"/>
        <v>Texas Instruments</v>
      </c>
      <c r="L292" s="53" t="str">
        <f t="shared" si="37"/>
        <v>Emerson</v>
      </c>
      <c r="M292" s="53" t="str">
        <f t="shared" si="37"/>
        <v>Samsung E</v>
      </c>
      <c r="N292" s="53" t="str">
        <f t="shared" si="37"/>
        <v>Analog Devices</v>
      </c>
    </row>
    <row r="293" spans="1:14" ht="13.5" customHeight="1">
      <c r="B293" s="50">
        <f t="shared" ref="B293:B301" si="38">B294-1</f>
        <v>2009</v>
      </c>
      <c r="C293" s="32">
        <f>VLOOKUP($B293,'Basic Ratio'!$D$4:$AU$15,Graph!A291,FALSE)</f>
        <v>91.196349999999995</v>
      </c>
      <c r="D293" s="32">
        <f>VLOOKUP($B293,'Basic Ratio'!$D$16:$AU$27,Graph!A291,FALSE)</f>
        <v>66.721999999999994</v>
      </c>
      <c r="E293" s="32">
        <f>VLOOKUP($B293,'Basic Ratio'!$D$28:$AU$39,Graph!A291,FALSE)</f>
        <v>65.896370000000005</v>
      </c>
      <c r="F293" s="32">
        <f>VLOOKUP($B293,'Basic Ratio'!$D$40:$AU$51,Graph!A291,FALSE)</f>
        <v>65.007230000000007</v>
      </c>
      <c r="G293" s="32">
        <f>VLOOKUP($B293,'Basic Ratio'!$D$52:$AU$63,Graph!A291,FALSE)</f>
        <v>76.896739999999994</v>
      </c>
      <c r="H293" s="32">
        <f>VLOOKUP($B293,'Basic Ratio'!$D$64:$AU$75,Graph!A291,FALSE)</f>
        <v>71.288520000000005</v>
      </c>
      <c r="I293" s="32">
        <f>VLOOKUP($B293,'Basic Ratio'!$D$76:$AU$87,Graph!A291,FALSE)</f>
        <v>99.263940000000005</v>
      </c>
      <c r="J293" s="32">
        <f>VLOOKUP($B293,'Basic Ratio'!$D$88:$AU$99,Graph!A291,FALSE)</f>
        <v>20.646809999999999</v>
      </c>
      <c r="K293" s="32">
        <f>VLOOKUP($B293,'Basic Ratio'!$D$100:$AU$111,Graph!A291,FALSE)</f>
        <v>38.330480000000001</v>
      </c>
      <c r="L293" s="32">
        <f>VLOOKUP($B293,'Basic Ratio'!$D$112:$AU$123,Graph!A291,FALSE)</f>
        <v>74.817340000000002</v>
      </c>
      <c r="M293" s="32">
        <f>VLOOKUP($B293,'Basic Ratio'!$D$124:$AU$135,Graph!A291,FALSE)</f>
        <v>49.378300000000003</v>
      </c>
      <c r="N293" s="32">
        <f>VLOOKUP($B293,'Basic Ratio'!$D$136:$AU$147,Graph!A291,FALSE)</f>
        <v>55.670520000000003</v>
      </c>
    </row>
    <row r="294" spans="1:14" ht="13.5" customHeight="1">
      <c r="B294" s="51">
        <f t="shared" si="38"/>
        <v>2010</v>
      </c>
      <c r="C294" s="39">
        <f>VLOOKUP($B294,'Basic Ratio'!$D$4:$AU$15,Graph!A291,FALSE)</f>
        <v>88.544989999999999</v>
      </c>
      <c r="D294" s="39">
        <f>VLOOKUP($B294,'Basic Ratio'!$D$16:$AU$27,Graph!A291,FALSE)</f>
        <v>69.198890000000006</v>
      </c>
      <c r="E294" s="39">
        <f>VLOOKUP($B294,'Basic Ratio'!$D$28:$AU$38,Graph!A291,FALSE)</f>
        <v>69.727050000000006</v>
      </c>
      <c r="F294" s="39">
        <f>VLOOKUP($B294,'Basic Ratio'!$D$40:$AU$51,Graph!A291,FALSE)</f>
        <v>64.756479999999996</v>
      </c>
      <c r="G294" s="39">
        <f>VLOOKUP($B294,'Basic Ratio'!$D$52:$AU$63,Graph!A291,FALSE)</f>
        <v>80.572289999999995</v>
      </c>
      <c r="H294" s="39">
        <f>VLOOKUP($B294,'Basic Ratio'!$D$64:$AU$75,Graph!A291,FALSE)</f>
        <v>68.910539999999997</v>
      </c>
      <c r="I294" s="39">
        <f>VLOOKUP($B294,'Basic Ratio'!$D$76:$AU$87,Graph!A291,FALSE)</f>
        <v>94.414919999999995</v>
      </c>
      <c r="J294" s="39">
        <f>VLOOKUP($B294,'Basic Ratio'!$D$88:$AU$99,Graph!A291,FALSE)</f>
        <v>21.444330000000001</v>
      </c>
      <c r="K294" s="39">
        <f>VLOOKUP($B294,'Basic Ratio'!$D$100:$AU$111,Graph!A291,FALSE)</f>
        <v>36.523359999999997</v>
      </c>
      <c r="L294" s="39">
        <f>VLOOKUP($B294,'Basic Ratio'!$D$112:$AU$123,Graph!A291,FALSE)</f>
        <v>66.029229999999998</v>
      </c>
      <c r="M294" s="39">
        <f>VLOOKUP($B294,'Basic Ratio'!$D$124:$AU$135,Graph!A291,FALSE)</f>
        <v>45.969929999999998</v>
      </c>
      <c r="N294" s="39">
        <f>VLOOKUP($B294,'Basic Ratio'!$D$136:$AU$147,Graph!A291,FALSE)</f>
        <v>45.356580000000001</v>
      </c>
    </row>
    <row r="295" spans="1:14" ht="13.5" customHeight="1">
      <c r="B295" s="50">
        <f t="shared" si="38"/>
        <v>2011</v>
      </c>
      <c r="C295" s="32">
        <f>VLOOKUP($B295,'Basic Ratio'!$D$4:$AU$15,Graph!A291,FALSE)</f>
        <v>93.344639999999998</v>
      </c>
      <c r="D295" s="32">
        <f>VLOOKUP($B295,'Basic Ratio'!$D$16:$AU$27,Graph!A291,FALSE)</f>
        <v>76.88306</v>
      </c>
      <c r="E295" s="32">
        <f>VLOOKUP($B295,'Basic Ratio'!$D$28:$AU$38,Graph!A291,FALSE)</f>
        <v>77.087649999999996</v>
      </c>
      <c r="F295" s="32">
        <f>VLOOKUP($B295,'Basic Ratio'!$D$40:$AU$51,Graph!A291,FALSE)</f>
        <v>74.765379999999993</v>
      </c>
      <c r="G295" s="32">
        <f>VLOOKUP($B295,'Basic Ratio'!$D$52:$AU$63,Graph!A291,FALSE)</f>
        <v>84.179270000000002</v>
      </c>
      <c r="H295" s="32">
        <f>VLOOKUP($B295,'Basic Ratio'!$D$64:$AU$75,Graph!A291,FALSE)</f>
        <v>72.207409999999996</v>
      </c>
      <c r="I295" s="32">
        <f>VLOOKUP($B295,'Basic Ratio'!$D$76:$AU$87,Graph!A291,FALSE)</f>
        <v>95.153049999999993</v>
      </c>
      <c r="J295" s="32">
        <f>VLOOKUP($B295,'Basic Ratio'!$D$88:$AU$99,Graph!A291,FALSE)</f>
        <v>22.387250000000002</v>
      </c>
      <c r="K295" s="32">
        <f>VLOOKUP($B295,'Basic Ratio'!$D$100:$AU$111,Graph!A291,FALSE)</f>
        <v>40.698599999999999</v>
      </c>
      <c r="L295" s="32">
        <f>VLOOKUP($B295,'Basic Ratio'!$D$112:$AU$123,Graph!A291,FALSE)</f>
        <v>63.975009999999997</v>
      </c>
      <c r="M295" s="32">
        <f>VLOOKUP($B295,'Basic Ratio'!$D$124:$AU$135,Graph!A291,FALSE)</f>
        <v>45.386659999999999</v>
      </c>
      <c r="N295" s="32">
        <f>VLOOKUP($B295,'Basic Ratio'!$D$136:$AU$147,Graph!A291,FALSE)</f>
        <v>44.72504</v>
      </c>
    </row>
    <row r="296" spans="1:14" ht="13.5" customHeight="1">
      <c r="B296" s="51">
        <f t="shared" si="38"/>
        <v>2012</v>
      </c>
      <c r="C296" s="39">
        <f>VLOOKUP($B296,'Basic Ratio'!$D$4:$AU$15,Graph!A291,FALSE)</f>
        <v>87.882149999999996</v>
      </c>
      <c r="D296" s="39">
        <f>VLOOKUP($B296,'Basic Ratio'!$D$16:$AU$27,Graph!A291,FALSE)</f>
        <v>76.713880000000003</v>
      </c>
      <c r="E296" s="39">
        <f>VLOOKUP($B296,'Basic Ratio'!$D$28:$AU$38,Graph!A291,FALSE)</f>
        <v>78.852779999999996</v>
      </c>
      <c r="F296" s="39">
        <f>VLOOKUP($B296,'Basic Ratio'!$D$40:$AU$51,Graph!A291,FALSE)</f>
        <v>79.077979999999997</v>
      </c>
      <c r="G296" s="39">
        <f>VLOOKUP($B296,'Basic Ratio'!$D$52:$AU$63,Graph!A291,FALSE)</f>
        <v>82.560079999999999</v>
      </c>
      <c r="H296" s="39">
        <f>VLOOKUP($B296,'Basic Ratio'!$D$64:$AU$75,Graph!A291,FALSE)</f>
        <v>73.363910000000004</v>
      </c>
      <c r="I296" s="39">
        <f>VLOOKUP($B296,'Basic Ratio'!$D$76:$AU$87,Graph!A291,FALSE)</f>
        <v>111.07534</v>
      </c>
      <c r="J296" s="39">
        <f>VLOOKUP($B296,'Basic Ratio'!$D$88:$AU$99,Graph!A291,FALSE)</f>
        <v>25.532050000000002</v>
      </c>
      <c r="K296" s="39">
        <f>VLOOKUP($B296,'Basic Ratio'!$D$100:$AU$111,Graph!A291,FALSE)</f>
        <v>39.596440000000001</v>
      </c>
      <c r="L296" s="39">
        <f>VLOOKUP($B296,'Basic Ratio'!$D$112:$AU$123,Graph!A291,FALSE)</f>
        <v>71.102450000000005</v>
      </c>
      <c r="M296" s="39">
        <f>VLOOKUP($B296,'Basic Ratio'!$D$124:$AU$135,Graph!A291,FALSE)</f>
        <v>41.62518</v>
      </c>
      <c r="N296" s="39">
        <f>VLOOKUP($B296,'Basic Ratio'!$D$136:$AU$147,Graph!A291,FALSE)</f>
        <v>47.268369999999997</v>
      </c>
    </row>
    <row r="297" spans="1:14" ht="13.5" customHeight="1">
      <c r="B297" s="50">
        <f t="shared" si="38"/>
        <v>2013</v>
      </c>
      <c r="C297" s="32">
        <f>VLOOKUP($B297,'Basic Ratio'!$D$4:$AU$15,Graph!A291,FALSE)</f>
        <v>74.110330000000005</v>
      </c>
      <c r="D297" s="32">
        <f>VLOOKUP($B297,'Basic Ratio'!$D$16:$AU$27,Graph!A291,FALSE)</f>
        <v>75.828389999999999</v>
      </c>
      <c r="E297" s="32">
        <f>VLOOKUP($B297,'Basic Ratio'!$D$28:$AU$38,Graph!A291,FALSE)</f>
        <v>73.508080000000007</v>
      </c>
      <c r="F297" s="32">
        <f>VLOOKUP($B297,'Basic Ratio'!$D$40:$AU$51,Graph!A291,FALSE)</f>
        <v>74.459270000000004</v>
      </c>
      <c r="G297" s="32">
        <f>VLOOKUP($B297,'Basic Ratio'!$D$52:$AU$63,Graph!A291,FALSE)</f>
        <v>74.239540000000005</v>
      </c>
      <c r="H297" s="32">
        <f>VLOOKUP($B297,'Basic Ratio'!$D$64:$AU$75,Graph!A291,FALSE)</f>
        <v>63.785939999999997</v>
      </c>
      <c r="I297" s="32">
        <f>VLOOKUP($B297,'Basic Ratio'!$D$76:$AU$87,Graph!A291,FALSE)</f>
        <v>97.77328</v>
      </c>
      <c r="J297" s="32">
        <f>VLOOKUP($B297,'Basic Ratio'!$D$88:$AU$99,Graph!A291,FALSE)</f>
        <v>25.603760000000001</v>
      </c>
      <c r="K297" s="32">
        <f>VLOOKUP($B297,'Basic Ratio'!$D$100:$AU$111,Graph!A291,FALSE)</f>
        <v>36.380279999999999</v>
      </c>
      <c r="L297" s="32">
        <f>VLOOKUP($B297,'Basic Ratio'!$D$112:$AU$123,Graph!A291,FALSE)</f>
        <v>72.433160000000001</v>
      </c>
      <c r="M297" s="32">
        <f>VLOOKUP($B297,'Basic Ratio'!$D$124:$AU$135,Graph!A291,FALSE)</f>
        <v>38.982729999999997</v>
      </c>
      <c r="N297" s="32">
        <f>VLOOKUP($B297,'Basic Ratio'!$D$136:$AU$147,Graph!A291,FALSE)</f>
        <v>45.956090000000003</v>
      </c>
    </row>
    <row r="298" spans="1:14" ht="13.5" customHeight="1">
      <c r="B298" s="51">
        <f t="shared" si="38"/>
        <v>2014</v>
      </c>
      <c r="C298" s="39">
        <f>VLOOKUP($B298,'Basic Ratio'!$D$4:$AU$15,Graph!A291,FALSE)</f>
        <v>77.001130000000003</v>
      </c>
      <c r="D298" s="39">
        <f>VLOOKUP($B298,'Basic Ratio'!$D$16:$AU$27,Graph!A291,FALSE)</f>
        <v>73.54495</v>
      </c>
      <c r="E298" s="39">
        <f>VLOOKUP($B298,'Basic Ratio'!$D$28:$AU$38,Graph!A291,FALSE)</f>
        <v>74.944720000000004</v>
      </c>
      <c r="F298" s="39">
        <f>VLOOKUP($B298,'Basic Ratio'!$D$40:$AU$51,Graph!A291,FALSE)</f>
        <v>73.213890000000006</v>
      </c>
      <c r="G298" s="39">
        <f>VLOOKUP($B298,'Basic Ratio'!$D$52:$AU$63,Graph!A291,FALSE)</f>
        <v>74.500150000000005</v>
      </c>
      <c r="H298" s="39">
        <f>VLOOKUP($B298,'Basic Ratio'!$D$64:$AU$75,Graph!A291,FALSE)</f>
        <v>65.757670000000005</v>
      </c>
      <c r="I298" s="39">
        <f>VLOOKUP($B298,'Basic Ratio'!$D$76:$AU$87,Graph!A291,FALSE)</f>
        <v>105.47441999999999</v>
      </c>
      <c r="J298" s="39">
        <f>VLOOKUP($B298,'Basic Ratio'!$D$88:$AU$99,Graph!A291,FALSE)</f>
        <v>26.089700000000001</v>
      </c>
      <c r="K298" s="39">
        <f>VLOOKUP($B298,'Basic Ratio'!$D$100:$AU$111,Graph!A291,FALSE)</f>
        <v>34.26146</v>
      </c>
      <c r="L298" s="39">
        <f>VLOOKUP($B298,'Basic Ratio'!$D$112:$AU$123,Graph!A291,FALSE)</f>
        <v>101.13493</v>
      </c>
      <c r="M298" s="39">
        <f>VLOOKUP($B298,'Basic Ratio'!$D$124:$AU$135,Graph!A291,FALSE)</f>
        <v>43.97119</v>
      </c>
      <c r="N298" s="39">
        <f>VLOOKUP($B298,'Basic Ratio'!$D$136:$AU$147,Graph!A291,FALSE)</f>
        <v>45.852719999999998</v>
      </c>
    </row>
    <row r="299" spans="1:14" ht="13.5" customHeight="1">
      <c r="B299" s="50">
        <f t="shared" si="38"/>
        <v>2015</v>
      </c>
      <c r="C299" s="32">
        <f>VLOOKUP($B299,'Basic Ratio'!$D$4:$AU$15,Graph!A291,FALSE)</f>
        <v>73.400199999999998</v>
      </c>
      <c r="D299" s="32">
        <f>VLOOKUP($B299,'Basic Ratio'!$D$16:$AU$27,Graph!A291,FALSE)</f>
        <v>64.499080000000006</v>
      </c>
      <c r="E299" s="32">
        <f>VLOOKUP($B299,'Basic Ratio'!$D$28:$AU$38,Graph!A291,FALSE)</f>
        <v>73.740579999999994</v>
      </c>
      <c r="F299" s="32">
        <f>VLOOKUP($B299,'Basic Ratio'!$D$40:$AU$51,Graph!A291,FALSE)</f>
        <v>76.721289999999996</v>
      </c>
      <c r="G299" s="32">
        <f>VLOOKUP($B299,'Basic Ratio'!$D$52:$AU$63,Graph!A291,FALSE)</f>
        <v>77.224900000000005</v>
      </c>
      <c r="H299" s="32">
        <f>VLOOKUP($B299,'Basic Ratio'!$D$64:$AU$75,Graph!A291,FALSE)</f>
        <v>69.290750000000003</v>
      </c>
      <c r="I299" s="32">
        <f>VLOOKUP($B299,'Basic Ratio'!$D$76:$AU$87,Graph!A291,FALSE)</f>
        <v>113.10059</v>
      </c>
      <c r="J299" s="32">
        <f>VLOOKUP($B299,'Basic Ratio'!$D$88:$AU$99,Graph!A291,FALSE)</f>
        <v>30.294260000000001</v>
      </c>
      <c r="K299" s="32">
        <f>VLOOKUP($B299,'Basic Ratio'!$D$100:$AU$111,Graph!A291,FALSE)</f>
        <v>33.846449999999997</v>
      </c>
      <c r="L299" s="32">
        <f>VLOOKUP($B299,'Basic Ratio'!$D$112:$AU$123,Graph!A291,FALSE)</f>
        <v>88.604849999999999</v>
      </c>
      <c r="M299" s="32">
        <f>VLOOKUP($B299,'Basic Ratio'!$D$124:$AU$135,Graph!A291,FALSE)</f>
        <v>45.35125</v>
      </c>
      <c r="N299" s="32">
        <f>VLOOKUP($B299,'Basic Ratio'!$D$136:$AU$147,Graph!A291,FALSE)</f>
        <v>45.730780000000003</v>
      </c>
    </row>
    <row r="300" spans="1:14" ht="13.5" customHeight="1">
      <c r="B300" s="51">
        <f t="shared" si="38"/>
        <v>2016</v>
      </c>
      <c r="C300" s="39">
        <f>VLOOKUP($B300,'Basic Ratio'!$D$4:$AU$15,Graph!A291,FALSE)</f>
        <v>85.141000000000005</v>
      </c>
      <c r="D300" s="39">
        <f>VLOOKUP($B300,'Basic Ratio'!$D$16:$AU$27,Graph!A291,FALSE)</f>
        <v>64.779839999999993</v>
      </c>
      <c r="E300" s="39">
        <f>VLOOKUP($B300,'Basic Ratio'!$D$28:$AU$38,Graph!A291,FALSE)</f>
        <v>74.521320000000003</v>
      </c>
      <c r="F300" s="39">
        <f>VLOOKUP($B300,'Basic Ratio'!$D$40:$AU$51,Graph!A291,FALSE)</f>
        <v>79.605410000000006</v>
      </c>
      <c r="G300" s="39">
        <f>VLOOKUP($B300,'Basic Ratio'!$D$52:$AU$63,Graph!A291,FALSE)</f>
        <v>78.514060000000001</v>
      </c>
      <c r="H300" s="39">
        <f>VLOOKUP($B300,'Basic Ratio'!$D$64:$AU$75,Graph!A291,FALSE)</f>
        <v>73.695329999999998</v>
      </c>
      <c r="I300" s="39">
        <f>VLOOKUP($B300,'Basic Ratio'!$D$76:$AU$87,Graph!A291,FALSE)</f>
        <v>108.07687</v>
      </c>
      <c r="J300" s="39">
        <f>VLOOKUP($B300,'Basic Ratio'!$D$88:$AU$99,Graph!A291,FALSE)</f>
        <v>29.60209</v>
      </c>
      <c r="K300" s="39">
        <f>VLOOKUP($B300,'Basic Ratio'!$D$100:$AU$111,Graph!A291,FALSE)</f>
        <v>33.287329999999997</v>
      </c>
      <c r="L300" s="39">
        <f>VLOOKUP($B300,'Basic Ratio'!$D$112:$AU$123,Graph!A291,FALSE)</f>
        <v>70.203190000000006</v>
      </c>
      <c r="M300" s="39">
        <f>VLOOKUP($B300,'Basic Ratio'!$D$124:$AU$135,Graph!A291,FALSE)</f>
        <v>44.825479999999999</v>
      </c>
      <c r="N300" s="39">
        <f>VLOOKUP($B300,'Basic Ratio'!$D$136:$AU$147,Graph!A291,FALSE)</f>
        <v>50.222540000000002</v>
      </c>
    </row>
    <row r="301" spans="1:14" ht="13.5" customHeight="1">
      <c r="B301" s="50">
        <f t="shared" si="38"/>
        <v>2017</v>
      </c>
      <c r="C301" s="32">
        <f>VLOOKUP($B301,'Basic Ratio'!$D$4:$AU$15,Graph!A291,FALSE)</f>
        <v>84.071179999999998</v>
      </c>
      <c r="D301" s="32">
        <f>VLOOKUP($B301,'Basic Ratio'!$D$16:$AU$27,Graph!A291,FALSE)</f>
        <v>62.104750000000003</v>
      </c>
      <c r="E301" s="32" t="e">
        <f>VLOOKUP($B301,'Basic Ratio'!$D$28:$AU$38,Graph!A291,FALSE)</f>
        <v>#N/A</v>
      </c>
      <c r="F301" s="32">
        <f>VLOOKUP($B301,'Basic Ratio'!$D$40:$AU$51,Graph!A291,FALSE)</f>
        <v>79.971500000000006</v>
      </c>
      <c r="G301" s="32">
        <f>VLOOKUP($B301,'Basic Ratio'!$D$52:$AU$63,Graph!A291,FALSE)</f>
        <v>78.833070000000006</v>
      </c>
      <c r="H301" s="32">
        <f>VLOOKUP($B301,'Basic Ratio'!$D$64:$AU$75,Graph!A291,FALSE)</f>
        <v>74.791790000000006</v>
      </c>
      <c r="I301" s="32">
        <f>VLOOKUP($B301,'Basic Ratio'!$D$76:$AU$87,Graph!A291,FALSE)</f>
        <v>96.124939999999995</v>
      </c>
      <c r="J301" s="32">
        <f>VLOOKUP($B301,'Basic Ratio'!$D$88:$AU$99,Graph!A291,FALSE)</f>
        <v>29.860009999999999</v>
      </c>
      <c r="K301" s="32">
        <f>VLOOKUP($B301,'Basic Ratio'!$D$100:$AU$111,Graph!A291,FALSE)</f>
        <v>31.044709999999998</v>
      </c>
      <c r="L301" s="32">
        <f>VLOOKUP($B301,'Basic Ratio'!$D$112:$AU$123,Graph!A291,FALSE)</f>
        <v>69.023330000000001</v>
      </c>
      <c r="M301" s="32">
        <f>VLOOKUP($B301,'Basic Ratio'!$D$124:$AU$135,Graph!A291,FALSE)</f>
        <v>39.592649999999999</v>
      </c>
      <c r="N301" s="32">
        <f>VLOOKUP($B301,'Basic Ratio'!$D$136:$AU$147,Graph!A291,FALSE)</f>
        <v>41.568800000000003</v>
      </c>
    </row>
    <row r="302" spans="1:14" ht="13.5" customHeight="1">
      <c r="B302" s="51">
        <f>B287</f>
        <v>2018</v>
      </c>
      <c r="C302" s="39">
        <f>VLOOKUP($B302,'Basic Ratio'!$D$4:$AU$15,Graph!A291,FALSE)</f>
        <v>84.552250000000001</v>
      </c>
      <c r="D302" s="39">
        <f>VLOOKUP($B302,'Basic Ratio'!$D$16:$AU$27,Graph!A291,FALSE)</f>
        <v>61.641570000000002</v>
      </c>
      <c r="E302" s="39" t="e">
        <f>VLOOKUP($B302,'Basic Ratio'!$D$28:$AU$39,Graph!A291,FALSE)</f>
        <v>#N/A</v>
      </c>
      <c r="F302" s="39">
        <f>VLOOKUP($B302,'Basic Ratio'!$D$40:$AU$51,Graph!A291,FALSE)</f>
        <v>81.290610000000001</v>
      </c>
      <c r="G302" s="39">
        <f>VLOOKUP($B302,'Basic Ratio'!$D$52:$AU$63,Graph!A291,FALSE)</f>
        <v>82.346190000000007</v>
      </c>
      <c r="H302" s="39">
        <f>VLOOKUP($B302,'Basic Ratio'!$D$64:$AU$75,Graph!A291,FALSE)</f>
        <v>75.934600000000003</v>
      </c>
      <c r="I302" s="39">
        <f>VLOOKUP($B302,'Basic Ratio'!$D$76:$AU$87,Graph!A291,FALSE)</f>
        <v>94.349580000000003</v>
      </c>
      <c r="J302" s="39">
        <f>VLOOKUP($B302,'Basic Ratio'!$D$88:$AU$99,Graph!A291,FALSE)</f>
        <v>31.67164</v>
      </c>
      <c r="K302" s="39">
        <f>VLOOKUP($B302,'Basic Ratio'!$D$100:$AU$111,Graph!A291,FALSE)</f>
        <v>28.73207</v>
      </c>
      <c r="L302" s="39">
        <f>VLOOKUP($B302,'Basic Ratio'!$D$112:$AU$123,Graph!A291,FALSE)</f>
        <v>67.263300000000001</v>
      </c>
      <c r="M302" s="39">
        <f>VLOOKUP($B302,'Basic Ratio'!$D$124:$AU$135,Graph!A291,FALSE)</f>
        <v>46.089649999999999</v>
      </c>
      <c r="N302" s="39">
        <f>VLOOKUP($B302,'Basic Ratio'!$D$136:$AU$147,Graph!A291,FALSE)</f>
        <v>39.74671</v>
      </c>
    </row>
    <row r="306" spans="1:14" ht="3" customHeight="1"/>
    <row r="307" spans="1:14" ht="13.5" customHeight="1">
      <c r="A307" s="13">
        <v>26</v>
      </c>
      <c r="B307" s="14" t="s">
        <v>204</v>
      </c>
      <c r="F307" s="18" t="s">
        <v>477</v>
      </c>
    </row>
    <row r="308" spans="1:14" ht="13.5" customHeight="1">
      <c r="B308" s="16"/>
      <c r="C308" s="52" t="str">
        <f>C292</f>
        <v>日本電産</v>
      </c>
      <c r="D308" s="52" t="str">
        <f t="shared" ref="D308:N308" si="39">D292</f>
        <v>村田製作所</v>
      </c>
      <c r="E308" s="52" t="str">
        <f t="shared" si="39"/>
        <v>TDK</v>
      </c>
      <c r="F308" s="52" t="str">
        <f t="shared" si="39"/>
        <v>京セラ</v>
      </c>
      <c r="G308" s="52" t="str">
        <f t="shared" si="39"/>
        <v>ローム</v>
      </c>
      <c r="H308" s="52" t="str">
        <f t="shared" si="39"/>
        <v>日本精工</v>
      </c>
      <c r="I308" s="52" t="str">
        <f t="shared" si="39"/>
        <v>日立製作所</v>
      </c>
      <c r="J308" s="53" t="str">
        <f t="shared" si="39"/>
        <v>Intel</v>
      </c>
      <c r="K308" s="53" t="str">
        <f t="shared" si="39"/>
        <v>Texas Instruments</v>
      </c>
      <c r="L308" s="53" t="str">
        <f t="shared" si="39"/>
        <v>Emerson</v>
      </c>
      <c r="M308" s="53" t="str">
        <f t="shared" si="39"/>
        <v>Samsung E</v>
      </c>
      <c r="N308" s="53" t="str">
        <f t="shared" si="39"/>
        <v>Analog Devices</v>
      </c>
    </row>
    <row r="309" spans="1:14" ht="13.5" customHeight="1">
      <c r="B309" s="50">
        <f t="shared" ref="B309:B317" si="40">B310-1</f>
        <v>2009</v>
      </c>
      <c r="C309" s="32">
        <f>VLOOKUP($B309,'Basic Ratio'!$D$4:$AU$15,Graph!A307,FALSE)</f>
        <v>55.019010000000002</v>
      </c>
      <c r="D309" s="32">
        <f>VLOOKUP($B309,'Basic Ratio'!$D$16:$AU$27,Graph!A307,FALSE)</f>
        <v>87.380269999999996</v>
      </c>
      <c r="E309" s="32">
        <f>VLOOKUP($B309,'Basic Ratio'!$D$28:$AU$39,Graph!A307,FALSE)</f>
        <v>62.259149999999998</v>
      </c>
      <c r="F309" s="32">
        <f>VLOOKUP($B309,'Basic Ratio'!$D$40:$AU$51,Graph!A307,FALSE)</f>
        <v>87.316400000000002</v>
      </c>
      <c r="G309" s="32">
        <f>VLOOKUP($B309,'Basic Ratio'!$D$52:$AU$63,Graph!A307,FALSE)</f>
        <v>138.76679999999999</v>
      </c>
      <c r="H309" s="32">
        <f>VLOOKUP($B309,'Basic Ratio'!$D$64:$AU$75,Graph!A307,FALSE)</f>
        <v>80.220070000000007</v>
      </c>
      <c r="I309" s="32">
        <f>VLOOKUP($B309,'Basic Ratio'!$D$76:$AU$87,Graph!A307,FALSE)</f>
        <v>79.017390000000006</v>
      </c>
      <c r="J309" s="32">
        <f>VLOOKUP($B309,'Basic Ratio'!$D$88:$AU$99,Graph!A307,FALSE)</f>
        <v>78.091830000000002</v>
      </c>
      <c r="K309" s="32">
        <f>VLOOKUP($B309,'Basic Ratio'!$D$100:$AU$111,Graph!A307,FALSE)</f>
        <v>86.643699999999995</v>
      </c>
      <c r="L309" s="32">
        <f>VLOOKUP($B309,'Basic Ratio'!$D$112:$AU$123,Graph!A307,FALSE)</f>
        <v>61.15831</v>
      </c>
      <c r="M309" s="32">
        <f>VLOOKUP($B309,'Basic Ratio'!$D$124:$AU$135,Graph!A307,FALSE)</f>
        <v>37.296430000000001</v>
      </c>
      <c r="N309" s="32">
        <f>VLOOKUP($B309,'Basic Ratio'!$D$136:$AU$147,Graph!A307,FALSE)</f>
        <v>115.29736</v>
      </c>
    </row>
    <row r="310" spans="1:14" ht="13.5" customHeight="1">
      <c r="B310" s="51">
        <f t="shared" si="40"/>
        <v>2010</v>
      </c>
      <c r="C310" s="39">
        <f>VLOOKUP($B310,'Basic Ratio'!$D$4:$AU$15,Graph!A307,FALSE)</f>
        <v>58.35219</v>
      </c>
      <c r="D310" s="39">
        <f>VLOOKUP($B310,'Basic Ratio'!$D$16:$AU$27,Graph!A307,FALSE)</f>
        <v>87.792360000000002</v>
      </c>
      <c r="E310" s="39">
        <f>VLOOKUP($B310,'Basic Ratio'!$D$28:$AU$38,Graph!A307,FALSE)</f>
        <v>62.92783</v>
      </c>
      <c r="F310" s="39">
        <f>VLOOKUP($B310,'Basic Ratio'!$D$40:$AU$51,Graph!A307,FALSE)</f>
        <v>84.233239999999995</v>
      </c>
      <c r="G310" s="39">
        <f>VLOOKUP($B310,'Basic Ratio'!$D$52:$AU$63,Graph!A307,FALSE)</f>
        <v>140.99403000000001</v>
      </c>
      <c r="H310" s="39">
        <f>VLOOKUP($B310,'Basic Ratio'!$D$64:$AU$75,Graph!A307,FALSE)</f>
        <v>70.404849999999996</v>
      </c>
      <c r="I310" s="39">
        <f>VLOOKUP($B310,'Basic Ratio'!$D$76:$AU$87,Graph!A307,FALSE)</f>
        <v>74.357799999999997</v>
      </c>
      <c r="J310" s="39">
        <f>VLOOKUP($B310,'Basic Ratio'!$D$88:$AU$99,Graph!A307,FALSE)</f>
        <v>80.487679999999997</v>
      </c>
      <c r="K310" s="39">
        <f>VLOOKUP($B310,'Basic Ratio'!$D$100:$AU$111,Graph!A307,FALSE)</f>
        <v>76.732129999999998</v>
      </c>
      <c r="L310" s="39">
        <f>VLOOKUP($B310,'Basic Ratio'!$D$112:$AU$123,Graph!A307,FALSE)</f>
        <v>56.847290000000001</v>
      </c>
      <c r="M310" s="39">
        <f>VLOOKUP($B310,'Basic Ratio'!$D$124:$AU$135,Graph!A307,FALSE)</f>
        <v>41.246830000000003</v>
      </c>
      <c r="N310" s="39">
        <f>VLOOKUP($B310,'Basic Ratio'!$D$136:$AU$147,Graph!A307,FALSE)</f>
        <v>100.38245999999999</v>
      </c>
    </row>
    <row r="311" spans="1:14" ht="13.5" customHeight="1">
      <c r="B311" s="50">
        <f t="shared" si="40"/>
        <v>2011</v>
      </c>
      <c r="C311" s="32">
        <f>VLOOKUP($B311,'Basic Ratio'!$D$4:$AU$15,Graph!A307,FALSE)</f>
        <v>63.534309999999998</v>
      </c>
      <c r="D311" s="32">
        <f>VLOOKUP($B311,'Basic Ratio'!$D$16:$AU$27,Graph!A307,FALSE)</f>
        <v>107.24203</v>
      </c>
      <c r="E311" s="32">
        <f>VLOOKUP($B311,'Basic Ratio'!$D$28:$AU$38,Graph!A307,FALSE)</f>
        <v>74.702060000000003</v>
      </c>
      <c r="F311" s="32">
        <f>VLOOKUP($B311,'Basic Ratio'!$D$40:$AU$51,Graph!A307,FALSE)</f>
        <v>105.83512</v>
      </c>
      <c r="G311" s="32">
        <f>VLOOKUP($B311,'Basic Ratio'!$D$52:$AU$63,Graph!A307,FALSE)</f>
        <v>155.36517000000001</v>
      </c>
      <c r="H311" s="32">
        <f>VLOOKUP($B311,'Basic Ratio'!$D$64:$AU$75,Graph!A307,FALSE)</f>
        <v>71.029250000000005</v>
      </c>
      <c r="I311" s="32">
        <f>VLOOKUP($B311,'Basic Ratio'!$D$76:$AU$87,Graph!A307,FALSE)</f>
        <v>78.201759999999993</v>
      </c>
      <c r="J311" s="32">
        <f>VLOOKUP($B311,'Basic Ratio'!$D$88:$AU$99,Graph!A307,FALSE)</f>
        <v>71.965469999999996</v>
      </c>
      <c r="K311" s="32">
        <f>VLOOKUP($B311,'Basic Ratio'!$D$100:$AU$111,Graph!A307,FALSE)</f>
        <v>87.914630000000002</v>
      </c>
      <c r="L311" s="32">
        <f>VLOOKUP($B311,'Basic Ratio'!$D$112:$AU$123,Graph!A307,FALSE)</f>
        <v>52.329320000000003</v>
      </c>
      <c r="M311" s="32">
        <f>VLOOKUP($B311,'Basic Ratio'!$D$124:$AU$135,Graph!A307,FALSE)</f>
        <v>47.32517</v>
      </c>
      <c r="N311" s="32">
        <f>VLOOKUP($B311,'Basic Ratio'!$D$136:$AU$147,Graph!A307,FALSE)</f>
        <v>103.50376</v>
      </c>
    </row>
    <row r="312" spans="1:14" ht="13.5" customHeight="1">
      <c r="B312" s="51">
        <f t="shared" si="40"/>
        <v>2012</v>
      </c>
      <c r="C312" s="39">
        <f>VLOOKUP($B312,'Basic Ratio'!$D$4:$AU$15,Graph!A307,FALSE)</f>
        <v>60.960839999999997</v>
      </c>
      <c r="D312" s="39">
        <f>VLOOKUP($B312,'Basic Ratio'!$D$16:$AU$27,Graph!A307,FALSE)</f>
        <v>111.66336</v>
      </c>
      <c r="E312" s="39">
        <f>VLOOKUP($B312,'Basic Ratio'!$D$28:$AU$38,Graph!A307,FALSE)</f>
        <v>74.259619999999998</v>
      </c>
      <c r="F312" s="39">
        <f>VLOOKUP($B312,'Basic Ratio'!$D$40:$AU$51,Graph!A307,FALSE)</f>
        <v>108.61378000000001</v>
      </c>
      <c r="G312" s="39">
        <f>VLOOKUP($B312,'Basic Ratio'!$D$52:$AU$63,Graph!A307,FALSE)</f>
        <v>168.63219000000001</v>
      </c>
      <c r="H312" s="39">
        <f>VLOOKUP($B312,'Basic Ratio'!$D$64:$AU$75,Graph!A307,FALSE)</f>
        <v>71.826530000000005</v>
      </c>
      <c r="I312" s="39">
        <f>VLOOKUP($B312,'Basic Ratio'!$D$76:$AU$87,Graph!A307,FALSE)</f>
        <v>88.780050000000003</v>
      </c>
      <c r="J312" s="39">
        <f>VLOOKUP($B312,'Basic Ratio'!$D$88:$AU$99,Graph!A307,FALSE)</f>
        <v>79.596609999999998</v>
      </c>
      <c r="K312" s="39">
        <f>VLOOKUP($B312,'Basic Ratio'!$D$100:$AU$111,Graph!A307,FALSE)</f>
        <v>100.7975</v>
      </c>
      <c r="L312" s="39">
        <f>VLOOKUP($B312,'Basic Ratio'!$D$112:$AU$123,Graph!A307,FALSE)</f>
        <v>52.79806</v>
      </c>
      <c r="M312" s="39">
        <f>VLOOKUP($B312,'Basic Ratio'!$D$124:$AU$135,Graph!A307,FALSE)</f>
        <v>48.352260000000001</v>
      </c>
      <c r="N312" s="39">
        <f>VLOOKUP($B312,'Basic Ratio'!$D$136:$AU$147,Graph!A307,FALSE)</f>
        <v>117.6211</v>
      </c>
    </row>
    <row r="313" spans="1:14" ht="13.5" customHeight="1">
      <c r="B313" s="50">
        <f t="shared" si="40"/>
        <v>2013</v>
      </c>
      <c r="C313" s="32">
        <f>VLOOKUP($B313,'Basic Ratio'!$D$4:$AU$15,Graph!A307,FALSE)</f>
        <v>60.612270000000002</v>
      </c>
      <c r="D313" s="32">
        <f>VLOOKUP($B313,'Basic Ratio'!$D$16:$AU$27,Graph!A307,FALSE)</f>
        <v>109.16092</v>
      </c>
      <c r="E313" s="32">
        <f>VLOOKUP($B313,'Basic Ratio'!$D$28:$AU$38,Graph!A307,FALSE)</f>
        <v>65.54889</v>
      </c>
      <c r="F313" s="32">
        <f>VLOOKUP($B313,'Basic Ratio'!$D$40:$AU$51,Graph!A307,FALSE)</f>
        <v>107.99218999999999</v>
      </c>
      <c r="G313" s="32">
        <f>VLOOKUP($B313,'Basic Ratio'!$D$52:$AU$63,Graph!A307,FALSE)</f>
        <v>156.42258000000001</v>
      </c>
      <c r="H313" s="32">
        <f>VLOOKUP($B313,'Basic Ratio'!$D$64:$AU$75,Graph!A307,FALSE)</f>
        <v>66.764709999999994</v>
      </c>
      <c r="I313" s="32">
        <f>VLOOKUP($B313,'Basic Ratio'!$D$76:$AU$87,Graph!A307,FALSE)</f>
        <v>70.631519999999995</v>
      </c>
      <c r="J313" s="32">
        <f>VLOOKUP($B313,'Basic Ratio'!$D$88:$AU$99,Graph!A307,FALSE)</f>
        <v>76.504059999999996</v>
      </c>
      <c r="K313" s="32">
        <f>VLOOKUP($B313,'Basic Ratio'!$D$100:$AU$111,Graph!A307,FALSE)</f>
        <v>108.98134</v>
      </c>
      <c r="L313" s="32">
        <f>VLOOKUP($B313,'Basic Ratio'!$D$112:$AU$123,Graph!A307,FALSE)</f>
        <v>49.850239999999999</v>
      </c>
      <c r="M313" s="32">
        <f>VLOOKUP($B313,'Basic Ratio'!$D$124:$AU$135,Graph!A307,FALSE)</f>
        <v>48.882989999999999</v>
      </c>
      <c r="N313" s="32">
        <f>VLOOKUP($B313,'Basic Ratio'!$D$136:$AU$147,Graph!A307,FALSE)</f>
        <v>115.44369</v>
      </c>
    </row>
    <row r="314" spans="1:14" ht="13.5" customHeight="1">
      <c r="B314" s="51">
        <f t="shared" si="40"/>
        <v>2014</v>
      </c>
      <c r="C314" s="39">
        <f>VLOOKUP($B314,'Basic Ratio'!$D$4:$AU$15,Graph!A307,FALSE)</f>
        <v>68.499189999999999</v>
      </c>
      <c r="D314" s="39">
        <f>VLOOKUP($B314,'Basic Ratio'!$D$16:$AU$27,Graph!A307,FALSE)</f>
        <v>103.51837999999999</v>
      </c>
      <c r="E314" s="39">
        <f>VLOOKUP($B314,'Basic Ratio'!$D$28:$AU$38,Graph!A307,FALSE)</f>
        <v>65.380989999999997</v>
      </c>
      <c r="F314" s="39">
        <f>VLOOKUP($B314,'Basic Ratio'!$D$40:$AU$51,Graph!A307,FALSE)</f>
        <v>110.78663</v>
      </c>
      <c r="G314" s="39">
        <f>VLOOKUP($B314,'Basic Ratio'!$D$52:$AU$63,Graph!A307,FALSE)</f>
        <v>148.59442000000001</v>
      </c>
      <c r="H314" s="39">
        <f>VLOOKUP($B314,'Basic Ratio'!$D$64:$AU$75,Graph!A307,FALSE)</f>
        <v>66.705209999999994</v>
      </c>
      <c r="I314" s="39">
        <f>VLOOKUP($B314,'Basic Ratio'!$D$76:$AU$87,Graph!A307,FALSE)</f>
        <v>70.916579999999996</v>
      </c>
      <c r="J314" s="39">
        <f>VLOOKUP($B314,'Basic Ratio'!$D$88:$AU$99,Graph!A307,FALSE)</f>
        <v>75.85942</v>
      </c>
      <c r="K314" s="39">
        <f>VLOOKUP($B314,'Basic Ratio'!$D$100:$AU$111,Graph!A307,FALSE)</f>
        <v>114.18405</v>
      </c>
      <c r="L314" s="39">
        <f>VLOOKUP($B314,'Basic Ratio'!$D$112:$AU$123,Graph!A307,FALSE)</f>
        <v>72.333510000000004</v>
      </c>
      <c r="M314" s="39">
        <f>VLOOKUP($B314,'Basic Ratio'!$D$124:$AU$135,Graph!A307,FALSE)</f>
        <v>51.859929999999999</v>
      </c>
      <c r="N314" s="39">
        <f>VLOOKUP($B314,'Basic Ratio'!$D$136:$AU$147,Graph!A307,FALSE)</f>
        <v>114.56753999999999</v>
      </c>
    </row>
    <row r="315" spans="1:14" ht="13.5" customHeight="1">
      <c r="B315" s="50">
        <f t="shared" si="40"/>
        <v>2015</v>
      </c>
      <c r="C315" s="32">
        <f>VLOOKUP($B315,'Basic Ratio'!$D$4:$AU$15,Graph!A307,FALSE)</f>
        <v>68.728579999999994</v>
      </c>
      <c r="D315" s="32">
        <f>VLOOKUP($B315,'Basic Ratio'!$D$16:$AU$27,Graph!A307,FALSE)</f>
        <v>103.76759</v>
      </c>
      <c r="E315" s="32">
        <f>VLOOKUP($B315,'Basic Ratio'!$D$28:$AU$38,Graph!A307,FALSE)</f>
        <v>67.847620000000006</v>
      </c>
      <c r="F315" s="32">
        <f>VLOOKUP($B315,'Basic Ratio'!$D$40:$AU$51,Graph!A307,FALSE)</f>
        <v>114.20041999999999</v>
      </c>
      <c r="G315" s="32">
        <f>VLOOKUP($B315,'Basic Ratio'!$D$52:$AU$63,Graph!A307,FALSE)</f>
        <v>149.15635</v>
      </c>
      <c r="H315" s="32">
        <f>VLOOKUP($B315,'Basic Ratio'!$D$64:$AU$75,Graph!A307,FALSE)</f>
        <v>66.047989999999999</v>
      </c>
      <c r="I315" s="32">
        <f>VLOOKUP($B315,'Basic Ratio'!$D$76:$AU$87,Graph!A307,FALSE)</f>
        <v>67.663520000000005</v>
      </c>
      <c r="J315" s="32">
        <f>VLOOKUP($B315,'Basic Ratio'!$D$88:$AU$99,Graph!A307,FALSE)</f>
        <v>83.095380000000006</v>
      </c>
      <c r="K315" s="32">
        <f>VLOOKUP($B315,'Basic Ratio'!$D$100:$AU$111,Graph!A307,FALSE)</f>
        <v>116.90074</v>
      </c>
      <c r="L315" s="32">
        <f>VLOOKUP($B315,'Basic Ratio'!$D$112:$AU$123,Graph!A307,FALSE)</f>
        <v>65.605829999999997</v>
      </c>
      <c r="M315" s="32">
        <f>VLOOKUP($B315,'Basic Ratio'!$D$124:$AU$135,Graph!A307,FALSE)</f>
        <v>53.396949999999997</v>
      </c>
      <c r="N315" s="32">
        <f>VLOOKUP($B315,'Basic Ratio'!$D$136:$AU$147,Graph!A307,FALSE)</f>
        <v>120.76900999999999</v>
      </c>
    </row>
    <row r="316" spans="1:14" ht="13.5" customHeight="1">
      <c r="B316" s="51">
        <f t="shared" si="40"/>
        <v>2016</v>
      </c>
      <c r="C316" s="39">
        <f>VLOOKUP($B316,'Basic Ratio'!$D$4:$AU$15,Graph!A307,FALSE)</f>
        <v>73.444940000000003</v>
      </c>
      <c r="D316" s="39">
        <f>VLOOKUP($B316,'Basic Ratio'!$D$16:$AU$27,Graph!A307,FALSE)</f>
        <v>111.325</v>
      </c>
      <c r="E316" s="39">
        <f>VLOOKUP($B316,'Basic Ratio'!$D$28:$AU$38,Graph!A307,FALSE)</f>
        <v>66.44314</v>
      </c>
      <c r="F316" s="39">
        <f>VLOOKUP($B316,'Basic Ratio'!$D$40:$AU$51,Graph!A307,FALSE)</f>
        <v>114.60307</v>
      </c>
      <c r="G316" s="39">
        <f>VLOOKUP($B316,'Basic Ratio'!$D$52:$AU$63,Graph!A307,FALSE)</f>
        <v>135.42448999999999</v>
      </c>
      <c r="H316" s="39">
        <f>VLOOKUP($B316,'Basic Ratio'!$D$64:$AU$75,Graph!A307,FALSE)</f>
        <v>64.844080000000005</v>
      </c>
      <c r="I316" s="39">
        <f>VLOOKUP($B316,'Basic Ratio'!$D$76:$AU$87,Graph!A307,FALSE)</f>
        <v>67.960080000000005</v>
      </c>
      <c r="J316" s="39">
        <f>VLOOKUP($B316,'Basic Ratio'!$D$88:$AU$99,Graph!A307,FALSE)</f>
        <v>87.343789999999998</v>
      </c>
      <c r="K316" s="39">
        <f>VLOOKUP($B316,'Basic Ratio'!$D$100:$AU$111,Graph!A307,FALSE)</f>
        <v>124.5886</v>
      </c>
      <c r="L316" s="39">
        <f>VLOOKUP($B316,'Basic Ratio'!$D$112:$AU$123,Graph!A307,FALSE)</f>
        <v>54.789099999999998</v>
      </c>
      <c r="M316" s="39">
        <f>VLOOKUP($B316,'Basic Ratio'!$D$124:$AU$135,Graph!A307,FALSE)</f>
        <v>56.545900000000003</v>
      </c>
      <c r="N316" s="39">
        <f>VLOOKUP($B316,'Basic Ratio'!$D$136:$AU$147,Graph!A307,FALSE)</f>
        <v>120.22228</v>
      </c>
    </row>
    <row r="317" spans="1:14" ht="13.5" customHeight="1">
      <c r="B317" s="50">
        <f t="shared" si="40"/>
        <v>2017</v>
      </c>
      <c r="C317" s="32">
        <f>VLOOKUP($B317,'Basic Ratio'!$D$4:$AU$15,Graph!A307,FALSE)</f>
        <v>68.479110000000006</v>
      </c>
      <c r="D317" s="32">
        <f>VLOOKUP($B317,'Basic Ratio'!$D$16:$AU$27,Graph!A307,FALSE)</f>
        <v>98.710970000000003</v>
      </c>
      <c r="E317" s="32" t="e">
        <f>VLOOKUP($B317,'Basic Ratio'!$D$28:$AU$38,Graph!A307,FALSE)</f>
        <v>#N/A</v>
      </c>
      <c r="F317" s="32">
        <f>VLOOKUP($B317,'Basic Ratio'!$D$40:$AU$51,Graph!A307,FALSE)</f>
        <v>105.77408</v>
      </c>
      <c r="G317" s="32">
        <f>VLOOKUP($B317,'Basic Ratio'!$D$52:$AU$63,Graph!A307,FALSE)</f>
        <v>133.65278000000001</v>
      </c>
      <c r="H317" s="32">
        <f>VLOOKUP($B317,'Basic Ratio'!$D$64:$AU$75,Graph!A307,FALSE)</f>
        <v>63.653449999999999</v>
      </c>
      <c r="I317" s="32">
        <f>VLOOKUP($B317,'Basic Ratio'!$D$76:$AU$87,Graph!A307,FALSE)</f>
        <v>69.133560000000003</v>
      </c>
      <c r="J317" s="32">
        <f>VLOOKUP($B317,'Basic Ratio'!$D$88:$AU$99,Graph!A307,FALSE)</f>
        <v>96.643090000000001</v>
      </c>
      <c r="K317" s="32">
        <f>VLOOKUP($B317,'Basic Ratio'!$D$100:$AU$111,Graph!A307,FALSE)</f>
        <v>127.88979999999999</v>
      </c>
      <c r="L317" s="32">
        <f>VLOOKUP($B317,'Basic Ratio'!$D$112:$AU$123,Graph!A307,FALSE)</f>
        <v>60.320630000000001</v>
      </c>
      <c r="M317" s="32">
        <f>VLOOKUP($B317,'Basic Ratio'!$D$124:$AU$135,Graph!A307,FALSE)</f>
        <v>61.171810000000001</v>
      </c>
      <c r="N317" s="32">
        <f>VLOOKUP($B317,'Basic Ratio'!$D$136:$AU$147,Graph!A307,FALSE)</f>
        <v>100.03703</v>
      </c>
    </row>
    <row r="318" spans="1:14" ht="13.5" customHeight="1">
      <c r="B318" s="51">
        <f>B302</f>
        <v>2018</v>
      </c>
      <c r="C318" s="39">
        <f>VLOOKUP($B318,'Basic Ratio'!$D$4:$AU$15,Graph!A307,FALSE)</f>
        <v>75.125399999999999</v>
      </c>
      <c r="D318" s="39">
        <f>VLOOKUP($B318,'Basic Ratio'!$D$16:$AU$27,Graph!A307,FALSE)</f>
        <v>119.73824999999999</v>
      </c>
      <c r="E318" s="39" t="e">
        <f>VLOOKUP($B318,'Basic Ratio'!$D$28:$AU$39,Graph!A307,FALSE)</f>
        <v>#N/A</v>
      </c>
      <c r="F318" s="39">
        <f>VLOOKUP($B318,'Basic Ratio'!$D$40:$AU$51,Graph!A307,FALSE)</f>
        <v>111.5367</v>
      </c>
      <c r="G318" s="39">
        <f>VLOOKUP($B318,'Basic Ratio'!$D$52:$AU$63,Graph!A307,FALSE)</f>
        <v>157.08578</v>
      </c>
      <c r="H318" s="39">
        <f>VLOOKUP($B318,'Basic Ratio'!$D$64:$AU$75,Graph!A307,FALSE)</f>
        <v>71.546940000000006</v>
      </c>
      <c r="I318" s="39">
        <f>VLOOKUP($B318,'Basic Ratio'!$D$76:$AU$87,Graph!A307,FALSE)</f>
        <v>71.588549999999998</v>
      </c>
      <c r="J318" s="39">
        <f>VLOOKUP($B318,'Basic Ratio'!$D$88:$AU$99,Graph!A307,FALSE)</f>
        <v>95.568200000000004</v>
      </c>
      <c r="K318" s="39">
        <f>VLOOKUP($B318,'Basic Ratio'!$D$100:$AU$111,Graph!A307,FALSE)</f>
        <v>138.32478</v>
      </c>
      <c r="L318" s="39">
        <f>VLOOKUP($B318,'Basic Ratio'!$D$112:$AU$123,Graph!A307,FALSE)</f>
        <v>64.373959999999997</v>
      </c>
      <c r="M318" s="39">
        <f>VLOOKUP($B318,'Basic Ratio'!$D$124:$AU$135,Graph!A307,FALSE)</f>
        <v>74.392480000000006</v>
      </c>
      <c r="N318" s="39">
        <f>VLOOKUP($B318,'Basic Ratio'!$D$136:$AU$147,Graph!A307,FALSE)</f>
        <v>107.24534</v>
      </c>
    </row>
    <row r="322" spans="1:14" ht="13.5" customHeight="1">
      <c r="A322" s="13">
        <v>27</v>
      </c>
      <c r="B322" s="14" t="s">
        <v>205</v>
      </c>
      <c r="F322" s="18" t="s">
        <v>478</v>
      </c>
    </row>
    <row r="323" spans="1:14" ht="13.5" customHeight="1">
      <c r="B323" s="16"/>
      <c r="C323" s="52" t="str">
        <f>C308</f>
        <v>日本電産</v>
      </c>
      <c r="D323" s="52" t="str">
        <f t="shared" ref="D323:N323" si="41">D308</f>
        <v>村田製作所</v>
      </c>
      <c r="E323" s="52" t="str">
        <f t="shared" si="41"/>
        <v>TDK</v>
      </c>
      <c r="F323" s="52" t="str">
        <f t="shared" si="41"/>
        <v>京セラ</v>
      </c>
      <c r="G323" s="52" t="str">
        <f t="shared" si="41"/>
        <v>ローム</v>
      </c>
      <c r="H323" s="52" t="str">
        <f t="shared" si="41"/>
        <v>日本精工</v>
      </c>
      <c r="I323" s="52" t="str">
        <f t="shared" si="41"/>
        <v>日立製作所</v>
      </c>
      <c r="J323" s="53" t="str">
        <f t="shared" si="41"/>
        <v>Intel</v>
      </c>
      <c r="K323" s="53" t="str">
        <f t="shared" si="41"/>
        <v>Texas Instruments</v>
      </c>
      <c r="L323" s="53" t="str">
        <f t="shared" si="41"/>
        <v>Emerson</v>
      </c>
      <c r="M323" s="53" t="str">
        <f t="shared" si="41"/>
        <v>Samsung E</v>
      </c>
      <c r="N323" s="53" t="str">
        <f t="shared" si="41"/>
        <v>Analog Devices</v>
      </c>
    </row>
    <row r="324" spans="1:14" ht="13.5" customHeight="1">
      <c r="B324" s="50">
        <f t="shared" ref="B324:B332" si="42">B325-1</f>
        <v>2009</v>
      </c>
      <c r="C324" s="32">
        <f>VLOOKUP($B324,'Basic Ratio'!$D$4:$AU$15,Graph!A322,FALSE)</f>
        <v>75.634209999999996</v>
      </c>
      <c r="D324" s="32">
        <f>VLOOKUP($B324,'Basic Ratio'!$D$16:$AU$27,Graph!A322,FALSE)</f>
        <v>24.164459999999998</v>
      </c>
      <c r="E324" s="32">
        <f>VLOOKUP($B324,'Basic Ratio'!$D$28:$AU$39,Graph!A322,FALSE)</f>
        <v>40.203659999999999</v>
      </c>
      <c r="F324" s="32">
        <f>VLOOKUP($B324,'Basic Ratio'!$D$40:$AU$51,Graph!A322,FALSE)</f>
        <v>36.306919999999998</v>
      </c>
      <c r="G324" s="32">
        <f>VLOOKUP($B324,'Basic Ratio'!$D$52:$AU$63,Graph!A322,FALSE)</f>
        <v>75.660120000000006</v>
      </c>
      <c r="H324" s="32">
        <f>VLOOKUP($B324,'Basic Ratio'!$D$64:$AU$75,Graph!A322,FALSE)</f>
        <v>71.452399999999997</v>
      </c>
      <c r="I324" s="32">
        <f>VLOOKUP($B324,'Basic Ratio'!$D$76:$AU$87,Graph!A322,FALSE)</f>
        <v>74.630089999999996</v>
      </c>
      <c r="J324" s="32">
        <f>VLOOKUP($B324,'Basic Ratio'!$D$88:$AU$99,Graph!A322,FALSE)</f>
        <v>52.699190000000002</v>
      </c>
      <c r="K324" s="32">
        <f>VLOOKUP($B324,'Basic Ratio'!$D$100:$AU$111,Graph!A322,FALSE)</f>
        <v>28.720389999999998</v>
      </c>
      <c r="L324" s="32">
        <f>VLOOKUP($B324,'Basic Ratio'!$D$112:$AU$123,Graph!A322,FALSE)</f>
        <v>70.400840000000002</v>
      </c>
      <c r="M324" s="32">
        <f>VLOOKUP($B324,'Basic Ratio'!$D$124:$AU$135,Graph!A322,FALSE)</f>
        <v>46.603200000000001</v>
      </c>
      <c r="N324" s="32">
        <f>VLOOKUP($B324,'Basic Ratio'!$D$136:$AU$147,Graph!A322,FALSE)</f>
        <v>51.840519999999998</v>
      </c>
    </row>
    <row r="325" spans="1:14" ht="13.5" customHeight="1">
      <c r="B325" s="51">
        <f t="shared" si="42"/>
        <v>2010</v>
      </c>
      <c r="C325" s="39">
        <f>VLOOKUP($B325,'Basic Ratio'!$D$4:$AU$15,Graph!A322,FALSE)</f>
        <v>77.743179999999995</v>
      </c>
      <c r="D325" s="39">
        <f>VLOOKUP($B325,'Basic Ratio'!$D$16:$AU$27,Graph!A322,FALSE)</f>
        <v>26.45119</v>
      </c>
      <c r="E325" s="39">
        <f>VLOOKUP($B325,'Basic Ratio'!$D$28:$AU$38,Graph!A322,FALSE)</f>
        <v>45.622079999999997</v>
      </c>
      <c r="F325" s="39">
        <f>VLOOKUP($B325,'Basic Ratio'!$D$40:$AU$51,Graph!A322,FALSE)</f>
        <v>36.912089999999999</v>
      </c>
      <c r="G325" s="39">
        <f>VLOOKUP($B325,'Basic Ratio'!$D$52:$AU$63,Graph!A322,FALSE)</f>
        <v>60.007100000000001</v>
      </c>
      <c r="H325" s="39">
        <f>VLOOKUP($B325,'Basic Ratio'!$D$64:$AU$75,Graph!A322,FALSE)</f>
        <v>76.535759999999996</v>
      </c>
      <c r="I325" s="39">
        <f>VLOOKUP($B325,'Basic Ratio'!$D$76:$AU$87,Graph!A322,FALSE)</f>
        <v>71.50752</v>
      </c>
      <c r="J325" s="39">
        <f>VLOOKUP($B325,'Basic Ratio'!$D$88:$AU$99,Graph!A322,FALSE)</f>
        <v>47.604649999999999</v>
      </c>
      <c r="K325" s="39">
        <f>VLOOKUP($B325,'Basic Ratio'!$D$100:$AU$111,Graph!A322,FALSE)</f>
        <v>30.201560000000001</v>
      </c>
      <c r="L325" s="39">
        <f>VLOOKUP($B325,'Basic Ratio'!$D$112:$AU$123,Graph!A322,FALSE)</f>
        <v>61.353949999999998</v>
      </c>
      <c r="M325" s="39">
        <f>VLOOKUP($B325,'Basic Ratio'!$D$124:$AU$135,Graph!A322,FALSE)</f>
        <v>50.856909999999999</v>
      </c>
      <c r="N325" s="39">
        <f>VLOOKUP($B325,'Basic Ratio'!$D$136:$AU$147,Graph!A322,FALSE)</f>
        <v>44.364319999999999</v>
      </c>
    </row>
    <row r="326" spans="1:14" ht="13.5" customHeight="1">
      <c r="B326" s="50">
        <f t="shared" si="42"/>
        <v>2011</v>
      </c>
      <c r="C326" s="32">
        <f>VLOOKUP($B326,'Basic Ratio'!$D$4:$AU$15,Graph!A322,FALSE)</f>
        <v>76.750200000000007</v>
      </c>
      <c r="D326" s="32">
        <f>VLOOKUP($B326,'Basic Ratio'!$D$16:$AU$27,Graph!A322,FALSE)</f>
        <v>29.649290000000001</v>
      </c>
      <c r="E326" s="32">
        <f>VLOOKUP($B326,'Basic Ratio'!$D$28:$AU$38,Graph!A322,FALSE)</f>
        <v>48.2194</v>
      </c>
      <c r="F326" s="32">
        <f>VLOOKUP($B326,'Basic Ratio'!$D$40:$AU$51,Graph!A322,FALSE)</f>
        <v>41.125959999999999</v>
      </c>
      <c r="G326" s="32">
        <f>VLOOKUP($B326,'Basic Ratio'!$D$52:$AU$63,Graph!A322,FALSE)</f>
        <v>38.406939999999999</v>
      </c>
      <c r="H326" s="32">
        <f>VLOOKUP($B326,'Basic Ratio'!$D$64:$AU$75,Graph!A322,FALSE)</f>
        <v>81.342770000000002</v>
      </c>
      <c r="I326" s="32">
        <f>VLOOKUP($B326,'Basic Ratio'!$D$76:$AU$87,Graph!A322,FALSE)</f>
        <v>72.514120000000005</v>
      </c>
      <c r="J326" s="32">
        <f>VLOOKUP($B326,'Basic Ratio'!$D$88:$AU$99,Graph!A322,FALSE)</f>
        <v>47.28284</v>
      </c>
      <c r="K326" s="32">
        <f>VLOOKUP($B326,'Basic Ratio'!$D$100:$AU$111,Graph!A322,FALSE)</f>
        <v>31.870339999999999</v>
      </c>
      <c r="L326" s="32">
        <f>VLOOKUP($B326,'Basic Ratio'!$D$112:$AU$123,Graph!A322,FALSE)</f>
        <v>63.314729999999997</v>
      </c>
      <c r="M326" s="32">
        <f>VLOOKUP($B326,'Basic Ratio'!$D$124:$AU$135,Graph!A322,FALSE)</f>
        <v>55.084710000000001</v>
      </c>
      <c r="N326" s="32">
        <f>VLOOKUP($B326,'Basic Ratio'!$D$136:$AU$147,Graph!A322,FALSE)</f>
        <v>43.735689999999998</v>
      </c>
    </row>
    <row r="327" spans="1:14" ht="13.5" customHeight="1">
      <c r="B327" s="51">
        <f t="shared" si="42"/>
        <v>2012</v>
      </c>
      <c r="C327" s="39">
        <f>VLOOKUP($B327,'Basic Ratio'!$D$4:$AU$15,Graph!A322,FALSE)</f>
        <v>75.860510000000005</v>
      </c>
      <c r="D327" s="39">
        <f>VLOOKUP($B327,'Basic Ratio'!$D$16:$AU$27,Graph!A322,FALSE)</f>
        <v>27.27317</v>
      </c>
      <c r="E327" s="39">
        <f>VLOOKUP($B327,'Basic Ratio'!$D$28:$AU$38,Graph!A322,FALSE)</f>
        <v>46.56926</v>
      </c>
      <c r="F327" s="39">
        <f>VLOOKUP($B327,'Basic Ratio'!$D$40:$AU$51,Graph!A322,FALSE)</f>
        <v>39.904719999999998</v>
      </c>
      <c r="G327" s="39">
        <f>VLOOKUP($B327,'Basic Ratio'!$D$52:$AU$63,Graph!A322,FALSE)</f>
        <v>33.947920000000003</v>
      </c>
      <c r="H327" s="39">
        <f>VLOOKUP($B327,'Basic Ratio'!$D$64:$AU$75,Graph!A322,FALSE)</f>
        <v>77.669449999999998</v>
      </c>
      <c r="I327" s="39">
        <f>VLOOKUP($B327,'Basic Ratio'!$D$76:$AU$87,Graph!A322,FALSE)</f>
        <v>79.420720000000003</v>
      </c>
      <c r="J327" s="39">
        <f>VLOOKUP($B327,'Basic Ratio'!$D$88:$AU$99,Graph!A322,FALSE)</f>
        <v>52.245649999999998</v>
      </c>
      <c r="K327" s="39">
        <f>VLOOKUP($B327,'Basic Ratio'!$D$100:$AU$111,Graph!A322,FALSE)</f>
        <v>30.5427</v>
      </c>
      <c r="L327" s="39">
        <f>VLOOKUP($B327,'Basic Ratio'!$D$112:$AU$123,Graph!A322,FALSE)</f>
        <v>67.915329999999997</v>
      </c>
      <c r="M327" s="39">
        <f>VLOOKUP($B327,'Basic Ratio'!$D$124:$AU$135,Graph!A322,FALSE)</f>
        <v>50.340739999999997</v>
      </c>
      <c r="N327" s="39">
        <f>VLOOKUP($B327,'Basic Ratio'!$D$136:$AU$147,Graph!A322,FALSE)</f>
        <v>43.6066</v>
      </c>
    </row>
    <row r="328" spans="1:14" ht="13.5" customHeight="1">
      <c r="B328" s="50">
        <f t="shared" si="42"/>
        <v>2013</v>
      </c>
      <c r="C328" s="32">
        <f>VLOOKUP($B328,'Basic Ratio'!$D$4:$AU$15,Graph!A322,FALSE)</f>
        <v>78.423900000000003</v>
      </c>
      <c r="D328" s="32">
        <f>VLOOKUP($B328,'Basic Ratio'!$D$16:$AU$27,Graph!A322,FALSE)</f>
        <v>26.640260000000001</v>
      </c>
      <c r="E328" s="32">
        <f>VLOOKUP($B328,'Basic Ratio'!$D$28:$AU$38,Graph!A322,FALSE)</f>
        <v>43.273310000000002</v>
      </c>
      <c r="F328" s="32">
        <f>VLOOKUP($B328,'Basic Ratio'!$D$40:$AU$51,Graph!A322,FALSE)</f>
        <v>38.494729999999997</v>
      </c>
      <c r="G328" s="32">
        <f>VLOOKUP($B328,'Basic Ratio'!$D$52:$AU$63,Graph!A322,FALSE)</f>
        <v>31.433440000000001</v>
      </c>
      <c r="H328" s="32">
        <f>VLOOKUP($B328,'Basic Ratio'!$D$64:$AU$75,Graph!A322,FALSE)</f>
        <v>64.933499999999995</v>
      </c>
      <c r="I328" s="32">
        <f>VLOOKUP($B328,'Basic Ratio'!$D$76:$AU$87,Graph!A322,FALSE)</f>
        <v>66.600459999999998</v>
      </c>
      <c r="J328" s="32">
        <f>VLOOKUP($B328,'Basic Ratio'!$D$88:$AU$99,Graph!A322,FALSE)</f>
        <v>52.874639999999999</v>
      </c>
      <c r="K328" s="32">
        <f>VLOOKUP($B328,'Basic Ratio'!$D$100:$AU$111,Graph!A322,FALSE)</f>
        <v>27.178629999999998</v>
      </c>
      <c r="L328" s="32">
        <f>VLOOKUP($B328,'Basic Ratio'!$D$112:$AU$123,Graph!A322,FALSE)</f>
        <v>69.185389999999998</v>
      </c>
      <c r="M328" s="32">
        <f>VLOOKUP($B328,'Basic Ratio'!$D$124:$AU$135,Graph!A322,FALSE)</f>
        <v>33.23216</v>
      </c>
      <c r="N328" s="32">
        <f>VLOOKUP($B328,'Basic Ratio'!$D$136:$AU$147,Graph!A322,FALSE)</f>
        <v>47.35895</v>
      </c>
    </row>
    <row r="329" spans="1:14" ht="13.5" customHeight="1">
      <c r="B329" s="51">
        <f t="shared" si="42"/>
        <v>2014</v>
      </c>
      <c r="C329" s="39">
        <f>VLOOKUP($B329,'Basic Ratio'!$D$4:$AU$15,Graph!A322,FALSE)</f>
        <v>79.170689999999993</v>
      </c>
      <c r="D329" s="39">
        <f>VLOOKUP($B329,'Basic Ratio'!$D$16:$AU$27,Graph!A322,FALSE)</f>
        <v>27.710799999999999</v>
      </c>
      <c r="E329" s="39">
        <f>VLOOKUP($B329,'Basic Ratio'!$D$28:$AU$38,Graph!A322,FALSE)</f>
        <v>46.310110000000002</v>
      </c>
      <c r="F329" s="39">
        <f>VLOOKUP($B329,'Basic Ratio'!$D$40:$AU$51,Graph!A322,FALSE)</f>
        <v>38.222799999999999</v>
      </c>
      <c r="G329" s="39">
        <f>VLOOKUP($B329,'Basic Ratio'!$D$52:$AU$63,Graph!A322,FALSE)</f>
        <v>29.261690000000002</v>
      </c>
      <c r="H329" s="39">
        <f>VLOOKUP($B329,'Basic Ratio'!$D$64:$AU$75,Graph!A322,FALSE)</f>
        <v>64.526160000000004</v>
      </c>
      <c r="I329" s="39">
        <f>VLOOKUP($B329,'Basic Ratio'!$D$76:$AU$87,Graph!A322,FALSE)</f>
        <v>69.178089999999997</v>
      </c>
      <c r="J329" s="39">
        <f>VLOOKUP($B329,'Basic Ratio'!$D$88:$AU$99,Graph!A322,FALSE)</f>
        <v>51.099780000000003</v>
      </c>
      <c r="K329" s="39">
        <f>VLOOKUP($B329,'Basic Ratio'!$D$100:$AU$111,Graph!A322,FALSE)</f>
        <v>27.643640000000001</v>
      </c>
      <c r="L329" s="39">
        <f>VLOOKUP($B329,'Basic Ratio'!$D$112:$AU$123,Graph!A322,FALSE)</f>
        <v>102.22738</v>
      </c>
      <c r="M329" s="39">
        <f>VLOOKUP($B329,'Basic Ratio'!$D$124:$AU$135,Graph!A322,FALSE)</f>
        <v>23.597619999999999</v>
      </c>
      <c r="N329" s="39">
        <f>VLOOKUP($B329,'Basic Ratio'!$D$136:$AU$147,Graph!A322,FALSE)</f>
        <v>42.111890000000002</v>
      </c>
    </row>
    <row r="330" spans="1:14" ht="13.5" customHeight="1">
      <c r="B330" s="50">
        <f t="shared" si="42"/>
        <v>2015</v>
      </c>
      <c r="C330" s="32">
        <f>VLOOKUP($B330,'Basic Ratio'!$D$4:$AU$15,Graph!A322,FALSE)</f>
        <v>74.871889999999993</v>
      </c>
      <c r="D330" s="32">
        <f>VLOOKUP($B330,'Basic Ratio'!$D$16:$AU$27,Graph!A322,FALSE)</f>
        <v>27.310189999999999</v>
      </c>
      <c r="E330" s="32">
        <f>VLOOKUP($B330,'Basic Ratio'!$D$28:$AU$38,Graph!A322,FALSE)</f>
        <v>49.016550000000002</v>
      </c>
      <c r="F330" s="32">
        <f>VLOOKUP($B330,'Basic Ratio'!$D$40:$AU$51,Graph!A322,FALSE)</f>
        <v>40.361379999999997</v>
      </c>
      <c r="G330" s="32">
        <f>VLOOKUP($B330,'Basic Ratio'!$D$52:$AU$63,Graph!A322,FALSE)</f>
        <v>31.712800000000001</v>
      </c>
      <c r="H330" s="32">
        <f>VLOOKUP($B330,'Basic Ratio'!$D$64:$AU$75,Graph!A322,FALSE)</f>
        <v>68.524349999999998</v>
      </c>
      <c r="I330" s="32">
        <f>VLOOKUP($B330,'Basic Ratio'!$D$76:$AU$87,Graph!A322,FALSE)</f>
        <v>72.149950000000004</v>
      </c>
      <c r="J330" s="32">
        <f>VLOOKUP($B330,'Basic Ratio'!$D$88:$AU$99,Graph!A322,FALSE)</f>
        <v>40.59328</v>
      </c>
      <c r="K330" s="32">
        <f>VLOOKUP($B330,'Basic Ratio'!$D$100:$AU$111,Graph!A322,FALSE)</f>
        <v>28.168880000000001</v>
      </c>
      <c r="L330" s="32">
        <f>VLOOKUP($B330,'Basic Ratio'!$D$112:$AU$123,Graph!A322,FALSE)</f>
        <v>96.941450000000003</v>
      </c>
      <c r="M330" s="32">
        <f>VLOOKUP($B330,'Basic Ratio'!$D$124:$AU$135,Graph!A322,FALSE)</f>
        <v>20.592569999999998</v>
      </c>
      <c r="N330" s="32">
        <f>VLOOKUP($B330,'Basic Ratio'!$D$136:$AU$147,Graph!A322,FALSE)</f>
        <v>46.716850000000001</v>
      </c>
    </row>
    <row r="331" spans="1:14" ht="13.5" customHeight="1">
      <c r="B331" s="51">
        <f t="shared" si="42"/>
        <v>2016</v>
      </c>
      <c r="C331" s="39">
        <f>VLOOKUP($B331,'Basic Ratio'!$D$4:$AU$15,Graph!A322,FALSE)</f>
        <v>79.894120000000001</v>
      </c>
      <c r="D331" s="39">
        <f>VLOOKUP($B331,'Basic Ratio'!$D$16:$AU$27,Graph!A322,FALSE)</f>
        <v>29.922339999999998</v>
      </c>
      <c r="E331" s="39">
        <f>VLOOKUP($B331,'Basic Ratio'!$D$28:$AU$38,Graph!A322,FALSE)</f>
        <v>61.87444</v>
      </c>
      <c r="F331" s="39">
        <f>VLOOKUP($B331,'Basic Ratio'!$D$40:$AU$51,Graph!A322,FALSE)</f>
        <v>42.490020000000001</v>
      </c>
      <c r="G331" s="39">
        <f>VLOOKUP($B331,'Basic Ratio'!$D$52:$AU$63,Graph!A322,FALSE)</f>
        <v>30.287700000000001</v>
      </c>
      <c r="H331" s="39">
        <f>VLOOKUP($B331,'Basic Ratio'!$D$64:$AU$75,Graph!A322,FALSE)</f>
        <v>71.779079999999993</v>
      </c>
      <c r="I331" s="39">
        <f>VLOOKUP($B331,'Basic Ratio'!$D$76:$AU$87,Graph!A322,FALSE)</f>
        <v>77.642439999999993</v>
      </c>
      <c r="J331" s="39">
        <f>VLOOKUP($B331,'Basic Ratio'!$D$88:$AU$99,Graph!A322,FALSE)</f>
        <v>36.357999999999997</v>
      </c>
      <c r="K331" s="39">
        <f>VLOOKUP($B331,'Basic Ratio'!$D$100:$AU$111,Graph!A322,FALSE)</f>
        <v>27.456949999999999</v>
      </c>
      <c r="L331" s="39">
        <f>VLOOKUP($B331,'Basic Ratio'!$D$112:$AU$123,Graph!A322,FALSE)</f>
        <v>68.131270000000001</v>
      </c>
      <c r="M331" s="39">
        <f>VLOOKUP($B331,'Basic Ratio'!$D$124:$AU$135,Graph!A322,FALSE)</f>
        <v>19.35408</v>
      </c>
      <c r="N331" s="39">
        <f>VLOOKUP($B331,'Basic Ratio'!$D$136:$AU$147,Graph!A322,FALSE)</f>
        <v>54.308070000000001</v>
      </c>
    </row>
    <row r="332" spans="1:14" ht="13.5" customHeight="1">
      <c r="B332" s="50">
        <f t="shared" si="42"/>
        <v>2017</v>
      </c>
      <c r="C332" s="32">
        <f>VLOOKUP($B332,'Basic Ratio'!$D$4:$AU$15,Graph!A322,FALSE)</f>
        <v>82.272459999999995</v>
      </c>
      <c r="D332" s="32">
        <f>VLOOKUP($B332,'Basic Ratio'!$D$16:$AU$27,Graph!A322,FALSE)</f>
        <v>27.562609999999999</v>
      </c>
      <c r="E332" s="32" t="e">
        <f>VLOOKUP($B332,'Basic Ratio'!$D$28:$AU$38,Graph!A322,FALSE)</f>
        <v>#N/A</v>
      </c>
      <c r="F332" s="32">
        <f>VLOOKUP($B332,'Basic Ratio'!$D$40:$AU$51,Graph!A322,FALSE)</f>
        <v>41.269460000000002</v>
      </c>
      <c r="G332" s="32">
        <f>VLOOKUP($B332,'Basic Ratio'!$D$52:$AU$63,Graph!A322,FALSE)</f>
        <v>27.31514</v>
      </c>
      <c r="H332" s="32">
        <f>VLOOKUP($B332,'Basic Ratio'!$D$64:$AU$75,Graph!A322,FALSE)</f>
        <v>66.673090000000002</v>
      </c>
      <c r="I332" s="32">
        <f>VLOOKUP($B332,'Basic Ratio'!$D$76:$AU$87,Graph!A322,FALSE)</f>
        <v>76.456190000000007</v>
      </c>
      <c r="J332" s="32">
        <f>VLOOKUP($B332,'Basic Ratio'!$D$88:$AU$99,Graph!A322,FALSE)</f>
        <v>39.273780000000002</v>
      </c>
      <c r="K332" s="32">
        <f>VLOOKUP($B332,'Basic Ratio'!$D$100:$AU$111,Graph!A322,FALSE)</f>
        <v>28.529859999999999</v>
      </c>
      <c r="L332" s="32">
        <f>VLOOKUP($B332,'Basic Ratio'!$D$112:$AU$123,Graph!A322,FALSE)</f>
        <v>64.801739999999995</v>
      </c>
      <c r="M332" s="32">
        <f>VLOOKUP($B332,'Basic Ratio'!$D$124:$AU$135,Graph!A322,FALSE)</f>
        <v>20.90428</v>
      </c>
      <c r="N332" s="32">
        <f>VLOOKUP($B332,'Basic Ratio'!$D$136:$AU$147,Graph!A322,FALSE)</f>
        <v>39.898040000000002</v>
      </c>
    </row>
    <row r="333" spans="1:14" ht="13.5" customHeight="1">
      <c r="B333" s="51">
        <f>B318</f>
        <v>2018</v>
      </c>
      <c r="C333" s="39">
        <f>VLOOKUP($B333,'Basic Ratio'!$D$4:$AU$15,Graph!A322,FALSE)</f>
        <v>85.8553</v>
      </c>
      <c r="D333" s="39">
        <f>VLOOKUP($B333,'Basic Ratio'!$D$16:$AU$27,Graph!A322,FALSE)</f>
        <v>29.931830000000001</v>
      </c>
      <c r="E333" s="39" t="e">
        <f>VLOOKUP($B333,'Basic Ratio'!$D$28:$AU$39,Graph!A322,FALSE)</f>
        <v>#N/A</v>
      </c>
      <c r="F333" s="39">
        <f>VLOOKUP($B333,'Basic Ratio'!$D$40:$AU$51,Graph!A322,FALSE)</f>
        <v>53.853560000000002</v>
      </c>
      <c r="G333" s="39">
        <f>VLOOKUP($B333,'Basic Ratio'!$D$52:$AU$63,Graph!A322,FALSE)</f>
        <v>22.90448</v>
      </c>
      <c r="H333" s="39">
        <f>VLOOKUP($B333,'Basic Ratio'!$D$64:$AU$75,Graph!A322,FALSE)</f>
        <v>63.004840000000002</v>
      </c>
      <c r="I333" s="39">
        <f>VLOOKUP($B333,'Basic Ratio'!$D$76:$AU$87,Graph!A322,FALSE)</f>
        <v>77.322699999999998</v>
      </c>
      <c r="J333" s="39">
        <f>VLOOKUP($B333,'Basic Ratio'!$D$88:$AU$99,Graph!A322,FALSE)</f>
        <v>44.880110000000002</v>
      </c>
      <c r="K333" s="39">
        <f>VLOOKUP($B333,'Basic Ratio'!$D$100:$AU$111,Graph!A322,FALSE)</f>
        <v>29.873059999999999</v>
      </c>
      <c r="L333" s="39">
        <f>VLOOKUP($B333,'Basic Ratio'!$D$112:$AU$123,Graph!A322,FALSE)</f>
        <v>67.433390000000003</v>
      </c>
      <c r="M333" s="39">
        <f>VLOOKUP($B333,'Basic Ratio'!$D$124:$AU$135,Graph!A322,FALSE)</f>
        <v>23.500530000000001</v>
      </c>
      <c r="N333" s="39">
        <f>VLOOKUP($B333,'Basic Ratio'!$D$136:$AU$147,Graph!A322,FALSE)</f>
        <v>46.064839999999997</v>
      </c>
    </row>
    <row r="337" spans="1:14" ht="13.5" customHeight="1">
      <c r="A337" s="13">
        <v>28</v>
      </c>
      <c r="B337" s="14" t="s">
        <v>206</v>
      </c>
      <c r="F337" s="18" t="s">
        <v>479</v>
      </c>
    </row>
    <row r="338" spans="1:14" ht="13.5" customHeight="1">
      <c r="B338" s="16"/>
      <c r="C338" s="52" t="str">
        <f>C323</f>
        <v>日本電産</v>
      </c>
      <c r="D338" s="52" t="str">
        <f t="shared" ref="D338:N338" si="43">D323</f>
        <v>村田製作所</v>
      </c>
      <c r="E338" s="52" t="str">
        <f t="shared" si="43"/>
        <v>TDK</v>
      </c>
      <c r="F338" s="52" t="str">
        <f t="shared" si="43"/>
        <v>京セラ</v>
      </c>
      <c r="G338" s="52" t="str">
        <f t="shared" si="43"/>
        <v>ローム</v>
      </c>
      <c r="H338" s="52" t="str">
        <f t="shared" si="43"/>
        <v>日本精工</v>
      </c>
      <c r="I338" s="52" t="str">
        <f t="shared" si="43"/>
        <v>日立製作所</v>
      </c>
      <c r="J338" s="53" t="str">
        <f t="shared" si="43"/>
        <v>Intel</v>
      </c>
      <c r="K338" s="53" t="str">
        <f t="shared" si="43"/>
        <v>Texas Instruments</v>
      </c>
      <c r="L338" s="53" t="str">
        <f t="shared" si="43"/>
        <v>Emerson</v>
      </c>
      <c r="M338" s="53" t="str">
        <f t="shared" si="43"/>
        <v>Samsung E</v>
      </c>
      <c r="N338" s="53" t="str">
        <f t="shared" si="43"/>
        <v>Analog Devices</v>
      </c>
    </row>
    <row r="339" spans="1:14" ht="13.5" customHeight="1">
      <c r="B339" s="50">
        <f t="shared" ref="B339:B347" si="44">B340-1</f>
        <v>2009</v>
      </c>
      <c r="C339" s="32">
        <f>VLOOKUP($B339,'Basic Ratio'!$D$4:$AU$15,Graph!A337,FALSE)</f>
        <v>70.581149999999994</v>
      </c>
      <c r="D339" s="32">
        <f>VLOOKUP($B339,'Basic Ratio'!$D$16:$AU$27,Graph!A337,FALSE)</f>
        <v>129.93781000000001</v>
      </c>
      <c r="E339" s="32">
        <f>VLOOKUP($B339,'Basic Ratio'!$D$28:$AU$39,Graph!A337,FALSE)</f>
        <v>87.951859999999996</v>
      </c>
      <c r="F339" s="32">
        <f>VLOOKUP($B339,'Basic Ratio'!$D$40:$AU$51,Graph!A337,FALSE)</f>
        <v>116.01671</v>
      </c>
      <c r="G339" s="32">
        <f>VLOOKUP($B339,'Basic Ratio'!$D$52:$AU$63,Graph!A337,FALSE)</f>
        <v>140.00342000000001</v>
      </c>
      <c r="H339" s="32">
        <f>VLOOKUP($B339,'Basic Ratio'!$D$64:$AU$75,Graph!A337,FALSE)</f>
        <v>80.056179999999998</v>
      </c>
      <c r="I339" s="32">
        <f>VLOOKUP($B339,'Basic Ratio'!$D$76:$AU$87,Graph!A337,FALSE)</f>
        <v>103.65124</v>
      </c>
      <c r="J339" s="32">
        <f>VLOOKUP($B339,'Basic Ratio'!$D$88:$AU$99,Graph!A337,FALSE)</f>
        <v>46.039450000000002</v>
      </c>
      <c r="K339" s="32">
        <f>VLOOKUP($B339,'Basic Ratio'!$D$100:$AU$111,Graph!A337,FALSE)</f>
        <v>96.253789999999995</v>
      </c>
      <c r="L339" s="32">
        <f>VLOOKUP($B339,'Basic Ratio'!$D$112:$AU$123,Graph!A337,FALSE)</f>
        <v>65.574809999999999</v>
      </c>
      <c r="M339" s="32">
        <f>VLOOKUP($B339,'Basic Ratio'!$D$124:$AU$135,Graph!A337,FALSE)</f>
        <v>40.071530000000003</v>
      </c>
      <c r="N339" s="32">
        <f>VLOOKUP($B339,'Basic Ratio'!$D$136:$AU$147,Graph!A337,FALSE)</f>
        <v>119.12737</v>
      </c>
    </row>
    <row r="340" spans="1:14" ht="13.5" customHeight="1">
      <c r="B340" s="51">
        <f t="shared" si="44"/>
        <v>2010</v>
      </c>
      <c r="C340" s="39">
        <f>VLOOKUP($B340,'Basic Ratio'!$D$4:$AU$15,Graph!A337,FALSE)</f>
        <v>69.153999999999996</v>
      </c>
      <c r="D340" s="39">
        <f>VLOOKUP($B340,'Basic Ratio'!$D$16:$AU$27,Graph!A337,FALSE)</f>
        <v>130.54006000000001</v>
      </c>
      <c r="E340" s="39">
        <f>VLOOKUP($B340,'Basic Ratio'!$D$28:$AU$38,Graph!A337,FALSE)</f>
        <v>87.032790000000006</v>
      </c>
      <c r="F340" s="39">
        <f>VLOOKUP($B340,'Basic Ratio'!$D$40:$AU$51,Graph!A337,FALSE)</f>
        <v>112.07763</v>
      </c>
      <c r="G340" s="39">
        <f>VLOOKUP($B340,'Basic Ratio'!$D$52:$AU$63,Graph!A337,FALSE)</f>
        <v>161.55922000000001</v>
      </c>
      <c r="H340" s="39">
        <f>VLOOKUP($B340,'Basic Ratio'!$D$64:$AU$75,Graph!A337,FALSE)</f>
        <v>62.779640000000001</v>
      </c>
      <c r="I340" s="39">
        <f>VLOOKUP($B340,'Basic Ratio'!$D$76:$AU$87,Graph!A337,FALSE)</f>
        <v>97.265199999999993</v>
      </c>
      <c r="J340" s="39">
        <f>VLOOKUP($B340,'Basic Ratio'!$D$88:$AU$99,Graph!A337,FALSE)</f>
        <v>54.327359999999999</v>
      </c>
      <c r="K340" s="39">
        <f>VLOOKUP($B340,'Basic Ratio'!$D$100:$AU$111,Graph!A337,FALSE)</f>
        <v>83.053929999999994</v>
      </c>
      <c r="L340" s="39">
        <f>VLOOKUP($B340,'Basic Ratio'!$D$112:$AU$123,Graph!A337,FALSE)</f>
        <v>61.522579999999998</v>
      </c>
      <c r="M340" s="39">
        <f>VLOOKUP($B340,'Basic Ratio'!$D$124:$AU$135,Graph!A337,FALSE)</f>
        <v>36.359839999999998</v>
      </c>
      <c r="N340" s="39">
        <f>VLOOKUP($B340,'Basic Ratio'!$D$136:$AU$147,Graph!A337,FALSE)</f>
        <v>101.37473</v>
      </c>
    </row>
    <row r="341" spans="1:14" ht="13.5" customHeight="1">
      <c r="B341" s="50">
        <f t="shared" si="44"/>
        <v>2011</v>
      </c>
      <c r="C341" s="32">
        <f>VLOOKUP($B341,'Basic Ratio'!$D$4:$AU$15,Graph!A337,FALSE)</f>
        <v>80.128749999999997</v>
      </c>
      <c r="D341" s="32">
        <f>VLOOKUP($B341,'Basic Ratio'!$D$16:$AU$27,Graph!A337,FALSE)</f>
        <v>154.47578999999999</v>
      </c>
      <c r="E341" s="32">
        <f>VLOOKUP($B341,'Basic Ratio'!$D$28:$AU$38,Graph!A337,FALSE)</f>
        <v>103.57031000000001</v>
      </c>
      <c r="F341" s="32">
        <f>VLOOKUP($B341,'Basic Ratio'!$D$40:$AU$51,Graph!A337,FALSE)</f>
        <v>139.47454999999999</v>
      </c>
      <c r="G341" s="32">
        <f>VLOOKUP($B341,'Basic Ratio'!$D$52:$AU$63,Graph!A337,FALSE)</f>
        <v>201.13749999999999</v>
      </c>
      <c r="H341" s="32">
        <f>VLOOKUP($B341,'Basic Ratio'!$D$64:$AU$75,Graph!A337,FALSE)</f>
        <v>61.893889999999999</v>
      </c>
      <c r="I341" s="32">
        <f>VLOOKUP($B341,'Basic Ratio'!$D$76:$AU$87,Graph!A337,FALSE)</f>
        <v>100.84069</v>
      </c>
      <c r="J341" s="32">
        <f>VLOOKUP($B341,'Basic Ratio'!$D$88:$AU$99,Graph!A337,FALSE)</f>
        <v>47.069879999999998</v>
      </c>
      <c r="K341" s="32">
        <f>VLOOKUP($B341,'Basic Ratio'!$D$100:$AU$111,Graph!A337,FALSE)</f>
        <v>96.742890000000003</v>
      </c>
      <c r="L341" s="32">
        <f>VLOOKUP($B341,'Basic Ratio'!$D$112:$AU$123,Graph!A337,FALSE)</f>
        <v>52.989609999999999</v>
      </c>
      <c r="M341" s="32">
        <f>VLOOKUP($B341,'Basic Ratio'!$D$124:$AU$135,Graph!A337,FALSE)</f>
        <v>37.627119999999998</v>
      </c>
      <c r="N341" s="32">
        <f>VLOOKUP($B341,'Basic Ratio'!$D$136:$AU$147,Graph!A337,FALSE)</f>
        <v>104.49312</v>
      </c>
    </row>
    <row r="342" spans="1:14" ht="13.5" customHeight="1">
      <c r="B342" s="51">
        <f t="shared" si="44"/>
        <v>2012</v>
      </c>
      <c r="C342" s="39">
        <f>VLOOKUP($B342,'Basic Ratio'!$D$4:$AU$15,Graph!A337,FALSE)</f>
        <v>72.982479999999995</v>
      </c>
      <c r="D342" s="39">
        <f>VLOOKUP($B342,'Basic Ratio'!$D$16:$AU$27,Graph!A337,FALSE)</f>
        <v>161.10407000000001</v>
      </c>
      <c r="E342" s="39">
        <f>VLOOKUP($B342,'Basic Ratio'!$D$28:$AU$38,Graph!A337,FALSE)</f>
        <v>106.54313999999999</v>
      </c>
      <c r="F342" s="39">
        <f>VLOOKUP($B342,'Basic Ratio'!$D$40:$AU$51,Graph!A337,FALSE)</f>
        <v>147.78703999999999</v>
      </c>
      <c r="G342" s="39">
        <f>VLOOKUP($B342,'Basic Ratio'!$D$52:$AU$63,Graph!A337,FALSE)</f>
        <v>217.24435</v>
      </c>
      <c r="H342" s="39">
        <f>VLOOKUP($B342,'Basic Ratio'!$D$64:$AU$75,Graph!A337,FALSE)</f>
        <v>67.520989999999998</v>
      </c>
      <c r="I342" s="39">
        <f>VLOOKUP($B342,'Basic Ratio'!$D$76:$AU$87,Graph!A337,FALSE)</f>
        <v>120.43467</v>
      </c>
      <c r="J342" s="39">
        <f>VLOOKUP($B342,'Basic Ratio'!$D$88:$AU$99,Graph!A337,FALSE)</f>
        <v>52.883009999999999</v>
      </c>
      <c r="K342" s="39">
        <f>VLOOKUP($B342,'Basic Ratio'!$D$100:$AU$111,Graph!A337,FALSE)</f>
        <v>109.85124</v>
      </c>
      <c r="L342" s="39">
        <f>VLOOKUP($B342,'Basic Ratio'!$D$112:$AU$123,Graph!A337,FALSE)</f>
        <v>55.985190000000003</v>
      </c>
      <c r="M342" s="39">
        <f>VLOOKUP($B342,'Basic Ratio'!$D$124:$AU$135,Graph!A337,FALSE)</f>
        <v>39.636699999999998</v>
      </c>
      <c r="N342" s="39">
        <f>VLOOKUP($B342,'Basic Ratio'!$D$136:$AU$147,Graph!A337,FALSE)</f>
        <v>121.28287</v>
      </c>
    </row>
    <row r="343" spans="1:14" ht="13.5" customHeight="1">
      <c r="B343" s="50">
        <f t="shared" si="44"/>
        <v>2013</v>
      </c>
      <c r="C343" s="32">
        <f>VLOOKUP($B343,'Basic Ratio'!$D$4:$AU$15,Graph!A337,FALSE)</f>
        <v>56.298699999999997</v>
      </c>
      <c r="D343" s="32">
        <f>VLOOKUP($B343,'Basic Ratio'!$D$16:$AU$27,Graph!A337,FALSE)</f>
        <v>158.34905000000001</v>
      </c>
      <c r="E343" s="32">
        <f>VLOOKUP($B343,'Basic Ratio'!$D$28:$AU$38,Graph!A337,FALSE)</f>
        <v>95.783670000000001</v>
      </c>
      <c r="F343" s="32">
        <f>VLOOKUP($B343,'Basic Ratio'!$D$40:$AU$51,Graph!A337,FALSE)</f>
        <v>143.95672999999999</v>
      </c>
      <c r="G343" s="32">
        <f>VLOOKUP($B343,'Basic Ratio'!$D$52:$AU$63,Graph!A337,FALSE)</f>
        <v>199.22868</v>
      </c>
      <c r="H343" s="32">
        <f>VLOOKUP($B343,'Basic Ratio'!$D$64:$AU$75,Graph!A337,FALSE)</f>
        <v>65.617149999999995</v>
      </c>
      <c r="I343" s="32">
        <f>VLOOKUP($B343,'Basic Ratio'!$D$76:$AU$87,Graph!A337,FALSE)</f>
        <v>101.80434</v>
      </c>
      <c r="J343" s="32">
        <f>VLOOKUP($B343,'Basic Ratio'!$D$88:$AU$99,Graph!A337,FALSE)</f>
        <v>49.233179999999997</v>
      </c>
      <c r="K343" s="32">
        <f>VLOOKUP($B343,'Basic Ratio'!$D$100:$AU$111,Graph!A337,FALSE)</f>
        <v>118.18299</v>
      </c>
      <c r="L343" s="32">
        <f>VLOOKUP($B343,'Basic Ratio'!$D$112:$AU$123,Graph!A337,FALSE)</f>
        <v>53.098010000000002</v>
      </c>
      <c r="M343" s="32">
        <f>VLOOKUP($B343,'Basic Ratio'!$D$124:$AU$135,Graph!A337,FALSE)</f>
        <v>54.633569999999999</v>
      </c>
      <c r="N343" s="32">
        <f>VLOOKUP($B343,'Basic Ratio'!$D$136:$AU$147,Graph!A337,FALSE)</f>
        <v>114.04084</v>
      </c>
    </row>
    <row r="344" spans="1:14" ht="13.5" customHeight="1">
      <c r="B344" s="51">
        <f t="shared" si="44"/>
        <v>2014</v>
      </c>
      <c r="C344" s="39">
        <f>VLOOKUP($B344,'Basic Ratio'!$D$4:$AU$15,Graph!A337,FALSE)</f>
        <v>66.329629999999995</v>
      </c>
      <c r="D344" s="39">
        <f>VLOOKUP($B344,'Basic Ratio'!$D$16:$AU$27,Graph!A337,FALSE)</f>
        <v>149.35253</v>
      </c>
      <c r="E344" s="39">
        <f>VLOOKUP($B344,'Basic Ratio'!$D$28:$AU$38,Graph!A337,FALSE)</f>
        <v>94.015609999999995</v>
      </c>
      <c r="F344" s="39">
        <f>VLOOKUP($B344,'Basic Ratio'!$D$40:$AU$51,Graph!A337,FALSE)</f>
        <v>145.77771999999999</v>
      </c>
      <c r="G344" s="39">
        <f>VLOOKUP($B344,'Basic Ratio'!$D$52:$AU$63,Graph!A337,FALSE)</f>
        <v>193.83288999999999</v>
      </c>
      <c r="H344" s="39">
        <f>VLOOKUP($B344,'Basic Ratio'!$D$64:$AU$75,Graph!A337,FALSE)</f>
        <v>67.936719999999994</v>
      </c>
      <c r="I344" s="39">
        <f>VLOOKUP($B344,'Basic Ratio'!$D$76:$AU$87,Graph!A337,FALSE)</f>
        <v>107.21290999999999</v>
      </c>
      <c r="J344" s="39">
        <f>VLOOKUP($B344,'Basic Ratio'!$D$88:$AU$99,Graph!A337,FALSE)</f>
        <v>50.849339999999998</v>
      </c>
      <c r="K344" s="39">
        <f>VLOOKUP($B344,'Basic Ratio'!$D$100:$AU$111,Graph!A337,FALSE)</f>
        <v>120.80186</v>
      </c>
      <c r="L344" s="39">
        <f>VLOOKUP($B344,'Basic Ratio'!$D$112:$AU$123,Graph!A337,FALSE)</f>
        <v>71.241069999999993</v>
      </c>
      <c r="M344" s="39">
        <f>VLOOKUP($B344,'Basic Ratio'!$D$124:$AU$135,Graph!A337,FALSE)</f>
        <v>72.233500000000006</v>
      </c>
      <c r="N344" s="39">
        <f>VLOOKUP($B344,'Basic Ratio'!$D$136:$AU$147,Graph!A337,FALSE)</f>
        <v>118.30837</v>
      </c>
    </row>
    <row r="345" spans="1:14" ht="13.5" customHeight="1">
      <c r="B345" s="54">
        <f t="shared" si="44"/>
        <v>2015</v>
      </c>
      <c r="C345" s="41">
        <f>VLOOKUP($B345,'Basic Ratio'!$D$4:$AU$15,Graph!A337,FALSE)</f>
        <v>67.256889999999999</v>
      </c>
      <c r="D345" s="41">
        <f>VLOOKUP($B345,'Basic Ratio'!$D$16:$AU$27,Graph!A337,FALSE)</f>
        <v>140.95648</v>
      </c>
      <c r="E345" s="41">
        <f>VLOOKUP($B345,'Basic Ratio'!$D$28:$AU$38,Graph!A337,FALSE)</f>
        <v>92.571650000000005</v>
      </c>
      <c r="F345" s="41">
        <f>VLOOKUP($B345,'Basic Ratio'!$D$40:$AU$51,Graph!A337,FALSE)</f>
        <v>150.56031999999999</v>
      </c>
      <c r="G345" s="41">
        <f>VLOOKUP($B345,'Basic Ratio'!$D$52:$AU$63,Graph!A337,FALSE)</f>
        <v>194.66845000000001</v>
      </c>
      <c r="H345" s="41">
        <f>VLOOKUP($B345,'Basic Ratio'!$D$64:$AU$75,Graph!A337,FALSE)</f>
        <v>66.814400000000006</v>
      </c>
      <c r="I345" s="41">
        <f>VLOOKUP($B345,'Basic Ratio'!$D$76:$AU$87,Graph!A337,FALSE)</f>
        <v>108.61416</v>
      </c>
      <c r="J345" s="41">
        <f>VLOOKUP($B345,'Basic Ratio'!$D$88:$AU$99,Graph!A337,FALSE)</f>
        <v>72.796360000000007</v>
      </c>
      <c r="K345" s="41">
        <f>VLOOKUP($B345,'Basic Ratio'!$D$100:$AU$111,Graph!A337,FALSE)</f>
        <v>122.57832000000001</v>
      </c>
      <c r="L345" s="41">
        <f>VLOOKUP($B345,'Basic Ratio'!$D$112:$AU$123,Graph!A337,FALSE)</f>
        <v>57.26923</v>
      </c>
      <c r="M345" s="41">
        <f>VLOOKUP($B345,'Basic Ratio'!$D$124:$AU$135,Graph!A337,FALSE)</f>
        <v>78.155630000000002</v>
      </c>
      <c r="N345" s="41">
        <f>VLOOKUP($B345,'Basic Ratio'!$D$136:$AU$147,Graph!A337,FALSE)</f>
        <v>119.78294</v>
      </c>
    </row>
    <row r="346" spans="1:14" ht="13.5" customHeight="1">
      <c r="B346" s="51">
        <f t="shared" si="44"/>
        <v>2016</v>
      </c>
      <c r="C346" s="39">
        <f>VLOOKUP($B346,'Basic Ratio'!$D$4:$AU$15,Graph!A337,FALSE)</f>
        <v>78.691810000000004</v>
      </c>
      <c r="D346" s="39">
        <f>VLOOKUP($B346,'Basic Ratio'!$D$16:$AU$27,Graph!A337,FALSE)</f>
        <v>146.1825</v>
      </c>
      <c r="E346" s="39">
        <f>VLOOKUP($B346,'Basic Ratio'!$D$28:$AU$38,Graph!A337,FALSE)</f>
        <v>79.090029999999999</v>
      </c>
      <c r="F346" s="39">
        <f>VLOOKUP($B346,'Basic Ratio'!$D$40:$AU$51,Graph!A337,FALSE)</f>
        <v>151.71845999999999</v>
      </c>
      <c r="G346" s="39">
        <f>VLOOKUP($B346,'Basic Ratio'!$D$52:$AU$63,Graph!A337,FALSE)</f>
        <v>183.65084999999999</v>
      </c>
      <c r="H346" s="39">
        <f>VLOOKUP($B346,'Basic Ratio'!$D$64:$AU$75,Graph!A337,FALSE)</f>
        <v>66.760329999999996</v>
      </c>
      <c r="I346" s="39">
        <f>VLOOKUP($B346,'Basic Ratio'!$D$76:$AU$87,Graph!A337,FALSE)</f>
        <v>98.394509999999997</v>
      </c>
      <c r="J346" s="39">
        <f>VLOOKUP($B346,'Basic Ratio'!$D$88:$AU$99,Graph!A337,FALSE)</f>
        <v>80.587879999999998</v>
      </c>
      <c r="K346" s="39">
        <f>VLOOKUP($B346,'Basic Ratio'!$D$100:$AU$111,Graph!A337,FALSE)</f>
        <v>130.41898</v>
      </c>
      <c r="L346" s="39">
        <f>VLOOKUP($B346,'Basic Ratio'!$D$112:$AU$123,Graph!A337,FALSE)</f>
        <v>56.86103</v>
      </c>
      <c r="M346" s="39">
        <f>VLOOKUP($B346,'Basic Ratio'!$D$124:$AU$135,Graph!A337,FALSE)</f>
        <v>82.017309999999995</v>
      </c>
      <c r="N346" s="39">
        <f>VLOOKUP($B346,'Basic Ratio'!$D$136:$AU$147,Graph!A337,FALSE)</f>
        <v>116.13675000000001</v>
      </c>
    </row>
    <row r="347" spans="1:14" ht="13.5" customHeight="1">
      <c r="B347" s="50">
        <f t="shared" si="44"/>
        <v>2017</v>
      </c>
      <c r="C347" s="32">
        <f>VLOOKUP($B347,'Basic Ratio'!$D$4:$AU$15,Graph!A337,FALSE)</f>
        <v>70.277829999999994</v>
      </c>
      <c r="D347" s="32">
        <f>VLOOKUP($B347,'Basic Ratio'!$D$16:$AU$27,Graph!A337,FALSE)</f>
        <v>133.25310999999999</v>
      </c>
      <c r="E347" s="32" t="e">
        <f>VLOOKUP($B347,'Basic Ratio'!$D$28:$AU$38,Graph!A337,FALSE)</f>
        <v>#N/A</v>
      </c>
      <c r="F347" s="32">
        <f>VLOOKUP($B347,'Basic Ratio'!$D$40:$AU$51,Graph!A337,FALSE)</f>
        <v>144.47613000000001</v>
      </c>
      <c r="G347" s="32">
        <f>VLOOKUP($B347,'Basic Ratio'!$D$52:$AU$63,Graph!A337,FALSE)</f>
        <v>185.17071000000001</v>
      </c>
      <c r="H347" s="32">
        <f>VLOOKUP($B347,'Basic Ratio'!$D$64:$AU$75,Graph!A337,FALSE)</f>
        <v>71.772139999999993</v>
      </c>
      <c r="I347" s="32">
        <f>VLOOKUP($B347,'Basic Ratio'!$D$76:$AU$87,Graph!A337,FALSE)</f>
        <v>88.802310000000006</v>
      </c>
      <c r="J347" s="32">
        <f>VLOOKUP($B347,'Basic Ratio'!$D$88:$AU$99,Graph!A337,FALSE)</f>
        <v>87.229320000000001</v>
      </c>
      <c r="K347" s="32">
        <f>VLOOKUP($B347,'Basic Ratio'!$D$100:$AU$111,Graph!A337,FALSE)</f>
        <v>130.40465</v>
      </c>
      <c r="L347" s="32">
        <f>VLOOKUP($B347,'Basic Ratio'!$D$112:$AU$123,Graph!A337,FALSE)</f>
        <v>64.54222</v>
      </c>
      <c r="M347" s="32">
        <f>VLOOKUP($B347,'Basic Ratio'!$D$124:$AU$135,Graph!A337,FALSE)</f>
        <v>79.86018</v>
      </c>
      <c r="N347" s="32">
        <f>VLOOKUP($B347,'Basic Ratio'!$D$136:$AU$147,Graph!A337,FALSE)</f>
        <v>101.70779</v>
      </c>
    </row>
    <row r="348" spans="1:14" ht="13.5" customHeight="1">
      <c r="B348" s="51">
        <f>B333</f>
        <v>2018</v>
      </c>
      <c r="C348" s="39">
        <f>VLOOKUP($B348,'Basic Ratio'!$D$4:$AU$15,Graph!A337,FALSE)</f>
        <v>73.82235</v>
      </c>
      <c r="D348" s="39">
        <f>VLOOKUP($B348,'Basic Ratio'!$D$16:$AU$27,Graph!A337,FALSE)</f>
        <v>151.44799</v>
      </c>
      <c r="E348" s="39" t="e">
        <f>VLOOKUP($B348,'Basic Ratio'!$D$28:$AU$39,Graph!A337,FALSE)</f>
        <v>#N/A</v>
      </c>
      <c r="F348" s="39">
        <f>VLOOKUP($B348,'Basic Ratio'!$D$40:$AU$51,Graph!A337,FALSE)</f>
        <v>138.97375</v>
      </c>
      <c r="G348" s="39">
        <f>VLOOKUP($B348,'Basic Ratio'!$D$52:$AU$63,Graph!A337,FALSE)</f>
        <v>216.52749</v>
      </c>
      <c r="H348" s="39">
        <f>VLOOKUP($B348,'Basic Ratio'!$D$64:$AU$75,Graph!A337,FALSE)</f>
        <v>84.476699999999994</v>
      </c>
      <c r="I348" s="39">
        <f>VLOOKUP($B348,'Basic Ratio'!$D$76:$AU$87,Graph!A337,FALSE)</f>
        <v>88.615430000000003</v>
      </c>
      <c r="J348" s="39">
        <f>VLOOKUP($B348,'Basic Ratio'!$D$88:$AU$99,Graph!A337,FALSE)</f>
        <v>82.359729999999999</v>
      </c>
      <c r="K348" s="39">
        <f>VLOOKUP($B348,'Basic Ratio'!$D$100:$AU$111,Graph!A337,FALSE)</f>
        <v>137.18378999999999</v>
      </c>
      <c r="L348" s="39">
        <f>VLOOKUP($B348,'Basic Ratio'!$D$112:$AU$123,Graph!A337,FALSE)</f>
        <v>64.203869999999995</v>
      </c>
      <c r="M348" s="39">
        <f>VLOOKUP($B348,'Basic Ratio'!$D$124:$AU$135,Graph!A337,FALSE)</f>
        <v>96.9816</v>
      </c>
      <c r="N348" s="39">
        <f>VLOOKUP($B348,'Basic Ratio'!$D$136:$AU$147,Graph!A337,FALSE)</f>
        <v>100.92721</v>
      </c>
    </row>
    <row r="352" spans="1:14" ht="13.5" customHeight="1">
      <c r="A352" s="13">
        <v>30</v>
      </c>
      <c r="B352" s="14" t="s">
        <v>208</v>
      </c>
      <c r="F352" s="18" t="s">
        <v>480</v>
      </c>
    </row>
    <row r="353" spans="1:14" ht="13.5" customHeight="1">
      <c r="B353" s="16"/>
      <c r="C353" s="52" t="str">
        <f>C338</f>
        <v>日本電産</v>
      </c>
      <c r="D353" s="52" t="str">
        <f t="shared" ref="D353:N353" si="45">D338</f>
        <v>村田製作所</v>
      </c>
      <c r="E353" s="52" t="str">
        <f t="shared" si="45"/>
        <v>TDK</v>
      </c>
      <c r="F353" s="52" t="str">
        <f t="shared" si="45"/>
        <v>京セラ</v>
      </c>
      <c r="G353" s="52" t="str">
        <f t="shared" si="45"/>
        <v>ローム</v>
      </c>
      <c r="H353" s="52" t="str">
        <f t="shared" si="45"/>
        <v>日本精工</v>
      </c>
      <c r="I353" s="52" t="str">
        <f t="shared" si="45"/>
        <v>日立製作所</v>
      </c>
      <c r="J353" s="53" t="str">
        <f t="shared" si="45"/>
        <v>Intel</v>
      </c>
      <c r="K353" s="53" t="str">
        <f t="shared" si="45"/>
        <v>Texas Instruments</v>
      </c>
      <c r="L353" s="53" t="str">
        <f t="shared" si="45"/>
        <v>Emerson</v>
      </c>
      <c r="M353" s="53" t="str">
        <f t="shared" si="45"/>
        <v>Samsung E</v>
      </c>
      <c r="N353" s="53" t="str">
        <f t="shared" si="45"/>
        <v>Analog Devices</v>
      </c>
    </row>
    <row r="354" spans="1:14" ht="13.5" customHeight="1">
      <c r="B354" s="50">
        <f t="shared" ref="B354:B362" si="46">B355-1</f>
        <v>2009</v>
      </c>
      <c r="C354" s="32">
        <f>VLOOKUP($B354,'Basic Ratio'!$D$4:$AU$15,Graph!A352,FALSE)</f>
        <v>29.564</v>
      </c>
      <c r="D354" s="32">
        <f>VLOOKUP($B354,'Basic Ratio'!$D$16:$AU$27,Graph!A352,FALSE)</f>
        <v>0.68510000000000004</v>
      </c>
      <c r="E354" s="32">
        <f>VLOOKUP($B354,'Basic Ratio'!$D$28:$AU$39,Graph!A352,FALSE)</f>
        <v>49.130200000000002</v>
      </c>
      <c r="F354" s="32">
        <f>VLOOKUP($B354,'Basic Ratio'!$D$40:$AU$51,Graph!A352,FALSE)</f>
        <v>3.3142</v>
      </c>
      <c r="G354" s="32">
        <f>VLOOKUP($B354,'Basic Ratio'!$D$52:$AU$63,Graph!A352,FALSE)</f>
        <v>8.6599999999999996E-2</v>
      </c>
      <c r="H354" s="32">
        <f>VLOOKUP($B354,'Basic Ratio'!$D$64:$AU$75,Graph!A352,FALSE)</f>
        <v>115.2058</v>
      </c>
      <c r="I354" s="32">
        <f>VLOOKUP($B354,'Basic Ratio'!$D$76:$AU$87,Graph!A352,FALSE)</f>
        <v>104.5891</v>
      </c>
      <c r="J354" s="32">
        <f>VLOOKUP($B354,'Basic Ratio'!$D$88:$AU$99,Graph!A352,FALSE)</f>
        <v>5.6540999999999997</v>
      </c>
      <c r="K354" s="32">
        <f>VLOOKUP($B354,'Basic Ratio'!$D$100:$AU$111,Graph!A352,FALSE)</f>
        <v>0</v>
      </c>
      <c r="L354" s="32">
        <f>VLOOKUP($B354,'Basic Ratio'!$D$112:$AU$123,Graph!A352,FALSE)</f>
        <v>52.549900000000001</v>
      </c>
      <c r="M354" s="32">
        <f>VLOOKUP($B354,'Basic Ratio'!$D$124:$AU$135,Graph!A352,FALSE)</f>
        <v>12.8613</v>
      </c>
      <c r="N354" s="32">
        <f>VLOOKUP($B354,'Basic Ratio'!$D$136:$AU$147,Graph!A352,FALSE)</f>
        <v>15.01</v>
      </c>
    </row>
    <row r="355" spans="1:14" ht="13.5" customHeight="1">
      <c r="B355" s="51">
        <f t="shared" si="46"/>
        <v>2010</v>
      </c>
      <c r="C355" s="39">
        <f>VLOOKUP($B355,'Basic Ratio'!$D$4:$AU$15,Graph!A352,FALSE)</f>
        <v>37.748699999999999</v>
      </c>
      <c r="D355" s="39">
        <f>VLOOKUP($B355,'Basic Ratio'!$D$16:$AU$27,Graph!A352,FALSE)</f>
        <v>1.0823</v>
      </c>
      <c r="E355" s="39">
        <f>VLOOKUP($B355,'Basic Ratio'!$D$28:$AU$38,Graph!A352,FALSE)</f>
        <v>45.3842</v>
      </c>
      <c r="F355" s="39">
        <f>VLOOKUP($B355,'Basic Ratio'!$D$40:$AU$51,Graph!A352,FALSE)</f>
        <v>2.9053</v>
      </c>
      <c r="G355" s="39">
        <f>VLOOKUP($B355,'Basic Ratio'!$D$52:$AU$63,Graph!A352,FALSE)</f>
        <v>0</v>
      </c>
      <c r="H355" s="39">
        <f>VLOOKUP($B355,'Basic Ratio'!$D$64:$AU$75,Graph!A352,FALSE)</f>
        <v>99.751499999999993</v>
      </c>
      <c r="I355" s="39">
        <f>VLOOKUP($B355,'Basic Ratio'!$D$76:$AU$87,Graph!A352,FALSE)</f>
        <v>103.416</v>
      </c>
      <c r="J355" s="39">
        <f>VLOOKUP($B355,'Basic Ratio'!$D$88:$AU$99,Graph!A352,FALSE)</f>
        <v>4.5942999999999996</v>
      </c>
      <c r="K355" s="39">
        <f>VLOOKUP($B355,'Basic Ratio'!$D$100:$AU$111,Graph!A352,FALSE)</f>
        <v>0</v>
      </c>
      <c r="L355" s="39">
        <f>VLOOKUP($B355,'Basic Ratio'!$D$112:$AU$123,Graph!A352,FALSE)</f>
        <v>50.904299999999999</v>
      </c>
      <c r="M355" s="39">
        <f>VLOOKUP($B355,'Basic Ratio'!$D$124:$AU$135,Graph!A352,FALSE)</f>
        <v>12.059799999999999</v>
      </c>
      <c r="N355" s="39">
        <f>VLOOKUP($B355,'Basic Ratio'!$D$136:$AU$147,Graph!A352,FALSE)</f>
        <v>12.520899999999999</v>
      </c>
    </row>
    <row r="356" spans="1:14" ht="13.5" customHeight="1">
      <c r="B356" s="50">
        <f t="shared" si="46"/>
        <v>2011</v>
      </c>
      <c r="C356" s="32">
        <f>VLOOKUP($B356,'Basic Ratio'!$D$4:$AU$15,Graph!A352,FALSE)</f>
        <v>44.293399999999998</v>
      </c>
      <c r="D356" s="32">
        <f>VLOOKUP($B356,'Basic Ratio'!$D$16:$AU$27,Graph!A352,FALSE)</f>
        <v>4.6002999999999998</v>
      </c>
      <c r="E356" s="32">
        <f>VLOOKUP($B356,'Basic Ratio'!$D$28:$AU$38,Graph!A352,FALSE)</f>
        <v>53.284199999999998</v>
      </c>
      <c r="F356" s="32">
        <f>VLOOKUP($B356,'Basic Ratio'!$D$40:$AU$51,Graph!A352,FALSE)</f>
        <v>2.3397000000000001</v>
      </c>
      <c r="G356" s="32">
        <f>VLOOKUP($B356,'Basic Ratio'!$D$52:$AU$63,Graph!A352,FALSE)</f>
        <v>0</v>
      </c>
      <c r="H356" s="32">
        <f>VLOOKUP($B356,'Basic Ratio'!$D$64:$AU$75,Graph!A352,FALSE)</f>
        <v>99.694999999999993</v>
      </c>
      <c r="I356" s="32">
        <f>VLOOKUP($B356,'Basic Ratio'!$D$76:$AU$87,Graph!A352,FALSE)</f>
        <v>86.501300000000001</v>
      </c>
      <c r="J356" s="32">
        <f>VLOOKUP($B356,'Basic Ratio'!$D$88:$AU$99,Graph!A352,FALSE)</f>
        <v>16.1508</v>
      </c>
      <c r="K356" s="32">
        <f>VLOOKUP($B356,'Basic Ratio'!$D$100:$AU$111,Graph!A352,FALSE)</f>
        <v>51.059100000000001</v>
      </c>
      <c r="L356" s="32">
        <f>VLOOKUP($B356,'Basic Ratio'!$D$112:$AU$123,Graph!A352,FALSE)</f>
        <v>49.293900000000001</v>
      </c>
      <c r="M356" s="32">
        <f>VLOOKUP($B356,'Basic Ratio'!$D$124:$AU$135,Graph!A352,FALSE)</f>
        <v>14.4567</v>
      </c>
      <c r="N356" s="32">
        <f>VLOOKUP($B356,'Basic Ratio'!$D$136:$AU$147,Graph!A352,FALSE)</f>
        <v>23.3538</v>
      </c>
    </row>
    <row r="357" spans="1:14" ht="13.5" customHeight="1">
      <c r="B357" s="51">
        <f t="shared" si="46"/>
        <v>2012</v>
      </c>
      <c r="C357" s="39">
        <f>VLOOKUP($B357,'Basic Ratio'!$D$4:$AU$15,Graph!A352,FALSE)</f>
        <v>68.903700000000001</v>
      </c>
      <c r="D357" s="39">
        <f>VLOOKUP($B357,'Basic Ratio'!$D$16:$AU$27,Graph!A352,FALSE)</f>
        <v>6.4584999999999999</v>
      </c>
      <c r="E357" s="39">
        <f>VLOOKUP($B357,'Basic Ratio'!$D$28:$AU$38,Graph!A352,FALSE)</f>
        <v>50.9148</v>
      </c>
      <c r="F357" s="39">
        <f>VLOOKUP($B357,'Basic Ratio'!$D$40:$AU$51,Graph!A352,FALSE)</f>
        <v>1.9725999999999999</v>
      </c>
      <c r="G357" s="39">
        <f>VLOOKUP($B357,'Basic Ratio'!$D$52:$AU$63,Graph!A352,FALSE)</f>
        <v>0</v>
      </c>
      <c r="H357" s="39">
        <f>VLOOKUP($B357,'Basic Ratio'!$D$64:$AU$75,Graph!A352,FALSE)</f>
        <v>89.863500000000002</v>
      </c>
      <c r="I357" s="39">
        <f>VLOOKUP($B357,'Basic Ratio'!$D$76:$AU$87,Graph!A352,FALSE)</f>
        <v>74.637299999999996</v>
      </c>
      <c r="J357" s="39">
        <f>VLOOKUP($B357,'Basic Ratio'!$D$88:$AU$99,Graph!A352,FALSE)</f>
        <v>26.4984</v>
      </c>
      <c r="K357" s="39">
        <f>VLOOKUP($B357,'Basic Ratio'!$D$100:$AU$111,Graph!A352,FALSE)</f>
        <v>51.8748</v>
      </c>
      <c r="L357" s="39">
        <f>VLOOKUP($B357,'Basic Ratio'!$D$112:$AU$123,Graph!A352,FALSE)</f>
        <v>50.689500000000002</v>
      </c>
      <c r="M357" s="39">
        <f>VLOOKUP($B357,'Basic Ratio'!$D$124:$AU$135,Graph!A352,FALSE)</f>
        <v>12.2613</v>
      </c>
      <c r="N357" s="39">
        <f>VLOOKUP($B357,'Basic Ratio'!$D$136:$AU$147,Graph!A352,FALSE)</f>
        <v>19.724499999999999</v>
      </c>
    </row>
    <row r="358" spans="1:14" ht="13.5" customHeight="1">
      <c r="B358" s="50">
        <f t="shared" si="46"/>
        <v>2013</v>
      </c>
      <c r="C358" s="32">
        <f>VLOOKUP($B358,'Basic Ratio'!$D$4:$AU$15,Graph!A352,FALSE)</f>
        <v>64.951999999999998</v>
      </c>
      <c r="D358" s="32">
        <f>VLOOKUP($B358,'Basic Ratio'!$D$16:$AU$27,Graph!A352,FALSE)</f>
        <v>5.5778999999999996</v>
      </c>
      <c r="E358" s="32">
        <f>VLOOKUP($B358,'Basic Ratio'!$D$28:$AU$38,Graph!A352,FALSE)</f>
        <v>40.936700000000002</v>
      </c>
      <c r="F358" s="32">
        <f>VLOOKUP($B358,'Basic Ratio'!$D$40:$AU$51,Graph!A352,FALSE)</f>
        <v>1.8066</v>
      </c>
      <c r="G358" s="32">
        <f>VLOOKUP($B358,'Basic Ratio'!$D$52:$AU$63,Graph!A352,FALSE)</f>
        <v>0</v>
      </c>
      <c r="H358" s="32">
        <f>VLOOKUP($B358,'Basic Ratio'!$D$64:$AU$75,Graph!A352,FALSE)</f>
        <v>82.566400000000002</v>
      </c>
      <c r="I358" s="32">
        <f>VLOOKUP($B358,'Basic Ratio'!$D$76:$AU$87,Graph!A352,FALSE)</f>
        <v>78.4726</v>
      </c>
      <c r="J358" s="32">
        <f>VLOOKUP($B358,'Basic Ratio'!$D$88:$AU$99,Graph!A352,FALSE)</f>
        <v>23.458500000000001</v>
      </c>
      <c r="K358" s="32">
        <f>VLOOKUP($B358,'Basic Ratio'!$D$100:$AU$111,Graph!A352,FALSE)</f>
        <v>47.728299999999997</v>
      </c>
      <c r="L358" s="32">
        <f>VLOOKUP($B358,'Basic Ratio'!$D$112:$AU$123,Graph!A352,FALSE)</f>
        <v>52.6404</v>
      </c>
      <c r="M358" s="32">
        <f>VLOOKUP($B358,'Basic Ratio'!$D$124:$AU$135,Graph!A352,FALSE)</f>
        <v>7.4394999999999998</v>
      </c>
      <c r="N358" s="32">
        <f>VLOOKUP($B358,'Basic Ratio'!$D$136:$AU$147,Graph!A352,FALSE)</f>
        <v>18.403300000000002</v>
      </c>
    </row>
    <row r="359" spans="1:14" ht="13.5" customHeight="1">
      <c r="B359" s="51">
        <f t="shared" si="46"/>
        <v>2014</v>
      </c>
      <c r="C359" s="39">
        <f>VLOOKUP($B359,'Basic Ratio'!$D$4:$AU$15,Graph!A352,FALSE)</f>
        <v>37.511400000000002</v>
      </c>
      <c r="D359" s="39">
        <f>VLOOKUP($B359,'Basic Ratio'!$D$16:$AU$27,Graph!A352,FALSE)</f>
        <v>1.8268</v>
      </c>
      <c r="E359" s="39">
        <f>VLOOKUP($B359,'Basic Ratio'!$D$28:$AU$38,Graph!A352,FALSE)</f>
        <v>35.3996</v>
      </c>
      <c r="F359" s="39">
        <f>VLOOKUP($B359,'Basic Ratio'!$D$40:$AU$51,Graph!A352,FALSE)</f>
        <v>1.3652</v>
      </c>
      <c r="G359" s="39">
        <f>VLOOKUP($B359,'Basic Ratio'!$D$52:$AU$63,Graph!A352,FALSE)</f>
        <v>0</v>
      </c>
      <c r="H359" s="39">
        <f>VLOOKUP($B359,'Basic Ratio'!$D$64:$AU$75,Graph!A352,FALSE)</f>
        <v>67.737499999999997</v>
      </c>
      <c r="I359" s="39">
        <f>VLOOKUP($B359,'Basic Ratio'!$D$76:$AU$87,Graph!A352,FALSE)</f>
        <v>82.914500000000004</v>
      </c>
      <c r="J359" s="39">
        <f>VLOOKUP($B359,'Basic Ratio'!$D$88:$AU$99,Graph!A352,FALSE)</f>
        <v>24.475000000000001</v>
      </c>
      <c r="K359" s="39">
        <f>VLOOKUP($B359,'Basic Ratio'!$D$100:$AU$111,Graph!A352,FALSE)</f>
        <v>44.5717</v>
      </c>
      <c r="L359" s="39">
        <f>VLOOKUP($B359,'Basic Ratio'!$D$112:$AU$123,Graph!A352,FALSE)</f>
        <v>59.250500000000002</v>
      </c>
      <c r="M359" s="39">
        <f>VLOOKUP($B359,'Basic Ratio'!$D$124:$AU$135,Graph!A352,FALSE)</f>
        <v>6.7020999999999997</v>
      </c>
      <c r="N359" s="39">
        <f>VLOOKUP($B359,'Basic Ratio'!$D$136:$AU$147,Graph!A352,FALSE)</f>
        <v>18.344000000000001</v>
      </c>
    </row>
    <row r="360" spans="1:14" ht="13.5" customHeight="1">
      <c r="B360" s="50">
        <f t="shared" si="46"/>
        <v>2015</v>
      </c>
      <c r="C360" s="32">
        <f>VLOOKUP($B360,'Basic Ratio'!$D$4:$AU$15,Graph!A352,FALSE)</f>
        <v>38.978299999999997</v>
      </c>
      <c r="D360" s="32">
        <f>VLOOKUP($B360,'Basic Ratio'!$D$16:$AU$27,Graph!A352,FALSE)</f>
        <v>0.78349999999999997</v>
      </c>
      <c r="E360" s="32">
        <f>VLOOKUP($B360,'Basic Ratio'!$D$28:$AU$38,Graph!A352,FALSE)</f>
        <v>49.042000000000002</v>
      </c>
      <c r="F360" s="32">
        <f>VLOOKUP($B360,'Basic Ratio'!$D$40:$AU$51,Graph!A352,FALSE)</f>
        <v>1.3795999999999999</v>
      </c>
      <c r="G360" s="32">
        <f>VLOOKUP($B360,'Basic Ratio'!$D$52:$AU$63,Graph!A352,FALSE)</f>
        <v>0</v>
      </c>
      <c r="H360" s="32">
        <f>VLOOKUP($B360,'Basic Ratio'!$D$64:$AU$75,Graph!A352,FALSE)</f>
        <v>58.084699999999998</v>
      </c>
      <c r="I360" s="32">
        <f>VLOOKUP($B360,'Basic Ratio'!$D$76:$AU$87,Graph!A352,FALSE)</f>
        <v>87.368600000000001</v>
      </c>
      <c r="J360" s="32">
        <f>VLOOKUP($B360,'Basic Ratio'!$D$88:$AU$99,Graph!A352,FALSE)</f>
        <v>37.112200000000001</v>
      </c>
      <c r="K360" s="32">
        <f>VLOOKUP($B360,'Basic Ratio'!$D$100:$AU$111,Graph!A352,FALSE)</f>
        <v>41.4236</v>
      </c>
      <c r="L360" s="32">
        <f>VLOOKUP($B360,'Basic Ratio'!$D$112:$AU$123,Graph!A352,FALSE)</f>
        <v>84.165800000000004</v>
      </c>
      <c r="M360" s="32">
        <f>VLOOKUP($B360,'Basic Ratio'!$D$124:$AU$135,Graph!A352,FALSE)</f>
        <v>7.1897000000000002</v>
      </c>
      <c r="N360" s="32">
        <f>VLOOKUP($B360,'Basic Ratio'!$D$136:$AU$147,Graph!A352,FALSE)</f>
        <v>17.793700000000001</v>
      </c>
    </row>
    <row r="361" spans="1:14" ht="13.5" customHeight="1">
      <c r="B361" s="51">
        <f t="shared" si="46"/>
        <v>2016</v>
      </c>
      <c r="C361" s="39">
        <f>VLOOKUP($B361,'Basic Ratio'!$D$4:$AU$15,Graph!A352,FALSE)</f>
        <v>48.192100000000003</v>
      </c>
      <c r="D361" s="39">
        <f>VLOOKUP($B361,'Basic Ratio'!$D$16:$AU$27,Graph!A352,FALSE)</f>
        <v>3.4428999999999998</v>
      </c>
      <c r="E361" s="39">
        <f>VLOOKUP($B361,'Basic Ratio'!$D$28:$AU$38,Graph!A352,FALSE)</f>
        <v>41.656199999999998</v>
      </c>
      <c r="F361" s="39">
        <f>VLOOKUP($B361,'Basic Ratio'!$D$40:$AU$51,Graph!A352,FALSE)</f>
        <v>1.0266999999999999</v>
      </c>
      <c r="G361" s="39">
        <f>VLOOKUP($B361,'Basic Ratio'!$D$52:$AU$63,Graph!A352,FALSE)</f>
        <v>0</v>
      </c>
      <c r="H361" s="39">
        <f>VLOOKUP($B361,'Basic Ratio'!$D$64:$AU$75,Graph!A352,FALSE)</f>
        <v>55.1325</v>
      </c>
      <c r="I361" s="39">
        <f>VLOOKUP($B361,'Basic Ratio'!$D$76:$AU$87,Graph!A352,FALSE)</f>
        <v>28.718599999999999</v>
      </c>
      <c r="J361" s="39">
        <f>VLOOKUP($B361,'Basic Ratio'!$D$88:$AU$99,Graph!A352,FALSE)</f>
        <v>38.1768</v>
      </c>
      <c r="K361" s="39">
        <f>VLOOKUP($B361,'Basic Ratio'!$D$100:$AU$111,Graph!A352,FALSE)</f>
        <v>34.46</v>
      </c>
      <c r="L361" s="39">
        <f>VLOOKUP($B361,'Basic Ratio'!$D$112:$AU$123,Graph!A352,FALSE)</f>
        <v>87.096299999999999</v>
      </c>
      <c r="M361" s="39">
        <f>VLOOKUP($B361,'Basic Ratio'!$D$124:$AU$135,Graph!A352,FALSE)</f>
        <v>7.9198000000000004</v>
      </c>
      <c r="N361" s="39">
        <f>VLOOKUP($B361,'Basic Ratio'!$D$136:$AU$147,Graph!A352,FALSE)</f>
        <v>33.532800000000002</v>
      </c>
    </row>
    <row r="362" spans="1:14" ht="13.5" customHeight="1">
      <c r="B362" s="50">
        <f t="shared" si="46"/>
        <v>2017</v>
      </c>
      <c r="C362" s="32">
        <f>VLOOKUP($B362,'Basic Ratio'!$D$4:$AU$15,Graph!A352,FALSE)</f>
        <v>36.696599999999997</v>
      </c>
      <c r="D362" s="32">
        <f>VLOOKUP($B362,'Basic Ratio'!$D$16:$AU$27,Graph!A352,FALSE)</f>
        <v>0.97729999999999995</v>
      </c>
      <c r="E362" s="32" t="e">
        <f>VLOOKUP($B362,'Basic Ratio'!$D$28:$AU$38,Graph!A352,FALSE)</f>
        <v>#N/A</v>
      </c>
      <c r="F362" s="32">
        <f>VLOOKUP($B362,'Basic Ratio'!$D$40:$AU$51,Graph!A352,FALSE)</f>
        <v>1.2239</v>
      </c>
      <c r="G362" s="32">
        <f>VLOOKUP($B362,'Basic Ratio'!$D$52:$AU$63,Graph!A352,FALSE)</f>
        <v>0</v>
      </c>
      <c r="H362" s="32">
        <f>VLOOKUP($B362,'Basic Ratio'!$D$64:$AU$75,Graph!A352,FALSE)</f>
        <v>44.723799999999997</v>
      </c>
      <c r="I362" s="32">
        <f>VLOOKUP($B362,'Basic Ratio'!$D$76:$AU$87,Graph!A352,FALSE)</f>
        <v>23.279399999999999</v>
      </c>
      <c r="J362" s="32">
        <f>VLOOKUP($B362,'Basic Ratio'!$D$88:$AU$99,Graph!A352,FALSE)</f>
        <v>38.848700000000001</v>
      </c>
      <c r="K362" s="32">
        <f>VLOOKUP($B362,'Basic Ratio'!$D$100:$AU$111,Graph!A352,FALSE)</f>
        <v>39.440800000000003</v>
      </c>
      <c r="L362" s="32">
        <f>VLOOKUP($B362,'Basic Ratio'!$D$112:$AU$123,Graph!A352,FALSE)</f>
        <v>53.09</v>
      </c>
      <c r="M362" s="32">
        <f>VLOOKUP($B362,'Basic Ratio'!$D$124:$AU$135,Graph!A352,FALSE)</f>
        <v>8.7713999999999999</v>
      </c>
      <c r="N362" s="32">
        <f>VLOOKUP($B362,'Basic Ratio'!$D$136:$AU$147,Graph!A352,FALSE)</f>
        <v>77.262699999999995</v>
      </c>
    </row>
    <row r="363" spans="1:14" ht="13.5" customHeight="1">
      <c r="B363" s="51">
        <f>B348</f>
        <v>2018</v>
      </c>
      <c r="C363" s="39">
        <f>VLOOKUP($B363,'Basic Ratio'!$D$4:$AU$15,Graph!A352,FALSE)</f>
        <v>36.699399999999997</v>
      </c>
      <c r="D363" s="39">
        <f>VLOOKUP($B363,'Basic Ratio'!$D$16:$AU$27,Graph!A352,FALSE)</f>
        <v>7.6914999999999996</v>
      </c>
      <c r="E363" s="39" t="e">
        <f>VLOOKUP($B363,'Basic Ratio'!$D$28:$AU$39,Graph!A352,FALSE)</f>
        <v>#N/A</v>
      </c>
      <c r="F363" s="39">
        <f>VLOOKUP($B363,'Basic Ratio'!$D$40:$AU$51,Graph!A352,FALSE)</f>
        <v>0.4173</v>
      </c>
      <c r="G363" s="39">
        <f>VLOOKUP($B363,'Basic Ratio'!$D$52:$AU$63,Graph!A352,FALSE)</f>
        <v>0</v>
      </c>
      <c r="H363" s="39">
        <f>VLOOKUP($B363,'Basic Ratio'!$D$64:$AU$75,Graph!A352,FALSE)</f>
        <v>49.032600000000002</v>
      </c>
      <c r="I363" s="39">
        <f>VLOOKUP($B363,'Basic Ratio'!$D$76:$AU$87,Graph!A352,FALSE)</f>
        <v>22.761099999999999</v>
      </c>
      <c r="J363" s="39">
        <f>VLOOKUP($B363,'Basic Ratio'!$D$88:$AU$99,Graph!A352,FALSE)</f>
        <v>35.351300000000002</v>
      </c>
      <c r="K363" s="39">
        <f>VLOOKUP($B363,'Basic Ratio'!$D$100:$AU$111,Graph!A352,FALSE)</f>
        <v>56.348599999999998</v>
      </c>
      <c r="L363" s="39">
        <f>VLOOKUP($B363,'Basic Ratio'!$D$112:$AU$123,Graph!A352,FALSE)</f>
        <v>52.947699999999998</v>
      </c>
      <c r="M363" s="39">
        <f>VLOOKUP($B363,'Basic Ratio'!$D$124:$AU$135,Graph!A352,FALSE)</f>
        <v>5.92</v>
      </c>
      <c r="N363" s="39">
        <f>VLOOKUP($B363,'Basic Ratio'!$D$136:$AU$147,Graph!A352,FALSE)</f>
        <v>57.629800000000003</v>
      </c>
    </row>
    <row r="367" spans="1:14" ht="3" customHeight="1"/>
    <row r="368" spans="1:14" ht="13.5" customHeight="1">
      <c r="A368" s="13">
        <v>31</v>
      </c>
      <c r="B368" s="14" t="s">
        <v>209</v>
      </c>
      <c r="F368" s="18" t="s">
        <v>481</v>
      </c>
    </row>
    <row r="369" spans="1:14" ht="13.5" customHeight="1">
      <c r="B369" s="16"/>
      <c r="C369" s="52" t="str">
        <f>C353</f>
        <v>日本電産</v>
      </c>
      <c r="D369" s="52" t="str">
        <f t="shared" ref="D369:N369" si="47">D353</f>
        <v>村田製作所</v>
      </c>
      <c r="E369" s="52" t="str">
        <f t="shared" si="47"/>
        <v>TDK</v>
      </c>
      <c r="F369" s="52" t="str">
        <f t="shared" si="47"/>
        <v>京セラ</v>
      </c>
      <c r="G369" s="52" t="str">
        <f t="shared" si="47"/>
        <v>ローム</v>
      </c>
      <c r="H369" s="52" t="str">
        <f t="shared" si="47"/>
        <v>日本精工</v>
      </c>
      <c r="I369" s="52" t="str">
        <f t="shared" si="47"/>
        <v>日立製作所</v>
      </c>
      <c r="J369" s="53" t="str">
        <f t="shared" si="47"/>
        <v>Intel</v>
      </c>
      <c r="K369" s="53" t="str">
        <f t="shared" si="47"/>
        <v>Texas Instruments</v>
      </c>
      <c r="L369" s="53" t="str">
        <f t="shared" si="47"/>
        <v>Emerson</v>
      </c>
      <c r="M369" s="53" t="str">
        <f t="shared" si="47"/>
        <v>Samsung E</v>
      </c>
      <c r="N369" s="53" t="str">
        <f t="shared" si="47"/>
        <v>Analog Devices</v>
      </c>
    </row>
    <row r="370" spans="1:14" ht="13.5" customHeight="1">
      <c r="B370" s="50">
        <f t="shared" ref="B370:B378" si="48">B371-1</f>
        <v>2009</v>
      </c>
      <c r="C370" s="32">
        <f>VLOOKUP($B370,'Basic Ratio'!$D$4:$AU$15,Graph!A368,FALSE)</f>
        <v>22.818100000000001</v>
      </c>
      <c r="D370" s="32">
        <f>VLOOKUP($B370,'Basic Ratio'!$D$16:$AU$27,Graph!A368,FALSE)</f>
        <v>0.6804</v>
      </c>
      <c r="E370" s="32">
        <f>VLOOKUP($B370,'Basic Ratio'!$D$28:$AU$39,Graph!A368,FALSE)</f>
        <v>32.944499999999998</v>
      </c>
      <c r="F370" s="32">
        <f>VLOOKUP($B370,'Basic Ratio'!$D$40:$AU$51,Graph!A368,FALSE)</f>
        <v>3.2079</v>
      </c>
      <c r="G370" s="32">
        <f>VLOOKUP($B370,'Basic Ratio'!$D$52:$AU$63,Graph!A368,FALSE)</f>
        <v>8.6499999999999994E-2</v>
      </c>
      <c r="H370" s="32">
        <f>VLOOKUP($B370,'Basic Ratio'!$D$64:$AU$75,Graph!A368,FALSE)</f>
        <v>53.532800000000002</v>
      </c>
      <c r="I370" s="32">
        <f>VLOOKUP($B370,'Basic Ratio'!$D$76:$AU$87,Graph!A368,FALSE)</f>
        <v>51.121499999999997</v>
      </c>
      <c r="J370" s="32">
        <f>VLOOKUP($B370,'Basic Ratio'!$D$88:$AU$99,Graph!A368,FALSE)</f>
        <v>5.3514999999999997</v>
      </c>
      <c r="K370" s="32">
        <f>VLOOKUP($B370,'Basic Ratio'!$D$100:$AU$111,Graph!A368,FALSE)</f>
        <v>0</v>
      </c>
      <c r="L370" s="32">
        <f>VLOOKUP($B370,'Basic Ratio'!$D$112:$AU$123,Graph!A368,FALSE)</f>
        <v>34.447699999999998</v>
      </c>
      <c r="M370" s="32">
        <f>VLOOKUP($B370,'Basic Ratio'!$D$124:$AU$135,Graph!A368,FALSE)</f>
        <v>11.3957</v>
      </c>
      <c r="N370" s="32">
        <f>VLOOKUP($B370,'Basic Ratio'!$D$136:$AU$147,Graph!A368,FALSE)</f>
        <v>13.051</v>
      </c>
    </row>
    <row r="371" spans="1:14" ht="13.5" customHeight="1">
      <c r="B371" s="51">
        <f t="shared" si="48"/>
        <v>2010</v>
      </c>
      <c r="C371" s="39">
        <f>VLOOKUP($B371,'Basic Ratio'!$D$4:$AU$15,Graph!A368,FALSE)</f>
        <v>27.404</v>
      </c>
      <c r="D371" s="39">
        <f>VLOOKUP($B371,'Basic Ratio'!$D$16:$AU$27,Graph!A368,FALSE)</f>
        <v>1.0708</v>
      </c>
      <c r="E371" s="39">
        <f>VLOOKUP($B371,'Basic Ratio'!$D$28:$AU$38,Graph!A368,FALSE)</f>
        <v>31.216699999999999</v>
      </c>
      <c r="F371" s="39">
        <f>VLOOKUP($B371,'Basic Ratio'!$D$40:$AU$51,Graph!A368,FALSE)</f>
        <v>2.8233000000000001</v>
      </c>
      <c r="G371" s="39">
        <f>VLOOKUP($B371,'Basic Ratio'!$D$52:$AU$63,Graph!A368,FALSE)</f>
        <v>0</v>
      </c>
      <c r="H371" s="39">
        <f>VLOOKUP($B371,'Basic Ratio'!$D$64:$AU$75,Graph!A368,FALSE)</f>
        <v>49.937800000000003</v>
      </c>
      <c r="I371" s="39">
        <f>VLOOKUP($B371,'Basic Ratio'!$D$76:$AU$87,Graph!A368,FALSE)</f>
        <v>50.839599999999997</v>
      </c>
      <c r="J371" s="39">
        <f>VLOOKUP($B371,'Basic Ratio'!$D$88:$AU$99,Graph!A368,FALSE)</f>
        <v>4.3925000000000001</v>
      </c>
      <c r="K371" s="39">
        <f>VLOOKUP($B371,'Basic Ratio'!$D$100:$AU$111,Graph!A368,FALSE)</f>
        <v>0</v>
      </c>
      <c r="L371" s="39">
        <f>VLOOKUP($B371,'Basic Ratio'!$D$112:$AU$123,Graph!A368,FALSE)</f>
        <v>33.732799999999997</v>
      </c>
      <c r="M371" s="39">
        <f>VLOOKUP($B371,'Basic Ratio'!$D$124:$AU$135,Graph!A368,FALSE)</f>
        <v>10.761900000000001</v>
      </c>
      <c r="N371" s="39">
        <f>VLOOKUP($B371,'Basic Ratio'!$D$136:$AU$147,Graph!A368,FALSE)</f>
        <v>11.127599999999999</v>
      </c>
    </row>
    <row r="372" spans="1:14" ht="13.5" customHeight="1">
      <c r="B372" s="50">
        <f t="shared" si="48"/>
        <v>2011</v>
      </c>
      <c r="C372" s="32">
        <f>VLOOKUP($B372,'Basic Ratio'!$D$4:$AU$15,Graph!A368,FALSE)</f>
        <v>30.6968</v>
      </c>
      <c r="D372" s="32">
        <f>VLOOKUP($B372,'Basic Ratio'!$D$16:$AU$27,Graph!A368,FALSE)</f>
        <v>4.3979999999999997</v>
      </c>
      <c r="E372" s="32">
        <f>VLOOKUP($B372,'Basic Ratio'!$D$28:$AU$38,Graph!A368,FALSE)</f>
        <v>34.761699999999998</v>
      </c>
      <c r="F372" s="32">
        <f>VLOOKUP($B372,'Basic Ratio'!$D$40:$AU$51,Graph!A368,FALSE)</f>
        <v>2.2862</v>
      </c>
      <c r="G372" s="32">
        <f>VLOOKUP($B372,'Basic Ratio'!$D$52:$AU$63,Graph!A368,FALSE)</f>
        <v>0</v>
      </c>
      <c r="H372" s="32">
        <f>VLOOKUP($B372,'Basic Ratio'!$D$64:$AU$75,Graph!A368,FALSE)</f>
        <v>49.9236</v>
      </c>
      <c r="I372" s="32">
        <f>VLOOKUP($B372,'Basic Ratio'!$D$76:$AU$87,Graph!A368,FALSE)</f>
        <v>46.381</v>
      </c>
      <c r="J372" s="32">
        <f>VLOOKUP($B372,'Basic Ratio'!$D$88:$AU$99,Graph!A368,FALSE)</f>
        <v>13.904999999999999</v>
      </c>
      <c r="K372" s="32">
        <f>VLOOKUP($B372,'Basic Ratio'!$D$100:$AU$111,Graph!A368,FALSE)</f>
        <v>33.800699999999999</v>
      </c>
      <c r="L372" s="32">
        <f>VLOOKUP($B372,'Basic Ratio'!$D$112:$AU$123,Graph!A368,FALSE)</f>
        <v>33.018000000000001</v>
      </c>
      <c r="M372" s="32">
        <f>VLOOKUP($B372,'Basic Ratio'!$D$124:$AU$135,Graph!A368,FALSE)</f>
        <v>12.630699999999999</v>
      </c>
      <c r="N372" s="32">
        <f>VLOOKUP($B372,'Basic Ratio'!$D$136:$AU$147,Graph!A368,FALSE)</f>
        <v>18.932400000000001</v>
      </c>
    </row>
    <row r="373" spans="1:14" ht="13.5" customHeight="1">
      <c r="B373" s="51">
        <f t="shared" si="48"/>
        <v>2012</v>
      </c>
      <c r="C373" s="39">
        <f>VLOOKUP($B373,'Basic Ratio'!$D$4:$AU$15,Graph!A368,FALSE)</f>
        <v>40.794600000000003</v>
      </c>
      <c r="D373" s="39">
        <f>VLOOKUP($B373,'Basic Ratio'!$D$16:$AU$27,Graph!A368,FALSE)</f>
        <v>6.0667</v>
      </c>
      <c r="E373" s="39">
        <f>VLOOKUP($B373,'Basic Ratio'!$D$28:$AU$38,Graph!A368,FALSE)</f>
        <v>33.737400000000001</v>
      </c>
      <c r="F373" s="39">
        <f>VLOOKUP($B373,'Basic Ratio'!$D$40:$AU$51,Graph!A368,FALSE)</f>
        <v>1.9343999999999999</v>
      </c>
      <c r="G373" s="39">
        <f>VLOOKUP($B373,'Basic Ratio'!$D$52:$AU$63,Graph!A368,FALSE)</f>
        <v>0</v>
      </c>
      <c r="H373" s="39">
        <f>VLOOKUP($B373,'Basic Ratio'!$D$64:$AU$75,Graph!A368,FALSE)</f>
        <v>47.330500000000001</v>
      </c>
      <c r="I373" s="39">
        <f>VLOOKUP($B373,'Basic Ratio'!$D$76:$AU$87,Graph!A368,FALSE)</f>
        <v>42.738399999999999</v>
      </c>
      <c r="J373" s="39">
        <f>VLOOKUP($B373,'Basic Ratio'!$D$88:$AU$99,Graph!A368,FALSE)</f>
        <v>20.947600000000001</v>
      </c>
      <c r="K373" s="39">
        <f>VLOOKUP($B373,'Basic Ratio'!$D$100:$AU$111,Graph!A368,FALSE)</f>
        <v>34.156300000000002</v>
      </c>
      <c r="L373" s="39">
        <f>VLOOKUP($B373,'Basic Ratio'!$D$112:$AU$123,Graph!A368,FALSE)</f>
        <v>33.638300000000001</v>
      </c>
      <c r="M373" s="39">
        <f>VLOOKUP($B373,'Basic Ratio'!$D$124:$AU$135,Graph!A368,FALSE)</f>
        <v>10.9221</v>
      </c>
      <c r="N373" s="39">
        <f>VLOOKUP($B373,'Basic Ratio'!$D$136:$AU$147,Graph!A368,FALSE)</f>
        <v>16.474900000000002</v>
      </c>
    </row>
    <row r="374" spans="1:14" ht="13.5" customHeight="1">
      <c r="B374" s="50">
        <f t="shared" si="48"/>
        <v>2013</v>
      </c>
      <c r="C374" s="32">
        <f>VLOOKUP($B374,'Basic Ratio'!$D$4:$AU$15,Graph!A368,FALSE)</f>
        <v>39.376300000000001</v>
      </c>
      <c r="D374" s="32">
        <f>VLOOKUP($B374,'Basic Ratio'!$D$16:$AU$27,Graph!A368,FALSE)</f>
        <v>5.2831999999999999</v>
      </c>
      <c r="E374" s="32">
        <f>VLOOKUP($B374,'Basic Ratio'!$D$28:$AU$38,Graph!A368,FALSE)</f>
        <v>29.046099999999999</v>
      </c>
      <c r="F374" s="32">
        <f>VLOOKUP($B374,'Basic Ratio'!$D$40:$AU$51,Graph!A368,FALSE)</f>
        <v>1.7746</v>
      </c>
      <c r="G374" s="32">
        <f>VLOOKUP($B374,'Basic Ratio'!$D$52:$AU$63,Graph!A368,FALSE)</f>
        <v>0</v>
      </c>
      <c r="H374" s="32">
        <f>VLOOKUP($B374,'Basic Ratio'!$D$64:$AU$75,Graph!A368,FALSE)</f>
        <v>45.2254</v>
      </c>
      <c r="I374" s="32">
        <f>VLOOKUP($B374,'Basic Ratio'!$D$76:$AU$87,Graph!A368,FALSE)</f>
        <v>43.969000000000001</v>
      </c>
      <c r="J374" s="32">
        <f>VLOOKUP($B374,'Basic Ratio'!$D$88:$AU$99,Graph!A368,FALSE)</f>
        <v>19.001100000000001</v>
      </c>
      <c r="K374" s="32">
        <f>VLOOKUP($B374,'Basic Ratio'!$D$100:$AU$111,Graph!A368,FALSE)</f>
        <v>32.308100000000003</v>
      </c>
      <c r="L374" s="32">
        <f>VLOOKUP($B374,'Basic Ratio'!$D$112:$AU$123,Graph!A368,FALSE)</f>
        <v>34.486499999999999</v>
      </c>
      <c r="M374" s="32">
        <f>VLOOKUP($B374,'Basic Ratio'!$D$124:$AU$135,Graph!A368,FALSE)</f>
        <v>6.9244000000000003</v>
      </c>
      <c r="N374" s="32">
        <f>VLOOKUP($B374,'Basic Ratio'!$D$136:$AU$147,Graph!A368,FALSE)</f>
        <v>15.542899999999999</v>
      </c>
    </row>
    <row r="375" spans="1:14" ht="13.5" customHeight="1">
      <c r="B375" s="51">
        <f t="shared" si="48"/>
        <v>2014</v>
      </c>
      <c r="C375" s="39">
        <f>VLOOKUP($B375,'Basic Ratio'!$D$4:$AU$15,Graph!A368,FALSE)</f>
        <v>27.278700000000001</v>
      </c>
      <c r="D375" s="39">
        <f>VLOOKUP($B375,'Basic Ratio'!$D$16:$AU$27,Graph!A368,FALSE)</f>
        <v>1.794</v>
      </c>
      <c r="E375" s="39">
        <f>VLOOKUP($B375,'Basic Ratio'!$D$28:$AU$38,Graph!A368,FALSE)</f>
        <v>26.144500000000001</v>
      </c>
      <c r="F375" s="39">
        <f>VLOOKUP($B375,'Basic Ratio'!$D$40:$AU$51,Graph!A368,FALSE)</f>
        <v>1.3468</v>
      </c>
      <c r="G375" s="39">
        <f>VLOOKUP($B375,'Basic Ratio'!$D$52:$AU$63,Graph!A368,FALSE)</f>
        <v>0</v>
      </c>
      <c r="H375" s="39">
        <f>VLOOKUP($B375,'Basic Ratio'!$D$64:$AU$75,Graph!A368,FALSE)</f>
        <v>40.383000000000003</v>
      </c>
      <c r="I375" s="39">
        <f>VLOOKUP($B375,'Basic Ratio'!$D$76:$AU$87,Graph!A368,FALSE)</f>
        <v>45.329599999999999</v>
      </c>
      <c r="J375" s="39">
        <f>VLOOKUP($B375,'Basic Ratio'!$D$88:$AU$99,Graph!A368,FALSE)</f>
        <v>19.662600000000001</v>
      </c>
      <c r="K375" s="39">
        <f>VLOOKUP($B375,'Basic Ratio'!$D$100:$AU$111,Graph!A368,FALSE)</f>
        <v>30.830100000000002</v>
      </c>
      <c r="L375" s="39">
        <f>VLOOKUP($B375,'Basic Ratio'!$D$112:$AU$123,Graph!A368,FALSE)</f>
        <v>37.205800000000004</v>
      </c>
      <c r="M375" s="39">
        <f>VLOOKUP($B375,'Basic Ratio'!$D$124:$AU$135,Graph!A368,FALSE)</f>
        <v>6.2811000000000003</v>
      </c>
      <c r="N375" s="39">
        <f>VLOOKUP($B375,'Basic Ratio'!$D$136:$AU$147,Graph!A368,FALSE)</f>
        <v>15.500500000000001</v>
      </c>
    </row>
    <row r="376" spans="1:14" ht="13.5" customHeight="1">
      <c r="B376" s="50">
        <f t="shared" si="48"/>
        <v>2015</v>
      </c>
      <c r="C376" s="32">
        <f>VLOOKUP($B376,'Basic Ratio'!$D$4:$AU$15,Graph!A368,FALSE)</f>
        <v>28.046299999999999</v>
      </c>
      <c r="D376" s="32">
        <f>VLOOKUP($B376,'Basic Ratio'!$D$16:$AU$27,Graph!A368,FALSE)</f>
        <v>0.77739999999999998</v>
      </c>
      <c r="E376" s="32">
        <f>VLOOKUP($B376,'Basic Ratio'!$D$28:$AU$38,Graph!A368,FALSE)</f>
        <v>32.904800000000002</v>
      </c>
      <c r="F376" s="32">
        <f>VLOOKUP($B376,'Basic Ratio'!$D$40:$AU$51,Graph!A368,FALSE)</f>
        <v>1.3608</v>
      </c>
      <c r="G376" s="32">
        <f>VLOOKUP($B376,'Basic Ratio'!$D$52:$AU$63,Graph!A368,FALSE)</f>
        <v>0</v>
      </c>
      <c r="H376" s="32">
        <f>VLOOKUP($B376,'Basic Ratio'!$D$64:$AU$75,Graph!A368,FALSE)</f>
        <v>36.742699999999999</v>
      </c>
      <c r="I376" s="32">
        <f>VLOOKUP($B376,'Basic Ratio'!$D$76:$AU$87,Graph!A368,FALSE)</f>
        <v>46.629199999999997</v>
      </c>
      <c r="J376" s="32">
        <f>VLOOKUP($B376,'Basic Ratio'!$D$88:$AU$99,Graph!A368,FALSE)</f>
        <v>27.067</v>
      </c>
      <c r="K376" s="32">
        <f>VLOOKUP($B376,'Basic Ratio'!$D$100:$AU$111,Graph!A368,FALSE)</f>
        <v>29.290400000000002</v>
      </c>
      <c r="L376" s="32">
        <f>VLOOKUP($B376,'Basic Ratio'!$D$112:$AU$123,Graph!A368,FALSE)</f>
        <v>45.701099999999997</v>
      </c>
      <c r="M376" s="32">
        <f>VLOOKUP($B376,'Basic Ratio'!$D$124:$AU$135,Graph!A368,FALSE)</f>
        <v>6.7074999999999996</v>
      </c>
      <c r="N376" s="32">
        <f>VLOOKUP($B376,'Basic Ratio'!$D$136:$AU$147,Graph!A368,FALSE)</f>
        <v>15.1058</v>
      </c>
    </row>
    <row r="377" spans="1:14" ht="13.5" customHeight="1">
      <c r="B377" s="51">
        <f t="shared" si="48"/>
        <v>2016</v>
      </c>
      <c r="C377" s="39">
        <f>VLOOKUP($B377,'Basic Ratio'!$D$4:$AU$15,Graph!A368,FALSE)</f>
        <v>32.520000000000003</v>
      </c>
      <c r="D377" s="39">
        <f>VLOOKUP($B377,'Basic Ratio'!$D$16:$AU$27,Graph!A368,FALSE)</f>
        <v>3.3283</v>
      </c>
      <c r="E377" s="39">
        <f>VLOOKUP($B377,'Basic Ratio'!$D$28:$AU$38,Graph!A368,FALSE)</f>
        <v>29.406500000000001</v>
      </c>
      <c r="F377" s="39">
        <f>VLOOKUP($B377,'Basic Ratio'!$D$40:$AU$51,Graph!A368,FALSE)</f>
        <v>1.0162</v>
      </c>
      <c r="G377" s="39">
        <f>VLOOKUP($B377,'Basic Ratio'!$D$52:$AU$63,Graph!A368,FALSE)</f>
        <v>0</v>
      </c>
      <c r="H377" s="39">
        <f>VLOOKUP($B377,'Basic Ratio'!$D$64:$AU$75,Graph!A368,FALSE)</f>
        <v>35.539000000000001</v>
      </c>
      <c r="I377" s="39">
        <f>VLOOKUP($B377,'Basic Ratio'!$D$76:$AU$87,Graph!A368,FALSE)</f>
        <v>22.311199999999999</v>
      </c>
      <c r="J377" s="39">
        <f>VLOOKUP($B377,'Basic Ratio'!$D$88:$AU$99,Graph!A368,FALSE)</f>
        <v>27.628900000000002</v>
      </c>
      <c r="K377" s="39">
        <f>VLOOKUP($B377,'Basic Ratio'!$D$100:$AU$111,Graph!A368,FALSE)</f>
        <v>25.628399999999999</v>
      </c>
      <c r="L377" s="39">
        <f>VLOOKUP($B377,'Basic Ratio'!$D$112:$AU$123,Graph!A368,FALSE)</f>
        <v>46.551600000000001</v>
      </c>
      <c r="M377" s="39">
        <f>VLOOKUP($B377,'Basic Ratio'!$D$124:$AU$135,Graph!A368,FALSE)</f>
        <v>7.3385999999999996</v>
      </c>
      <c r="N377" s="39">
        <f>VLOOKUP($B377,'Basic Ratio'!$D$136:$AU$147,Graph!A368,FALSE)</f>
        <v>25.111999999999998</v>
      </c>
    </row>
    <row r="378" spans="1:14" ht="13.5" customHeight="1">
      <c r="B378" s="50">
        <f t="shared" si="48"/>
        <v>2017</v>
      </c>
      <c r="C378" s="32">
        <f>VLOOKUP($B378,'Basic Ratio'!$D$4:$AU$15,Graph!A368,FALSE)</f>
        <v>26.845300000000002</v>
      </c>
      <c r="D378" s="32">
        <f>VLOOKUP($B378,'Basic Ratio'!$D$16:$AU$27,Graph!A368,FALSE)</f>
        <v>0.96779999999999999</v>
      </c>
      <c r="E378" s="32" t="e">
        <f>VLOOKUP($B378,'Basic Ratio'!$D$28:$AU$38,Graph!A368,FALSE)</f>
        <v>#N/A</v>
      </c>
      <c r="F378" s="32">
        <f>VLOOKUP($B378,'Basic Ratio'!$D$40:$AU$51,Graph!A368,FALSE)</f>
        <v>1.2091000000000001</v>
      </c>
      <c r="G378" s="32">
        <f>VLOOKUP($B378,'Basic Ratio'!$D$52:$AU$63,Graph!A368,FALSE)</f>
        <v>0</v>
      </c>
      <c r="H378" s="32">
        <f>VLOOKUP($B378,'Basic Ratio'!$D$64:$AU$75,Graph!A368,FALSE)</f>
        <v>30.902799999999999</v>
      </c>
      <c r="I378" s="32">
        <f>VLOOKUP($B378,'Basic Ratio'!$D$76:$AU$87,Graph!A368,FALSE)</f>
        <v>18.883500000000002</v>
      </c>
      <c r="J378" s="32">
        <f>VLOOKUP($B378,'Basic Ratio'!$D$88:$AU$99,Graph!A368,FALSE)</f>
        <v>27.979099999999999</v>
      </c>
      <c r="K378" s="32">
        <f>VLOOKUP($B378,'Basic Ratio'!$D$100:$AU$111,Graph!A368,FALSE)</f>
        <v>28.285</v>
      </c>
      <c r="L378" s="32">
        <f>VLOOKUP($B378,'Basic Ratio'!$D$112:$AU$123,Graph!A368,FALSE)</f>
        <v>34.678899999999999</v>
      </c>
      <c r="M378" s="32">
        <f>VLOOKUP($B378,'Basic Ratio'!$D$124:$AU$135,Graph!A368,FALSE)</f>
        <v>8.0640999999999998</v>
      </c>
      <c r="N378" s="32">
        <f>VLOOKUP($B378,'Basic Ratio'!$D$136:$AU$147,Graph!A368,FALSE)</f>
        <v>43.586500000000001</v>
      </c>
    </row>
    <row r="379" spans="1:14" ht="13.5" customHeight="1">
      <c r="B379" s="51">
        <f>B363</f>
        <v>2018</v>
      </c>
      <c r="C379" s="39">
        <f>VLOOKUP($B379,'Basic Ratio'!$D$4:$AU$15,Graph!A368,FALSE)</f>
        <v>26.846699999999998</v>
      </c>
      <c r="D379" s="39">
        <f>VLOOKUP($B379,'Basic Ratio'!$D$16:$AU$27,Graph!A368,FALSE)</f>
        <v>7.1421999999999999</v>
      </c>
      <c r="E379" s="39" t="e">
        <f>VLOOKUP($B379,'Basic Ratio'!$D$28:$AU$39,Graph!A368,FALSE)</f>
        <v>#N/A</v>
      </c>
      <c r="F379" s="39">
        <f>VLOOKUP($B379,'Basic Ratio'!$D$40:$AU$51,Graph!A368,FALSE)</f>
        <v>0.41560000000000002</v>
      </c>
      <c r="G379" s="39">
        <f>VLOOKUP($B379,'Basic Ratio'!$D$52:$AU$63,Graph!A368,FALSE)</f>
        <v>0</v>
      </c>
      <c r="H379" s="39">
        <f>VLOOKUP($B379,'Basic Ratio'!$D$64:$AU$75,Graph!A368,FALSE)</f>
        <v>32.900599999999997</v>
      </c>
      <c r="I379" s="39">
        <f>VLOOKUP($B379,'Basic Ratio'!$D$76:$AU$87,Graph!A368,FALSE)</f>
        <v>18.541</v>
      </c>
      <c r="J379" s="39">
        <f>VLOOKUP($B379,'Basic Ratio'!$D$88:$AU$99,Graph!A368,FALSE)</f>
        <v>26.118099999999998</v>
      </c>
      <c r="K379" s="39">
        <f>VLOOKUP($B379,'Basic Ratio'!$D$100:$AU$111,Graph!A368,FALSE)</f>
        <v>36.040300000000002</v>
      </c>
      <c r="L379" s="39">
        <f>VLOOKUP($B379,'Basic Ratio'!$D$112:$AU$123,Graph!A368,FALSE)</f>
        <v>34.618099999999998</v>
      </c>
      <c r="M379" s="39">
        <f>VLOOKUP($B379,'Basic Ratio'!$D$124:$AU$135,Graph!A368,FALSE)</f>
        <v>5.5891000000000002</v>
      </c>
      <c r="N379" s="39">
        <f>VLOOKUP($B379,'Basic Ratio'!$D$136:$AU$147,Graph!A368,FALSE)</f>
        <v>36.560200000000002</v>
      </c>
    </row>
    <row r="383" spans="1:14" ht="13.5" customHeight="1">
      <c r="A383" s="13">
        <v>32</v>
      </c>
      <c r="B383" s="14" t="s">
        <v>210</v>
      </c>
      <c r="F383" s="18" t="s">
        <v>482</v>
      </c>
    </row>
    <row r="384" spans="1:14" ht="13.5" customHeight="1">
      <c r="B384" s="16"/>
      <c r="C384" s="52" t="str">
        <f>C369</f>
        <v>日本電産</v>
      </c>
      <c r="D384" s="52" t="str">
        <f t="shared" ref="D384:N384" si="49">D369</f>
        <v>村田製作所</v>
      </c>
      <c r="E384" s="52" t="str">
        <f t="shared" si="49"/>
        <v>TDK</v>
      </c>
      <c r="F384" s="52" t="str">
        <f t="shared" si="49"/>
        <v>京セラ</v>
      </c>
      <c r="G384" s="52" t="str">
        <f t="shared" si="49"/>
        <v>ローム</v>
      </c>
      <c r="H384" s="52" t="str">
        <f t="shared" si="49"/>
        <v>日本精工</v>
      </c>
      <c r="I384" s="52" t="str">
        <f t="shared" si="49"/>
        <v>日立製作所</v>
      </c>
      <c r="J384" s="53" t="str">
        <f t="shared" si="49"/>
        <v>Intel</v>
      </c>
      <c r="K384" s="53" t="str">
        <f t="shared" si="49"/>
        <v>Texas Instruments</v>
      </c>
      <c r="L384" s="53" t="str">
        <f t="shared" si="49"/>
        <v>Emerson</v>
      </c>
      <c r="M384" s="53" t="str">
        <f t="shared" si="49"/>
        <v>Samsung E</v>
      </c>
      <c r="N384" s="53" t="str">
        <f t="shared" si="49"/>
        <v>Analog Devices</v>
      </c>
    </row>
    <row r="385" spans="1:14" ht="13.5" customHeight="1">
      <c r="B385" s="50">
        <f t="shared" ref="B385:B393" si="50">B386-1</f>
        <v>2009</v>
      </c>
      <c r="C385" s="32">
        <f>VLOOKUP($B385,'Basic Ratio'!$D$4:$AU$15,Graph!A383,FALSE)</f>
        <v>0.4345</v>
      </c>
      <c r="D385" s="32">
        <f>VLOOKUP($B385,'Basic Ratio'!$D$16:$AU$27,Graph!A383,FALSE)</f>
        <v>1.2999999999999999E-3</v>
      </c>
      <c r="E385" s="32">
        <f>VLOOKUP($B385,'Basic Ratio'!$D$28:$AU$39,Graph!A383,FALSE)</f>
        <v>32.665799999999997</v>
      </c>
      <c r="F385" s="32">
        <f>VLOOKUP($B385,'Basic Ratio'!$D$40:$AU$51,Graph!A383,FALSE)</f>
        <v>2.0655000000000001</v>
      </c>
      <c r="G385" s="32">
        <f>VLOOKUP($B385,'Basic Ratio'!$D$52:$AU$63,Graph!A383,FALSE)</f>
        <v>6.1100000000000002E-2</v>
      </c>
      <c r="H385" s="32">
        <f>VLOOKUP($B385,'Basic Ratio'!$D$64:$AU$75,Graph!A383,FALSE)</f>
        <v>78.798400000000001</v>
      </c>
      <c r="I385" s="32">
        <f>VLOOKUP($B385,'Basic Ratio'!$D$76:$AU$87,Graph!A383,FALSE)</f>
        <v>71.258700000000005</v>
      </c>
      <c r="J385" s="32">
        <f>VLOOKUP($B385,'Basic Ratio'!$D$88:$AU$99,Graph!A383,FALSE)</f>
        <v>4.9347000000000003</v>
      </c>
      <c r="K385" s="32">
        <f>VLOOKUP($B385,'Basic Ratio'!$D$100:$AU$111,Graph!A383,FALSE)</f>
        <v>0</v>
      </c>
      <c r="L385" s="32">
        <f>VLOOKUP($B385,'Basic Ratio'!$D$112:$AU$123,Graph!A383,FALSE)</f>
        <v>45.9223</v>
      </c>
      <c r="M385" s="32">
        <f>VLOOKUP($B385,'Basic Ratio'!$D$124:$AU$135,Graph!A383,FALSE)</f>
        <v>1.8895999999999999</v>
      </c>
      <c r="N385" s="32">
        <f>VLOOKUP($B385,'Basic Ratio'!$D$136:$AU$147,Graph!A383,FALSE)</f>
        <v>15.01</v>
      </c>
    </row>
    <row r="386" spans="1:14" ht="13.5" customHeight="1">
      <c r="B386" s="51">
        <f t="shared" si="50"/>
        <v>2010</v>
      </c>
      <c r="C386" s="39">
        <f>VLOOKUP($B386,'Basic Ratio'!$D$4:$AU$15,Graph!A383,FALSE)</f>
        <v>24.8032</v>
      </c>
      <c r="D386" s="39">
        <f>VLOOKUP($B386,'Basic Ratio'!$D$16:$AU$27,Graph!A383,FALSE)</f>
        <v>0.1275</v>
      </c>
      <c r="E386" s="39">
        <f>VLOOKUP($B386,'Basic Ratio'!$D$28:$AU$38,Graph!A383,FALSE)</f>
        <v>16.8048</v>
      </c>
      <c r="F386" s="39">
        <f>VLOOKUP($B386,'Basic Ratio'!$D$40:$AU$51,Graph!A383,FALSE)</f>
        <v>1.6541999999999999</v>
      </c>
      <c r="G386" s="39">
        <f>VLOOKUP($B386,'Basic Ratio'!$D$52:$AU$63,Graph!A383,FALSE)</f>
        <v>0</v>
      </c>
      <c r="H386" s="39">
        <f>VLOOKUP($B386,'Basic Ratio'!$D$64:$AU$75,Graph!A383,FALSE)</f>
        <v>59.157600000000002</v>
      </c>
      <c r="I386" s="39">
        <f>VLOOKUP($B386,'Basic Ratio'!$D$76:$AU$87,Graph!A383,FALSE)</f>
        <v>62.374000000000002</v>
      </c>
      <c r="J386" s="39">
        <f>VLOOKUP($B386,'Basic Ratio'!$D$88:$AU$99,Graph!A383,FALSE)</f>
        <v>4.2282000000000002</v>
      </c>
      <c r="K386" s="39">
        <f>VLOOKUP($B386,'Basic Ratio'!$D$100:$AU$111,Graph!A383,FALSE)</f>
        <v>0</v>
      </c>
      <c r="L386" s="39">
        <f>VLOOKUP($B386,'Basic Ratio'!$D$112:$AU$123,Graph!A383,FALSE)</f>
        <v>46.081099999999999</v>
      </c>
      <c r="M386" s="39">
        <f>VLOOKUP($B386,'Basic Ratio'!$D$124:$AU$135,Graph!A383,FALSE)</f>
        <v>1.3673</v>
      </c>
      <c r="N386" s="39">
        <f>VLOOKUP($B386,'Basic Ratio'!$D$136:$AU$147,Graph!A383,FALSE)</f>
        <v>12.520899999999999</v>
      </c>
    </row>
    <row r="387" spans="1:14" ht="13.5" customHeight="1">
      <c r="B387" s="50">
        <f t="shared" si="50"/>
        <v>2011</v>
      </c>
      <c r="C387" s="32">
        <f>VLOOKUP($B387,'Basic Ratio'!$D$4:$AU$15,Graph!A383,FALSE)</f>
        <v>23.786000000000001</v>
      </c>
      <c r="D387" s="32">
        <f>VLOOKUP($B387,'Basic Ratio'!$D$16:$AU$27,Graph!A383,FALSE)</f>
        <v>0.84150000000000003</v>
      </c>
      <c r="E387" s="32">
        <f>VLOOKUP($B387,'Basic Ratio'!$D$28:$AU$38,Graph!A383,FALSE)</f>
        <v>25.377199999999998</v>
      </c>
      <c r="F387" s="32">
        <f>VLOOKUP($B387,'Basic Ratio'!$D$40:$AU$51,Graph!A383,FALSE)</f>
        <v>1.3815</v>
      </c>
      <c r="G387" s="32">
        <f>VLOOKUP($B387,'Basic Ratio'!$D$52:$AU$63,Graph!A383,FALSE)</f>
        <v>0</v>
      </c>
      <c r="H387" s="32">
        <f>VLOOKUP($B387,'Basic Ratio'!$D$64:$AU$75,Graph!A383,FALSE)</f>
        <v>61.199399999999997</v>
      </c>
      <c r="I387" s="32">
        <f>VLOOKUP($B387,'Basic Ratio'!$D$76:$AU$87,Graph!A383,FALSE)</f>
        <v>49.973999999999997</v>
      </c>
      <c r="J387" s="32">
        <f>VLOOKUP($B387,'Basic Ratio'!$D$88:$AU$99,Graph!A383,FALSE)</f>
        <v>15.451599999999999</v>
      </c>
      <c r="K387" s="32">
        <f>VLOOKUP($B387,'Basic Ratio'!$D$100:$AU$111,Graph!A383,FALSE)</f>
        <v>38.4495</v>
      </c>
      <c r="L387" s="32">
        <f>VLOOKUP($B387,'Basic Ratio'!$D$112:$AU$123,Graph!A383,FALSE)</f>
        <v>40.9818</v>
      </c>
      <c r="M387" s="32">
        <f>VLOOKUP($B387,'Basic Ratio'!$D$124:$AU$135,Graph!A383,FALSE)</f>
        <v>4.8982000000000001</v>
      </c>
      <c r="N387" s="32">
        <f>VLOOKUP($B387,'Basic Ratio'!$D$136:$AU$147,Graph!A383,FALSE)</f>
        <v>22.971800000000002</v>
      </c>
    </row>
    <row r="388" spans="1:14" ht="13.5" customHeight="1">
      <c r="B388" s="51">
        <f t="shared" si="50"/>
        <v>2012</v>
      </c>
      <c r="C388" s="39">
        <f>VLOOKUP($B388,'Basic Ratio'!$D$4:$AU$15,Graph!A383,FALSE)</f>
        <v>32.231200000000001</v>
      </c>
      <c r="D388" s="39">
        <f>VLOOKUP($B388,'Basic Ratio'!$D$16:$AU$27,Graph!A383,FALSE)</f>
        <v>0.86439999999999995</v>
      </c>
      <c r="E388" s="39">
        <f>VLOOKUP($B388,'Basic Ratio'!$D$28:$AU$38,Graph!A383,FALSE)</f>
        <v>16.789200000000001</v>
      </c>
      <c r="F388" s="39">
        <f>VLOOKUP($B388,'Basic Ratio'!$D$40:$AU$51,Graph!A383,FALSE)</f>
        <v>1.216</v>
      </c>
      <c r="G388" s="39">
        <f>VLOOKUP($B388,'Basic Ratio'!$D$52:$AU$63,Graph!A383,FALSE)</f>
        <v>0</v>
      </c>
      <c r="H388" s="39">
        <f>VLOOKUP($B388,'Basic Ratio'!$D$64:$AU$75,Graph!A383,FALSE)</f>
        <v>56.475000000000001</v>
      </c>
      <c r="I388" s="39">
        <f>VLOOKUP($B388,'Basic Ratio'!$D$76:$AU$87,Graph!A383,FALSE)</f>
        <v>44.423099999999998</v>
      </c>
      <c r="J388" s="39">
        <f>VLOOKUP($B388,'Basic Ratio'!$D$88:$AU$99,Graph!A383,FALSE)</f>
        <v>25.681999999999999</v>
      </c>
      <c r="K388" s="39">
        <f>VLOOKUP($B388,'Basic Ratio'!$D$100:$AU$111,Graph!A383,FALSE)</f>
        <v>38.189900000000002</v>
      </c>
      <c r="L388" s="39">
        <f>VLOOKUP($B388,'Basic Ratio'!$D$112:$AU$123,Graph!A383,FALSE)</f>
        <v>36.2669</v>
      </c>
      <c r="M388" s="39">
        <f>VLOOKUP($B388,'Basic Ratio'!$D$124:$AU$135,Graph!A383,FALSE)</f>
        <v>4.4882999999999997</v>
      </c>
      <c r="N388" s="39">
        <f>VLOOKUP($B388,'Basic Ratio'!$D$136:$AU$147,Graph!A383,FALSE)</f>
        <v>19.3764</v>
      </c>
    </row>
    <row r="389" spans="1:14" ht="13.5" customHeight="1">
      <c r="B389" s="50">
        <f t="shared" si="50"/>
        <v>2013</v>
      </c>
      <c r="C389" s="32">
        <f>VLOOKUP($B389,'Basic Ratio'!$D$4:$AU$15,Graph!A383,FALSE)</f>
        <v>55.365099999999998</v>
      </c>
      <c r="D389" s="32">
        <f>VLOOKUP($B389,'Basic Ratio'!$D$16:$AU$27,Graph!A383,FALSE)</f>
        <v>1.6788000000000001</v>
      </c>
      <c r="E389" s="32">
        <f>VLOOKUP($B389,'Basic Ratio'!$D$28:$AU$38,Graph!A383,FALSE)</f>
        <v>14.9672</v>
      </c>
      <c r="F389" s="32">
        <f>VLOOKUP($B389,'Basic Ratio'!$D$40:$AU$51,Graph!A383,FALSE)</f>
        <v>0.97950000000000004</v>
      </c>
      <c r="G389" s="32">
        <f>VLOOKUP($B389,'Basic Ratio'!$D$52:$AU$63,Graph!A383,FALSE)</f>
        <v>0</v>
      </c>
      <c r="H389" s="32">
        <f>VLOOKUP($B389,'Basic Ratio'!$D$64:$AU$75,Graph!A383,FALSE)</f>
        <v>53.607999999999997</v>
      </c>
      <c r="I389" s="32">
        <f>VLOOKUP($B389,'Basic Ratio'!$D$76:$AU$87,Graph!A383,FALSE)</f>
        <v>44.4236</v>
      </c>
      <c r="J389" s="32">
        <f>VLOOKUP($B389,'Basic Ratio'!$D$88:$AU$99,Graph!A383,FALSE)</f>
        <v>22.648299999999999</v>
      </c>
      <c r="K389" s="32">
        <f>VLOOKUP($B389,'Basic Ratio'!$D$100:$AU$111,Graph!A383,FALSE)</f>
        <v>38.475000000000001</v>
      </c>
      <c r="L389" s="32">
        <f>VLOOKUP($B389,'Basic Ratio'!$D$112:$AU$123,Graph!A383,FALSE)</f>
        <v>37.833500000000001</v>
      </c>
      <c r="M389" s="32">
        <f>VLOOKUP($B389,'Basic Ratio'!$D$124:$AU$135,Graph!A383,FALSE)</f>
        <v>1.5306</v>
      </c>
      <c r="N389" s="32">
        <f>VLOOKUP($B389,'Basic Ratio'!$D$136:$AU$147,Graph!A383,FALSE)</f>
        <v>18.403300000000002</v>
      </c>
    </row>
    <row r="390" spans="1:14" ht="13.5" customHeight="1">
      <c r="B390" s="51">
        <f t="shared" si="50"/>
        <v>2014</v>
      </c>
      <c r="C390" s="39">
        <f>VLOOKUP($B390,'Basic Ratio'!$D$4:$AU$15,Graph!A383,FALSE)</f>
        <v>24.5136</v>
      </c>
      <c r="D390" s="39">
        <f>VLOOKUP($B390,'Basic Ratio'!$D$16:$AU$27,Graph!A383,FALSE)</f>
        <v>0.84740000000000004</v>
      </c>
      <c r="E390" s="39">
        <f>VLOOKUP($B390,'Basic Ratio'!$D$28:$AU$38,Graph!A383,FALSE)</f>
        <v>17.345800000000001</v>
      </c>
      <c r="F390" s="39">
        <f>VLOOKUP($B390,'Basic Ratio'!$D$40:$AU$51,Graph!A383,FALSE)</f>
        <v>0.7762</v>
      </c>
      <c r="G390" s="39">
        <f>VLOOKUP($B390,'Basic Ratio'!$D$52:$AU$63,Graph!A383,FALSE)</f>
        <v>0</v>
      </c>
      <c r="H390" s="39">
        <f>VLOOKUP($B390,'Basic Ratio'!$D$64:$AU$75,Graph!A383,FALSE)</f>
        <v>43.4756</v>
      </c>
      <c r="I390" s="39">
        <f>VLOOKUP($B390,'Basic Ratio'!$D$76:$AU$87,Graph!A383,FALSE)</f>
        <v>48.896999999999998</v>
      </c>
      <c r="J390" s="39">
        <f>VLOOKUP($B390,'Basic Ratio'!$D$88:$AU$99,Graph!A383,FALSE)</f>
        <v>21.585899999999999</v>
      </c>
      <c r="K390" s="39">
        <f>VLOOKUP($B390,'Basic Ratio'!$D$100:$AU$111,Graph!A383,FALSE)</f>
        <v>34.937399999999997</v>
      </c>
      <c r="L390" s="39">
        <f>VLOOKUP($B390,'Basic Ratio'!$D$112:$AU$123,Graph!A383,FALSE)</f>
        <v>35.005400000000002</v>
      </c>
      <c r="M390" s="39">
        <f>VLOOKUP($B390,'Basic Ratio'!$D$124:$AU$135,Graph!A383,FALSE)</f>
        <v>0.86709999999999998</v>
      </c>
      <c r="N390" s="39">
        <f>VLOOKUP($B390,'Basic Ratio'!$D$136:$AU$147,Graph!A383,FALSE)</f>
        <v>18.344000000000001</v>
      </c>
    </row>
    <row r="391" spans="1:14" ht="13.5" customHeight="1">
      <c r="B391" s="50">
        <f t="shared" si="50"/>
        <v>2015</v>
      </c>
      <c r="C391" s="32">
        <f>VLOOKUP($B391,'Basic Ratio'!$D$4:$AU$15,Graph!A383,FALSE)</f>
        <v>17.734400000000001</v>
      </c>
      <c r="D391" s="32">
        <f>VLOOKUP($B391,'Basic Ratio'!$D$16:$AU$27,Graph!A383,FALSE)</f>
        <v>0.26529999999999998</v>
      </c>
      <c r="E391" s="32">
        <f>VLOOKUP($B391,'Basic Ratio'!$D$28:$AU$38,Graph!A383,FALSE)</f>
        <v>20.572600000000001</v>
      </c>
      <c r="F391" s="32">
        <f>VLOOKUP($B391,'Basic Ratio'!$D$40:$AU$51,Graph!A383,FALSE)</f>
        <v>0.7631</v>
      </c>
      <c r="G391" s="32">
        <f>VLOOKUP($B391,'Basic Ratio'!$D$52:$AU$63,Graph!A383,FALSE)</f>
        <v>0</v>
      </c>
      <c r="H391" s="32">
        <f>VLOOKUP($B391,'Basic Ratio'!$D$64:$AU$75,Graph!A383,FALSE)</f>
        <v>37.359299999999998</v>
      </c>
      <c r="I391" s="32">
        <f>VLOOKUP($B391,'Basic Ratio'!$D$76:$AU$87,Graph!A383,FALSE)</f>
        <v>50.454099999999997</v>
      </c>
      <c r="J391" s="32">
        <f>VLOOKUP($B391,'Basic Ratio'!$D$88:$AU$99,Graph!A383,FALSE)</f>
        <v>32.8001</v>
      </c>
      <c r="K391" s="32">
        <f>VLOOKUP($B391,'Basic Ratio'!$D$100:$AU$111,Graph!A383,FALSE)</f>
        <v>31.369299999999999</v>
      </c>
      <c r="L391" s="32">
        <f>VLOOKUP($B391,'Basic Ratio'!$D$112:$AU$123,Graph!A383,FALSE)</f>
        <v>52.7682</v>
      </c>
      <c r="M391" s="32">
        <f>VLOOKUP($B391,'Basic Ratio'!$D$124:$AU$135,Graph!A383,FALSE)</f>
        <v>0.83599999999999997</v>
      </c>
      <c r="N391" s="32">
        <f>VLOOKUP($B391,'Basic Ratio'!$D$136:$AU$147,Graph!A383,FALSE)</f>
        <v>9.7643000000000004</v>
      </c>
    </row>
    <row r="392" spans="1:14" ht="13.5" customHeight="1">
      <c r="B392" s="51">
        <f t="shared" si="50"/>
        <v>2016</v>
      </c>
      <c r="C392" s="39">
        <f>VLOOKUP($B392,'Basic Ratio'!$D$4:$AU$15,Graph!A383,FALSE)</f>
        <v>18.904399999999999</v>
      </c>
      <c r="D392" s="39">
        <f>VLOOKUP($B392,'Basic Ratio'!$D$16:$AU$27,Graph!A383,FALSE)</f>
        <v>4.02E-2</v>
      </c>
      <c r="E392" s="39">
        <f>VLOOKUP($B392,'Basic Ratio'!$D$28:$AU$38,Graph!A383,FALSE)</f>
        <v>26.671199999999999</v>
      </c>
      <c r="F392" s="39">
        <f>VLOOKUP($B392,'Basic Ratio'!$D$40:$AU$51,Graph!A383,FALSE)</f>
        <v>0.67830000000000001</v>
      </c>
      <c r="G392" s="39">
        <f>VLOOKUP($B392,'Basic Ratio'!$D$52:$AU$63,Graph!A383,FALSE)</f>
        <v>0</v>
      </c>
      <c r="H392" s="39">
        <f>VLOOKUP($B392,'Basic Ratio'!$D$64:$AU$75,Graph!A383,FALSE)</f>
        <v>32.275100000000002</v>
      </c>
      <c r="I392" s="39">
        <f>VLOOKUP($B392,'Basic Ratio'!$D$76:$AU$87,Graph!A383,FALSE)</f>
        <v>19.282699999999998</v>
      </c>
      <c r="J392" s="39">
        <f>VLOOKUP($B392,'Basic Ratio'!$D$88:$AU$99,Graph!A383,FALSE)</f>
        <v>31.179500000000001</v>
      </c>
      <c r="K392" s="39">
        <f>VLOOKUP($B392,'Basic Ratio'!$D$100:$AU$111,Graph!A383,FALSE)</f>
        <v>28.434999999999999</v>
      </c>
      <c r="L392" s="39">
        <f>VLOOKUP($B392,'Basic Ratio'!$D$112:$AU$123,Graph!A383,FALSE)</f>
        <v>53.176600000000001</v>
      </c>
      <c r="M392" s="39">
        <f>VLOOKUP($B392,'Basic Ratio'!$D$124:$AU$135,Graph!A383,FALSE)</f>
        <v>0.67510000000000003</v>
      </c>
      <c r="N392" s="39">
        <f>VLOOKUP($B392,'Basic Ratio'!$D$136:$AU$147,Graph!A383,FALSE)</f>
        <v>33.532800000000002</v>
      </c>
    </row>
    <row r="393" spans="1:14" ht="13.5" customHeight="1">
      <c r="B393" s="50">
        <f t="shared" si="50"/>
        <v>2017</v>
      </c>
      <c r="C393" s="32">
        <f>VLOOKUP($B393,'Basic Ratio'!$D$4:$AU$15,Graph!A383,FALSE)</f>
        <v>33.386400000000002</v>
      </c>
      <c r="D393" s="32">
        <f>VLOOKUP($B393,'Basic Ratio'!$D$16:$AU$27,Graph!A383,FALSE)</f>
        <v>5.0900000000000001E-2</v>
      </c>
      <c r="E393" s="32" t="e">
        <f>VLOOKUP($B393,'Basic Ratio'!$D$28:$AU$38,Graph!A383,FALSE)</f>
        <v>#N/A</v>
      </c>
      <c r="F393" s="32">
        <f>VLOOKUP($B393,'Basic Ratio'!$D$40:$AU$51,Graph!A383,FALSE)</f>
        <v>0.83460000000000001</v>
      </c>
      <c r="G393" s="32">
        <f>VLOOKUP($B393,'Basic Ratio'!$D$52:$AU$63,Graph!A383,FALSE)</f>
        <v>0</v>
      </c>
      <c r="H393" s="32">
        <f>VLOOKUP($B393,'Basic Ratio'!$D$64:$AU$75,Graph!A383,FALSE)</f>
        <v>25.343299999999999</v>
      </c>
      <c r="I393" s="32">
        <f>VLOOKUP($B393,'Basic Ratio'!$D$76:$AU$87,Graph!A383,FALSE)</f>
        <v>17.990300000000001</v>
      </c>
      <c r="J393" s="32">
        <f>VLOOKUP($B393,'Basic Ratio'!$D$88:$AU$99,Graph!A383,FALSE)</f>
        <v>36.275500000000001</v>
      </c>
      <c r="K393" s="32">
        <f>VLOOKUP($B393,'Basic Ratio'!$D$100:$AU$111,Graph!A383,FALSE)</f>
        <v>34.6038</v>
      </c>
      <c r="L393" s="32">
        <f>VLOOKUP($B393,'Basic Ratio'!$D$112:$AU$123,Graph!A383,FALSE)</f>
        <v>43.261099999999999</v>
      </c>
      <c r="M393" s="32">
        <f>VLOOKUP($B393,'Basic Ratio'!$D$124:$AU$135,Graph!A383,FALSE)</f>
        <v>1.2904</v>
      </c>
      <c r="N393" s="32">
        <f>VLOOKUP($B393,'Basic Ratio'!$D$136:$AU$147,Graph!A383,FALSE)</f>
        <v>74.310400000000001</v>
      </c>
    </row>
    <row r="394" spans="1:14" ht="13.5" customHeight="1">
      <c r="B394" s="51">
        <f>B379</f>
        <v>2018</v>
      </c>
      <c r="C394" s="39">
        <f>VLOOKUP($B394,'Basic Ratio'!$D$4:$AU$15,Graph!A383,FALSE)</f>
        <v>25.6005</v>
      </c>
      <c r="D394" s="39">
        <f>VLOOKUP($B394,'Basic Ratio'!$D$16:$AU$27,Graph!A383,FALSE)</f>
        <v>6.2576000000000001</v>
      </c>
      <c r="E394" s="39" t="e">
        <f>VLOOKUP($B394,'Basic Ratio'!$D$28:$AU$39,Graph!A383,FALSE)</f>
        <v>#N/A</v>
      </c>
      <c r="F394" s="39">
        <f>VLOOKUP($B394,'Basic Ratio'!$D$40:$AU$51,Graph!A383,FALSE)</f>
        <v>0.2394</v>
      </c>
      <c r="G394" s="39">
        <f>VLOOKUP($B394,'Basic Ratio'!$D$52:$AU$63,Graph!A383,FALSE)</f>
        <v>0</v>
      </c>
      <c r="H394" s="39">
        <f>VLOOKUP($B394,'Basic Ratio'!$D$64:$AU$75,Graph!A383,FALSE)</f>
        <v>31.074000000000002</v>
      </c>
      <c r="I394" s="39">
        <f>VLOOKUP($B394,'Basic Ratio'!$D$76:$AU$87,Graph!A383,FALSE)</f>
        <v>16.049499999999998</v>
      </c>
      <c r="J394" s="39">
        <f>VLOOKUP($B394,'Basic Ratio'!$D$88:$AU$99,Graph!A383,FALSE)</f>
        <v>33.6601</v>
      </c>
      <c r="K394" s="39">
        <f>VLOOKUP($B394,'Basic Ratio'!$D$100:$AU$111,Graph!A383,FALSE)</f>
        <v>48.020899999999997</v>
      </c>
      <c r="L394" s="39">
        <f>VLOOKUP($B394,'Basic Ratio'!$D$112:$AU$123,Graph!A383,FALSE)</f>
        <v>34.894300000000001</v>
      </c>
      <c r="M394" s="39">
        <f>VLOOKUP($B394,'Basic Ratio'!$D$124:$AU$135,Graph!A383,FALSE)</f>
        <v>0.42259999999999998</v>
      </c>
      <c r="N394" s="39">
        <f>VLOOKUP($B394,'Basic Ratio'!$D$136:$AU$147,Graph!A383,FALSE)</f>
        <v>57.02</v>
      </c>
    </row>
    <row r="398" spans="1:14" ht="13.5" customHeight="1">
      <c r="A398" s="13">
        <v>33</v>
      </c>
      <c r="B398" s="14" t="s">
        <v>211</v>
      </c>
      <c r="F398" s="18" t="s">
        <v>483</v>
      </c>
    </row>
    <row r="399" spans="1:14" ht="13.5" customHeight="1">
      <c r="B399" s="16"/>
      <c r="C399" s="52" t="str">
        <f>C384</f>
        <v>日本電産</v>
      </c>
      <c r="D399" s="52" t="str">
        <f t="shared" ref="D399:N399" si="51">D384</f>
        <v>村田製作所</v>
      </c>
      <c r="E399" s="52" t="str">
        <f t="shared" si="51"/>
        <v>TDK</v>
      </c>
      <c r="F399" s="52" t="str">
        <f t="shared" si="51"/>
        <v>京セラ</v>
      </c>
      <c r="G399" s="52" t="str">
        <f t="shared" si="51"/>
        <v>ローム</v>
      </c>
      <c r="H399" s="52" t="str">
        <f t="shared" si="51"/>
        <v>日本精工</v>
      </c>
      <c r="I399" s="52" t="str">
        <f t="shared" si="51"/>
        <v>日立製作所</v>
      </c>
      <c r="J399" s="53" t="str">
        <f t="shared" si="51"/>
        <v>Intel</v>
      </c>
      <c r="K399" s="53" t="str">
        <f t="shared" si="51"/>
        <v>Texas Instruments</v>
      </c>
      <c r="L399" s="53" t="str">
        <f t="shared" si="51"/>
        <v>Emerson</v>
      </c>
      <c r="M399" s="53" t="str">
        <f t="shared" si="51"/>
        <v>Samsung E</v>
      </c>
      <c r="N399" s="53" t="str">
        <f t="shared" si="51"/>
        <v>Analog Devices</v>
      </c>
    </row>
    <row r="400" spans="1:14" ht="13.5" customHeight="1">
      <c r="B400" s="50">
        <f t="shared" ref="B400:B408" si="52">B401-1</f>
        <v>2009</v>
      </c>
      <c r="C400" s="32">
        <f>VLOOKUP($B400,'Basic Ratio'!$D$4:$AU$15,Graph!A398,FALSE)</f>
        <v>0.33539999999999998</v>
      </c>
      <c r="D400" s="32">
        <f>VLOOKUP($B400,'Basic Ratio'!$D$16:$AU$27,Graph!A398,FALSE)</f>
        <v>1.2999999999999999E-3</v>
      </c>
      <c r="E400" s="32">
        <f>VLOOKUP($B400,'Basic Ratio'!$D$28:$AU$39,Graph!A398,FALSE)</f>
        <v>21.904199999999999</v>
      </c>
      <c r="F400" s="32">
        <f>VLOOKUP($B400,'Basic Ratio'!$D$40:$AU$51,Graph!A398,FALSE)</f>
        <v>1.9992000000000001</v>
      </c>
      <c r="G400" s="32">
        <f>VLOOKUP($B400,'Basic Ratio'!$D$52:$AU$63,Graph!A398,FALSE)</f>
        <v>6.1100000000000002E-2</v>
      </c>
      <c r="H400" s="32">
        <f>VLOOKUP($B400,'Basic Ratio'!$D$64:$AU$75,Graph!A398,FALSE)</f>
        <v>36.615299999999998</v>
      </c>
      <c r="I400" s="32">
        <f>VLOOKUP($B400,'Basic Ratio'!$D$76:$AU$87,Graph!A398,FALSE)</f>
        <v>34.830100000000002</v>
      </c>
      <c r="J400" s="32">
        <f>VLOOKUP($B400,'Basic Ratio'!$D$88:$AU$99,Graph!A398,FALSE)</f>
        <v>4.6706000000000003</v>
      </c>
      <c r="K400" s="32">
        <f>VLOOKUP($B400,'Basic Ratio'!$D$100:$AU$111,Graph!A398,FALSE)</f>
        <v>0</v>
      </c>
      <c r="L400" s="32">
        <f>VLOOKUP($B400,'Basic Ratio'!$D$112:$AU$123,Graph!A398,FALSE)</f>
        <v>30.103100000000001</v>
      </c>
      <c r="M400" s="32">
        <f>VLOOKUP($B400,'Basic Ratio'!$D$124:$AU$135,Graph!A398,FALSE)</f>
        <v>1.6741999999999999</v>
      </c>
      <c r="N400" s="32">
        <f>VLOOKUP($B400,'Basic Ratio'!$D$136:$AU$147,Graph!A398,FALSE)</f>
        <v>13.051</v>
      </c>
    </row>
    <row r="401" spans="1:14" ht="13.5" customHeight="1">
      <c r="B401" s="51">
        <f t="shared" si="52"/>
        <v>2010</v>
      </c>
      <c r="C401" s="39">
        <f>VLOOKUP($B401,'Basic Ratio'!$D$4:$AU$15,Graph!A398,FALSE)</f>
        <v>18.0061</v>
      </c>
      <c r="D401" s="39">
        <f>VLOOKUP($B401,'Basic Ratio'!$D$16:$AU$27,Graph!A398,FALSE)</f>
        <v>0.12609999999999999</v>
      </c>
      <c r="E401" s="39">
        <f>VLOOKUP($B401,'Basic Ratio'!$D$28:$AU$38,Graph!A398,FALSE)</f>
        <v>11.5589</v>
      </c>
      <c r="F401" s="39">
        <f>VLOOKUP($B401,'Basic Ratio'!$D$40:$AU$51,Graph!A398,FALSE)</f>
        <v>1.6074999999999999</v>
      </c>
      <c r="G401" s="39">
        <f>VLOOKUP($B401,'Basic Ratio'!$D$52:$AU$63,Graph!A398,FALSE)</f>
        <v>0</v>
      </c>
      <c r="H401" s="39">
        <f>VLOOKUP($B401,'Basic Ratio'!$D$64:$AU$75,Graph!A398,FALSE)</f>
        <v>29.615600000000001</v>
      </c>
      <c r="I401" s="39">
        <f>VLOOKUP($B401,'Basic Ratio'!$D$76:$AU$87,Graph!A398,FALSE)</f>
        <v>30.6632</v>
      </c>
      <c r="J401" s="39">
        <f>VLOOKUP($B401,'Basic Ratio'!$D$88:$AU$99,Graph!A398,FALSE)</f>
        <v>4.0423999999999998</v>
      </c>
      <c r="K401" s="39">
        <f>VLOOKUP($B401,'Basic Ratio'!$D$100:$AU$111,Graph!A398,FALSE)</f>
        <v>0</v>
      </c>
      <c r="L401" s="39">
        <f>VLOOKUP($B401,'Basic Ratio'!$D$112:$AU$123,Graph!A398,FALSE)</f>
        <v>30.5366</v>
      </c>
      <c r="M401" s="39">
        <f>VLOOKUP($B401,'Basic Ratio'!$D$124:$AU$135,Graph!A398,FALSE)</f>
        <v>1.2202</v>
      </c>
      <c r="N401" s="39">
        <f>VLOOKUP($B401,'Basic Ratio'!$D$136:$AU$147,Graph!A398,FALSE)</f>
        <v>11.127599999999999</v>
      </c>
    </row>
    <row r="402" spans="1:14" ht="13.5" customHeight="1">
      <c r="B402" s="50">
        <f t="shared" si="52"/>
        <v>2011</v>
      </c>
      <c r="C402" s="32">
        <f>VLOOKUP($B402,'Basic Ratio'!$D$4:$AU$15,Graph!A398,FALSE)</f>
        <v>16.484400000000001</v>
      </c>
      <c r="D402" s="32">
        <f>VLOOKUP($B402,'Basic Ratio'!$D$16:$AU$27,Graph!A398,FALSE)</f>
        <v>0.80449999999999999</v>
      </c>
      <c r="E402" s="32">
        <f>VLOOKUP($B402,'Basic Ratio'!$D$28:$AU$38,Graph!A398,FALSE)</f>
        <v>16.555599999999998</v>
      </c>
      <c r="F402" s="32">
        <f>VLOOKUP($B402,'Basic Ratio'!$D$40:$AU$51,Graph!A398,FALSE)</f>
        <v>1.35</v>
      </c>
      <c r="G402" s="32">
        <f>VLOOKUP($B402,'Basic Ratio'!$D$52:$AU$63,Graph!A398,FALSE)</f>
        <v>0</v>
      </c>
      <c r="H402" s="32">
        <f>VLOOKUP($B402,'Basic Ratio'!$D$64:$AU$75,Graph!A398,FALSE)</f>
        <v>30.6464</v>
      </c>
      <c r="I402" s="32">
        <f>VLOOKUP($B402,'Basic Ratio'!$D$76:$AU$87,Graph!A398,FALSE)</f>
        <v>26.795500000000001</v>
      </c>
      <c r="J402" s="32">
        <f>VLOOKUP($B402,'Basic Ratio'!$D$88:$AU$99,Graph!A398,FALSE)</f>
        <v>13.303000000000001</v>
      </c>
      <c r="K402" s="32">
        <f>VLOOKUP($B402,'Basic Ratio'!$D$100:$AU$111,Graph!A398,FALSE)</f>
        <v>25.453299999999999</v>
      </c>
      <c r="L402" s="32">
        <f>VLOOKUP($B402,'Basic Ratio'!$D$112:$AU$123,Graph!A398,FALSE)</f>
        <v>27.450399999999998</v>
      </c>
      <c r="M402" s="32">
        <f>VLOOKUP($B402,'Basic Ratio'!$D$124:$AU$135,Graph!A398,FALSE)</f>
        <v>4.2794999999999996</v>
      </c>
      <c r="N402" s="32">
        <f>VLOOKUP($B402,'Basic Ratio'!$D$136:$AU$147,Graph!A398,FALSE)</f>
        <v>18.622699999999998</v>
      </c>
    </row>
    <row r="403" spans="1:14" ht="13.5" customHeight="1">
      <c r="B403" s="51">
        <f t="shared" si="52"/>
        <v>2012</v>
      </c>
      <c r="C403" s="39">
        <f>VLOOKUP($B403,'Basic Ratio'!$D$4:$AU$15,Graph!A398,FALSE)</f>
        <v>19.082599999999999</v>
      </c>
      <c r="D403" s="39">
        <f>VLOOKUP($B403,'Basic Ratio'!$D$16:$AU$27,Graph!A398,FALSE)</f>
        <v>0.81200000000000006</v>
      </c>
      <c r="E403" s="39">
        <f>VLOOKUP($B403,'Basic Ratio'!$D$28:$AU$38,Graph!A398,FALSE)</f>
        <v>11.1249</v>
      </c>
      <c r="F403" s="39">
        <f>VLOOKUP($B403,'Basic Ratio'!$D$40:$AU$51,Graph!A398,FALSE)</f>
        <v>1.1924999999999999</v>
      </c>
      <c r="G403" s="39">
        <f>VLOOKUP($B403,'Basic Ratio'!$D$52:$AU$63,Graph!A398,FALSE)</f>
        <v>0</v>
      </c>
      <c r="H403" s="39">
        <f>VLOOKUP($B403,'Basic Ratio'!$D$64:$AU$75,Graph!A398,FALSE)</f>
        <v>29.745000000000001</v>
      </c>
      <c r="I403" s="39">
        <f>VLOOKUP($B403,'Basic Ratio'!$D$76:$AU$87,Graph!A398,FALSE)</f>
        <v>25.4373</v>
      </c>
      <c r="J403" s="39">
        <f>VLOOKUP($B403,'Basic Ratio'!$D$88:$AU$99,Graph!A398,FALSE)</f>
        <v>20.302199999999999</v>
      </c>
      <c r="K403" s="39">
        <f>VLOOKUP($B403,'Basic Ratio'!$D$100:$AU$111,Graph!A398,FALSE)</f>
        <v>25.145600000000002</v>
      </c>
      <c r="L403" s="39">
        <f>VLOOKUP($B403,'Basic Ratio'!$D$112:$AU$123,Graph!A398,FALSE)</f>
        <v>24.067299999999999</v>
      </c>
      <c r="M403" s="39">
        <f>VLOOKUP($B403,'Basic Ratio'!$D$124:$AU$135,Graph!A398,FALSE)</f>
        <v>3.9980000000000002</v>
      </c>
      <c r="N403" s="39">
        <f>VLOOKUP($B403,'Basic Ratio'!$D$136:$AU$147,Graph!A398,FALSE)</f>
        <v>16.184100000000001</v>
      </c>
    </row>
    <row r="404" spans="1:14" ht="13.5" customHeight="1">
      <c r="B404" s="50">
        <f t="shared" si="52"/>
        <v>2013</v>
      </c>
      <c r="C404" s="32">
        <f>VLOOKUP($B404,'Basic Ratio'!$D$4:$AU$15,Graph!A398,FALSE)</f>
        <v>33.564399999999999</v>
      </c>
      <c r="D404" s="32">
        <f>VLOOKUP($B404,'Basic Ratio'!$D$16:$AU$27,Graph!A398,FALSE)</f>
        <v>1.5901000000000001</v>
      </c>
      <c r="E404" s="32">
        <f>VLOOKUP($B404,'Basic Ratio'!$D$28:$AU$38,Graph!A398,FALSE)</f>
        <v>10.6198</v>
      </c>
      <c r="F404" s="32">
        <f>VLOOKUP($B404,'Basic Ratio'!$D$40:$AU$51,Graph!A398,FALSE)</f>
        <v>0.96209999999999996</v>
      </c>
      <c r="G404" s="32">
        <f>VLOOKUP($B404,'Basic Ratio'!$D$52:$AU$63,Graph!A398,FALSE)</f>
        <v>0</v>
      </c>
      <c r="H404" s="32">
        <f>VLOOKUP($B404,'Basic Ratio'!$D$64:$AU$75,Graph!A398,FALSE)</f>
        <v>29.363499999999998</v>
      </c>
      <c r="I404" s="32">
        <f>VLOOKUP($B404,'Basic Ratio'!$D$76:$AU$87,Graph!A398,FALSE)</f>
        <v>24.890999999999998</v>
      </c>
      <c r="J404" s="32">
        <f>VLOOKUP($B404,'Basic Ratio'!$D$88:$AU$99,Graph!A398,FALSE)</f>
        <v>18.344799999999999</v>
      </c>
      <c r="K404" s="32">
        <f>VLOOKUP($B404,'Basic Ratio'!$D$100:$AU$111,Graph!A398,FALSE)</f>
        <v>26.0444</v>
      </c>
      <c r="L404" s="32">
        <f>VLOOKUP($B404,'Basic Ratio'!$D$112:$AU$123,Graph!A398,FALSE)</f>
        <v>24.786000000000001</v>
      </c>
      <c r="M404" s="32">
        <f>VLOOKUP($B404,'Basic Ratio'!$D$124:$AU$135,Graph!A398,FALSE)</f>
        <v>1.4246000000000001</v>
      </c>
      <c r="N404" s="32">
        <f>VLOOKUP($B404,'Basic Ratio'!$D$136:$AU$147,Graph!A398,FALSE)</f>
        <v>15.542899999999999</v>
      </c>
    </row>
    <row r="405" spans="1:14" ht="13.5" customHeight="1">
      <c r="B405" s="51">
        <f t="shared" si="52"/>
        <v>2014</v>
      </c>
      <c r="C405" s="39">
        <f>VLOOKUP($B405,'Basic Ratio'!$D$4:$AU$15,Graph!A398,FALSE)</f>
        <v>17.826599999999999</v>
      </c>
      <c r="D405" s="39">
        <f>VLOOKUP($B405,'Basic Ratio'!$D$16:$AU$27,Graph!A398,FALSE)</f>
        <v>0.83220000000000005</v>
      </c>
      <c r="E405" s="39">
        <f>VLOOKUP($B405,'Basic Ratio'!$D$28:$AU$38,Graph!A398,FALSE)</f>
        <v>12.8108</v>
      </c>
      <c r="F405" s="39">
        <f>VLOOKUP($B405,'Basic Ratio'!$D$40:$AU$51,Graph!A398,FALSE)</f>
        <v>0.76570000000000005</v>
      </c>
      <c r="G405" s="39">
        <f>VLOOKUP($B405,'Basic Ratio'!$D$52:$AU$63,Graph!A398,FALSE)</f>
        <v>0</v>
      </c>
      <c r="H405" s="39">
        <f>VLOOKUP($B405,'Basic Ratio'!$D$64:$AU$75,Graph!A398,FALSE)</f>
        <v>25.918800000000001</v>
      </c>
      <c r="I405" s="39">
        <f>VLOOKUP($B405,'Basic Ratio'!$D$76:$AU$87,Graph!A398,FALSE)</f>
        <v>26.732099999999999</v>
      </c>
      <c r="J405" s="39">
        <f>VLOOKUP($B405,'Basic Ratio'!$D$88:$AU$99,Graph!A398,FALSE)</f>
        <v>17.3415</v>
      </c>
      <c r="K405" s="39">
        <f>VLOOKUP($B405,'Basic Ratio'!$D$100:$AU$111,Graph!A398,FALSE)</f>
        <v>24.1661</v>
      </c>
      <c r="L405" s="39">
        <f>VLOOKUP($B405,'Basic Ratio'!$D$112:$AU$123,Graph!A398,FALSE)</f>
        <v>21.981300000000001</v>
      </c>
      <c r="M405" s="39">
        <f>VLOOKUP($B405,'Basic Ratio'!$D$124:$AU$135,Graph!A398,FALSE)</f>
        <v>0.81259999999999999</v>
      </c>
      <c r="N405" s="39">
        <f>VLOOKUP($B405,'Basic Ratio'!$D$136:$AU$147,Graph!A398,FALSE)</f>
        <v>15.500500000000001</v>
      </c>
    </row>
    <row r="406" spans="1:14" ht="13.5" customHeight="1">
      <c r="B406" s="50">
        <f t="shared" si="52"/>
        <v>2015</v>
      </c>
      <c r="C406" s="32">
        <f>VLOOKUP($B406,'Basic Ratio'!$D$4:$AU$15,Graph!A398,FALSE)</f>
        <v>12.7605</v>
      </c>
      <c r="D406" s="32">
        <f>VLOOKUP($B406,'Basic Ratio'!$D$16:$AU$27,Graph!A398,FALSE)</f>
        <v>0.26319999999999999</v>
      </c>
      <c r="E406" s="32">
        <f>VLOOKUP($B406,'Basic Ratio'!$D$28:$AU$38,Graph!A398,FALSE)</f>
        <v>13.8032</v>
      </c>
      <c r="F406" s="32">
        <f>VLOOKUP($B406,'Basic Ratio'!$D$40:$AU$51,Graph!A398,FALSE)</f>
        <v>0.75270000000000004</v>
      </c>
      <c r="G406" s="32">
        <f>VLOOKUP($B406,'Basic Ratio'!$D$52:$AU$63,Graph!A398,FALSE)</f>
        <v>0</v>
      </c>
      <c r="H406" s="32">
        <f>VLOOKUP($B406,'Basic Ratio'!$D$64:$AU$75,Graph!A398,FALSE)</f>
        <v>23.632400000000001</v>
      </c>
      <c r="I406" s="32">
        <f>VLOOKUP($B406,'Basic Ratio'!$D$76:$AU$87,Graph!A398,FALSE)</f>
        <v>26.927700000000002</v>
      </c>
      <c r="J406" s="32">
        <f>VLOOKUP($B406,'Basic Ratio'!$D$88:$AU$99,Graph!A398,FALSE)</f>
        <v>23.9221</v>
      </c>
      <c r="K406" s="32">
        <f>VLOOKUP($B406,'Basic Ratio'!$D$100:$AU$111,Graph!A398,FALSE)</f>
        <v>22.181100000000001</v>
      </c>
      <c r="L406" s="32">
        <f>VLOOKUP($B406,'Basic Ratio'!$D$112:$AU$123,Graph!A398,FALSE)</f>
        <v>28.6525</v>
      </c>
      <c r="M406" s="32">
        <f>VLOOKUP($B406,'Basic Ratio'!$D$124:$AU$135,Graph!A398,FALSE)</f>
        <v>0.77990000000000004</v>
      </c>
      <c r="N406" s="32">
        <f>VLOOKUP($B406,'Basic Ratio'!$D$136:$AU$147,Graph!A398,FALSE)</f>
        <v>8.2893000000000008</v>
      </c>
    </row>
    <row r="407" spans="1:14" ht="13.5" customHeight="1">
      <c r="B407" s="51">
        <f t="shared" si="52"/>
        <v>2016</v>
      </c>
      <c r="C407" s="39">
        <f>VLOOKUP($B407,'Basic Ratio'!$D$4:$AU$15,Graph!A398,FALSE)</f>
        <v>12.756600000000001</v>
      </c>
      <c r="D407" s="39">
        <f>VLOOKUP($B407,'Basic Ratio'!$D$16:$AU$27,Graph!A398,FALSE)</f>
        <v>3.8800000000000001E-2</v>
      </c>
      <c r="E407" s="39">
        <f>VLOOKUP($B407,'Basic Ratio'!$D$28:$AU$38,Graph!A398,FALSE)</f>
        <v>18.828099999999999</v>
      </c>
      <c r="F407" s="39">
        <f>VLOOKUP($B407,'Basic Ratio'!$D$40:$AU$51,Graph!A398,FALSE)</f>
        <v>0.6714</v>
      </c>
      <c r="G407" s="39">
        <f>VLOOKUP($B407,'Basic Ratio'!$D$52:$AU$63,Graph!A398,FALSE)</f>
        <v>0</v>
      </c>
      <c r="H407" s="39">
        <f>VLOOKUP($B407,'Basic Ratio'!$D$64:$AU$75,Graph!A398,FALSE)</f>
        <v>20.8048</v>
      </c>
      <c r="I407" s="39">
        <f>VLOOKUP($B407,'Basic Ratio'!$D$76:$AU$87,Graph!A398,FALSE)</f>
        <v>14.980499999999999</v>
      </c>
      <c r="J407" s="39">
        <f>VLOOKUP($B407,'Basic Ratio'!$D$88:$AU$99,Graph!A398,FALSE)</f>
        <v>22.564900000000002</v>
      </c>
      <c r="K407" s="39">
        <f>VLOOKUP($B407,'Basic Ratio'!$D$100:$AU$111,Graph!A398,FALSE)</f>
        <v>21.147500000000001</v>
      </c>
      <c r="L407" s="39">
        <f>VLOOKUP($B407,'Basic Ratio'!$D$112:$AU$123,Graph!A398,FALSE)</f>
        <v>28.422000000000001</v>
      </c>
      <c r="M407" s="39">
        <f>VLOOKUP($B407,'Basic Ratio'!$D$124:$AU$135,Graph!A398,FALSE)</f>
        <v>0.62549999999999994</v>
      </c>
      <c r="N407" s="39">
        <f>VLOOKUP($B407,'Basic Ratio'!$D$136:$AU$147,Graph!A398,FALSE)</f>
        <v>25.111999999999998</v>
      </c>
    </row>
    <row r="408" spans="1:14" ht="13.5" customHeight="1">
      <c r="B408" s="50">
        <f t="shared" si="52"/>
        <v>2017</v>
      </c>
      <c r="C408" s="32">
        <f>VLOOKUP($B408,'Basic Ratio'!$D$4:$AU$15,Graph!A398,FALSE)</f>
        <v>24.4237</v>
      </c>
      <c r="D408" s="32">
        <f>VLOOKUP($B408,'Basic Ratio'!$D$16:$AU$27,Graph!A398,FALSE)</f>
        <v>5.04E-2</v>
      </c>
      <c r="E408" s="32" t="e">
        <f>VLOOKUP($B408,'Basic Ratio'!$D$28:$AU$38,Graph!A398,FALSE)</f>
        <v>#N/A</v>
      </c>
      <c r="F408" s="32">
        <f>VLOOKUP($B408,'Basic Ratio'!$D$40:$AU$51,Graph!A398,FALSE)</f>
        <v>0.82450000000000001</v>
      </c>
      <c r="G408" s="32">
        <f>VLOOKUP($B408,'Basic Ratio'!$D$52:$AU$63,Graph!A398,FALSE)</f>
        <v>0</v>
      </c>
      <c r="H408" s="32">
        <f>VLOOKUP($B408,'Basic Ratio'!$D$64:$AU$75,Graph!A398,FALSE)</f>
        <v>17.511500000000002</v>
      </c>
      <c r="I408" s="32">
        <f>VLOOKUP($B408,'Basic Ratio'!$D$76:$AU$87,Graph!A398,FALSE)</f>
        <v>14.5931</v>
      </c>
      <c r="J408" s="32">
        <f>VLOOKUP($B408,'Basic Ratio'!$D$88:$AU$99,Graph!A398,FALSE)</f>
        <v>26.125900000000001</v>
      </c>
      <c r="K408" s="32">
        <f>VLOOKUP($B408,'Basic Ratio'!$D$100:$AU$111,Graph!A398,FALSE)</f>
        <v>24.816099999999999</v>
      </c>
      <c r="L408" s="32">
        <f>VLOOKUP($B408,'Basic Ratio'!$D$112:$AU$123,Graph!A398,FALSE)</f>
        <v>28.258600000000001</v>
      </c>
      <c r="M408" s="32">
        <f>VLOOKUP($B408,'Basic Ratio'!$D$124:$AU$135,Graph!A398,FALSE)</f>
        <v>1.1862999999999999</v>
      </c>
      <c r="N408" s="32">
        <f>VLOOKUP($B408,'Basic Ratio'!$D$136:$AU$147,Graph!A398,FALSE)</f>
        <v>41.920999999999999</v>
      </c>
    </row>
    <row r="409" spans="1:14" ht="13.5" customHeight="1">
      <c r="B409" s="51">
        <f>B394</f>
        <v>2018</v>
      </c>
      <c r="C409" s="39">
        <f>VLOOKUP($B409,'Basic Ratio'!$D$4:$AU$15,Graph!A398,FALSE)</f>
        <v>18.727499999999999</v>
      </c>
      <c r="D409" s="39">
        <f>VLOOKUP($B409,'Basic Ratio'!$D$16:$AU$27,Graph!A398,FALSE)</f>
        <v>5.8106999999999998</v>
      </c>
      <c r="E409" s="39" t="e">
        <f>VLOOKUP($B409,'Basic Ratio'!$D$28:$AU$39,Graph!A398,FALSE)</f>
        <v>#N/A</v>
      </c>
      <c r="F409" s="39">
        <f>VLOOKUP($B409,'Basic Ratio'!$D$40:$AU$51,Graph!A398,FALSE)</f>
        <v>0.2384</v>
      </c>
      <c r="G409" s="39">
        <f>VLOOKUP($B409,'Basic Ratio'!$D$52:$AU$63,Graph!A398,FALSE)</f>
        <v>0</v>
      </c>
      <c r="H409" s="39">
        <f>VLOOKUP($B409,'Basic Ratio'!$D$64:$AU$75,Graph!A398,FALSE)</f>
        <v>20.8505</v>
      </c>
      <c r="I409" s="39">
        <f>VLOOKUP($B409,'Basic Ratio'!$D$76:$AU$87,Graph!A398,FALSE)</f>
        <v>13.073700000000001</v>
      </c>
      <c r="J409" s="39">
        <f>VLOOKUP($B409,'Basic Ratio'!$D$88:$AU$99,Graph!A398,FALSE)</f>
        <v>24.8687</v>
      </c>
      <c r="K409" s="39">
        <f>VLOOKUP($B409,'Basic Ratio'!$D$100:$AU$111,Graph!A398,FALSE)</f>
        <v>30.713899999999999</v>
      </c>
      <c r="L409" s="39">
        <f>VLOOKUP($B409,'Basic Ratio'!$D$112:$AU$123,Graph!A398,FALSE)</f>
        <v>22.814499999999999</v>
      </c>
      <c r="M409" s="39">
        <f>VLOOKUP($B409,'Basic Ratio'!$D$124:$AU$135,Graph!A398,FALSE)</f>
        <v>0.39900000000000002</v>
      </c>
      <c r="N409" s="39">
        <f>VLOOKUP($B409,'Basic Ratio'!$D$136:$AU$147,Graph!A398,FALSE)</f>
        <v>36.173400000000001</v>
      </c>
    </row>
    <row r="413" spans="1:14" ht="13.5" customHeight="1">
      <c r="A413" s="13">
        <v>34</v>
      </c>
      <c r="B413" s="14" t="s">
        <v>212</v>
      </c>
      <c r="F413" s="18" t="s">
        <v>484</v>
      </c>
    </row>
    <row r="414" spans="1:14" ht="13.5" customHeight="1">
      <c r="B414" s="16"/>
      <c r="C414" s="52" t="str">
        <f>C399</f>
        <v>日本電産</v>
      </c>
      <c r="D414" s="52" t="str">
        <f t="shared" ref="D414:N414" si="53">D399</f>
        <v>村田製作所</v>
      </c>
      <c r="E414" s="52" t="str">
        <f t="shared" si="53"/>
        <v>TDK</v>
      </c>
      <c r="F414" s="52" t="str">
        <f t="shared" si="53"/>
        <v>京セラ</v>
      </c>
      <c r="G414" s="52" t="str">
        <f t="shared" si="53"/>
        <v>ローム</v>
      </c>
      <c r="H414" s="52" t="str">
        <f t="shared" si="53"/>
        <v>日本精工</v>
      </c>
      <c r="I414" s="52" t="str">
        <f t="shared" si="53"/>
        <v>日立製作所</v>
      </c>
      <c r="J414" s="53" t="str">
        <f t="shared" si="53"/>
        <v>Intel</v>
      </c>
      <c r="K414" s="53" t="str">
        <f t="shared" si="53"/>
        <v>Texas Instruments</v>
      </c>
      <c r="L414" s="53" t="str">
        <f t="shared" si="53"/>
        <v>Emerson</v>
      </c>
      <c r="M414" s="53" t="str">
        <f t="shared" si="53"/>
        <v>Samsung E</v>
      </c>
      <c r="N414" s="53" t="str">
        <f t="shared" si="53"/>
        <v>Analog Devices</v>
      </c>
    </row>
    <row r="415" spans="1:14" ht="13.5" customHeight="1">
      <c r="B415" s="50">
        <f t="shared" ref="B415:B423" si="54">B416-1</f>
        <v>2009</v>
      </c>
      <c r="C415" s="32">
        <f>VLOOKUP($B415,'Basic Ratio'!$D$4:$AU$15,Graph!A413,FALSE)</f>
        <v>42.041499999999999</v>
      </c>
      <c r="D415" s="32">
        <f>VLOOKUP($B415,'Basic Ratio'!$D$16:$AU$27,Graph!A413,FALSE)</f>
        <v>13.774100000000001</v>
      </c>
      <c r="E415" s="32">
        <f>VLOOKUP($B415,'Basic Ratio'!$D$28:$AU$39,Graph!A413,FALSE)</f>
        <v>49.639000000000003</v>
      </c>
      <c r="F415" s="32">
        <f>VLOOKUP($B415,'Basic Ratio'!$D$40:$AU$51,Graph!A413,FALSE)</f>
        <v>23.878900000000002</v>
      </c>
      <c r="G415" s="32">
        <f>VLOOKUP($B415,'Basic Ratio'!$D$52:$AU$63,Graph!A413,FALSE)</f>
        <v>12.339600000000001</v>
      </c>
      <c r="H415" s="32">
        <f>VLOOKUP($B415,'Basic Ratio'!$D$64:$AU$75,Graph!A413,FALSE)</f>
        <v>66.479200000000006</v>
      </c>
      <c r="I415" s="32">
        <f>VLOOKUP($B415,'Basic Ratio'!$D$76:$AU$87,Graph!A413,FALSE)</f>
        <v>74.701800000000006</v>
      </c>
      <c r="J415" s="32">
        <f>VLOOKUP($B415,'Basic Ratio'!$D$88:$AU$99,Graph!A413,FALSE)</f>
        <v>21.453900000000001</v>
      </c>
      <c r="K415" s="32">
        <f>VLOOKUP($B415,'Basic Ratio'!$D$100:$AU$111,Graph!A413,FALSE)</f>
        <v>19.7788</v>
      </c>
      <c r="L415" s="32">
        <f>VLOOKUP($B415,'Basic Ratio'!$D$112:$AU$123,Graph!A413,FALSE)</f>
        <v>55.947899999999997</v>
      </c>
      <c r="M415" s="32">
        <f>VLOOKUP($B415,'Basic Ratio'!$D$124:$AU$135,Graph!A413,FALSE)</f>
        <v>34.8855</v>
      </c>
      <c r="N415" s="32">
        <f>VLOOKUP($B415,'Basic Ratio'!$D$136:$AU$147,Graph!A413,FALSE)</f>
        <v>24.937799999999999</v>
      </c>
    </row>
    <row r="416" spans="1:14" ht="13.5" customHeight="1">
      <c r="B416" s="51">
        <f t="shared" si="54"/>
        <v>2010</v>
      </c>
      <c r="C416" s="39">
        <f>VLOOKUP($B416,'Basic Ratio'!$D$4:$AU$15,Graph!A413,FALSE)</f>
        <v>45.134500000000003</v>
      </c>
      <c r="D416" s="39">
        <f>VLOOKUP($B416,'Basic Ratio'!$D$16:$AU$27,Graph!A413,FALSE)</f>
        <v>16.930900000000001</v>
      </c>
      <c r="E416" s="39">
        <f>VLOOKUP($B416,'Basic Ratio'!$D$28:$AU$38,Graph!A413,FALSE)</f>
        <v>49.119599999999998</v>
      </c>
      <c r="F416" s="39">
        <f>VLOOKUP($B416,'Basic Ratio'!$D$40:$AU$51,Graph!A413,FALSE)</f>
        <v>23.796099999999999</v>
      </c>
      <c r="G416" s="39">
        <f>VLOOKUP($B416,'Basic Ratio'!$D$52:$AU$63,Graph!A413,FALSE)</f>
        <v>12.0015</v>
      </c>
      <c r="H416" s="39">
        <f>VLOOKUP($B416,'Basic Ratio'!$D$64:$AU$75,Graph!A413,FALSE)</f>
        <v>65.095200000000006</v>
      </c>
      <c r="I416" s="39">
        <f>VLOOKUP($B416,'Basic Ratio'!$D$76:$AU$87,Graph!A413,FALSE)</f>
        <v>73.421599999999998</v>
      </c>
      <c r="J416" s="39">
        <f>VLOOKUP($B416,'Basic Ratio'!$D$88:$AU$99,Graph!A413,FALSE)</f>
        <v>21.770600000000002</v>
      </c>
      <c r="K416" s="39">
        <f>VLOOKUP($B416,'Basic Ratio'!$D$100:$AU$111,Graph!A413,FALSE)</f>
        <v>22.117699999999999</v>
      </c>
      <c r="L416" s="39">
        <f>VLOOKUP($B416,'Basic Ratio'!$D$112:$AU$123,Graph!A413,FALSE)</f>
        <v>56.433</v>
      </c>
      <c r="M416" s="39">
        <f>VLOOKUP($B416,'Basic Ratio'!$D$124:$AU$135,Graph!A413,FALSE)</f>
        <v>33.4649</v>
      </c>
      <c r="N416" s="39">
        <f>VLOOKUP($B416,'Basic Ratio'!$D$136:$AU$147,Graph!A413,FALSE)</f>
        <v>26.083500000000001</v>
      </c>
    </row>
    <row r="417" spans="1:14" ht="13.5" customHeight="1">
      <c r="B417" s="50">
        <f t="shared" si="54"/>
        <v>2011</v>
      </c>
      <c r="C417" s="32">
        <f>VLOOKUP($B417,'Basic Ratio'!$D$4:$AU$15,Graph!A413,FALSE)</f>
        <v>46.825200000000002</v>
      </c>
      <c r="D417" s="32">
        <f>VLOOKUP($B417,'Basic Ratio'!$D$16:$AU$27,Graph!A413,FALSE)</f>
        <v>19.217199999999998</v>
      </c>
      <c r="E417" s="32">
        <f>VLOOKUP($B417,'Basic Ratio'!$D$28:$AU$38,Graph!A413,FALSE)</f>
        <v>52.2714</v>
      </c>
      <c r="F417" s="32">
        <f>VLOOKUP($B417,'Basic Ratio'!$D$40:$AU$51,Graph!A413,FALSE)</f>
        <v>23.061</v>
      </c>
      <c r="G417" s="32">
        <f>VLOOKUP($B417,'Basic Ratio'!$D$52:$AU$63,Graph!A413,FALSE)</f>
        <v>13.9757</v>
      </c>
      <c r="H417" s="32">
        <f>VLOOKUP($B417,'Basic Ratio'!$D$64:$AU$75,Graph!A413,FALSE)</f>
        <v>64.610900000000001</v>
      </c>
      <c r="I417" s="32">
        <f>VLOOKUP($B417,'Basic Ratio'!$D$76:$AU$87,Graph!A413,FALSE)</f>
        <v>70.547399999999996</v>
      </c>
      <c r="J417" s="32">
        <f>VLOOKUP($B417,'Basic Ratio'!$D$88:$AU$99,Graph!A413,FALSE)</f>
        <v>35.444800000000001</v>
      </c>
      <c r="K417" s="32">
        <f>VLOOKUP($B417,'Basic Ratio'!$D$100:$AU$111,Graph!A413,FALSE)</f>
        <v>46.567700000000002</v>
      </c>
      <c r="L417" s="32">
        <f>VLOOKUP($B417,'Basic Ratio'!$D$112:$AU$123,Graph!A413,FALSE)</f>
        <v>55.781399999999998</v>
      </c>
      <c r="M417" s="32">
        <f>VLOOKUP($B417,'Basic Ratio'!$D$124:$AU$135,Graph!A413,FALSE)</f>
        <v>34.972099999999998</v>
      </c>
      <c r="N417" s="32">
        <f>VLOOKUP($B417,'Basic Ratio'!$D$136:$AU$147,Graph!A413,FALSE)</f>
        <v>28.084900000000001</v>
      </c>
    </row>
    <row r="418" spans="1:14" ht="13.5" customHeight="1">
      <c r="B418" s="51">
        <f t="shared" si="54"/>
        <v>2012</v>
      </c>
      <c r="C418" s="39">
        <f>VLOOKUP($B418,'Basic Ratio'!$D$4:$AU$15,Graph!A413,FALSE)</f>
        <v>54.8628</v>
      </c>
      <c r="D418" s="39">
        <f>VLOOKUP($B418,'Basic Ratio'!$D$16:$AU$27,Graph!A413,FALSE)</f>
        <v>20.805</v>
      </c>
      <c r="E418" s="39">
        <f>VLOOKUP($B418,'Basic Ratio'!$D$28:$AU$38,Graph!A413,FALSE)</f>
        <v>50.359499999999997</v>
      </c>
      <c r="F418" s="39">
        <f>VLOOKUP($B418,'Basic Ratio'!$D$40:$AU$51,Graph!A413,FALSE)</f>
        <v>24.877199999999998</v>
      </c>
      <c r="G418" s="39">
        <f>VLOOKUP($B418,'Basic Ratio'!$D$52:$AU$63,Graph!A413,FALSE)</f>
        <v>12.212400000000001</v>
      </c>
      <c r="H418" s="39">
        <f>VLOOKUP($B418,'Basic Ratio'!$D$64:$AU$75,Graph!A413,FALSE)</f>
        <v>61.383400000000002</v>
      </c>
      <c r="I418" s="39">
        <f>VLOOKUP($B418,'Basic Ratio'!$D$76:$AU$87,Graph!A413,FALSE)</f>
        <v>67.588800000000006</v>
      </c>
      <c r="J418" s="39">
        <f>VLOOKUP($B418,'Basic Ratio'!$D$88:$AU$99,Graph!A413,FALSE)</f>
        <v>39.297600000000003</v>
      </c>
      <c r="K418" s="39">
        <f>VLOOKUP($B418,'Basic Ratio'!$D$100:$AU$111,Graph!A413,FALSE)</f>
        <v>45.252400000000002</v>
      </c>
      <c r="L418" s="39">
        <f>VLOOKUP($B418,'Basic Ratio'!$D$112:$AU$123,Graph!A413,FALSE)</f>
        <v>56.159199999999998</v>
      </c>
      <c r="M418" s="39">
        <f>VLOOKUP($B418,'Basic Ratio'!$D$124:$AU$135,Graph!A413,FALSE)</f>
        <v>32.910299999999999</v>
      </c>
      <c r="N418" s="39">
        <f>VLOOKUP($B418,'Basic Ratio'!$D$136:$AU$147,Graph!A413,FALSE)</f>
        <v>25.887799999999999</v>
      </c>
    </row>
    <row r="419" spans="1:14" ht="13.5" customHeight="1">
      <c r="B419" s="50">
        <f t="shared" si="54"/>
        <v>2013</v>
      </c>
      <c r="C419" s="32">
        <f>VLOOKUP($B419,'Basic Ratio'!$D$4:$AU$15,Graph!A413,FALSE)</f>
        <v>53.656999999999996</v>
      </c>
      <c r="D419" s="32">
        <f>VLOOKUP($B419,'Basic Ratio'!$D$16:$AU$27,Graph!A413,FALSE)</f>
        <v>21.8748</v>
      </c>
      <c r="E419" s="32">
        <f>VLOOKUP($B419,'Basic Ratio'!$D$28:$AU$38,Graph!A413,FALSE)</f>
        <v>47.382300000000001</v>
      </c>
      <c r="F419" s="32">
        <f>VLOOKUP($B419,'Basic Ratio'!$D$40:$AU$51,Graph!A413,FALSE)</f>
        <v>24.632100000000001</v>
      </c>
      <c r="G419" s="32">
        <f>VLOOKUP($B419,'Basic Ratio'!$D$52:$AU$63,Graph!A413,FALSE)</f>
        <v>12.0649</v>
      </c>
      <c r="H419" s="32">
        <f>VLOOKUP($B419,'Basic Ratio'!$D$64:$AU$75,Graph!A413,FALSE)</f>
        <v>61.82</v>
      </c>
      <c r="I419" s="32">
        <f>VLOOKUP($B419,'Basic Ratio'!$D$76:$AU$87,Graph!A413,FALSE)</f>
        <v>65.139899999999997</v>
      </c>
      <c r="J419" s="32">
        <f>VLOOKUP($B419,'Basic Ratio'!$D$88:$AU$99,Graph!A413,FALSE)</f>
        <v>36.923699999999997</v>
      </c>
      <c r="K419" s="32">
        <f>VLOOKUP($B419,'Basic Ratio'!$D$100:$AU$111,Graph!A413,FALSE)</f>
        <v>42.934800000000003</v>
      </c>
      <c r="L419" s="32">
        <f>VLOOKUP($B419,'Basic Ratio'!$D$112:$AU$123,Graph!A413,FALSE)</f>
        <v>56.626600000000003</v>
      </c>
      <c r="M419" s="32">
        <f>VLOOKUP($B419,'Basic Ratio'!$D$124:$AU$135,Graph!A413,FALSE)</f>
        <v>29.9236</v>
      </c>
      <c r="N419" s="32">
        <f>VLOOKUP($B419,'Basic Ratio'!$D$136:$AU$147,Graph!A413,FALSE)</f>
        <v>25.732299999999999</v>
      </c>
    </row>
    <row r="420" spans="1:14" ht="13.5" customHeight="1">
      <c r="B420" s="51">
        <f t="shared" si="54"/>
        <v>2014</v>
      </c>
      <c r="C420" s="39">
        <f>VLOOKUP($B420,'Basic Ratio'!$D$4:$AU$15,Graph!A413,FALSE)</f>
        <v>44.516500000000001</v>
      </c>
      <c r="D420" s="39">
        <f>VLOOKUP($B420,'Basic Ratio'!$D$16:$AU$27,Graph!A413,FALSE)</f>
        <v>20.4269</v>
      </c>
      <c r="E420" s="39">
        <f>VLOOKUP($B420,'Basic Ratio'!$D$28:$AU$38,Graph!A413,FALSE)</f>
        <v>46.021700000000003</v>
      </c>
      <c r="F420" s="39">
        <f>VLOOKUP($B420,'Basic Ratio'!$D$40:$AU$51,Graph!A413,FALSE)</f>
        <v>23.750900000000001</v>
      </c>
      <c r="G420" s="39">
        <f>VLOOKUP($B420,'Basic Ratio'!$D$52:$AU$63,Graph!A413,FALSE)</f>
        <v>12.9512</v>
      </c>
      <c r="H420" s="39">
        <f>VLOOKUP($B420,'Basic Ratio'!$D$64:$AU$75,Graph!A413,FALSE)</f>
        <v>57.326099999999997</v>
      </c>
      <c r="I420" s="39">
        <f>VLOOKUP($B420,'Basic Ratio'!$D$76:$AU$87,Graph!A413,FALSE)</f>
        <v>65.445999999999998</v>
      </c>
      <c r="J420" s="39">
        <f>VLOOKUP($B420,'Basic Ratio'!$D$88:$AU$99,Graph!A413,FALSE)</f>
        <v>39.210999999999999</v>
      </c>
      <c r="K420" s="39">
        <f>VLOOKUP($B420,'Basic Ratio'!$D$100:$AU$111,Graph!A413,FALSE)</f>
        <v>40.191099999999999</v>
      </c>
      <c r="L420" s="39">
        <f>VLOOKUP($B420,'Basic Ratio'!$D$112:$AU$123,Graph!A413,FALSE)</f>
        <v>57.947600000000001</v>
      </c>
      <c r="M420" s="39">
        <f>VLOOKUP($B420,'Basic Ratio'!$D$124:$AU$135,Graph!A413,FALSE)</f>
        <v>27.052299999999999</v>
      </c>
      <c r="N420" s="39">
        <f>VLOOKUP($B420,'Basic Ratio'!$D$136:$AU$147,Graph!A413,FALSE)</f>
        <v>30.639700000000001</v>
      </c>
    </row>
    <row r="421" spans="1:14" ht="13.5" customHeight="1">
      <c r="B421" s="50">
        <f t="shared" si="54"/>
        <v>2015</v>
      </c>
      <c r="C421" s="32">
        <f>VLOOKUP($B421,'Basic Ratio'!$D$4:$AU$15,Graph!A413,FALSE)</f>
        <v>43.967100000000002</v>
      </c>
      <c r="D421" s="32">
        <f>VLOOKUP($B421,'Basic Ratio'!$D$16:$AU$27,Graph!A413,FALSE)</f>
        <v>18.0397</v>
      </c>
      <c r="E421" s="32">
        <f>VLOOKUP($B421,'Basic Ratio'!$D$28:$AU$38,Graph!A413,FALSE)</f>
        <v>52.802900000000001</v>
      </c>
      <c r="F421" s="32">
        <f>VLOOKUP($B421,'Basic Ratio'!$D$40:$AU$51,Graph!A413,FALSE)</f>
        <v>23.304500000000001</v>
      </c>
      <c r="G421" s="32">
        <f>VLOOKUP($B421,'Basic Ratio'!$D$52:$AU$63,Graph!A413,FALSE)</f>
        <v>12.1724</v>
      </c>
      <c r="H421" s="32">
        <f>VLOOKUP($B421,'Basic Ratio'!$D$64:$AU$75,Graph!A413,FALSE)</f>
        <v>53.6145</v>
      </c>
      <c r="I421" s="32">
        <f>VLOOKUP($B421,'Basic Ratio'!$D$76:$AU$87,Graph!A413,FALSE)</f>
        <v>67.129499999999993</v>
      </c>
      <c r="J421" s="32">
        <f>VLOOKUP($B421,'Basic Ratio'!$D$88:$AU$99,Graph!A413,FALSE)</f>
        <v>39.793399999999998</v>
      </c>
      <c r="K421" s="32">
        <f>VLOOKUP($B421,'Basic Ratio'!$D$100:$AU$111,Graph!A413,FALSE)</f>
        <v>38.718400000000003</v>
      </c>
      <c r="L421" s="32">
        <f>VLOOKUP($B421,'Basic Ratio'!$D$112:$AU$123,Graph!A413,FALSE)</f>
        <v>63.201700000000002</v>
      </c>
      <c r="M421" s="32">
        <f>VLOOKUP($B421,'Basic Ratio'!$D$124:$AU$135,Graph!A413,FALSE)</f>
        <v>26.063099999999999</v>
      </c>
      <c r="N421" s="32">
        <f>VLOOKUP($B421,'Basic Ratio'!$D$136:$AU$147,Graph!A413,FALSE)</f>
        <v>28.1326</v>
      </c>
    </row>
    <row r="422" spans="1:14" ht="13.5" customHeight="1">
      <c r="B422" s="51">
        <f t="shared" si="54"/>
        <v>2016</v>
      </c>
      <c r="C422" s="39">
        <f>VLOOKUP($B422,'Basic Ratio'!$D$4:$AU$15,Graph!A413,FALSE)</f>
        <v>49.028700000000001</v>
      </c>
      <c r="D422" s="39">
        <f>VLOOKUP($B422,'Basic Ratio'!$D$16:$AU$27,Graph!A413,FALSE)</f>
        <v>17.104900000000001</v>
      </c>
      <c r="E422" s="39">
        <f>VLOOKUP($B422,'Basic Ratio'!$D$28:$AU$38,Graph!A413,FALSE)</f>
        <v>51.805399999999999</v>
      </c>
      <c r="F422" s="39">
        <f>VLOOKUP($B422,'Basic Ratio'!$D$40:$AU$51,Graph!A413,FALSE)</f>
        <v>22.2333</v>
      </c>
      <c r="G422" s="39">
        <f>VLOOKUP($B422,'Basic Ratio'!$D$52:$AU$63,Graph!A413,FALSE)</f>
        <v>13.0677</v>
      </c>
      <c r="H422" s="39">
        <f>VLOOKUP($B422,'Basic Ratio'!$D$64:$AU$75,Graph!A413,FALSE)</f>
        <v>53.540999999999997</v>
      </c>
      <c r="I422" s="39">
        <f>VLOOKUP($B422,'Basic Ratio'!$D$76:$AU$87,Graph!A413,FALSE)</f>
        <v>57.605200000000004</v>
      </c>
      <c r="J422" s="39">
        <f>VLOOKUP($B422,'Basic Ratio'!$D$88:$AU$99,Graph!A413,FALSE)</f>
        <v>41.561999999999998</v>
      </c>
      <c r="K422" s="39">
        <f>VLOOKUP($B422,'Basic Ratio'!$D$100:$AU$111,Graph!A413,FALSE)</f>
        <v>36.2607</v>
      </c>
      <c r="L422" s="39">
        <f>VLOOKUP($B422,'Basic Ratio'!$D$112:$AU$123,Graph!A413,FALSE)</f>
        <v>64.945700000000002</v>
      </c>
      <c r="M422" s="39">
        <f>VLOOKUP($B422,'Basic Ratio'!$D$124:$AU$135,Graph!A413,FALSE)</f>
        <v>26.398900000000001</v>
      </c>
      <c r="N422" s="39">
        <f>VLOOKUP($B422,'Basic Ratio'!$D$136:$AU$147,Graph!A413,FALSE)</f>
        <v>35.188899999999997</v>
      </c>
    </row>
    <row r="423" spans="1:14" ht="13.5" customHeight="1">
      <c r="B423" s="50">
        <f t="shared" si="54"/>
        <v>2017</v>
      </c>
      <c r="C423" s="32">
        <f>VLOOKUP($B423,'Basic Ratio'!$D$4:$AU$15,Graph!A413,FALSE)</f>
        <v>46.8536</v>
      </c>
      <c r="D423" s="32">
        <f>VLOOKUP($B423,'Basic Ratio'!$D$16:$AU$27,Graph!A413,FALSE)</f>
        <v>18.908899999999999</v>
      </c>
      <c r="E423" s="32" t="e">
        <f>VLOOKUP($B423,'Basic Ratio'!$D$28:$AU$38,Graph!A413,FALSE)</f>
        <v>#N/A</v>
      </c>
      <c r="F423" s="32">
        <f>VLOOKUP($B423,'Basic Ratio'!$D$40:$AU$51,Graph!A413,FALSE)</f>
        <v>23.204000000000001</v>
      </c>
      <c r="G423" s="32">
        <f>VLOOKUP($B423,'Basic Ratio'!$D$52:$AU$63,Graph!A413,FALSE)</f>
        <v>13.5807</v>
      </c>
      <c r="H423" s="32">
        <f>VLOOKUP($B423,'Basic Ratio'!$D$64:$AU$75,Graph!A413,FALSE)</f>
        <v>48.639600000000002</v>
      </c>
      <c r="I423" s="32">
        <f>VLOOKUP($B423,'Basic Ratio'!$D$76:$AU$87,Graph!A413,FALSE)</f>
        <v>55.359099999999998</v>
      </c>
      <c r="J423" s="32">
        <f>VLOOKUP($B423,'Basic Ratio'!$D$88:$AU$99,Graph!A413,FALSE)</f>
        <v>44.000300000000003</v>
      </c>
      <c r="K423" s="32">
        <f>VLOOKUP($B423,'Basic Ratio'!$D$100:$AU$111,Graph!A413,FALSE)</f>
        <v>41.406799999999997</v>
      </c>
      <c r="L423" s="32">
        <f>VLOOKUP($B423,'Basic Ratio'!$D$112:$AU$123,Graph!A413,FALSE)</f>
        <v>55.229900000000001</v>
      </c>
      <c r="M423" s="32">
        <f>VLOOKUP($B423,'Basic Ratio'!$D$124:$AU$135,Graph!A413,FALSE)</f>
        <v>28.917899999999999</v>
      </c>
      <c r="N423" s="32">
        <f>VLOOKUP($B423,'Basic Ratio'!$D$136:$AU$147,Graph!A413,FALSE)</f>
        <v>51.935099999999998</v>
      </c>
    </row>
    <row r="424" spans="1:14" ht="13.5" customHeight="1">
      <c r="B424" s="51">
        <f>B409</f>
        <v>2018</v>
      </c>
      <c r="C424" s="39">
        <f>VLOOKUP($B424,'Basic Ratio'!$D$4:$AU$15,Graph!A413,FALSE)</f>
        <v>45.830500000000001</v>
      </c>
      <c r="D424" s="39">
        <f>VLOOKUP($B424,'Basic Ratio'!$D$16:$AU$27,Graph!A413,FALSE)</f>
        <v>21.6874</v>
      </c>
      <c r="E424" s="39" t="e">
        <f>VLOOKUP($B424,'Basic Ratio'!$D$28:$AU$39,Graph!A413,FALSE)</f>
        <v>#N/A</v>
      </c>
      <c r="F424" s="39">
        <f>VLOOKUP($B424,'Basic Ratio'!$D$40:$AU$51,Graph!A413,FALSE)</f>
        <v>20.421700000000001</v>
      </c>
      <c r="G424" s="39">
        <f>VLOOKUP($B424,'Basic Ratio'!$D$52:$AU$63,Graph!A413,FALSE)</f>
        <v>12.313499999999999</v>
      </c>
      <c r="H424" s="39">
        <f>VLOOKUP($B424,'Basic Ratio'!$D$64:$AU$75,Graph!A413,FALSE)</f>
        <v>48.419400000000003</v>
      </c>
      <c r="I424" s="39">
        <f>VLOOKUP($B424,'Basic Ratio'!$D$76:$AU$87,Graph!A413,FALSE)</f>
        <v>54.143599999999999</v>
      </c>
      <c r="J424" s="39">
        <f>VLOOKUP($B424,'Basic Ratio'!$D$88:$AU$99,Graph!A413,FALSE)</f>
        <v>41.730800000000002</v>
      </c>
      <c r="K424" s="39">
        <f>VLOOKUP($B424,'Basic Ratio'!$D$100:$AU$111,Graph!A413,FALSE)</f>
        <v>47.517000000000003</v>
      </c>
      <c r="L424" s="39">
        <f>VLOOKUP($B424,'Basic Ratio'!$D$112:$AU$123,Graph!A413,FALSE)</f>
        <v>55.909700000000001</v>
      </c>
      <c r="M424" s="39">
        <f>VLOOKUP($B424,'Basic Ratio'!$D$124:$AU$135,Graph!A413,FALSE)</f>
        <v>26.993400000000001</v>
      </c>
      <c r="N424" s="39">
        <f>VLOOKUP($B424,'Basic Ratio'!$D$136:$AU$147,Graph!A413,FALSE)</f>
        <v>46.265700000000002</v>
      </c>
    </row>
    <row r="428" spans="1:14" ht="3" customHeight="1"/>
    <row r="429" spans="1:14" ht="13.5" customHeight="1">
      <c r="A429" s="13">
        <v>35</v>
      </c>
      <c r="B429" s="14" t="s">
        <v>213</v>
      </c>
      <c r="F429" s="18" t="s">
        <v>485</v>
      </c>
    </row>
    <row r="430" spans="1:14" ht="13.5" customHeight="1">
      <c r="B430" s="16"/>
      <c r="C430" s="52" t="str">
        <f>C414</f>
        <v>日本電産</v>
      </c>
      <c r="D430" s="52" t="str">
        <f t="shared" ref="D430:N430" si="55">D414</f>
        <v>村田製作所</v>
      </c>
      <c r="E430" s="52" t="str">
        <f t="shared" si="55"/>
        <v>TDK</v>
      </c>
      <c r="F430" s="52" t="str">
        <f t="shared" si="55"/>
        <v>京セラ</v>
      </c>
      <c r="G430" s="52" t="str">
        <f t="shared" si="55"/>
        <v>ローム</v>
      </c>
      <c r="H430" s="52" t="str">
        <f t="shared" si="55"/>
        <v>日本精工</v>
      </c>
      <c r="I430" s="52" t="str">
        <f t="shared" si="55"/>
        <v>日立製作所</v>
      </c>
      <c r="J430" s="53" t="str">
        <f t="shared" si="55"/>
        <v>Intel</v>
      </c>
      <c r="K430" s="53" t="str">
        <f t="shared" si="55"/>
        <v>Texas Instruments</v>
      </c>
      <c r="L430" s="53" t="str">
        <f t="shared" si="55"/>
        <v>Emerson</v>
      </c>
      <c r="M430" s="53" t="str">
        <f t="shared" si="55"/>
        <v>Samsung E</v>
      </c>
      <c r="N430" s="53" t="str">
        <f t="shared" si="55"/>
        <v>Analog Devices</v>
      </c>
    </row>
    <row r="431" spans="1:14" ht="13.5" customHeight="1">
      <c r="B431" s="50">
        <f t="shared" ref="B431:B439" si="56">B432-1</f>
        <v>2009</v>
      </c>
      <c r="C431" s="32">
        <f>VLOOKUP($B431,'Basic Ratio'!$D$4:$AU$15,Graph!A429,FALSE)</f>
        <v>114.90145</v>
      </c>
      <c r="D431" s="32">
        <f>VLOOKUP($B431,'Basic Ratio'!$D$16:$AU$27,Graph!A429,FALSE)</f>
        <v>398.95522</v>
      </c>
      <c r="E431" s="32">
        <f>VLOOKUP($B431,'Basic Ratio'!$D$28:$AU$39,Graph!A429,FALSE)</f>
        <v>8.4139700000000008</v>
      </c>
      <c r="F431" s="32">
        <f>VLOOKUP($B431,'Basic Ratio'!$D$40:$AU$51,Graph!A429,FALSE)</f>
        <v>25.09911</v>
      </c>
      <c r="G431" s="32">
        <f>VLOOKUP($B431,'Basic Ratio'!$D$52:$AU$63,Graph!A429,FALSE)</f>
        <v>0</v>
      </c>
      <c r="H431" s="32">
        <f>VLOOKUP($B431,'Basic Ratio'!$D$64:$AU$75,Graph!A429,FALSE)</f>
        <v>2.0786600000000002</v>
      </c>
      <c r="I431" s="32">
        <f>VLOOKUP($B431,'Basic Ratio'!$D$76:$AU$87,Graph!A429,FALSE)</f>
        <v>7.7007099999999999</v>
      </c>
      <c r="J431" s="32">
        <f>VLOOKUP($B431,'Basic Ratio'!$D$88:$AU$99,Graph!A429,FALSE)</f>
        <v>8639</v>
      </c>
      <c r="K431" s="32">
        <f>VLOOKUP($B431,'Basic Ratio'!$D$100:$AU$111,Graph!A429,FALSE)</f>
        <v>0</v>
      </c>
      <c r="L431" s="32">
        <f>VLOOKUP($B431,'Basic Ratio'!$D$112:$AU$123,Graph!A429,FALSE)</f>
        <v>12.340159999999999</v>
      </c>
      <c r="M431" s="32">
        <f>VLOOKUP($B431,'Basic Ratio'!$D$124:$AU$135,Graph!A429,FALSE)</f>
        <v>20.396039999999999</v>
      </c>
      <c r="N431" s="32">
        <f>VLOOKUP($B431,'Basic Ratio'!$D$136:$AU$147,Graph!A429,FALSE)</f>
        <v>82.675380000000004</v>
      </c>
    </row>
    <row r="432" spans="1:14" ht="13.5" customHeight="1">
      <c r="B432" s="51">
        <f t="shared" si="56"/>
        <v>2010</v>
      </c>
      <c r="C432" s="39">
        <f>VLOOKUP($B432,'Basic Ratio'!$D$4:$AU$15,Graph!A429,FALSE)</f>
        <v>261.60282000000001</v>
      </c>
      <c r="D432" s="39">
        <f>VLOOKUP($B432,'Basic Ratio'!$D$16:$AU$27,Graph!A429,FALSE)</f>
        <v>1614.2708299999999</v>
      </c>
      <c r="E432" s="39">
        <f>VLOOKUP($B432,'Basic Ratio'!$D$28:$AU$38,Graph!A429,FALSE)</f>
        <v>22.408560000000001</v>
      </c>
      <c r="F432" s="39">
        <f>VLOOKUP($B432,'Basic Ratio'!$D$40:$AU$51,Graph!A429,FALSE)</f>
        <v>69.338650000000001</v>
      </c>
      <c r="G432" s="39">
        <f>VLOOKUP($B432,'Basic Ratio'!$D$52:$AU$63,Graph!A429,FALSE)</f>
        <v>0</v>
      </c>
      <c r="H432" s="39">
        <f>VLOOKUP($B432,'Basic Ratio'!$D$64:$AU$75,Graph!A429,FALSE)</f>
        <v>9.3481500000000004</v>
      </c>
      <c r="I432" s="39">
        <f>VLOOKUP($B432,'Basic Ratio'!$D$76:$AU$87,Graph!A429,FALSE)</f>
        <v>17.867509999999999</v>
      </c>
      <c r="J432" s="39">
        <f>VLOOKUP($B432,'Basic Ratio'!$D$88:$AU$99,Graph!A429,FALSE)</f>
        <v>0</v>
      </c>
      <c r="K432" s="39">
        <f>VLOOKUP($B432,'Basic Ratio'!$D$100:$AU$111,Graph!A429,FALSE)</f>
        <v>0</v>
      </c>
      <c r="L432" s="39">
        <f>VLOOKUP($B432,'Basic Ratio'!$D$112:$AU$123,Graph!A429,FALSE)</f>
        <v>11.24643</v>
      </c>
      <c r="M432" s="39">
        <f>VLOOKUP($B432,'Basic Ratio'!$D$124:$AU$135,Graph!A429,FALSE)</f>
        <v>29.062470000000001</v>
      </c>
      <c r="N432" s="39">
        <f>VLOOKUP($B432,'Basic Ratio'!$D$136:$AU$147,Graph!A429,FALSE)</f>
        <v>87.885419999999996</v>
      </c>
    </row>
    <row r="433" spans="1:14" ht="13.5" customHeight="1">
      <c r="B433" s="50">
        <f t="shared" si="56"/>
        <v>2011</v>
      </c>
      <c r="C433" s="32">
        <f>VLOOKUP($B433,'Basic Ratio'!$D$4:$AU$15,Graph!A429,FALSE)</f>
        <v>244.38127</v>
      </c>
      <c r="D433" s="32">
        <f>VLOOKUP($B433,'Basic Ratio'!$D$16:$AU$27,Graph!A429,FALSE)</f>
        <v>434.17142999999999</v>
      </c>
      <c r="E433" s="32">
        <f>VLOOKUP($B433,'Basic Ratio'!$D$28:$AU$38,Graph!A429,FALSE)</f>
        <v>6.27712</v>
      </c>
      <c r="F433" s="32">
        <f>VLOOKUP($B433,'Basic Ratio'!$D$40:$AU$51,Graph!A429,FALSE)</f>
        <v>51.975999999999999</v>
      </c>
      <c r="G433" s="32">
        <f>VLOOKUP($B433,'Basic Ratio'!$D$52:$AU$63,Graph!A429,FALSE)</f>
        <v>0</v>
      </c>
      <c r="H433" s="32">
        <f>VLOOKUP($B433,'Basic Ratio'!$D$64:$AU$75,Graph!A429,FALSE)</f>
        <v>9.0536100000000008</v>
      </c>
      <c r="I433" s="32">
        <f>VLOOKUP($B433,'Basic Ratio'!$D$76:$AU$87,Graph!A429,FALSE)</f>
        <v>14.650510000000001</v>
      </c>
      <c r="J433" s="32">
        <f>VLOOKUP($B433,'Basic Ratio'!$D$88:$AU$99,Graph!A429,FALSE)</f>
        <v>426.26828999999998</v>
      </c>
      <c r="K433" s="32">
        <f>VLOOKUP($B433,'Basic Ratio'!$D$100:$AU$111,Graph!A429,FALSE)</f>
        <v>81.619050000000001</v>
      </c>
      <c r="L433" s="32">
        <f>VLOOKUP($B433,'Basic Ratio'!$D$112:$AU$123,Graph!A429,FALSE)</f>
        <v>15.97561</v>
      </c>
      <c r="M433" s="32">
        <f>VLOOKUP($B433,'Basic Ratio'!$D$124:$AU$135,Graph!A429,FALSE)</f>
        <v>24.28736</v>
      </c>
      <c r="N433" s="32">
        <f>VLOOKUP($B433,'Basic Ratio'!$D$136:$AU$147,Graph!A429,FALSE)</f>
        <v>56.118609999999997</v>
      </c>
    </row>
    <row r="434" spans="1:14" ht="13.5" customHeight="1">
      <c r="B434" s="51">
        <f t="shared" si="56"/>
        <v>2012</v>
      </c>
      <c r="C434" s="39">
        <f>VLOOKUP($B434,'Basic Ratio'!$D$4:$AU$15,Graph!A429,FALSE)</f>
        <v>25.917529999999999</v>
      </c>
      <c r="D434" s="39">
        <f>VLOOKUP($B434,'Basic Ratio'!$D$16:$AU$27,Graph!A429,FALSE)</f>
        <v>187.6</v>
      </c>
      <c r="E434" s="39">
        <f>VLOOKUP($B434,'Basic Ratio'!$D$28:$AU$38,Graph!A429,FALSE)</f>
        <v>7.6171699999999998</v>
      </c>
      <c r="F434" s="39">
        <f>VLOOKUP($B434,'Basic Ratio'!$D$40:$AU$51,Graph!A429,FALSE)</f>
        <v>52.176189999999998</v>
      </c>
      <c r="G434" s="39" t="str">
        <f>VLOOKUP($B434,'Basic Ratio'!$D$52:$AU$63,Graph!A429,FALSE)</f>
        <v>NM</v>
      </c>
      <c r="H434" s="39">
        <f>VLOOKUP($B434,'Basic Ratio'!$D$64:$AU$75,Graph!A429,FALSE)</f>
        <v>6.6520000000000001</v>
      </c>
      <c r="I434" s="39">
        <f>VLOOKUP($B434,'Basic Ratio'!$D$76:$AU$87,Graph!A429,FALSE)</f>
        <v>15.802149999999999</v>
      </c>
      <c r="J434" s="39">
        <f>VLOOKUP($B434,'Basic Ratio'!$D$88:$AU$99,Graph!A429,FALSE)</f>
        <v>162.64444</v>
      </c>
      <c r="K434" s="39">
        <f>VLOOKUP($B434,'Basic Ratio'!$D$100:$AU$111,Graph!A429,FALSE)</f>
        <v>27.941179999999999</v>
      </c>
      <c r="L434" s="39">
        <f>VLOOKUP($B434,'Basic Ratio'!$D$112:$AU$123,Graph!A429,FALSE)</f>
        <v>16.618259999999999</v>
      </c>
      <c r="M434" s="39">
        <f>VLOOKUP($B434,'Basic Ratio'!$D$124:$AU$135,Graph!A429,FALSE)</f>
        <v>48.495899999999999</v>
      </c>
      <c r="N434" s="39">
        <f>VLOOKUP($B434,'Basic Ratio'!$D$136:$AU$147,Graph!A429,FALSE)</f>
        <v>31.50704</v>
      </c>
    </row>
    <row r="435" spans="1:14" ht="13.5" customHeight="1">
      <c r="B435" s="50">
        <f t="shared" si="56"/>
        <v>2013</v>
      </c>
      <c r="C435" s="32">
        <f>VLOOKUP($B435,'Basic Ratio'!$D$4:$AU$15,Graph!A429,FALSE)</f>
        <v>55.61206</v>
      </c>
      <c r="D435" s="32">
        <f>VLOOKUP($B435,'Basic Ratio'!$D$16:$AU$27,Graph!A429,FALSE)</f>
        <v>339.32884000000001</v>
      </c>
      <c r="E435" s="32">
        <f>VLOOKUP($B435,'Basic Ratio'!$D$28:$AU$38,Graph!A429,FALSE)</f>
        <v>10.591839999999999</v>
      </c>
      <c r="F435" s="32">
        <f>VLOOKUP($B435,'Basic Ratio'!$D$40:$AU$51,Graph!A429,FALSE)</f>
        <v>63.209249999999997</v>
      </c>
      <c r="G435" s="32">
        <f>VLOOKUP($B435,'Basic Ratio'!$D$52:$AU$63,Graph!A429,FALSE)</f>
        <v>0</v>
      </c>
      <c r="H435" s="32">
        <f>VLOOKUP($B435,'Basic Ratio'!$D$64:$AU$75,Graph!A429,FALSE)</f>
        <v>14.14467</v>
      </c>
      <c r="I435" s="32">
        <f>VLOOKUP($B435,'Basic Ratio'!$D$76:$AU$87,Graph!A429,FALSE)</f>
        <v>22.472339999999999</v>
      </c>
      <c r="J435" s="32">
        <f>VLOOKUP($B435,'Basic Ratio'!$D$88:$AU$99,Graph!A429,FALSE)</f>
        <v>51.356560000000002</v>
      </c>
      <c r="K435" s="32">
        <f>VLOOKUP($B435,'Basic Ratio'!$D$100:$AU$111,Graph!A429,FALSE)</f>
        <v>25.27619</v>
      </c>
      <c r="L435" s="32">
        <f>VLOOKUP($B435,'Basic Ratio'!$D$112:$AU$123,Graph!A429,FALSE)</f>
        <v>17.200849999999999</v>
      </c>
      <c r="M435" s="32">
        <f>VLOOKUP($B435,'Basic Ratio'!$D$124:$AU$135,Graph!A429,FALSE)</f>
        <v>72.175880000000006</v>
      </c>
      <c r="N435" s="32">
        <f>VLOOKUP($B435,'Basic Ratio'!$D$136:$AU$147,Graph!A429,FALSE)</f>
        <v>29.120470000000001</v>
      </c>
    </row>
    <row r="436" spans="1:14" ht="13.5" customHeight="1">
      <c r="B436" s="51">
        <f t="shared" si="56"/>
        <v>2014</v>
      </c>
      <c r="C436" s="39">
        <f>VLOOKUP($B436,'Basic Ratio'!$D$4:$AU$15,Graph!A429,FALSE)</f>
        <v>74.605919999999998</v>
      </c>
      <c r="D436" s="39">
        <f>VLOOKUP($B436,'Basic Ratio'!$D$16:$AU$27,Graph!A429,FALSE)</f>
        <v>504.78823999999997</v>
      </c>
      <c r="E436" s="39">
        <f>VLOOKUP($B436,'Basic Ratio'!$D$28:$AU$38,Graph!A429,FALSE)</f>
        <v>24.217580000000002</v>
      </c>
      <c r="F436" s="39">
        <f>VLOOKUP($B436,'Basic Ratio'!$D$40:$AU$51,Graph!A429,FALSE)</f>
        <v>67.033180000000002</v>
      </c>
      <c r="G436" s="39">
        <f>VLOOKUP($B436,'Basic Ratio'!$D$52:$AU$63,Graph!A429,FALSE)</f>
        <v>0</v>
      </c>
      <c r="H436" s="39">
        <f>VLOOKUP($B436,'Basic Ratio'!$D$64:$AU$75,Graph!A429,FALSE)</f>
        <v>19.238579999999999</v>
      </c>
      <c r="I436" s="39">
        <f>VLOOKUP($B436,'Basic Ratio'!$D$76:$AU$87,Graph!A429,FALSE)</f>
        <v>23.24147</v>
      </c>
      <c r="J436" s="39">
        <f>VLOOKUP($B436,'Basic Ratio'!$D$88:$AU$99,Graph!A429,FALSE)</f>
        <v>80.215379999999996</v>
      </c>
      <c r="K436" s="39">
        <f>VLOOKUP($B436,'Basic Ratio'!$D$100:$AU$111,Graph!A429,FALSE)</f>
        <v>41.521279999999997</v>
      </c>
      <c r="L436" s="39">
        <f>VLOOKUP($B436,'Basic Ratio'!$D$112:$AU$123,Graph!A429,FALSE)</f>
        <v>16.18224</v>
      </c>
      <c r="M436" s="39">
        <f>VLOOKUP($B436,'Basic Ratio'!$D$124:$AU$135,Graph!A429,FALSE)</f>
        <v>42.205060000000003</v>
      </c>
      <c r="N436" s="39">
        <f>VLOOKUP($B436,'Basic Ratio'!$D$136:$AU$147,Graph!A429,FALSE)</f>
        <v>23.663350000000001</v>
      </c>
    </row>
    <row r="437" spans="1:14" ht="13.5" customHeight="1">
      <c r="B437" s="50">
        <f t="shared" si="56"/>
        <v>2015</v>
      </c>
      <c r="C437" s="32">
        <f>VLOOKUP($B437,'Basic Ratio'!$D$4:$AU$15,Graph!A429,FALSE)</f>
        <v>50.492080000000001</v>
      </c>
      <c r="D437" s="32">
        <f>VLOOKUP($B437,'Basic Ratio'!$D$16:$AU$27,Graph!A429,FALSE)</f>
        <v>1995.6956499999999</v>
      </c>
      <c r="E437" s="32">
        <f>VLOOKUP($B437,'Basic Ratio'!$D$28:$AU$38,Graph!A429,FALSE)</f>
        <v>29.978819999999999</v>
      </c>
      <c r="F437" s="32">
        <f>VLOOKUP($B437,'Basic Ratio'!$D$40:$AU$51,Graph!A429,FALSE)</f>
        <v>57.445419999999999</v>
      </c>
      <c r="G437" s="32">
        <f>VLOOKUP($B437,'Basic Ratio'!$D$52:$AU$63,Graph!A429,FALSE)</f>
        <v>0</v>
      </c>
      <c r="H437" s="32">
        <f>VLOOKUP($B437,'Basic Ratio'!$D$64:$AU$75,Graph!A429,FALSE)</f>
        <v>0</v>
      </c>
      <c r="I437" s="32">
        <f>VLOOKUP($B437,'Basic Ratio'!$D$76:$AU$87,Graph!A429,FALSE)</f>
        <v>24.49248</v>
      </c>
      <c r="J437" s="32">
        <f>VLOOKUP($B437,'Basic Ratio'!$D$88:$AU$99,Graph!A429,FALSE)</f>
        <v>41.61159</v>
      </c>
      <c r="K437" s="32">
        <f>VLOOKUP($B437,'Basic Ratio'!$D$100:$AU$111,Graph!A429,FALSE)</f>
        <v>46.833329999999997</v>
      </c>
      <c r="L437" s="32">
        <f>VLOOKUP($B437,'Basic Ratio'!$D$112:$AU$123,Graph!A429,FALSE)</f>
        <v>15.4899</v>
      </c>
      <c r="M437" s="32">
        <f>VLOOKUP($B437,'Basic Ratio'!$D$124:$AU$135,Graph!A429,FALSE)</f>
        <v>34.015540000000001</v>
      </c>
      <c r="N437" s="32">
        <f>VLOOKUP($B437,'Basic Ratio'!$D$136:$AU$147,Graph!A429,FALSE)</f>
        <v>30.737739999999999</v>
      </c>
    </row>
    <row r="438" spans="1:14" ht="13.5" customHeight="1">
      <c r="B438" s="51">
        <f t="shared" si="56"/>
        <v>2016</v>
      </c>
      <c r="C438" s="39">
        <f>VLOOKUP($B438,'Basic Ratio'!$D$4:$AU$15,Graph!A429,FALSE)</f>
        <v>52.133760000000002</v>
      </c>
      <c r="D438" s="39">
        <f>VLOOKUP($B438,'Basic Ratio'!$D$16:$AU$27,Graph!A429,FALSE)</f>
        <v>739.76103000000001</v>
      </c>
      <c r="E438" s="39">
        <f>VLOOKUP($B438,'Basic Ratio'!$D$28:$AU$38,Graph!A429,FALSE)</f>
        <v>60.869309999999999</v>
      </c>
      <c r="F438" s="39">
        <f>VLOOKUP($B438,'Basic Ratio'!$D$40:$AU$51,Graph!A429,FALSE)</f>
        <v>118.82908</v>
      </c>
      <c r="G438" s="39">
        <f>VLOOKUP($B438,'Basic Ratio'!$D$52:$AU$63,Graph!A429,FALSE)</f>
        <v>0</v>
      </c>
      <c r="H438" s="39">
        <f>VLOOKUP($B438,'Basic Ratio'!$D$64:$AU$75,Graph!A429,FALSE)</f>
        <v>16.34423</v>
      </c>
      <c r="I438" s="39">
        <f>VLOOKUP($B438,'Basic Ratio'!$D$76:$AU$87,Graph!A429,FALSE)</f>
        <v>30.88824</v>
      </c>
      <c r="J438" s="39">
        <f>VLOOKUP($B438,'Basic Ratio'!$D$88:$AU$99,Graph!A429,FALSE)</f>
        <v>20.696549999999998</v>
      </c>
      <c r="K438" s="39">
        <f>VLOOKUP($B438,'Basic Ratio'!$D$100:$AU$111,Graph!A429,FALSE)</f>
        <v>59.8</v>
      </c>
      <c r="L438" s="39">
        <f>VLOOKUP($B438,'Basic Ratio'!$D$112:$AU$123,Graph!A429,FALSE)</f>
        <v>12.12093</v>
      </c>
      <c r="M438" s="39">
        <f>VLOOKUP($B438,'Basic Ratio'!$D$124:$AU$135,Graph!A429,FALSE)</f>
        <v>49.74333</v>
      </c>
      <c r="N438" s="39">
        <f>VLOOKUP($B438,'Basic Ratio'!$D$136:$AU$147,Graph!A429,FALSE)</f>
        <v>11.73762</v>
      </c>
    </row>
    <row r="439" spans="1:14" ht="13.5" customHeight="1">
      <c r="B439" s="50">
        <f t="shared" si="56"/>
        <v>2017</v>
      </c>
      <c r="C439" s="32">
        <f>VLOOKUP($B439,'Basic Ratio'!$D$4:$AU$15,Graph!A429,FALSE)</f>
        <v>33.00197</v>
      </c>
      <c r="D439" s="32">
        <f>VLOOKUP($B439,'Basic Ratio'!$D$16:$AU$27,Graph!A429,FALSE)</f>
        <v>279.08089999999999</v>
      </c>
      <c r="E439" s="32" t="e">
        <f>VLOOKUP($B439,'Basic Ratio'!$D$28:$AU$38,Graph!A429,FALSE)</f>
        <v>#N/A</v>
      </c>
      <c r="F439" s="32">
        <f>VLOOKUP($B439,'Basic Ratio'!$D$40:$AU$51,Graph!A429,FALSE)</f>
        <v>69.348389999999995</v>
      </c>
      <c r="G439" s="32">
        <f>VLOOKUP($B439,'Basic Ratio'!$D$52:$AU$63,Graph!A429,FALSE)</f>
        <v>0</v>
      </c>
      <c r="H439" s="32">
        <f>VLOOKUP($B439,'Basic Ratio'!$D$64:$AU$75,Graph!A429,FALSE)</f>
        <v>31.099730000000001</v>
      </c>
      <c r="I439" s="32">
        <f>VLOOKUP($B439,'Basic Ratio'!$D$76:$AU$87,Graph!A429,FALSE)</f>
        <v>34.793810000000001</v>
      </c>
      <c r="J439" s="32">
        <f>VLOOKUP($B439,'Basic Ratio'!$D$88:$AU$99,Graph!A429,FALSE)</f>
        <v>28.846150000000002</v>
      </c>
      <c r="K439" s="32">
        <f>VLOOKUP($B439,'Basic Ratio'!$D$100:$AU$111,Graph!A429,FALSE)</f>
        <v>77.358969999999999</v>
      </c>
      <c r="L439" s="32">
        <f>VLOOKUP($B439,'Basic Ratio'!$D$112:$AU$123,Graph!A429,FALSE)</f>
        <v>13.388059999999999</v>
      </c>
      <c r="M439" s="32">
        <f>VLOOKUP($B439,'Basic Ratio'!$D$124:$AU$135,Graph!A429,FALSE)</f>
        <v>81.850589999999997</v>
      </c>
      <c r="N439" s="32">
        <f>VLOOKUP($B439,'Basic Ratio'!$D$136:$AU$147,Graph!A429,FALSE)</f>
        <v>6.0230199999999998</v>
      </c>
    </row>
    <row r="440" spans="1:14" ht="13.5" customHeight="1">
      <c r="B440" s="51">
        <f>B424</f>
        <v>2018</v>
      </c>
      <c r="C440" s="39">
        <f>VLOOKUP($B440,'Basic Ratio'!$D$4:$AU$15,Graph!A429,FALSE)</f>
        <v>26.04495</v>
      </c>
      <c r="D440" s="39">
        <f>VLOOKUP($B440,'Basic Ratio'!$D$16:$AU$27,Graph!A429,FALSE)</f>
        <v>632.24408000000005</v>
      </c>
      <c r="E440" s="39" t="e">
        <f>VLOOKUP($B440,'Basic Ratio'!$D$28:$AU$39,Graph!A429,FALSE)</f>
        <v>#N/A</v>
      </c>
      <c r="F440" s="39">
        <f>VLOOKUP($B440,'Basic Ratio'!$D$40:$AU$51,Graph!A429,FALSE)</f>
        <v>78.430930000000004</v>
      </c>
      <c r="G440" s="39">
        <f>VLOOKUP($B440,'Basic Ratio'!$D$52:$AU$63,Graph!A429,FALSE)</f>
        <v>0</v>
      </c>
      <c r="H440" s="39">
        <f>VLOOKUP($B440,'Basic Ratio'!$D$64:$AU$75,Graph!A429,FALSE)</f>
        <v>29.064229999999998</v>
      </c>
      <c r="I440" s="39">
        <f>VLOOKUP($B440,'Basic Ratio'!$D$76:$AU$87,Graph!A429,FALSE)</f>
        <v>36.78145</v>
      </c>
      <c r="J440" s="39">
        <f>VLOOKUP($B440,'Basic Ratio'!$D$88:$AU$99,Graph!A429,FALSE)</f>
        <v>50.640520000000002</v>
      </c>
      <c r="K440" s="39">
        <f>VLOOKUP($B440,'Basic Ratio'!$D$100:$AU$111,Graph!A429,FALSE)</f>
        <v>53.472000000000001</v>
      </c>
      <c r="L440" s="39">
        <f>VLOOKUP($B440,'Basic Ratio'!$D$112:$AU$123,Graph!A429,FALSE)</f>
        <v>14.386139999999999</v>
      </c>
      <c r="M440" s="39">
        <f>VLOOKUP($B440,'Basic Ratio'!$D$124:$AU$135,Graph!A429,FALSE)</f>
        <v>87.28904</v>
      </c>
      <c r="N440" s="39">
        <f>VLOOKUP($B440,'Basic Ratio'!$D$136:$AU$147,Graph!A429,FALSE)</f>
        <v>7.66221</v>
      </c>
    </row>
    <row r="444" spans="1:14" ht="13.5" customHeight="1">
      <c r="A444" s="13">
        <v>36</v>
      </c>
      <c r="B444" s="14" t="s">
        <v>214</v>
      </c>
      <c r="F444" s="18" t="s">
        <v>486</v>
      </c>
    </row>
    <row r="445" spans="1:14" ht="13.5" customHeight="1">
      <c r="B445" s="16"/>
      <c r="C445" s="52" t="str">
        <f>C430</f>
        <v>日本電産</v>
      </c>
      <c r="D445" s="52" t="str">
        <f t="shared" ref="D445:N445" si="57">D430</f>
        <v>村田製作所</v>
      </c>
      <c r="E445" s="52" t="str">
        <f t="shared" si="57"/>
        <v>TDK</v>
      </c>
      <c r="F445" s="52" t="str">
        <f t="shared" si="57"/>
        <v>京セラ</v>
      </c>
      <c r="G445" s="52" t="str">
        <f t="shared" si="57"/>
        <v>ローム</v>
      </c>
      <c r="H445" s="52" t="str">
        <f t="shared" si="57"/>
        <v>日本精工</v>
      </c>
      <c r="I445" s="52" t="str">
        <f t="shared" si="57"/>
        <v>日立製作所</v>
      </c>
      <c r="J445" s="53" t="str">
        <f t="shared" si="57"/>
        <v>Intel</v>
      </c>
      <c r="K445" s="53" t="str">
        <f t="shared" si="57"/>
        <v>Texas Instruments</v>
      </c>
      <c r="L445" s="53" t="str">
        <f t="shared" si="57"/>
        <v>Emerson</v>
      </c>
      <c r="M445" s="53" t="str">
        <f t="shared" si="57"/>
        <v>Samsung E</v>
      </c>
      <c r="N445" s="53" t="str">
        <f t="shared" si="57"/>
        <v>Analog Devices</v>
      </c>
    </row>
    <row r="446" spans="1:14" ht="13.5" customHeight="1">
      <c r="B446" s="50">
        <f t="shared" ref="B446:B454" si="58">B447-1</f>
        <v>2009</v>
      </c>
      <c r="C446" s="32">
        <f>VLOOKUP($B446,'Basic Ratio'!$D$4:$AU$15,Graph!A444,FALSE)</f>
        <v>160.03043</v>
      </c>
      <c r="D446" s="32">
        <f>VLOOKUP($B446,'Basic Ratio'!$D$16:$AU$27,Graph!A444,FALSE)</f>
        <v>1442.1791000000001</v>
      </c>
      <c r="E446" s="32">
        <f>VLOOKUP($B446,'Basic Ratio'!$D$28:$AU$39,Graph!A444,FALSE)</f>
        <v>29.308730000000001</v>
      </c>
      <c r="F446" s="32">
        <f>VLOOKUP($B446,'Basic Ratio'!$D$40:$AU$51,Graph!A444,FALSE)</f>
        <v>49.989409999999999</v>
      </c>
      <c r="G446" s="32">
        <f>VLOOKUP($B446,'Basic Ratio'!$D$52:$AU$63,Graph!A444,FALSE)</f>
        <v>0</v>
      </c>
      <c r="H446" s="32">
        <f>VLOOKUP($B446,'Basic Ratio'!$D$64:$AU$75,Graph!A444,FALSE)</f>
        <v>9.0654299999999992</v>
      </c>
      <c r="I446" s="32">
        <f>VLOOKUP($B446,'Basic Ratio'!$D$76:$AU$87,Graph!A444,FALSE)</f>
        <v>28.94717</v>
      </c>
      <c r="J446" s="32">
        <f>VLOOKUP($B446,'Basic Ratio'!$D$88:$AU$99,Graph!A444,FALSE)</f>
        <v>13691</v>
      </c>
      <c r="K446" s="32">
        <f>VLOOKUP($B446,'Basic Ratio'!$D$100:$AU$111,Graph!A444,FALSE)</f>
        <v>0</v>
      </c>
      <c r="L446" s="32">
        <f>VLOOKUP($B446,'Basic Ratio'!$D$112:$AU$123,Graph!A444,FALSE)</f>
        <v>15.31967</v>
      </c>
      <c r="M446" s="32">
        <f>VLOOKUP($B446,'Basic Ratio'!$D$124:$AU$135,Graph!A444,FALSE)</f>
        <v>40.909489999999998</v>
      </c>
      <c r="N446" s="32">
        <f>VLOOKUP($B446,'Basic Ratio'!$D$136:$AU$147,Graph!A444,FALSE)</f>
        <v>116.84001000000001</v>
      </c>
    </row>
    <row r="447" spans="1:14" ht="13.5" customHeight="1">
      <c r="B447" s="51">
        <f t="shared" si="58"/>
        <v>2010</v>
      </c>
      <c r="C447" s="39">
        <f>VLOOKUP($B447,'Basic Ratio'!$D$4:$AU$15,Graph!A444,FALSE)</f>
        <v>362.19436999999999</v>
      </c>
      <c r="D447" s="39">
        <f>VLOOKUP($B447,'Basic Ratio'!$D$16:$AU$27,Graph!A444,FALSE)</f>
        <v>2901.6666700000001</v>
      </c>
      <c r="E447" s="39">
        <f>VLOOKUP($B447,'Basic Ratio'!$D$28:$AU$38,Graph!A444,FALSE)</f>
        <v>49.644089999999998</v>
      </c>
      <c r="F447" s="39">
        <f>VLOOKUP($B447,'Basic Ratio'!$D$40:$AU$51,Graph!A444,FALSE)</f>
        <v>101.0093</v>
      </c>
      <c r="G447" s="39">
        <f>VLOOKUP($B447,'Basic Ratio'!$D$52:$AU$63,Graph!A444,FALSE)</f>
        <v>0</v>
      </c>
      <c r="H447" s="39">
        <f>VLOOKUP($B447,'Basic Ratio'!$D$64:$AU$75,Graph!A444,FALSE)</f>
        <v>17.01632</v>
      </c>
      <c r="I447" s="39">
        <f>VLOOKUP($B447,'Basic Ratio'!$D$76:$AU$87,Graph!A444,FALSE)</f>
        <v>37.875909999999998</v>
      </c>
      <c r="J447" s="39">
        <f>VLOOKUP($B447,'Basic Ratio'!$D$88:$AU$99,Graph!A444,FALSE)</f>
        <v>0</v>
      </c>
      <c r="K447" s="39">
        <f>VLOOKUP($B447,'Basic Ratio'!$D$100:$AU$111,Graph!A444,FALSE)</f>
        <v>0</v>
      </c>
      <c r="L447" s="39">
        <f>VLOOKUP($B447,'Basic Ratio'!$D$112:$AU$123,Graph!A444,FALSE)</f>
        <v>14.16071</v>
      </c>
      <c r="M447" s="39">
        <f>VLOOKUP($B447,'Basic Ratio'!$D$124:$AU$135,Graph!A444,FALSE)</f>
        <v>48.340949999999999</v>
      </c>
      <c r="N447" s="39">
        <f>VLOOKUP($B447,'Basic Ratio'!$D$136:$AU$147,Graph!A444,FALSE)</f>
        <v>99.479140000000001</v>
      </c>
    </row>
    <row r="448" spans="1:14" ht="13.5" customHeight="1">
      <c r="B448" s="50">
        <f t="shared" si="58"/>
        <v>2011</v>
      </c>
      <c r="C448" s="32">
        <f>VLOOKUP($B448,'Basic Ratio'!$D$4:$AU$15,Graph!A444,FALSE)</f>
        <v>359.19731999999999</v>
      </c>
      <c r="D448" s="32">
        <f>VLOOKUP($B448,'Basic Ratio'!$D$16:$AU$27,Graph!A444,FALSE)</f>
        <v>1015.2</v>
      </c>
      <c r="E448" s="32">
        <f>VLOOKUP($B448,'Basic Ratio'!$D$28:$AU$38,Graph!A444,FALSE)</f>
        <v>33.215989999999998</v>
      </c>
      <c r="F448" s="32">
        <f>VLOOKUP($B448,'Basic Ratio'!$D$40:$AU$51,Graph!A444,FALSE)</f>
        <v>87.784040000000005</v>
      </c>
      <c r="G448" s="32">
        <f>VLOOKUP($B448,'Basic Ratio'!$D$52:$AU$63,Graph!A444,FALSE)</f>
        <v>0</v>
      </c>
      <c r="H448" s="32">
        <f>VLOOKUP($B448,'Basic Ratio'!$D$64:$AU$75,Graph!A444,FALSE)</f>
        <v>16.508150000000001</v>
      </c>
      <c r="I448" s="32">
        <f>VLOOKUP($B448,'Basic Ratio'!$D$76:$AU$87,Graph!A444,FALSE)</f>
        <v>31.695599999999999</v>
      </c>
      <c r="J448" s="32">
        <f>VLOOKUP($B448,'Basic Ratio'!$D$88:$AU$99,Graph!A444,FALSE)</f>
        <v>574.17073000000005</v>
      </c>
      <c r="K448" s="32">
        <f>VLOOKUP($B448,'Basic Ratio'!$D$100:$AU$111,Graph!A444,FALSE)</f>
        <v>105.66667</v>
      </c>
      <c r="L448" s="32">
        <f>VLOOKUP($B448,'Basic Ratio'!$D$112:$AU$123,Graph!A444,FALSE)</f>
        <v>19.5</v>
      </c>
      <c r="M448" s="32">
        <f>VLOOKUP($B448,'Basic Ratio'!$D$124:$AU$135,Graph!A444,FALSE)</f>
        <v>45.088799999999999</v>
      </c>
      <c r="N448" s="32">
        <f>VLOOKUP($B448,'Basic Ratio'!$D$136:$AU$147,Graph!A444,FALSE)</f>
        <v>62.293219999999998</v>
      </c>
    </row>
    <row r="449" spans="1:14" ht="13.5" customHeight="1">
      <c r="B449" s="51">
        <f t="shared" si="58"/>
        <v>2012</v>
      </c>
      <c r="C449" s="39">
        <f>VLOOKUP($B449,'Basic Ratio'!$D$4:$AU$15,Graph!A444,FALSE)</f>
        <v>84.415319999999994</v>
      </c>
      <c r="D449" s="39">
        <f>VLOOKUP($B449,'Basic Ratio'!$D$16:$AU$27,Graph!A444,FALSE)</f>
        <v>413.60937999999999</v>
      </c>
      <c r="E449" s="39">
        <f>VLOOKUP($B449,'Basic Ratio'!$D$28:$AU$38,Graph!A444,FALSE)</f>
        <v>35.040819999999997</v>
      </c>
      <c r="F449" s="39">
        <f>VLOOKUP($B449,'Basic Ratio'!$D$40:$AU$51,Graph!A444,FALSE)</f>
        <v>91.116399999999999</v>
      </c>
      <c r="G449" s="39">
        <f>VLOOKUP($B449,'Basic Ratio'!$D$52:$AU$63,Graph!A444,FALSE)</f>
        <v>6672.5</v>
      </c>
      <c r="H449" s="39">
        <f>VLOOKUP($B449,'Basic Ratio'!$D$64:$AU$75,Graph!A444,FALSE)</f>
        <v>13.91202</v>
      </c>
      <c r="I449" s="39">
        <f>VLOOKUP($B449,'Basic Ratio'!$D$76:$AU$87,Graph!A444,FALSE)</f>
        <v>31.454190000000001</v>
      </c>
      <c r="J449" s="39">
        <f>VLOOKUP($B449,'Basic Ratio'!$D$88:$AU$99,Graph!A444,FALSE)</f>
        <v>246.22221999999999</v>
      </c>
      <c r="K449" s="39">
        <f>VLOOKUP($B449,'Basic Ratio'!$D$100:$AU$111,Graph!A444,FALSE)</f>
        <v>42.976469999999999</v>
      </c>
      <c r="L449" s="39">
        <f>VLOOKUP($B449,'Basic Ratio'!$D$112:$AU$123,Graph!A444,FALSE)</f>
        <v>19.71369</v>
      </c>
      <c r="M449" s="39">
        <f>VLOOKUP($B449,'Basic Ratio'!$D$124:$AU$135,Graph!A444,FALSE)</f>
        <v>74.193190000000001</v>
      </c>
      <c r="N449" s="39">
        <f>VLOOKUP($B449,'Basic Ratio'!$D$136:$AU$147,Graph!A444,FALSE)</f>
        <v>35.663919999999997</v>
      </c>
    </row>
    <row r="450" spans="1:14" ht="13.5" customHeight="1">
      <c r="B450" s="50">
        <f t="shared" si="58"/>
        <v>2013</v>
      </c>
      <c r="C450" s="32">
        <f>VLOOKUP($B450,'Basic Ratio'!$D$4:$AU$15,Graph!A444,FALSE)</f>
        <v>85.960030000000003</v>
      </c>
      <c r="D450" s="32">
        <f>VLOOKUP($B450,'Basic Ratio'!$D$16:$AU$27,Graph!A444,FALSE)</f>
        <v>546.56334000000004</v>
      </c>
      <c r="E450" s="32">
        <f>VLOOKUP($B450,'Basic Ratio'!$D$28:$AU$38,Graph!A444,FALSE)</f>
        <v>34.632629999999999</v>
      </c>
      <c r="F450" s="32">
        <f>VLOOKUP($B450,'Basic Ratio'!$D$40:$AU$51,Graph!A444,FALSE)</f>
        <v>102.36144</v>
      </c>
      <c r="G450" s="32">
        <f>VLOOKUP($B450,'Basic Ratio'!$D$52:$AU$63,Graph!A444,FALSE)</f>
        <v>0</v>
      </c>
      <c r="H450" s="32">
        <f>VLOOKUP($B450,'Basic Ratio'!$D$64:$AU$75,Graph!A444,FALSE)</f>
        <v>21.49241</v>
      </c>
      <c r="I450" s="32">
        <f>VLOOKUP($B450,'Basic Ratio'!$D$76:$AU$87,Graph!A444,FALSE)</f>
        <v>36.353059999999999</v>
      </c>
      <c r="J450" s="32">
        <f>VLOOKUP($B450,'Basic Ratio'!$D$88:$AU$99,Graph!A444,FALSE)</f>
        <v>84.274590000000003</v>
      </c>
      <c r="K450" s="32">
        <f>VLOOKUP($B450,'Basic Ratio'!$D$100:$AU$111,Graph!A444,FALSE)</f>
        <v>36.847619999999999</v>
      </c>
      <c r="L450" s="32">
        <f>VLOOKUP($B450,'Basic Ratio'!$D$112:$AU$123,Graph!A444,FALSE)</f>
        <v>20.367519999999999</v>
      </c>
      <c r="M450" s="32">
        <f>VLOOKUP($B450,'Basic Ratio'!$D$124:$AU$135,Graph!A444,FALSE)</f>
        <v>103.83393</v>
      </c>
      <c r="N450" s="32">
        <f>VLOOKUP($B450,'Basic Ratio'!$D$136:$AU$147,Graph!A444,FALSE)</f>
        <v>33.194560000000003</v>
      </c>
    </row>
    <row r="451" spans="1:14" ht="13.5" customHeight="1">
      <c r="B451" s="51">
        <f t="shared" si="58"/>
        <v>2014</v>
      </c>
      <c r="C451" s="39">
        <f>VLOOKUP($B451,'Basic Ratio'!$D$4:$AU$15,Graph!A444,FALSE)</f>
        <v>110.51984</v>
      </c>
      <c r="D451" s="39">
        <f>VLOOKUP($B451,'Basic Ratio'!$D$16:$AU$27,Graph!A444,FALSE)</f>
        <v>704.63529000000005</v>
      </c>
      <c r="E451" s="39">
        <f>VLOOKUP($B451,'Basic Ratio'!$D$28:$AU$38,Graph!A444,FALSE)</f>
        <v>51.03877</v>
      </c>
      <c r="F451" s="39">
        <f>VLOOKUP($B451,'Basic Ratio'!$D$40:$AU$51,Graph!A444,FALSE)</f>
        <v>109.52095</v>
      </c>
      <c r="G451" s="39">
        <f>VLOOKUP($B451,'Basic Ratio'!$D$52:$AU$63,Graph!A444,FALSE)</f>
        <v>0</v>
      </c>
      <c r="H451" s="39">
        <f>VLOOKUP($B451,'Basic Ratio'!$D$64:$AU$75,Graph!A444,FALSE)</f>
        <v>26.862030000000001</v>
      </c>
      <c r="I451" s="39">
        <f>VLOOKUP($B451,'Basic Ratio'!$D$76:$AU$87,Graph!A444,FALSE)</f>
        <v>37.365119999999997</v>
      </c>
      <c r="J451" s="39">
        <f>VLOOKUP($B451,'Basic Ratio'!$D$88:$AU$99,Graph!A444,FALSE)</f>
        <v>124.05641</v>
      </c>
      <c r="K451" s="39">
        <f>VLOOKUP($B451,'Basic Ratio'!$D$100:$AU$111,Graph!A444,FALSE)</f>
        <v>53.978720000000003</v>
      </c>
      <c r="L451" s="39">
        <f>VLOOKUP($B451,'Basic Ratio'!$D$112:$AU$123,Graph!A444,FALSE)</f>
        <v>18.504670000000001</v>
      </c>
      <c r="M451" s="39">
        <f>VLOOKUP($B451,'Basic Ratio'!$D$124:$AU$135,Graph!A444,FALSE)</f>
        <v>71.984369999999998</v>
      </c>
      <c r="N451" s="39">
        <f>VLOOKUP($B451,'Basic Ratio'!$D$136:$AU$147,Graph!A444,FALSE)</f>
        <v>27.74483</v>
      </c>
    </row>
    <row r="452" spans="1:14" ht="13.5" customHeight="1">
      <c r="B452" s="50">
        <f t="shared" si="58"/>
        <v>2015</v>
      </c>
      <c r="C452" s="32">
        <f>VLOOKUP($B452,'Basic Ratio'!$D$4:$AU$15,Graph!A444,FALSE)</f>
        <v>76.600859999999997</v>
      </c>
      <c r="D452" s="32">
        <f>VLOOKUP($B452,'Basic Ratio'!$D$16:$AU$27,Graph!A444,FALSE)</f>
        <v>2713.8478300000002</v>
      </c>
      <c r="E452" s="32">
        <f>VLOOKUP($B452,'Basic Ratio'!$D$28:$AU$38,Graph!A444,FALSE)</f>
        <v>56.687420000000003</v>
      </c>
      <c r="F452" s="32">
        <f>VLOOKUP($B452,'Basic Ratio'!$D$40:$AU$51,Graph!A444,FALSE)</f>
        <v>99.698459999999997</v>
      </c>
      <c r="G452" s="32">
        <f>VLOOKUP($B452,'Basic Ratio'!$D$52:$AU$63,Graph!A444,FALSE)</f>
        <v>0</v>
      </c>
      <c r="H452" s="32">
        <f>VLOOKUP($B452,'Basic Ratio'!$D$64:$AU$75,Graph!A444,FALSE)</f>
        <v>0</v>
      </c>
      <c r="I452" s="32">
        <f>VLOOKUP($B452,'Basic Ratio'!$D$76:$AU$87,Graph!A444,FALSE)</f>
        <v>44.029629999999997</v>
      </c>
      <c r="J452" s="32">
        <f>VLOOKUP($B452,'Basic Ratio'!$D$88:$AU$99,Graph!A444,FALSE)</f>
        <v>66.860870000000006</v>
      </c>
      <c r="K452" s="32">
        <f>VLOOKUP($B452,'Basic Ratio'!$D$100:$AU$111,Graph!A444,FALSE)</f>
        <v>58.888890000000004</v>
      </c>
      <c r="L452" s="32">
        <f>VLOOKUP($B452,'Basic Ratio'!$D$112:$AU$123,Graph!A444,FALSE)</f>
        <v>17.979800000000001</v>
      </c>
      <c r="M452" s="32">
        <f>VLOOKUP($B452,'Basic Ratio'!$D$124:$AU$135,Graph!A444,FALSE)</f>
        <v>60.18817</v>
      </c>
      <c r="N452" s="32">
        <f>VLOOKUP($B452,'Basic Ratio'!$D$136:$AU$147,Graph!A444,FALSE)</f>
        <v>38.959710000000001</v>
      </c>
    </row>
    <row r="453" spans="1:14" ht="13.5" customHeight="1">
      <c r="B453" s="51">
        <f t="shared" si="58"/>
        <v>2016</v>
      </c>
      <c r="C453" s="39">
        <f>VLOOKUP($B453,'Basic Ratio'!$D$4:$AU$15,Graph!A444,FALSE)</f>
        <v>72.859539999999996</v>
      </c>
      <c r="D453" s="39">
        <f>VLOOKUP($B453,'Basic Ratio'!$D$16:$AU$27,Graph!A444,FALSE)</f>
        <v>1157.125</v>
      </c>
      <c r="E453" s="39">
        <f>VLOOKUP($B453,'Basic Ratio'!$D$28:$AU$38,Graph!A444,FALSE)</f>
        <v>86.391769999999994</v>
      </c>
      <c r="F453" s="39">
        <f>VLOOKUP($B453,'Basic Ratio'!$D$40:$AU$51,Graph!A444,FALSE)</f>
        <v>204.78357</v>
      </c>
      <c r="G453" s="39">
        <f>VLOOKUP($B453,'Basic Ratio'!$D$52:$AU$63,Graph!A444,FALSE)</f>
        <v>0</v>
      </c>
      <c r="H453" s="39">
        <f>VLOOKUP($B453,'Basic Ratio'!$D$64:$AU$75,Graph!A444,FALSE)</f>
        <v>28.05836</v>
      </c>
      <c r="I453" s="39">
        <f>VLOOKUP($B453,'Basic Ratio'!$D$76:$AU$87,Graph!A444,FALSE)</f>
        <v>48.641579999999998</v>
      </c>
      <c r="J453" s="39">
        <f>VLOOKUP($B453,'Basic Ratio'!$D$88:$AU$99,Graph!A444,FALSE)</f>
        <v>31.441379999999999</v>
      </c>
      <c r="K453" s="39">
        <f>VLOOKUP($B453,'Basic Ratio'!$D$100:$AU$111,Graph!A444,FALSE)</f>
        <v>71.275000000000006</v>
      </c>
      <c r="L453" s="39">
        <f>VLOOKUP($B453,'Basic Ratio'!$D$112:$AU$123,Graph!A444,FALSE)</f>
        <v>14.33023</v>
      </c>
      <c r="M453" s="39">
        <f>VLOOKUP($B453,'Basic Ratio'!$D$124:$AU$135,Graph!A444,FALSE)</f>
        <v>83.706140000000005</v>
      </c>
      <c r="N453" s="39">
        <f>VLOOKUP($B453,'Basic Ratio'!$D$136:$AU$147,Graph!A444,FALSE)</f>
        <v>14.10127</v>
      </c>
    </row>
    <row r="454" spans="1:14" ht="13.5" customHeight="1">
      <c r="B454" s="50">
        <f t="shared" si="58"/>
        <v>2017</v>
      </c>
      <c r="C454" s="32">
        <f>VLOOKUP($B454,'Basic Ratio'!$D$4:$AU$15,Graph!A444,FALSE)</f>
        <v>45.626800000000003</v>
      </c>
      <c r="D454" s="32">
        <f>VLOOKUP($B454,'Basic Ratio'!$D$16:$AU$27,Graph!A444,FALSE)</f>
        <v>522.84164999999996</v>
      </c>
      <c r="E454" s="32" t="e">
        <f>VLOOKUP($B454,'Basic Ratio'!$D$28:$AU$38,Graph!A444,FALSE)</f>
        <v>#N/A</v>
      </c>
      <c r="F454" s="32">
        <f>VLOOKUP($B454,'Basic Ratio'!$D$40:$AU$51,Graph!A444,FALSE)</f>
        <v>128.70608999999999</v>
      </c>
      <c r="G454" s="32">
        <f>VLOOKUP($B454,'Basic Ratio'!$D$52:$AU$63,Graph!A444,FALSE)</f>
        <v>0</v>
      </c>
      <c r="H454" s="32">
        <f>VLOOKUP($B454,'Basic Ratio'!$D$64:$AU$75,Graph!A444,FALSE)</f>
        <v>46.809939999999997</v>
      </c>
      <c r="I454" s="32">
        <f>VLOOKUP($B454,'Basic Ratio'!$D$76:$AU$87,Graph!A444,FALSE)</f>
        <v>49.161549999999998</v>
      </c>
      <c r="J454" s="32">
        <f>VLOOKUP($B454,'Basic Ratio'!$D$88:$AU$99,Graph!A444,FALSE)</f>
        <v>41.60754</v>
      </c>
      <c r="K454" s="32">
        <f>VLOOKUP($B454,'Basic Ratio'!$D$100:$AU$111,Graph!A444,FALSE)</f>
        <v>88.333330000000004</v>
      </c>
      <c r="L454" s="32">
        <f>VLOOKUP($B454,'Basic Ratio'!$D$112:$AU$123,Graph!A444,FALSE)</f>
        <v>16.124379999999999</v>
      </c>
      <c r="M454" s="32">
        <f>VLOOKUP($B454,'Basic Ratio'!$D$124:$AU$135,Graph!A444,FALSE)</f>
        <v>114.54812</v>
      </c>
      <c r="N454" s="32">
        <f>VLOOKUP($B454,'Basic Ratio'!$D$136:$AU$147,Graph!A444,FALSE)</f>
        <v>8.3514400000000002</v>
      </c>
    </row>
    <row r="455" spans="1:14" ht="13.5" customHeight="1">
      <c r="B455" s="51">
        <f>B440</f>
        <v>2018</v>
      </c>
      <c r="C455" s="39">
        <f>VLOOKUP($B455,'Basic Ratio'!$D$4:$AU$15,Graph!A444,FALSE)</f>
        <v>38.235880000000002</v>
      </c>
      <c r="D455" s="39">
        <f>VLOOKUP($B455,'Basic Ratio'!$D$16:$AU$27,Graph!A444,FALSE)</f>
        <v>927.07583</v>
      </c>
      <c r="E455" s="39" t="e">
        <f>VLOOKUP($B455,'Basic Ratio'!$D$28:$AU$39,Graph!A444,FALSE)</f>
        <v>#N/A</v>
      </c>
      <c r="F455" s="39">
        <f>VLOOKUP($B455,'Basic Ratio'!$D$40:$AU$51,Graph!A444,FALSE)</f>
        <v>131.27543</v>
      </c>
      <c r="G455" s="39">
        <f>VLOOKUP($B455,'Basic Ratio'!$D$52:$AU$63,Graph!A444,FALSE)</f>
        <v>0</v>
      </c>
      <c r="H455" s="39">
        <f>VLOOKUP($B455,'Basic Ratio'!$D$64:$AU$75,Graph!A444,FALSE)</f>
        <v>47.833849999999998</v>
      </c>
      <c r="I455" s="39">
        <f>VLOOKUP($B455,'Basic Ratio'!$D$76:$AU$87,Graph!A444,FALSE)</f>
        <v>51.487969999999997</v>
      </c>
      <c r="J455" s="39">
        <f>VLOOKUP($B455,'Basic Ratio'!$D$88:$AU$99,Graph!A444,FALSE)</f>
        <v>70.433549999999997</v>
      </c>
      <c r="K455" s="39">
        <f>VLOOKUP($B455,'Basic Ratio'!$D$100:$AU$111,Graph!A444,FALSE)</f>
        <v>60.712000000000003</v>
      </c>
      <c r="L455" s="39">
        <f>VLOOKUP($B455,'Basic Ratio'!$D$112:$AU$123,Graph!A444,FALSE)</f>
        <v>17.628710000000002</v>
      </c>
      <c r="M455" s="39">
        <f>VLOOKUP($B455,'Basic Ratio'!$D$124:$AU$135,Graph!A444,FALSE)</f>
        <v>125.91849000000001</v>
      </c>
      <c r="N455" s="39">
        <f>VLOOKUP($B455,'Basic Ratio'!$D$136:$AU$147,Graph!A444,FALSE)</f>
        <v>10.813230000000001</v>
      </c>
    </row>
    <row r="459" spans="1:14" ht="13.5" customHeight="1">
      <c r="A459" s="13">
        <v>37</v>
      </c>
      <c r="B459" s="14" t="s">
        <v>215</v>
      </c>
      <c r="F459" s="18" t="s">
        <v>487</v>
      </c>
    </row>
    <row r="460" spans="1:14" ht="13.5" customHeight="1">
      <c r="B460" s="16"/>
      <c r="C460" s="52" t="str">
        <f>C445</f>
        <v>日本電産</v>
      </c>
      <c r="D460" s="52" t="str">
        <f t="shared" ref="D460:N460" si="59">D445</f>
        <v>村田製作所</v>
      </c>
      <c r="E460" s="52" t="str">
        <f t="shared" si="59"/>
        <v>TDK</v>
      </c>
      <c r="F460" s="52" t="str">
        <f t="shared" si="59"/>
        <v>京セラ</v>
      </c>
      <c r="G460" s="52" t="str">
        <f t="shared" si="59"/>
        <v>ローム</v>
      </c>
      <c r="H460" s="52" t="str">
        <f t="shared" si="59"/>
        <v>日本精工</v>
      </c>
      <c r="I460" s="52" t="str">
        <f t="shared" si="59"/>
        <v>日立製作所</v>
      </c>
      <c r="J460" s="53" t="str">
        <f t="shared" si="59"/>
        <v>Intel</v>
      </c>
      <c r="K460" s="53" t="str">
        <f t="shared" si="59"/>
        <v>Texas Instruments</v>
      </c>
      <c r="L460" s="53" t="str">
        <f t="shared" si="59"/>
        <v>Emerson</v>
      </c>
      <c r="M460" s="53" t="str">
        <f t="shared" si="59"/>
        <v>Samsung E</v>
      </c>
      <c r="N460" s="53" t="str">
        <f t="shared" si="59"/>
        <v>Analog Devices</v>
      </c>
    </row>
    <row r="461" spans="1:14" ht="13.5" customHeight="1">
      <c r="B461" s="50">
        <f t="shared" ref="B461:B469" si="60">B462-1</f>
        <v>2009</v>
      </c>
      <c r="C461" s="32">
        <f>VLOOKUP($B461,'Basic Ratio'!$D$4:$AU$15,Graph!A459,FALSE)</f>
        <v>106.97535999999999</v>
      </c>
      <c r="D461" s="32">
        <f>VLOOKUP($B461,'Basic Ratio'!$D$16:$AU$27,Graph!A459,FALSE)</f>
        <v>1100.8656699999999</v>
      </c>
      <c r="E461" s="32">
        <f>VLOOKUP($B461,'Basic Ratio'!$D$28:$AU$39,Graph!A459,FALSE)</f>
        <v>13.256360000000001</v>
      </c>
      <c r="F461" s="32">
        <f>VLOOKUP($B461,'Basic Ratio'!$D$40:$AU$51,Graph!A459,FALSE)</f>
        <v>37.51811</v>
      </c>
      <c r="G461" s="32">
        <f>VLOOKUP($B461,'Basic Ratio'!$D$52:$AU$63,Graph!A459,FALSE)</f>
        <v>0</v>
      </c>
      <c r="H461" s="32">
        <f>VLOOKUP($B461,'Basic Ratio'!$D$64:$AU$75,Graph!A459,FALSE)</f>
        <v>5.0123100000000003</v>
      </c>
      <c r="I461" s="32">
        <f>VLOOKUP($B461,'Basic Ratio'!$D$76:$AU$87,Graph!A459,FALSE)</f>
        <v>7.70688</v>
      </c>
      <c r="J461" s="32">
        <f>VLOOKUP($B461,'Basic Ratio'!$D$88:$AU$99,Graph!A459,FALSE)</f>
        <v>9176</v>
      </c>
      <c r="K461" s="32">
        <f>VLOOKUP($B461,'Basic Ratio'!$D$100:$AU$111,Graph!A459,FALSE)</f>
        <v>0</v>
      </c>
      <c r="L461" s="32">
        <f>VLOOKUP($B461,'Basic Ratio'!$D$112:$AU$123,Graph!A459,FALSE)</f>
        <v>13.14344</v>
      </c>
      <c r="M461" s="32">
        <f>VLOOKUP($B461,'Basic Ratio'!$D$124:$AU$135,Graph!A459,FALSE)</f>
        <v>25.857389999999999</v>
      </c>
      <c r="N461" s="32">
        <f>VLOOKUP($B461,'Basic Ratio'!$D$136:$AU$147,Graph!A459,FALSE)</f>
        <v>103.13825</v>
      </c>
    </row>
    <row r="462" spans="1:14" ht="13.5" customHeight="1">
      <c r="B462" s="51">
        <f t="shared" si="60"/>
        <v>2010</v>
      </c>
      <c r="C462" s="39">
        <f>VLOOKUP($B462,'Basic Ratio'!$D$4:$AU$15,Graph!A459,FALSE)</f>
        <v>207.23661999999999</v>
      </c>
      <c r="D462" s="39">
        <f>VLOOKUP($B462,'Basic Ratio'!$D$16:$AU$27,Graph!A459,FALSE)</f>
        <v>1719.3333299999999</v>
      </c>
      <c r="E462" s="39">
        <f>VLOOKUP($B462,'Basic Ratio'!$D$28:$AU$38,Graph!A459,FALSE)</f>
        <v>22.042120000000001</v>
      </c>
      <c r="F462" s="39">
        <f>VLOOKUP($B462,'Basic Ratio'!$D$40:$AU$51,Graph!A459,FALSE)</f>
        <v>71.861890000000002</v>
      </c>
      <c r="G462" s="39">
        <f>VLOOKUP($B462,'Basic Ratio'!$D$52:$AU$63,Graph!A459,FALSE)</f>
        <v>0</v>
      </c>
      <c r="H462" s="39">
        <f>VLOOKUP($B462,'Basic Ratio'!$D$64:$AU$75,Graph!A459,FALSE)</f>
        <v>9.8120700000000003</v>
      </c>
      <c r="I462" s="39">
        <f>VLOOKUP($B462,'Basic Ratio'!$D$76:$AU$87,Graph!A459,FALSE)</f>
        <v>16.857099999999999</v>
      </c>
      <c r="J462" s="39">
        <f>VLOOKUP($B462,'Basic Ratio'!$D$88:$AU$99,Graph!A459,FALSE)</f>
        <v>0</v>
      </c>
      <c r="K462" s="39">
        <f>VLOOKUP($B462,'Basic Ratio'!$D$100:$AU$111,Graph!A459,FALSE)</f>
        <v>0</v>
      </c>
      <c r="L462" s="39">
        <f>VLOOKUP($B462,'Basic Ratio'!$D$112:$AU$123,Graph!A459,FALSE)</f>
        <v>12.289289999999999</v>
      </c>
      <c r="M462" s="39">
        <f>VLOOKUP($B462,'Basic Ratio'!$D$124:$AU$135,Graph!A459,FALSE)</f>
        <v>11.136369999999999</v>
      </c>
      <c r="N462" s="39">
        <f>VLOOKUP($B462,'Basic Ratio'!$D$136:$AU$147,Graph!A459,FALSE)</f>
        <v>88.782340000000005</v>
      </c>
    </row>
    <row r="463" spans="1:14" ht="13.5" customHeight="1">
      <c r="B463" s="50">
        <f t="shared" si="60"/>
        <v>2011</v>
      </c>
      <c r="C463" s="32">
        <f>VLOOKUP($B463,'Basic Ratio'!$D$4:$AU$15,Graph!A459,FALSE)</f>
        <v>220.58194</v>
      </c>
      <c r="D463" s="32">
        <f>VLOOKUP($B463,'Basic Ratio'!$D$16:$AU$27,Graph!A459,FALSE)</f>
        <v>363.34285999999997</v>
      </c>
      <c r="E463" s="32" t="str">
        <f>VLOOKUP($B463,'Basic Ratio'!$D$28:$AU$38,Graph!A459,FALSE)</f>
        <v>NM</v>
      </c>
      <c r="F463" s="32">
        <f>VLOOKUP($B463,'Basic Ratio'!$D$40:$AU$51,Graph!A459,FALSE)</f>
        <v>54.59843</v>
      </c>
      <c r="G463" s="32">
        <f>VLOOKUP($B463,'Basic Ratio'!$D$52:$AU$63,Graph!A459,FALSE)</f>
        <v>0</v>
      </c>
      <c r="H463" s="32">
        <f>VLOOKUP($B463,'Basic Ratio'!$D$64:$AU$75,Graph!A459,FALSE)</f>
        <v>6.1983300000000003</v>
      </c>
      <c r="I463" s="32">
        <f>VLOOKUP($B463,'Basic Ratio'!$D$76:$AU$87,Graph!A459,FALSE)</f>
        <v>10.13091</v>
      </c>
      <c r="J463" s="32">
        <f>VLOOKUP($B463,'Basic Ratio'!$D$88:$AU$99,Graph!A459,FALSE)</f>
        <v>311.63414999999998</v>
      </c>
      <c r="K463" s="32">
        <f>VLOOKUP($B463,'Basic Ratio'!$D$100:$AU$111,Graph!A459,FALSE)</f>
        <v>86.238100000000003</v>
      </c>
      <c r="L463" s="32">
        <f>VLOOKUP($B463,'Basic Ratio'!$D$112:$AU$123,Graph!A459,FALSE)</f>
        <v>16.86992</v>
      </c>
      <c r="M463" s="32">
        <f>VLOOKUP($B463,'Basic Ratio'!$D$124:$AU$135,Graph!A459,FALSE)</f>
        <v>10.98765</v>
      </c>
      <c r="N463" s="32">
        <f>VLOOKUP($B463,'Basic Ratio'!$D$136:$AU$147,Graph!A459,FALSE)</f>
        <v>55.869109999999999</v>
      </c>
    </row>
    <row r="464" spans="1:14" ht="13.5" customHeight="1">
      <c r="B464" s="51">
        <f t="shared" si="60"/>
        <v>2012</v>
      </c>
      <c r="C464" s="39" t="str">
        <f>VLOOKUP($B464,'Basic Ratio'!$D$4:$AU$15,Graph!A459,FALSE)</f>
        <v>NM</v>
      </c>
      <c r="D464" s="39">
        <f>VLOOKUP($B464,'Basic Ratio'!$D$16:$AU$27,Graph!A459,FALSE)</f>
        <v>170.91562999999999</v>
      </c>
      <c r="E464" s="39">
        <f>VLOOKUP($B464,'Basic Ratio'!$D$28:$AU$38,Graph!A459,FALSE)</f>
        <v>4.9190699999999996</v>
      </c>
      <c r="F464" s="39">
        <f>VLOOKUP($B464,'Basic Ratio'!$D$40:$AU$51,Graph!A459,FALSE)</f>
        <v>60.208469999999998</v>
      </c>
      <c r="G464" s="39" t="str">
        <f>VLOOKUP($B464,'Basic Ratio'!$D$52:$AU$63,Graph!A459,FALSE)</f>
        <v>NM</v>
      </c>
      <c r="H464" s="39">
        <f>VLOOKUP($B464,'Basic Ratio'!$D$64:$AU$75,Graph!A459,FALSE)</f>
        <v>4.48428</v>
      </c>
      <c r="I464" s="39">
        <f>VLOOKUP($B464,'Basic Ratio'!$D$76:$AU$87,Graph!A459,FALSE)</f>
        <v>4.5933999999999999</v>
      </c>
      <c r="J464" s="39">
        <f>VLOOKUP($B464,'Basic Ratio'!$D$88:$AU$99,Graph!A459,FALSE)</f>
        <v>123.7</v>
      </c>
      <c r="K464" s="39">
        <f>VLOOKUP($B464,'Basic Ratio'!$D$100:$AU$111,Graph!A459,FALSE)</f>
        <v>37.152940000000001</v>
      </c>
      <c r="L464" s="39">
        <f>VLOOKUP($B464,'Basic Ratio'!$D$112:$AU$123,Graph!A459,FALSE)</f>
        <v>16.954360000000001</v>
      </c>
      <c r="M464" s="39">
        <f>VLOOKUP($B464,'Basic Ratio'!$D$124:$AU$135,Graph!A459,FALSE)</f>
        <v>35.854230000000001</v>
      </c>
      <c r="N464" s="39">
        <f>VLOOKUP($B464,'Basic Ratio'!$D$136:$AU$147,Graph!A459,FALSE)</f>
        <v>30.66142</v>
      </c>
    </row>
    <row r="465" spans="1:14" ht="13.5" customHeight="1">
      <c r="B465" s="50">
        <f t="shared" si="60"/>
        <v>2013</v>
      </c>
      <c r="C465" s="32">
        <f>VLOOKUP($B465,'Basic Ratio'!$D$4:$AU$15,Graph!A459,FALSE)</f>
        <v>59.553080000000001</v>
      </c>
      <c r="D465" s="32">
        <f>VLOOKUP($B465,'Basic Ratio'!$D$16:$AU$27,Graph!A459,FALSE)</f>
        <v>362.74394000000001</v>
      </c>
      <c r="E465" s="32">
        <f>VLOOKUP($B465,'Basic Ratio'!$D$28:$AU$38,Graph!A459,FALSE)</f>
        <v>14.787100000000001</v>
      </c>
      <c r="F465" s="32">
        <f>VLOOKUP($B465,'Basic Ratio'!$D$40:$AU$51,Graph!A459,FALSE)</f>
        <v>76.196920000000006</v>
      </c>
      <c r="G465" s="32">
        <f>VLOOKUP($B465,'Basic Ratio'!$D$52:$AU$63,Graph!A459,FALSE)</f>
        <v>0</v>
      </c>
      <c r="H465" s="32">
        <f>VLOOKUP($B465,'Basic Ratio'!$D$64:$AU$75,Graph!A459,FALSE)</f>
        <v>12.57098</v>
      </c>
      <c r="I465" s="32">
        <f>VLOOKUP($B465,'Basic Ratio'!$D$76:$AU$87,Graph!A459,FALSE)</f>
        <v>5.7184600000000003</v>
      </c>
      <c r="J465" s="32">
        <f>VLOOKUP($B465,'Basic Ratio'!$D$88:$AU$99,Graph!A459,FALSE)</f>
        <v>40.377049999999997</v>
      </c>
      <c r="K465" s="32">
        <f>VLOOKUP($B465,'Basic Ratio'!$D$100:$AU$111,Graph!A459,FALSE)</f>
        <v>32.923810000000003</v>
      </c>
      <c r="L465" s="32">
        <f>VLOOKUP($B465,'Basic Ratio'!$D$112:$AU$123,Graph!A459,FALSE)</f>
        <v>17.470089999999999</v>
      </c>
      <c r="M465" s="32">
        <f>VLOOKUP($B465,'Basic Ratio'!$D$124:$AU$135,Graph!A459,FALSE)</f>
        <v>58.396419999999999</v>
      </c>
      <c r="N465" s="32">
        <f>VLOOKUP($B465,'Basic Ratio'!$D$136:$AU$147,Graph!A459,FALSE)</f>
        <v>28.653420000000001</v>
      </c>
    </row>
    <row r="466" spans="1:14" ht="13.5" customHeight="1">
      <c r="B466" s="51">
        <f t="shared" si="60"/>
        <v>2014</v>
      </c>
      <c r="C466" s="39">
        <f>VLOOKUP($B466,'Basic Ratio'!$D$4:$AU$15,Graph!A459,FALSE)</f>
        <v>71.486890000000002</v>
      </c>
      <c r="D466" s="39">
        <f>VLOOKUP($B466,'Basic Ratio'!$D$16:$AU$27,Graph!A459,FALSE)</f>
        <v>466.55529000000001</v>
      </c>
      <c r="E466" s="39">
        <f>VLOOKUP($B466,'Basic Ratio'!$D$28:$AU$38,Graph!A459,FALSE)</f>
        <v>16.772390000000001</v>
      </c>
      <c r="F466" s="39">
        <f>VLOOKUP($B466,'Basic Ratio'!$D$40:$AU$51,Graph!A459,FALSE)</f>
        <v>76.310829999999996</v>
      </c>
      <c r="G466" s="39">
        <f>VLOOKUP($B466,'Basic Ratio'!$D$52:$AU$63,Graph!A459,FALSE)</f>
        <v>0</v>
      </c>
      <c r="H466" s="39">
        <f>VLOOKUP($B466,'Basic Ratio'!$D$64:$AU$75,Graph!A459,FALSE)</f>
        <v>18.186199999999999</v>
      </c>
      <c r="I466" s="39">
        <f>VLOOKUP($B466,'Basic Ratio'!$D$76:$AU$87,Graph!A459,FALSE)</f>
        <v>8.2876300000000001</v>
      </c>
      <c r="J466" s="39">
        <f>VLOOKUP($B466,'Basic Ratio'!$D$88:$AU$99,Graph!A459,FALSE)</f>
        <v>72.235900000000001</v>
      </c>
      <c r="K466" s="39">
        <f>VLOOKUP($B466,'Basic Ratio'!$D$100:$AU$111,Graph!A459,FALSE)</f>
        <v>49.882980000000003</v>
      </c>
      <c r="L466" s="39">
        <f>VLOOKUP($B466,'Basic Ratio'!$D$112:$AU$123,Graph!A459,FALSE)</f>
        <v>15.462619999999999</v>
      </c>
      <c r="M466" s="39">
        <f>VLOOKUP($B466,'Basic Ratio'!$D$124:$AU$135,Graph!A459,FALSE)</f>
        <v>34.808700000000002</v>
      </c>
      <c r="N466" s="39">
        <f>VLOOKUP($B466,'Basic Ratio'!$D$136:$AU$147,Graph!A459,FALSE)</f>
        <v>22.630030000000001</v>
      </c>
    </row>
    <row r="467" spans="1:14" ht="13.5" customHeight="1">
      <c r="B467" s="50">
        <f t="shared" si="60"/>
        <v>2015</v>
      </c>
      <c r="C467" s="32">
        <f>VLOOKUP($B467,'Basic Ratio'!$D$4:$AU$15,Graph!A459,FALSE)</f>
        <v>41.526769999999999</v>
      </c>
      <c r="D467" s="32">
        <f>VLOOKUP($B467,'Basic Ratio'!$D$16:$AU$27,Graph!A459,FALSE)</f>
        <v>1463.5579700000001</v>
      </c>
      <c r="E467" s="32">
        <f>VLOOKUP($B467,'Basic Ratio'!$D$28:$AU$38,Graph!A459,FALSE)</f>
        <v>5.1232300000000004</v>
      </c>
      <c r="F467" s="32">
        <f>VLOOKUP($B467,'Basic Ratio'!$D$40:$AU$51,Graph!A459,FALSE)</f>
        <v>63.258540000000004</v>
      </c>
      <c r="G467" s="32">
        <f>VLOOKUP($B467,'Basic Ratio'!$D$52:$AU$63,Graph!A459,FALSE)</f>
        <v>0</v>
      </c>
      <c r="H467" s="32">
        <f>VLOOKUP($B467,'Basic Ratio'!$D$64:$AU$75,Graph!A459,FALSE)</f>
        <v>0</v>
      </c>
      <c r="I467" s="32">
        <f>VLOOKUP($B467,'Basic Ratio'!$D$76:$AU$87,Graph!A459,FALSE)</f>
        <v>4.5793499999999998</v>
      </c>
      <c r="J467" s="32">
        <f>VLOOKUP($B467,'Basic Ratio'!$D$88:$AU$99,Graph!A459,FALSE)</f>
        <v>45.626089999999998</v>
      </c>
      <c r="K467" s="32">
        <f>VLOOKUP($B467,'Basic Ratio'!$D$100:$AU$111,Graph!A459,FALSE)</f>
        <v>52.766669999999998</v>
      </c>
      <c r="L467" s="32">
        <f>VLOOKUP($B467,'Basic Ratio'!$D$112:$AU$123,Graph!A459,FALSE)</f>
        <v>15.0101</v>
      </c>
      <c r="M467" s="32">
        <f>VLOOKUP($B467,'Basic Ratio'!$D$124:$AU$135,Graph!A459,FALSE)</f>
        <v>26.859310000000001</v>
      </c>
      <c r="N467" s="32">
        <f>VLOOKUP($B467,'Basic Ratio'!$D$136:$AU$147,Graph!A459,FALSE)</f>
        <v>33.263820000000003</v>
      </c>
    </row>
    <row r="468" spans="1:14" ht="13.5" customHeight="1">
      <c r="B468" s="51">
        <f t="shared" si="60"/>
        <v>2016</v>
      </c>
      <c r="C468" s="39">
        <f>VLOOKUP($B468,'Basic Ratio'!$D$4:$AU$15,Graph!A459,FALSE)</f>
        <v>47.256709999999998</v>
      </c>
      <c r="D468" s="39">
        <f>VLOOKUP($B468,'Basic Ratio'!$D$16:$AU$27,Graph!A459,FALSE)</f>
        <v>574.11396999999999</v>
      </c>
      <c r="E468" s="39">
        <f>VLOOKUP($B468,'Basic Ratio'!$D$28:$AU$38,Graph!A459,FALSE)</f>
        <v>37.491250000000001</v>
      </c>
      <c r="F468" s="39">
        <f>VLOOKUP($B468,'Basic Ratio'!$D$40:$AU$51,Graph!A459,FALSE)</f>
        <v>130.53163000000001</v>
      </c>
      <c r="G468" s="39">
        <f>VLOOKUP($B468,'Basic Ratio'!$D$52:$AU$63,Graph!A459,FALSE)</f>
        <v>0</v>
      </c>
      <c r="H468" s="39">
        <f>VLOOKUP($B468,'Basic Ratio'!$D$64:$AU$75,Graph!A459,FALSE)</f>
        <v>13.65766</v>
      </c>
      <c r="I468" s="39">
        <f>VLOOKUP($B468,'Basic Ratio'!$D$76:$AU$87,Graph!A459,FALSE)</f>
        <v>16.609449999999999</v>
      </c>
      <c r="J468" s="39">
        <f>VLOOKUP($B468,'Basic Ratio'!$D$88:$AU$99,Graph!A459,FALSE)</f>
        <v>18.165520000000001</v>
      </c>
      <c r="K468" s="39">
        <f>VLOOKUP($B468,'Basic Ratio'!$D$100:$AU$111,Graph!A459,FALSE)</f>
        <v>64.637500000000003</v>
      </c>
      <c r="L468" s="39">
        <f>VLOOKUP($B468,'Basic Ratio'!$D$112:$AU$123,Graph!A459,FALSE)</f>
        <v>12.25116</v>
      </c>
      <c r="M468" s="39">
        <f>VLOOKUP($B468,'Basic Ratio'!$D$124:$AU$135,Graph!A459,FALSE)</f>
        <v>42.634860000000003</v>
      </c>
      <c r="N468" s="39">
        <f>VLOOKUP($B468,'Basic Ratio'!$D$136:$AU$147,Graph!A459,FALSE)</f>
        <v>12.66592</v>
      </c>
    </row>
    <row r="469" spans="1:14" ht="13.5" customHeight="1">
      <c r="B469" s="50">
        <f t="shared" si="60"/>
        <v>2017</v>
      </c>
      <c r="C469" s="32">
        <f>VLOOKUP($B469,'Basic Ratio'!$D$4:$AU$15,Graph!A459,FALSE)</f>
        <v>27.72709</v>
      </c>
      <c r="D469" s="32" t="str">
        <f>VLOOKUP($B469,'Basic Ratio'!$D$16:$AU$27,Graph!A459,FALSE)</f>
        <v>NM</v>
      </c>
      <c r="E469" s="32" t="e">
        <f>VLOOKUP($B469,'Basic Ratio'!$D$28:$AU$38,Graph!A459,FALSE)</f>
        <v>#N/A</v>
      </c>
      <c r="F469" s="32">
        <f>VLOOKUP($B469,'Basic Ratio'!$D$40:$AU$51,Graph!A459,FALSE)</f>
        <v>68.351249999999993</v>
      </c>
      <c r="G469" s="32">
        <f>VLOOKUP($B469,'Basic Ratio'!$D$52:$AU$63,Graph!A459,FALSE)</f>
        <v>0</v>
      </c>
      <c r="H469" s="32">
        <f>VLOOKUP($B469,'Basic Ratio'!$D$64:$AU$75,Graph!A459,FALSE)</f>
        <v>26.193079999999998</v>
      </c>
      <c r="I469" s="32">
        <f>VLOOKUP($B469,'Basic Ratio'!$D$76:$AU$87,Graph!A459,FALSE)</f>
        <v>32.021129999999999</v>
      </c>
      <c r="J469" s="32">
        <f>VLOOKUP($B469,'Basic Ratio'!$D$88:$AU$99,Graph!A459,FALSE)</f>
        <v>23.117740000000001</v>
      </c>
      <c r="K469" s="32">
        <f>VLOOKUP($B469,'Basic Ratio'!$D$100:$AU$111,Graph!A459,FALSE)</f>
        <v>79.423079999999999</v>
      </c>
      <c r="L469" s="32">
        <f>VLOOKUP($B469,'Basic Ratio'!$D$112:$AU$123,Graph!A459,FALSE)</f>
        <v>13.756220000000001</v>
      </c>
      <c r="M469" s="32">
        <f>VLOOKUP($B469,'Basic Ratio'!$D$124:$AU$135,Graph!A459,FALSE)</f>
        <v>49.256529999999998</v>
      </c>
      <c r="N469" s="32">
        <f>VLOOKUP($B469,'Basic Ratio'!$D$136:$AU$147,Graph!A459,FALSE)</f>
        <v>7.5377799999999997</v>
      </c>
    </row>
    <row r="470" spans="1:14" ht="13.5" customHeight="1">
      <c r="B470" s="51">
        <f>B455</f>
        <v>2018</v>
      </c>
      <c r="C470" s="39">
        <f>VLOOKUP($B470,'Basic Ratio'!$D$4:$AU$15,Graph!A459,FALSE)</f>
        <v>15.84454</v>
      </c>
      <c r="D470" s="39">
        <f>VLOOKUP($B470,'Basic Ratio'!$D$16:$AU$27,Graph!A459,FALSE)</f>
        <v>236.12558999999999</v>
      </c>
      <c r="E470" s="39" t="e">
        <f>VLOOKUP($B470,'Basic Ratio'!$D$28:$AU$39,Graph!A459,FALSE)</f>
        <v>#N/A</v>
      </c>
      <c r="F470" s="39">
        <f>VLOOKUP($B470,'Basic Ratio'!$D$40:$AU$51,Graph!A459,FALSE)</f>
        <v>39.430929999999996</v>
      </c>
      <c r="G470" s="39">
        <f>VLOOKUP($B470,'Basic Ratio'!$D$52:$AU$63,Graph!A459,FALSE)</f>
        <v>0</v>
      </c>
      <c r="H470" s="39">
        <f>VLOOKUP($B470,'Basic Ratio'!$D$64:$AU$75,Graph!A459,FALSE)</f>
        <v>19.611149999999999</v>
      </c>
      <c r="I470" s="39">
        <f>VLOOKUP($B470,'Basic Ratio'!$D$76:$AU$87,Graph!A459,FALSE)</f>
        <v>32.860320000000002</v>
      </c>
      <c r="J470" s="39">
        <f>VLOOKUP($B470,'Basic Ratio'!$D$88:$AU$99,Graph!A459,FALSE)</f>
        <v>37.359479999999998</v>
      </c>
      <c r="K470" s="39">
        <f>VLOOKUP($B470,'Basic Ratio'!$D$100:$AU$111,Graph!A459,FALSE)</f>
        <v>51.664000000000001</v>
      </c>
      <c r="L470" s="39">
        <f>VLOOKUP($B470,'Basic Ratio'!$D$112:$AU$123,Graph!A459,FALSE)</f>
        <v>14.574260000000001</v>
      </c>
      <c r="M470" s="39">
        <f>VLOOKUP($B470,'Basic Ratio'!$D$124:$AU$135,Graph!A459,FALSE)</f>
        <v>82.106359999999995</v>
      </c>
      <c r="N470" s="39">
        <f>VLOOKUP($B470,'Basic Ratio'!$D$136:$AU$147,Graph!A459,FALSE)</f>
        <v>9.8081499999999995</v>
      </c>
    </row>
    <row r="474" spans="1:14" ht="13.5" customHeight="1">
      <c r="A474" s="13">
        <v>38</v>
      </c>
      <c r="B474" s="14" t="s">
        <v>216</v>
      </c>
      <c r="F474" s="18" t="s">
        <v>488</v>
      </c>
    </row>
    <row r="475" spans="1:14" ht="13.5" customHeight="1">
      <c r="B475" s="16"/>
      <c r="C475" s="52" t="str">
        <f>C460</f>
        <v>日本電産</v>
      </c>
      <c r="D475" s="52" t="str">
        <f t="shared" ref="D475:N475" si="61">D460</f>
        <v>村田製作所</v>
      </c>
      <c r="E475" s="52" t="str">
        <f t="shared" si="61"/>
        <v>TDK</v>
      </c>
      <c r="F475" s="52" t="str">
        <f t="shared" si="61"/>
        <v>京セラ</v>
      </c>
      <c r="G475" s="52" t="str">
        <f t="shared" si="61"/>
        <v>ローム</v>
      </c>
      <c r="H475" s="52" t="str">
        <f t="shared" si="61"/>
        <v>日本精工</v>
      </c>
      <c r="I475" s="52" t="str">
        <f t="shared" si="61"/>
        <v>日立製作所</v>
      </c>
      <c r="J475" s="53" t="str">
        <f t="shared" si="61"/>
        <v>Intel</v>
      </c>
      <c r="K475" s="53" t="str">
        <f t="shared" si="61"/>
        <v>Texas Instruments</v>
      </c>
      <c r="L475" s="53" t="str">
        <f t="shared" si="61"/>
        <v>Emerson</v>
      </c>
      <c r="M475" s="53" t="str">
        <f t="shared" si="61"/>
        <v>Samsung E</v>
      </c>
      <c r="N475" s="53" t="str">
        <f t="shared" si="61"/>
        <v>Analog Devices</v>
      </c>
    </row>
    <row r="476" spans="1:14" ht="13.5" customHeight="1">
      <c r="B476" s="50">
        <f t="shared" ref="B476:B484" si="62">B477-1</f>
        <v>2009</v>
      </c>
      <c r="C476" s="32">
        <f>VLOOKUP($B476,'Basic Ratio'!$D$4:$AU$15,Graph!A474,FALSE)</f>
        <v>1.0750599999999999</v>
      </c>
      <c r="D476" s="32">
        <f>VLOOKUP($B476,'Basic Ratio'!$D$16:$AU$27,Graph!A474,FALSE)</f>
        <v>5.679E-2</v>
      </c>
      <c r="E476" s="32">
        <f>VLOOKUP($B476,'Basic Ratio'!$D$28:$AU$39,Graph!A474,FALSE)</f>
        <v>2.2977799999999999</v>
      </c>
      <c r="F476" s="32">
        <f>VLOOKUP($B476,'Basic Ratio'!$D$40:$AU$51,Graph!A474,FALSE)</f>
        <v>0.31885999999999998</v>
      </c>
      <c r="G476" s="32">
        <f>VLOOKUP($B476,'Basic Ratio'!$D$52:$AU$63,Graph!A474,FALSE)</f>
        <v>8.4700000000000001E-3</v>
      </c>
      <c r="H476" s="32">
        <f>VLOOKUP($B476,'Basic Ratio'!$D$64:$AU$75,Graph!A474,FALSE)</f>
        <v>6.1821799999999998</v>
      </c>
      <c r="I476" s="32">
        <f>VLOOKUP($B476,'Basic Ratio'!$D$76:$AU$87,Graph!A474,FALSE)</f>
        <v>3.12127</v>
      </c>
      <c r="J476" s="32">
        <f>VLOOKUP($B476,'Basic Ratio'!$D$88:$AU$99,Graph!A474,FALSE)</f>
        <v>0.17222999999999999</v>
      </c>
      <c r="K476" s="32">
        <f>VLOOKUP($B476,'Basic Ratio'!$D$100:$AU$111,Graph!A474,FALSE)</f>
        <v>0</v>
      </c>
      <c r="L476" s="32">
        <f>VLOOKUP($B476,'Basic Ratio'!$D$112:$AU$123,Graph!A474,FALSE)</f>
        <v>1.2239199999999999</v>
      </c>
      <c r="M476" s="32">
        <f>VLOOKUP($B476,'Basic Ratio'!$D$124:$AU$135,Graph!A474,FALSE)</f>
        <v>0.42901</v>
      </c>
      <c r="N476" s="32">
        <f>VLOOKUP($B476,'Basic Ratio'!$D$136:$AU$147,Graph!A474,FALSE)</f>
        <v>0.79362999999999995</v>
      </c>
    </row>
    <row r="477" spans="1:14" ht="13.5" customHeight="1">
      <c r="B477" s="51">
        <f t="shared" si="62"/>
        <v>2010</v>
      </c>
      <c r="C477" s="39">
        <f>VLOOKUP($B477,'Basic Ratio'!$D$4:$AU$15,Graph!A474,FALSE)</f>
        <v>1.2051799999999999</v>
      </c>
      <c r="D477" s="39">
        <f>VLOOKUP($B477,'Basic Ratio'!$D$16:$AU$27,Graph!A474,FALSE)</f>
        <v>6.3810000000000006E-2</v>
      </c>
      <c r="E477" s="39">
        <f>VLOOKUP($B477,'Basic Ratio'!$D$28:$AU$38,Graph!A474,FALSE)</f>
        <v>1.73201</v>
      </c>
      <c r="F477" s="39">
        <f>VLOOKUP($B477,'Basic Ratio'!$D$40:$AU$51,Graph!A474,FALSE)</f>
        <v>0.18887000000000001</v>
      </c>
      <c r="G477" s="39">
        <f>VLOOKUP($B477,'Basic Ratio'!$D$52:$AU$63,Graph!A474,FALSE)</f>
        <v>0</v>
      </c>
      <c r="H477" s="39">
        <f>VLOOKUP($B477,'Basic Ratio'!$D$64:$AU$75,Graph!A474,FALSE)</f>
        <v>3.4657399999999998</v>
      </c>
      <c r="I477" s="39">
        <f>VLOOKUP($B477,'Basic Ratio'!$D$76:$AU$87,Graph!A474,FALSE)</f>
        <v>2.6794600000000002</v>
      </c>
      <c r="J477" s="39">
        <f>VLOOKUP($B477,'Basic Ratio'!$D$88:$AU$99,Graph!A474,FALSE)</f>
        <v>0.11228</v>
      </c>
      <c r="K477" s="39">
        <f>VLOOKUP($B477,'Basic Ratio'!$D$100:$AU$111,Graph!A474,FALSE)</f>
        <v>0</v>
      </c>
      <c r="L477" s="39">
        <f>VLOOKUP($B477,'Basic Ratio'!$D$112:$AU$123,Graph!A474,FALSE)</f>
        <v>1.2776799999999999</v>
      </c>
      <c r="M477" s="39">
        <f>VLOOKUP($B477,'Basic Ratio'!$D$124:$AU$135,Graph!A474,FALSE)</f>
        <v>0.3836</v>
      </c>
      <c r="N477" s="39">
        <f>VLOOKUP($B477,'Basic Ratio'!$D$136:$AU$147,Graph!A474,FALSE)</f>
        <v>0.38617000000000001</v>
      </c>
    </row>
    <row r="478" spans="1:14" ht="13.5" customHeight="1">
      <c r="B478" s="50">
        <f t="shared" si="62"/>
        <v>2011</v>
      </c>
      <c r="C478" s="32">
        <f>VLOOKUP($B478,'Basic Ratio'!$D$4:$AU$15,Graph!A474,FALSE)</f>
        <v>1.75529</v>
      </c>
      <c r="D478" s="32">
        <f>VLOOKUP($B478,'Basic Ratio'!$D$16:$AU$27,Graph!A474,FALSE)</f>
        <v>0.34893999999999997</v>
      </c>
      <c r="E478" s="32">
        <f>VLOOKUP($B478,'Basic Ratio'!$D$28:$AU$38,Graph!A474,FALSE)</f>
        <v>2.7591899999999998</v>
      </c>
      <c r="F478" s="32">
        <f>VLOOKUP($B478,'Basic Ratio'!$D$40:$AU$51,Graph!A474,FALSE)</f>
        <v>0.20025999999999999</v>
      </c>
      <c r="G478" s="32">
        <f>VLOOKUP($B478,'Basic Ratio'!$D$52:$AU$63,Graph!A474,FALSE)</f>
        <v>0</v>
      </c>
      <c r="H478" s="32">
        <f>VLOOKUP($B478,'Basic Ratio'!$D$64:$AU$75,Graph!A474,FALSE)</f>
        <v>3.6813799999999999</v>
      </c>
      <c r="I478" s="32">
        <f>VLOOKUP($B478,'Basic Ratio'!$D$76:$AU$87,Graph!A474,FALSE)</f>
        <v>2.6902300000000001</v>
      </c>
      <c r="J478" s="32">
        <f>VLOOKUP($B478,'Basic Ratio'!$D$88:$AU$99,Graph!A474,FALSE)</f>
        <v>0.31497999999999998</v>
      </c>
      <c r="K478" s="32">
        <f>VLOOKUP($B478,'Basic Ratio'!$D$100:$AU$111,Graph!A474,FALSE)</f>
        <v>1.26003</v>
      </c>
      <c r="L478" s="32">
        <f>VLOOKUP($B478,'Basic Ratio'!$D$112:$AU$123,Graph!A474,FALSE)</f>
        <v>1.08422</v>
      </c>
      <c r="M478" s="32">
        <f>VLOOKUP($B478,'Basic Ratio'!$D$124:$AU$135,Graph!A474,FALSE)</f>
        <v>0.50429999999999997</v>
      </c>
      <c r="N478" s="32">
        <f>VLOOKUP($B478,'Basic Ratio'!$D$136:$AU$147,Graph!A474,FALSE)</f>
        <v>0.74319000000000002</v>
      </c>
    </row>
    <row r="479" spans="1:14" ht="13.5" customHeight="1">
      <c r="B479" s="51">
        <f t="shared" si="62"/>
        <v>2012</v>
      </c>
      <c r="C479" s="39">
        <f>VLOOKUP($B479,'Basic Ratio'!$D$4:$AU$15,Graph!A474,FALSE)</f>
        <v>5.4554799999999997</v>
      </c>
      <c r="D479" s="39">
        <f>VLOOKUP($B479,'Basic Ratio'!$D$16:$AU$27,Graph!A474,FALSE)</f>
        <v>0.42013</v>
      </c>
      <c r="E479" s="39">
        <f>VLOOKUP($B479,'Basic Ratio'!$D$28:$AU$38,Graph!A474,FALSE)</f>
        <v>2.9684900000000001</v>
      </c>
      <c r="F479" s="39">
        <f>VLOOKUP($B479,'Basic Ratio'!$D$40:$AU$51,Graph!A474,FALSE)</f>
        <v>0.19644</v>
      </c>
      <c r="G479" s="39">
        <f>VLOOKUP($B479,'Basic Ratio'!$D$52:$AU$63,Graph!A474,FALSE)</f>
        <v>0</v>
      </c>
      <c r="H479" s="39">
        <f>VLOOKUP($B479,'Basic Ratio'!$D$64:$AU$75,Graph!A474,FALSE)</f>
        <v>4.5250300000000001</v>
      </c>
      <c r="I479" s="39">
        <f>VLOOKUP($B479,'Basic Ratio'!$D$76:$AU$87,Graph!A474,FALSE)</f>
        <v>2.82477</v>
      </c>
      <c r="J479" s="39">
        <f>VLOOKUP($B479,'Basic Ratio'!$D$88:$AU$99,Graph!A474,FALSE)</f>
        <v>0.61226999999999998</v>
      </c>
      <c r="K479" s="39">
        <f>VLOOKUP($B479,'Basic Ratio'!$D$100:$AU$111,Graph!A474,FALSE)</f>
        <v>1.55653</v>
      </c>
      <c r="L479" s="39">
        <f>VLOOKUP($B479,'Basic Ratio'!$D$112:$AU$123,Graph!A474,FALSE)</f>
        <v>1.11408</v>
      </c>
      <c r="M479" s="39">
        <f>VLOOKUP($B479,'Basic Ratio'!$D$124:$AU$135,Graph!A474,FALSE)</f>
        <v>0.33516000000000001</v>
      </c>
      <c r="N479" s="39">
        <f>VLOOKUP($B479,'Basic Ratio'!$D$136:$AU$147,Graph!A474,FALSE)</f>
        <v>0.87190000000000001</v>
      </c>
    </row>
    <row r="480" spans="1:14" ht="13.5" customHeight="1">
      <c r="B480" s="50">
        <f t="shared" si="62"/>
        <v>2013</v>
      </c>
      <c r="C480" s="32">
        <f>VLOOKUP($B480,'Basic Ratio'!$D$4:$AU$15,Graph!A474,FALSE)</f>
        <v>2.6777700000000002</v>
      </c>
      <c r="D480" s="32">
        <f>VLOOKUP($B480,'Basic Ratio'!$D$16:$AU$27,Graph!A474,FALSE)</f>
        <v>0.26728000000000002</v>
      </c>
      <c r="E480" s="32">
        <f>VLOOKUP($B480,'Basic Ratio'!$D$28:$AU$38,Graph!A474,FALSE)</f>
        <v>2.2301700000000002</v>
      </c>
      <c r="F480" s="32">
        <f>VLOOKUP($B480,'Basic Ratio'!$D$40:$AU$51,Graph!A474,FALSE)</f>
        <v>0.18032999999999999</v>
      </c>
      <c r="G480" s="32">
        <f>VLOOKUP($B480,'Basic Ratio'!$D$52:$AU$63,Graph!A474,FALSE)</f>
        <v>0</v>
      </c>
      <c r="H480" s="32">
        <f>VLOOKUP($B480,'Basic Ratio'!$D$64:$AU$75,Graph!A474,FALSE)</f>
        <v>3.0515699999999999</v>
      </c>
      <c r="I480" s="32">
        <f>VLOOKUP($B480,'Basic Ratio'!$D$76:$AU$87,Graph!A474,FALSE)</f>
        <v>3.1031</v>
      </c>
      <c r="J480" s="32">
        <f>VLOOKUP($B480,'Basic Ratio'!$D$88:$AU$99,Graph!A474,FALSE)</f>
        <v>0.66459000000000001</v>
      </c>
      <c r="K480" s="32">
        <f>VLOOKUP($B480,'Basic Ratio'!$D$100:$AU$111,Graph!A474,FALSE)</f>
        <v>1.3331599999999999</v>
      </c>
      <c r="L480" s="32">
        <f>VLOOKUP($B480,'Basic Ratio'!$D$112:$AU$123,Graph!A474,FALSE)</f>
        <v>1.1838</v>
      </c>
      <c r="M480" s="32">
        <f>VLOOKUP($B480,'Basic Ratio'!$D$124:$AU$135,Graph!A474,FALSE)</f>
        <v>0.2109</v>
      </c>
      <c r="N480" s="32">
        <f>VLOOKUP($B480,'Basic Ratio'!$D$136:$AU$147,Graph!A474,FALSE)</f>
        <v>0.96955000000000002</v>
      </c>
    </row>
    <row r="481" spans="1:14" ht="13.5" customHeight="1">
      <c r="B481" s="51">
        <f t="shared" si="62"/>
        <v>2014</v>
      </c>
      <c r="C481" s="39">
        <f>VLOOKUP($B481,'Basic Ratio'!$D$4:$AU$15,Graph!A474,FALSE)</f>
        <v>1.71895</v>
      </c>
      <c r="D481" s="39">
        <f>VLOOKUP($B481,'Basic Ratio'!$D$16:$AU$27,Graph!A474,FALSE)</f>
        <v>6.948E-2</v>
      </c>
      <c r="E481" s="39">
        <f>VLOOKUP($B481,'Basic Ratio'!$D$28:$AU$38,Graph!A474,FALSE)</f>
        <v>1.7571600000000001</v>
      </c>
      <c r="F481" s="39">
        <f>VLOOKUP($B481,'Basic Ratio'!$D$40:$AU$51,Graph!A474,FALSE)</f>
        <v>0.16714999999999999</v>
      </c>
      <c r="G481" s="39">
        <f>VLOOKUP($B481,'Basic Ratio'!$D$52:$AU$63,Graph!A474,FALSE)</f>
        <v>0</v>
      </c>
      <c r="H481" s="39">
        <f>VLOOKUP($B481,'Basic Ratio'!$D$64:$AU$75,Graph!A474,FALSE)</f>
        <v>2.40185</v>
      </c>
      <c r="I481" s="39">
        <f>VLOOKUP($B481,'Basic Ratio'!$D$76:$AU$87,Graph!A474,FALSE)</f>
        <v>3.4550000000000001</v>
      </c>
      <c r="J481" s="39">
        <f>VLOOKUP($B481,'Basic Ratio'!$D$88:$AU$99,Graph!A474,FALSE)</f>
        <v>0.56520999999999999</v>
      </c>
      <c r="K481" s="39">
        <f>VLOOKUP($B481,'Basic Ratio'!$D$100:$AU$111,Graph!A474,FALSE)</f>
        <v>0.91269</v>
      </c>
      <c r="L481" s="39">
        <f>VLOOKUP($B481,'Basic Ratio'!$D$112:$AU$123,Graph!A474,FALSE)</f>
        <v>1.52121</v>
      </c>
      <c r="M481" s="39">
        <f>VLOOKUP($B481,'Basic Ratio'!$D$124:$AU$135,Graph!A474,FALSE)</f>
        <v>0.26394000000000001</v>
      </c>
      <c r="N481" s="39">
        <f>VLOOKUP($B481,'Basic Ratio'!$D$136:$AU$147,Graph!A474,FALSE)</f>
        <v>0.90437000000000001</v>
      </c>
    </row>
    <row r="482" spans="1:14" ht="13.5" customHeight="1">
      <c r="B482" s="50">
        <f t="shared" si="62"/>
        <v>2015</v>
      </c>
      <c r="C482" s="32">
        <f>VLOOKUP($B482,'Basic Ratio'!$D$4:$AU$15,Graph!A474,FALSE)</f>
        <v>1.68099</v>
      </c>
      <c r="D482" s="32">
        <f>VLOOKUP($B482,'Basic Ratio'!$D$16:$AU$27,Graph!A474,FALSE)</f>
        <v>2.6030000000000001E-2</v>
      </c>
      <c r="E482" s="32">
        <f>VLOOKUP($B482,'Basic Ratio'!$D$28:$AU$38,Graph!A474,FALSE)</f>
        <v>1.90083</v>
      </c>
      <c r="F482" s="32">
        <f>VLOOKUP($B482,'Basic Ratio'!$D$40:$AU$51,Graph!A474,FALSE)</f>
        <v>0.18109</v>
      </c>
      <c r="G482" s="32">
        <f>VLOOKUP($B482,'Basic Ratio'!$D$52:$AU$63,Graph!A474,FALSE)</f>
        <v>0</v>
      </c>
      <c r="H482" s="32">
        <f>VLOOKUP($B482,'Basic Ratio'!$D$64:$AU$75,Graph!A474,FALSE)</f>
        <v>2.1643300000000001</v>
      </c>
      <c r="I482" s="32">
        <f>VLOOKUP($B482,'Basic Ratio'!$D$76:$AU$87,Graph!A474,FALSE)</f>
        <v>3.1497199999999999</v>
      </c>
      <c r="J482" s="32">
        <f>VLOOKUP($B482,'Basic Ratio'!$D$88:$AU$99,Graph!A474,FALSE)</f>
        <v>0.98279000000000005</v>
      </c>
      <c r="K482" s="32">
        <f>VLOOKUP($B482,'Basic Ratio'!$D$100:$AU$111,Graph!A474,FALSE)</f>
        <v>0.77736000000000005</v>
      </c>
      <c r="L482" s="32">
        <f>VLOOKUP($B482,'Basic Ratio'!$D$112:$AU$123,Graph!A474,FALSE)</f>
        <v>1.9216299999999999</v>
      </c>
      <c r="M482" s="32">
        <f>VLOOKUP($B482,'Basic Ratio'!$D$124:$AU$135,Graph!A474,FALSE)</f>
        <v>0.27545999999999998</v>
      </c>
      <c r="N482" s="32">
        <f>VLOOKUP($B482,'Basic Ratio'!$D$136:$AU$147,Graph!A474,FALSE)</f>
        <v>0.85716999999999999</v>
      </c>
    </row>
    <row r="483" spans="1:14" ht="13.5" customHeight="1">
      <c r="B483" s="51">
        <f t="shared" si="62"/>
        <v>2016</v>
      </c>
      <c r="C483" s="39">
        <f>VLOOKUP($B483,'Basic Ratio'!$D$4:$AU$15,Graph!A474,FALSE)</f>
        <v>2.1090300000000002</v>
      </c>
      <c r="D483" s="39">
        <f>VLOOKUP($B483,'Basic Ratio'!$D$16:$AU$27,Graph!A474,FALSE)</f>
        <v>0.14826</v>
      </c>
      <c r="E483" s="39">
        <f>VLOOKUP($B483,'Basic Ratio'!$D$28:$AU$38,Graph!A474,FALSE)</f>
        <v>1.12825</v>
      </c>
      <c r="F483" s="39">
        <f>VLOOKUP($B483,'Basic Ratio'!$D$40:$AU$51,Graph!A474,FALSE)</f>
        <v>0.1346</v>
      </c>
      <c r="G483" s="39">
        <f>VLOOKUP($B483,'Basic Ratio'!$D$52:$AU$63,Graph!A474,FALSE)</f>
        <v>0</v>
      </c>
      <c r="H483" s="39">
        <f>VLOOKUP($B483,'Basic Ratio'!$D$64:$AU$75,Graph!A474,FALSE)</f>
        <v>2.5750099999999998</v>
      </c>
      <c r="I483" s="39">
        <f>VLOOKUP($B483,'Basic Ratio'!$D$76:$AU$87,Graph!A474,FALSE)</f>
        <v>1.2721800000000001</v>
      </c>
      <c r="J483" s="39">
        <f>VLOOKUP($B483,'Basic Ratio'!$D$88:$AU$99,Graph!A474,FALSE)</f>
        <v>1.1091500000000001</v>
      </c>
      <c r="K483" s="39">
        <f>VLOOKUP($B483,'Basic Ratio'!$D$100:$AU$111,Graph!A474,FALSE)</f>
        <v>0.63293999999999995</v>
      </c>
      <c r="L483" s="39">
        <f>VLOOKUP($B483,'Basic Ratio'!$D$112:$AU$123,Graph!A474,FALSE)</f>
        <v>2.1535199999999999</v>
      </c>
      <c r="M483" s="39">
        <f>VLOOKUP($B483,'Basic Ratio'!$D$124:$AU$135,Graph!A474,FALSE)</f>
        <v>0.31058999999999998</v>
      </c>
      <c r="N483" s="39">
        <f>VLOOKUP($B483,'Basic Ratio'!$D$136:$AU$147,Graph!A474,FALSE)</f>
        <v>1.3839900000000001</v>
      </c>
    </row>
    <row r="484" spans="1:14" ht="13.5" customHeight="1">
      <c r="B484" s="50">
        <f t="shared" si="62"/>
        <v>2017</v>
      </c>
      <c r="C484" s="32">
        <f>VLOOKUP($B484,'Basic Ratio'!$D$4:$AU$15,Graph!A474,FALSE)</f>
        <v>1.49349</v>
      </c>
      <c r="D484" s="32">
        <f>VLOOKUP($B484,'Basic Ratio'!$D$16:$AU$27,Graph!A474,FALSE)</f>
        <v>4.6879999999999998E-2</v>
      </c>
      <c r="E484" s="32" t="e">
        <f>VLOOKUP($B484,'Basic Ratio'!$D$28:$AU$38,Graph!A474,FALSE)</f>
        <v>#N/A</v>
      </c>
      <c r="F484" s="32">
        <f>VLOOKUP($B484,'Basic Ratio'!$D$40:$AU$51,Graph!A474,FALSE)</f>
        <v>0.16528000000000001</v>
      </c>
      <c r="G484" s="32">
        <f>VLOOKUP($B484,'Basic Ratio'!$D$52:$AU$63,Graph!A474,FALSE)</f>
        <v>0</v>
      </c>
      <c r="H484" s="32">
        <f>VLOOKUP($B484,'Basic Ratio'!$D$64:$AU$75,Graph!A474,FALSE)</f>
        <v>1.7999099999999999</v>
      </c>
      <c r="I484" s="32">
        <f>VLOOKUP($B484,'Basic Ratio'!$D$76:$AU$87,Graph!A474,FALSE)</f>
        <v>1.04017</v>
      </c>
      <c r="J484" s="32">
        <f>VLOOKUP($B484,'Basic Ratio'!$D$88:$AU$99,Graph!A474,FALSE)</f>
        <v>1.01166</v>
      </c>
      <c r="K484" s="32">
        <f>VLOOKUP($B484,'Basic Ratio'!$D$100:$AU$111,Graph!A474,FALSE)</f>
        <v>0.59172999999999998</v>
      </c>
      <c r="L484" s="32">
        <f>VLOOKUP($B484,'Basic Ratio'!$D$112:$AU$123,Graph!A474,FALSE)</f>
        <v>1.43659</v>
      </c>
      <c r="M484" s="32">
        <f>VLOOKUP($B484,'Basic Ratio'!$D$124:$AU$135,Graph!A474,FALSE)</f>
        <v>0.25059999999999999</v>
      </c>
      <c r="N484" s="32">
        <f>VLOOKUP($B484,'Basic Ratio'!$D$136:$AU$147,Graph!A474,FALSE)</f>
        <v>3.74776</v>
      </c>
    </row>
    <row r="485" spans="1:14" ht="13.5" customHeight="1">
      <c r="B485" s="51">
        <f>B470</f>
        <v>2018</v>
      </c>
      <c r="C485" s="39">
        <f>VLOOKUP($B485,'Basic Ratio'!$D$4:$AU$15,Graph!A474,FALSE)</f>
        <v>1.81073</v>
      </c>
      <c r="D485" s="39">
        <f>VLOOKUP($B485,'Basic Ratio'!$D$16:$AU$27,Graph!A474,FALSE)</f>
        <v>0.31545000000000001</v>
      </c>
      <c r="E485" s="39" t="e">
        <f>VLOOKUP($B485,'Basic Ratio'!$D$28:$AU$39,Graph!A474,FALSE)</f>
        <v>#N/A</v>
      </c>
      <c r="F485" s="39">
        <f>VLOOKUP($B485,'Basic Ratio'!$D$40:$AU$51,Graph!A474,FALSE)</f>
        <v>6.2129999999999998E-2</v>
      </c>
      <c r="G485" s="39">
        <f>VLOOKUP($B485,'Basic Ratio'!$D$52:$AU$63,Graph!A474,FALSE)</f>
        <v>0</v>
      </c>
      <c r="H485" s="39">
        <f>VLOOKUP($B485,'Basic Ratio'!$D$64:$AU$75,Graph!A474,FALSE)</f>
        <v>2.2094</v>
      </c>
      <c r="I485" s="39">
        <f>VLOOKUP($B485,'Basic Ratio'!$D$76:$AU$87,Graph!A474,FALSE)</f>
        <v>0.95072999999999996</v>
      </c>
      <c r="J485" s="39">
        <f>VLOOKUP($B485,'Basic Ratio'!$D$88:$AU$99,Graph!A474,FALSE)</f>
        <v>0.81533999999999995</v>
      </c>
      <c r="K485" s="39">
        <f>VLOOKUP($B485,'Basic Ratio'!$D$100:$AU$111,Graph!A474,FALSE)</f>
        <v>0.66781000000000001</v>
      </c>
      <c r="L485" s="39">
        <f>VLOOKUP($B485,'Basic Ratio'!$D$112:$AU$123,Graph!A474,FALSE)</f>
        <v>1.3367</v>
      </c>
      <c r="M485" s="39">
        <f>VLOOKUP($B485,'Basic Ratio'!$D$124:$AU$135,Graph!A474,FALSE)</f>
        <v>0.17266000000000001</v>
      </c>
      <c r="N485" s="39">
        <f>VLOOKUP($B485,'Basic Ratio'!$D$136:$AU$147,Graph!A474,FALSE)</f>
        <v>2.3094100000000002</v>
      </c>
    </row>
    <row r="489" spans="1:14" ht="3" customHeight="1"/>
    <row r="490" spans="1:14" ht="13.5" customHeight="1">
      <c r="A490" s="13">
        <v>39</v>
      </c>
      <c r="B490" s="14" t="s">
        <v>217</v>
      </c>
      <c r="F490" s="18" t="s">
        <v>489</v>
      </c>
    </row>
    <row r="491" spans="1:14" ht="13.5" customHeight="1">
      <c r="B491" s="16"/>
      <c r="C491" s="52" t="str">
        <f>C475</f>
        <v>日本電産</v>
      </c>
      <c r="D491" s="52" t="str">
        <f t="shared" ref="D491:N491" si="63">D475</f>
        <v>村田製作所</v>
      </c>
      <c r="E491" s="52" t="str">
        <f t="shared" si="63"/>
        <v>TDK</v>
      </c>
      <c r="F491" s="52" t="str">
        <f t="shared" si="63"/>
        <v>京セラ</v>
      </c>
      <c r="G491" s="52" t="str">
        <f t="shared" si="63"/>
        <v>ローム</v>
      </c>
      <c r="H491" s="52" t="str">
        <f t="shared" si="63"/>
        <v>日本精工</v>
      </c>
      <c r="I491" s="52" t="str">
        <f t="shared" si="63"/>
        <v>日立製作所</v>
      </c>
      <c r="J491" s="53" t="str">
        <f t="shared" si="63"/>
        <v>Intel</v>
      </c>
      <c r="K491" s="53" t="str">
        <f t="shared" si="63"/>
        <v>Texas Instruments</v>
      </c>
      <c r="L491" s="53" t="str">
        <f t="shared" si="63"/>
        <v>Emerson</v>
      </c>
      <c r="M491" s="53" t="str">
        <f t="shared" si="63"/>
        <v>Samsung E</v>
      </c>
      <c r="N491" s="53" t="str">
        <f t="shared" si="63"/>
        <v>Analog Devices</v>
      </c>
    </row>
    <row r="492" spans="1:14" ht="13.5" customHeight="1">
      <c r="B492" s="50">
        <f t="shared" ref="B492:B500" si="64">B493-1</f>
        <v>2009</v>
      </c>
      <c r="C492" s="32" t="str">
        <f>VLOOKUP($B492,'Basic Ratio'!$D$4:$AU$15,Graph!A490,FALSE)</f>
        <v>NM</v>
      </c>
      <c r="D492" s="32" t="str">
        <f>VLOOKUP($B492,'Basic Ratio'!$D$16:$AU$27,Graph!A490,FALSE)</f>
        <v>NM</v>
      </c>
      <c r="E492" s="32">
        <f>VLOOKUP($B492,'Basic Ratio'!$D$28:$AU$39,Graph!A490,FALSE)</f>
        <v>0.39812999999999998</v>
      </c>
      <c r="F492" s="32" t="str">
        <f>VLOOKUP($B492,'Basic Ratio'!$D$40:$AU$51,Graph!A490,FALSE)</f>
        <v>NM</v>
      </c>
      <c r="G492" s="32" t="str">
        <f>VLOOKUP($B492,'Basic Ratio'!$D$52:$AU$63,Graph!A490,FALSE)</f>
        <v>NM</v>
      </c>
      <c r="H492" s="32">
        <f>VLOOKUP($B492,'Basic Ratio'!$D$64:$AU$75,Graph!A490,FALSE)</f>
        <v>3.5900099999999999</v>
      </c>
      <c r="I492" s="32">
        <f>VLOOKUP($B492,'Basic Ratio'!$D$76:$AU$87,Graph!A490,FALSE)</f>
        <v>2.2907099999999998</v>
      </c>
      <c r="J492" s="32" t="str">
        <f>VLOOKUP($B492,'Basic Ratio'!$D$88:$AU$99,Graph!A490,FALSE)</f>
        <v>NM</v>
      </c>
      <c r="K492" s="32" t="str">
        <f>VLOOKUP($B492,'Basic Ratio'!$D$100:$AU$111,Graph!A490,FALSE)</f>
        <v>NM</v>
      </c>
      <c r="L492" s="32">
        <f>VLOOKUP($B492,'Basic Ratio'!$D$112:$AU$123,Graph!A490,FALSE)</f>
        <v>0.80657999999999996</v>
      </c>
      <c r="M492" s="32" t="str">
        <f>VLOOKUP($B492,'Basic Ratio'!$D$124:$AU$135,Graph!A490,FALSE)</f>
        <v>NM</v>
      </c>
      <c r="N492" s="32" t="str">
        <f>VLOOKUP($B492,'Basic Ratio'!$D$136:$AU$147,Graph!A490,FALSE)</f>
        <v>NM</v>
      </c>
    </row>
    <row r="493" spans="1:14" ht="13.5" customHeight="1">
      <c r="B493" s="51">
        <f t="shared" si="64"/>
        <v>2010</v>
      </c>
      <c r="C493" s="39">
        <f>VLOOKUP($B493,'Basic Ratio'!$D$4:$AU$15,Graph!A490,FALSE)</f>
        <v>0.45027</v>
      </c>
      <c r="D493" s="39" t="str">
        <f>VLOOKUP($B493,'Basic Ratio'!$D$16:$AU$27,Graph!A490,FALSE)</f>
        <v>NM</v>
      </c>
      <c r="E493" s="39">
        <f>VLOOKUP($B493,'Basic Ratio'!$D$28:$AU$38,Graph!A490,FALSE)</f>
        <v>0.3347</v>
      </c>
      <c r="F493" s="39" t="str">
        <f>VLOOKUP($B493,'Basic Ratio'!$D$40:$AU$51,Graph!A490,FALSE)</f>
        <v>NM</v>
      </c>
      <c r="G493" s="39" t="str">
        <f>VLOOKUP($B493,'Basic Ratio'!$D$52:$AU$63,Graph!A490,FALSE)</f>
        <v>NM</v>
      </c>
      <c r="H493" s="39">
        <f>VLOOKUP($B493,'Basic Ratio'!$D$64:$AU$75,Graph!A490,FALSE)</f>
        <v>1.92041</v>
      </c>
      <c r="I493" s="39">
        <f>VLOOKUP($B493,'Basic Ratio'!$D$76:$AU$87,Graph!A490,FALSE)</f>
        <v>2.0730400000000002</v>
      </c>
      <c r="J493" s="39" t="str">
        <f>VLOOKUP($B493,'Basic Ratio'!$D$88:$AU$99,Graph!A490,FALSE)</f>
        <v>NM</v>
      </c>
      <c r="K493" s="39" t="str">
        <f>VLOOKUP($B493,'Basic Ratio'!$D$100:$AU$111,Graph!A490,FALSE)</f>
        <v>NM</v>
      </c>
      <c r="L493" s="39">
        <f>VLOOKUP($B493,'Basic Ratio'!$D$112:$AU$123,Graph!A490,FALSE)</f>
        <v>0.87617</v>
      </c>
      <c r="M493" s="39" t="str">
        <f>VLOOKUP($B493,'Basic Ratio'!$D$124:$AU$135,Graph!A490,FALSE)</f>
        <v>NM</v>
      </c>
      <c r="N493" s="39" t="str">
        <f>VLOOKUP($B493,'Basic Ratio'!$D$136:$AU$147,Graph!A490,FALSE)</f>
        <v>NM</v>
      </c>
    </row>
    <row r="494" spans="1:14" ht="13.5" customHeight="1">
      <c r="B494" s="50">
        <f t="shared" si="64"/>
        <v>2011</v>
      </c>
      <c r="C494" s="32">
        <f>VLOOKUP($B494,'Basic Ratio'!$D$4:$AU$15,Graph!A490,FALSE)</f>
        <v>0.46944000000000002</v>
      </c>
      <c r="D494" s="32" t="str">
        <f>VLOOKUP($B494,'Basic Ratio'!$D$16:$AU$27,Graph!A490,FALSE)</f>
        <v>NM</v>
      </c>
      <c r="E494" s="32">
        <f>VLOOKUP($B494,'Basic Ratio'!$D$28:$AU$38,Graph!A490,FALSE)</f>
        <v>0.99743000000000004</v>
      </c>
      <c r="F494" s="32" t="str">
        <f>VLOOKUP($B494,'Basic Ratio'!$D$40:$AU$51,Graph!A490,FALSE)</f>
        <v>NM</v>
      </c>
      <c r="G494" s="32" t="str">
        <f>VLOOKUP($B494,'Basic Ratio'!$D$52:$AU$63,Graph!A490,FALSE)</f>
        <v>NM</v>
      </c>
      <c r="H494" s="32">
        <f>VLOOKUP($B494,'Basic Ratio'!$D$64:$AU$75,Graph!A490,FALSE)</f>
        <v>1.93062</v>
      </c>
      <c r="I494" s="32">
        <f>VLOOKUP($B494,'Basic Ratio'!$D$76:$AU$87,Graph!A490,FALSE)</f>
        <v>1.98262</v>
      </c>
      <c r="J494" s="32" t="str">
        <f>VLOOKUP($B494,'Basic Ratio'!$D$88:$AU$99,Graph!A490,FALSE)</f>
        <v>NM</v>
      </c>
      <c r="K494" s="32">
        <f>VLOOKUP($B494,'Basic Ratio'!$D$100:$AU$111,Graph!A490,FALSE)</f>
        <v>0.59869000000000006</v>
      </c>
      <c r="L494" s="32">
        <f>VLOOKUP($B494,'Basic Ratio'!$D$112:$AU$123,Graph!A490,FALSE)</f>
        <v>0.65644999999999998</v>
      </c>
      <c r="M494" s="32" t="str">
        <f>VLOOKUP($B494,'Basic Ratio'!$D$124:$AU$135,Graph!A490,FALSE)</f>
        <v>NM</v>
      </c>
      <c r="N494" s="32" t="str">
        <f>VLOOKUP($B494,'Basic Ratio'!$D$136:$AU$147,Graph!A490,FALSE)</f>
        <v>NM</v>
      </c>
    </row>
    <row r="495" spans="1:14" ht="13.5" customHeight="1">
      <c r="B495" s="51">
        <f t="shared" si="64"/>
        <v>2012</v>
      </c>
      <c r="C495" s="39">
        <f>VLOOKUP($B495,'Basic Ratio'!$D$4:$AU$15,Graph!A490,FALSE)</f>
        <v>2.0809700000000002</v>
      </c>
      <c r="D495" s="39" t="str">
        <f>VLOOKUP($B495,'Basic Ratio'!$D$16:$AU$27,Graph!A490,FALSE)</f>
        <v>NM</v>
      </c>
      <c r="E495" s="39">
        <f>VLOOKUP($B495,'Basic Ratio'!$D$28:$AU$38,Graph!A490,FALSE)</f>
        <v>0.71499000000000001</v>
      </c>
      <c r="F495" s="39" t="str">
        <f>VLOOKUP($B495,'Basic Ratio'!$D$40:$AU$51,Graph!A490,FALSE)</f>
        <v>NM</v>
      </c>
      <c r="G495" s="39" t="str">
        <f>VLOOKUP($B495,'Basic Ratio'!$D$52:$AU$63,Graph!A490,FALSE)</f>
        <v>NM</v>
      </c>
      <c r="H495" s="39">
        <f>VLOOKUP($B495,'Basic Ratio'!$D$64:$AU$75,Graph!A490,FALSE)</f>
        <v>2.3986900000000002</v>
      </c>
      <c r="I495" s="39">
        <f>VLOOKUP($B495,'Basic Ratio'!$D$76:$AU$87,Graph!A490,FALSE)</f>
        <v>2.18424</v>
      </c>
      <c r="J495" s="39" t="str">
        <f>VLOOKUP($B495,'Basic Ratio'!$D$88:$AU$99,Graph!A490,FALSE)</f>
        <v>NM</v>
      </c>
      <c r="K495" s="39">
        <f>VLOOKUP($B495,'Basic Ratio'!$D$100:$AU$111,Graph!A490,FALSE)</f>
        <v>0.47111999999999998</v>
      </c>
      <c r="L495" s="39">
        <f>VLOOKUP($B495,'Basic Ratio'!$D$112:$AU$123,Graph!A490,FALSE)</f>
        <v>0.61587000000000003</v>
      </c>
      <c r="M495" s="39" t="str">
        <f>VLOOKUP($B495,'Basic Ratio'!$D$124:$AU$135,Graph!A490,FALSE)</f>
        <v>NM</v>
      </c>
      <c r="N495" s="39" t="str">
        <f>VLOOKUP($B495,'Basic Ratio'!$D$136:$AU$147,Graph!A490,FALSE)</f>
        <v>NM</v>
      </c>
    </row>
    <row r="496" spans="1:14" ht="13.5" customHeight="1">
      <c r="B496" s="50">
        <f t="shared" si="64"/>
        <v>2013</v>
      </c>
      <c r="C496" s="32">
        <f>VLOOKUP($B496,'Basic Ratio'!$D$4:$AU$15,Graph!A490,FALSE)</f>
        <v>0.78913999999999995</v>
      </c>
      <c r="D496" s="32" t="str">
        <f>VLOOKUP($B496,'Basic Ratio'!$D$16:$AU$27,Graph!A490,FALSE)</f>
        <v>NM</v>
      </c>
      <c r="E496" s="32">
        <f>VLOOKUP($B496,'Basic Ratio'!$D$28:$AU$38,Graph!A490,FALSE)</f>
        <v>6.2379999999999998E-2</v>
      </c>
      <c r="F496" s="32" t="str">
        <f>VLOOKUP($B496,'Basic Ratio'!$D$40:$AU$51,Graph!A490,FALSE)</f>
        <v>NM</v>
      </c>
      <c r="G496" s="32" t="str">
        <f>VLOOKUP($B496,'Basic Ratio'!$D$52:$AU$63,Graph!A490,FALSE)</f>
        <v>NM</v>
      </c>
      <c r="H496" s="32">
        <f>VLOOKUP($B496,'Basic Ratio'!$D$64:$AU$75,Graph!A490,FALSE)</f>
        <v>1.42197</v>
      </c>
      <c r="I496" s="32">
        <f>VLOOKUP($B496,'Basic Ratio'!$D$76:$AU$87,Graph!A490,FALSE)</f>
        <v>2.5300400000000001</v>
      </c>
      <c r="J496" s="32" t="str">
        <f>VLOOKUP($B496,'Basic Ratio'!$D$88:$AU$99,Graph!A490,FALSE)</f>
        <v>NM</v>
      </c>
      <c r="K496" s="32">
        <f>VLOOKUP($B496,'Basic Ratio'!$D$100:$AU$111,Graph!A490,FALSE)</f>
        <v>0.34350000000000003</v>
      </c>
      <c r="L496" s="32">
        <f>VLOOKUP($B496,'Basic Ratio'!$D$112:$AU$123,Graph!A490,FALSE)</f>
        <v>0.49664000000000003</v>
      </c>
      <c r="M496" s="32" t="str">
        <f>VLOOKUP($B496,'Basic Ratio'!$D$124:$AU$135,Graph!A490,FALSE)</f>
        <v>NM</v>
      </c>
      <c r="N496" s="32" t="str">
        <f>VLOOKUP($B496,'Basic Ratio'!$D$136:$AU$147,Graph!A490,FALSE)</f>
        <v>NM</v>
      </c>
    </row>
    <row r="497" spans="1:14" ht="13.5" customHeight="1">
      <c r="B497" s="51">
        <f t="shared" si="64"/>
        <v>2014</v>
      </c>
      <c r="C497" s="39">
        <f>VLOOKUP($B497,'Basic Ratio'!$D$4:$AU$15,Graph!A490,FALSE)</f>
        <v>7.664E-2</v>
      </c>
      <c r="D497" s="39" t="str">
        <f>VLOOKUP($B497,'Basic Ratio'!$D$16:$AU$27,Graph!A490,FALSE)</f>
        <v>NM</v>
      </c>
      <c r="E497" s="39" t="str">
        <f>VLOOKUP($B497,'Basic Ratio'!$D$28:$AU$38,Graph!A490,FALSE)</f>
        <v>NM</v>
      </c>
      <c r="F497" s="39" t="str">
        <f>VLOOKUP($B497,'Basic Ratio'!$D$40:$AU$51,Graph!A490,FALSE)</f>
        <v>NM</v>
      </c>
      <c r="G497" s="39" t="str">
        <f>VLOOKUP($B497,'Basic Ratio'!$D$52:$AU$63,Graph!A490,FALSE)</f>
        <v>NM</v>
      </c>
      <c r="H497" s="39">
        <f>VLOOKUP($B497,'Basic Ratio'!$D$64:$AU$75,Graph!A490,FALSE)</f>
        <v>1.0608900000000001</v>
      </c>
      <c r="I497" s="39">
        <f>VLOOKUP($B497,'Basic Ratio'!$D$76:$AU$87,Graph!A490,FALSE)</f>
        <v>2.7744399999999998</v>
      </c>
      <c r="J497" s="39" t="str">
        <f>VLOOKUP($B497,'Basic Ratio'!$D$88:$AU$99,Graph!A490,FALSE)</f>
        <v>NM</v>
      </c>
      <c r="K497" s="39">
        <f>VLOOKUP($B497,'Basic Ratio'!$D$100:$AU$111,Graph!A490,FALSE)</f>
        <v>0.21482000000000001</v>
      </c>
      <c r="L497" s="39">
        <f>VLOOKUP($B497,'Basic Ratio'!$D$112:$AU$123,Graph!A490,FALSE)</f>
        <v>0.72601000000000004</v>
      </c>
      <c r="M497" s="39" t="str">
        <f>VLOOKUP($B497,'Basic Ratio'!$D$124:$AU$135,Graph!A490,FALSE)</f>
        <v>NM</v>
      </c>
      <c r="N497" s="39" t="str">
        <f>VLOOKUP($B497,'Basic Ratio'!$D$136:$AU$147,Graph!A490,FALSE)</f>
        <v>NM</v>
      </c>
    </row>
    <row r="498" spans="1:14" ht="13.5" customHeight="1">
      <c r="B498" s="50">
        <f t="shared" si="64"/>
        <v>2015</v>
      </c>
      <c r="C498" s="32" t="str">
        <f>VLOOKUP($B498,'Basic Ratio'!$D$4:$AU$15,Graph!A490,FALSE)</f>
        <v>NM</v>
      </c>
      <c r="D498" s="32" t="str">
        <f>VLOOKUP($B498,'Basic Ratio'!$D$16:$AU$27,Graph!A490,FALSE)</f>
        <v>NM</v>
      </c>
      <c r="E498" s="32">
        <f>VLOOKUP($B498,'Basic Ratio'!$D$28:$AU$38,Graph!A490,FALSE)</f>
        <v>0.16036</v>
      </c>
      <c r="F498" s="32" t="str">
        <f>VLOOKUP($B498,'Basic Ratio'!$D$40:$AU$51,Graph!A490,FALSE)</f>
        <v>NM</v>
      </c>
      <c r="G498" s="32" t="str">
        <f>VLOOKUP($B498,'Basic Ratio'!$D$52:$AU$63,Graph!A490,FALSE)</f>
        <v>NM</v>
      </c>
      <c r="H498" s="32">
        <f>VLOOKUP($B498,'Basic Ratio'!$D$64:$AU$75,Graph!A490,FALSE)</f>
        <v>0.79862</v>
      </c>
      <c r="I498" s="32">
        <f>VLOOKUP($B498,'Basic Ratio'!$D$76:$AU$87,Graph!A490,FALSE)</f>
        <v>2.5386299999999999</v>
      </c>
      <c r="J498" s="32" t="str">
        <f>VLOOKUP($B498,'Basic Ratio'!$D$88:$AU$99,Graph!A490,FALSE)</f>
        <v>NM</v>
      </c>
      <c r="K498" s="32">
        <f>VLOOKUP($B498,'Basic Ratio'!$D$100:$AU$111,Graph!A490,FALSE)</f>
        <v>0.17019000000000001</v>
      </c>
      <c r="L498" s="32">
        <f>VLOOKUP($B498,'Basic Ratio'!$D$112:$AU$123,Graph!A490,FALSE)</f>
        <v>1.03596</v>
      </c>
      <c r="M498" s="32" t="str">
        <f>VLOOKUP($B498,'Basic Ratio'!$D$124:$AU$135,Graph!A490,FALSE)</f>
        <v>NM</v>
      </c>
      <c r="N498" s="32" t="str">
        <f>VLOOKUP($B498,'Basic Ratio'!$D$136:$AU$147,Graph!A490,FALSE)</f>
        <v>NM</v>
      </c>
    </row>
    <row r="499" spans="1:14" ht="13.5" customHeight="1">
      <c r="B499" s="51">
        <f t="shared" si="64"/>
        <v>2016</v>
      </c>
      <c r="C499" s="39">
        <f>VLOOKUP($B499,'Basic Ratio'!$D$4:$AU$15,Graph!A490,FALSE)</f>
        <v>0.44949</v>
      </c>
      <c r="D499" s="39" t="str">
        <f>VLOOKUP($B499,'Basic Ratio'!$D$16:$AU$27,Graph!A490,FALSE)</f>
        <v>NM</v>
      </c>
      <c r="E499" s="39" t="str">
        <f>VLOOKUP($B499,'Basic Ratio'!$D$28:$AU$38,Graph!A490,FALSE)</f>
        <v>NM</v>
      </c>
      <c r="F499" s="39" t="str">
        <f>VLOOKUP($B499,'Basic Ratio'!$D$40:$AU$51,Graph!A490,FALSE)</f>
        <v>NM</v>
      </c>
      <c r="G499" s="39" t="str">
        <f>VLOOKUP($B499,'Basic Ratio'!$D$52:$AU$63,Graph!A490,FALSE)</f>
        <v>NM</v>
      </c>
      <c r="H499" s="39">
        <f>VLOOKUP($B499,'Basic Ratio'!$D$64:$AU$75,Graph!A490,FALSE)</f>
        <v>1.2309399999999999</v>
      </c>
      <c r="I499" s="39">
        <f>VLOOKUP($B499,'Basic Ratio'!$D$76:$AU$87,Graph!A490,FALSE)</f>
        <v>3.1949999999999999E-2</v>
      </c>
      <c r="J499" s="39">
        <f>VLOOKUP($B499,'Basic Ratio'!$D$88:$AU$99,Graph!A490,FALSE)</f>
        <v>0.35903000000000002</v>
      </c>
      <c r="K499" s="39">
        <f>VLOOKUP($B499,'Basic Ratio'!$D$100:$AU$111,Graph!A490,FALSE)</f>
        <v>2.087E-2</v>
      </c>
      <c r="L499" s="39">
        <f>VLOOKUP($B499,'Basic Ratio'!$D$112:$AU$123,Graph!A490,FALSE)</f>
        <v>1.1207400000000001</v>
      </c>
      <c r="M499" s="39" t="str">
        <f>VLOOKUP($B499,'Basic Ratio'!$D$124:$AU$135,Graph!A490,FALSE)</f>
        <v>NM</v>
      </c>
      <c r="N499" s="39" t="str">
        <f>VLOOKUP($B499,'Basic Ratio'!$D$136:$AU$147,Graph!A490,FALSE)</f>
        <v>NM</v>
      </c>
    </row>
    <row r="500" spans="1:14" ht="13.5" customHeight="1">
      <c r="B500" s="50">
        <f t="shared" si="64"/>
        <v>2017</v>
      </c>
      <c r="C500" s="32">
        <f>VLOOKUP($B500,'Basic Ratio'!$D$4:$AU$15,Graph!A490,FALSE)</f>
        <v>0.33755000000000002</v>
      </c>
      <c r="D500" s="32" t="str">
        <f>VLOOKUP($B500,'Basic Ratio'!$D$16:$AU$27,Graph!A490,FALSE)</f>
        <v>NM</v>
      </c>
      <c r="E500" s="32" t="e">
        <f>VLOOKUP($B500,'Basic Ratio'!$D$28:$AU$38,Graph!A490,FALSE)</f>
        <v>#N/A</v>
      </c>
      <c r="F500" s="32" t="str">
        <f>VLOOKUP($B500,'Basic Ratio'!$D$40:$AU$51,Graph!A490,FALSE)</f>
        <v>NM</v>
      </c>
      <c r="G500" s="32" t="str">
        <f>VLOOKUP($B500,'Basic Ratio'!$D$52:$AU$63,Graph!A490,FALSE)</f>
        <v>NM</v>
      </c>
      <c r="H500" s="32">
        <f>VLOOKUP($B500,'Basic Ratio'!$D$64:$AU$75,Graph!A490,FALSE)</f>
        <v>0.85812999999999995</v>
      </c>
      <c r="I500" s="32" t="str">
        <f>VLOOKUP($B500,'Basic Ratio'!$D$76:$AU$87,Graph!A490,FALSE)</f>
        <v>NM</v>
      </c>
      <c r="J500" s="32">
        <f>VLOOKUP($B500,'Basic Ratio'!$D$88:$AU$99,Graph!A490,FALSE)</f>
        <v>0.48336000000000001</v>
      </c>
      <c r="K500" s="32" t="str">
        <f>VLOOKUP($B500,'Basic Ratio'!$D$100:$AU$111,Graph!A490,FALSE)</f>
        <v>NM</v>
      </c>
      <c r="L500" s="32">
        <f>VLOOKUP($B500,'Basic Ratio'!$D$112:$AU$123,Graph!A490,FALSE)</f>
        <v>0.49181999999999998</v>
      </c>
      <c r="M500" s="32" t="str">
        <f>VLOOKUP($B500,'Basic Ratio'!$D$124:$AU$135,Graph!A490,FALSE)</f>
        <v>NM</v>
      </c>
      <c r="N500" s="32">
        <f>VLOOKUP($B500,'Basic Ratio'!$D$136:$AU$147,Graph!A490,FALSE)</f>
        <v>3.2475700000000001</v>
      </c>
    </row>
    <row r="501" spans="1:14" ht="13.5" customHeight="1">
      <c r="B501" s="51">
        <f>B485</f>
        <v>2018</v>
      </c>
      <c r="C501" s="39">
        <f>VLOOKUP($B501,'Basic Ratio'!$D$4:$AU$15,Graph!A490,FALSE)</f>
        <v>0.63051000000000001</v>
      </c>
      <c r="D501" s="39" t="str">
        <f>VLOOKUP($B501,'Basic Ratio'!$D$16:$AU$27,Graph!A490,FALSE)</f>
        <v>NM</v>
      </c>
      <c r="E501" s="39" t="e">
        <f>VLOOKUP($B501,'Basic Ratio'!$D$28:$AU$39,Graph!A490,FALSE)</f>
        <v>#N/A</v>
      </c>
      <c r="F501" s="39" t="str">
        <f>VLOOKUP($B501,'Basic Ratio'!$D$40:$AU$51,Graph!A490,FALSE)</f>
        <v>NM</v>
      </c>
      <c r="G501" s="39" t="str">
        <f>VLOOKUP($B501,'Basic Ratio'!$D$52:$AU$63,Graph!A490,FALSE)</f>
        <v>NM</v>
      </c>
      <c r="H501" s="39">
        <f>VLOOKUP($B501,'Basic Ratio'!$D$64:$AU$75,Graph!A490,FALSE)</f>
        <v>1.1644000000000001</v>
      </c>
      <c r="I501" s="39" t="str">
        <f>VLOOKUP($B501,'Basic Ratio'!$D$76:$AU$87,Graph!A490,FALSE)</f>
        <v>NM</v>
      </c>
      <c r="J501" s="39">
        <f>VLOOKUP($B501,'Basic Ratio'!$D$88:$AU$99,Graph!A490,FALSE)</f>
        <v>0.45498</v>
      </c>
      <c r="K501" s="39">
        <f>VLOOKUP($B501,'Basic Ratio'!$D$100:$AU$111,Graph!A490,FALSE)</f>
        <v>0.11003</v>
      </c>
      <c r="L501" s="39">
        <f>VLOOKUP($B501,'Basic Ratio'!$D$112:$AU$123,Graph!A490,FALSE)</f>
        <v>1.0297700000000001</v>
      </c>
      <c r="M501" s="39" t="str">
        <f>VLOOKUP($B501,'Basic Ratio'!$D$124:$AU$135,Graph!A490,FALSE)</f>
        <v>NM</v>
      </c>
      <c r="N501" s="39">
        <f>VLOOKUP($B501,'Basic Ratio'!$D$136:$AU$147,Graph!A490,FALSE)</f>
        <v>2.0116200000000002</v>
      </c>
    </row>
    <row r="505" spans="1:14" ht="13.5" customHeight="1">
      <c r="A505" s="13">
        <v>40</v>
      </c>
      <c r="B505" s="14" t="s">
        <v>218</v>
      </c>
      <c r="F505" s="18" t="s">
        <v>490</v>
      </c>
    </row>
    <row r="506" spans="1:14" ht="13.5" customHeight="1">
      <c r="B506" s="16"/>
      <c r="C506" s="52" t="str">
        <f>C491</f>
        <v>日本電産</v>
      </c>
      <c r="D506" s="52" t="str">
        <f t="shared" ref="D506:N506" si="65">D491</f>
        <v>村田製作所</v>
      </c>
      <c r="E506" s="52" t="str">
        <f t="shared" si="65"/>
        <v>TDK</v>
      </c>
      <c r="F506" s="52" t="str">
        <f t="shared" si="65"/>
        <v>京セラ</v>
      </c>
      <c r="G506" s="52" t="str">
        <f t="shared" si="65"/>
        <v>ローム</v>
      </c>
      <c r="H506" s="52" t="str">
        <f t="shared" si="65"/>
        <v>日本精工</v>
      </c>
      <c r="I506" s="52" t="str">
        <f t="shared" si="65"/>
        <v>日立製作所</v>
      </c>
      <c r="J506" s="53" t="str">
        <f t="shared" si="65"/>
        <v>Intel</v>
      </c>
      <c r="K506" s="53" t="str">
        <f t="shared" si="65"/>
        <v>Texas Instruments</v>
      </c>
      <c r="L506" s="53" t="str">
        <f t="shared" si="65"/>
        <v>Emerson</v>
      </c>
      <c r="M506" s="53" t="str">
        <f t="shared" si="65"/>
        <v>Samsung E</v>
      </c>
      <c r="N506" s="53" t="str">
        <f t="shared" si="65"/>
        <v>Analog Devices</v>
      </c>
    </row>
    <row r="507" spans="1:14" ht="13.5" customHeight="1">
      <c r="B507" s="50">
        <f t="shared" ref="B507:B515" si="66">B508-1</f>
        <v>2009</v>
      </c>
      <c r="C507" s="32">
        <f>VLOOKUP($B507,'Basic Ratio'!$D$4:$AU$15,Graph!A505,FALSE)</f>
        <v>1.6082399999999999</v>
      </c>
      <c r="D507" s="32">
        <f>VLOOKUP($B507,'Basic Ratio'!$D$16:$AU$27,Graph!A505,FALSE)</f>
        <v>7.4389999999999998E-2</v>
      </c>
      <c r="E507" s="32">
        <f>VLOOKUP($B507,'Basic Ratio'!$D$28:$AU$39,Graph!A505,FALSE)</f>
        <v>5.0802100000000001</v>
      </c>
      <c r="F507" s="32">
        <f>VLOOKUP($B507,'Basic Ratio'!$D$40:$AU$51,Graph!A505,FALSE)</f>
        <v>0.42486000000000002</v>
      </c>
      <c r="G507" s="32">
        <f>VLOOKUP($B507,'Basic Ratio'!$D$52:$AU$63,Graph!A505,FALSE)</f>
        <v>1.243E-2</v>
      </c>
      <c r="H507" s="32">
        <f>VLOOKUP($B507,'Basic Ratio'!$D$64:$AU$75,Graph!A505,FALSE)</f>
        <v>11.181279999999999</v>
      </c>
      <c r="I507" s="32">
        <f>VLOOKUP($B507,'Basic Ratio'!$D$76:$AU$87,Graph!A505,FALSE)</f>
        <v>11.723549999999999</v>
      </c>
      <c r="J507" s="32">
        <f>VLOOKUP($B507,'Basic Ratio'!$D$88:$AU$99,Graph!A505,FALSE)</f>
        <v>0.25696999999999998</v>
      </c>
      <c r="K507" s="32">
        <f>VLOOKUP($B507,'Basic Ratio'!$D$100:$AU$111,Graph!A505,FALSE)</f>
        <v>0</v>
      </c>
      <c r="L507" s="32">
        <f>VLOOKUP($B507,'Basic Ratio'!$D$112:$AU$123,Graph!A505,FALSE)</f>
        <v>1.4265699999999999</v>
      </c>
      <c r="M507" s="32">
        <f>VLOOKUP($B507,'Basic Ratio'!$D$124:$AU$135,Graph!A505,FALSE)</f>
        <v>0.67874999999999996</v>
      </c>
      <c r="N507" s="32">
        <f>VLOOKUP($B507,'Basic Ratio'!$D$136:$AU$147,Graph!A505,FALSE)</f>
        <v>0.89905999999999997</v>
      </c>
    </row>
    <row r="508" spans="1:14" ht="13.5" customHeight="1">
      <c r="B508" s="51">
        <f t="shared" si="66"/>
        <v>2010</v>
      </c>
      <c r="C508" s="39">
        <f>VLOOKUP($B508,'Basic Ratio'!$D$4:$AU$15,Graph!A505,FALSE)</f>
        <v>2.1063399999999999</v>
      </c>
      <c r="D508" s="39">
        <f>VLOOKUP($B508,'Basic Ratio'!$D$16:$AU$27,Graph!A505,FALSE)</f>
        <v>0.1077</v>
      </c>
      <c r="E508" s="39">
        <f>VLOOKUP($B508,'Basic Ratio'!$D$28:$AU$38,Graph!A505,FALSE)</f>
        <v>3.9009</v>
      </c>
      <c r="F508" s="39">
        <f>VLOOKUP($B508,'Basic Ratio'!$D$40:$AU$51,Graph!A505,FALSE)</f>
        <v>0.26547999999999999</v>
      </c>
      <c r="G508" s="39">
        <f>VLOOKUP($B508,'Basic Ratio'!$D$52:$AU$63,Graph!A505,FALSE)</f>
        <v>0</v>
      </c>
      <c r="H508" s="39">
        <f>VLOOKUP($B508,'Basic Ratio'!$D$64:$AU$75,Graph!A505,FALSE)</f>
        <v>6.0103799999999996</v>
      </c>
      <c r="I508" s="39">
        <f>VLOOKUP($B508,'Basic Ratio'!$D$76:$AU$87,Graph!A505,FALSE)</f>
        <v>6.0204199999999997</v>
      </c>
      <c r="J508" s="39">
        <f>VLOOKUP($B508,'Basic Ratio'!$D$88:$AU$99,Graph!A505,FALSE)</f>
        <v>0.15121000000000001</v>
      </c>
      <c r="K508" s="39">
        <f>VLOOKUP($B508,'Basic Ratio'!$D$100:$AU$111,Graph!A505,FALSE)</f>
        <v>0</v>
      </c>
      <c r="L508" s="39">
        <f>VLOOKUP($B508,'Basic Ratio'!$D$112:$AU$123,Graph!A505,FALSE)</f>
        <v>1.4722500000000001</v>
      </c>
      <c r="M508" s="39">
        <f>VLOOKUP($B508,'Basic Ratio'!$D$124:$AU$135,Graph!A505,FALSE)</f>
        <v>1.6651199999999999</v>
      </c>
      <c r="N508" s="39">
        <f>VLOOKUP($B508,'Basic Ratio'!$D$136:$AU$147,Graph!A505,FALSE)</f>
        <v>0.43269000000000002</v>
      </c>
    </row>
    <row r="509" spans="1:14" ht="13.5" customHeight="1">
      <c r="B509" s="50">
        <f t="shared" si="66"/>
        <v>2011</v>
      </c>
      <c r="C509" s="32">
        <f>VLOOKUP($B509,'Basic Ratio'!$D$4:$AU$15,Graph!A505,FALSE)</f>
        <v>2.85833</v>
      </c>
      <c r="D509" s="32">
        <f>VLOOKUP($B509,'Basic Ratio'!$D$16:$AU$27,Graph!A505,FALSE)</f>
        <v>0.97497</v>
      </c>
      <c r="E509" s="32" t="str">
        <f>VLOOKUP($B509,'Basic Ratio'!$D$28:$AU$38,Graph!A505,FALSE)</f>
        <v>NM</v>
      </c>
      <c r="F509" s="32">
        <f>VLOOKUP($B509,'Basic Ratio'!$D$40:$AU$51,Graph!A505,FALSE)</f>
        <v>0.32197999999999999</v>
      </c>
      <c r="G509" s="32">
        <f>VLOOKUP($B509,'Basic Ratio'!$D$52:$AU$63,Graph!A505,FALSE)</f>
        <v>0</v>
      </c>
      <c r="H509" s="32">
        <f>VLOOKUP($B509,'Basic Ratio'!$D$64:$AU$75,Graph!A505,FALSE)</f>
        <v>9.8047000000000004</v>
      </c>
      <c r="I509" s="32">
        <f>VLOOKUP($B509,'Basic Ratio'!$D$76:$AU$87,Graph!A505,FALSE)</f>
        <v>8.4166699999999999</v>
      </c>
      <c r="J509" s="32">
        <f>VLOOKUP($B509,'Basic Ratio'!$D$88:$AU$99,Graph!A505,FALSE)</f>
        <v>0.58033999999999997</v>
      </c>
      <c r="K509" s="32">
        <f>VLOOKUP($B509,'Basic Ratio'!$D$100:$AU$111,Graph!A505,FALSE)</f>
        <v>1.5439000000000001</v>
      </c>
      <c r="L509" s="32">
        <f>VLOOKUP($B509,'Basic Ratio'!$D$112:$AU$123,Graph!A505,FALSE)</f>
        <v>1.25325</v>
      </c>
      <c r="M509" s="32">
        <f>VLOOKUP($B509,'Basic Ratio'!$D$124:$AU$135,Graph!A505,FALSE)</f>
        <v>2.0694599999999999</v>
      </c>
      <c r="N509" s="32">
        <f>VLOOKUP($B509,'Basic Ratio'!$D$136:$AU$147,Graph!A505,FALSE)</f>
        <v>0.82864000000000004</v>
      </c>
    </row>
    <row r="510" spans="1:14" ht="13.5" customHeight="1">
      <c r="B510" s="51">
        <f t="shared" si="66"/>
        <v>2012</v>
      </c>
      <c r="C510" s="39" t="str">
        <f>VLOOKUP($B510,'Basic Ratio'!$D$4:$AU$15,Graph!A505,FALSE)</f>
        <v>NM</v>
      </c>
      <c r="D510" s="39">
        <f>VLOOKUP($B510,'Basic Ratio'!$D$16:$AU$27,Graph!A505,FALSE)</f>
        <v>1.0166900000000001</v>
      </c>
      <c r="E510" s="39">
        <f>VLOOKUP($B510,'Basic Ratio'!$D$28:$AU$38,Graph!A505,FALSE)</f>
        <v>21.14592</v>
      </c>
      <c r="F510" s="39">
        <f>VLOOKUP($B510,'Basic Ratio'!$D$40:$AU$51,Graph!A505,FALSE)</f>
        <v>0.29727999999999999</v>
      </c>
      <c r="G510" s="39">
        <f>VLOOKUP($B510,'Basic Ratio'!$D$52:$AU$63,Graph!A505,FALSE)</f>
        <v>0</v>
      </c>
      <c r="H510" s="39">
        <f>VLOOKUP($B510,'Basic Ratio'!$D$64:$AU$75,Graph!A505,FALSE)</f>
        <v>14.038460000000001</v>
      </c>
      <c r="I510" s="39">
        <f>VLOOKUP($B510,'Basic Ratio'!$D$76:$AU$87,Graph!A505,FALSE)</f>
        <v>19.343119999999999</v>
      </c>
      <c r="J510" s="39">
        <f>VLOOKUP($B510,'Basic Ratio'!$D$88:$AU$99,Graph!A505,FALSE)</f>
        <v>1.21872</v>
      </c>
      <c r="K510" s="39">
        <f>VLOOKUP($B510,'Basic Ratio'!$D$100:$AU$111,Graph!A505,FALSE)</f>
        <v>1.8005100000000001</v>
      </c>
      <c r="L510" s="39">
        <f>VLOOKUP($B510,'Basic Ratio'!$D$112:$AU$123,Graph!A505,FALSE)</f>
        <v>1.2954000000000001</v>
      </c>
      <c r="M510" s="39">
        <f>VLOOKUP($B510,'Basic Ratio'!$D$124:$AU$135,Graph!A505,FALSE)</f>
        <v>0.69354000000000005</v>
      </c>
      <c r="N510" s="39">
        <f>VLOOKUP($B510,'Basic Ratio'!$D$136:$AU$147,Graph!A505,FALSE)</f>
        <v>1.0141500000000001</v>
      </c>
    </row>
    <row r="511" spans="1:14" ht="13.5" customHeight="1">
      <c r="B511" s="50">
        <f t="shared" si="66"/>
        <v>2013</v>
      </c>
      <c r="C511" s="32">
        <f>VLOOKUP($B511,'Basic Ratio'!$D$4:$AU$15,Graph!A505,FALSE)</f>
        <v>3.8651399999999998</v>
      </c>
      <c r="D511" s="32">
        <f>VLOOKUP($B511,'Basic Ratio'!$D$16:$AU$27,Graph!A505,FALSE)</f>
        <v>0.40272000000000002</v>
      </c>
      <c r="E511" s="32">
        <f>VLOOKUP($B511,'Basic Ratio'!$D$28:$AU$38,Graph!A505,FALSE)</f>
        <v>5.2232399999999997</v>
      </c>
      <c r="F511" s="32">
        <f>VLOOKUP($B511,'Basic Ratio'!$D$40:$AU$51,Graph!A505,FALSE)</f>
        <v>0.24226</v>
      </c>
      <c r="G511" s="32">
        <f>VLOOKUP($B511,'Basic Ratio'!$D$52:$AU$63,Graph!A505,FALSE)</f>
        <v>0</v>
      </c>
      <c r="H511" s="32">
        <f>VLOOKUP($B511,'Basic Ratio'!$D$64:$AU$75,Graph!A505,FALSE)</f>
        <v>5.2172200000000002</v>
      </c>
      <c r="I511" s="32">
        <f>VLOOKUP($B511,'Basic Ratio'!$D$76:$AU$87,Graph!A505,FALSE)</f>
        <v>19.72681</v>
      </c>
      <c r="J511" s="32">
        <f>VLOOKUP($B511,'Basic Ratio'!$D$88:$AU$99,Graph!A505,FALSE)</f>
        <v>1.38713</v>
      </c>
      <c r="K511" s="32">
        <f>VLOOKUP($B511,'Basic Ratio'!$D$100:$AU$111,Graph!A505,FALSE)</f>
        <v>1.4920500000000001</v>
      </c>
      <c r="L511" s="32">
        <f>VLOOKUP($B511,'Basic Ratio'!$D$112:$AU$123,Graph!A505,FALSE)</f>
        <v>1.3801399999999999</v>
      </c>
      <c r="M511" s="32">
        <f>VLOOKUP($B511,'Basic Ratio'!$D$124:$AU$135,Graph!A505,FALSE)</f>
        <v>0.37498999999999999</v>
      </c>
      <c r="N511" s="32">
        <f>VLOOKUP($B511,'Basic Ratio'!$D$136:$AU$147,Graph!A505,FALSE)</f>
        <v>1.1232</v>
      </c>
    </row>
    <row r="512" spans="1:14" ht="13.5" customHeight="1">
      <c r="B512" s="51">
        <f t="shared" si="66"/>
        <v>2014</v>
      </c>
      <c r="C512" s="39">
        <f>VLOOKUP($B512,'Basic Ratio'!$D$4:$AU$15,Graph!A505,FALSE)</f>
        <v>2.6575299999999999</v>
      </c>
      <c r="D512" s="39">
        <f>VLOOKUP($B512,'Basic Ratio'!$D$16:$AU$27,Graph!A505,FALSE)</f>
        <v>0.10493</v>
      </c>
      <c r="E512" s="39">
        <f>VLOOKUP($B512,'Basic Ratio'!$D$28:$AU$38,Graph!A505,FALSE)</f>
        <v>5.3470700000000004</v>
      </c>
      <c r="F512" s="39">
        <f>VLOOKUP($B512,'Basic Ratio'!$D$40:$AU$51,Graph!A505,FALSE)</f>
        <v>0.2399</v>
      </c>
      <c r="G512" s="39">
        <f>VLOOKUP($B512,'Basic Ratio'!$D$52:$AU$63,Graph!A505,FALSE)</f>
        <v>0</v>
      </c>
      <c r="H512" s="39">
        <f>VLOOKUP($B512,'Basic Ratio'!$D$64:$AU$75,Graph!A505,FALSE)</f>
        <v>3.54766</v>
      </c>
      <c r="I512" s="39">
        <f>VLOOKUP($B512,'Basic Ratio'!$D$76:$AU$87,Graph!A505,FALSE)</f>
        <v>15.577019999999999</v>
      </c>
      <c r="J512" s="39">
        <f>VLOOKUP($B512,'Basic Ratio'!$D$88:$AU$99,Graph!A505,FALSE)</f>
        <v>0.97067999999999999</v>
      </c>
      <c r="K512" s="39">
        <f>VLOOKUP($B512,'Basic Ratio'!$D$100:$AU$111,Graph!A505,FALSE)</f>
        <v>0.98763000000000001</v>
      </c>
      <c r="L512" s="39">
        <f>VLOOKUP($B512,'Basic Ratio'!$D$112:$AU$123,Graph!A505,FALSE)</f>
        <v>1.8204899999999999</v>
      </c>
      <c r="M512" s="39">
        <f>VLOOKUP($B512,'Basic Ratio'!$D$124:$AU$135,Graph!A505,FALSE)</f>
        <v>0.54581999999999997</v>
      </c>
      <c r="N512" s="39">
        <f>VLOOKUP($B512,'Basic Ratio'!$D$136:$AU$147,Graph!A505,FALSE)</f>
        <v>1.1087800000000001</v>
      </c>
    </row>
    <row r="513" spans="1:14" ht="13.5" customHeight="1">
      <c r="B513" s="50">
        <f t="shared" si="66"/>
        <v>2015</v>
      </c>
      <c r="C513" s="32">
        <f>VLOOKUP($B513,'Basic Ratio'!$D$4:$AU$15,Graph!A505,FALSE)</f>
        <v>3.1007799999999999</v>
      </c>
      <c r="D513" s="32">
        <f>VLOOKUP($B513,'Basic Ratio'!$D$16:$AU$27,Graph!A505,FALSE)</f>
        <v>4.8259999999999997E-2</v>
      </c>
      <c r="E513" s="32">
        <f>VLOOKUP($B513,'Basic Ratio'!$D$28:$AU$38,Graph!A505,FALSE)</f>
        <v>21.0322</v>
      </c>
      <c r="F513" s="32">
        <f>VLOOKUP($B513,'Basic Ratio'!$D$40:$AU$51,Graph!A505,FALSE)</f>
        <v>0.28539999999999999</v>
      </c>
      <c r="G513" s="32">
        <f>VLOOKUP($B513,'Basic Ratio'!$D$52:$AU$63,Graph!A505,FALSE)</f>
        <v>0</v>
      </c>
      <c r="H513" s="32">
        <f>VLOOKUP($B513,'Basic Ratio'!$D$64:$AU$75,Graph!A505,FALSE)</f>
        <v>3.3655300000000001</v>
      </c>
      <c r="I513" s="32">
        <f>VLOOKUP($B513,'Basic Ratio'!$D$76:$AU$87,Graph!A505,FALSE)</f>
        <v>30.283940000000001</v>
      </c>
      <c r="J513" s="32">
        <f>VLOOKUP($B513,'Basic Ratio'!$D$88:$AU$99,Graph!A505,FALSE)</f>
        <v>1.4401900000000001</v>
      </c>
      <c r="K513" s="32">
        <f>VLOOKUP($B513,'Basic Ratio'!$D$100:$AU$111,Graph!A505,FALSE)</f>
        <v>0.86755000000000004</v>
      </c>
      <c r="L513" s="32">
        <f>VLOOKUP($B513,'Basic Ratio'!$D$112:$AU$123,Graph!A505,FALSE)</f>
        <v>2.3018200000000002</v>
      </c>
      <c r="M513" s="32">
        <f>VLOOKUP($B513,'Basic Ratio'!$D$124:$AU$135,Graph!A505,FALSE)</f>
        <v>0.61726000000000003</v>
      </c>
      <c r="N513" s="32">
        <f>VLOOKUP($B513,'Basic Ratio'!$D$136:$AU$147,Graph!A505,FALSE)</f>
        <v>1.0039499999999999</v>
      </c>
    </row>
    <row r="514" spans="1:14" ht="13.5" customHeight="1">
      <c r="B514" s="51">
        <f t="shared" si="66"/>
        <v>2016</v>
      </c>
      <c r="C514" s="39">
        <f>VLOOKUP($B514,'Basic Ratio'!$D$4:$AU$15,Graph!A505,FALSE)</f>
        <v>3.2516600000000002</v>
      </c>
      <c r="D514" s="39">
        <f>VLOOKUP($B514,'Basic Ratio'!$D$16:$AU$27,Graph!A505,FALSE)</f>
        <v>0.29881999999999997</v>
      </c>
      <c r="E514" s="39">
        <f>VLOOKUP($B514,'Basic Ratio'!$D$28:$AU$38,Graph!A505,FALSE)</f>
        <v>2.5998399999999999</v>
      </c>
      <c r="F514" s="39">
        <f>VLOOKUP($B514,'Basic Ratio'!$D$40:$AU$51,Graph!A505,FALSE)</f>
        <v>0.21117</v>
      </c>
      <c r="G514" s="39">
        <f>VLOOKUP($B514,'Basic Ratio'!$D$52:$AU$63,Graph!A505,FALSE)</f>
        <v>0</v>
      </c>
      <c r="H514" s="39">
        <f>VLOOKUP($B514,'Basic Ratio'!$D$64:$AU$75,Graph!A505,FALSE)</f>
        <v>5.2901100000000003</v>
      </c>
      <c r="I514" s="39">
        <f>VLOOKUP($B514,'Basic Ratio'!$D$76:$AU$87,Graph!A505,FALSE)</f>
        <v>3.7256399999999998</v>
      </c>
      <c r="J514" s="39">
        <f>VLOOKUP($B514,'Basic Ratio'!$D$88:$AU$99,Graph!A505,FALSE)</f>
        <v>1.91974</v>
      </c>
      <c r="K514" s="39">
        <f>VLOOKUP($B514,'Basic Ratio'!$D$100:$AU$111,Graph!A505,FALSE)</f>
        <v>0.69793000000000005</v>
      </c>
      <c r="L514" s="39">
        <f>VLOOKUP($B514,'Basic Ratio'!$D$112:$AU$123,Graph!A505,FALSE)</f>
        <v>2.51898</v>
      </c>
      <c r="M514" s="39">
        <f>VLOOKUP($B514,'Basic Ratio'!$D$124:$AU$135,Graph!A505,FALSE)</f>
        <v>0.60977999999999999</v>
      </c>
      <c r="N514" s="39">
        <f>VLOOKUP($B514,'Basic Ratio'!$D$136:$AU$147,Graph!A505,FALSE)</f>
        <v>1.5408200000000001</v>
      </c>
    </row>
    <row r="515" spans="1:14" ht="13.5" customHeight="1">
      <c r="B515" s="50">
        <f t="shared" si="66"/>
        <v>2017</v>
      </c>
      <c r="C515" s="32">
        <f>VLOOKUP($B515,'Basic Ratio'!$D$4:$AU$15,Graph!A505,FALSE)</f>
        <v>2.45763</v>
      </c>
      <c r="D515" s="32" t="str">
        <f>VLOOKUP($B515,'Basic Ratio'!$D$16:$AU$27,Graph!A505,FALSE)</f>
        <v>NM</v>
      </c>
      <c r="E515" s="32" t="e">
        <f>VLOOKUP($B515,'Basic Ratio'!$D$28:$AU$38,Graph!A505,FALSE)</f>
        <v>#N/A</v>
      </c>
      <c r="F515" s="32">
        <f>VLOOKUP($B515,'Basic Ratio'!$D$40:$AU$51,Graph!A505,FALSE)</f>
        <v>0.31122</v>
      </c>
      <c r="G515" s="32">
        <f>VLOOKUP($B515,'Basic Ratio'!$D$52:$AU$63,Graph!A505,FALSE)</f>
        <v>0</v>
      </c>
      <c r="H515" s="32">
        <f>VLOOKUP($B515,'Basic Ratio'!$D$64:$AU$75,Graph!A505,FALSE)</f>
        <v>3.2166299999999999</v>
      </c>
      <c r="I515" s="32">
        <f>VLOOKUP($B515,'Basic Ratio'!$D$76:$AU$87,Graph!A505,FALSE)</f>
        <v>1.5969599999999999</v>
      </c>
      <c r="J515" s="32">
        <f>VLOOKUP($B515,'Basic Ratio'!$D$88:$AU$99,Graph!A505,FALSE)</f>
        <v>1.8207899999999999</v>
      </c>
      <c r="K515" s="32">
        <f>VLOOKUP($B515,'Basic Ratio'!$D$100:$AU$111,Graph!A505,FALSE)</f>
        <v>0.65810999999999997</v>
      </c>
      <c r="L515" s="32">
        <f>VLOOKUP($B515,'Basic Ratio'!$D$112:$AU$123,Graph!A505,FALSE)</f>
        <v>1.68391</v>
      </c>
      <c r="M515" s="32">
        <f>VLOOKUP($B515,'Basic Ratio'!$D$124:$AU$135,Graph!A505,FALSE)</f>
        <v>0.58279000000000003</v>
      </c>
      <c r="N515" s="32">
        <f>VLOOKUP($B515,'Basic Ratio'!$D$136:$AU$147,Graph!A505,FALSE)</f>
        <v>4.1523099999999999</v>
      </c>
    </row>
    <row r="516" spans="1:14" ht="13.5" customHeight="1">
      <c r="B516" s="51">
        <f>B501</f>
        <v>2018</v>
      </c>
      <c r="C516" s="39">
        <f>VLOOKUP($B516,'Basic Ratio'!$D$4:$AU$15,Graph!A505,FALSE)</f>
        <v>4.3696400000000004</v>
      </c>
      <c r="D516" s="39">
        <f>VLOOKUP($B516,'Basic Ratio'!$D$16:$AU$27,Graph!A505,FALSE)</f>
        <v>1.23854</v>
      </c>
      <c r="E516" s="39" t="e">
        <f>VLOOKUP($B516,'Basic Ratio'!$D$28:$AU$39,Graph!A505,FALSE)</f>
        <v>#N/A</v>
      </c>
      <c r="F516" s="39">
        <f>VLOOKUP($B516,'Basic Ratio'!$D$40:$AU$51,Graph!A505,FALSE)</f>
        <v>0.20683000000000001</v>
      </c>
      <c r="G516" s="39">
        <f>VLOOKUP($B516,'Basic Ratio'!$D$52:$AU$63,Graph!A505,FALSE)</f>
        <v>0</v>
      </c>
      <c r="H516" s="39">
        <f>VLOOKUP($B516,'Basic Ratio'!$D$64:$AU$75,Graph!A505,FALSE)</f>
        <v>5.3889899999999997</v>
      </c>
      <c r="I516" s="39">
        <f>VLOOKUP($B516,'Basic Ratio'!$D$76:$AU$87,Graph!A505,FALSE)</f>
        <v>1.48967</v>
      </c>
      <c r="J516" s="39">
        <f>VLOOKUP($B516,'Basic Ratio'!$D$88:$AU$99,Graph!A505,FALSE)</f>
        <v>1.53715</v>
      </c>
      <c r="K516" s="39">
        <f>VLOOKUP($B516,'Basic Ratio'!$D$100:$AU$111,Graph!A505,FALSE)</f>
        <v>0.78476000000000001</v>
      </c>
      <c r="L516" s="39">
        <f>VLOOKUP($B516,'Basic Ratio'!$D$112:$AU$123,Graph!A505,FALSE)</f>
        <v>1.6168499999999999</v>
      </c>
      <c r="M516" s="39">
        <f>VLOOKUP($B516,'Basic Ratio'!$D$124:$AU$135,Graph!A505,FALSE)</f>
        <v>0.26479999999999998</v>
      </c>
      <c r="N516" s="39">
        <f>VLOOKUP($B516,'Basic Ratio'!$D$136:$AU$147,Graph!A505,FALSE)</f>
        <v>2.5460600000000002</v>
      </c>
    </row>
    <row r="520" spans="1:14" ht="13.5" customHeight="1">
      <c r="A520" s="13">
        <v>41</v>
      </c>
      <c r="B520" s="14" t="s">
        <v>219</v>
      </c>
      <c r="F520" s="18" t="s">
        <v>491</v>
      </c>
    </row>
    <row r="521" spans="1:14" ht="13.5" customHeight="1">
      <c r="B521" s="16"/>
      <c r="C521" s="52" t="str">
        <f>C506</f>
        <v>日本電産</v>
      </c>
      <c r="D521" s="52" t="str">
        <f t="shared" ref="D521:N521" si="67">D506</f>
        <v>村田製作所</v>
      </c>
      <c r="E521" s="52" t="str">
        <f t="shared" si="67"/>
        <v>TDK</v>
      </c>
      <c r="F521" s="52" t="str">
        <f t="shared" si="67"/>
        <v>京セラ</v>
      </c>
      <c r="G521" s="52" t="str">
        <f t="shared" si="67"/>
        <v>ローム</v>
      </c>
      <c r="H521" s="52" t="str">
        <f t="shared" si="67"/>
        <v>日本精工</v>
      </c>
      <c r="I521" s="52" t="str">
        <f t="shared" si="67"/>
        <v>日立製作所</v>
      </c>
      <c r="J521" s="53" t="str">
        <f t="shared" si="67"/>
        <v>Intel</v>
      </c>
      <c r="K521" s="53" t="str">
        <f t="shared" si="67"/>
        <v>Texas Instruments</v>
      </c>
      <c r="L521" s="53" t="str">
        <f t="shared" si="67"/>
        <v>Emerson</v>
      </c>
      <c r="M521" s="53" t="str">
        <f t="shared" si="67"/>
        <v>Samsung E</v>
      </c>
      <c r="N521" s="53" t="str">
        <f t="shared" si="67"/>
        <v>Analog Devices</v>
      </c>
    </row>
    <row r="522" spans="1:14" ht="13.5" customHeight="1">
      <c r="B522" s="50">
        <f t="shared" ref="B522:B530" si="68">B523-1</f>
        <v>2009</v>
      </c>
      <c r="C522" s="32" t="str">
        <f>VLOOKUP($B522,'Basic Ratio'!$D$4:$AU$15,Graph!A520,FALSE)</f>
        <v>NM</v>
      </c>
      <c r="D522" s="32" t="str">
        <f>VLOOKUP($B522,'Basic Ratio'!$D$16:$AU$27,Graph!A520,FALSE)</f>
        <v>NM</v>
      </c>
      <c r="E522" s="32">
        <f>VLOOKUP($B522,'Basic Ratio'!$D$28:$AU$39,Graph!A520,FALSE)</f>
        <v>0.88024000000000002</v>
      </c>
      <c r="F522" s="32" t="str">
        <f>VLOOKUP($B522,'Basic Ratio'!$D$40:$AU$51,Graph!A520,FALSE)</f>
        <v>NM</v>
      </c>
      <c r="G522" s="32" t="str">
        <f>VLOOKUP($B522,'Basic Ratio'!$D$52:$AU$63,Graph!A520,FALSE)</f>
        <v>NM</v>
      </c>
      <c r="H522" s="32">
        <f>VLOOKUP($B522,'Basic Ratio'!$D$64:$AU$75,Graph!A520,FALSE)</f>
        <v>6.4930000000000003</v>
      </c>
      <c r="I522" s="32">
        <f>VLOOKUP($B522,'Basic Ratio'!$D$76:$AU$87,Graph!A520,FALSE)</f>
        <v>8.6039399999999997</v>
      </c>
      <c r="J522" s="32" t="str">
        <f>VLOOKUP($B522,'Basic Ratio'!$D$88:$AU$99,Graph!A520,FALSE)</f>
        <v>NM</v>
      </c>
      <c r="K522" s="32" t="str">
        <f>VLOOKUP($B522,'Basic Ratio'!$D$100:$AU$111,Graph!A520,FALSE)</f>
        <v>NM</v>
      </c>
      <c r="L522" s="32">
        <f>VLOOKUP($B522,'Basic Ratio'!$D$112:$AU$123,Graph!A520,FALSE)</f>
        <v>0.94013000000000002</v>
      </c>
      <c r="M522" s="32" t="str">
        <f>VLOOKUP($B522,'Basic Ratio'!$D$124:$AU$135,Graph!A520,FALSE)</f>
        <v>NM</v>
      </c>
      <c r="N522" s="32" t="str">
        <f>VLOOKUP($B522,'Basic Ratio'!$D$136:$AU$147,Graph!A520,FALSE)</f>
        <v>NM</v>
      </c>
    </row>
    <row r="523" spans="1:14" ht="13.5" customHeight="1">
      <c r="B523" s="51">
        <f t="shared" si="68"/>
        <v>2010</v>
      </c>
      <c r="C523" s="39">
        <f>VLOOKUP($B523,'Basic Ratio'!$D$4:$AU$15,Graph!A520,FALSE)</f>
        <v>0.78695000000000004</v>
      </c>
      <c r="D523" s="39" t="str">
        <f>VLOOKUP($B523,'Basic Ratio'!$D$16:$AU$27,Graph!A520,FALSE)</f>
        <v>NM</v>
      </c>
      <c r="E523" s="39">
        <f>VLOOKUP($B523,'Basic Ratio'!$D$28:$AU$38,Graph!A520,FALSE)</f>
        <v>0.75383</v>
      </c>
      <c r="F523" s="39" t="str">
        <f>VLOOKUP($B523,'Basic Ratio'!$D$40:$AU$51,Graph!A520,FALSE)</f>
        <v>NM</v>
      </c>
      <c r="G523" s="39" t="str">
        <f>VLOOKUP($B523,'Basic Ratio'!$D$52:$AU$63,Graph!A520,FALSE)</f>
        <v>NM</v>
      </c>
      <c r="H523" s="39">
        <f>VLOOKUP($B523,'Basic Ratio'!$D$64:$AU$75,Graph!A520,FALSE)</f>
        <v>3.3304100000000001</v>
      </c>
      <c r="I523" s="39">
        <f>VLOOKUP($B523,'Basic Ratio'!$D$76:$AU$87,Graph!A520,FALSE)</f>
        <v>4.6578799999999996</v>
      </c>
      <c r="J523" s="39" t="str">
        <f>VLOOKUP($B523,'Basic Ratio'!$D$88:$AU$99,Graph!A520,FALSE)</f>
        <v>NM</v>
      </c>
      <c r="K523" s="39" t="str">
        <f>VLOOKUP($B523,'Basic Ratio'!$D$100:$AU$111,Graph!A520,FALSE)</f>
        <v>NM</v>
      </c>
      <c r="L523" s="39">
        <f>VLOOKUP($B523,'Basic Ratio'!$D$112:$AU$123,Graph!A520,FALSE)</f>
        <v>1.00959</v>
      </c>
      <c r="M523" s="39" t="str">
        <f>VLOOKUP($B523,'Basic Ratio'!$D$124:$AU$135,Graph!A520,FALSE)</f>
        <v>NM</v>
      </c>
      <c r="N523" s="39" t="str">
        <f>VLOOKUP($B523,'Basic Ratio'!$D$136:$AU$147,Graph!A520,FALSE)</f>
        <v>NM</v>
      </c>
    </row>
    <row r="524" spans="1:14" ht="13.5" customHeight="1">
      <c r="B524" s="50">
        <f t="shared" si="68"/>
        <v>2011</v>
      </c>
      <c r="C524" s="32">
        <f>VLOOKUP($B524,'Basic Ratio'!$D$4:$AU$15,Graph!A520,FALSE)</f>
        <v>0.76444000000000001</v>
      </c>
      <c r="D524" s="32" t="str">
        <f>VLOOKUP($B524,'Basic Ratio'!$D$16:$AU$27,Graph!A520,FALSE)</f>
        <v>NM</v>
      </c>
      <c r="E524" s="32" t="str">
        <f>VLOOKUP($B524,'Basic Ratio'!$D$28:$AU$38,Graph!A520,FALSE)</f>
        <v>NM</v>
      </c>
      <c r="F524" s="32" t="str">
        <f>VLOOKUP($B524,'Basic Ratio'!$D$40:$AU$51,Graph!A520,FALSE)</f>
        <v>NM</v>
      </c>
      <c r="G524" s="32" t="str">
        <f>VLOOKUP($B524,'Basic Ratio'!$D$52:$AU$63,Graph!A520,FALSE)</f>
        <v>NM</v>
      </c>
      <c r="H524" s="32">
        <f>VLOOKUP($B524,'Basic Ratio'!$D$64:$AU$75,Graph!A520,FALSE)</f>
        <v>5.1418699999999999</v>
      </c>
      <c r="I524" s="32">
        <f>VLOOKUP($B524,'Basic Ratio'!$D$76:$AU$87,Graph!A520,FALSE)</f>
        <v>6.2028299999999996</v>
      </c>
      <c r="J524" s="32" t="str">
        <f>VLOOKUP($B524,'Basic Ratio'!$D$88:$AU$99,Graph!A520,FALSE)</f>
        <v>NM</v>
      </c>
      <c r="K524" s="32">
        <f>VLOOKUP($B524,'Basic Ratio'!$D$100:$AU$111,Graph!A520,FALSE)</f>
        <v>0.73357000000000006</v>
      </c>
      <c r="L524" s="32">
        <f>VLOOKUP($B524,'Basic Ratio'!$D$112:$AU$123,Graph!A520,FALSE)</f>
        <v>0.75880000000000003</v>
      </c>
      <c r="M524" s="32" t="str">
        <f>VLOOKUP($B524,'Basic Ratio'!$D$124:$AU$135,Graph!A520,FALSE)</f>
        <v>NM</v>
      </c>
      <c r="N524" s="32" t="str">
        <f>VLOOKUP($B524,'Basic Ratio'!$D$136:$AU$147,Graph!A520,FALSE)</f>
        <v>NM</v>
      </c>
    </row>
    <row r="525" spans="1:14" ht="13.5" customHeight="1">
      <c r="B525" s="51">
        <f t="shared" si="68"/>
        <v>2012</v>
      </c>
      <c r="C525" s="39" t="str">
        <f>VLOOKUP($B525,'Basic Ratio'!$D$4:$AU$15,Graph!A520,FALSE)</f>
        <v>NM</v>
      </c>
      <c r="D525" s="39" t="str">
        <f>VLOOKUP($B525,'Basic Ratio'!$D$16:$AU$27,Graph!A520,FALSE)</f>
        <v>NM</v>
      </c>
      <c r="E525" s="39">
        <f>VLOOKUP($B525,'Basic Ratio'!$D$28:$AU$38,Graph!A520,FALSE)</f>
        <v>5.0932000000000004</v>
      </c>
      <c r="F525" s="39" t="str">
        <f>VLOOKUP($B525,'Basic Ratio'!$D$40:$AU$51,Graph!A520,FALSE)</f>
        <v>NM</v>
      </c>
      <c r="G525" s="39" t="str">
        <f>VLOOKUP($B525,'Basic Ratio'!$D$52:$AU$63,Graph!A520,FALSE)</f>
        <v>NM</v>
      </c>
      <c r="H525" s="39">
        <f>VLOOKUP($B525,'Basic Ratio'!$D$64:$AU$75,Graph!A520,FALSE)</f>
        <v>7.4416900000000004</v>
      </c>
      <c r="I525" s="39">
        <f>VLOOKUP($B525,'Basic Ratio'!$D$76:$AU$87,Graph!A520,FALSE)</f>
        <v>14.95697</v>
      </c>
      <c r="J525" s="39" t="str">
        <f>VLOOKUP($B525,'Basic Ratio'!$D$88:$AU$99,Graph!A520,FALSE)</f>
        <v>NM</v>
      </c>
      <c r="K525" s="39">
        <f>VLOOKUP($B525,'Basic Ratio'!$D$100:$AU$111,Graph!A520,FALSE)</f>
        <v>0.54496999999999995</v>
      </c>
      <c r="L525" s="39">
        <f>VLOOKUP($B525,'Basic Ratio'!$D$112:$AU$123,Graph!A520,FALSE)</f>
        <v>0.71609999999999996</v>
      </c>
      <c r="M525" s="39" t="str">
        <f>VLOOKUP($B525,'Basic Ratio'!$D$124:$AU$135,Graph!A520,FALSE)</f>
        <v>NM</v>
      </c>
      <c r="N525" s="39" t="str">
        <f>VLOOKUP($B525,'Basic Ratio'!$D$136:$AU$147,Graph!A520,FALSE)</f>
        <v>NM</v>
      </c>
    </row>
    <row r="526" spans="1:14" ht="13.5" customHeight="1">
      <c r="B526" s="50">
        <f t="shared" si="68"/>
        <v>2013</v>
      </c>
      <c r="C526" s="32">
        <f>VLOOKUP($B526,'Basic Ratio'!$D$4:$AU$15,Graph!A520,FALSE)</f>
        <v>1.13907</v>
      </c>
      <c r="D526" s="32" t="str">
        <f>VLOOKUP($B526,'Basic Ratio'!$D$16:$AU$27,Graph!A520,FALSE)</f>
        <v>NM</v>
      </c>
      <c r="E526" s="32">
        <f>VLOOKUP($B526,'Basic Ratio'!$D$28:$AU$38,Graph!A520,FALSE)</f>
        <v>0.14609</v>
      </c>
      <c r="F526" s="32" t="str">
        <f>VLOOKUP($B526,'Basic Ratio'!$D$40:$AU$51,Graph!A520,FALSE)</f>
        <v>NM</v>
      </c>
      <c r="G526" s="32" t="str">
        <f>VLOOKUP($B526,'Basic Ratio'!$D$52:$AU$63,Graph!A520,FALSE)</f>
        <v>NM</v>
      </c>
      <c r="H526" s="32">
        <f>VLOOKUP($B526,'Basic Ratio'!$D$64:$AU$75,Graph!A520,FALSE)</f>
        <v>2.4311199999999999</v>
      </c>
      <c r="I526" s="32">
        <f>VLOOKUP($B526,'Basic Ratio'!$D$76:$AU$87,Graph!A520,FALSE)</f>
        <v>16.083839999999999</v>
      </c>
      <c r="J526" s="32" t="str">
        <f>VLOOKUP($B526,'Basic Ratio'!$D$88:$AU$99,Graph!A520,FALSE)</f>
        <v>NM</v>
      </c>
      <c r="K526" s="32">
        <f>VLOOKUP($B526,'Basic Ratio'!$D$100:$AU$111,Graph!A520,FALSE)</f>
        <v>0.38444</v>
      </c>
      <c r="L526" s="32">
        <f>VLOOKUP($B526,'Basic Ratio'!$D$112:$AU$123,Graph!A520,FALSE)</f>
        <v>0.57901000000000002</v>
      </c>
      <c r="M526" s="32" t="str">
        <f>VLOOKUP($B526,'Basic Ratio'!$D$124:$AU$135,Graph!A520,FALSE)</f>
        <v>NM</v>
      </c>
      <c r="N526" s="32" t="str">
        <f>VLOOKUP($B526,'Basic Ratio'!$D$136:$AU$147,Graph!A520,FALSE)</f>
        <v>NM</v>
      </c>
    </row>
    <row r="527" spans="1:14" ht="13.5" customHeight="1">
      <c r="B527" s="51">
        <f t="shared" si="68"/>
        <v>2014</v>
      </c>
      <c r="C527" s="39">
        <f>VLOOKUP($B527,'Basic Ratio'!$D$4:$AU$15,Graph!A520,FALSE)</f>
        <v>0.11849</v>
      </c>
      <c r="D527" s="39" t="str">
        <f>VLOOKUP($B527,'Basic Ratio'!$D$16:$AU$27,Graph!A520,FALSE)</f>
        <v>NM</v>
      </c>
      <c r="E527" s="39" t="str">
        <f>VLOOKUP($B527,'Basic Ratio'!$D$28:$AU$38,Graph!A520,FALSE)</f>
        <v>NM</v>
      </c>
      <c r="F527" s="39" t="str">
        <f>VLOOKUP($B527,'Basic Ratio'!$D$40:$AU$51,Graph!A520,FALSE)</f>
        <v>NM</v>
      </c>
      <c r="G527" s="39" t="str">
        <f>VLOOKUP($B527,'Basic Ratio'!$D$52:$AU$63,Graph!A520,FALSE)</f>
        <v>NM</v>
      </c>
      <c r="H527" s="39">
        <f>VLOOKUP($B527,'Basic Ratio'!$D$64:$AU$75,Graph!A520,FALSE)</f>
        <v>1.5669900000000001</v>
      </c>
      <c r="I527" s="39">
        <f>VLOOKUP($B527,'Basic Ratio'!$D$76:$AU$87,Graph!A520,FALSE)</f>
        <v>12.508649999999999</v>
      </c>
      <c r="J527" s="39" t="str">
        <f>VLOOKUP($B527,'Basic Ratio'!$D$88:$AU$99,Graph!A520,FALSE)</f>
        <v>NM</v>
      </c>
      <c r="K527" s="39">
        <f>VLOOKUP($B527,'Basic Ratio'!$D$100:$AU$111,Graph!A520,FALSE)</f>
        <v>0.23246</v>
      </c>
      <c r="L527" s="39">
        <f>VLOOKUP($B527,'Basic Ratio'!$D$112:$AU$123,Graph!A520,FALSE)</f>
        <v>0.86883999999999995</v>
      </c>
      <c r="M527" s="39" t="str">
        <f>VLOOKUP($B527,'Basic Ratio'!$D$124:$AU$135,Graph!A520,FALSE)</f>
        <v>NM</v>
      </c>
      <c r="N527" s="39" t="str">
        <f>VLOOKUP($B527,'Basic Ratio'!$D$136:$AU$147,Graph!A520,FALSE)</f>
        <v>NM</v>
      </c>
    </row>
    <row r="528" spans="1:14" ht="13.5" customHeight="1">
      <c r="B528" s="50">
        <f t="shared" si="68"/>
        <v>2015</v>
      </c>
      <c r="C528" s="32" t="str">
        <f>VLOOKUP($B528,'Basic Ratio'!$D$4:$AU$15,Graph!A520,FALSE)</f>
        <v>NM</v>
      </c>
      <c r="D528" s="32" t="str">
        <f>VLOOKUP($B528,'Basic Ratio'!$D$16:$AU$27,Graph!A520,FALSE)</f>
        <v>NM</v>
      </c>
      <c r="E528" s="32">
        <f>VLOOKUP($B528,'Basic Ratio'!$D$28:$AU$38,Graph!A520,FALSE)</f>
        <v>1.77437</v>
      </c>
      <c r="F528" s="32" t="str">
        <f>VLOOKUP($B528,'Basic Ratio'!$D$40:$AU$51,Graph!A520,FALSE)</f>
        <v>NM</v>
      </c>
      <c r="G528" s="32" t="str">
        <f>VLOOKUP($B528,'Basic Ratio'!$D$52:$AU$63,Graph!A520,FALSE)</f>
        <v>NM</v>
      </c>
      <c r="H528" s="32">
        <f>VLOOKUP($B528,'Basic Ratio'!$D$64:$AU$75,Graph!A520,FALSE)</f>
        <v>1.24186</v>
      </c>
      <c r="I528" s="32">
        <f>VLOOKUP($B528,'Basic Ratio'!$D$76:$AU$87,Graph!A520,FALSE)</f>
        <v>24.408429999999999</v>
      </c>
      <c r="J528" s="32" t="str">
        <f>VLOOKUP($B528,'Basic Ratio'!$D$88:$AU$99,Graph!A520,FALSE)</f>
        <v>NM</v>
      </c>
      <c r="K528" s="32">
        <f>VLOOKUP($B528,'Basic Ratio'!$D$100:$AU$111,Graph!A520,FALSE)</f>
        <v>0.18992999999999999</v>
      </c>
      <c r="L528" s="32">
        <f>VLOOKUP($B528,'Basic Ratio'!$D$112:$AU$123,Graph!A520,FALSE)</f>
        <v>1.24092</v>
      </c>
      <c r="M528" s="32" t="str">
        <f>VLOOKUP($B528,'Basic Ratio'!$D$124:$AU$135,Graph!A520,FALSE)</f>
        <v>NM</v>
      </c>
      <c r="N528" s="32" t="str">
        <f>VLOOKUP($B528,'Basic Ratio'!$D$136:$AU$147,Graph!A520,FALSE)</f>
        <v>NM</v>
      </c>
    </row>
    <row r="529" spans="1:14" ht="13.5" customHeight="1">
      <c r="B529" s="51">
        <f t="shared" si="68"/>
        <v>2016</v>
      </c>
      <c r="C529" s="39">
        <f>VLOOKUP($B529,'Basic Ratio'!$D$4:$AU$15,Graph!A520,FALSE)</f>
        <v>0.69301999999999997</v>
      </c>
      <c r="D529" s="39" t="str">
        <f>VLOOKUP($B529,'Basic Ratio'!$D$16:$AU$27,Graph!A520,FALSE)</f>
        <v>NM</v>
      </c>
      <c r="E529" s="39" t="str">
        <f>VLOOKUP($B529,'Basic Ratio'!$D$28:$AU$38,Graph!A520,FALSE)</f>
        <v>NM</v>
      </c>
      <c r="F529" s="39" t="str">
        <f>VLOOKUP($B529,'Basic Ratio'!$D$40:$AU$51,Graph!A520,FALSE)</f>
        <v>NM</v>
      </c>
      <c r="G529" s="39" t="str">
        <f>VLOOKUP($B529,'Basic Ratio'!$D$52:$AU$63,Graph!A520,FALSE)</f>
        <v>NM</v>
      </c>
      <c r="H529" s="39">
        <f>VLOOKUP($B529,'Basic Ratio'!$D$64:$AU$75,Graph!A520,FALSE)</f>
        <v>2.5288499999999998</v>
      </c>
      <c r="I529" s="39">
        <f>VLOOKUP($B529,'Basic Ratio'!$D$76:$AU$87,Graph!A520,FALSE)</f>
        <v>9.357E-2</v>
      </c>
      <c r="J529" s="39">
        <f>VLOOKUP($B529,'Basic Ratio'!$D$88:$AU$99,Graph!A520,FALSE)</f>
        <v>0.62141000000000002</v>
      </c>
      <c r="K529" s="39">
        <f>VLOOKUP($B529,'Basic Ratio'!$D$100:$AU$111,Graph!A520,FALSE)</f>
        <v>2.3009999999999999E-2</v>
      </c>
      <c r="L529" s="39">
        <f>VLOOKUP($B529,'Basic Ratio'!$D$112:$AU$123,Graph!A520,FALSE)</f>
        <v>1.3109299999999999</v>
      </c>
      <c r="M529" s="39" t="str">
        <f>VLOOKUP($B529,'Basic Ratio'!$D$124:$AU$135,Graph!A520,FALSE)</f>
        <v>NM</v>
      </c>
      <c r="N529" s="39" t="str">
        <f>VLOOKUP($B529,'Basic Ratio'!$D$136:$AU$147,Graph!A520,FALSE)</f>
        <v>NM</v>
      </c>
    </row>
    <row r="530" spans="1:14" ht="13.5" customHeight="1">
      <c r="B530" s="50">
        <f t="shared" si="68"/>
        <v>2017</v>
      </c>
      <c r="C530" s="32">
        <f>VLOOKUP($B530,'Basic Ratio'!$D$4:$AU$15,Graph!A520,FALSE)</f>
        <v>0.55545999999999995</v>
      </c>
      <c r="D530" s="32" t="str">
        <f>VLOOKUP($B530,'Basic Ratio'!$D$16:$AU$27,Graph!A520,FALSE)</f>
        <v>NM</v>
      </c>
      <c r="E530" s="32" t="e">
        <f>VLOOKUP($B530,'Basic Ratio'!$D$28:$AU$38,Graph!A520,FALSE)</f>
        <v>#N/A</v>
      </c>
      <c r="F530" s="32" t="str">
        <f>VLOOKUP($B530,'Basic Ratio'!$D$40:$AU$51,Graph!A520,FALSE)</f>
        <v>NM</v>
      </c>
      <c r="G530" s="32" t="str">
        <f>VLOOKUP($B530,'Basic Ratio'!$D$52:$AU$63,Graph!A520,FALSE)</f>
        <v>NM</v>
      </c>
      <c r="H530" s="32">
        <f>VLOOKUP($B530,'Basic Ratio'!$D$64:$AU$75,Graph!A520,FALSE)</f>
        <v>1.5335799999999999</v>
      </c>
      <c r="I530" s="32" t="str">
        <f>VLOOKUP($B530,'Basic Ratio'!$D$76:$AU$87,Graph!A520,FALSE)</f>
        <v>NM</v>
      </c>
      <c r="J530" s="32">
        <f>VLOOKUP($B530,'Basic Ratio'!$D$88:$AU$99,Graph!A520,FALSE)</f>
        <v>0.86995999999999996</v>
      </c>
      <c r="K530" s="32" t="str">
        <f>VLOOKUP($B530,'Basic Ratio'!$D$100:$AU$111,Graph!A520,FALSE)</f>
        <v>NM</v>
      </c>
      <c r="L530" s="32">
        <f>VLOOKUP($B530,'Basic Ratio'!$D$112:$AU$123,Graph!A520,FALSE)</f>
        <v>0.57648999999999995</v>
      </c>
      <c r="M530" s="32" t="str">
        <f>VLOOKUP($B530,'Basic Ratio'!$D$124:$AU$135,Graph!A520,FALSE)</f>
        <v>NM</v>
      </c>
      <c r="N530" s="32">
        <f>VLOOKUP($B530,'Basic Ratio'!$D$136:$AU$147,Graph!A520,FALSE)</f>
        <v>3.5981200000000002</v>
      </c>
    </row>
    <row r="531" spans="1:14" ht="13.5" customHeight="1">
      <c r="B531" s="51">
        <f>B516</f>
        <v>2018</v>
      </c>
      <c r="C531" s="39">
        <f>VLOOKUP($B531,'Basic Ratio'!$D$4:$AU$15,Graph!A520,FALSE)</f>
        <v>1.52155</v>
      </c>
      <c r="D531" s="39" t="str">
        <f>VLOOKUP($B531,'Basic Ratio'!$D$16:$AU$27,Graph!A520,FALSE)</f>
        <v>NM</v>
      </c>
      <c r="E531" s="39" t="e">
        <f>VLOOKUP($B531,'Basic Ratio'!$D$28:$AU$39,Graph!A520,FALSE)</f>
        <v>#N/A</v>
      </c>
      <c r="F531" s="39" t="str">
        <f>VLOOKUP($B531,'Basic Ratio'!$D$40:$AU$51,Graph!A520,FALSE)</f>
        <v>NM</v>
      </c>
      <c r="G531" s="39" t="str">
        <f>VLOOKUP($B531,'Basic Ratio'!$D$52:$AU$63,Graph!A520,FALSE)</f>
        <v>NM</v>
      </c>
      <c r="H531" s="39">
        <f>VLOOKUP($B531,'Basic Ratio'!$D$64:$AU$75,Graph!A520,FALSE)</f>
        <v>2.8401000000000001</v>
      </c>
      <c r="I531" s="39" t="str">
        <f>VLOOKUP($B531,'Basic Ratio'!$D$76:$AU$87,Graph!A520,FALSE)</f>
        <v>NM</v>
      </c>
      <c r="J531" s="39">
        <f>VLOOKUP($B531,'Basic Ratio'!$D$88:$AU$99,Graph!A520,FALSE)</f>
        <v>0.85777000000000003</v>
      </c>
      <c r="K531" s="39">
        <f>VLOOKUP($B531,'Basic Ratio'!$D$100:$AU$111,Graph!A520,FALSE)</f>
        <v>0.1293</v>
      </c>
      <c r="L531" s="39">
        <f>VLOOKUP($B531,'Basic Ratio'!$D$112:$AU$123,Graph!A520,FALSE)</f>
        <v>1.2455799999999999</v>
      </c>
      <c r="M531" s="39" t="str">
        <f>VLOOKUP($B531,'Basic Ratio'!$D$124:$AU$135,Graph!A520,FALSE)</f>
        <v>NM</v>
      </c>
      <c r="N531" s="39">
        <f>VLOOKUP($B531,'Basic Ratio'!$D$136:$AU$147,Graph!A520,FALSE)</f>
        <v>2.2177500000000001</v>
      </c>
    </row>
    <row r="535" spans="1:14" ht="13.5" customHeight="1">
      <c r="A535" s="13">
        <v>42</v>
      </c>
      <c r="B535" s="14" t="s">
        <v>220</v>
      </c>
      <c r="F535" s="18" t="s">
        <v>492</v>
      </c>
    </row>
    <row r="536" spans="1:14" ht="13.5" customHeight="1">
      <c r="B536" s="16"/>
      <c r="C536" s="52" t="str">
        <f>C521</f>
        <v>日本電産</v>
      </c>
      <c r="D536" s="52" t="str">
        <f t="shared" ref="D536:N536" si="69">D521</f>
        <v>村田製作所</v>
      </c>
      <c r="E536" s="52" t="str">
        <f t="shared" si="69"/>
        <v>TDK</v>
      </c>
      <c r="F536" s="52" t="str">
        <f t="shared" si="69"/>
        <v>京セラ</v>
      </c>
      <c r="G536" s="52" t="str">
        <f t="shared" si="69"/>
        <v>ローム</v>
      </c>
      <c r="H536" s="52" t="str">
        <f t="shared" si="69"/>
        <v>日本精工</v>
      </c>
      <c r="I536" s="52" t="str">
        <f t="shared" si="69"/>
        <v>日立製作所</v>
      </c>
      <c r="J536" s="53" t="str">
        <f t="shared" si="69"/>
        <v>Intel</v>
      </c>
      <c r="K536" s="53" t="str">
        <f t="shared" si="69"/>
        <v>Texas Instruments</v>
      </c>
      <c r="L536" s="53" t="str">
        <f t="shared" si="69"/>
        <v>Emerson</v>
      </c>
      <c r="M536" s="53" t="str">
        <f t="shared" si="69"/>
        <v>Samsung E</v>
      </c>
      <c r="N536" s="53" t="str">
        <f t="shared" si="69"/>
        <v>Analog Devices</v>
      </c>
    </row>
    <row r="537" spans="1:14" ht="13.5" customHeight="1">
      <c r="B537" s="50">
        <f t="shared" ref="B537:B545" si="70">B538-1</f>
        <v>2009</v>
      </c>
      <c r="C537" s="32">
        <f>VLOOKUP($B537,'Basic Ratio'!$D$4:$AU$15,Graph!A535,FALSE)</f>
        <v>3.96821</v>
      </c>
      <c r="D537" s="32">
        <f>VLOOKUP($B537,'Basic Ratio'!$D$16:$AU$27,Graph!A535,FALSE)</f>
        <v>6.5075099999999999</v>
      </c>
      <c r="E537" s="32">
        <f>VLOOKUP($B537,'Basic Ratio'!$D$28:$AU$39,Graph!A535,FALSE)</f>
        <v>2.68289</v>
      </c>
      <c r="F537" s="32">
        <f>VLOOKUP($B537,'Basic Ratio'!$D$40:$AU$51,Graph!A535,FALSE)</f>
        <v>4.0006300000000001</v>
      </c>
      <c r="G537" s="32">
        <f>VLOOKUP($B537,'Basic Ratio'!$D$52:$AU$63,Graph!A535,FALSE)</f>
        <v>6.2673399999999999</v>
      </c>
      <c r="H537" s="32">
        <f>VLOOKUP($B537,'Basic Ratio'!$D$64:$AU$75,Graph!A535,FALSE)</f>
        <v>1.61348</v>
      </c>
      <c r="I537" s="32">
        <f>VLOOKUP($B537,'Basic Ratio'!$D$76:$AU$87,Graph!A535,FALSE)</f>
        <v>1.3985099999999999</v>
      </c>
      <c r="J537" s="32">
        <f>VLOOKUP($B537,'Basic Ratio'!$D$88:$AU$99,Graph!A535,FALSE)</f>
        <v>7.1943700000000002</v>
      </c>
      <c r="K537" s="32">
        <f>VLOOKUP($B537,'Basic Ratio'!$D$100:$AU$111,Graph!A535,FALSE)</f>
        <v>11.026260000000001</v>
      </c>
      <c r="L537" s="32">
        <f>VLOOKUP($B537,'Basic Ratio'!$D$112:$AU$123,Graph!A535,FALSE)</f>
        <v>4.1090999999999998</v>
      </c>
      <c r="M537" s="32">
        <f>VLOOKUP($B537,'Basic Ratio'!$D$124:$AU$135,Graph!A535,FALSE)</f>
        <v>4.0090500000000002</v>
      </c>
      <c r="N537" s="32">
        <f>VLOOKUP($B537,'Basic Ratio'!$D$136:$AU$147,Graph!A535,FALSE)</f>
        <v>7.4235100000000003</v>
      </c>
    </row>
    <row r="538" spans="1:14" ht="13.5" customHeight="1">
      <c r="B538" s="51">
        <f t="shared" si="70"/>
        <v>2010</v>
      </c>
      <c r="C538" s="39">
        <f>VLOOKUP($B538,'Basic Ratio'!$D$4:$AU$15,Graph!A535,FALSE)</f>
        <v>4.1385800000000001</v>
      </c>
      <c r="D538" s="39">
        <f>VLOOKUP($B538,'Basic Ratio'!$D$16:$AU$27,Graph!A535,FALSE)</f>
        <v>6.1145500000000004</v>
      </c>
      <c r="E538" s="39">
        <f>VLOOKUP($B538,'Basic Ratio'!$D$28:$AU$38,Graph!A535,FALSE)</f>
        <v>2.91527</v>
      </c>
      <c r="F538" s="39">
        <f>VLOOKUP($B538,'Basic Ratio'!$D$40:$AU$51,Graph!A535,FALSE)</f>
        <v>4.2976700000000001</v>
      </c>
      <c r="G538" s="39">
        <f>VLOOKUP($B538,'Basic Ratio'!$D$52:$AU$63,Graph!A535,FALSE)</f>
        <v>6.33779</v>
      </c>
      <c r="H538" s="39">
        <f>VLOOKUP($B538,'Basic Ratio'!$D$64:$AU$75,Graph!A535,FALSE)</f>
        <v>1.9746999999999999</v>
      </c>
      <c r="I538" s="39">
        <f>VLOOKUP($B538,'Basic Ratio'!$D$76:$AU$87,Graph!A535,FALSE)</f>
        <v>1.5776399999999999</v>
      </c>
      <c r="J538" s="39">
        <f>VLOOKUP($B538,'Basic Ratio'!$D$88:$AU$99,Graph!A535,FALSE)</f>
        <v>7.6854500000000003</v>
      </c>
      <c r="K538" s="39">
        <f>VLOOKUP($B538,'Basic Ratio'!$D$100:$AU$111,Graph!A535,FALSE)</f>
        <v>11.6159</v>
      </c>
      <c r="L538" s="39">
        <f>VLOOKUP($B538,'Basic Ratio'!$D$112:$AU$123,Graph!A535,FALSE)</f>
        <v>4.0967900000000004</v>
      </c>
      <c r="M538" s="39">
        <f>VLOOKUP($B538,'Basic Ratio'!$D$124:$AU$135,Graph!A535,FALSE)</f>
        <v>4.1685600000000003</v>
      </c>
      <c r="N538" s="39">
        <f>VLOOKUP($B538,'Basic Ratio'!$D$136:$AU$147,Graph!A535,FALSE)</f>
        <v>7.7161</v>
      </c>
    </row>
    <row r="539" spans="1:14" ht="13.5" customHeight="1">
      <c r="B539" s="50">
        <f t="shared" si="70"/>
        <v>2011</v>
      </c>
      <c r="C539" s="32">
        <f>VLOOKUP($B539,'Basic Ratio'!$D$4:$AU$15,Graph!A535,FALSE)</f>
        <v>3.54461</v>
      </c>
      <c r="D539" s="32">
        <f>VLOOKUP($B539,'Basic Ratio'!$D$16:$AU$27,Graph!A535,FALSE)</f>
        <v>5.3182299999999998</v>
      </c>
      <c r="E539" s="32">
        <f>VLOOKUP($B539,'Basic Ratio'!$D$28:$AU$38,Graph!A535,FALSE)</f>
        <v>2.4348999999999998</v>
      </c>
      <c r="F539" s="32">
        <f>VLOOKUP($B539,'Basic Ratio'!$D$40:$AU$51,Graph!A535,FALSE)</f>
        <v>3.96976</v>
      </c>
      <c r="G539" s="32">
        <f>VLOOKUP($B539,'Basic Ratio'!$D$52:$AU$63,Graph!A535,FALSE)</f>
        <v>4.7598900000000004</v>
      </c>
      <c r="H539" s="32">
        <f>VLOOKUP($B539,'Basic Ratio'!$D$64:$AU$75,Graph!A535,FALSE)</f>
        <v>1.91675</v>
      </c>
      <c r="I539" s="32">
        <f>VLOOKUP($B539,'Basic Ratio'!$D$76:$AU$87,Graph!A535,FALSE)</f>
        <v>1.6667099999999999</v>
      </c>
      <c r="J539" s="32">
        <f>VLOOKUP($B539,'Basic Ratio'!$D$88:$AU$99,Graph!A535,FALSE)</f>
        <v>5.1786099999999999</v>
      </c>
      <c r="K539" s="32">
        <f>VLOOKUP($B539,'Basic Ratio'!$D$100:$AU$111,Graph!A535,FALSE)</f>
        <v>5.5774100000000004</v>
      </c>
      <c r="L539" s="32">
        <f>VLOOKUP($B539,'Basic Ratio'!$D$112:$AU$123,Graph!A535,FALSE)</f>
        <v>4.5632400000000004</v>
      </c>
      <c r="M539" s="32">
        <f>VLOOKUP($B539,'Basic Ratio'!$D$124:$AU$135,Graph!A535,FALSE)</f>
        <v>3.8912</v>
      </c>
      <c r="N539" s="32">
        <f>VLOOKUP($B539,'Basic Ratio'!$D$136:$AU$147,Graph!A535,FALSE)</f>
        <v>7.5234100000000002</v>
      </c>
    </row>
    <row r="540" spans="1:14" ht="13.5" customHeight="1">
      <c r="B540" s="51">
        <f t="shared" si="70"/>
        <v>2012</v>
      </c>
      <c r="C540" s="39">
        <f>VLOOKUP($B540,'Basic Ratio'!$D$4:$AU$15,Graph!A535,FALSE)</f>
        <v>2.2360899999999999</v>
      </c>
      <c r="D540" s="39">
        <f>VLOOKUP($B540,'Basic Ratio'!$D$16:$AU$27,Graph!A535,FALSE)</f>
        <v>4.8316100000000004</v>
      </c>
      <c r="E540" s="39">
        <f>VLOOKUP($B540,'Basic Ratio'!$D$28:$AU$38,Graph!A535,FALSE)</f>
        <v>2.2213799999999999</v>
      </c>
      <c r="F540" s="39">
        <f>VLOOKUP($B540,'Basic Ratio'!$D$40:$AU$51,Graph!A535,FALSE)</f>
        <v>3.4452600000000002</v>
      </c>
      <c r="G540" s="39">
        <f>VLOOKUP($B540,'Basic Ratio'!$D$52:$AU$63,Graph!A535,FALSE)</f>
        <v>4.3481800000000002</v>
      </c>
      <c r="H540" s="39">
        <f>VLOOKUP($B540,'Basic Ratio'!$D$64:$AU$75,Graph!A535,FALSE)</f>
        <v>1.78962</v>
      </c>
      <c r="I540" s="39">
        <f>VLOOKUP($B540,'Basic Ratio'!$D$76:$AU$87,Graph!A535,FALSE)</f>
        <v>1.6130599999999999</v>
      </c>
      <c r="J540" s="39">
        <f>VLOOKUP($B540,'Basic Ratio'!$D$88:$AU$99,Graph!A535,FALSE)</f>
        <v>4.27121</v>
      </c>
      <c r="K540" s="39">
        <f>VLOOKUP($B540,'Basic Ratio'!$D$100:$AU$111,Graph!A535,FALSE)</f>
        <v>5.4876899999999997</v>
      </c>
      <c r="L540" s="39">
        <f>VLOOKUP($B540,'Basic Ratio'!$D$112:$AU$123,Graph!A535,FALSE)</f>
        <v>4.4105999999999996</v>
      </c>
      <c r="M540" s="39">
        <f>VLOOKUP($B540,'Basic Ratio'!$D$124:$AU$135,Graph!A535,FALSE)</f>
        <v>4.6412800000000001</v>
      </c>
      <c r="N540" s="39">
        <f>VLOOKUP($B540,'Basic Ratio'!$D$136:$AU$147,Graph!A535,FALSE)</f>
        <v>7.4777899999999997</v>
      </c>
    </row>
    <row r="541" spans="1:14" ht="13.5" customHeight="1">
      <c r="B541" s="50">
        <f t="shared" si="70"/>
        <v>2013</v>
      </c>
      <c r="C541" s="32">
        <f>VLOOKUP($B541,'Basic Ratio'!$D$4:$AU$15,Graph!A535,FALSE)</f>
        <v>2.9128599999999998</v>
      </c>
      <c r="D541" s="32">
        <f>VLOOKUP($B541,'Basic Ratio'!$D$16:$AU$27,Graph!A535,FALSE)</f>
        <v>6.2458600000000004</v>
      </c>
      <c r="E541" s="32">
        <f>VLOOKUP($B541,'Basic Ratio'!$D$28:$AU$38,Graph!A535,FALSE)</f>
        <v>2.4194499999999999</v>
      </c>
      <c r="F541" s="32">
        <f>VLOOKUP($B541,'Basic Ratio'!$D$40:$AU$51,Graph!A535,FALSE)</f>
        <v>3.6130200000000001</v>
      </c>
      <c r="G541" s="32">
        <f>VLOOKUP($B541,'Basic Ratio'!$D$52:$AU$63,Graph!A535,FALSE)</f>
        <v>5.2227399999999999</v>
      </c>
      <c r="H541" s="32">
        <f>VLOOKUP($B541,'Basic Ratio'!$D$64:$AU$75,Graph!A535,FALSE)</f>
        <v>2.1557400000000002</v>
      </c>
      <c r="I541" s="32">
        <f>VLOOKUP($B541,'Basic Ratio'!$D$76:$AU$87,Graph!A535,FALSE)</f>
        <v>1.5944199999999999</v>
      </c>
      <c r="J541" s="32">
        <f>VLOOKUP($B541,'Basic Ratio'!$D$88:$AU$99,Graph!A535,FALSE)</f>
        <v>3.8098100000000001</v>
      </c>
      <c r="K541" s="32">
        <f>VLOOKUP($B541,'Basic Ratio'!$D$100:$AU$111,Graph!A535,FALSE)</f>
        <v>6.5867899999999997</v>
      </c>
      <c r="L541" s="32">
        <f>VLOOKUP($B541,'Basic Ratio'!$D$112:$AU$123,Graph!A535,FALSE)</f>
        <v>4.5036699999999996</v>
      </c>
      <c r="M541" s="32">
        <f>VLOOKUP($B541,'Basic Ratio'!$D$124:$AU$135,Graph!A535,FALSE)</f>
        <v>4.8592000000000004</v>
      </c>
      <c r="N541" s="32">
        <f>VLOOKUP($B541,'Basic Ratio'!$D$136:$AU$147,Graph!A535,FALSE)</f>
        <v>7.6975499999999997</v>
      </c>
    </row>
    <row r="542" spans="1:14" ht="13.5" customHeight="1">
      <c r="B542" s="51">
        <f t="shared" si="70"/>
        <v>2014</v>
      </c>
      <c r="C542" s="39">
        <f>VLOOKUP($B542,'Basic Ratio'!$D$4:$AU$15,Graph!A535,FALSE)</f>
        <v>3.7288700000000001</v>
      </c>
      <c r="D542" s="39">
        <f>VLOOKUP($B542,'Basic Ratio'!$D$16:$AU$27,Graph!A535,FALSE)</f>
        <v>7.6910299999999996</v>
      </c>
      <c r="E542" s="39">
        <f>VLOOKUP($B542,'Basic Ratio'!$D$28:$AU$38,Graph!A535,FALSE)</f>
        <v>2.6407500000000002</v>
      </c>
      <c r="F542" s="39">
        <f>VLOOKUP($B542,'Basic Ratio'!$D$40:$AU$51,Graph!A535,FALSE)</f>
        <v>3.3486899999999999</v>
      </c>
      <c r="G542" s="39">
        <f>VLOOKUP($B542,'Basic Ratio'!$D$52:$AU$63,Graph!A535,FALSE)</f>
        <v>5.9769300000000003</v>
      </c>
      <c r="H542" s="39">
        <f>VLOOKUP($B542,'Basic Ratio'!$D$64:$AU$75,Graph!A535,FALSE)</f>
        <v>2.4093200000000001</v>
      </c>
      <c r="I542" s="39">
        <f>VLOOKUP($B542,'Basic Ratio'!$D$76:$AU$87,Graph!A535,FALSE)</f>
        <v>1.51511</v>
      </c>
      <c r="J542" s="39">
        <f>VLOOKUP($B542,'Basic Ratio'!$D$88:$AU$99,Graph!A535,FALSE)</f>
        <v>4.31745</v>
      </c>
      <c r="K542" s="39">
        <f>VLOOKUP($B542,'Basic Ratio'!$D$100:$AU$111,Graph!A535,FALSE)</f>
        <v>8.5778300000000005</v>
      </c>
      <c r="L542" s="39">
        <f>VLOOKUP($B542,'Basic Ratio'!$D$112:$AU$123,Graph!A535,FALSE)</f>
        <v>4.4717200000000004</v>
      </c>
      <c r="M542" s="39">
        <f>VLOOKUP($B542,'Basic Ratio'!$D$124:$AU$135,Graph!A535,FALSE)</f>
        <v>4.43283</v>
      </c>
      <c r="N542" s="39">
        <f>VLOOKUP($B542,'Basic Ratio'!$D$136:$AU$147,Graph!A535,FALSE)</f>
        <v>6.75291</v>
      </c>
    </row>
    <row r="543" spans="1:14" ht="13.5" customHeight="1">
      <c r="B543" s="50">
        <f t="shared" si="70"/>
        <v>2015</v>
      </c>
      <c r="C543" s="32">
        <f>VLOOKUP($B543,'Basic Ratio'!$D$4:$AU$15,Graph!A535,FALSE)</f>
        <v>4.6634500000000001</v>
      </c>
      <c r="D543" s="32">
        <f>VLOOKUP($B543,'Basic Ratio'!$D$16:$AU$27,Graph!A535,FALSE)</f>
        <v>10.93909</v>
      </c>
      <c r="E543" s="32">
        <f>VLOOKUP($B543,'Basic Ratio'!$D$28:$AU$38,Graph!A535,FALSE)</f>
        <v>2.7490399999999999</v>
      </c>
      <c r="F543" s="32">
        <f>VLOOKUP($B543,'Basic Ratio'!$D$40:$AU$51,Graph!A535,FALSE)</f>
        <v>3.5092099999999999</v>
      </c>
      <c r="G543" s="32">
        <f>VLOOKUP($B543,'Basic Ratio'!$D$52:$AU$63,Graph!A535,FALSE)</f>
        <v>6.5699199999999998</v>
      </c>
      <c r="H543" s="32">
        <f>VLOOKUP($B543,'Basic Ratio'!$D$64:$AU$75,Graph!A535,FALSE)</f>
        <v>2.7256200000000002</v>
      </c>
      <c r="I543" s="32">
        <f>VLOOKUP($B543,'Basic Ratio'!$D$76:$AU$87,Graph!A535,FALSE)</f>
        <v>1.4701900000000001</v>
      </c>
      <c r="J543" s="32">
        <f>VLOOKUP($B543,'Basic Ratio'!$D$88:$AU$99,Graph!A535,FALSE)</f>
        <v>4.07369</v>
      </c>
      <c r="K543" s="32">
        <f>VLOOKUP($B543,'Basic Ratio'!$D$100:$AU$111,Graph!A535,FALSE)</f>
        <v>10.014150000000001</v>
      </c>
      <c r="L543" s="32">
        <f>VLOOKUP($B543,'Basic Ratio'!$D$112:$AU$123,Graph!A535,FALSE)</f>
        <v>4.3391999999999999</v>
      </c>
      <c r="M543" s="32">
        <f>VLOOKUP($B543,'Basic Ratio'!$D$124:$AU$135,Graph!A535,FALSE)</f>
        <v>4.4259399999999998</v>
      </c>
      <c r="N543" s="32">
        <f>VLOOKUP($B543,'Basic Ratio'!$D$136:$AU$147,Graph!A535,FALSE)</f>
        <v>7.8231900000000003</v>
      </c>
    </row>
    <row r="544" spans="1:14" ht="13.5" customHeight="1">
      <c r="B544" s="51">
        <f t="shared" si="70"/>
        <v>2016</v>
      </c>
      <c r="C544" s="39">
        <f>VLOOKUP($B544,'Basic Ratio'!$D$4:$AU$15,Graph!A535,FALSE)</f>
        <v>3.8207100000000001</v>
      </c>
      <c r="D544" s="39">
        <f>VLOOKUP($B544,'Basic Ratio'!$D$16:$AU$27,Graph!A535,FALSE)</f>
        <v>9.0188500000000005</v>
      </c>
      <c r="E544" s="39">
        <f>VLOOKUP($B544,'Basic Ratio'!$D$28:$AU$38,Graph!A535,FALSE)</f>
        <v>2.7484899999999999</v>
      </c>
      <c r="F544" s="39">
        <f>VLOOKUP($B544,'Basic Ratio'!$D$40:$AU$51,Graph!A535,FALSE)</f>
        <v>3.44028</v>
      </c>
      <c r="G544" s="39">
        <f>VLOOKUP($B544,'Basic Ratio'!$D$52:$AU$63,Graph!A535,FALSE)</f>
        <v>5.4688999999999997</v>
      </c>
      <c r="H544" s="39">
        <f>VLOOKUP($B544,'Basic Ratio'!$D$64:$AU$75,Graph!A535,FALSE)</f>
        <v>2.3872200000000001</v>
      </c>
      <c r="I544" s="39">
        <f>VLOOKUP($B544,'Basic Ratio'!$D$76:$AU$87,Graph!A535,FALSE)</f>
        <v>1.8506100000000001</v>
      </c>
      <c r="J544" s="39">
        <f>VLOOKUP($B544,'Basic Ratio'!$D$88:$AU$99,Graph!A535,FALSE)</f>
        <v>3.63381</v>
      </c>
      <c r="K544" s="39">
        <f>VLOOKUP($B544,'Basic Ratio'!$D$100:$AU$111,Graph!A535,FALSE)</f>
        <v>11.355790000000001</v>
      </c>
      <c r="L544" s="39">
        <f>VLOOKUP($B544,'Basic Ratio'!$D$112:$AU$123,Graph!A535,FALSE)</f>
        <v>3.9635699999999998</v>
      </c>
      <c r="M544" s="39">
        <f>VLOOKUP($B544,'Basic Ratio'!$D$124:$AU$135,Graph!A535,FALSE)</f>
        <v>4.37704</v>
      </c>
      <c r="N544" s="39">
        <f>VLOOKUP($B544,'Basic Ratio'!$D$136:$AU$147,Graph!A535,FALSE)</f>
        <v>6.1865600000000001</v>
      </c>
    </row>
    <row r="545" spans="1:14" ht="13.5" customHeight="1">
      <c r="B545" s="50">
        <f t="shared" si="70"/>
        <v>2017</v>
      </c>
      <c r="C545" s="32">
        <f>VLOOKUP($B545,'Basic Ratio'!$D$4:$AU$15,Graph!A535,FALSE)</f>
        <v>5.0715399999999997</v>
      </c>
      <c r="D545" s="32">
        <f>VLOOKUP($B545,'Basic Ratio'!$D$16:$AU$27,Graph!A535,FALSE)</f>
        <v>8.4773899999999998</v>
      </c>
      <c r="E545" s="32" t="e">
        <f>VLOOKUP($B545,'Basic Ratio'!$D$28:$AU$38,Graph!A535,FALSE)</f>
        <v>#N/A</v>
      </c>
      <c r="F545" s="32">
        <f>VLOOKUP($B545,'Basic Ratio'!$D$40:$AU$51,Graph!A535,FALSE)</f>
        <v>3.7987500000000001</v>
      </c>
      <c r="G545" s="32">
        <f>VLOOKUP($B545,'Basic Ratio'!$D$52:$AU$63,Graph!A535,FALSE)</f>
        <v>7.6126199999999997</v>
      </c>
      <c r="H545" s="32">
        <f>VLOOKUP($B545,'Basic Ratio'!$D$64:$AU$75,Graph!A535,FALSE)</f>
        <v>2.81657</v>
      </c>
      <c r="I545" s="32">
        <f>VLOOKUP($B545,'Basic Ratio'!$D$76:$AU$87,Graph!A535,FALSE)</f>
        <v>2.0110800000000002</v>
      </c>
      <c r="J545" s="32">
        <f>VLOOKUP($B545,'Basic Ratio'!$D$88:$AU$99,Graph!A535,FALSE)</f>
        <v>3.5650400000000002</v>
      </c>
      <c r="K545" s="32">
        <f>VLOOKUP($B545,'Basic Ratio'!$D$100:$AU$111,Graph!A535,FALSE)</f>
        <v>12.04678</v>
      </c>
      <c r="L545" s="32">
        <f>VLOOKUP($B545,'Basic Ratio'!$D$112:$AU$123,Graph!A535,FALSE)</f>
        <v>5.0808099999999996</v>
      </c>
      <c r="M545" s="32">
        <f>VLOOKUP($B545,'Basic Ratio'!$D$124:$AU$135,Graph!A535,FALSE)</f>
        <v>4.8333300000000001</v>
      </c>
      <c r="N545" s="32">
        <f>VLOOKUP($B545,'Basic Ratio'!$D$136:$AU$147,Graph!A535,FALSE)</f>
        <v>2.3363700000000001</v>
      </c>
    </row>
    <row r="546" spans="1:14" ht="13.5" customHeight="1">
      <c r="B546" s="51">
        <f>B531</f>
        <v>2018</v>
      </c>
      <c r="C546" s="39">
        <f>VLOOKUP($B546,'Basic Ratio'!$D$4:$AU$15,Graph!A535,FALSE)</f>
        <v>5.1002400000000003</v>
      </c>
      <c r="D546" s="39">
        <f>VLOOKUP($B546,'Basic Ratio'!$D$16:$AU$27,Graph!A535,FALSE)</f>
        <v>7.4561299999999999</v>
      </c>
      <c r="E546" s="39" t="e">
        <f>VLOOKUP($B546,'Basic Ratio'!$D$28:$AU$39,Graph!A535,FALSE)</f>
        <v>#N/A</v>
      </c>
      <c r="F546" s="39">
        <f>VLOOKUP($B546,'Basic Ratio'!$D$40:$AU$51,Graph!A535,FALSE)</f>
        <v>4.0784900000000004</v>
      </c>
      <c r="G546" s="39">
        <f>VLOOKUP($B546,'Basic Ratio'!$D$52:$AU$63,Graph!A535,FALSE)</f>
        <v>7.3164300000000004</v>
      </c>
      <c r="H546" s="39">
        <f>VLOOKUP($B546,'Basic Ratio'!$D$64:$AU$75,Graph!A535,FALSE)</f>
        <v>2.6019600000000001</v>
      </c>
      <c r="I546" s="39">
        <f>VLOOKUP($B546,'Basic Ratio'!$D$76:$AU$87,Graph!A535,FALSE)</f>
        <v>2.1600700000000002</v>
      </c>
      <c r="J546" s="39">
        <f>VLOOKUP($B546,'Basic Ratio'!$D$88:$AU$99,Graph!A535,FALSE)</f>
        <v>4.3721500000000004</v>
      </c>
      <c r="K546" s="39">
        <f>VLOOKUP($B546,'Basic Ratio'!$D$100:$AU$111,Graph!A535,FALSE)</f>
        <v>13.33365</v>
      </c>
      <c r="L546" s="39">
        <f>VLOOKUP($B546,'Basic Ratio'!$D$112:$AU$123,Graph!A535,FALSE)</f>
        <v>5.2716000000000003</v>
      </c>
      <c r="M546" s="39">
        <f>VLOOKUP($B546,'Basic Ratio'!$D$124:$AU$135,Graph!A535,FALSE)</f>
        <v>4.6982699999999999</v>
      </c>
      <c r="N546" s="39">
        <f>VLOOKUP($B546,'Basic Ratio'!$D$136:$AU$147,Graph!A535,FALSE)</f>
        <v>3.2117300000000002</v>
      </c>
    </row>
    <row r="550" spans="1:14" ht="3" customHeight="1"/>
    <row r="551" spans="1:14" ht="13.5" customHeight="1">
      <c r="A551" s="13">
        <v>43</v>
      </c>
      <c r="B551" s="14" t="s">
        <v>454</v>
      </c>
      <c r="F551" s="18" t="s">
        <v>493</v>
      </c>
    </row>
    <row r="552" spans="1:14" ht="13.5" customHeight="1">
      <c r="B552" s="16"/>
      <c r="C552" s="52" t="str">
        <f>C536</f>
        <v>日本電産</v>
      </c>
      <c r="D552" s="52" t="str">
        <f t="shared" ref="D552:N552" si="71">D536</f>
        <v>村田製作所</v>
      </c>
      <c r="E552" s="52" t="str">
        <f t="shared" si="71"/>
        <v>TDK</v>
      </c>
      <c r="F552" s="52" t="str">
        <f t="shared" si="71"/>
        <v>京セラ</v>
      </c>
      <c r="G552" s="52" t="str">
        <f t="shared" si="71"/>
        <v>ローム</v>
      </c>
      <c r="H552" s="52" t="str">
        <f t="shared" si="71"/>
        <v>日本精工</v>
      </c>
      <c r="I552" s="52" t="str">
        <f t="shared" si="71"/>
        <v>日立製作所</v>
      </c>
      <c r="J552" s="53" t="str">
        <f t="shared" si="71"/>
        <v>Intel</v>
      </c>
      <c r="K552" s="53" t="str">
        <f t="shared" si="71"/>
        <v>Texas Instruments</v>
      </c>
      <c r="L552" s="53" t="str">
        <f t="shared" si="71"/>
        <v>Emerson</v>
      </c>
      <c r="M552" s="53" t="str">
        <f t="shared" si="71"/>
        <v>Samsung E</v>
      </c>
      <c r="N552" s="53" t="str">
        <f t="shared" si="71"/>
        <v>Analog Devices</v>
      </c>
    </row>
    <row r="553" spans="1:14" ht="13.5" customHeight="1">
      <c r="B553" s="50">
        <f t="shared" ref="B553:B561" si="72">B554-1</f>
        <v>2009</v>
      </c>
      <c r="C553" s="19">
        <f>VLOOKUP($B553,'Basic Ratio'!$D$4:$AU$15,Graph!A551,FALSE)</f>
        <v>24.856146699791633</v>
      </c>
      <c r="D553" s="19">
        <f>VLOOKUP($B553,'Basic Ratio'!$D$16:$AU$27,Graph!A551,FALSE)</f>
        <v>46.035029020882988</v>
      </c>
      <c r="E553" s="19">
        <f>VLOOKUP($B553,'Basic Ratio'!$D$28:$AU$39,Graph!A551,FALSE)</f>
        <v>62.283035696320454</v>
      </c>
      <c r="F553" s="19">
        <f>VLOOKUP($B553,'Basic Ratio'!$D$40:$AU$51,Graph!A551,FALSE)</f>
        <v>36.799218290229568</v>
      </c>
      <c r="G553" s="19">
        <f>VLOOKUP($B553,'Basic Ratio'!$D$52:$AU$63,Graph!A551,FALSE)</f>
        <v>111.89304165032918</v>
      </c>
      <c r="H553" s="19">
        <f>VLOOKUP($B553,'Basic Ratio'!$D$64:$AU$75,Graph!A551,FALSE)</f>
        <v>72.338719854941061</v>
      </c>
      <c r="I553" s="19">
        <f>VLOOKUP($B553,'Basic Ratio'!$D$76:$AU$87,Graph!A551,FALSE)</f>
        <v>-18.502911776611249</v>
      </c>
      <c r="J553" s="19">
        <f>VLOOKUP($B553,'Basic Ratio'!$D$88:$AU$99,Graph!A551,FALSE)</f>
        <v>25.695184252689401</v>
      </c>
      <c r="K553" s="19">
        <f>VLOOKUP($B553,'Basic Ratio'!$D$100:$AU$111,Graph!A551,FALSE)</f>
        <v>22.210803231292516</v>
      </c>
      <c r="L553" s="19">
        <f>VLOOKUP($B553,'Basic Ratio'!$D$112:$AU$123,Graph!A551,FALSE)</f>
        <v>17.009445059288538</v>
      </c>
      <c r="M553" s="19">
        <f>VLOOKUP($B553,'Basic Ratio'!$D$124:$AU$135,Graph!A551,FALSE)</f>
        <v>11.477232480341785</v>
      </c>
      <c r="N553" s="19">
        <f>VLOOKUP($B553,'Basic Ratio'!$D$136:$AU$147,Graph!A551,FALSE)</f>
        <v>30.158374917262648</v>
      </c>
    </row>
    <row r="554" spans="1:14" ht="13.5" customHeight="1">
      <c r="B554" s="51">
        <f t="shared" si="72"/>
        <v>2010</v>
      </c>
      <c r="C554" s="43">
        <f>VLOOKUP($B554,'Basic Ratio'!$D$4:$AU$15,Graph!A551,FALSE)</f>
        <v>17.426598622417032</v>
      </c>
      <c r="D554" s="43">
        <f>VLOOKUP($B554,'Basic Ratio'!$D$16:$AU$27,Graph!A551,FALSE)</f>
        <v>24.033765724407388</v>
      </c>
      <c r="E554" s="43">
        <f>VLOOKUP($B554,'Basic Ratio'!$D$28:$AU$38,Graph!A551,FALSE)</f>
        <v>14.087578123055728</v>
      </c>
      <c r="F554" s="43">
        <f>VLOOKUP($B554,'Basic Ratio'!$D$40:$AU$51,Graph!A551,FALSE)</f>
        <v>11.889419575539126</v>
      </c>
      <c r="G554" s="43">
        <f>VLOOKUP($B554,'Basic Ratio'!$D$52:$AU$63,Graph!A551,FALSE)</f>
        <v>57.86500469031931</v>
      </c>
      <c r="H554" s="43">
        <f>VLOOKUP($B554,'Basic Ratio'!$D$64:$AU$75,Graph!A551,FALSE)</f>
        <v>14.128119887730554</v>
      </c>
      <c r="I554" s="43">
        <f>VLOOKUP($B554,'Basic Ratio'!$D$76:$AU$87,Graph!A551,FALSE)</f>
        <v>6.4506922078937476</v>
      </c>
      <c r="J554" s="43">
        <f>VLOOKUP($B554,'Basic Ratio'!$D$88:$AU$99,Graph!A551,FALSE)</f>
        <v>10.140048848569435</v>
      </c>
      <c r="K554" s="43">
        <f>VLOOKUP($B554,'Basic Ratio'!$D$100:$AU$111,Graph!A551,FALSE)</f>
        <v>11.821598045229244</v>
      </c>
      <c r="L554" s="43">
        <f>VLOOKUP($B554,'Basic Ratio'!$D$112:$AU$123,Graph!A551,FALSE)</f>
        <v>17.871834884979702</v>
      </c>
      <c r="M554" s="43">
        <f>VLOOKUP($B554,'Basic Ratio'!$D$124:$AU$135,Graph!A551,FALSE)</f>
        <v>8.4150163385620118</v>
      </c>
      <c r="N554" s="43">
        <f>VLOOKUP($B554,'Basic Ratio'!$D$136:$AU$147,Graph!A551,FALSE)</f>
        <v>14.094764985591588</v>
      </c>
    </row>
    <row r="555" spans="1:14" ht="13.5" customHeight="1">
      <c r="B555" s="50">
        <f t="shared" si="72"/>
        <v>2011</v>
      </c>
      <c r="C555" s="19">
        <f>VLOOKUP($B555,'Basic Ratio'!$D$4:$AU$15,Graph!A551,FALSE)</f>
        <v>23.296522571409216</v>
      </c>
      <c r="D555" s="19">
        <f>VLOOKUP($B555,'Basic Ratio'!$D$16:$AU$27,Graph!A551,FALSE)</f>
        <v>33.607167864446396</v>
      </c>
      <c r="E555" s="19">
        <f>VLOOKUP($B555,'Basic Ratio'!$D$28:$AU$38,Graph!A551,FALSE)</f>
        <v>-347.09027407407405</v>
      </c>
      <c r="F555" s="19">
        <f>VLOOKUP($B555,'Basic Ratio'!$D$40:$AU$51,Graph!A551,FALSE)</f>
        <v>16.405675761580028</v>
      </c>
      <c r="G555" s="19">
        <f>VLOOKUP($B555,'Basic Ratio'!$D$52:$AU$63,Graph!A551,FALSE)</f>
        <v>-27.404933327110943</v>
      </c>
      <c r="H555" s="19">
        <f>VLOOKUP($B555,'Basic Ratio'!$D$64:$AU$75,Graph!A551,FALSE)</f>
        <v>11.721463302243251</v>
      </c>
      <c r="I555" s="19">
        <f>VLOOKUP($B555,'Basic Ratio'!$D$76:$AU$87,Graph!A551,FALSE)</f>
        <v>5.8110195723677842</v>
      </c>
      <c r="J555" s="19">
        <f>VLOOKUP($B555,'Basic Ratio'!$D$88:$AU$99,Graph!A551,FALSE)</f>
        <v>9.541106475042497</v>
      </c>
      <c r="K555" s="19">
        <f>VLOOKUP($B555,'Basic Ratio'!$D$100:$AU$111,Graph!A551,FALSE)</f>
        <v>14.875911372987478</v>
      </c>
      <c r="L555" s="19">
        <f>VLOOKUP($B555,'Basic Ratio'!$D$112:$AU$123,Graph!A551,FALSE)</f>
        <v>12.15959033596838</v>
      </c>
      <c r="M555" s="19">
        <f>VLOOKUP($B555,'Basic Ratio'!$D$124:$AU$135,Graph!A551,FALSE)</f>
        <v>10.970190970549332</v>
      </c>
      <c r="N555" s="19">
        <f>VLOOKUP($B555,'Basic Ratio'!$D$136:$AU$147,Graph!A551,FALSE)</f>
        <v>13.014630721448384</v>
      </c>
    </row>
    <row r="556" spans="1:14" ht="13.5" customHeight="1">
      <c r="B556" s="51">
        <f t="shared" si="72"/>
        <v>2012</v>
      </c>
      <c r="C556" s="43">
        <f>VLOOKUP($B556,'Basic Ratio'!$D$4:$AU$15,Graph!A551,FALSE)</f>
        <v>111.40847202803329</v>
      </c>
      <c r="D556" s="43">
        <f>VLOOKUP($B556,'Basic Ratio'!$D$16:$AU$27,Graph!A551,FALSE)</f>
        <v>34.908727635068182</v>
      </c>
      <c r="E556" s="43">
        <f>VLOOKUP($B556,'Basic Ratio'!$D$28:$AU$38,Graph!A551,FALSE)</f>
        <v>90.807661788079471</v>
      </c>
      <c r="F556" s="43">
        <f>VLOOKUP($B556,'Basic Ratio'!$D$40:$AU$51,Graph!A551,FALSE)</f>
        <v>23.995436272809609</v>
      </c>
      <c r="G556" s="43">
        <f>VLOOKUP($B556,'Basic Ratio'!$D$52:$AU$63,Graph!A551,FALSE)</f>
        <v>-7.0952108766976965</v>
      </c>
      <c r="H556" s="43">
        <f>VLOOKUP($B556,'Basic Ratio'!$D$64:$AU$75,Graph!A551,FALSE)</f>
        <v>21.951672436028659</v>
      </c>
      <c r="I556" s="43">
        <f>VLOOKUP($B556,'Basic Ratio'!$D$76:$AU$87,Graph!A551,FALSE)</f>
        <v>11.03403521068816</v>
      </c>
      <c r="J556" s="43">
        <f>VLOOKUP($B556,'Basic Ratio'!$D$88:$AU$99,Graph!A551,FALSE)</f>
        <v>9.1232612448886883</v>
      </c>
      <c r="K556" s="43">
        <f>VLOOKUP($B556,'Basic Ratio'!$D$100:$AU$111,Graph!A551,FALSE)</f>
        <v>19.682549204093235</v>
      </c>
      <c r="L556" s="43">
        <f>VLOOKUP($B556,'Basic Ratio'!$D$112:$AU$123,Graph!A551,FALSE)</f>
        <v>17.345814960474307</v>
      </c>
      <c r="M556" s="43">
        <f>VLOOKUP($B556,'Basic Ratio'!$D$124:$AU$135,Graph!A551,FALSE)</f>
        <v>9.0572186285045451</v>
      </c>
      <c r="N556" s="43">
        <f>VLOOKUP($B556,'Basic Ratio'!$D$136:$AU$147,Graph!A551,FALSE)</f>
        <v>18.276687590980842</v>
      </c>
    </row>
    <row r="557" spans="1:14" ht="13.5" customHeight="1">
      <c r="B557" s="50">
        <f t="shared" si="72"/>
        <v>2013</v>
      </c>
      <c r="C557" s="19">
        <f>VLOOKUP($B557,'Basic Ratio'!$D$4:$AU$15,Graph!A551,FALSE)</f>
        <v>29.464056178777412</v>
      </c>
      <c r="D557" s="19">
        <f>VLOOKUP($B557,'Basic Ratio'!$D$16:$AU$27,Graph!A551,FALSE)</f>
        <v>22.11567248124819</v>
      </c>
      <c r="E557" s="19">
        <f>VLOOKUP($B557,'Basic Ratio'!$D$28:$AU$38,Graph!A551,FALSE)</f>
        <v>29.737743448502798</v>
      </c>
      <c r="F557" s="19">
        <f>VLOOKUP($B557,'Basic Ratio'!$D$40:$AU$51,Graph!A551,FALSE)</f>
        <v>17.966144314943062</v>
      </c>
      <c r="G557" s="19">
        <f>VLOOKUP($B557,'Basic Ratio'!$D$52:$AU$63,Graph!A551,FALSE)</f>
        <v>15.455262522258888</v>
      </c>
      <c r="H557" s="19">
        <f>VLOOKUP($B557,'Basic Ratio'!$D$64:$AU$75,Graph!A551,FALSE)</f>
        <v>16.965678594581803</v>
      </c>
      <c r="I557" s="19">
        <f>VLOOKUP($B557,'Basic Ratio'!$D$76:$AU$87,Graph!A551,FALSE)</f>
        <v>7.0105504251975699</v>
      </c>
      <c r="J557" s="19">
        <f>VLOOKUP($B557,'Basic Ratio'!$D$88:$AU$99,Graph!A551,FALSE)</f>
        <v>13.228440748440748</v>
      </c>
      <c r="K557" s="19">
        <f>VLOOKUP($B557,'Basic Ratio'!$D$100:$AU$111,Graph!A551,FALSE)</f>
        <v>22.230465467160037</v>
      </c>
      <c r="L557" s="19">
        <f>VLOOKUP($B557,'Basic Ratio'!$D$112:$AU$123,Graph!A551,FALSE)</f>
        <v>22.376648451113265</v>
      </c>
      <c r="M557" s="19">
        <f>VLOOKUP($B557,'Basic Ratio'!$D$124:$AU$135,Graph!A551,FALSE)</f>
        <v>6.5526119066254296</v>
      </c>
      <c r="N557" s="19">
        <f>VLOOKUP($B557,'Basic Ratio'!$D$136:$AU$147,Graph!A551,FALSE)</f>
        <v>22.918375915199551</v>
      </c>
    </row>
    <row r="558" spans="1:14" ht="13.5" customHeight="1">
      <c r="B558" s="51">
        <f t="shared" si="72"/>
        <v>2014</v>
      </c>
      <c r="C558" s="43">
        <f>VLOOKUP($B558,'Basic Ratio'!$D$4:$AU$15,Graph!A551,FALSE)</f>
        <v>28.784794615561928</v>
      </c>
      <c r="D558" s="43">
        <f>VLOOKUP($B558,'Basic Ratio'!$D$16:$AU$27,Graph!A551,FALSE)</f>
        <v>20.923184020979647</v>
      </c>
      <c r="E558" s="43">
        <f>VLOOKUP($B558,'Basic Ratio'!$D$28:$AU$38,Graph!A551,FALSE)</f>
        <v>20.376861183046287</v>
      </c>
      <c r="F558" s="43">
        <f>VLOOKUP($B558,'Basic Ratio'!$D$40:$AU$51,Graph!A551,FALSE)</f>
        <v>19.300093826165376</v>
      </c>
      <c r="G558" s="43">
        <f>VLOOKUP($B558,'Basic Ratio'!$D$52:$AU$63,Graph!A551,FALSE)</f>
        <v>19.567968988332854</v>
      </c>
      <c r="H558" s="43">
        <f>VLOOKUP($B558,'Basic Ratio'!$D$64:$AU$75,Graph!A551,FALSE)</f>
        <v>14.57408547130488</v>
      </c>
      <c r="I558" s="43">
        <f>VLOOKUP($B558,'Basic Ratio'!$D$76:$AU$87,Graph!A551,FALSE)</f>
        <v>11.574737659033598</v>
      </c>
      <c r="J558" s="43">
        <f>VLOOKUP($B558,'Basic Ratio'!$D$88:$AU$99,Graph!A551,FALSE)</f>
        <v>15.512153964456596</v>
      </c>
      <c r="K558" s="43">
        <f>VLOOKUP($B558,'Basic Ratio'!$D$100:$AU$111,Graph!A551,FALSE)</f>
        <v>20.019523810705426</v>
      </c>
      <c r="L558" s="43">
        <f>VLOOKUP($B558,'Basic Ratio'!$D$112:$AU$123,Graph!A551,FALSE)</f>
        <v>19.997949038461538</v>
      </c>
      <c r="M558" s="43">
        <f>VLOOKUP($B558,'Basic Ratio'!$D$124:$AU$135,Graph!A551,FALSE)</f>
        <v>8.3103570315116144</v>
      </c>
      <c r="N558" s="43">
        <f>VLOOKUP($B558,'Basic Ratio'!$D$136:$AU$147,Graph!A551,FALSE)</f>
        <v>24.774755386766667</v>
      </c>
    </row>
    <row r="559" spans="1:14" ht="13.5" customHeight="1">
      <c r="B559" s="50">
        <f t="shared" si="72"/>
        <v>2015</v>
      </c>
      <c r="C559" s="19">
        <f>VLOOKUP($B559,'Basic Ratio'!$D$4:$AU$15,Graph!A551,FALSE)</f>
        <v>25.177007054770435</v>
      </c>
      <c r="D559" s="19">
        <f>VLOOKUP($B559,'Basic Ratio'!$D$16:$AU$27,Graph!A551,FALSE)</f>
        <v>14.067199919058275</v>
      </c>
      <c r="E559" s="19">
        <f>VLOOKUP($B559,'Basic Ratio'!$D$28:$AU$38,Graph!A551,FALSE)</f>
        <v>11.830783475676569</v>
      </c>
      <c r="F559" s="19">
        <f>VLOOKUP($B559,'Basic Ratio'!$D$40:$AU$51,Graph!A551,FALSE)</f>
        <v>15.925213569370616</v>
      </c>
      <c r="G559" s="19">
        <f>VLOOKUP($B559,'Basic Ratio'!$D$52:$AU$63,Graph!A551,FALSE)</f>
        <v>19.50741946852385</v>
      </c>
      <c r="H559" s="19">
        <f>VLOOKUP($B559,'Basic Ratio'!$D$64:$AU$75,Graph!A551,FALSE)</f>
        <v>8.0474611605558195</v>
      </c>
      <c r="I559" s="19">
        <f>VLOOKUP($B559,'Basic Ratio'!$D$76:$AU$87,Graph!A551,FALSE)</f>
        <v>8.6262926495743883</v>
      </c>
      <c r="J559" s="19">
        <f>VLOOKUP($B559,'Basic Ratio'!$D$88:$AU$99,Graph!A551,FALSE)</f>
        <v>14.454520140105078</v>
      </c>
      <c r="K559" s="19">
        <f>VLOOKUP($B559,'Basic Ratio'!$D$100:$AU$111,Graph!A551,FALSE)</f>
        <v>18.62020281647689</v>
      </c>
      <c r="L559" s="19">
        <f>VLOOKUP($B559,'Basic Ratio'!$D$112:$AU$123,Graph!A551,FALSE)</f>
        <v>10.620521170874497</v>
      </c>
      <c r="M559" s="19">
        <f>VLOOKUP($B559,'Basic Ratio'!$D$124:$AU$135,Graph!A551,FALSE)</f>
        <v>9.6705257868985672</v>
      </c>
      <c r="N559" s="19">
        <f>VLOOKUP($B559,'Basic Ratio'!$D$136:$AU$147,Graph!A551,FALSE)</f>
        <v>27.060873337944372</v>
      </c>
    </row>
    <row r="560" spans="1:14" ht="13.5" customHeight="1">
      <c r="B560" s="51">
        <f t="shared" si="72"/>
        <v>2016</v>
      </c>
      <c r="C560" s="43">
        <f>VLOOKUP($B560,'Basic Ratio'!$D$4:$AU$15,Graph!A551,FALSE)</f>
        <v>28.068445439945695</v>
      </c>
      <c r="D560" s="43">
        <f>VLOOKUP($B560,'Basic Ratio'!$D$16:$AU$27,Graph!A551,FALSE)</f>
        <v>21.583860041518236</v>
      </c>
      <c r="E560" s="43">
        <f>VLOOKUP($B560,'Basic Ratio'!$D$28:$AU$38,Graph!A551,FALSE)</f>
        <v>6.1111341220115412</v>
      </c>
      <c r="F560" s="43">
        <f>VLOOKUP($B560,'Basic Ratio'!$D$40:$AU$51,Graph!A551,FALSE)</f>
        <v>20.844754942188342</v>
      </c>
      <c r="G560" s="43">
        <f>VLOOKUP($B560,'Basic Ratio'!$D$52:$AU$63,Graph!A551,FALSE)</f>
        <v>29.594250724034932</v>
      </c>
      <c r="H560" s="43">
        <f>VLOOKUP($B560,'Basic Ratio'!$D$64:$AU$75,Graph!A551,FALSE)</f>
        <v>17.168633929628346</v>
      </c>
      <c r="I560" s="43">
        <f>VLOOKUP($B560,'Basic Ratio'!$D$76:$AU$87,Graph!A551,FALSE)</f>
        <v>8.6056717972718317</v>
      </c>
      <c r="J560" s="43">
        <f>VLOOKUP($B560,'Basic Ratio'!$D$88:$AU$99,Graph!A551,FALSE)</f>
        <v>16.66183889104304</v>
      </c>
      <c r="K560" s="43">
        <f>VLOOKUP($B560,'Basic Ratio'!$D$100:$AU$111,Graph!A551,FALSE)</f>
        <v>20.2872838108484</v>
      </c>
      <c r="L560" s="43">
        <f>VLOOKUP($B560,'Basic Ratio'!$D$112:$AU$123,Graph!A551,FALSE)</f>
        <v>21.081265306490383</v>
      </c>
      <c r="M560" s="43">
        <f>VLOOKUP($B560,'Basic Ratio'!$D$124:$AU$135,Graph!A551,FALSE)</f>
        <v>10.943937391127344</v>
      </c>
      <c r="N560" s="43">
        <f>VLOOKUP($B560,'Basic Ratio'!$D$136:$AU$147,Graph!A551,FALSE)</f>
        <v>22.694912309206373</v>
      </c>
    </row>
    <row r="561" spans="1:14" ht="13.5" customHeight="1">
      <c r="B561" s="50">
        <f t="shared" si="72"/>
        <v>2017</v>
      </c>
      <c r="C561" s="19">
        <f>VLOOKUP($B561,'Basic Ratio'!$D$4:$AU$15,Graph!A551,FALSE)</f>
        <v>36.89472370032162</v>
      </c>
      <c r="D561" s="19">
        <f>VLOOKUP($B561,'Basic Ratio'!$D$16:$AU$27,Graph!A551,FALSE)</f>
        <v>21.273769605003697</v>
      </c>
      <c r="E561" s="19" t="e">
        <f>VLOOKUP($B561,'Basic Ratio'!$D$28:$AU$38,Graph!A551,FALSE)</f>
        <v>#N/A</v>
      </c>
      <c r="F561" s="19">
        <f>VLOOKUP($B561,'Basic Ratio'!$D$40:$AU$51,Graph!A551,FALSE)</f>
        <v>25.977759754309584</v>
      </c>
      <c r="G561" s="19">
        <f>VLOOKUP($B561,'Basic Ratio'!$D$52:$AU$63,Graph!A551,FALSE)</f>
        <v>28.753408725882196</v>
      </c>
      <c r="H561" s="19">
        <f>VLOOKUP($B561,'Basic Ratio'!$D$64:$AU$75,Graph!A551,FALSE)</f>
        <v>10.300607149125204</v>
      </c>
      <c r="I561" s="19">
        <f>VLOOKUP($B561,'Basic Ratio'!$D$76:$AU$87,Graph!A551,FALSE)</f>
        <v>7.5801017977747804</v>
      </c>
      <c r="J561" s="19">
        <f>VLOOKUP($B561,'Basic Ratio'!$D$88:$AU$99,Graph!A551,FALSE)</f>
        <v>22.500656181647745</v>
      </c>
      <c r="K561" s="19">
        <f>VLOOKUP($B561,'Basic Ratio'!$D$100:$AU$111,Graph!A551,FALSE)</f>
        <v>27.955444899511136</v>
      </c>
      <c r="L561" s="19">
        <f>VLOOKUP($B561,'Basic Ratio'!$D$112:$AU$123,Graph!A551,FALSE)</f>
        <v>25.947633980645165</v>
      </c>
      <c r="M561" s="19">
        <f>VLOOKUP($B561,'Basic Ratio'!$D$124:$AU$135,Graph!A551,FALSE)</f>
        <v>8.0784370221292487</v>
      </c>
      <c r="N561" s="19">
        <f>VLOOKUP($B561,'Basic Ratio'!$D$136:$AU$147,Graph!A551,FALSE)</f>
        <v>46.111461006326493</v>
      </c>
    </row>
    <row r="562" spans="1:14" ht="13.5" customHeight="1">
      <c r="B562" s="51">
        <f>B546</f>
        <v>2018</v>
      </c>
      <c r="C562" s="43">
        <f>VLOOKUP($B562,'Basic Ratio'!$D$4:$AU$15,Graph!A551,FALSE)</f>
        <v>37.016135773104345</v>
      </c>
      <c r="D562" s="43">
        <f>VLOOKUP($B562,'Basic Ratio'!$D$16:$AU$27,Graph!A551,FALSE)</f>
        <v>17.039202515329123</v>
      </c>
      <c r="E562" s="43" t="e">
        <f>VLOOKUP($B562,'Basic Ratio'!$D$28:$AU$39,Graph!A551,FALSE)</f>
        <v>#N/A</v>
      </c>
      <c r="F562" s="43">
        <f>VLOOKUP($B562,'Basic Ratio'!$D$40:$AU$51,Graph!A551,FALSE)</f>
        <v>20.472627921048964</v>
      </c>
      <c r="G562" s="43">
        <f>VLOOKUP($B562,'Basic Ratio'!$D$52:$AU$63,Graph!A551,FALSE)</f>
        <v>15.677683385752303</v>
      </c>
      <c r="H562" s="43">
        <f>VLOOKUP($B562,'Basic Ratio'!$D$64:$AU$75,Graph!A551,FALSE)</f>
        <v>9.0395015111428911</v>
      </c>
      <c r="I562" s="43">
        <f>VLOOKUP($B562,'Basic Ratio'!$D$76:$AU$87,Graph!A551,FALSE)</f>
        <v>10.783337170193944</v>
      </c>
      <c r="J562" s="43">
        <f>VLOOKUP($B562,'Basic Ratio'!$D$88:$AU$99,Graph!A551,FALSE)</f>
        <v>10.134755141785019</v>
      </c>
      <c r="K562" s="43">
        <f>VLOOKUP($B562,'Basic Ratio'!$D$100:$AU$111,Graph!A551,FALSE)</f>
        <v>16.267264514336919</v>
      </c>
      <c r="L562" s="43">
        <f>VLOOKUP($B562,'Basic Ratio'!$D$112:$AU$123,Graph!A551,FALSE)</f>
        <v>21.640239163669065</v>
      </c>
      <c r="M562" s="43">
        <f>VLOOKUP($B562,'Basic Ratio'!$D$124:$AU$135,Graph!A551,FALSE)</f>
        <v>5.7990318338381384</v>
      </c>
      <c r="N562" s="43">
        <f>VLOOKUP($B562,'Basic Ratio'!$D$136:$AU$147,Graph!A551,FALSE)</f>
        <v>21.667443013122629</v>
      </c>
    </row>
    <row r="566" spans="1:14" ht="13.5" customHeight="1">
      <c r="A566" s="13">
        <v>44</v>
      </c>
      <c r="B566" s="14" t="s">
        <v>455</v>
      </c>
      <c r="F566" s="18" t="s">
        <v>494</v>
      </c>
    </row>
    <row r="567" spans="1:14" ht="13.5" customHeight="1">
      <c r="B567" s="16"/>
      <c r="C567" s="52" t="str">
        <f>C552</f>
        <v>日本電産</v>
      </c>
      <c r="D567" s="52" t="str">
        <f t="shared" ref="D567:N567" si="73">D552</f>
        <v>村田製作所</v>
      </c>
      <c r="E567" s="52" t="str">
        <f t="shared" si="73"/>
        <v>TDK</v>
      </c>
      <c r="F567" s="52" t="str">
        <f t="shared" si="73"/>
        <v>京セラ</v>
      </c>
      <c r="G567" s="52" t="str">
        <f t="shared" si="73"/>
        <v>ローム</v>
      </c>
      <c r="H567" s="52" t="str">
        <f t="shared" si="73"/>
        <v>日本精工</v>
      </c>
      <c r="I567" s="52" t="str">
        <f t="shared" si="73"/>
        <v>日立製作所</v>
      </c>
      <c r="J567" s="53" t="str">
        <f t="shared" si="73"/>
        <v>Intel</v>
      </c>
      <c r="K567" s="53" t="str">
        <f t="shared" si="73"/>
        <v>Texas Instruments</v>
      </c>
      <c r="L567" s="53" t="str">
        <f t="shared" si="73"/>
        <v>Emerson</v>
      </c>
      <c r="M567" s="53" t="str">
        <f t="shared" si="73"/>
        <v>Samsung E</v>
      </c>
      <c r="N567" s="53" t="str">
        <f t="shared" si="73"/>
        <v>Analog Devices</v>
      </c>
    </row>
    <row r="568" spans="1:14" ht="13.5" customHeight="1">
      <c r="B568" s="50">
        <f t="shared" ref="B568:B576" si="74">B569-1</f>
        <v>2009</v>
      </c>
      <c r="C568" s="32">
        <f>VLOOKUP($B568,'Basic Ratio'!$D$4:$AU$15,Graph!A566,FALSE)</f>
        <v>4.1012653010646209</v>
      </c>
      <c r="D568" s="32">
        <f>VLOOKUP($B568,'Basic Ratio'!$D$16:$AU$27,Graph!A566,FALSE)</f>
        <v>1.4230870348514155</v>
      </c>
      <c r="E568" s="32">
        <f>VLOOKUP($B568,'Basic Ratio'!$D$28:$AU$39,Graph!A566,FALSE)</f>
        <v>1.4755332646260455</v>
      </c>
      <c r="F568" s="32">
        <f>VLOOKUP($B568,'Basic Ratio'!$D$40:$AU$51,Graph!A566,FALSE)</f>
        <v>1.2428303490319537</v>
      </c>
      <c r="G568" s="32">
        <f>VLOOKUP($B568,'Basic Ratio'!$D$52:$AU$63,Graph!A566,FALSE)</f>
        <v>1.0839966998853339</v>
      </c>
      <c r="H568" s="32">
        <f>VLOOKUP($B568,'Basic Ratio'!$D$64:$AU$75,Graph!A566,FALSE)</f>
        <v>1.6062973446339057</v>
      </c>
      <c r="I568" s="32">
        <f>VLOOKUP($B568,'Basic Ratio'!$D$76:$AU$87,Graph!A566,FALSE)</f>
        <v>1.2154824301409402</v>
      </c>
      <c r="J568" s="32">
        <f>VLOOKUP($B568,'Basic Ratio'!$D$88:$AU$99,Graph!A566,FALSE)</f>
        <v>2.691882313447151</v>
      </c>
      <c r="K568" s="32">
        <f>VLOOKUP($B568,'Basic Ratio'!$D$100:$AU$111,Graph!A566,FALSE)</f>
        <v>3.3583502108619627</v>
      </c>
      <c r="L568" s="32">
        <f>VLOOKUP($B568,'Basic Ratio'!$D$112:$AU$123,Graph!A566,FALSE)</f>
        <v>3.5211837755698423</v>
      </c>
      <c r="M568" s="32">
        <f>VLOOKUP($B568,'Basic Ratio'!$D$124:$AU$135,Graph!A566,FALSE)</f>
        <v>1.6103502643202183</v>
      </c>
      <c r="N568" s="32">
        <f>VLOOKUP($B568,'Basic Ratio'!$D$136:$AU$147,Graph!A566,FALSE)</f>
        <v>2.9545119208081458</v>
      </c>
    </row>
    <row r="569" spans="1:14" ht="13.5" customHeight="1">
      <c r="B569" s="51">
        <f t="shared" si="74"/>
        <v>2010</v>
      </c>
      <c r="C569" s="39">
        <f>VLOOKUP($B569,'Basic Ratio'!$D$4:$AU$15,Graph!A566,FALSE)</f>
        <v>2.8202392906403944</v>
      </c>
      <c r="D569" s="39">
        <f>VLOOKUP($B569,'Basic Ratio'!$D$16:$AU$27,Graph!A566,FALSE)</f>
        <v>1.5656379345522833</v>
      </c>
      <c r="E569" s="39">
        <f>VLOOKUP($B569,'Basic Ratio'!$D$28:$AU$38,Graph!A566,FALSE)</f>
        <v>1.1866543243809811</v>
      </c>
      <c r="F569" s="39">
        <f>VLOOKUP($B569,'Basic Ratio'!$D$40:$AU$51,Graph!A566,FALSE)</f>
        <v>1.0892542411722337</v>
      </c>
      <c r="G569" s="39">
        <f>VLOOKUP($B569,'Basic Ratio'!$D$52:$AU$63,Graph!A566,FALSE)</f>
        <v>0.85604639146950279</v>
      </c>
      <c r="H569" s="39">
        <f>VLOOKUP($B569,'Basic Ratio'!$D$64:$AU$75,Graph!A566,FALSE)</f>
        <v>1.5047279740043948</v>
      </c>
      <c r="I569" s="39">
        <f>VLOOKUP($B569,'Basic Ratio'!$D$76:$AU$87,Graph!A566,FALSE)</f>
        <v>1.3580249024804409</v>
      </c>
      <c r="J569" s="39">
        <f>VLOOKUP($B569,'Basic Ratio'!$D$88:$AU$99,Graph!A566,FALSE)</f>
        <v>2.3517200080922516</v>
      </c>
      <c r="K569" s="39">
        <f>VLOOKUP($B569,'Basic Ratio'!$D$100:$AU$111,Graph!A566,FALSE)</f>
        <v>3.656234405480502</v>
      </c>
      <c r="L569" s="39">
        <f>VLOOKUP($B569,'Basic Ratio'!$D$112:$AU$123,Graph!A566,FALSE)</f>
        <v>4.04634987132353</v>
      </c>
      <c r="M569" s="39">
        <f>VLOOKUP($B569,'Basic Ratio'!$D$124:$AU$135,Graph!A566,FALSE)</f>
        <v>1.5874982097524302</v>
      </c>
      <c r="N569" s="39">
        <f>VLOOKUP($B569,'Basic Ratio'!$D$136:$AU$147,Graph!A566,FALSE)</f>
        <v>3.1367326016644594</v>
      </c>
    </row>
    <row r="570" spans="1:14" ht="13.5" customHeight="1">
      <c r="B570" s="50">
        <f t="shared" si="74"/>
        <v>2011</v>
      </c>
      <c r="C570" s="32">
        <f>VLOOKUP($B570,'Basic Ratio'!$D$4:$AU$15,Graph!A566,FALSE)</f>
        <v>2.7870968742942659</v>
      </c>
      <c r="D570" s="32">
        <f>VLOOKUP($B570,'Basic Ratio'!$D$16:$AU$27,Graph!A566,FALSE)</f>
        <v>1.2804975133017209</v>
      </c>
      <c r="E570" s="32">
        <f>VLOOKUP($B570,'Basic Ratio'!$D$28:$AU$38,Graph!A566,FALSE)</f>
        <v>1.1851648895232245</v>
      </c>
      <c r="F570" s="32">
        <f>VLOOKUP($B570,'Basic Ratio'!$D$40:$AU$51,Graph!A566,FALSE)</f>
        <v>0.94624534533737548</v>
      </c>
      <c r="G570" s="32">
        <f>VLOOKUP($B570,'Basic Ratio'!$D$52:$AU$63,Graph!A566,FALSE)</f>
        <v>0.69469588016694472</v>
      </c>
      <c r="H570" s="32">
        <f>VLOOKUP($B570,'Basic Ratio'!$D$64:$AU$75,Graph!A566,FALSE)</f>
        <v>1.2260644520760118</v>
      </c>
      <c r="I570" s="32">
        <f>VLOOKUP($B570,'Basic Ratio'!$D$76:$AU$87,Graph!A566,FALSE)</f>
        <v>1.353911128812687</v>
      </c>
      <c r="J570" s="32">
        <f>VLOOKUP($B570,'Basic Ratio'!$D$88:$AU$99,Graph!A566,FALSE)</f>
        <v>2.6895733048724706</v>
      </c>
      <c r="K570" s="32">
        <f>VLOOKUP($B570,'Basic Ratio'!$D$100:$AU$111,Graph!A566,FALSE)</f>
        <v>3.0371199625639154</v>
      </c>
      <c r="L570" s="32">
        <f>VLOOKUP($B570,'Basic Ratio'!$D$112:$AU$123,Graph!A566,FALSE)</f>
        <v>2.9583386431387635</v>
      </c>
      <c r="M570" s="32">
        <f>VLOOKUP($B570,'Basic Ratio'!$D$124:$AU$135,Graph!A566,FALSE)</f>
        <v>1.5546269838280482</v>
      </c>
      <c r="N570" s="32">
        <f>VLOOKUP($B570,'Basic Ratio'!$D$136:$AU$147,Graph!A566,FALSE)</f>
        <v>2.9743304878810286</v>
      </c>
    </row>
    <row r="571" spans="1:14" ht="13.5" customHeight="1">
      <c r="B571" s="51">
        <f t="shared" si="74"/>
        <v>2012</v>
      </c>
      <c r="C571" s="39">
        <f>VLOOKUP($B571,'Basic Ratio'!$D$4:$AU$15,Graph!A566,FALSE)</f>
        <v>1.8357539219493182</v>
      </c>
      <c r="D571" s="39">
        <f>VLOOKUP($B571,'Basic Ratio'!$D$16:$AU$27,Graph!A566,FALSE)</f>
        <v>1.7185887541508753</v>
      </c>
      <c r="E571" s="39">
        <f>VLOOKUP($B571,'Basic Ratio'!$D$28:$AU$38,Graph!A566,FALSE)</f>
        <v>0.73303890254094572</v>
      </c>
      <c r="F571" s="39">
        <f>VLOOKUP($B571,'Basic Ratio'!$D$40:$AU$51,Graph!A566,FALSE)</f>
        <v>0.98175121109954877</v>
      </c>
      <c r="G571" s="39">
        <f>VLOOKUP($B571,'Basic Ratio'!$D$52:$AU$63,Graph!A566,FALSE)</f>
        <v>0.60651806708301403</v>
      </c>
      <c r="H571" s="39">
        <f>VLOOKUP($B571,'Basic Ratio'!$D$64:$AU$75,Graph!A566,FALSE)</f>
        <v>1.2071587067299574</v>
      </c>
      <c r="I571" s="39">
        <f>VLOOKUP($B571,'Basic Ratio'!$D$76:$AU$87,Graph!A566,FALSE)</f>
        <v>1.2595180375691457</v>
      </c>
      <c r="J571" s="39">
        <f>VLOOKUP($B571,'Basic Ratio'!$D$88:$AU$99,Graph!A566,FALSE)</f>
        <v>1.9608517079077399</v>
      </c>
      <c r="K571" s="39">
        <f>VLOOKUP($B571,'Basic Ratio'!$D$100:$AU$111,Graph!A566,FALSE)</f>
        <v>3.158617284006934</v>
      </c>
      <c r="L571" s="39">
        <f>VLOOKUP($B571,'Basic Ratio'!$D$112:$AU$123,Graph!A566,FALSE)</f>
        <v>3.4101922758620691</v>
      </c>
      <c r="M571" s="39">
        <f>VLOOKUP($B571,'Basic Ratio'!$D$124:$AU$135,Graph!A566,FALSE)</f>
        <v>1.8444315130882993</v>
      </c>
      <c r="N571" s="39">
        <f>VLOOKUP($B571,'Basic Ratio'!$D$136:$AU$147,Graph!A566,FALSE)</f>
        <v>2.8574816528419276</v>
      </c>
    </row>
    <row r="572" spans="1:14" ht="13.5" customHeight="1">
      <c r="B572" s="50">
        <f t="shared" si="74"/>
        <v>2013</v>
      </c>
      <c r="C572" s="32">
        <f>VLOOKUP($B572,'Basic Ratio'!$D$4:$AU$15,Graph!A566,FALSE)</f>
        <v>3.3434474710360234</v>
      </c>
      <c r="D572" s="32">
        <f>VLOOKUP($B572,'Basic Ratio'!$D$16:$AU$27,Graph!A566,FALSE)</f>
        <v>2.1563798800954213</v>
      </c>
      <c r="E572" s="32">
        <f>VLOOKUP($B572,'Basic Ratio'!$D$28:$AU$38,Graph!A566,FALSE)</f>
        <v>0.85347862445638234</v>
      </c>
      <c r="F572" s="32">
        <f>VLOOKUP($B572,'Basic Ratio'!$D$40:$AU$51,Graph!A566,FALSE)</f>
        <v>0.893696889580191</v>
      </c>
      <c r="G572" s="32">
        <f>VLOOKUP($B572,'Basic Ratio'!$D$52:$AU$63,Graph!A566,FALSE)</f>
        <v>0.7488173813244362</v>
      </c>
      <c r="H572" s="32">
        <f>VLOOKUP($B572,'Basic Ratio'!$D$64:$AU$75,Graph!A566,FALSE)</f>
        <v>1.5955417355484536</v>
      </c>
      <c r="I572" s="32">
        <f>VLOOKUP($B572,'Basic Ratio'!$D$76:$AU$87,Graph!A566,FALSE)</f>
        <v>1.3791806158978093</v>
      </c>
      <c r="J572" s="32">
        <f>VLOOKUP($B572,'Basic Ratio'!$D$88:$AU$99,Graph!A566,FALSE)</f>
        <v>2.1844548201043672</v>
      </c>
      <c r="K572" s="32">
        <f>VLOOKUP($B572,'Basic Ratio'!$D$100:$AU$111,Graph!A566,FALSE)</f>
        <v>4.4473273193300642</v>
      </c>
      <c r="L572" s="32">
        <f>VLOOKUP($B572,'Basic Ratio'!$D$112:$AU$123,Graph!A566,FALSE)</f>
        <v>4.3675158904109592</v>
      </c>
      <c r="M572" s="32">
        <f>VLOOKUP($B572,'Basic Ratio'!$D$124:$AU$135,Graph!A566,FALSE)</f>
        <v>1.3824818946646604</v>
      </c>
      <c r="N572" s="32">
        <f>VLOOKUP($B572,'Basic Ratio'!$D$136:$AU$147,Graph!A566,FALSE)</f>
        <v>3.2566685796366595</v>
      </c>
    </row>
    <row r="573" spans="1:14" ht="13.5" customHeight="1">
      <c r="B573" s="51">
        <f t="shared" si="74"/>
        <v>2014</v>
      </c>
      <c r="C573" s="39">
        <f>VLOOKUP($B573,'Basic Ratio'!$D$4:$AU$15,Graph!A566,FALSE)</f>
        <v>3.0172235224142652</v>
      </c>
      <c r="D573" s="39">
        <f>VLOOKUP($B573,'Basic Ratio'!$D$16:$AU$27,Graph!A566,FALSE)</f>
        <v>3.1168947302798529</v>
      </c>
      <c r="E573" s="39">
        <f>VLOOKUP($B573,'Basic Ratio'!$D$28:$AU$38,Graph!A566,FALSE)</f>
        <v>1.4555787304783985</v>
      </c>
      <c r="F573" s="39">
        <f>VLOOKUP($B573,'Basic Ratio'!$D$40:$AU$51,Graph!A566,FALSE)</f>
        <v>1.0916530110110554</v>
      </c>
      <c r="G573" s="39">
        <f>VLOOKUP($B573,'Basic Ratio'!$D$52:$AU$63,Graph!A566,FALSE)</f>
        <v>1.1799292518246234</v>
      </c>
      <c r="H573" s="39">
        <f>VLOOKUP($B573,'Basic Ratio'!$D$64:$AU$75,Graph!A566,FALSE)</f>
        <v>2.0842343105382883</v>
      </c>
      <c r="I573" s="39">
        <f>VLOOKUP($B573,'Basic Ratio'!$D$76:$AU$87,Graph!A566,FALSE)</f>
        <v>1.350983559146798</v>
      </c>
      <c r="J573" s="39">
        <f>VLOOKUP($B573,'Basic Ratio'!$D$88:$AU$99,Graph!A566,FALSE)</f>
        <v>3.2498746979325159</v>
      </c>
      <c r="K573" s="39">
        <f>VLOOKUP($B573,'Basic Ratio'!$D$100:$AU$111,Graph!A566,FALSE)</f>
        <v>5.4355222974013477</v>
      </c>
      <c r="L573" s="39">
        <f>VLOOKUP($B573,'Basic Ratio'!$D$112:$AU$123,Graph!A566,FALSE)</f>
        <v>4.316189415950193</v>
      </c>
      <c r="M573" s="39">
        <f>VLOOKUP($B573,'Basic Ratio'!$D$124:$AU$135,Graph!A566,FALSE)</f>
        <v>1.1987507686393148</v>
      </c>
      <c r="N573" s="39">
        <f>VLOOKUP($B573,'Basic Ratio'!$D$136:$AU$147,Graph!A566,FALSE)</f>
        <v>3.2769202569958957</v>
      </c>
    </row>
    <row r="574" spans="1:14" ht="13.5" customHeight="1">
      <c r="B574" s="50">
        <f t="shared" si="74"/>
        <v>2015</v>
      </c>
      <c r="C574" s="32">
        <f>VLOOKUP($B574,'Basic Ratio'!$D$4:$AU$15,Graph!A566,FALSE)</f>
        <v>3.0026058034554657</v>
      </c>
      <c r="D574" s="32">
        <f>VLOOKUP($B574,'Basic Ratio'!$D$16:$AU$27,Graph!A566,FALSE)</f>
        <v>2.3372221451171087</v>
      </c>
      <c r="E574" s="32">
        <f>VLOOKUP($B574,'Basic Ratio'!$D$28:$AU$38,Graph!A566,FALSE)</f>
        <v>1.167082919357203</v>
      </c>
      <c r="F574" s="32">
        <f>VLOOKUP($B574,'Basic Ratio'!$D$40:$AU$51,Graph!A566,FALSE)</f>
        <v>0.79610590662900604</v>
      </c>
      <c r="G574" s="32">
        <f>VLOOKUP($B574,'Basic Ratio'!$D$52:$AU$63,Graph!A566,FALSE)</f>
        <v>0.71039594088767666</v>
      </c>
      <c r="H574" s="32">
        <f>VLOOKUP($B574,'Basic Ratio'!$D$64:$AU$75,Graph!A566,FALSE)</f>
        <v>1.2266572255152739</v>
      </c>
      <c r="I574" s="32">
        <f>VLOOKUP($B574,'Basic Ratio'!$D$76:$AU$87,Graph!A566,FALSE)</f>
        <v>0.92963551216455254</v>
      </c>
      <c r="J574" s="32">
        <f>VLOOKUP($B574,'Basic Ratio'!$D$88:$AU$99,Graph!A566,FALSE)</f>
        <v>2.7023102234591141</v>
      </c>
      <c r="K574" s="32">
        <f>VLOOKUP($B574,'Basic Ratio'!$D$100:$AU$111,Graph!A566,FALSE)</f>
        <v>5.5901795304645079</v>
      </c>
      <c r="L574" s="32">
        <f>VLOOKUP($B574,'Basic Ratio'!$D$112:$AU$123,Graph!A566,FALSE)</f>
        <v>3.5918678826877861</v>
      </c>
      <c r="M574" s="32">
        <f>VLOOKUP($B574,'Basic Ratio'!$D$124:$AU$135,Graph!A566,FALSE)</f>
        <v>1.0662023431639023</v>
      </c>
      <c r="N574" s="32">
        <f>VLOOKUP($B574,'Basic Ratio'!$D$136:$AU$147,Graph!A566,FALSE)</f>
        <v>3.7173821609833633</v>
      </c>
    </row>
    <row r="575" spans="1:14" ht="13.5" customHeight="1">
      <c r="B575" s="51">
        <f t="shared" si="74"/>
        <v>2016</v>
      </c>
      <c r="C575" s="39">
        <f>VLOOKUP($B575,'Basic Ratio'!$D$4:$AU$15,Graph!A566,FALSE)</f>
        <v>3.7119807247582011</v>
      </c>
      <c r="D575" s="39">
        <f>VLOOKUP($B575,'Basic Ratio'!$D$16:$AU$27,Graph!A566,FALSE)</f>
        <v>2.4864742373999777</v>
      </c>
      <c r="E575" s="39">
        <f>VLOOKUP($B575,'Basic Ratio'!$D$28:$AU$38,Graph!A566,FALSE)</f>
        <v>1.1208681837769998</v>
      </c>
      <c r="F575" s="39">
        <f>VLOOKUP($B575,'Basic Ratio'!$D$40:$AU$51,Graph!A566,FALSE)</f>
        <v>0.9770129126530116</v>
      </c>
      <c r="G575" s="39">
        <f>VLOOKUP($B575,'Basic Ratio'!$D$52:$AU$63,Graph!A566,FALSE)</f>
        <v>1.0796599346746005</v>
      </c>
      <c r="H575" s="39">
        <f>VLOOKUP($B575,'Basic Ratio'!$D$64:$AU$75,Graph!A566,FALSE)</f>
        <v>1.823369581987645</v>
      </c>
      <c r="I575" s="39">
        <f>VLOOKUP($B575,'Basic Ratio'!$D$76:$AU$87,Graph!A566,FALSE)</f>
        <v>0.98041230094857412</v>
      </c>
      <c r="J575" s="39">
        <f>VLOOKUP($B575,'Basic Ratio'!$D$88:$AU$99,Graph!A566,FALSE)</f>
        <v>2.5954086008516293</v>
      </c>
      <c r="K575" s="39">
        <f>VLOOKUP($B575,'Basic Ratio'!$D$100:$AU$111,Graph!A566,FALSE)</f>
        <v>6.9638866895827372</v>
      </c>
      <c r="L575" s="39">
        <f>VLOOKUP($B575,'Basic Ratio'!$D$112:$AU$123,Graph!A566,FALSE)</f>
        <v>4.6352042111522191</v>
      </c>
      <c r="M575" s="39">
        <f>VLOOKUP($B575,'Basic Ratio'!$D$124:$AU$135,Graph!A566,FALSE)</f>
        <v>1.3341227009438381</v>
      </c>
      <c r="N575" s="39">
        <f>VLOOKUP($B575,'Basic Ratio'!$D$136:$AU$147,Graph!A566,FALSE)</f>
        <v>3.7856823559155943</v>
      </c>
    </row>
    <row r="576" spans="1:14" ht="13.5" customHeight="1">
      <c r="B576" s="50">
        <f t="shared" si="74"/>
        <v>2017</v>
      </c>
      <c r="C576" s="32">
        <f>VLOOKUP($B576,'Basic Ratio'!$D$4:$AU$15,Graph!A566,FALSE)</f>
        <v>5.2036737288110144</v>
      </c>
      <c r="D576" s="32">
        <f>VLOOKUP($B576,'Basic Ratio'!$D$16:$AU$27,Graph!A566,FALSE)</f>
        <v>2.1331021545722919</v>
      </c>
      <c r="E576" s="32" t="e">
        <f>VLOOKUP($B576,'Basic Ratio'!$D$28:$AU$38,Graph!A566,FALSE)</f>
        <v>#N/A</v>
      </c>
      <c r="F576" s="32">
        <f>VLOOKUP($B576,'Basic Ratio'!$D$40:$AU$51,Graph!A566,FALSE)</f>
        <v>0.94498606427576548</v>
      </c>
      <c r="G576" s="32">
        <f>VLOOKUP($B576,'Basic Ratio'!$D$52:$AU$63,Graph!A566,FALSE)</f>
        <v>1.425951726612769</v>
      </c>
      <c r="H576" s="32">
        <f>VLOOKUP($B576,'Basic Ratio'!$D$64:$AU$75,Graph!A566,FALSE)</f>
        <v>1.4028806609205566</v>
      </c>
      <c r="I576" s="32">
        <f>VLOOKUP($B576,'Basic Ratio'!$D$76:$AU$87,Graph!A566,FALSE)</f>
        <v>1.1351986484418661</v>
      </c>
      <c r="J576" s="32">
        <f>VLOOKUP($B576,'Basic Ratio'!$D$88:$AU$99,Graph!A566,FALSE)</f>
        <v>3.1299902925281442</v>
      </c>
      <c r="K576" s="32">
        <f>VLOOKUP($B576,'Basic Ratio'!$D$100:$AU$111,Graph!A566,FALSE)</f>
        <v>9.9576229196091717</v>
      </c>
      <c r="L576" s="32">
        <f>VLOOKUP($B576,'Basic Ratio'!$D$112:$AU$123,Graph!A566,FALSE)</f>
        <v>4.6133095515026383</v>
      </c>
      <c r="M576" s="32">
        <f>VLOOKUP($B576,'Basic Ratio'!$D$124:$AU$135,Graph!A566,FALSE)</f>
        <v>1.6446955288261838</v>
      </c>
      <c r="N576" s="32">
        <f>VLOOKUP($B576,'Basic Ratio'!$D$136:$AU$147,Graph!A566,FALSE)</f>
        <v>3.3001862926288728</v>
      </c>
    </row>
    <row r="577" spans="2:14" ht="13.5" customHeight="1">
      <c r="B577" s="51">
        <f>B562</f>
        <v>2018</v>
      </c>
      <c r="C577" s="39">
        <f>VLOOKUP($B577,'Basic Ratio'!$D$4:$AU$15,Graph!A566,FALSE)</f>
        <v>4.137297889975021</v>
      </c>
      <c r="D577" s="39">
        <f>VLOOKUP($B577,'Basic Ratio'!$D$16:$AU$27,Graph!A566,FALSE)</f>
        <v>2.1985468070407537</v>
      </c>
      <c r="E577" s="39" t="e">
        <f>VLOOKUP($B577,'Basic Ratio'!$D$28:$AU$39,Graph!A566,FALSE)</f>
        <v>#N/A</v>
      </c>
      <c r="F577" s="39">
        <f>VLOOKUP($B577,'Basic Ratio'!$D$40:$AU$51,Graph!A566,FALSE)</f>
        <v>1.0377264820587142</v>
      </c>
      <c r="G577" s="39">
        <f>VLOOKUP($B577,'Basic Ratio'!$D$52:$AU$63,Graph!A566,FALSE)</f>
        <v>0.93024654656927674</v>
      </c>
      <c r="H577" s="39">
        <f>VLOOKUP($B577,'Basic Ratio'!$D$64:$AU$75,Graph!A566,FALSE)</f>
        <v>0.98933658345072251</v>
      </c>
      <c r="I577" s="39">
        <f>VLOOKUP($B577,'Basic Ratio'!$D$76:$AU$87,Graph!A566,FALSE)</f>
        <v>1.0610204382972737</v>
      </c>
      <c r="J577" s="39">
        <f>VLOOKUP($B577,'Basic Ratio'!$D$88:$AU$99,Graph!A566,FALSE)</f>
        <v>2.8615667288065127</v>
      </c>
      <c r="K577" s="39">
        <f>VLOOKUP($B577,'Basic Ratio'!$D$100:$AU$111,Graph!A566,FALSE)</f>
        <v>10.092432287080277</v>
      </c>
      <c r="L577" s="39">
        <f>VLOOKUP($B577,'Basic Ratio'!$D$112:$AU$123,Graph!A566,FALSE)</f>
        <v>5.3792211802838947</v>
      </c>
      <c r="M577" s="39">
        <f>VLOOKUP($B577,'Basic Ratio'!$D$124:$AU$135,Graph!A566,FALSE)</f>
        <v>1.0711805560412377</v>
      </c>
      <c r="N577" s="39">
        <f>VLOOKUP($B577,'Basic Ratio'!$D$136:$AU$147,Graph!A566,FALSE)</f>
        <v>2.9487254576131132</v>
      </c>
    </row>
  </sheetData>
  <phoneticPr fontId="2"/>
  <printOptions horizontalCentered="1"/>
  <pageMargins left="0.511811023622047" right="0.511811023622047" top="0.70866141732283505" bottom="0.70866141732283505" header="0.31496062992126" footer="0.31496062992126"/>
  <pageSetup paperSize="8" fitToHeight="0" orientation="landscape" cellComments="atEnd" errors="blank" verticalDpi="300" r:id="rId1"/>
  <headerFooter>
    <oddHeader>&amp;C&amp;"Times New Roman,標準"&amp;A</oddHeader>
    <oddFooter>&amp;C&amp;"Times New Roman,標準"&amp;P / &amp;N &amp;"ＭＳ 明朝,標準"ページ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575"/>
  <sheetViews>
    <sheetView view="pageBreakPreview" zoomScaleNormal="100" zoomScaleSheetLayoutView="100" workbookViewId="0">
      <pane xSplit="4" ySplit="4" topLeftCell="E5" activePane="bottomRight" state="frozen"/>
      <selection pane="topRight" activeCell="E1" sqref="E1"/>
      <selection pane="bottomLeft" activeCell="A4" sqref="A4"/>
      <selection pane="bottomRight"/>
    </sheetView>
  </sheetViews>
  <sheetFormatPr defaultRowHeight="13.5" customHeight="1"/>
  <cols>
    <col min="1" max="1" width="9" style="13"/>
    <col min="2" max="2" width="9.125" style="14" customWidth="1"/>
    <col min="3" max="5" width="12.125" style="18" customWidth="1"/>
    <col min="6" max="6" width="3.625" style="13" customWidth="1"/>
    <col min="7" max="16384" width="9" style="13"/>
  </cols>
  <sheetData>
    <row r="1" spans="1:5" ht="3" customHeight="1"/>
    <row r="2" spans="1:5" ht="13.5" customHeight="1">
      <c r="A2" s="13">
        <v>3</v>
      </c>
      <c r="B2" s="14" t="s">
        <v>450</v>
      </c>
    </row>
    <row r="3" spans="1:5" ht="13.5" customHeight="1">
      <c r="B3" s="16"/>
      <c r="C3" s="28" t="str">
        <f>Assumptions!C2</f>
        <v>日本電産</v>
      </c>
      <c r="D3" s="19" t="s">
        <v>230</v>
      </c>
      <c r="E3" s="19" t="s">
        <v>231</v>
      </c>
    </row>
    <row r="4" spans="1:5" ht="13.5" customHeight="1">
      <c r="B4" s="16">
        <f t="shared" ref="B4:B11" si="0">B5-1</f>
        <v>2009</v>
      </c>
      <c r="C4" s="20">
        <f>VLOOKUP($B4,'Basic Ratio'!$D$4:$AU$15,'Graph (2)'!A2,FALSE)</f>
        <v>0.11478890142762463</v>
      </c>
      <c r="D4" s="20">
        <f>_xlfn.AGGREGATE(1,6,Graph!D4:I4)</f>
        <v>3.0032368359778409E-2</v>
      </c>
      <c r="E4" s="20">
        <f>_xlfn.AGGREGATE(1,6,Graph!J4:N4)</f>
        <v>0.14353930074110613</v>
      </c>
    </row>
    <row r="5" spans="1:5" ht="13.5" customHeight="1">
      <c r="B5" s="37">
        <f t="shared" si="0"/>
        <v>2010</v>
      </c>
      <c r="C5" s="38">
        <f>VLOOKUP($B5,'Basic Ratio'!$D$4:$AU$15,'Graph (2)'!A2,FALSE)</f>
        <v>0.13035150687441185</v>
      </c>
      <c r="D5" s="38">
        <f>_xlfn.AGGREGATE(1,6,Graph!D5:I5)</f>
        <v>6.4560871023150015E-2</v>
      </c>
      <c r="E5" s="38">
        <f>_xlfn.AGGREGATE(1,6,Graph!J5:N5)</f>
        <v>0.22950774001180232</v>
      </c>
    </row>
    <row r="6" spans="1:5" ht="13.5" customHeight="1">
      <c r="B6" s="16">
        <f t="shared" si="0"/>
        <v>2011</v>
      </c>
      <c r="C6" s="20">
        <f>VLOOKUP($B6,'Basic Ratio'!$D$4:$AU$15,'Graph (2)'!A2,FALSE)</f>
        <v>9.6479026944232424E-2</v>
      </c>
      <c r="D6" s="20">
        <f>_xlfn.AGGREGATE(1,6,Graph!D6:I6)</f>
        <v>4.0742463438624345E-2</v>
      </c>
      <c r="E6" s="20">
        <f>_xlfn.AGGREGATE(1,6,Graph!J6:N6)</f>
        <v>0.19448781471148055</v>
      </c>
    </row>
    <row r="7" spans="1:5" ht="13.5" customHeight="1">
      <c r="B7" s="37">
        <f t="shared" si="0"/>
        <v>2012</v>
      </c>
      <c r="C7" s="38">
        <f>VLOOKUP($B7,'Basic Ratio'!$D$4:$AU$15,'Graph (2)'!A2,FALSE)</f>
        <v>2.1518226089229368E-2</v>
      </c>
      <c r="D7" s="38">
        <f>_xlfn.AGGREGATE(1,6,Graph!D7:I7)</f>
        <v>3.7069557233649547E-2</v>
      </c>
      <c r="E7" s="38">
        <f>_xlfn.AGGREGATE(1,6,Graph!J7:N7)</f>
        <v>0.16220305440411503</v>
      </c>
    </row>
    <row r="8" spans="1:5" ht="13.5" customHeight="1">
      <c r="B8" s="16">
        <f t="shared" si="0"/>
        <v>2013</v>
      </c>
      <c r="C8" s="20">
        <f>VLOOKUP($B8,'Basic Ratio'!$D$4:$AU$15,'Graph (2)'!A2,FALSE)</f>
        <v>8.0318364171601792E-2</v>
      </c>
      <c r="D8" s="20">
        <f>_xlfn.AGGREGATE(1,6,Graph!D8:I8)</f>
        <v>6.1914134223971823E-2</v>
      </c>
      <c r="E8" s="20">
        <f>_xlfn.AGGREGATE(1,6,Graph!J8:N8)</f>
        <v>0.15470688080307543</v>
      </c>
    </row>
    <row r="9" spans="1:5" ht="13.5" customHeight="1">
      <c r="B9" s="37">
        <f t="shared" si="0"/>
        <v>2014</v>
      </c>
      <c r="C9" s="38">
        <f>VLOOKUP($B9,'Basic Ratio'!$D$4:$AU$15,'Graph (2)'!A2,FALSE)</f>
        <v>8.976665803053388E-2</v>
      </c>
      <c r="D9" s="38">
        <f>_xlfn.AGGREGATE(1,6,Graph!D9:I9)</f>
        <v>7.8419931842803492E-2</v>
      </c>
      <c r="E9" s="38">
        <f>_xlfn.AGGREGATE(1,6,Graph!J9:N9)</f>
        <v>0.15657828931182877</v>
      </c>
    </row>
    <row r="10" spans="1:5" ht="13.5" customHeight="1">
      <c r="B10" s="16">
        <f t="shared" si="0"/>
        <v>2015</v>
      </c>
      <c r="C10" s="20">
        <f>VLOOKUP($B10,'Basic Ratio'!$D$4:$AU$15,'Graph (2)'!A2,FALSE)</f>
        <v>8.7645977872519723E-2</v>
      </c>
      <c r="D10" s="20">
        <f>_xlfn.AGGREGATE(1,6,Graph!D10:I10)</f>
        <v>7.9641953852910771E-2</v>
      </c>
      <c r="E10" s="20">
        <f>_xlfn.AGGREGATE(1,6,Graph!J10:N10)</f>
        <v>0.15497297695088269</v>
      </c>
    </row>
    <row r="11" spans="1:5" ht="13.5" customHeight="1">
      <c r="B11" s="37">
        <f t="shared" si="0"/>
        <v>2016</v>
      </c>
      <c r="C11" s="38">
        <f>VLOOKUP($B11,'Basic Ratio'!$D$4:$AU$15,'Graph (2)'!A2,FALSE)</f>
        <v>9.3720679152241124E-2</v>
      </c>
      <c r="D11" s="38">
        <f>_xlfn.AGGREGATE(1,6,Graph!D11:I11)</f>
        <v>7.8303095589231E-2</v>
      </c>
      <c r="E11" s="38">
        <f>_xlfn.AGGREGATE(1,6,Graph!J11:N11)</f>
        <v>0.16384821750542217</v>
      </c>
    </row>
    <row r="12" spans="1:5" ht="13.5" customHeight="1">
      <c r="B12" s="16">
        <f>B13-1</f>
        <v>2017</v>
      </c>
      <c r="C12" s="20">
        <f>VLOOKUP($B12,'Basic Ratio'!$D$4:$AU$15,'Graph (2)'!A2,FALSE)</f>
        <v>0.10079149619546515</v>
      </c>
      <c r="D12" s="20">
        <f>_xlfn.AGGREGATE(1,6,Graph!D12:I12)</f>
        <v>7.4936542780327575E-2</v>
      </c>
      <c r="E12" s="20">
        <f>_xlfn.AGGREGATE(1,6,Graph!J12:N12)</f>
        <v>0.18951150973284486</v>
      </c>
    </row>
    <row r="13" spans="1:5" ht="13.5" customHeight="1">
      <c r="B13" s="37">
        <f>'Basic Ratio'!D15</f>
        <v>2018</v>
      </c>
      <c r="C13" s="38">
        <f>VLOOKUP($B13,'Basic Ratio'!$D$4:$AU$15,'Graph (2)'!A2,FALSE)</f>
        <v>8.2558102244161408E-2</v>
      </c>
      <c r="D13" s="38">
        <f>_xlfn.AGGREGATE(1,6,Graph!D13:I13)</f>
        <v>8.1346659402824512E-2</v>
      </c>
      <c r="E13" s="38">
        <f>_xlfn.AGGREGATE(1,6,Graph!J13:N13)</f>
        <v>0.20112099032615077</v>
      </c>
    </row>
    <row r="14" spans="1:5" ht="13.5" customHeight="1">
      <c r="C14" s="21"/>
      <c r="D14" s="21"/>
      <c r="E14" s="21"/>
    </row>
    <row r="15" spans="1:5" ht="13.5" customHeight="1">
      <c r="C15" s="21"/>
      <c r="D15" s="21"/>
      <c r="E15" s="21"/>
    </row>
    <row r="16" spans="1:5" ht="13.5" customHeight="1">
      <c r="C16" s="21"/>
      <c r="D16" s="21"/>
      <c r="E16" s="21"/>
    </row>
    <row r="17" spans="1:5" ht="13.5" customHeight="1">
      <c r="A17" s="13">
        <v>4</v>
      </c>
      <c r="B17" s="14" t="s">
        <v>451</v>
      </c>
      <c r="C17" s="21"/>
      <c r="D17" s="21"/>
      <c r="E17" s="21"/>
    </row>
    <row r="18" spans="1:5" ht="13.5" customHeight="1">
      <c r="B18" s="16"/>
      <c r="C18" s="29" t="str">
        <f>C3</f>
        <v>日本電産</v>
      </c>
      <c r="D18" s="20" t="str">
        <f>D3</f>
        <v>Japan comp</v>
      </c>
      <c r="E18" s="20" t="str">
        <f>E3</f>
        <v>Global Comp</v>
      </c>
    </row>
    <row r="19" spans="1:5" ht="13.5" customHeight="1">
      <c r="B19" s="16">
        <f t="shared" ref="B19:B26" si="1">B20-1</f>
        <v>2009</v>
      </c>
      <c r="C19" s="20">
        <f>VLOOKUP($B19,'Basic Ratio'!$D$4:$AU$15,'Graph (2)'!A17,FALSE)</f>
        <v>8.0464291471868454E-2</v>
      </c>
      <c r="D19" s="20">
        <f>_xlfn.AGGREGATE(1,6,Graph!D19:I19)</f>
        <v>1.1705104953632217E-2</v>
      </c>
      <c r="E19" s="20">
        <f>_xlfn.AGGREGATE(1,6,Graph!J19:N19)</f>
        <v>9.1985792527982571E-2</v>
      </c>
    </row>
    <row r="20" spans="1:5" ht="13.5" customHeight="1">
      <c r="B20" s="37">
        <f t="shared" si="1"/>
        <v>2010</v>
      </c>
      <c r="C20" s="38">
        <f>VLOOKUP($B20,'Basic Ratio'!$D$4:$AU$15,'Graph (2)'!A17,FALSE)</f>
        <v>7.9794808590724756E-2</v>
      </c>
      <c r="D20" s="38">
        <f>_xlfn.AGGREGATE(1,6,Graph!D20:I20)</f>
        <v>4.1157068217731713E-2</v>
      </c>
      <c r="E20" s="38">
        <f>_xlfn.AGGREGATE(1,6,Graph!J20:N20)</f>
        <v>0.17404953261962586</v>
      </c>
    </row>
    <row r="21" spans="1:5" ht="13.5" customHeight="1">
      <c r="B21" s="16">
        <f t="shared" si="1"/>
        <v>2011</v>
      </c>
      <c r="C21" s="20">
        <f>VLOOKUP($B21,'Basic Ratio'!$D$4:$AU$15,'Graph (2)'!A17,FALSE)</f>
        <v>5.7195955588445348E-2</v>
      </c>
      <c r="D21" s="20">
        <f>_xlfn.AGGREGATE(1,6,Graph!D21:I21)</f>
        <v>2.1878213330360427E-2</v>
      </c>
      <c r="E21" s="20">
        <f>_xlfn.AGGREGATE(1,6,Graph!J21:N21)</f>
        <v>0.14168777730803955</v>
      </c>
    </row>
    <row r="22" spans="1:5" ht="13.5" customHeight="1">
      <c r="B22" s="37">
        <f t="shared" si="1"/>
        <v>2012</v>
      </c>
      <c r="C22" s="38">
        <f>VLOOKUP($B22,'Basic Ratio'!$D$4:$AU$15,'Graph (2)'!A17,FALSE)</f>
        <v>7.5854820363956948E-3</v>
      </c>
      <c r="D22" s="38">
        <f>_xlfn.AGGREGATE(1,6,Graph!D22:I22)</f>
        <v>8.0371543910495568E-3</v>
      </c>
      <c r="E22" s="38">
        <f>_xlfn.AGGREGATE(1,6,Graph!J22:N22)</f>
        <v>0.11487625906071045</v>
      </c>
    </row>
    <row r="23" spans="1:5" ht="13.5" customHeight="1">
      <c r="B23" s="16">
        <f t="shared" si="1"/>
        <v>2013</v>
      </c>
      <c r="C23" s="20">
        <f>VLOOKUP($B23,'Basic Ratio'!$D$4:$AU$15,'Graph (2)'!A17,FALSE)</f>
        <v>5.4113623233771647E-2</v>
      </c>
      <c r="D23" s="20">
        <f>_xlfn.AGGREGATE(1,6,Graph!D23:I23)</f>
        <v>4.4009162096876692E-2</v>
      </c>
      <c r="E23" s="20">
        <f>_xlfn.AGGREGATE(1,6,Graph!J23:N23)</f>
        <v>0.11429731849203735</v>
      </c>
    </row>
    <row r="24" spans="1:5" ht="13.5" customHeight="1">
      <c r="B24" s="37">
        <f t="shared" si="1"/>
        <v>2014</v>
      </c>
      <c r="C24" s="38">
        <f>VLOOKUP($B24,'Basic Ratio'!$D$4:$AU$15,'Graph (2)'!A17,FALSE)</f>
        <v>6.1869572210350839E-2</v>
      </c>
      <c r="D24" s="38">
        <f>_xlfn.AGGREGATE(1,6,Graph!D24:I24)</f>
        <v>5.9297086820173622E-2</v>
      </c>
      <c r="E24" s="38">
        <f>_xlfn.AGGREGATE(1,6,Graph!J24:N24)</f>
        <v>0.11441711390324036</v>
      </c>
    </row>
    <row r="25" spans="1:5" ht="13.5" customHeight="1">
      <c r="B25" s="16">
        <f t="shared" si="1"/>
        <v>2015</v>
      </c>
      <c r="C25" s="20">
        <f>VLOOKUP($B25,'Basic Ratio'!$D$4:$AU$15,'Graph (2)'!A17,FALSE)</f>
        <v>6.6568250782011257E-2</v>
      </c>
      <c r="D25" s="20">
        <f>_xlfn.AGGREGATE(1,6,Graph!D25:I25)</f>
        <v>5.6839674767824692E-2</v>
      </c>
      <c r="E25" s="20">
        <f>_xlfn.AGGREGATE(1,6,Graph!J25:N25)</f>
        <v>0.11895855466814524</v>
      </c>
    </row>
    <row r="26" spans="1:5" ht="13.5" customHeight="1">
      <c r="B26" s="37">
        <f t="shared" si="1"/>
        <v>2016</v>
      </c>
      <c r="C26" s="38">
        <f>VLOOKUP($B26,'Basic Ratio'!$D$4:$AU$15,'Graph (2)'!A17,FALSE)</f>
        <v>7.3279088162747294E-2</v>
      </c>
      <c r="D26" s="38">
        <f>_xlfn.AGGREGATE(1,6,Graph!D26:I26)</f>
        <v>5.627327121289729E-2</v>
      </c>
      <c r="E26" s="38">
        <f>_xlfn.AGGREGATE(1,6,Graph!J26:N26)</f>
        <v>0.11938634909887522</v>
      </c>
    </row>
    <row r="27" spans="1:5" ht="13.5" customHeight="1">
      <c r="B27" s="16">
        <f>B28-1</f>
        <v>2017</v>
      </c>
      <c r="C27" s="20">
        <f>VLOOKUP($B27,'Basic Ratio'!$D$4:$AU$15,'Graph (2)'!A17,FALSE)</f>
        <v>7.6195557842022879E-2</v>
      </c>
      <c r="D27" s="20">
        <f>_xlfn.AGGREGATE(1,6,Graph!D27:I27)</f>
        <v>5.4822025853164612E-2</v>
      </c>
      <c r="E27" s="20">
        <f>_xlfn.AGGREGATE(1,6,Graph!J27:N27)</f>
        <v>0.11437887557096926</v>
      </c>
    </row>
    <row r="28" spans="1:5" ht="13.5" customHeight="1">
      <c r="B28" s="37">
        <f>B13</f>
        <v>2018</v>
      </c>
      <c r="C28" s="38">
        <f>VLOOKUP($B28,'Basic Ratio'!$D$4:$AU$15,'Graph (2)'!A17,FALSE)</f>
        <v>6.1127653211785211E-2</v>
      </c>
      <c r="D28" s="38">
        <f>_xlfn.AGGREGATE(1,6,Graph!D28:I28)</f>
        <v>5.6741485933895261E-2</v>
      </c>
      <c r="E28" s="38">
        <f>_xlfn.AGGREGATE(1,6,Graph!J28:N28)</f>
        <v>0.16200044303935826</v>
      </c>
    </row>
    <row r="29" spans="1:5" ht="13.5" customHeight="1">
      <c r="C29" s="21"/>
      <c r="D29" s="21"/>
      <c r="E29" s="21"/>
    </row>
    <row r="30" spans="1:5" ht="13.5" customHeight="1">
      <c r="C30" s="21"/>
      <c r="D30" s="21"/>
      <c r="E30" s="21"/>
    </row>
    <row r="31" spans="1:5" ht="13.5" customHeight="1">
      <c r="C31" s="21"/>
      <c r="D31" s="21"/>
      <c r="E31" s="21"/>
    </row>
    <row r="32" spans="1:5" ht="13.5" customHeight="1">
      <c r="A32" s="13">
        <v>5</v>
      </c>
      <c r="B32" s="14" t="s">
        <v>452</v>
      </c>
      <c r="C32" s="21"/>
      <c r="D32" s="21"/>
      <c r="E32" s="21"/>
    </row>
    <row r="33" spans="1:5" ht="13.5" customHeight="1">
      <c r="B33" s="16"/>
      <c r="C33" s="29" t="str">
        <f>C18</f>
        <v>日本電産</v>
      </c>
      <c r="D33" s="20" t="str">
        <f>D18</f>
        <v>Japan comp</v>
      </c>
      <c r="E33" s="20" t="str">
        <f>E18</f>
        <v>Global Comp</v>
      </c>
    </row>
    <row r="34" spans="1:5" ht="13.5" customHeight="1">
      <c r="B34" s="16">
        <f t="shared" ref="B34:B41" si="2">B35-1</f>
        <v>2009</v>
      </c>
      <c r="C34" s="20">
        <f>VLOOKUP($B34,'Basic Ratio'!$D$4:$AU$15,'Graph (2)'!A32,FALSE)</f>
        <v>8.9788000000000007E-2</v>
      </c>
      <c r="D34" s="20">
        <f>_xlfn.AGGREGATE(1,6,Graph!D34:I34)</f>
        <v>2.2153166666666668E-2</v>
      </c>
      <c r="E34" s="20">
        <f>_xlfn.AGGREGATE(1,6,Graph!J34:N34)</f>
        <v>0.11474659999999999</v>
      </c>
    </row>
    <row r="35" spans="1:5" ht="13.5" customHeight="1">
      <c r="B35" s="37">
        <f t="shared" si="2"/>
        <v>2010</v>
      </c>
      <c r="C35" s="38">
        <f>VLOOKUP($B35,'Basic Ratio'!$D$4:$AU$15,'Graph (2)'!A32,FALSE)</f>
        <v>0.106922</v>
      </c>
      <c r="D35" s="38">
        <f>_xlfn.AGGREGATE(1,6,Graph!D35:I35)</f>
        <v>5.1801333333333338E-2</v>
      </c>
      <c r="E35" s="38">
        <f>_xlfn.AGGREGATE(1,6,Graph!J35:N35)</f>
        <v>0.1814576</v>
      </c>
    </row>
    <row r="36" spans="1:5" ht="13.5" customHeight="1">
      <c r="B36" s="16">
        <f t="shared" si="2"/>
        <v>2011</v>
      </c>
      <c r="C36" s="20">
        <f>VLOOKUP($B36,'Basic Ratio'!$D$4:$AU$15,'Graph (2)'!A32,FALSE)</f>
        <v>7.7431E-2</v>
      </c>
      <c r="D36" s="20">
        <f>_xlfn.AGGREGATE(1,6,Graph!D36:I36)</f>
        <v>3.2841500000000003E-2</v>
      </c>
      <c r="E36" s="20">
        <f>_xlfn.AGGREGATE(1,6,Graph!J36:N36)</f>
        <v>0.15582679999999999</v>
      </c>
    </row>
    <row r="37" spans="1:5" ht="13.5" customHeight="1">
      <c r="B37" s="37">
        <f t="shared" si="2"/>
        <v>2012</v>
      </c>
      <c r="C37" s="38">
        <f>VLOOKUP($B37,'Basic Ratio'!$D$4:$AU$15,'Graph (2)'!A32,FALSE)</f>
        <v>1.5932000000000002E-2</v>
      </c>
      <c r="D37" s="38">
        <f>_xlfn.AGGREGATE(1,6,Graph!D37:I37)</f>
        <v>2.94635E-2</v>
      </c>
      <c r="E37" s="38">
        <f>_xlfn.AGGREGATE(1,6,Graph!J37:N37)</f>
        <v>0.13098000000000001</v>
      </c>
    </row>
    <row r="38" spans="1:5" ht="13.5" customHeight="1">
      <c r="B38" s="16">
        <f t="shared" si="2"/>
        <v>2013</v>
      </c>
      <c r="C38" s="20">
        <f>VLOOKUP($B38,'Basic Ratio'!$D$4:$AU$15,'Graph (2)'!A32,FALSE)</f>
        <v>6.3958000000000001E-2</v>
      </c>
      <c r="D38" s="20">
        <f>_xlfn.AGGREGATE(1,6,Graph!D38:I38)</f>
        <v>4.9024166666666667E-2</v>
      </c>
      <c r="E38" s="20">
        <f>_xlfn.AGGREGATE(1,6,Graph!J38:N38)</f>
        <v>0.12413739999999999</v>
      </c>
    </row>
    <row r="39" spans="1:5" ht="13.5" customHeight="1">
      <c r="B39" s="37">
        <f t="shared" si="2"/>
        <v>2014</v>
      </c>
      <c r="C39" s="38">
        <f>VLOOKUP($B39,'Basic Ratio'!$D$4:$AU$15,'Graph (2)'!A32,FALSE)</f>
        <v>7.1939000000000003E-2</v>
      </c>
      <c r="D39" s="38">
        <f>_xlfn.AGGREGATE(1,6,Graph!D39:I39)</f>
        <v>6.1921000000000004E-2</v>
      </c>
      <c r="E39" s="38">
        <f>_xlfn.AGGREGATE(1,6,Graph!J39:N39)</f>
        <v>0.12240580000000001</v>
      </c>
    </row>
    <row r="40" spans="1:5" ht="13.5" customHeight="1">
      <c r="B40" s="16">
        <f t="shared" si="2"/>
        <v>2015</v>
      </c>
      <c r="C40" s="20">
        <f>VLOOKUP($B40,'Basic Ratio'!$D$4:$AU$15,'Graph (2)'!A32,FALSE)</f>
        <v>6.9922999999999999E-2</v>
      </c>
      <c r="D40" s="20">
        <f>_xlfn.AGGREGATE(1,6,Graph!D40:I40)</f>
        <v>6.2531666666666666E-2</v>
      </c>
      <c r="E40" s="20">
        <f>_xlfn.AGGREGATE(1,6,Graph!J40:N40)</f>
        <v>0.11992800000000001</v>
      </c>
    </row>
    <row r="41" spans="1:5" ht="13.5" customHeight="1">
      <c r="B41" s="37">
        <f t="shared" si="2"/>
        <v>2016</v>
      </c>
      <c r="C41" s="38">
        <f>VLOOKUP($B41,'Basic Ratio'!$D$4:$AU$15,'Graph (2)'!A32,FALSE)</f>
        <v>7.4737999999999999E-2</v>
      </c>
      <c r="D41" s="38">
        <f>_xlfn.AGGREGATE(1,6,Graph!D41:I41)</f>
        <v>6.2929499999999999E-2</v>
      </c>
      <c r="E41" s="38">
        <f>_xlfn.AGGREGATE(1,6,Graph!J41:N41)</f>
        <v>0.1246864</v>
      </c>
    </row>
    <row r="42" spans="1:5" ht="13.5" customHeight="1">
      <c r="B42" s="16">
        <f>B43-1</f>
        <v>2017</v>
      </c>
      <c r="C42" s="20">
        <f>VLOOKUP($B42,'Basic Ratio'!$D$4:$AU$15,'Graph (2)'!A32,FALSE)</f>
        <v>8.1892999999999994E-2</v>
      </c>
      <c r="D42" s="20">
        <f>_xlfn.AGGREGATE(1,6,Graph!D42:I42)</f>
        <v>5.9980600000000009E-2</v>
      </c>
      <c r="E42" s="20">
        <f>_xlfn.AGGREGATE(1,6,Graph!J42:N42)</f>
        <v>0.1472986</v>
      </c>
    </row>
    <row r="43" spans="1:5" ht="13.5" customHeight="1">
      <c r="B43" s="37">
        <f>B28</f>
        <v>2018</v>
      </c>
      <c r="C43" s="38">
        <f>VLOOKUP($B43,'Basic Ratio'!$D$4:$AU$15,'Graph (2)'!A32,FALSE)</f>
        <v>6.5484000000000001E-2</v>
      </c>
      <c r="D43" s="38">
        <f>_xlfn.AGGREGATE(1,6,Graph!D43:I43)</f>
        <v>6.3621200000000003E-2</v>
      </c>
      <c r="E43" s="38">
        <f>_xlfn.AGGREGATE(1,6,Graph!J43:N43)</f>
        <v>0.15839300000000001</v>
      </c>
    </row>
    <row r="44" spans="1:5" ht="13.5" customHeight="1">
      <c r="C44" s="21"/>
      <c r="D44" s="21"/>
      <c r="E44" s="21"/>
    </row>
    <row r="45" spans="1:5" ht="13.5" customHeight="1">
      <c r="C45" s="21"/>
      <c r="D45" s="21"/>
      <c r="E45" s="21"/>
    </row>
    <row r="46" spans="1:5" ht="13.5" customHeight="1">
      <c r="C46" s="21"/>
      <c r="D46" s="21"/>
      <c r="E46" s="21"/>
    </row>
    <row r="47" spans="1:5" ht="13.5" customHeight="1">
      <c r="A47" s="13">
        <v>6</v>
      </c>
      <c r="B47" s="15" t="s">
        <v>453</v>
      </c>
      <c r="C47" s="21"/>
      <c r="D47" s="21"/>
      <c r="E47" s="21"/>
    </row>
    <row r="48" spans="1:5" ht="13.5" customHeight="1">
      <c r="B48" s="16"/>
      <c r="C48" s="29" t="str">
        <f>C33</f>
        <v>日本電産</v>
      </c>
      <c r="D48" s="20" t="str">
        <f>D33</f>
        <v>Japan comp</v>
      </c>
      <c r="E48" s="20" t="str">
        <f>E33</f>
        <v>Global Comp</v>
      </c>
    </row>
    <row r="49" spans="1:5" ht="13.5" customHeight="1">
      <c r="B49" s="16">
        <f t="shared" ref="B49:B56" si="3">B50-1</f>
        <v>2009</v>
      </c>
      <c r="C49" s="20">
        <f>VLOOKUP($B49,'Basic Ratio'!$D$4:$AU$15,'Graph (2)'!A47,FALSE)</f>
        <v>0.16994999999999999</v>
      </c>
      <c r="D49" s="20">
        <f>_xlfn.AGGREGATE(1,6,Graph!D49:I49)</f>
        <v>4.0231666666666653E-3</v>
      </c>
      <c r="E49" s="20">
        <f>_xlfn.AGGREGATE(1,6,Graph!J49:N49)</f>
        <v>0.14089160000000001</v>
      </c>
    </row>
    <row r="50" spans="1:5" ht="13.5" customHeight="1">
      <c r="B50" s="37">
        <f t="shared" si="3"/>
        <v>2010</v>
      </c>
      <c r="C50" s="38">
        <f>VLOOKUP($B50,'Basic Ratio'!$D$4:$AU$15,'Graph (2)'!A47,FALSE)</f>
        <v>0.16822100000000001</v>
      </c>
      <c r="D50" s="38">
        <f>_xlfn.AGGREGATE(1,6,Graph!D50:I50)</f>
        <v>8.8511166666666655E-2</v>
      </c>
      <c r="E50" s="38">
        <f>_xlfn.AGGREGATE(1,6,Graph!J50:N50)</f>
        <v>0.2470088</v>
      </c>
    </row>
    <row r="51" spans="1:5" ht="13.5" customHeight="1">
      <c r="B51" s="16">
        <f t="shared" si="3"/>
        <v>2011</v>
      </c>
      <c r="C51" s="20">
        <f>VLOOKUP($B51,'Basic Ratio'!$D$4:$AU$15,'Graph (2)'!A47,FALSE)</f>
        <v>0.13371</v>
      </c>
      <c r="D51" s="20">
        <f>_xlfn.AGGREGATE(1,6,Graph!D51:I51)</f>
        <v>6.5014833333333341E-2</v>
      </c>
      <c r="E51" s="20">
        <f>_xlfn.AGGREGATE(1,6,Graph!J51:N51)</f>
        <v>0.2226052</v>
      </c>
    </row>
    <row r="52" spans="1:5" ht="13.5" customHeight="1">
      <c r="B52" s="37">
        <f t="shared" si="3"/>
        <v>2012</v>
      </c>
      <c r="C52" s="38">
        <f>VLOOKUP($B52,'Basic Ratio'!$D$4:$AU$15,'Graph (2)'!A47,FALSE)</f>
        <v>2.0323999999999998E-2</v>
      </c>
      <c r="D52" s="38">
        <f>_xlfn.AGGREGATE(1,6,Graph!D52:I52)</f>
        <v>2.5825833333333336E-2</v>
      </c>
      <c r="E52" s="38">
        <f>_xlfn.AGGREGATE(1,6,Graph!J52:N52)</f>
        <v>0.19093279999999999</v>
      </c>
    </row>
    <row r="53" spans="1:5" ht="13.5" customHeight="1">
      <c r="B53" s="16">
        <f t="shared" si="3"/>
        <v>2013</v>
      </c>
      <c r="C53" s="20">
        <f>VLOOKUP($B53,'Basic Ratio'!$D$4:$AU$15,'Graph (2)'!A47,FALSE)</f>
        <v>0.120545</v>
      </c>
      <c r="D53" s="20">
        <f>_xlfn.AGGREGATE(1,6,Graph!D53:I53)</f>
        <v>8.4157833333333334E-2</v>
      </c>
      <c r="E53" s="20">
        <f>_xlfn.AGGREGATE(1,6,Graph!J53:N53)</f>
        <v>0.18845479999999998</v>
      </c>
    </row>
    <row r="54" spans="1:5" ht="13.5" customHeight="1">
      <c r="B54" s="37">
        <f t="shared" si="3"/>
        <v>2014</v>
      </c>
      <c r="C54" s="38">
        <f>VLOOKUP($B54,'Basic Ratio'!$D$4:$AU$15,'Graph (2)'!A47,FALSE)</f>
        <v>0.120377</v>
      </c>
      <c r="D54" s="38">
        <f>_xlfn.AGGREGATE(1,6,Graph!D54:I54)</f>
        <v>0.10033199999999999</v>
      </c>
      <c r="E54" s="38">
        <f>_xlfn.AGGREGATE(1,6,Graph!J54:N54)</f>
        <v>0.19256579999999998</v>
      </c>
    </row>
    <row r="55" spans="1:5" ht="13.5" customHeight="1">
      <c r="B55" s="16">
        <f t="shared" si="3"/>
        <v>2015</v>
      </c>
      <c r="C55" s="20">
        <f>VLOOKUP($B55,'Basic Ratio'!$D$4:$AU$15,'Graph (2)'!A47,FALSE)</f>
        <v>0.11928999999999999</v>
      </c>
      <c r="D55" s="20">
        <f>_xlfn.AGGREGATE(1,6,Graph!D55:I55)</f>
        <v>9.5614666666666667E-2</v>
      </c>
      <c r="E55" s="20">
        <f>_xlfn.AGGREGATE(1,6,Graph!J55:N55)</f>
        <v>0.20293799999999998</v>
      </c>
    </row>
    <row r="56" spans="1:5" ht="13.5" customHeight="1">
      <c r="B56" s="37">
        <f t="shared" si="3"/>
        <v>2016</v>
      </c>
      <c r="C56" s="38">
        <f>VLOOKUP($B56,'Basic Ratio'!$D$4:$AU$15,'Graph (2)'!A47,FALSE)</f>
        <v>0.137931</v>
      </c>
      <c r="D56" s="38">
        <f>_xlfn.AGGREGATE(1,6,Graph!D56:I56)</f>
        <v>9.7154833333333343E-2</v>
      </c>
      <c r="E56" s="38">
        <f>_xlfn.AGGREGATE(1,6,Graph!J56:N56)</f>
        <v>0.20121419999999998</v>
      </c>
    </row>
    <row r="57" spans="1:5" ht="13.5" customHeight="1">
      <c r="B57" s="16">
        <f>B58-1</f>
        <v>2017</v>
      </c>
      <c r="C57" s="20">
        <f>VLOOKUP($B57,'Basic Ratio'!$D$4:$AU$15,'Graph (2)'!A47,FALSE)</f>
        <v>0.14708099999999999</v>
      </c>
      <c r="D57" s="20">
        <f>_xlfn.AGGREGATE(1,6,Graph!D57:I57)</f>
        <v>8.9921200000000007E-2</v>
      </c>
      <c r="E57" s="20">
        <f>_xlfn.AGGREGATE(1,6,Graph!J57:N57)</f>
        <v>0.19980320000000001</v>
      </c>
    </row>
    <row r="58" spans="1:5" ht="13.5" customHeight="1">
      <c r="B58" s="37">
        <f>B43</f>
        <v>2018</v>
      </c>
      <c r="C58" s="38">
        <f>VLOOKUP($B58,'Basic Ratio'!$D$4:$AU$15,'Graph (2)'!A47,FALSE)</f>
        <v>0.11480799999999999</v>
      </c>
      <c r="D58" s="38">
        <f>_xlfn.AGGREGATE(1,6,Graph!D58:I58)</f>
        <v>8.2942199999999994E-2</v>
      </c>
      <c r="E58" s="38">
        <f>_xlfn.AGGREGATE(1,6,Graph!J58:N58)</f>
        <v>0.29052840000000002</v>
      </c>
    </row>
    <row r="59" spans="1:5" ht="13.5" customHeight="1">
      <c r="C59" s="21"/>
      <c r="D59" s="21"/>
      <c r="E59" s="21"/>
    </row>
    <row r="60" spans="1:5" ht="13.5" customHeight="1">
      <c r="C60" s="21"/>
      <c r="D60" s="21"/>
      <c r="E60" s="21"/>
    </row>
    <row r="61" spans="1:5" ht="13.5" customHeight="1">
      <c r="C61" s="21"/>
      <c r="D61" s="21"/>
      <c r="E61" s="21"/>
    </row>
    <row r="62" spans="1:5" ht="13.5" customHeight="1">
      <c r="A62" s="13">
        <v>8</v>
      </c>
      <c r="B62" s="14" t="s">
        <v>186</v>
      </c>
      <c r="C62" s="21"/>
      <c r="D62" s="21"/>
      <c r="E62" s="21"/>
    </row>
    <row r="63" spans="1:5" ht="13.5" customHeight="1">
      <c r="B63" s="16"/>
      <c r="C63" s="29" t="str">
        <f>C48</f>
        <v>日本電産</v>
      </c>
      <c r="D63" s="20" t="str">
        <f>D48</f>
        <v>Japan comp</v>
      </c>
      <c r="E63" s="20" t="str">
        <f>E48</f>
        <v>Global Comp</v>
      </c>
    </row>
    <row r="64" spans="1:5" ht="13.5" customHeight="1">
      <c r="B64" s="16">
        <f t="shared" ref="B64:B71" si="4">B65-1</f>
        <v>2009</v>
      </c>
      <c r="C64" s="20">
        <f>VLOOKUP($B64,'Basic Ratio'!$D$4:$AU$15,'Graph (2)'!A62,FALSE)</f>
        <v>0.26307599999999998</v>
      </c>
      <c r="D64" s="20">
        <f>_xlfn.AGGREGATE(1,6,Graph!D65:I65)</f>
        <v>0.25184766666666664</v>
      </c>
      <c r="E64" s="20">
        <f>_xlfn.AGGREGATE(1,6,Graph!J65:N65)</f>
        <v>0.4547308000000001</v>
      </c>
    </row>
    <row r="65" spans="1:5" ht="13.5" customHeight="1">
      <c r="B65" s="37">
        <f t="shared" si="4"/>
        <v>2010</v>
      </c>
      <c r="C65" s="38">
        <f>VLOOKUP($B65,'Basic Ratio'!$D$4:$AU$15,'Graph (2)'!A62,FALSE)</f>
        <v>0.26029099999999999</v>
      </c>
      <c r="D65" s="38">
        <f>_xlfn.AGGREGATE(1,6,Graph!D66:I66)</f>
        <v>0.28241599999999994</v>
      </c>
      <c r="E65" s="38">
        <f>_xlfn.AGGREGATE(1,6,Graph!J66:N66)</f>
        <v>0.51459239999999995</v>
      </c>
    </row>
    <row r="66" spans="1:5" ht="13.5" customHeight="1">
      <c r="B66" s="16">
        <f t="shared" si="4"/>
        <v>2011</v>
      </c>
      <c r="C66" s="20">
        <f>VLOOKUP($B66,'Basic Ratio'!$D$4:$AU$15,'Graph (2)'!A62,FALSE)</f>
        <v>0.232429</v>
      </c>
      <c r="D66" s="20">
        <f>_xlfn.AGGREGATE(1,6,Graph!D67:I67)</f>
        <v>0.25762449999999998</v>
      </c>
      <c r="E66" s="20">
        <f>_xlfn.AGGREGATE(1,6,Graph!J67:N67)</f>
        <v>0.50074639999999992</v>
      </c>
    </row>
    <row r="67" spans="1:5" ht="13.5" customHeight="1">
      <c r="B67" s="37">
        <f t="shared" si="4"/>
        <v>2012</v>
      </c>
      <c r="C67" s="38">
        <f>VLOOKUP($B67,'Basic Ratio'!$D$4:$AU$15,'Graph (2)'!A62,FALSE)</f>
        <v>0.19264300000000001</v>
      </c>
      <c r="D67" s="38">
        <f>_xlfn.AGGREGATE(1,6,Graph!D68:I68)</f>
        <v>0.24500266666666667</v>
      </c>
      <c r="E67" s="38">
        <f>_xlfn.AGGREGATE(1,6,Graph!J68:N68)</f>
        <v>0.50690919999999995</v>
      </c>
    </row>
    <row r="68" spans="1:5" ht="13.5" customHeight="1">
      <c r="B68" s="16">
        <f t="shared" si="4"/>
        <v>2013</v>
      </c>
      <c r="C68" s="20">
        <f>VLOOKUP($B68,'Basic Ratio'!$D$4:$AU$15,'Graph (2)'!A62,FALSE)</f>
        <v>0.22877800000000001</v>
      </c>
      <c r="D68" s="20">
        <f>_xlfn.AGGREGATE(1,6,Graph!D69:I69)</f>
        <v>0.26945733333333333</v>
      </c>
      <c r="E68" s="20">
        <f>_xlfn.AGGREGATE(1,6,Graph!J69:N69)</f>
        <v>0.51267479999999988</v>
      </c>
    </row>
    <row r="69" spans="1:5" ht="13.5" customHeight="1">
      <c r="B69" s="37">
        <f t="shared" si="4"/>
        <v>2014</v>
      </c>
      <c r="C69" s="38">
        <f>VLOOKUP($B69,'Basic Ratio'!$D$4:$AU$15,'Graph (2)'!A62,FALSE)</f>
        <v>0.23522199999999999</v>
      </c>
      <c r="D69" s="38">
        <f>_xlfn.AGGREGATE(1,6,Graph!D70:I70)</f>
        <v>0.2930173333333333</v>
      </c>
      <c r="E69" s="38">
        <f>_xlfn.AGGREGATE(1,6,Graph!J70:N70)</f>
        <v>0.5322344</v>
      </c>
    </row>
    <row r="70" spans="1:5" ht="13.5" customHeight="1">
      <c r="B70" s="16">
        <f t="shared" si="4"/>
        <v>2015</v>
      </c>
      <c r="C70" s="20">
        <f>VLOOKUP($B70,'Basic Ratio'!$D$4:$AU$15,'Graph (2)'!A62,FALSE)</f>
        <v>0.22773399999999999</v>
      </c>
      <c r="D70" s="20">
        <f>_xlfn.AGGREGATE(1,6,Graph!D71:I71)</f>
        <v>0.29648666666666668</v>
      </c>
      <c r="E70" s="20">
        <f>_xlfn.AGGREGATE(1,6,Graph!J71:N71)</f>
        <v>0.53655259999999994</v>
      </c>
    </row>
    <row r="71" spans="1:5" ht="13.5" customHeight="1">
      <c r="B71" s="37">
        <f t="shared" si="4"/>
        <v>2016</v>
      </c>
      <c r="C71" s="38">
        <f>VLOOKUP($B71,'Basic Ratio'!$D$4:$AU$15,'Graph (2)'!A62,FALSE)</f>
        <v>0.23816200000000001</v>
      </c>
      <c r="D71" s="38">
        <f>_xlfn.AGGREGATE(1,6,Graph!D72:I72)</f>
        <v>0.28848933333333332</v>
      </c>
      <c r="E71" s="38">
        <f>_xlfn.AGGREGATE(1,6,Graph!J72:N72)</f>
        <v>0.54410780000000003</v>
      </c>
    </row>
    <row r="72" spans="1:5" ht="13.5" customHeight="1">
      <c r="B72" s="16">
        <f>B73-1</f>
        <v>2017</v>
      </c>
      <c r="C72" s="20">
        <f>VLOOKUP($B72,'Basic Ratio'!$D$4:$AU$15,'Graph (2)'!A62,FALSE)</f>
        <v>0.239591</v>
      </c>
      <c r="D72" s="20">
        <f>_xlfn.AGGREGATE(1,6,Graph!D73:I73)</f>
        <v>0.28420040000000002</v>
      </c>
      <c r="E72" s="20">
        <f>_xlfn.AGGREGATE(1,6,Graph!J73:N73)</f>
        <v>0.56416820000000001</v>
      </c>
    </row>
    <row r="73" spans="1:5" ht="13.5" customHeight="1">
      <c r="B73" s="37">
        <f>B58</f>
        <v>2018</v>
      </c>
      <c r="C73" s="38">
        <f>VLOOKUP($B73,'Basic Ratio'!$D$4:$AU$15,'Graph (2)'!A62,FALSE)</f>
        <v>0.22653799999999999</v>
      </c>
      <c r="D73" s="38">
        <f>_xlfn.AGGREGATE(1,6,Graph!D74:I74)</f>
        <v>0.30306119999999998</v>
      </c>
      <c r="E73" s="38">
        <f>_xlfn.AGGREGATE(1,6,Graph!J74:N74)</f>
        <v>0.56731039999999999</v>
      </c>
    </row>
    <row r="74" spans="1:5" ht="13.5" customHeight="1">
      <c r="C74" s="21"/>
      <c r="D74" s="21"/>
      <c r="E74" s="21"/>
    </row>
    <row r="75" spans="1:5" ht="13.5" customHeight="1">
      <c r="C75" s="21"/>
      <c r="D75" s="21"/>
      <c r="E75" s="21"/>
    </row>
    <row r="76" spans="1:5" ht="13.5" customHeight="1">
      <c r="C76" s="21"/>
      <c r="D76" s="21"/>
      <c r="E76" s="21"/>
    </row>
    <row r="77" spans="1:5" ht="3" customHeight="1">
      <c r="C77" s="21"/>
      <c r="D77" s="21"/>
      <c r="E77" s="21"/>
    </row>
    <row r="78" spans="1:5" ht="13.5" customHeight="1">
      <c r="A78" s="13">
        <v>9</v>
      </c>
      <c r="B78" s="14" t="s">
        <v>187</v>
      </c>
      <c r="C78" s="21"/>
      <c r="D78" s="21"/>
      <c r="E78" s="21"/>
    </row>
    <row r="79" spans="1:5" ht="13.5" customHeight="1">
      <c r="B79" s="16"/>
      <c r="C79" s="29" t="str">
        <f>C63</f>
        <v>日本電産</v>
      </c>
      <c r="D79" s="20" t="str">
        <f>D63</f>
        <v>Japan comp</v>
      </c>
      <c r="E79" s="20" t="str">
        <f>E63</f>
        <v>Global Comp</v>
      </c>
    </row>
    <row r="80" spans="1:5" ht="13.5" customHeight="1">
      <c r="B80" s="16">
        <f t="shared" ref="B80:B87" si="5">B81-1</f>
        <v>2009</v>
      </c>
      <c r="C80" s="20">
        <f>VLOOKUP($B80,'Basic Ratio'!$D$4:$AU$15,'Graph (2)'!A78,FALSE)</f>
        <v>8.1897999999999999E-2</v>
      </c>
      <c r="D80" s="20">
        <f>_xlfn.AGGREGATE(1,6,Graph!D80:I80)</f>
        <v>0.1714705</v>
      </c>
      <c r="E80" s="20">
        <f>_xlfn.AGGREGATE(1,6,Graph!J80:N80)</f>
        <v>0.1664012</v>
      </c>
    </row>
    <row r="81" spans="1:5" ht="13.5" customHeight="1">
      <c r="B81" s="37">
        <f t="shared" si="5"/>
        <v>2010</v>
      </c>
      <c r="C81" s="38">
        <f>VLOOKUP($B81,'Basic Ratio'!$D$4:$AU$15,'Graph (2)'!A78,FALSE)</f>
        <v>8.1877000000000005E-2</v>
      </c>
      <c r="D81" s="38">
        <f>_xlfn.AGGREGATE(1,6,Graph!D81:I81)</f>
        <v>0.15061350000000001</v>
      </c>
      <c r="E81" s="38">
        <f>_xlfn.AGGREGATE(1,6,Graph!J81:N81)</f>
        <v>0.1586834</v>
      </c>
    </row>
    <row r="82" spans="1:5" ht="13.5" customHeight="1">
      <c r="B82" s="16">
        <f t="shared" si="5"/>
        <v>2011</v>
      </c>
      <c r="C82" s="20">
        <f>VLOOKUP($B82,'Basic Ratio'!$D$4:$AU$15,'Graph (2)'!A78,FALSE)</f>
        <v>8.1296999999999994E-2</v>
      </c>
      <c r="D82" s="20">
        <f>_xlfn.AGGREGATE(1,6,Graph!D82:I82)</f>
        <v>0.15915199999999999</v>
      </c>
      <c r="E82" s="20">
        <f>_xlfn.AGGREGATE(1,6,Graph!J82:N82)</f>
        <v>0.15565459999999998</v>
      </c>
    </row>
    <row r="83" spans="1:5" ht="13.5" customHeight="1">
      <c r="B83" s="37">
        <f t="shared" si="5"/>
        <v>2012</v>
      </c>
      <c r="C83" s="38">
        <f>VLOOKUP($B83,'Basic Ratio'!$D$4:$AU$15,'Graph (2)'!A78,FALSE)</f>
        <v>0.119503</v>
      </c>
      <c r="D83" s="38">
        <f>_xlfn.AGGREGATE(1,6,Graph!D83:I83)</f>
        <v>0.15280283333333333</v>
      </c>
      <c r="E83" s="38">
        <f>_xlfn.AGGREGATE(1,6,Graph!J83:N83)</f>
        <v>0.16512840000000001</v>
      </c>
    </row>
    <row r="84" spans="1:5" ht="13.5" customHeight="1">
      <c r="B84" s="16">
        <f t="shared" si="5"/>
        <v>2013</v>
      </c>
      <c r="C84" s="20">
        <f>VLOOKUP($B84,'Basic Ratio'!$D$4:$AU$15,'Graph (2)'!A78,FALSE)</f>
        <v>8.8598999999999997E-2</v>
      </c>
      <c r="D84" s="20">
        <f>_xlfn.AGGREGATE(1,6,Graph!D84:I84)</f>
        <v>0.14504433333333336</v>
      </c>
      <c r="E84" s="20">
        <f>_xlfn.AGGREGATE(1,6,Graph!J84:N84)</f>
        <v>0.17058659999999998</v>
      </c>
    </row>
    <row r="85" spans="1:5" ht="13.5" customHeight="1">
      <c r="B85" s="37">
        <f t="shared" si="5"/>
        <v>2014</v>
      </c>
      <c r="C85" s="38">
        <f>VLOOKUP($B85,'Basic Ratio'!$D$4:$AU$15,'Graph (2)'!A78,FALSE)</f>
        <v>8.3413000000000001E-2</v>
      </c>
      <c r="D85" s="38">
        <f>_xlfn.AGGREGATE(1,6,Graph!D85:I85)</f>
        <v>0.14623783333333332</v>
      </c>
      <c r="E85" s="38">
        <f>_xlfn.AGGREGATE(1,6,Graph!J85:N85)</f>
        <v>0.1700806</v>
      </c>
    </row>
    <row r="86" spans="1:5" ht="13.5" customHeight="1">
      <c r="B86" s="16">
        <f t="shared" si="5"/>
        <v>2015</v>
      </c>
      <c r="C86" s="20">
        <f>VLOOKUP($B86,'Basic Ratio'!$D$4:$AU$15,'Graph (2)'!A78,FALSE)</f>
        <v>8.3560999999999996E-2</v>
      </c>
      <c r="D86" s="20">
        <f>_xlfn.AGGREGATE(1,6,Graph!D86:I86)</f>
        <v>0.14515183333333334</v>
      </c>
      <c r="E86" s="20">
        <f>_xlfn.AGGREGATE(1,6,Graph!J86:N86)</f>
        <v>0.16579720000000001</v>
      </c>
    </row>
    <row r="87" spans="1:5" ht="13.5" customHeight="1">
      <c r="B87" s="37">
        <f t="shared" si="5"/>
        <v>2016</v>
      </c>
      <c r="C87" s="38">
        <f>VLOOKUP($B87,'Basic Ratio'!$D$4:$AU$15,'Graph (2)'!A78,FALSE)</f>
        <v>7.7457999999999999E-2</v>
      </c>
      <c r="D87" s="38">
        <f>_xlfn.AGGREGATE(1,6,Graph!D87:I87)</f>
        <v>0.14319433333333334</v>
      </c>
      <c r="E87" s="38">
        <f>_xlfn.AGGREGATE(1,6,Graph!J87:N87)</f>
        <v>0.1675508</v>
      </c>
    </row>
    <row r="88" spans="1:5" ht="13.5" customHeight="1">
      <c r="B88" s="16">
        <f>B89-1</f>
        <v>2017</v>
      </c>
      <c r="C88" s="20">
        <f>VLOOKUP($B88,'Basic Ratio'!$D$4:$AU$15,'Graph (2)'!A78,FALSE)</f>
        <v>8.9786000000000005E-2</v>
      </c>
      <c r="D88" s="20">
        <f>_xlfn.AGGREGATE(1,6,Graph!D88:I88)</f>
        <v>0.14706459999999999</v>
      </c>
      <c r="E88" s="20">
        <f>_xlfn.AGGREGATE(1,6,Graph!J88:N88)</f>
        <v>0.15267720000000001</v>
      </c>
    </row>
    <row r="89" spans="1:5" ht="13.5" customHeight="1">
      <c r="B89" s="37">
        <f>B73</f>
        <v>2018</v>
      </c>
      <c r="C89" s="38">
        <f>VLOOKUP($B89,'Basic Ratio'!$D$4:$AU$15,'Graph (2)'!A78,FALSE)</f>
        <v>9.2746999999999996E-2</v>
      </c>
      <c r="D89" s="38">
        <f>_xlfn.AGGREGATE(1,6,Graph!D89:I89)</f>
        <v>0.160748</v>
      </c>
      <c r="E89" s="38">
        <f>_xlfn.AGGREGATE(1,6,Graph!J89:N89)</f>
        <v>0.13898319999999997</v>
      </c>
    </row>
    <row r="90" spans="1:5" ht="13.5" customHeight="1">
      <c r="C90" s="21"/>
      <c r="D90" s="21"/>
      <c r="E90" s="21"/>
    </row>
    <row r="91" spans="1:5" ht="13.5" customHeight="1">
      <c r="C91" s="21"/>
      <c r="D91" s="21"/>
      <c r="E91" s="21"/>
    </row>
    <row r="92" spans="1:5" ht="13.5" customHeight="1">
      <c r="C92" s="21"/>
      <c r="D92" s="21"/>
      <c r="E92" s="21"/>
    </row>
    <row r="93" spans="1:5" ht="13.5" customHeight="1">
      <c r="A93" s="13">
        <v>10</v>
      </c>
      <c r="B93" s="14" t="s">
        <v>188</v>
      </c>
      <c r="C93" s="21"/>
      <c r="D93" s="21"/>
      <c r="E93" s="21"/>
    </row>
    <row r="94" spans="1:5" ht="13.5" customHeight="1">
      <c r="B94" s="16"/>
      <c r="C94" s="29" t="str">
        <f>C79</f>
        <v>日本電産</v>
      </c>
      <c r="D94" s="20" t="str">
        <f>D79</f>
        <v>Japan comp</v>
      </c>
      <c r="E94" s="20" t="str">
        <f>E79</f>
        <v>Global Comp</v>
      </c>
    </row>
    <row r="95" spans="1:5" ht="13.5" customHeight="1">
      <c r="B95" s="16">
        <f t="shared" ref="B95:B102" si="6">B96-1</f>
        <v>2009</v>
      </c>
      <c r="C95" s="20">
        <f>VLOOKUP($B95,'Basic Ratio'!$D$4:$AU$15,'Graph (2)'!A93,FALSE)</f>
        <v>0.19319500000000001</v>
      </c>
      <c r="D95" s="20">
        <f>_xlfn.AGGREGATE(1,6,Graph!D95:I95)</f>
        <v>0.14129166666666668</v>
      </c>
      <c r="E95" s="20">
        <f>_xlfn.AGGREGATE(1,6,Graph!J95:N95)</f>
        <v>0.25474659999999999</v>
      </c>
    </row>
    <row r="96" spans="1:5" ht="13.5" customHeight="1">
      <c r="B96" s="37">
        <f t="shared" si="6"/>
        <v>2010</v>
      </c>
      <c r="C96" s="38">
        <f>VLOOKUP($B96,'Basic Ratio'!$D$4:$AU$15,'Graph (2)'!A93,FALSE)</f>
        <v>0.19020799999999999</v>
      </c>
      <c r="D96" s="38">
        <f>_xlfn.AGGREGATE(1,6,Graph!D96:I96)</f>
        <v>0.16838233333333333</v>
      </c>
      <c r="E96" s="38">
        <f>_xlfn.AGGREGATE(1,6,Graph!J96:N96)</f>
        <v>0.31803480000000001</v>
      </c>
    </row>
    <row r="97" spans="1:5" ht="13.5" customHeight="1">
      <c r="B97" s="16">
        <f t="shared" si="6"/>
        <v>2011</v>
      </c>
      <c r="C97" s="20">
        <f>VLOOKUP($B97,'Basic Ratio'!$D$4:$AU$15,'Graph (2)'!A93,FALSE)</f>
        <v>0.15740399999999999</v>
      </c>
      <c r="D97" s="20">
        <f>_xlfn.AGGREGATE(1,6,Graph!D97:I97)</f>
        <v>0.13495166666666666</v>
      </c>
      <c r="E97" s="20">
        <f>_xlfn.AGGREGATE(1,6,Graph!J97:N97)</f>
        <v>0.30631400000000003</v>
      </c>
    </row>
    <row r="98" spans="1:5" ht="13.5" customHeight="1">
      <c r="B98" s="37">
        <f t="shared" si="6"/>
        <v>2012</v>
      </c>
      <c r="C98" s="38">
        <f>VLOOKUP($B98,'Basic Ratio'!$D$4:$AU$15,'Graph (2)'!A93,FALSE)</f>
        <v>8.0811999999999995E-2</v>
      </c>
      <c r="D98" s="38">
        <f>_xlfn.AGGREGATE(1,6,Graph!D98:I98)</f>
        <v>0.12800083333333334</v>
      </c>
      <c r="E98" s="38">
        <f>_xlfn.AGGREGATE(1,6,Graph!J98:N98)</f>
        <v>0.29294760000000003</v>
      </c>
    </row>
    <row r="99" spans="1:5" ht="13.5" customHeight="1">
      <c r="B99" s="16">
        <f t="shared" si="6"/>
        <v>2013</v>
      </c>
      <c r="C99" s="20">
        <f>VLOOKUP($B99,'Basic Ratio'!$D$4:$AU$15,'Graph (2)'!A93,FALSE)</f>
        <v>0.149895</v>
      </c>
      <c r="D99" s="20">
        <f>_xlfn.AGGREGATE(1,6,Graph!D99:I99)</f>
        <v>0.14443349999999999</v>
      </c>
      <c r="E99" s="20">
        <f>_xlfn.AGGREGATE(1,6,Graph!J99:N99)</f>
        <v>0.29466340000000002</v>
      </c>
    </row>
    <row r="100" spans="1:5" ht="13.5" customHeight="1">
      <c r="B100" s="37">
        <f t="shared" si="6"/>
        <v>2014</v>
      </c>
      <c r="C100" s="38">
        <f>VLOOKUP($B100,'Basic Ratio'!$D$4:$AU$15,'Graph (2)'!A93,FALSE)</f>
        <v>0.159806</v>
      </c>
      <c r="D100" s="38">
        <f>_xlfn.AGGREGATE(1,6,Graph!D100:I100)</f>
        <v>0.16631966666666667</v>
      </c>
      <c r="E100" s="38">
        <f>_xlfn.AGGREGATE(1,6,Graph!J100:N100)</f>
        <v>0.31782500000000002</v>
      </c>
    </row>
    <row r="101" spans="1:5" ht="13.5" customHeight="1">
      <c r="B101" s="16">
        <f t="shared" si="6"/>
        <v>2015</v>
      </c>
      <c r="C101" s="20">
        <f>VLOOKUP($B101,'Basic Ratio'!$D$4:$AU$15,'Graph (2)'!A93,FALSE)</f>
        <v>0.15179799999999999</v>
      </c>
      <c r="D101" s="20">
        <f>_xlfn.AGGREGATE(1,6,Graph!D101:I101)</f>
        <v>0.17254449999999999</v>
      </c>
      <c r="E101" s="20">
        <f>_xlfn.AGGREGATE(1,6,Graph!J101:N101)</f>
        <v>0.31659580000000004</v>
      </c>
    </row>
    <row r="102" spans="1:5" ht="13.5" customHeight="1">
      <c r="B102" s="37">
        <f t="shared" si="6"/>
        <v>2016</v>
      </c>
      <c r="C102" s="38">
        <f>VLOOKUP($B102,'Basic Ratio'!$D$4:$AU$15,'Graph (2)'!A93,FALSE)</f>
        <v>0.16305600000000001</v>
      </c>
      <c r="D102" s="38">
        <f>_xlfn.AGGREGATE(1,6,Graph!D102:I102)</f>
        <v>0.1793288333333333</v>
      </c>
      <c r="E102" s="38">
        <f>_xlfn.AGGREGATE(1,6,Graph!J102:N102)</f>
        <v>0.326407</v>
      </c>
    </row>
    <row r="103" spans="1:5" ht="13.5" customHeight="1">
      <c r="B103" s="16">
        <f>B104-1</f>
        <v>2017</v>
      </c>
      <c r="C103" s="20">
        <f>VLOOKUP($B103,'Basic Ratio'!$D$4:$AU$15,'Graph (2)'!A93,FALSE)</f>
        <v>0.15560599999999999</v>
      </c>
      <c r="D103" s="20">
        <f>_xlfn.AGGREGATE(1,6,Graph!D103:I103)</f>
        <v>0.16670460000000001</v>
      </c>
      <c r="E103" s="20">
        <f>_xlfn.AGGREGATE(1,6,Graph!J103:N103)</f>
        <v>0.36373639999999996</v>
      </c>
    </row>
    <row r="104" spans="1:5" ht="13.5" customHeight="1">
      <c r="B104" s="37">
        <f>B89</f>
        <v>2018</v>
      </c>
      <c r="C104" s="38">
        <f>VLOOKUP($B104,'Basic Ratio'!$D$4:$AU$15,'Graph (2)'!A93,FALSE)</f>
        <v>0.13558500000000001</v>
      </c>
      <c r="D104" s="38">
        <f>_xlfn.AGGREGATE(1,6,Graph!D104:I104)</f>
        <v>0.16740340000000001</v>
      </c>
      <c r="E104" s="38">
        <f>_xlfn.AGGREGATE(1,6,Graph!J104:N104)</f>
        <v>0.38647100000000001</v>
      </c>
    </row>
    <row r="105" spans="1:5" ht="13.5" customHeight="1">
      <c r="C105" s="21"/>
      <c r="D105" s="21"/>
      <c r="E105" s="21"/>
    </row>
    <row r="106" spans="1:5" ht="13.5" customHeight="1">
      <c r="C106" s="21"/>
      <c r="D106" s="21"/>
      <c r="E106" s="21"/>
    </row>
    <row r="107" spans="1:5" ht="13.5" customHeight="1">
      <c r="C107" s="21"/>
      <c r="D107" s="21"/>
      <c r="E107" s="21"/>
    </row>
    <row r="108" spans="1:5" ht="13.5" customHeight="1">
      <c r="A108" s="13">
        <v>11</v>
      </c>
      <c r="B108" s="14" t="s">
        <v>189</v>
      </c>
      <c r="C108" s="21"/>
      <c r="D108" s="21"/>
      <c r="E108" s="21"/>
    </row>
    <row r="109" spans="1:5" ht="13.5" customHeight="1">
      <c r="B109" s="16"/>
      <c r="C109" s="29" t="str">
        <f>C94</f>
        <v>日本電産</v>
      </c>
      <c r="D109" s="20" t="str">
        <f>D94</f>
        <v>Japan comp</v>
      </c>
      <c r="E109" s="20" t="str">
        <f>E94</f>
        <v>Global Comp</v>
      </c>
    </row>
    <row r="110" spans="1:5" ht="13.5" customHeight="1">
      <c r="B110" s="16">
        <f t="shared" ref="B110:B117" si="7">B111-1</f>
        <v>2009</v>
      </c>
      <c r="C110" s="20">
        <f>VLOOKUP($B110,'Basic Ratio'!$D$4:$AU$15,'Graph (2)'!A108,FALSE)</f>
        <v>0.14213200000000001</v>
      </c>
      <c r="D110" s="20">
        <f>_xlfn.AGGREGATE(1,6,Graph!D110:I110)</f>
        <v>5.2699166666666665E-2</v>
      </c>
      <c r="E110" s="20">
        <f>_xlfn.AGGREGATE(1,6,Graph!J110:N110)</f>
        <v>0.17655799999999999</v>
      </c>
    </row>
    <row r="111" spans="1:5" ht="13.5" customHeight="1">
      <c r="B111" s="37">
        <f t="shared" si="7"/>
        <v>2010</v>
      </c>
      <c r="C111" s="38">
        <f>VLOOKUP($B111,'Basic Ratio'!$D$4:$AU$15,'Graph (2)'!A108,FALSE)</f>
        <v>0.14141899999999999</v>
      </c>
      <c r="D111" s="38">
        <f>_xlfn.AGGREGATE(1,6,Graph!D111:I111)</f>
        <v>9.4971000000000014E-2</v>
      </c>
      <c r="E111" s="38">
        <f>_xlfn.AGGREGATE(1,6,Graph!J111:N111)</f>
        <v>0.25770419999999999</v>
      </c>
    </row>
    <row r="112" spans="1:5" ht="13.5" customHeight="1">
      <c r="B112" s="16">
        <f t="shared" si="7"/>
        <v>2011</v>
      </c>
      <c r="C112" s="20">
        <f>VLOOKUP($B112,'Basic Ratio'!$D$4:$AU$15,'Graph (2)'!A108,FALSE)</f>
        <v>0.111222</v>
      </c>
      <c r="D112" s="20">
        <f>_xlfn.AGGREGATE(1,6,Graph!D112:I112)</f>
        <v>6.0398333333333332E-2</v>
      </c>
      <c r="E112" s="20">
        <f>_xlfn.AGGREGATE(1,6,Graph!J112:N112)</f>
        <v>0.24638520000000003</v>
      </c>
    </row>
    <row r="113" spans="1:5" ht="13.5" customHeight="1">
      <c r="B113" s="37">
        <f t="shared" si="7"/>
        <v>2012</v>
      </c>
      <c r="C113" s="38">
        <f>VLOOKUP($B113,'Basic Ratio'!$D$4:$AU$15,'Graph (2)'!A108,FALSE)</f>
        <v>3.1557000000000002E-2</v>
      </c>
      <c r="D113" s="38">
        <f>_xlfn.AGGREGATE(1,6,Graph!D113:I113)</f>
        <v>5.2918333333333338E-2</v>
      </c>
      <c r="E113" s="38">
        <f>_xlfn.AGGREGATE(1,6,Graph!J113:N113)</f>
        <v>0.22750180000000003</v>
      </c>
    </row>
    <row r="114" spans="1:5" ht="13.5" customHeight="1">
      <c r="B114" s="16">
        <f t="shared" si="7"/>
        <v>2013</v>
      </c>
      <c r="C114" s="20">
        <f>VLOOKUP($B114,'Basic Ratio'!$D$4:$AU$15,'Graph (2)'!A108,FALSE)</f>
        <v>0.10476100000000001</v>
      </c>
      <c r="D114" s="20">
        <f>_xlfn.AGGREGATE(1,6,Graph!D114:I114)</f>
        <v>8.2348166666666667E-2</v>
      </c>
      <c r="E114" s="20">
        <f>_xlfn.AGGREGATE(1,6,Graph!J114:N114)</f>
        <v>0.22837360000000001</v>
      </c>
    </row>
    <row r="115" spans="1:5" ht="13.5" customHeight="1">
      <c r="B115" s="37">
        <f t="shared" si="7"/>
        <v>2014</v>
      </c>
      <c r="C115" s="38">
        <f>VLOOKUP($B115,'Basic Ratio'!$D$4:$AU$15,'Graph (2)'!A108,FALSE)</f>
        <v>0.115964</v>
      </c>
      <c r="D115" s="38">
        <f>_xlfn.AGGREGATE(1,6,Graph!D115:I115)</f>
        <v>0.10517816666666667</v>
      </c>
      <c r="E115" s="38">
        <f>_xlfn.AGGREGATE(1,6,Graph!J115:N115)</f>
        <v>0.24947619999999998</v>
      </c>
    </row>
    <row r="116" spans="1:5" ht="13.5" customHeight="1">
      <c r="B116" s="16">
        <f t="shared" si="7"/>
        <v>2015</v>
      </c>
      <c r="C116" s="20">
        <f>VLOOKUP($B116,'Basic Ratio'!$D$4:$AU$15,'Graph (2)'!A108,FALSE)</f>
        <v>0.104646</v>
      </c>
      <c r="D116" s="20">
        <f>_xlfn.AGGREGATE(1,6,Graph!D116:I116)</f>
        <v>0.10430900000000003</v>
      </c>
      <c r="E116" s="20">
        <f>_xlfn.AGGREGATE(1,6,Graph!J116:N116)</f>
        <v>0.24446680000000001</v>
      </c>
    </row>
    <row r="117" spans="1:5" ht="13.5" customHeight="1">
      <c r="B117" s="37">
        <f t="shared" si="7"/>
        <v>2016</v>
      </c>
      <c r="C117" s="38">
        <f>VLOOKUP($B117,'Basic Ratio'!$D$4:$AU$15,'Graph (2)'!A108,FALSE)</f>
        <v>0.120923</v>
      </c>
      <c r="D117" s="38">
        <f>_xlfn.AGGREGATE(1,6,Graph!D117:I117)</f>
        <v>0.11010650000000001</v>
      </c>
      <c r="E117" s="38">
        <f>_xlfn.AGGREGATE(1,6,Graph!J117:N117)</f>
        <v>0.2639608</v>
      </c>
    </row>
    <row r="118" spans="1:5" ht="13.5" customHeight="1">
      <c r="B118" s="16">
        <f>B119-1</f>
        <v>2017</v>
      </c>
      <c r="C118" s="20">
        <f>VLOOKUP($B118,'Basic Ratio'!$D$4:$AU$15,'Graph (2)'!A108,FALSE)</f>
        <v>0.116864</v>
      </c>
      <c r="D118" s="20">
        <f>_xlfn.AGGREGATE(1,6,Graph!D118:I118)</f>
        <v>0.10044440000000002</v>
      </c>
      <c r="E118" s="20">
        <f>_xlfn.AGGREGATE(1,6,Graph!J118:N118)</f>
        <v>0.30478879999999997</v>
      </c>
    </row>
    <row r="119" spans="1:5" ht="13.5" customHeight="1">
      <c r="B119" s="37">
        <f>B104</f>
        <v>2018</v>
      </c>
      <c r="C119" s="38">
        <f>VLOOKUP($B119,'Basic Ratio'!$D$4:$AU$15,'Graph (2)'!A108,FALSE)</f>
        <v>9.6667000000000003E-2</v>
      </c>
      <c r="D119" s="38">
        <f>_xlfn.AGGREGATE(1,6,Graph!D119:I119)</f>
        <v>0.1053934</v>
      </c>
      <c r="E119" s="38">
        <f>_xlfn.AGGREGATE(1,6,Graph!J119:N119)</f>
        <v>0.3246848</v>
      </c>
    </row>
    <row r="120" spans="1:5" ht="13.5" customHeight="1">
      <c r="C120" s="21"/>
      <c r="D120" s="21"/>
      <c r="E120" s="21"/>
    </row>
    <row r="121" spans="1:5" ht="13.5" customHeight="1">
      <c r="C121" s="21"/>
      <c r="D121" s="21"/>
      <c r="E121" s="21"/>
    </row>
    <row r="122" spans="1:5" ht="13.5" customHeight="1">
      <c r="C122" s="21"/>
      <c r="D122" s="21"/>
      <c r="E122" s="21"/>
    </row>
    <row r="123" spans="1:5" ht="13.5" customHeight="1">
      <c r="A123" s="13">
        <v>12</v>
      </c>
      <c r="B123" s="14" t="s">
        <v>190</v>
      </c>
      <c r="C123" s="21"/>
      <c r="D123" s="21"/>
      <c r="E123" s="21"/>
    </row>
    <row r="124" spans="1:5" ht="13.5" customHeight="1">
      <c r="B124" s="16"/>
      <c r="C124" s="29" t="str">
        <f>C109</f>
        <v>日本電産</v>
      </c>
      <c r="D124" s="20" t="str">
        <f>D109</f>
        <v>Japan comp</v>
      </c>
      <c r="E124" s="20" t="str">
        <f>E109</f>
        <v>Global Comp</v>
      </c>
    </row>
    <row r="125" spans="1:5" ht="13.5" customHeight="1">
      <c r="B125" s="16">
        <f t="shared" ref="B125:B132" si="8">B126-1</f>
        <v>2009</v>
      </c>
      <c r="C125" s="20">
        <f>VLOOKUP($B125,'Basic Ratio'!$D$4:$AU$15,'Graph (2)'!A123,FALSE)</f>
        <v>0.138713</v>
      </c>
      <c r="D125" s="20">
        <f>_xlfn.AGGREGATE(1,6,Graph!D126:I126)</f>
        <v>4.2950166666666671E-2</v>
      </c>
      <c r="E125" s="20">
        <f>_xlfn.AGGREGATE(1,6,Graph!J126:N126)</f>
        <v>0.171014</v>
      </c>
    </row>
    <row r="126" spans="1:5" ht="13.5" customHeight="1">
      <c r="B126" s="37">
        <f t="shared" si="8"/>
        <v>2010</v>
      </c>
      <c r="C126" s="38">
        <f>VLOOKUP($B126,'Basic Ratio'!$D$4:$AU$15,'Graph (2)'!A123,FALSE)</f>
        <v>0.137382</v>
      </c>
      <c r="D126" s="38">
        <f>_xlfn.AGGREGATE(1,6,Graph!D127:I127)</f>
        <v>8.7792666666666644E-2</v>
      </c>
      <c r="E126" s="38">
        <f>_xlfn.AGGREGATE(1,6,Graph!J127:N127)</f>
        <v>0.2526928</v>
      </c>
    </row>
    <row r="127" spans="1:5" ht="13.5" customHeight="1">
      <c r="B127" s="16">
        <f t="shared" si="8"/>
        <v>2011</v>
      </c>
      <c r="C127" s="20">
        <f>VLOOKUP($B127,'Basic Ratio'!$D$4:$AU$15,'Graph (2)'!A123,FALSE)</f>
        <v>0.10709</v>
      </c>
      <c r="D127" s="20">
        <f>_xlfn.AGGREGATE(1,6,Graph!D128:I128)</f>
        <v>5.2354000000000005E-2</v>
      </c>
      <c r="E127" s="20">
        <f>_xlfn.AGGREGATE(1,6,Graph!J128:N128)</f>
        <v>0.2378488</v>
      </c>
    </row>
    <row r="128" spans="1:5" ht="13.5" customHeight="1">
      <c r="B128" s="37">
        <f t="shared" si="8"/>
        <v>2012</v>
      </c>
      <c r="C128" s="38">
        <f>VLOOKUP($B128,'Basic Ratio'!$D$4:$AU$15,'Graph (2)'!A123,FALSE)</f>
        <v>2.4811E-2</v>
      </c>
      <c r="D128" s="38">
        <f>_xlfn.AGGREGATE(1,6,Graph!D129:I129)</f>
        <v>4.6382666666666662E-2</v>
      </c>
      <c r="E128" s="38">
        <f>_xlfn.AGGREGATE(1,6,Graph!J129:N129)</f>
        <v>0.21526199999999998</v>
      </c>
    </row>
    <row r="129" spans="1:5" ht="13.5" customHeight="1">
      <c r="B129" s="16">
        <f t="shared" si="8"/>
        <v>2013</v>
      </c>
      <c r="C129" s="20">
        <f>VLOOKUP($B129,'Basic Ratio'!$D$4:$AU$15,'Graph (2)'!A123,FALSE)</f>
        <v>9.6975000000000006E-2</v>
      </c>
      <c r="D129" s="20">
        <f>_xlfn.AGGREGATE(1,6,Graph!D130:I130)</f>
        <v>8.0379000000000006E-2</v>
      </c>
      <c r="E129" s="20">
        <f>_xlfn.AGGREGATE(1,6,Graph!J130:N130)</f>
        <v>0.2157734</v>
      </c>
    </row>
    <row r="130" spans="1:5" ht="13.5" customHeight="1">
      <c r="B130" s="37">
        <f t="shared" si="8"/>
        <v>2014</v>
      </c>
      <c r="C130" s="38">
        <f>VLOOKUP($B130,'Basic Ratio'!$D$4:$AU$15,'Graph (2)'!A123,FALSE)</f>
        <v>0.107876</v>
      </c>
      <c r="D130" s="38">
        <f>_xlfn.AGGREGATE(1,6,Graph!D131:I131)</f>
        <v>0.10334183333333334</v>
      </c>
      <c r="E130" s="38">
        <f>_xlfn.AGGREGATE(1,6,Graph!J131:N131)</f>
        <v>0.23662580000000003</v>
      </c>
    </row>
    <row r="131" spans="1:5" ht="13.5" customHeight="1">
      <c r="B131" s="16">
        <f t="shared" si="8"/>
        <v>2015</v>
      </c>
      <c r="C131" s="20">
        <f>VLOOKUP($B131,'Basic Ratio'!$D$4:$AU$15,'Graph (2)'!A123,FALSE)</f>
        <v>0.100059</v>
      </c>
      <c r="D131" s="20">
        <f>_xlfn.AGGREGATE(1,6,Graph!D132:I132)</f>
        <v>0.10419316666666667</v>
      </c>
      <c r="E131" s="20">
        <f>_xlfn.AGGREGATE(1,6,Graph!J132:N132)</f>
        <v>0.2291658</v>
      </c>
    </row>
    <row r="132" spans="1:5" ht="13.5" customHeight="1">
      <c r="B132" s="37">
        <f t="shared" si="8"/>
        <v>2016</v>
      </c>
      <c r="C132" s="38">
        <f>VLOOKUP($B132,'Basic Ratio'!$D$4:$AU$15,'Graph (2)'!A123,FALSE)</f>
        <v>0.116672</v>
      </c>
      <c r="D132" s="38">
        <f>_xlfn.AGGREGATE(1,6,Graph!D133:I133)</f>
        <v>0.10796483333333334</v>
      </c>
      <c r="E132" s="38">
        <f>_xlfn.AGGREGATE(1,6,Graph!J133:N133)</f>
        <v>0.24785500000000002</v>
      </c>
    </row>
    <row r="133" spans="1:5" ht="13.5" customHeight="1">
      <c r="B133" s="16">
        <f>B134-1</f>
        <v>2017</v>
      </c>
      <c r="C133" s="20">
        <f>VLOOKUP($B133,'Basic Ratio'!$D$4:$AU$15,'Graph (2)'!A123,FALSE)</f>
        <v>0.11255</v>
      </c>
      <c r="D133" s="20">
        <f>_xlfn.AGGREGATE(1,6,Graph!D134:I134)</f>
        <v>9.8027200000000009E-2</v>
      </c>
      <c r="E133" s="20">
        <f>_xlfn.AGGREGATE(1,6,Graph!J134:N134)</f>
        <v>0.2784218</v>
      </c>
    </row>
    <row r="134" spans="1:5" ht="13.5" customHeight="1">
      <c r="B134" s="37">
        <f>B119</f>
        <v>2018</v>
      </c>
      <c r="C134" s="38">
        <f>VLOOKUP($B134,'Basic Ratio'!$D$4:$AU$15,'Graph (2)'!A123,FALSE)</f>
        <v>9.2355999999999994E-2</v>
      </c>
      <c r="D134" s="38">
        <f>_xlfn.AGGREGATE(1,6,Graph!D135:I135)</f>
        <v>0.10475660000000001</v>
      </c>
      <c r="E134" s="38">
        <f>_xlfn.AGGREGATE(1,6,Graph!J135:N135)</f>
        <v>0.29467900000000002</v>
      </c>
    </row>
    <row r="135" spans="1:5" ht="13.5" customHeight="1">
      <c r="C135" s="21"/>
      <c r="D135" s="21"/>
      <c r="E135" s="21"/>
    </row>
    <row r="136" spans="1:5" ht="13.5" customHeight="1">
      <c r="C136" s="21"/>
      <c r="D136" s="21"/>
      <c r="E136" s="21"/>
    </row>
    <row r="137" spans="1:5" ht="13.5" customHeight="1">
      <c r="C137" s="21"/>
      <c r="D137" s="21"/>
      <c r="E137" s="21"/>
    </row>
    <row r="138" spans="1:5" ht="13.5" customHeight="1">
      <c r="A138" s="13">
        <v>13</v>
      </c>
      <c r="B138" s="14" t="s">
        <v>191</v>
      </c>
      <c r="C138" s="21"/>
      <c r="D138" s="21"/>
      <c r="E138" s="21"/>
    </row>
    <row r="139" spans="1:5" ht="13.5" customHeight="1">
      <c r="B139" s="16"/>
      <c r="C139" s="29" t="str">
        <f>C124</f>
        <v>日本電産</v>
      </c>
      <c r="D139" s="20" t="str">
        <f>D124</f>
        <v>Japan comp</v>
      </c>
      <c r="E139" s="20" t="str">
        <f>E124</f>
        <v>Global Comp</v>
      </c>
    </row>
    <row r="140" spans="1:5" ht="13.5" customHeight="1">
      <c r="B140" s="16">
        <f t="shared" ref="B140:B147" si="9">B141-1</f>
        <v>2009</v>
      </c>
      <c r="C140" s="20">
        <f>VLOOKUP($B140,'Basic Ratio'!$D$4:$AU$15,'Graph (2)'!A138,FALSE)</f>
        <v>0.102104</v>
      </c>
      <c r="D140" s="20">
        <f>_xlfn.AGGREGATE(1,6,Graph!D141:I141)</f>
        <v>2.0869333333333333E-2</v>
      </c>
      <c r="E140" s="20">
        <f>_xlfn.AGGREGATE(1,6,Graph!J141:N141)</f>
        <v>0.10947899999999999</v>
      </c>
    </row>
    <row r="141" spans="1:5" ht="13.5" customHeight="1">
      <c r="B141" s="37">
        <f t="shared" si="9"/>
        <v>2010</v>
      </c>
      <c r="C141" s="38">
        <f>VLOOKUP($B141,'Basic Ratio'!$D$4:$AU$15,'Graph (2)'!A138,FALSE)</f>
        <v>9.4176999999999997E-2</v>
      </c>
      <c r="D141" s="38">
        <f>_xlfn.AGGREGATE(1,6,Graph!D142:I142)</f>
        <v>5.6777000000000001E-2</v>
      </c>
      <c r="E141" s="38">
        <f>_xlfn.AGGREGATE(1,6,Graph!J142:N142)</f>
        <v>0.19048659999999998</v>
      </c>
    </row>
    <row r="142" spans="1:5" ht="13.5" customHeight="1">
      <c r="B142" s="16">
        <f t="shared" si="9"/>
        <v>2011</v>
      </c>
      <c r="C142" s="20">
        <f>VLOOKUP($B142,'Basic Ratio'!$D$4:$AU$15,'Graph (2)'!A138,FALSE)</f>
        <v>7.6290999999999998E-2</v>
      </c>
      <c r="D142" s="20">
        <f>_xlfn.AGGREGATE(1,6,Graph!D143:I143)</f>
        <v>2.5802999999999996E-2</v>
      </c>
      <c r="E142" s="20">
        <f>_xlfn.AGGREGATE(1,6,Graph!J143:N143)</f>
        <v>0.175367</v>
      </c>
    </row>
    <row r="143" spans="1:5" ht="13.5" customHeight="1">
      <c r="B143" s="37">
        <f t="shared" si="9"/>
        <v>2012</v>
      </c>
      <c r="C143" s="38">
        <f>VLOOKUP($B143,'Basic Ratio'!$D$4:$AU$15,'Graph (2)'!A138,FALSE)</f>
        <v>9.6559999999999997E-3</v>
      </c>
      <c r="D143" s="38">
        <f>_xlfn.AGGREGATE(1,6,Graph!D144:I144)</f>
        <v>-1.4701666666666654E-3</v>
      </c>
      <c r="E143" s="38">
        <f>_xlfn.AGGREGATE(1,6,Graph!J144:N144)</f>
        <v>0.15720899999999999</v>
      </c>
    </row>
    <row r="144" spans="1:5" ht="13.5" customHeight="1">
      <c r="B144" s="16">
        <f t="shared" si="9"/>
        <v>2013</v>
      </c>
      <c r="C144" s="20">
        <f>VLOOKUP($B144,'Basic Ratio'!$D$4:$AU$15,'Graph (2)'!A138,FALSE)</f>
        <v>6.7165000000000002E-2</v>
      </c>
      <c r="D144" s="20">
        <f>_xlfn.AGGREGATE(1,6,Graph!D145:I145)</f>
        <v>6.4786999999999997E-2</v>
      </c>
      <c r="E144" s="20">
        <f>_xlfn.AGGREGATE(1,6,Graph!J145:N145)</f>
        <v>0.1664756</v>
      </c>
    </row>
    <row r="145" spans="1:5" ht="13.5" customHeight="1">
      <c r="B145" s="37">
        <f t="shared" si="9"/>
        <v>2014</v>
      </c>
      <c r="C145" s="38">
        <f>VLOOKUP($B145,'Basic Ratio'!$D$4:$AU$15,'Graph (2)'!A138,FALSE)</f>
        <v>7.5931999999999999E-2</v>
      </c>
      <c r="D145" s="38">
        <f>_xlfn.AGGREGATE(1,6,Graph!D146:I146)</f>
        <v>8.7280833333333321E-2</v>
      </c>
      <c r="E145" s="38">
        <f>_xlfn.AGGREGATE(1,6,Graph!J146:N146)</f>
        <v>0.17701359999999999</v>
      </c>
    </row>
    <row r="146" spans="1:5" ht="13.5" customHeight="1">
      <c r="B146" s="16">
        <f t="shared" si="9"/>
        <v>2015</v>
      </c>
      <c r="C146" s="20">
        <f>VLOOKUP($B146,'Basic Ratio'!$D$4:$AU$15,'Graph (2)'!A138,FALSE)</f>
        <v>7.7228000000000005E-2</v>
      </c>
      <c r="D146" s="20">
        <f>_xlfn.AGGREGATE(1,6,Graph!D147:I147)</f>
        <v>8.0451166666666671E-2</v>
      </c>
      <c r="E146" s="20">
        <f>_xlfn.AGGREGATE(1,6,Graph!J147:N147)</f>
        <v>0.17803459999999999</v>
      </c>
    </row>
    <row r="147" spans="1:5" ht="13.5" customHeight="1">
      <c r="B147" s="37">
        <f t="shared" si="9"/>
        <v>2016</v>
      </c>
      <c r="C147" s="38">
        <f>VLOOKUP($B147,'Basic Ratio'!$D$4:$AU$15,'Graph (2)'!A138,FALSE)</f>
        <v>9.3351000000000003E-2</v>
      </c>
      <c r="D147" s="38">
        <f>_xlfn.AGGREGATE(1,6,Graph!D148:I148)</f>
        <v>8.3697333333333332E-2</v>
      </c>
      <c r="E147" s="38">
        <f>_xlfn.AGGREGATE(1,6,Graph!J148:N148)</f>
        <v>0.18370039999999999</v>
      </c>
    </row>
    <row r="148" spans="1:5" ht="13.5" customHeight="1">
      <c r="B148" s="16">
        <f>B149-1</f>
        <v>2017</v>
      </c>
      <c r="C148" s="20">
        <f>VLOOKUP($B148,'Basic Ratio'!$D$4:$AU$15,'Graph (2)'!A138,FALSE)</f>
        <v>8.8382000000000002E-2</v>
      </c>
      <c r="D148" s="20">
        <f>_xlfn.AGGREGATE(1,6,Graph!D149:I149)</f>
        <v>7.6000800000000007E-2</v>
      </c>
      <c r="E148" s="20">
        <f>_xlfn.AGGREGATE(1,6,Graph!J149:N149)</f>
        <v>0.16545939999999998</v>
      </c>
    </row>
    <row r="149" spans="1:5" ht="13.5" customHeight="1">
      <c r="B149" s="37">
        <f>B134</f>
        <v>2018</v>
      </c>
      <c r="C149" s="38">
        <f>VLOOKUP($B149,'Basic Ratio'!$D$4:$AU$15,'Graph (2)'!A138,FALSE)</f>
        <v>7.3439000000000004E-2</v>
      </c>
      <c r="D149" s="38">
        <f>_xlfn.AGGREGATE(1,6,Graph!D150:I150)</f>
        <v>8.2032600000000011E-2</v>
      </c>
      <c r="E149" s="38">
        <f>_xlfn.AGGREGATE(1,6,Graph!J150:N150)</f>
        <v>0.24030180000000004</v>
      </c>
    </row>
    <row r="150" spans="1:5" ht="13.5" customHeight="1">
      <c r="C150" s="21"/>
      <c r="D150" s="21"/>
      <c r="E150" s="21"/>
    </row>
    <row r="151" spans="1:5" ht="13.5" customHeight="1">
      <c r="C151" s="21"/>
      <c r="D151" s="21"/>
      <c r="E151" s="21"/>
    </row>
    <row r="152" spans="1:5" ht="13.5" customHeight="1">
      <c r="C152" s="21"/>
      <c r="D152" s="21"/>
      <c r="E152" s="21"/>
    </row>
    <row r="153" spans="1:5" ht="3" customHeight="1">
      <c r="C153" s="21"/>
      <c r="D153" s="21"/>
      <c r="E153" s="21"/>
    </row>
    <row r="154" spans="1:5" ht="13.5" customHeight="1">
      <c r="A154" s="13">
        <v>14</v>
      </c>
      <c r="B154" s="14" t="s">
        <v>192</v>
      </c>
      <c r="C154" s="21"/>
      <c r="D154" s="21"/>
      <c r="E154" s="21"/>
    </row>
    <row r="155" spans="1:5" ht="13.5" customHeight="1">
      <c r="B155" s="16"/>
      <c r="C155" s="29" t="str">
        <f>C139</f>
        <v>日本電産</v>
      </c>
      <c r="D155" s="20" t="str">
        <f>D139</f>
        <v>Japan comp</v>
      </c>
      <c r="E155" s="20" t="str">
        <f>E139</f>
        <v>Global Comp</v>
      </c>
    </row>
    <row r="156" spans="1:5" ht="13.5" customHeight="1">
      <c r="B156" s="16">
        <f t="shared" ref="B156:B163" si="10">B157-1</f>
        <v>2009</v>
      </c>
      <c r="C156" s="20">
        <f>VLOOKUP($B156,'Basic Ratio'!$D$4:$AU$15,'Graph (2)'!A154,FALSE)</f>
        <v>9.0912000000000007E-2</v>
      </c>
      <c r="D156" s="20">
        <f>_xlfn.AGGREGATE(1,6,Graph!D156:I156)</f>
        <v>1.9688166666666663E-2</v>
      </c>
      <c r="E156" s="20">
        <f>_xlfn.AGGREGATE(1,6,Graph!J156:N156)</f>
        <v>0.10886</v>
      </c>
    </row>
    <row r="157" spans="1:5" ht="13.5" customHeight="1">
      <c r="B157" s="37">
        <f t="shared" si="10"/>
        <v>2010</v>
      </c>
      <c r="C157" s="38">
        <f>VLOOKUP($B157,'Basic Ratio'!$D$4:$AU$15,'Graph (2)'!A154,FALSE)</f>
        <v>7.7417E-2</v>
      </c>
      <c r="D157" s="38">
        <f>_xlfn.AGGREGATE(1,6,Graph!D157:I157)</f>
        <v>5.4239000000000002E-2</v>
      </c>
      <c r="E157" s="38">
        <f>_xlfn.AGGREGATE(1,6,Graph!J157:N157)</f>
        <v>0.19136360000000002</v>
      </c>
    </row>
    <row r="158" spans="1:5" ht="13.5" customHeight="1">
      <c r="B158" s="16">
        <f t="shared" si="10"/>
        <v>2011</v>
      </c>
      <c r="C158" s="20">
        <f>VLOOKUP($B158,'Basic Ratio'!$D$4:$AU$15,'Graph (2)'!A154,FALSE)</f>
        <v>5.9693999999999997E-2</v>
      </c>
      <c r="D158" s="20">
        <f>_xlfn.AGGREGATE(1,6,Graph!D158:I158)</f>
        <v>2.3042833333333335E-2</v>
      </c>
      <c r="E158" s="20">
        <f>_xlfn.AGGREGATE(1,6,Graph!J158:N158)</f>
        <v>0.17514679999999999</v>
      </c>
    </row>
    <row r="159" spans="1:5" ht="13.5" customHeight="1">
      <c r="B159" s="37">
        <f t="shared" si="10"/>
        <v>2012</v>
      </c>
      <c r="C159" s="38">
        <f>VLOOKUP($B159,'Basic Ratio'!$D$4:$AU$15,'Graph (2)'!A154,FALSE)</f>
        <v>1.1259E-2</v>
      </c>
      <c r="D159" s="38">
        <f>_xlfn.AGGREGATE(1,6,Graph!D159:I159)</f>
        <v>-3.8301666666666657E-3</v>
      </c>
      <c r="E159" s="38">
        <f>_xlfn.AGGREGATE(1,6,Graph!J159:N159)</f>
        <v>0.1560938</v>
      </c>
    </row>
    <row r="160" spans="1:5" ht="13.5" customHeight="1">
      <c r="B160" s="16">
        <f t="shared" si="10"/>
        <v>2013</v>
      </c>
      <c r="C160" s="20">
        <f>VLOOKUP($B160,'Basic Ratio'!$D$4:$AU$15,'Graph (2)'!A154,FALSE)</f>
        <v>6.4301999999999998E-2</v>
      </c>
      <c r="D160" s="20">
        <f>_xlfn.AGGREGATE(1,6,Graph!D160:I160)</f>
        <v>6.0570000000000006E-2</v>
      </c>
      <c r="E160" s="20">
        <f>_xlfn.AGGREGATE(1,6,Graph!J160:N160)</f>
        <v>0.1654014</v>
      </c>
    </row>
    <row r="161" spans="1:5" ht="13.5" customHeight="1">
      <c r="B161" s="37">
        <f t="shared" si="10"/>
        <v>2014</v>
      </c>
      <c r="C161" s="38">
        <f>VLOOKUP($B161,'Basic Ratio'!$D$4:$AU$15,'Graph (2)'!A154,FALSE)</f>
        <v>7.3915999999999996E-2</v>
      </c>
      <c r="D161" s="38">
        <f>_xlfn.AGGREGATE(1,6,Graph!D161:I161)</f>
        <v>8.2159166666666658E-2</v>
      </c>
      <c r="E161" s="38">
        <f>_xlfn.AGGREGATE(1,6,Graph!J161:N161)</f>
        <v>0.17568480000000003</v>
      </c>
    </row>
    <row r="162" spans="1:5" ht="13.5" customHeight="1">
      <c r="B162" s="16">
        <f t="shared" si="10"/>
        <v>2015</v>
      </c>
      <c r="C162" s="20">
        <f>VLOOKUP($B162,'Basic Ratio'!$D$4:$AU$15,'Graph (2)'!A154,FALSE)</f>
        <v>7.6335E-2</v>
      </c>
      <c r="D162" s="20">
        <f>_xlfn.AGGREGATE(1,6,Graph!D162:I162)</f>
        <v>7.5946333333333324E-2</v>
      </c>
      <c r="E162" s="20">
        <f>_xlfn.AGGREGATE(1,6,Graph!J162:N162)</f>
        <v>0.17976260000000002</v>
      </c>
    </row>
    <row r="163" spans="1:5" ht="13.5" customHeight="1">
      <c r="B163" s="37">
        <f t="shared" si="10"/>
        <v>2016</v>
      </c>
      <c r="C163" s="38">
        <f>VLOOKUP($B163,'Basic Ratio'!$D$4:$AU$15,'Graph (2)'!A154,FALSE)</f>
        <v>9.2558000000000001E-2</v>
      </c>
      <c r="D163" s="38">
        <f>_xlfn.AGGREGATE(1,6,Graph!D163:I163)</f>
        <v>8.0315833333333322E-2</v>
      </c>
      <c r="E163" s="38">
        <f>_xlfn.AGGREGATE(1,6,Graph!J163:N163)</f>
        <v>0.18361299999999997</v>
      </c>
    </row>
    <row r="164" spans="1:5" ht="13.5" customHeight="1">
      <c r="B164" s="16">
        <f>B165-1</f>
        <v>2017</v>
      </c>
      <c r="C164" s="20">
        <f>VLOOKUP($B164,'Basic Ratio'!$D$4:$AU$15,'Graph (2)'!A154,FALSE)</f>
        <v>8.7919999999999998E-2</v>
      </c>
      <c r="D164" s="20">
        <f>_xlfn.AGGREGATE(1,6,Graph!D164:I164)</f>
        <v>7.1765200000000001E-2</v>
      </c>
      <c r="E164" s="20">
        <f>_xlfn.AGGREGATE(1,6,Graph!J164:N164)</f>
        <v>0.16269919999999999</v>
      </c>
    </row>
    <row r="165" spans="1:5" ht="13.5" customHeight="1">
      <c r="B165" s="37">
        <f>B149</f>
        <v>2018</v>
      </c>
      <c r="C165" s="38">
        <f>VLOOKUP($B165,'Basic Ratio'!$D$4:$AU$15,'Graph (2)'!A154,FALSE)</f>
        <v>7.2973999999999997E-2</v>
      </c>
      <c r="D165" s="38">
        <f>_xlfn.AGGREGATE(1,6,Graph!D165:I165)</f>
        <v>7.7720600000000001E-2</v>
      </c>
      <c r="E165" s="38">
        <f>_xlfn.AGGREGATE(1,6,Graph!J165:N165)</f>
        <v>0.23968819999999996</v>
      </c>
    </row>
    <row r="166" spans="1:5" ht="13.5" customHeight="1">
      <c r="C166" s="21"/>
      <c r="D166" s="21"/>
      <c r="E166" s="21"/>
    </row>
    <row r="167" spans="1:5" ht="13.5" customHeight="1">
      <c r="C167" s="21"/>
      <c r="D167" s="21"/>
      <c r="E167" s="21"/>
    </row>
    <row r="168" spans="1:5" ht="13.5" customHeight="1">
      <c r="C168" s="21"/>
      <c r="D168" s="21"/>
      <c r="E168" s="21"/>
    </row>
    <row r="169" spans="1:5" ht="13.5" customHeight="1">
      <c r="A169" s="13">
        <v>15</v>
      </c>
      <c r="B169" s="14" t="s">
        <v>193</v>
      </c>
      <c r="C169" s="21"/>
      <c r="D169" s="21"/>
      <c r="E169" s="21"/>
    </row>
    <row r="170" spans="1:5" ht="13.5" customHeight="1">
      <c r="B170" s="16"/>
      <c r="C170" s="29" t="str">
        <f>C155</f>
        <v>日本電産</v>
      </c>
      <c r="D170" s="20" t="str">
        <f>D155</f>
        <v>Japan comp</v>
      </c>
      <c r="E170" s="20" t="str">
        <f>E155</f>
        <v>Global Comp</v>
      </c>
    </row>
    <row r="171" spans="1:5" ht="13.5" customHeight="1">
      <c r="B171" s="16">
        <f t="shared" ref="B171:B178" si="11">B172-1</f>
        <v>2009</v>
      </c>
      <c r="C171" s="20">
        <f>VLOOKUP($B171,'Basic Ratio'!$D$4:$AU$15,'Graph (2)'!A169,FALSE)</f>
        <v>9.4772999999999996E-2</v>
      </c>
      <c r="D171" s="20">
        <f>_xlfn.AGGREGATE(1,6,Graph!D171:I171)</f>
        <v>1.9687166666666665E-2</v>
      </c>
      <c r="E171" s="20">
        <f>_xlfn.AGGREGATE(1,6,Graph!J171:N171)</f>
        <v>0.10846560000000001</v>
      </c>
    </row>
    <row r="172" spans="1:5" ht="13.5" customHeight="1">
      <c r="B172" s="37">
        <f t="shared" si="11"/>
        <v>2010</v>
      </c>
      <c r="C172" s="38">
        <f>VLOOKUP($B172,'Basic Ratio'!$D$4:$AU$15,'Graph (2)'!A169,FALSE)</f>
        <v>8.6544999999999997E-2</v>
      </c>
      <c r="D172" s="38">
        <f>_xlfn.AGGREGATE(1,6,Graph!D172:I172)</f>
        <v>5.4238666666666678E-2</v>
      </c>
      <c r="E172" s="38">
        <f>_xlfn.AGGREGATE(1,6,Graph!J172:N172)</f>
        <v>0.18890299999999999</v>
      </c>
    </row>
    <row r="173" spans="1:5" ht="13.5" customHeight="1">
      <c r="B173" s="16">
        <f t="shared" si="11"/>
        <v>2011</v>
      </c>
      <c r="C173" s="20">
        <f>VLOOKUP($B173,'Basic Ratio'!$D$4:$AU$15,'Graph (2)'!A169,FALSE)</f>
        <v>7.1079000000000003E-2</v>
      </c>
      <c r="D173" s="20">
        <f>_xlfn.AGGREGATE(1,6,Graph!D173:I173)</f>
        <v>2.3545333333333335E-2</v>
      </c>
      <c r="E173" s="20">
        <f>_xlfn.AGGREGATE(1,6,Graph!J173:N173)</f>
        <v>0.17398819999999998</v>
      </c>
    </row>
    <row r="174" spans="1:5" ht="13.5" customHeight="1">
      <c r="B174" s="37">
        <f t="shared" si="11"/>
        <v>2012</v>
      </c>
      <c r="C174" s="38">
        <f>VLOOKUP($B174,'Basic Ratio'!$D$4:$AU$15,'Graph (2)'!A169,FALSE)</f>
        <v>1.1259E-2</v>
      </c>
      <c r="D174" s="38">
        <f>_xlfn.AGGREGATE(1,6,Graph!D174:I174)</f>
        <v>-3.8306666666666662E-3</v>
      </c>
      <c r="E174" s="38">
        <f>_xlfn.AGGREGATE(1,6,Graph!J174:N174)</f>
        <v>0.15561039999999998</v>
      </c>
    </row>
    <row r="175" spans="1:5" ht="13.5" customHeight="1">
      <c r="B175" s="16">
        <f t="shared" si="11"/>
        <v>2013</v>
      </c>
      <c r="C175" s="20">
        <f>VLOOKUP($B175,'Basic Ratio'!$D$4:$AU$15,'Graph (2)'!A169,FALSE)</f>
        <v>6.4301999999999998E-2</v>
      </c>
      <c r="D175" s="20">
        <f>_xlfn.AGGREGATE(1,6,Graph!D175:I175)</f>
        <v>6.1299166666666662E-2</v>
      </c>
      <c r="E175" s="20">
        <f>_xlfn.AGGREGATE(1,6,Graph!J175:N175)</f>
        <v>0.16479499999999997</v>
      </c>
    </row>
    <row r="176" spans="1:5" ht="13.5" customHeight="1">
      <c r="B176" s="37">
        <f t="shared" si="11"/>
        <v>2014</v>
      </c>
      <c r="C176" s="38">
        <f>VLOOKUP($B176,'Basic Ratio'!$D$4:$AU$15,'Graph (2)'!A169,FALSE)</f>
        <v>7.3915999999999996E-2</v>
      </c>
      <c r="D176" s="38">
        <f>_xlfn.AGGREGATE(1,6,Graph!D176:I176)</f>
        <v>8.3070666666666668E-2</v>
      </c>
      <c r="E176" s="38">
        <f>_xlfn.AGGREGATE(1,6,Graph!J176:N176)</f>
        <v>0.1756192</v>
      </c>
    </row>
    <row r="177" spans="1:5" ht="13.5" customHeight="1">
      <c r="B177" s="16">
        <f t="shared" si="11"/>
        <v>2015</v>
      </c>
      <c r="C177" s="20">
        <f>VLOOKUP($B177,'Basic Ratio'!$D$4:$AU$15,'Graph (2)'!A169,FALSE)</f>
        <v>7.6335E-2</v>
      </c>
      <c r="D177" s="20">
        <f>_xlfn.AGGREGATE(1,6,Graph!D177:I177)</f>
        <v>7.6894000000000004E-2</v>
      </c>
      <c r="E177" s="20">
        <f>_xlfn.AGGREGATE(1,6,Graph!J177:N177)</f>
        <v>0.17672539999999998</v>
      </c>
    </row>
    <row r="178" spans="1:5" ht="13.5" customHeight="1">
      <c r="B178" s="37">
        <f t="shared" si="11"/>
        <v>2016</v>
      </c>
      <c r="C178" s="38">
        <f>VLOOKUP($B178,'Basic Ratio'!$D$4:$AU$15,'Graph (2)'!A169,FALSE)</f>
        <v>9.2558000000000001E-2</v>
      </c>
      <c r="D178" s="38">
        <f>_xlfn.AGGREGATE(1,6,Graph!D178:I178)</f>
        <v>8.0423499999999995E-2</v>
      </c>
      <c r="E178" s="38">
        <f>_xlfn.AGGREGATE(1,6,Graph!J178:N178)</f>
        <v>0.18232019999999999</v>
      </c>
    </row>
    <row r="179" spans="1:5" ht="13.5" customHeight="1">
      <c r="B179" s="16">
        <f>B180-1</f>
        <v>2017</v>
      </c>
      <c r="C179" s="20">
        <f>VLOOKUP($B179,'Basic Ratio'!$D$4:$AU$15,'Graph (2)'!A169,FALSE)</f>
        <v>8.7919999999999998E-2</v>
      </c>
      <c r="D179" s="20">
        <f>_xlfn.AGGREGATE(1,6,Graph!D179:I179)</f>
        <v>7.2106199999999995E-2</v>
      </c>
      <c r="E179" s="20">
        <f>_xlfn.AGGREGATE(1,6,Graph!J179:N179)</f>
        <v>0.16379459999999998</v>
      </c>
    </row>
    <row r="180" spans="1:5" ht="13.5" customHeight="1">
      <c r="B180" s="37">
        <f>B165</f>
        <v>2018</v>
      </c>
      <c r="C180" s="38">
        <f>VLOOKUP($B180,'Basic Ratio'!$D$4:$AU$15,'Graph (2)'!A169,FALSE)</f>
        <v>7.2973999999999997E-2</v>
      </c>
      <c r="D180" s="38">
        <f>_xlfn.AGGREGATE(1,6,Graph!D180:I180)</f>
        <v>7.7902999999999986E-2</v>
      </c>
      <c r="E180" s="38">
        <f>_xlfn.AGGREGATE(1,6,Graph!J180:N180)</f>
        <v>0.23895280000000002</v>
      </c>
    </row>
    <row r="184" spans="1:5" ht="13.5" customHeight="1">
      <c r="A184" s="13">
        <v>17</v>
      </c>
      <c r="B184" s="14" t="s">
        <v>195</v>
      </c>
    </row>
    <row r="185" spans="1:5" ht="13.5" customHeight="1">
      <c r="B185" s="16"/>
      <c r="C185" s="28" t="str">
        <f>C170</f>
        <v>日本電産</v>
      </c>
      <c r="D185" s="19" t="str">
        <f>D170</f>
        <v>Japan comp</v>
      </c>
      <c r="E185" s="19" t="str">
        <f>E170</f>
        <v>Global Comp</v>
      </c>
    </row>
    <row r="186" spans="1:5" ht="13.5" customHeight="1">
      <c r="B186" s="16">
        <f t="shared" ref="B186:B193" si="12">B187-1</f>
        <v>2009</v>
      </c>
      <c r="C186" s="32">
        <f>VLOOKUP($B186,'Basic Ratio'!$D$4:$AU$15,'Graph (2)'!A184,FALSE)</f>
        <v>0.81903000000000004</v>
      </c>
      <c r="D186" s="32">
        <f>_xlfn.AGGREGATE(1,6,Graph!D187:I187)</f>
        <v>0.67769833333333329</v>
      </c>
      <c r="E186" s="32">
        <f>_xlfn.AGGREGATE(1,6,Graph!J187:N187)</f>
        <v>0.88169800000000009</v>
      </c>
    </row>
    <row r="187" spans="1:5" ht="13.5" customHeight="1">
      <c r="B187" s="37">
        <f t="shared" si="12"/>
        <v>2010</v>
      </c>
      <c r="C187" s="39">
        <f>VLOOKUP($B187,'Basic Ratio'!$D$4:$AU$15,'Graph (2)'!A184,FALSE)</f>
        <v>0.93822000000000005</v>
      </c>
      <c r="D187" s="39">
        <f>_xlfn.AGGREGATE(1,6,Graph!D188:I188)</f>
        <v>0.74817999999999996</v>
      </c>
      <c r="E187" s="39">
        <f>_xlfn.AGGREGATE(1,6,Graph!J188:N188)</f>
        <v>0.96092599999999995</v>
      </c>
    </row>
    <row r="188" spans="1:5" ht="13.5" customHeight="1">
      <c r="B188" s="16">
        <f t="shared" si="12"/>
        <v>2011</v>
      </c>
      <c r="C188" s="32">
        <f>VLOOKUP($B188,'Basic Ratio'!$D$4:$AU$15,'Graph (2)'!A184,FALSE)</f>
        <v>0.88121000000000005</v>
      </c>
      <c r="D188" s="32">
        <f>_xlfn.AGGREGATE(1,6,Graph!D189:I189)</f>
        <v>0.71654666666666655</v>
      </c>
      <c r="E188" s="32">
        <f>_xlfn.AGGREGATE(1,6,Graph!J189:N189)</f>
        <v>0.88250600000000001</v>
      </c>
    </row>
    <row r="189" spans="1:5" ht="13.5" customHeight="1">
      <c r="B189" s="37">
        <f t="shared" si="12"/>
        <v>2012</v>
      </c>
      <c r="C189" s="39">
        <f>VLOOKUP($B189,'Basic Ratio'!$D$4:$AU$15,'Graph (2)'!A184,FALSE)</f>
        <v>0.78554000000000002</v>
      </c>
      <c r="D189" s="39">
        <f>_xlfn.AGGREGATE(1,6,Graph!D190:I190)</f>
        <v>0.70105833333333345</v>
      </c>
      <c r="E189" s="39">
        <f>_xlfn.AGGREGATE(1,6,Graph!J190:N190)</f>
        <v>0.80658200000000002</v>
      </c>
    </row>
    <row r="190" spans="1:5" ht="13.5" customHeight="1">
      <c r="B190" s="16">
        <f t="shared" si="12"/>
        <v>2013</v>
      </c>
      <c r="C190" s="32">
        <f>VLOOKUP($B190,'Basic Ratio'!$D$4:$AU$15,'Graph (2)'!A184,FALSE)</f>
        <v>0.80567999999999995</v>
      </c>
      <c r="D190" s="32">
        <f>_xlfn.AGGREGATE(1,6,Graph!D191:I191)</f>
        <v>0.73970000000000002</v>
      </c>
      <c r="E190" s="32">
        <f>_xlfn.AGGREGATE(1,6,Graph!J191:N191)</f>
        <v>0.76723200000000003</v>
      </c>
    </row>
    <row r="191" spans="1:5" ht="13.5" customHeight="1">
      <c r="B191" s="37">
        <f t="shared" si="12"/>
        <v>2014</v>
      </c>
      <c r="C191" s="39">
        <f>VLOOKUP($B191,'Basic Ratio'!$D$4:$AU$15,'Graph (2)'!A184,FALSE)</f>
        <v>0.81479999999999997</v>
      </c>
      <c r="D191" s="39">
        <f>_xlfn.AGGREGATE(1,6,Graph!D192:I192)</f>
        <v>0.72217833333333337</v>
      </c>
      <c r="E191" s="39">
        <f>_xlfn.AGGREGATE(1,6,Graph!J192:N192)</f>
        <v>0.68218599999999996</v>
      </c>
    </row>
    <row r="192" spans="1:5" ht="13.5" customHeight="1">
      <c r="B192" s="16">
        <f t="shared" si="12"/>
        <v>2015</v>
      </c>
      <c r="C192" s="32">
        <f>VLOOKUP($B192,'Basic Ratio'!$D$4:$AU$15,'Graph (2)'!A184,FALSE)</f>
        <v>0.86195999999999995</v>
      </c>
      <c r="D192" s="32">
        <f>_xlfn.AGGREGATE(1,6,Graph!D193:I193)</f>
        <v>0.70671499999999998</v>
      </c>
      <c r="E192" s="32">
        <f>_xlfn.AGGREGATE(1,6,Graph!J193:N193)</f>
        <v>0.67829800000000007</v>
      </c>
    </row>
    <row r="193" spans="1:5" ht="13.5" customHeight="1">
      <c r="B193" s="37">
        <f t="shared" si="12"/>
        <v>2016</v>
      </c>
      <c r="C193" s="39">
        <f>VLOOKUP($B193,'Basic Ratio'!$D$4:$AU$15,'Graph (2)'!A184,FALSE)</f>
        <v>0.78498000000000001</v>
      </c>
      <c r="D193" s="39">
        <f>_xlfn.AGGREGATE(1,6,Graph!D194:I194)</f>
        <v>0.6840316666666667</v>
      </c>
      <c r="E193" s="39">
        <f>_xlfn.AGGREGATE(1,6,Graph!J194:N194)</f>
        <v>0.65806199999999992</v>
      </c>
    </row>
    <row r="194" spans="1:5" ht="13.5" customHeight="1">
      <c r="B194" s="16">
        <f>B195-1</f>
        <v>2017</v>
      </c>
      <c r="C194" s="32">
        <f>VLOOKUP($B194,'Basic Ratio'!$D$4:$AU$15,'Graph (2)'!A184,FALSE)</f>
        <v>0.86211000000000004</v>
      </c>
      <c r="D194" s="32">
        <f>_xlfn.AGGREGATE(1,6,Graph!D195:I195)</f>
        <v>0.73432200000000003</v>
      </c>
      <c r="E194" s="32">
        <f>_xlfn.AGGREGATE(1,6,Graph!J195:N195)</f>
        <v>0.66962200000000005</v>
      </c>
    </row>
    <row r="195" spans="1:5" ht="13.5" customHeight="1">
      <c r="B195" s="37">
        <f>B180</f>
        <v>2018</v>
      </c>
      <c r="C195" s="39">
        <f>VLOOKUP($B195,'Basic Ratio'!$D$4:$AU$15,'Graph (2)'!A184,FALSE)</f>
        <v>0.83235000000000003</v>
      </c>
      <c r="D195" s="39">
        <f>_xlfn.AGGREGATE(1,6,Graph!D196:I196)</f>
        <v>0.73550999999999989</v>
      </c>
      <c r="E195" s="39">
        <f>_xlfn.AGGREGATE(1,6,Graph!J196:N196)</f>
        <v>0.68024799999999996</v>
      </c>
    </row>
    <row r="199" spans="1:5" ht="13.5" customHeight="1">
      <c r="A199" s="13">
        <v>18</v>
      </c>
      <c r="B199" s="14" t="s">
        <v>196</v>
      </c>
    </row>
    <row r="200" spans="1:5" ht="13.5" customHeight="1">
      <c r="B200" s="16"/>
      <c r="C200" s="28" t="str">
        <f>C185</f>
        <v>日本電産</v>
      </c>
      <c r="D200" s="19" t="str">
        <f>D185</f>
        <v>Japan comp</v>
      </c>
      <c r="E200" s="19" t="str">
        <f>E185</f>
        <v>Global Comp</v>
      </c>
    </row>
    <row r="201" spans="1:5" ht="13.5" customHeight="1">
      <c r="B201" s="16">
        <f t="shared" ref="B201:B208" si="13">B202-1</f>
        <v>2009</v>
      </c>
      <c r="C201" s="32">
        <f>VLOOKUP($B201,'Basic Ratio'!$D$4:$AU$15,'Graph (2)'!A199,FALSE)</f>
        <v>2.9236</v>
      </c>
      <c r="D201" s="32">
        <f>_xlfn.AGGREGATE(1,6,Graph!D202:I202)</f>
        <v>2.6556850000000001</v>
      </c>
      <c r="E201" s="32">
        <f>_xlfn.AGGREGATE(1,6,Graph!J202:N202)</f>
        <v>3.5951319999999996</v>
      </c>
    </row>
    <row r="202" spans="1:5" ht="13.5" customHeight="1">
      <c r="B202" s="37">
        <f t="shared" si="13"/>
        <v>2010</v>
      </c>
      <c r="C202" s="39">
        <f>VLOOKUP($B202,'Basic Ratio'!$D$4:$AU$15,'Graph (2)'!A199,FALSE)</f>
        <v>3.1028799999999999</v>
      </c>
      <c r="D202" s="39">
        <f>_xlfn.AGGREGATE(1,6,Graph!D203:I203)</f>
        <v>3.1251666666666664</v>
      </c>
      <c r="E202" s="39">
        <f>_xlfn.AGGREGATE(1,6,Graph!J203:N203)</f>
        <v>4.3582419999999997</v>
      </c>
    </row>
    <row r="203" spans="1:5" ht="13.5" customHeight="1">
      <c r="B203" s="16">
        <f t="shared" si="13"/>
        <v>2011</v>
      </c>
      <c r="C203" s="32">
        <f>VLOOKUP($B203,'Basic Ratio'!$D$4:$AU$15,'Graph (2)'!A199,FALSE)</f>
        <v>2.9331999999999998</v>
      </c>
      <c r="D203" s="32">
        <f>_xlfn.AGGREGATE(1,6,Graph!D204:I204)</f>
        <v>3.0133183333333338</v>
      </c>
      <c r="E203" s="32">
        <f>_xlfn.AGGREGATE(1,6,Graph!J204:N204)</f>
        <v>4.4709060000000003</v>
      </c>
    </row>
    <row r="204" spans="1:5" ht="13.5" customHeight="1">
      <c r="B204" s="37">
        <f t="shared" si="13"/>
        <v>2012</v>
      </c>
      <c r="C204" s="39">
        <f>VLOOKUP($B204,'Basic Ratio'!$D$4:$AU$15,'Graph (2)'!A199,FALSE)</f>
        <v>2.7879700000000001</v>
      </c>
      <c r="D204" s="39">
        <f>_xlfn.AGGREGATE(1,6,Graph!D205:I205)</f>
        <v>2.9453666666666667</v>
      </c>
      <c r="E204" s="39">
        <f>_xlfn.AGGREGATE(1,6,Graph!J205:N205)</f>
        <v>4.1534519999999997</v>
      </c>
    </row>
    <row r="205" spans="1:5" ht="13.5" customHeight="1">
      <c r="B205" s="16">
        <f t="shared" si="13"/>
        <v>2013</v>
      </c>
      <c r="C205" s="32">
        <f>VLOOKUP($B205,'Basic Ratio'!$D$4:$AU$15,'Graph (2)'!A199,FALSE)</f>
        <v>3.0351499999999998</v>
      </c>
      <c r="D205" s="32">
        <f>_xlfn.AGGREGATE(1,6,Graph!D206:I206)</f>
        <v>3.2254649999999998</v>
      </c>
      <c r="E205" s="32">
        <f>_xlfn.AGGREGATE(1,6,Graph!J206:N206)</f>
        <v>4.0890780000000007</v>
      </c>
    </row>
    <row r="206" spans="1:5" ht="13.5" customHeight="1">
      <c r="B206" s="37">
        <f t="shared" si="13"/>
        <v>2014</v>
      </c>
      <c r="C206" s="39">
        <f>VLOOKUP($B206,'Basic Ratio'!$D$4:$AU$15,'Graph (2)'!A199,FALSE)</f>
        <v>3.2097199999999999</v>
      </c>
      <c r="D206" s="39">
        <f>_xlfn.AGGREGATE(1,6,Graph!D207:I207)</f>
        <v>3.3513866666666665</v>
      </c>
      <c r="E206" s="39">
        <f>_xlfn.AGGREGATE(1,6,Graph!J207:N207)</f>
        <v>3.6806100000000002</v>
      </c>
    </row>
    <row r="207" spans="1:5" ht="13.5" customHeight="1">
      <c r="B207" s="16">
        <f t="shared" si="13"/>
        <v>2015</v>
      </c>
      <c r="C207" s="32">
        <f>VLOOKUP($B207,'Basic Ratio'!$D$4:$AU$15,'Graph (2)'!A199,FALSE)</f>
        <v>3.4200200000000001</v>
      </c>
      <c r="D207" s="32">
        <f>_xlfn.AGGREGATE(1,6,Graph!D208:I208)</f>
        <v>3.2547833333333327</v>
      </c>
      <c r="E207" s="32">
        <f>_xlfn.AGGREGATE(1,6,Graph!J208:N208)</f>
        <v>3.8268360000000001</v>
      </c>
    </row>
    <row r="208" spans="1:5" ht="13.5" customHeight="1">
      <c r="B208" s="37">
        <f t="shared" si="13"/>
        <v>2016</v>
      </c>
      <c r="C208" s="39">
        <f>VLOOKUP($B208,'Basic Ratio'!$D$4:$AU$15,'Graph (2)'!A199,FALSE)</f>
        <v>3.2124199999999998</v>
      </c>
      <c r="D208" s="39">
        <f>_xlfn.AGGREGATE(1,6,Graph!D209:I209)</f>
        <v>3.1129116666666667</v>
      </c>
      <c r="E208" s="39">
        <f>_xlfn.AGGREGATE(1,6,Graph!J209:N209)</f>
        <v>3.9101960000000004</v>
      </c>
    </row>
    <row r="209" spans="1:5" ht="13.5" customHeight="1">
      <c r="B209" s="16">
        <f>B210-1</f>
        <v>2017</v>
      </c>
      <c r="C209" s="32">
        <f>VLOOKUP($B209,'Basic Ratio'!$D$4:$AU$15,'Graph (2)'!A199,FALSE)</f>
        <v>3.5004499999999998</v>
      </c>
      <c r="D209" s="32">
        <f>_xlfn.AGGREGATE(1,6,Graph!D210:I210)</f>
        <v>3.408836</v>
      </c>
      <c r="E209" s="32">
        <f>_xlfn.AGGREGATE(1,6,Graph!J210:N210)</f>
        <v>4.1012000000000004</v>
      </c>
    </row>
    <row r="210" spans="1:5" ht="13.5" customHeight="1">
      <c r="B210" s="37">
        <f>B195</f>
        <v>2018</v>
      </c>
      <c r="C210" s="39">
        <f>VLOOKUP($B210,'Basic Ratio'!$D$4:$AU$15,'Graph (2)'!A199,FALSE)</f>
        <v>3.13713</v>
      </c>
      <c r="D210" s="39">
        <f>_xlfn.AGGREGATE(1,6,Graph!D211:I211)</f>
        <v>3.2105019999999995</v>
      </c>
      <c r="E210" s="39">
        <f>_xlfn.AGGREGATE(1,6,Graph!J211:N211)</f>
        <v>3.9321539999999997</v>
      </c>
    </row>
    <row r="214" spans="1:5" ht="13.5" customHeight="1">
      <c r="A214" s="13">
        <v>19</v>
      </c>
      <c r="B214" s="14" t="s">
        <v>197</v>
      </c>
    </row>
    <row r="215" spans="1:5" ht="13.5" customHeight="1">
      <c r="B215" s="16"/>
      <c r="C215" s="28" t="str">
        <f>C200</f>
        <v>日本電産</v>
      </c>
      <c r="D215" s="19" t="str">
        <f>D200</f>
        <v>Japan comp</v>
      </c>
      <c r="E215" s="19" t="str">
        <f>E200</f>
        <v>Global Comp</v>
      </c>
    </row>
    <row r="216" spans="1:5" ht="13.5" customHeight="1">
      <c r="B216" s="16">
        <f t="shared" ref="B216:B223" si="14">B217-1</f>
        <v>2009</v>
      </c>
      <c r="C216" s="32">
        <f>VLOOKUP($B216,'Basic Ratio'!$D$4:$AU$15,'Graph (2)'!A214,FALSE)</f>
        <v>4.0023400000000002</v>
      </c>
      <c r="D216" s="32">
        <f>_xlfn.AGGREGATE(1,6,Graph!D217:I217)</f>
        <v>5.0279766666666665</v>
      </c>
      <c r="E216" s="32">
        <f>_xlfn.AGGREGATE(1,6,Graph!J217:N217)</f>
        <v>9.192164</v>
      </c>
    </row>
    <row r="217" spans="1:5" ht="13.5" customHeight="1">
      <c r="B217" s="37">
        <f t="shared" si="14"/>
        <v>2010</v>
      </c>
      <c r="C217" s="39">
        <f>VLOOKUP($B217,'Basic Ratio'!$D$4:$AU$15,'Graph (2)'!A214,FALSE)</f>
        <v>4.1221899999999998</v>
      </c>
      <c r="D217" s="39">
        <f>_xlfn.AGGREGATE(1,6,Graph!D218:I218)</f>
        <v>4.9730783333333335</v>
      </c>
      <c r="E217" s="39">
        <f>_xlfn.AGGREGATE(1,6,Graph!J218:N218)</f>
        <v>9.692105999999999</v>
      </c>
    </row>
    <row r="218" spans="1:5" ht="13.5" customHeight="1">
      <c r="B218" s="16">
        <f t="shared" si="14"/>
        <v>2011</v>
      </c>
      <c r="C218" s="32">
        <f>VLOOKUP($B218,'Basic Ratio'!$D$4:$AU$15,'Graph (2)'!A214,FALSE)</f>
        <v>3.9209399999999999</v>
      </c>
      <c r="D218" s="32">
        <f>_xlfn.AGGREGATE(1,6,Graph!D219:I219)</f>
        <v>4.6111000000000004</v>
      </c>
      <c r="E218" s="32">
        <f>_xlfn.AGGREGATE(1,6,Graph!J219:N219)</f>
        <v>9.4851939999999999</v>
      </c>
    </row>
    <row r="219" spans="1:5" ht="13.5" customHeight="1">
      <c r="B219" s="37">
        <f t="shared" si="14"/>
        <v>2012</v>
      </c>
      <c r="C219" s="39">
        <f>VLOOKUP($B219,'Basic Ratio'!$D$4:$AU$15,'Graph (2)'!A214,FALSE)</f>
        <v>4.1532799999999996</v>
      </c>
      <c r="D219" s="39">
        <f>_xlfn.AGGREGATE(1,6,Graph!D220:I220)</f>
        <v>4.4474533333333337</v>
      </c>
      <c r="E219" s="39">
        <f>_xlfn.AGGREGATE(1,6,Graph!J220:N220)</f>
        <v>9.0577560000000013</v>
      </c>
    </row>
    <row r="220" spans="1:5" ht="13.5" customHeight="1">
      <c r="B220" s="16">
        <f t="shared" si="14"/>
        <v>2013</v>
      </c>
      <c r="C220" s="32">
        <f>VLOOKUP($B220,'Basic Ratio'!$D$4:$AU$15,'Graph (2)'!A214,FALSE)</f>
        <v>4.9250699999999998</v>
      </c>
      <c r="D220" s="32">
        <f>_xlfn.AGGREGATE(1,6,Graph!D221:I221)</f>
        <v>4.8421250000000002</v>
      </c>
      <c r="E220" s="32">
        <f>_xlfn.AGGREGATE(1,6,Graph!J221:N221)</f>
        <v>9.3144519999999993</v>
      </c>
    </row>
    <row r="221" spans="1:5" ht="13.5" customHeight="1">
      <c r="B221" s="37">
        <f t="shared" si="14"/>
        <v>2014</v>
      </c>
      <c r="C221" s="39">
        <f>VLOOKUP($B221,'Basic Ratio'!$D$4:$AU$15,'Graph (2)'!A214,FALSE)</f>
        <v>4.7401799999999996</v>
      </c>
      <c r="D221" s="39">
        <f>_xlfn.AGGREGATE(1,6,Graph!D222:I222)</f>
        <v>4.7881833333333335</v>
      </c>
      <c r="E221" s="39">
        <f>_xlfn.AGGREGATE(1,6,Graph!J222:N222)</f>
        <v>8.8906860000000005</v>
      </c>
    </row>
    <row r="222" spans="1:5" ht="13.5" customHeight="1">
      <c r="B222" s="16">
        <f t="shared" si="14"/>
        <v>2015</v>
      </c>
      <c r="C222" s="32">
        <f>VLOOKUP($B222,'Basic Ratio'!$D$4:$AU$15,'Graph (2)'!A214,FALSE)</f>
        <v>4.9863499999999998</v>
      </c>
      <c r="D222" s="32">
        <f>_xlfn.AGGREGATE(1,6,Graph!D223:I223)</f>
        <v>4.7776450000000006</v>
      </c>
      <c r="E222" s="32">
        <f>_xlfn.AGGREGATE(1,6,Graph!J223:N223)</f>
        <v>8.5853160000000024</v>
      </c>
    </row>
    <row r="223" spans="1:5" ht="13.5" customHeight="1">
      <c r="B223" s="37">
        <f t="shared" si="14"/>
        <v>2016</v>
      </c>
      <c r="C223" s="39">
        <f>VLOOKUP($B223,'Basic Ratio'!$D$4:$AU$15,'Graph (2)'!A214,FALSE)</f>
        <v>4.2869999999999999</v>
      </c>
      <c r="D223" s="39">
        <f>_xlfn.AGGREGATE(1,6,Graph!D224:I224)</f>
        <v>4.6827183333333338</v>
      </c>
      <c r="E223" s="39">
        <f>_xlfn.AGGREGATE(1,6,Graph!J224:N224)</f>
        <v>8.8308020000000003</v>
      </c>
    </row>
    <row r="224" spans="1:5" ht="13.5" customHeight="1">
      <c r="B224" s="16">
        <f>B225-1</f>
        <v>2017</v>
      </c>
      <c r="C224" s="32">
        <f>VLOOKUP($B224,'Basic Ratio'!$D$4:$AU$15,'Graph (2)'!A214,FALSE)</f>
        <v>4.3415600000000003</v>
      </c>
      <c r="D224" s="32">
        <f>_xlfn.AGGREGATE(1,6,Graph!D225:I225)</f>
        <v>4.7497319999999998</v>
      </c>
      <c r="E224" s="32">
        <f>_xlfn.AGGREGATE(1,6,Graph!J225:N225)</f>
        <v>9.4421459999999993</v>
      </c>
    </row>
    <row r="225" spans="1:5" ht="13.5" customHeight="1">
      <c r="B225" s="37">
        <f>B210</f>
        <v>2018</v>
      </c>
      <c r="C225" s="39">
        <f>VLOOKUP($B225,'Basic Ratio'!$D$4:$AU$15,'Graph (2)'!A214,FALSE)</f>
        <v>4.3168600000000001</v>
      </c>
      <c r="D225" s="39">
        <f>_xlfn.AGGREGATE(1,6,Graph!D226:I226)</f>
        <v>4.7038400000000005</v>
      </c>
      <c r="E225" s="39">
        <f>_xlfn.AGGREGATE(1,6,Graph!J226:N226)</f>
        <v>9.3752260000000014</v>
      </c>
    </row>
    <row r="229" spans="1:5" ht="3" customHeight="1"/>
    <row r="230" spans="1:5" ht="13.5" customHeight="1">
      <c r="A230" s="13">
        <v>20</v>
      </c>
      <c r="B230" s="14" t="s">
        <v>198</v>
      </c>
    </row>
    <row r="231" spans="1:5" ht="13.5" customHeight="1">
      <c r="B231" s="16"/>
      <c r="C231" s="28" t="str">
        <f>C215</f>
        <v>日本電産</v>
      </c>
      <c r="D231" s="19" t="str">
        <f>D215</f>
        <v>Japan comp</v>
      </c>
      <c r="E231" s="19" t="str">
        <f>E215</f>
        <v>Global Comp</v>
      </c>
    </row>
    <row r="232" spans="1:5" ht="13.5" customHeight="1">
      <c r="B232" s="16">
        <f t="shared" ref="B232:B239" si="15">B233-1</f>
        <v>2009</v>
      </c>
      <c r="C232" s="32">
        <f>VLOOKUP($B232,'Basic Ratio'!$D$4:$AU$15,'Graph (2)'!A230,FALSE)</f>
        <v>6.6340599999999998</v>
      </c>
      <c r="D232" s="32">
        <f>_xlfn.AGGREGATE(1,6,Graph!D232:I232)</f>
        <v>4.3365650000000002</v>
      </c>
      <c r="E232" s="32">
        <f>_xlfn.AGGREGATE(1,6,Graph!J232:N232)</f>
        <v>5.5570759999999995</v>
      </c>
    </row>
    <row r="233" spans="1:5" ht="13.5" customHeight="1">
      <c r="B233" s="37">
        <f t="shared" si="15"/>
        <v>2010</v>
      </c>
      <c r="C233" s="39">
        <f>VLOOKUP($B233,'Basic Ratio'!$D$4:$AU$15,'Graph (2)'!A230,FALSE)</f>
        <v>6.2551199999999998</v>
      </c>
      <c r="D233" s="39">
        <f>_xlfn.AGGREGATE(1,6,Graph!D233:I233)</f>
        <v>4.4954566666666667</v>
      </c>
      <c r="E233" s="39">
        <f>_xlfn.AGGREGATE(1,6,Graph!J233:N233)</f>
        <v>5.6350319999999998</v>
      </c>
    </row>
    <row r="234" spans="1:5" ht="13.5" customHeight="1">
      <c r="B234" s="16">
        <f t="shared" si="15"/>
        <v>2011</v>
      </c>
      <c r="C234" s="32">
        <f>VLOOKUP($B234,'Basic Ratio'!$D$4:$AU$15,'Graph (2)'!A230,FALSE)</f>
        <v>5.7606400000000004</v>
      </c>
      <c r="D234" s="32">
        <f>_xlfn.AGGREGATE(1,6,Graph!D234:I234)</f>
        <v>3.9931966666666665</v>
      </c>
      <c r="E234" s="32">
        <f>_xlfn.AGGREGATE(1,6,Graph!J234:N234)</f>
        <v>5.5022640000000003</v>
      </c>
    </row>
    <row r="235" spans="1:5" ht="13.5" customHeight="1">
      <c r="B235" s="37">
        <f t="shared" si="15"/>
        <v>2012</v>
      </c>
      <c r="C235" s="39">
        <f>VLOOKUP($B235,'Basic Ratio'!$D$4:$AU$15,'Graph (2)'!A230,FALSE)</f>
        <v>5.9874200000000002</v>
      </c>
      <c r="D235" s="39">
        <f>_xlfn.AGGREGATE(1,6,Graph!D235:I235)</f>
        <v>3.8169800000000005</v>
      </c>
      <c r="E235" s="39">
        <f>_xlfn.AGGREGATE(1,6,Graph!J235:N235)</f>
        <v>5.1719500000000007</v>
      </c>
    </row>
    <row r="236" spans="1:5" ht="13.5" customHeight="1">
      <c r="B236" s="16">
        <f t="shared" si="15"/>
        <v>2013</v>
      </c>
      <c r="C236" s="32">
        <f>VLOOKUP($B236,'Basic Ratio'!$D$4:$AU$15,'Graph (2)'!A230,FALSE)</f>
        <v>6.0218600000000002</v>
      </c>
      <c r="D236" s="32">
        <f>_xlfn.AGGREGATE(1,6,Graph!D236:I236)</f>
        <v>4.2099900000000003</v>
      </c>
      <c r="E236" s="32">
        <f>_xlfn.AGGREGATE(1,6,Graph!J236:N236)</f>
        <v>5.2097700000000007</v>
      </c>
    </row>
    <row r="237" spans="1:5" ht="13.5" customHeight="1">
      <c r="B237" s="37">
        <f t="shared" si="15"/>
        <v>2014</v>
      </c>
      <c r="C237" s="39">
        <f>VLOOKUP($B237,'Basic Ratio'!$D$4:$AU$15,'Graph (2)'!A230,FALSE)</f>
        <v>5.3285099999999996</v>
      </c>
      <c r="D237" s="39">
        <f>_xlfn.AGGREGATE(1,6,Graph!D237:I237)</f>
        <v>4.2463766666666665</v>
      </c>
      <c r="E237" s="39">
        <f>_xlfn.AGGREGATE(1,6,Graph!J237:N237)</f>
        <v>4.6512600000000006</v>
      </c>
    </row>
    <row r="238" spans="1:5" ht="13.5" customHeight="1">
      <c r="B238" s="16">
        <f t="shared" si="15"/>
        <v>2015</v>
      </c>
      <c r="C238" s="32">
        <f>VLOOKUP($B238,'Basic Ratio'!$D$4:$AU$15,'Graph (2)'!A230,FALSE)</f>
        <v>5.3252899999999999</v>
      </c>
      <c r="D238" s="32">
        <f>_xlfn.AGGREGATE(1,6,Graph!D238:I238)</f>
        <v>4.2551233333333327</v>
      </c>
      <c r="E238" s="32">
        <f>_xlfn.AGGREGATE(1,6,Graph!J238:N238)</f>
        <v>4.5831840000000001</v>
      </c>
    </row>
    <row r="239" spans="1:5" ht="13.5" customHeight="1">
      <c r="B239" s="37">
        <f t="shared" si="15"/>
        <v>2016</v>
      </c>
      <c r="C239" s="39">
        <f>VLOOKUP($B239,'Basic Ratio'!$D$4:$AU$15,'Graph (2)'!A230,FALSE)</f>
        <v>4.9696899999999999</v>
      </c>
      <c r="D239" s="39">
        <f>_xlfn.AGGREGATE(1,6,Graph!D239:I239)</f>
        <v>4.2753133333333331</v>
      </c>
      <c r="E239" s="39">
        <f>_xlfn.AGGREGATE(1,6,Graph!J239:N239)</f>
        <v>4.6731359999999995</v>
      </c>
    </row>
    <row r="240" spans="1:5" ht="13.5" customHeight="1">
      <c r="B240" s="16">
        <f>B241-1</f>
        <v>2017</v>
      </c>
      <c r="C240" s="32">
        <f>VLOOKUP($B240,'Basic Ratio'!$D$4:$AU$15,'Graph (2)'!A230,FALSE)</f>
        <v>5.3300799999999997</v>
      </c>
      <c r="D240" s="32">
        <f>_xlfn.AGGREGATE(1,6,Graph!D240:I240)</f>
        <v>4.1786280000000007</v>
      </c>
      <c r="E240" s="32">
        <f>_xlfn.AGGREGATE(1,6,Graph!J240:N240)</f>
        <v>4.455368</v>
      </c>
    </row>
    <row r="241" spans="1:5" ht="13.5" customHeight="1">
      <c r="B241" s="37">
        <f>B225</f>
        <v>2018</v>
      </c>
      <c r="C241" s="39">
        <f>VLOOKUP($B241,'Basic Ratio'!$D$4:$AU$15,'Graph (2)'!A230,FALSE)</f>
        <v>4.8585399999999996</v>
      </c>
      <c r="D241" s="39">
        <f>_xlfn.AGGREGATE(1,6,Graph!D241:I241)</f>
        <v>3.7688879999999996</v>
      </c>
      <c r="E241" s="39">
        <f>_xlfn.AGGREGATE(1,6,Graph!J241:N241)</f>
        <v>4.0966519999999997</v>
      </c>
    </row>
    <row r="245" spans="1:5" ht="13.5" customHeight="1">
      <c r="A245" s="13">
        <v>22</v>
      </c>
      <c r="B245" s="14" t="s">
        <v>200</v>
      </c>
    </row>
    <row r="246" spans="1:5" ht="13.5" customHeight="1">
      <c r="B246" s="16"/>
      <c r="C246" s="28" t="str">
        <f>C231</f>
        <v>日本電産</v>
      </c>
      <c r="D246" s="19" t="str">
        <f>D231</f>
        <v>Japan comp</v>
      </c>
      <c r="E246" s="19" t="str">
        <f>E231</f>
        <v>Global Comp</v>
      </c>
    </row>
    <row r="247" spans="1:5" ht="13.5" customHeight="1">
      <c r="B247" s="16">
        <f t="shared" ref="B247:B254" si="16">B248-1</f>
        <v>2009</v>
      </c>
      <c r="C247" s="20">
        <f>VLOOKUP($B247,'Basic Ratio'!$D$4:$AU$15,'Graph (2)'!A245,FALSE)</f>
        <v>1.4294100000000001</v>
      </c>
      <c r="D247" s="20">
        <f>_xlfn.AGGREGATE(1,6,Graph!D248:I248)</f>
        <v>3.3617699999999999</v>
      </c>
      <c r="E247" s="20">
        <f>_xlfn.AGGREGATE(1,6,Graph!J248:N248)</f>
        <v>3.242194</v>
      </c>
    </row>
    <row r="248" spans="1:5" ht="13.5" customHeight="1">
      <c r="B248" s="37">
        <f t="shared" si="16"/>
        <v>2010</v>
      </c>
      <c r="C248" s="38">
        <f>VLOOKUP($B248,'Basic Ratio'!$D$4:$AU$15,'Graph (2)'!A245,FALSE)</f>
        <v>1.8038400000000001</v>
      </c>
      <c r="D248" s="38">
        <f>_xlfn.AGGREGATE(1,6,Graph!D249:I249)</f>
        <v>3.0827599999999999</v>
      </c>
      <c r="E248" s="38">
        <f>_xlfn.AGGREGATE(1,6,Graph!J249:N249)</f>
        <v>3.0653420000000002</v>
      </c>
    </row>
    <row r="249" spans="1:5" ht="13.5" customHeight="1">
      <c r="B249" s="16">
        <f t="shared" si="16"/>
        <v>2011</v>
      </c>
      <c r="C249" s="20">
        <f>VLOOKUP($B249,'Basic Ratio'!$D$4:$AU$15,'Graph (2)'!A245,FALSE)</f>
        <v>1.74072</v>
      </c>
      <c r="D249" s="20">
        <f>_xlfn.AGGREGATE(1,6,Graph!D250:I250)</f>
        <v>2.9344383333333339</v>
      </c>
      <c r="E249" s="20">
        <f>_xlfn.AGGREGATE(1,6,Graph!J250:N250)</f>
        <v>3.1603780000000001</v>
      </c>
    </row>
    <row r="250" spans="1:5" ht="13.5" customHeight="1">
      <c r="B250" s="37">
        <f t="shared" si="16"/>
        <v>2012</v>
      </c>
      <c r="C250" s="38">
        <f>VLOOKUP($B250,'Basic Ratio'!$D$4:$AU$15,'Graph (2)'!A245,FALSE)</f>
        <v>1.37222</v>
      </c>
      <c r="D250" s="38">
        <f>_xlfn.AGGREGATE(1,6,Graph!D251:I251)</f>
        <v>3.2432083333333335</v>
      </c>
      <c r="E250" s="38">
        <f>_xlfn.AGGREGATE(1,6,Graph!J251:N251)</f>
        <v>3.4106920000000001</v>
      </c>
    </row>
    <row r="251" spans="1:5" ht="13.5" customHeight="1">
      <c r="B251" s="16">
        <f t="shared" si="16"/>
        <v>2013</v>
      </c>
      <c r="C251" s="20">
        <f>VLOOKUP($B251,'Basic Ratio'!$D$4:$AU$15,'Graph (2)'!A245,FALSE)</f>
        <v>2.1815600000000002</v>
      </c>
      <c r="D251" s="20">
        <f>_xlfn.AGGREGATE(1,6,Graph!D252:I252)</f>
        <v>3.5519933333333333</v>
      </c>
      <c r="E251" s="20">
        <f>_xlfn.AGGREGATE(1,6,Graph!J252:N252)</f>
        <v>3.6953800000000001</v>
      </c>
    </row>
    <row r="252" spans="1:5" ht="13.5" customHeight="1">
      <c r="B252" s="37">
        <f t="shared" si="16"/>
        <v>2014</v>
      </c>
      <c r="C252" s="38">
        <f>VLOOKUP($B252,'Basic Ratio'!$D$4:$AU$15,'Graph (2)'!A245,FALSE)</f>
        <v>2.0085899999999999</v>
      </c>
      <c r="D252" s="38">
        <f>_xlfn.AGGREGATE(1,6,Graph!D253:I253)</f>
        <v>3.4236283333333333</v>
      </c>
      <c r="E252" s="38">
        <f>_xlfn.AGGREGATE(1,6,Graph!J253:N253)</f>
        <v>2.6798120000000005</v>
      </c>
    </row>
    <row r="253" spans="1:5" ht="13.5" customHeight="1">
      <c r="B253" s="16">
        <f t="shared" si="16"/>
        <v>2015</v>
      </c>
      <c r="C253" s="20">
        <f>VLOOKUP($B253,'Basic Ratio'!$D$4:$AU$15,'Graph (2)'!A245,FALSE)</f>
        <v>1.7992999999999999</v>
      </c>
      <c r="D253" s="20">
        <f>_xlfn.AGGREGATE(1,6,Graph!D254:I254)</f>
        <v>3.4262483333333331</v>
      </c>
      <c r="E253" s="20">
        <f>_xlfn.AGGREGATE(1,6,Graph!J254:N254)</f>
        <v>2.5282179999999999</v>
      </c>
    </row>
    <row r="254" spans="1:5" ht="13.5" customHeight="1">
      <c r="B254" s="37">
        <f t="shared" si="16"/>
        <v>2016</v>
      </c>
      <c r="C254" s="38">
        <f>VLOOKUP($B254,'Basic Ratio'!$D$4:$AU$15,'Graph (2)'!A245,FALSE)</f>
        <v>1.5028300000000001</v>
      </c>
      <c r="D254" s="38">
        <f>_xlfn.AGGREGATE(1,6,Graph!D255:I255)</f>
        <v>3.3416366666666666</v>
      </c>
      <c r="E254" s="38">
        <f>_xlfn.AGGREGATE(1,6,Graph!J255:N255)</f>
        <v>3.045194</v>
      </c>
    </row>
    <row r="255" spans="1:5" ht="13.5" customHeight="1">
      <c r="B255" s="16">
        <f>B256-1</f>
        <v>2017</v>
      </c>
      <c r="C255" s="20">
        <f>VLOOKUP($B255,'Basic Ratio'!$D$4:$AU$15,'Graph (2)'!A245,FALSE)</f>
        <v>2.0283500000000001</v>
      </c>
      <c r="D255" s="20">
        <f>_xlfn.AGGREGATE(1,6,Graph!D256:I256)</f>
        <v>3.241034</v>
      </c>
      <c r="E255" s="20">
        <f>_xlfn.AGGREGATE(1,6,Graph!J256:N256)</f>
        <v>2.1716139999999999</v>
      </c>
    </row>
    <row r="256" spans="1:5" ht="13.5" customHeight="1">
      <c r="B256" s="37">
        <f>B241</f>
        <v>2018</v>
      </c>
      <c r="C256" s="38">
        <f>VLOOKUP($B256,'Basic Ratio'!$D$4:$AU$15,'Graph (2)'!A245,FALSE)</f>
        <v>1.7348699999999999</v>
      </c>
      <c r="D256" s="38">
        <f>_xlfn.AGGREGATE(1,6,Graph!D257:I257)</f>
        <v>3.4203919999999997</v>
      </c>
      <c r="E256" s="38">
        <f>_xlfn.AGGREGATE(1,6,Graph!J257:N257)</f>
        <v>2.0218079999999996</v>
      </c>
    </row>
    <row r="257" spans="1:5" ht="13.5" customHeight="1">
      <c r="C257" s="21"/>
      <c r="D257" s="21"/>
      <c r="E257" s="21"/>
    </row>
    <row r="258" spans="1:5" ht="13.5" customHeight="1">
      <c r="C258" s="21"/>
      <c r="D258" s="21"/>
      <c r="E258" s="21"/>
    </row>
    <row r="259" spans="1:5" ht="13.5" customHeight="1">
      <c r="C259" s="21"/>
      <c r="D259" s="21"/>
      <c r="E259" s="21"/>
    </row>
    <row r="260" spans="1:5" ht="13.5" customHeight="1">
      <c r="A260" s="13">
        <v>23</v>
      </c>
      <c r="B260" s="14" t="s">
        <v>201</v>
      </c>
      <c r="C260" s="21"/>
      <c r="D260" s="21"/>
      <c r="E260" s="21"/>
    </row>
    <row r="261" spans="1:5" ht="13.5" customHeight="1">
      <c r="B261" s="16"/>
      <c r="C261" s="29" t="str">
        <f>C246</f>
        <v>日本電産</v>
      </c>
      <c r="D261" s="20" t="str">
        <f>D246</f>
        <v>Japan comp</v>
      </c>
      <c r="E261" s="20" t="str">
        <f>E246</f>
        <v>Global Comp</v>
      </c>
    </row>
    <row r="262" spans="1:5" ht="13.5" customHeight="1">
      <c r="B262" s="16">
        <f t="shared" ref="B262:B269" si="17">B263-1</f>
        <v>2009</v>
      </c>
      <c r="C262" s="20">
        <f>VLOOKUP($B262,'Basic Ratio'!$D$4:$AU$15,'Graph (2)'!A260,FALSE)</f>
        <v>1.12262</v>
      </c>
      <c r="D262" s="20">
        <f>_xlfn.AGGREGATE(1,6,Graph!D263:I263)</f>
        <v>2.4383683333333335</v>
      </c>
      <c r="E262" s="20">
        <f>_xlfn.AGGREGATE(1,6,Graph!J263:N263)</f>
        <v>2.498046</v>
      </c>
    </row>
    <row r="263" spans="1:5" ht="13.5" customHeight="1">
      <c r="B263" s="37">
        <f t="shared" si="17"/>
        <v>2010</v>
      </c>
      <c r="C263" s="38">
        <f>VLOOKUP($B263,'Basic Ratio'!$D$4:$AU$15,'Graph (2)'!A260,FALSE)</f>
        <v>1.3021</v>
      </c>
      <c r="D263" s="38">
        <f>_xlfn.AGGREGATE(1,6,Graph!D264:I264)</f>
        <v>2.1405033333333332</v>
      </c>
      <c r="E263" s="38">
        <f>_xlfn.AGGREGATE(1,6,Graph!J264:N264)</f>
        <v>2.3611200000000001</v>
      </c>
    </row>
    <row r="264" spans="1:5" ht="13.5" customHeight="1">
      <c r="B264" s="16">
        <f t="shared" si="17"/>
        <v>2011</v>
      </c>
      <c r="C264" s="20">
        <f>VLOOKUP($B264,'Basic Ratio'!$D$4:$AU$15,'Graph (2)'!A260,FALSE)</f>
        <v>1.3130599999999999</v>
      </c>
      <c r="D264" s="20">
        <f>_xlfn.AGGREGATE(1,6,Graph!D265:I265)</f>
        <v>1.9085183333333331</v>
      </c>
      <c r="E264" s="20">
        <f>_xlfn.AGGREGATE(1,6,Graph!J265:N265)</f>
        <v>2.5015140000000002</v>
      </c>
    </row>
    <row r="265" spans="1:5" ht="13.5" customHeight="1">
      <c r="B265" s="37">
        <f t="shared" si="17"/>
        <v>2012</v>
      </c>
      <c r="C265" s="38">
        <f>VLOOKUP($B265,'Basic Ratio'!$D$4:$AU$15,'Graph (2)'!A260,FALSE)</f>
        <v>1.0037499999999999</v>
      </c>
      <c r="D265" s="38">
        <f>_xlfn.AGGREGATE(1,6,Graph!D266:I266)</f>
        <v>2.2121016666666669</v>
      </c>
      <c r="E265" s="38">
        <f>_xlfn.AGGREGATE(1,6,Graph!J266:N266)</f>
        <v>2.7517860000000001</v>
      </c>
    </row>
    <row r="266" spans="1:5" ht="13.5" customHeight="1">
      <c r="B266" s="16">
        <f t="shared" si="17"/>
        <v>2013</v>
      </c>
      <c r="C266" s="20">
        <f>VLOOKUP($B266,'Basic Ratio'!$D$4:$AU$15,'Graph (2)'!A260,FALSE)</f>
        <v>1.62066</v>
      </c>
      <c r="D266" s="20">
        <f>_xlfn.AGGREGATE(1,6,Graph!D267:I267)</f>
        <v>2.5480133333333335</v>
      </c>
      <c r="E266" s="20">
        <f>_xlfn.AGGREGATE(1,6,Graph!J267:N267)</f>
        <v>3.0056980000000002</v>
      </c>
    </row>
    <row r="267" spans="1:5" ht="13.5" customHeight="1">
      <c r="B267" s="37">
        <f t="shared" si="17"/>
        <v>2014</v>
      </c>
      <c r="C267" s="38">
        <f>VLOOKUP($B267,'Basic Ratio'!$D$4:$AU$15,'Graph (2)'!A260,FALSE)</f>
        <v>1.45316</v>
      </c>
      <c r="D267" s="38">
        <f>_xlfn.AGGREGATE(1,6,Graph!D268:I268)</f>
        <v>2.4469633333333332</v>
      </c>
      <c r="E267" s="38">
        <f>_xlfn.AGGREGATE(1,6,Graph!J268:N268)</f>
        <v>2.0607600000000001</v>
      </c>
    </row>
    <row r="268" spans="1:5" ht="13.5" customHeight="1">
      <c r="B268" s="16">
        <f t="shared" si="17"/>
        <v>2015</v>
      </c>
      <c r="C268" s="20">
        <f>VLOOKUP($B268,'Basic Ratio'!$D$4:$AU$15,'Graph (2)'!A260,FALSE)</f>
        <v>1.3375699999999999</v>
      </c>
      <c r="D268" s="20">
        <f>_xlfn.AGGREGATE(1,6,Graph!D269:I269)</f>
        <v>2.4729449999999997</v>
      </c>
      <c r="E268" s="20">
        <f>_xlfn.AGGREGATE(1,6,Graph!J269:N269)</f>
        <v>1.9120740000000001</v>
      </c>
    </row>
    <row r="269" spans="1:5" ht="13.5" customHeight="1">
      <c r="B269" s="37">
        <f t="shared" si="17"/>
        <v>2016</v>
      </c>
      <c r="C269" s="38">
        <f>VLOOKUP($B269,'Basic Ratio'!$D$4:$AU$15,'Graph (2)'!A260,FALSE)</f>
        <v>1.1270100000000001</v>
      </c>
      <c r="D269" s="38">
        <f>_xlfn.AGGREGATE(1,6,Graph!D270:I270)</f>
        <v>2.4478383333333333</v>
      </c>
      <c r="E269" s="38">
        <f>_xlfn.AGGREGATE(1,6,Graph!J270:N270)</f>
        <v>2.3646659999999997</v>
      </c>
    </row>
    <row r="270" spans="1:5" ht="13.5" customHeight="1">
      <c r="B270" s="16">
        <f>B271-1</f>
        <v>2017</v>
      </c>
      <c r="C270" s="20">
        <f>VLOOKUP($B270,'Basic Ratio'!$D$4:$AU$15,'Graph (2)'!A260,FALSE)</f>
        <v>1.4576800000000001</v>
      </c>
      <c r="D270" s="20">
        <f>_xlfn.AGGREGATE(1,6,Graph!D271:I271)</f>
        <v>2.2653859999999999</v>
      </c>
      <c r="E270" s="20">
        <f>_xlfn.AGGREGATE(1,6,Graph!J271:N271)</f>
        <v>1.5380040000000001</v>
      </c>
    </row>
    <row r="271" spans="1:5" ht="13.5" customHeight="1">
      <c r="B271" s="37">
        <f>B256</f>
        <v>2018</v>
      </c>
      <c r="C271" s="38">
        <f>VLOOKUP($B271,'Basic Ratio'!$D$4:$AU$15,'Graph (2)'!A260,FALSE)</f>
        <v>1.1816500000000001</v>
      </c>
      <c r="D271" s="38">
        <f>_xlfn.AGGREGATE(1,6,Graph!D272:I272)</f>
        <v>2.364646</v>
      </c>
      <c r="E271" s="38">
        <f>_xlfn.AGGREGATE(1,6,Graph!J272:N272)</f>
        <v>1.4128480000000001</v>
      </c>
    </row>
    <row r="272" spans="1:5" ht="13.5" customHeight="1">
      <c r="C272" s="21"/>
      <c r="D272" s="21"/>
      <c r="E272" s="21"/>
    </row>
    <row r="273" spans="1:5" ht="13.5" customHeight="1">
      <c r="C273" s="21"/>
      <c r="D273" s="21"/>
      <c r="E273" s="21"/>
    </row>
    <row r="274" spans="1:5" ht="13.5" customHeight="1">
      <c r="C274" s="21"/>
      <c r="D274" s="21"/>
      <c r="E274" s="21"/>
    </row>
    <row r="275" spans="1:5" ht="13.5" customHeight="1">
      <c r="A275" s="13">
        <v>24</v>
      </c>
      <c r="B275" s="14" t="s">
        <v>202</v>
      </c>
      <c r="C275" s="21"/>
      <c r="D275" s="21"/>
      <c r="E275" s="21"/>
    </row>
    <row r="276" spans="1:5" ht="13.5" customHeight="1">
      <c r="B276" s="16"/>
      <c r="C276" s="29" t="str">
        <f>C261</f>
        <v>日本電産</v>
      </c>
      <c r="D276" s="20" t="str">
        <f>D261</f>
        <v>Japan comp</v>
      </c>
      <c r="E276" s="20" t="str">
        <f>E261</f>
        <v>Global Comp</v>
      </c>
    </row>
    <row r="277" spans="1:5" ht="13.5" customHeight="1">
      <c r="B277" s="16">
        <f t="shared" ref="B277:B284" si="18">B278-1</f>
        <v>2009</v>
      </c>
      <c r="C277" s="20">
        <f>VLOOKUP($B277,'Basic Ratio'!$D$4:$AU$15,'Graph (2)'!A275,FALSE)</f>
        <v>0.34347</v>
      </c>
      <c r="D277" s="20">
        <f>_xlfn.AGGREGATE(1,6,Graph!D278:I278)</f>
        <v>0.57753999999999983</v>
      </c>
      <c r="E277" s="20">
        <f>_xlfn.AGGREGATE(1,6,Graph!J278:N278)</f>
        <v>1.083774</v>
      </c>
    </row>
    <row r="278" spans="1:5" ht="13.5" customHeight="1">
      <c r="B278" s="37">
        <f t="shared" si="18"/>
        <v>2010</v>
      </c>
      <c r="C278" s="38">
        <f>VLOOKUP($B278,'Basic Ratio'!$D$4:$AU$15,'Graph (2)'!A275,FALSE)</f>
        <v>0.40168999999999999</v>
      </c>
      <c r="D278" s="38">
        <f>_xlfn.AGGREGATE(1,6,Graph!D279:I279)</f>
        <v>0.5131433333333334</v>
      </c>
      <c r="E278" s="38">
        <f>_xlfn.AGGREGATE(1,6,Graph!J279:N279)</f>
        <v>1.2835300000000001</v>
      </c>
    </row>
    <row r="279" spans="1:5" ht="13.5" customHeight="1">
      <c r="B279" s="16">
        <f t="shared" si="18"/>
        <v>2011</v>
      </c>
      <c r="C279" s="20">
        <f>VLOOKUP($B279,'Basic Ratio'!$D$4:$AU$15,'Graph (2)'!A275,FALSE)</f>
        <v>0.22473000000000001</v>
      </c>
      <c r="D279" s="20">
        <f>_xlfn.AGGREGATE(1,6,Graph!D280:I280)</f>
        <v>0.29935666666666666</v>
      </c>
      <c r="E279" s="20">
        <f>_xlfn.AGGREGATE(1,6,Graph!J280:N280)</f>
        <v>1.0811740000000001</v>
      </c>
    </row>
    <row r="280" spans="1:5" ht="13.5" customHeight="1">
      <c r="B280" s="37">
        <f t="shared" si="18"/>
        <v>2012</v>
      </c>
      <c r="C280" s="38">
        <f>VLOOKUP($B280,'Basic Ratio'!$D$4:$AU$15,'Graph (2)'!A275,FALSE)</f>
        <v>0.30225999999999997</v>
      </c>
      <c r="D280" s="38">
        <f>_xlfn.AGGREGATE(1,6,Graph!D281:I281)</f>
        <v>0.4068783333333334</v>
      </c>
      <c r="E280" s="38">
        <f>_xlfn.AGGREGATE(1,6,Graph!J281:N281)</f>
        <v>1.0495620000000001</v>
      </c>
    </row>
    <row r="281" spans="1:5" ht="13.5" customHeight="1">
      <c r="B281" s="16">
        <f t="shared" si="18"/>
        <v>2013</v>
      </c>
      <c r="C281" s="20">
        <f>VLOOKUP($B281,'Basic Ratio'!$D$4:$AU$15,'Graph (2)'!A275,FALSE)</f>
        <v>0.30868000000000001</v>
      </c>
      <c r="D281" s="20">
        <f>_xlfn.AGGREGATE(1,6,Graph!D282:I282)</f>
        <v>0.54427333333333339</v>
      </c>
      <c r="E281" s="20">
        <f>_xlfn.AGGREGATE(1,6,Graph!J282:N282)</f>
        <v>1.1502139999999998</v>
      </c>
    </row>
    <row r="282" spans="1:5" ht="13.5" customHeight="1">
      <c r="B282" s="37">
        <f t="shared" si="18"/>
        <v>2014</v>
      </c>
      <c r="C282" s="38">
        <f>VLOOKUP($B282,'Basic Ratio'!$D$4:$AU$15,'Graph (2)'!A275,FALSE)</f>
        <v>0.25313999999999998</v>
      </c>
      <c r="D282" s="38">
        <f>_xlfn.AGGREGATE(1,6,Graph!D283:I283)</f>
        <v>0.56294999999999995</v>
      </c>
      <c r="E282" s="38">
        <f>_xlfn.AGGREGATE(1,6,Graph!J283:N283)</f>
        <v>1.035458</v>
      </c>
    </row>
    <row r="283" spans="1:5" ht="13.5" customHeight="1">
      <c r="B283" s="16">
        <f t="shared" si="18"/>
        <v>2015</v>
      </c>
      <c r="C283" s="20">
        <f>VLOOKUP($B283,'Basic Ratio'!$D$4:$AU$15,'Graph (2)'!A275,FALSE)</f>
        <v>0.35185</v>
      </c>
      <c r="D283" s="20">
        <f>_xlfn.AGGREGATE(1,6,Graph!D284:I284)</f>
        <v>0.67031333333333321</v>
      </c>
      <c r="E283" s="20">
        <f>_xlfn.AGGREGATE(1,6,Graph!J284:N284)</f>
        <v>0.97382999999999986</v>
      </c>
    </row>
    <row r="284" spans="1:5" ht="13.5" customHeight="1">
      <c r="B284" s="37">
        <f t="shared" si="18"/>
        <v>2016</v>
      </c>
      <c r="C284" s="38">
        <f>VLOOKUP($B284,'Basic Ratio'!$D$4:$AU$15,'Graph (2)'!A275,FALSE)</f>
        <v>0.21676999999999999</v>
      </c>
      <c r="D284" s="38">
        <f>_xlfn.AGGREGATE(1,6,Graph!D285:I285)</f>
        <v>0.55212166666666662</v>
      </c>
      <c r="E284" s="38">
        <f>_xlfn.AGGREGATE(1,6,Graph!J285:N285)</f>
        <v>1.1975060000000002</v>
      </c>
    </row>
    <row r="285" spans="1:5" ht="13.5" customHeight="1">
      <c r="B285" s="16">
        <f>B286-1</f>
        <v>2017</v>
      </c>
      <c r="C285" s="20">
        <f>VLOOKUP($B285,'Basic Ratio'!$D$4:$AU$15,'Graph (2)'!A275,FALSE)</f>
        <v>0.38846000000000003</v>
      </c>
      <c r="D285" s="20">
        <f>_xlfn.AGGREGATE(1,6,Graph!D286:I286)</f>
        <v>0.53186999999999995</v>
      </c>
      <c r="E285" s="20">
        <f>_xlfn.AGGREGATE(1,6,Graph!J286:N286)</f>
        <v>1.1343539999999999</v>
      </c>
    </row>
    <row r="286" spans="1:5" ht="13.5" customHeight="1">
      <c r="B286" s="37">
        <f>B271</f>
        <v>2018</v>
      </c>
      <c r="C286" s="38">
        <f>VLOOKUP($B286,'Basic Ratio'!$D$4:$AU$15,'Graph (2)'!A275,FALSE)</f>
        <v>0.32119999999999999</v>
      </c>
      <c r="D286" s="38">
        <f>_xlfn.AGGREGATE(1,6,Graph!D287:I287)</f>
        <v>0.60487800000000003</v>
      </c>
      <c r="E286" s="38">
        <f>_xlfn.AGGREGATE(1,6,Graph!J287:N287)</f>
        <v>1.5704999999999998</v>
      </c>
    </row>
    <row r="290" spans="1:5" ht="13.5" customHeight="1">
      <c r="A290" s="13">
        <v>25</v>
      </c>
      <c r="B290" s="14" t="s">
        <v>203</v>
      </c>
    </row>
    <row r="291" spans="1:5" ht="13.5" customHeight="1">
      <c r="B291" s="16"/>
      <c r="C291" s="28" t="str">
        <f>C276</f>
        <v>日本電産</v>
      </c>
      <c r="D291" s="19" t="str">
        <f>D276</f>
        <v>Japan comp</v>
      </c>
      <c r="E291" s="19" t="str">
        <f>E276</f>
        <v>Global Comp</v>
      </c>
    </row>
    <row r="292" spans="1:5" ht="13.5" customHeight="1">
      <c r="B292" s="16">
        <f t="shared" ref="B292:B299" si="19">B293-1</f>
        <v>2009</v>
      </c>
      <c r="C292" s="32">
        <f>VLOOKUP($B292,'Basic Ratio'!$D$4:$AU$15,'Graph (2)'!A290,FALSE)</f>
        <v>91.196349999999995</v>
      </c>
      <c r="D292" s="32">
        <f>_xlfn.AGGREGATE(1,6,Graph!D293:I293)</f>
        <v>74.179133333333326</v>
      </c>
      <c r="E292" s="32">
        <f>_xlfn.AGGREGATE(1,6,Graph!J293:N293)</f>
        <v>47.768689999999999</v>
      </c>
    </row>
    <row r="293" spans="1:5" ht="13.5" customHeight="1">
      <c r="B293" s="37">
        <f t="shared" si="19"/>
        <v>2010</v>
      </c>
      <c r="C293" s="39">
        <f>VLOOKUP($B293,'Basic Ratio'!$D$4:$AU$15,'Graph (2)'!A290,FALSE)</f>
        <v>88.544989999999999</v>
      </c>
      <c r="D293" s="39">
        <f>_xlfn.AGGREGATE(1,6,Graph!D294:I294)</f>
        <v>74.596694999999997</v>
      </c>
      <c r="E293" s="39">
        <f>_xlfn.AGGREGATE(1,6,Graph!J294:N294)</f>
        <v>43.064686000000002</v>
      </c>
    </row>
    <row r="294" spans="1:5" ht="13.5" customHeight="1">
      <c r="B294" s="16">
        <f t="shared" si="19"/>
        <v>2011</v>
      </c>
      <c r="C294" s="32">
        <f>VLOOKUP($B294,'Basic Ratio'!$D$4:$AU$15,'Graph (2)'!A290,FALSE)</f>
        <v>93.344639999999998</v>
      </c>
      <c r="D294" s="32">
        <f>_xlfn.AGGREGATE(1,6,Graph!D295:I295)</f>
        <v>80.045969999999997</v>
      </c>
      <c r="E294" s="32">
        <f>_xlfn.AGGREGATE(1,6,Graph!J295:N295)</f>
        <v>43.434511999999998</v>
      </c>
    </row>
    <row r="295" spans="1:5" ht="13.5" customHeight="1">
      <c r="B295" s="37">
        <f t="shared" si="19"/>
        <v>2012</v>
      </c>
      <c r="C295" s="39">
        <f>VLOOKUP($B295,'Basic Ratio'!$D$4:$AU$15,'Graph (2)'!A290,FALSE)</f>
        <v>87.882149999999996</v>
      </c>
      <c r="D295" s="39">
        <f>_xlfn.AGGREGATE(1,6,Graph!D296:I296)</f>
        <v>83.607328333333328</v>
      </c>
      <c r="E295" s="39">
        <f>_xlfn.AGGREGATE(1,6,Graph!J296:N296)</f>
        <v>45.024898</v>
      </c>
    </row>
    <row r="296" spans="1:5" ht="13.5" customHeight="1">
      <c r="B296" s="16">
        <f t="shared" si="19"/>
        <v>2013</v>
      </c>
      <c r="C296" s="32">
        <f>VLOOKUP($B296,'Basic Ratio'!$D$4:$AU$15,'Graph (2)'!A290,FALSE)</f>
        <v>74.110330000000005</v>
      </c>
      <c r="D296" s="32">
        <f>_xlfn.AGGREGATE(1,6,Graph!D297:I297)</f>
        <v>76.59908333333334</v>
      </c>
      <c r="E296" s="32">
        <f>_xlfn.AGGREGATE(1,6,Graph!J297:N297)</f>
        <v>43.871203999999999</v>
      </c>
    </row>
    <row r="297" spans="1:5" ht="13.5" customHeight="1">
      <c r="B297" s="37">
        <f t="shared" si="19"/>
        <v>2014</v>
      </c>
      <c r="C297" s="39">
        <f>VLOOKUP($B297,'Basic Ratio'!$D$4:$AU$15,'Graph (2)'!A290,FALSE)</f>
        <v>77.001130000000003</v>
      </c>
      <c r="D297" s="39">
        <f>_xlfn.AGGREGATE(1,6,Graph!D298:I298)</f>
        <v>77.905966666666671</v>
      </c>
      <c r="E297" s="39">
        <f>_xlfn.AGGREGATE(1,6,Graph!J298:N298)</f>
        <v>50.262</v>
      </c>
    </row>
    <row r="298" spans="1:5" ht="13.5" customHeight="1">
      <c r="B298" s="16">
        <f t="shared" si="19"/>
        <v>2015</v>
      </c>
      <c r="C298" s="32">
        <f>VLOOKUP($B298,'Basic Ratio'!$D$4:$AU$15,'Graph (2)'!A290,FALSE)</f>
        <v>73.400199999999998</v>
      </c>
      <c r="D298" s="32">
        <f>_xlfn.AGGREGATE(1,6,Graph!D299:I299)</f>
        <v>79.096198333333334</v>
      </c>
      <c r="E298" s="32">
        <f>_xlfn.AGGREGATE(1,6,Graph!J299:N299)</f>
        <v>48.765518</v>
      </c>
    </row>
    <row r="299" spans="1:5" ht="13.5" customHeight="1">
      <c r="B299" s="37">
        <f t="shared" si="19"/>
        <v>2016</v>
      </c>
      <c r="C299" s="39">
        <f>VLOOKUP($B299,'Basic Ratio'!$D$4:$AU$15,'Graph (2)'!A290,FALSE)</f>
        <v>85.141000000000005</v>
      </c>
      <c r="D299" s="39">
        <f>_xlfn.AGGREGATE(1,6,Graph!D300:I300)</f>
        <v>79.865471666666664</v>
      </c>
      <c r="E299" s="39">
        <f>_xlfn.AGGREGATE(1,6,Graph!J300:N300)</f>
        <v>45.628126000000002</v>
      </c>
    </row>
    <row r="300" spans="1:5" ht="13.5" customHeight="1">
      <c r="B300" s="16">
        <f>B301-1</f>
        <v>2017</v>
      </c>
      <c r="C300" s="32">
        <f>VLOOKUP($B300,'Basic Ratio'!$D$4:$AU$15,'Graph (2)'!A290,FALSE)</f>
        <v>84.071179999999998</v>
      </c>
      <c r="D300" s="32">
        <f>_xlfn.AGGREGATE(1,6,Graph!D301:I301)</f>
        <v>78.365210000000005</v>
      </c>
      <c r="E300" s="32">
        <f>_xlfn.AGGREGATE(1,6,Graph!J301:N301)</f>
        <v>42.2179</v>
      </c>
    </row>
    <row r="301" spans="1:5" ht="13.5" customHeight="1">
      <c r="B301" s="37">
        <f>B286</f>
        <v>2018</v>
      </c>
      <c r="C301" s="39">
        <f>VLOOKUP($B301,'Basic Ratio'!$D$4:$AU$15,'Graph (2)'!A290,FALSE)</f>
        <v>84.552250000000001</v>
      </c>
      <c r="D301" s="39">
        <f>_xlfn.AGGREGATE(1,6,Graph!D302:I302)</f>
        <v>79.112510000000015</v>
      </c>
      <c r="E301" s="39">
        <f>_xlfn.AGGREGATE(1,6,Graph!J302:N302)</f>
        <v>42.700674000000006</v>
      </c>
    </row>
    <row r="305" spans="1:5" ht="3" customHeight="1"/>
    <row r="306" spans="1:5" ht="13.5" customHeight="1">
      <c r="A306" s="13">
        <v>26</v>
      </c>
      <c r="B306" s="14" t="s">
        <v>204</v>
      </c>
    </row>
    <row r="307" spans="1:5" ht="13.5" customHeight="1">
      <c r="B307" s="16"/>
      <c r="C307" s="28" t="str">
        <f>C291</f>
        <v>日本電産</v>
      </c>
      <c r="D307" s="19" t="str">
        <f>D291</f>
        <v>Japan comp</v>
      </c>
      <c r="E307" s="19" t="str">
        <f>E291</f>
        <v>Global Comp</v>
      </c>
    </row>
    <row r="308" spans="1:5" ht="13.5" customHeight="1">
      <c r="B308" s="16">
        <f t="shared" ref="B308:B315" si="20">B309-1</f>
        <v>2009</v>
      </c>
      <c r="C308" s="32">
        <f>VLOOKUP($B308,'Basic Ratio'!$D$4:$AU$15,'Graph (2)'!A306,FALSE)</f>
        <v>55.019010000000002</v>
      </c>
      <c r="D308" s="32">
        <f>_xlfn.AGGREGATE(1,6,Graph!D309:I309)</f>
        <v>89.160013333333339</v>
      </c>
      <c r="E308" s="32">
        <f>_xlfn.AGGREGATE(1,6,Graph!J309:N309)</f>
        <v>75.697525999999996</v>
      </c>
    </row>
    <row r="309" spans="1:5" ht="13.5" customHeight="1">
      <c r="B309" s="37">
        <f t="shared" si="20"/>
        <v>2010</v>
      </c>
      <c r="C309" s="39">
        <f>VLOOKUP($B309,'Basic Ratio'!$D$4:$AU$15,'Graph (2)'!A306,FALSE)</f>
        <v>58.35219</v>
      </c>
      <c r="D309" s="39">
        <f>_xlfn.AGGREGATE(1,6,Graph!D310:I310)</f>
        <v>86.785018333333326</v>
      </c>
      <c r="E309" s="39">
        <f>_xlfn.AGGREGATE(1,6,Graph!J310:N310)</f>
        <v>71.13927799999999</v>
      </c>
    </row>
    <row r="310" spans="1:5" ht="13.5" customHeight="1">
      <c r="B310" s="16">
        <f t="shared" si="20"/>
        <v>2011</v>
      </c>
      <c r="C310" s="32">
        <f>VLOOKUP($B310,'Basic Ratio'!$D$4:$AU$15,'Graph (2)'!A306,FALSE)</f>
        <v>63.534309999999998</v>
      </c>
      <c r="D310" s="32">
        <f>_xlfn.AGGREGATE(1,6,Graph!D311:I311)</f>
        <v>98.729231666666692</v>
      </c>
      <c r="E310" s="32">
        <f>_xlfn.AGGREGATE(1,6,Graph!J311:N311)</f>
        <v>72.607669999999999</v>
      </c>
    </row>
    <row r="311" spans="1:5" ht="13.5" customHeight="1">
      <c r="B311" s="37">
        <f t="shared" si="20"/>
        <v>2012</v>
      </c>
      <c r="C311" s="39">
        <f>VLOOKUP($B311,'Basic Ratio'!$D$4:$AU$15,'Graph (2)'!A306,FALSE)</f>
        <v>60.960839999999997</v>
      </c>
      <c r="D311" s="39">
        <f>_xlfn.AGGREGATE(1,6,Graph!D312:I312)</f>
        <v>103.96258833333333</v>
      </c>
      <c r="E311" s="39">
        <f>_xlfn.AGGREGATE(1,6,Graph!J312:N312)</f>
        <v>79.833106000000015</v>
      </c>
    </row>
    <row r="312" spans="1:5" ht="13.5" customHeight="1">
      <c r="B312" s="16">
        <f t="shared" si="20"/>
        <v>2013</v>
      </c>
      <c r="C312" s="32">
        <f>VLOOKUP($B312,'Basic Ratio'!$D$4:$AU$15,'Graph (2)'!A306,FALSE)</f>
        <v>60.612270000000002</v>
      </c>
      <c r="D312" s="32">
        <f>_xlfn.AGGREGATE(1,6,Graph!D313:I313)</f>
        <v>96.086801666666659</v>
      </c>
      <c r="E312" s="32">
        <f>_xlfn.AGGREGATE(1,6,Graph!J313:N313)</f>
        <v>79.93246400000001</v>
      </c>
    </row>
    <row r="313" spans="1:5" ht="13.5" customHeight="1">
      <c r="B313" s="37">
        <f t="shared" si="20"/>
        <v>2014</v>
      </c>
      <c r="C313" s="39">
        <f>VLOOKUP($B313,'Basic Ratio'!$D$4:$AU$15,'Graph (2)'!A306,FALSE)</f>
        <v>68.499189999999999</v>
      </c>
      <c r="D313" s="39">
        <f>_xlfn.AGGREGATE(1,6,Graph!D314:I314)</f>
        <v>94.31703499999999</v>
      </c>
      <c r="E313" s="39">
        <f>_xlfn.AGGREGATE(1,6,Graph!J314:N314)</f>
        <v>85.760890000000003</v>
      </c>
    </row>
    <row r="314" spans="1:5" ht="13.5" customHeight="1">
      <c r="B314" s="16">
        <f t="shared" si="20"/>
        <v>2015</v>
      </c>
      <c r="C314" s="32">
        <f>VLOOKUP($B314,'Basic Ratio'!$D$4:$AU$15,'Graph (2)'!A306,FALSE)</f>
        <v>68.728579999999994</v>
      </c>
      <c r="D314" s="32">
        <f>_xlfn.AGGREGATE(1,6,Graph!D315:I315)</f>
        <v>94.780581666666691</v>
      </c>
      <c r="E314" s="32">
        <f>_xlfn.AGGREGATE(1,6,Graph!J315:N315)</f>
        <v>87.953581999999997</v>
      </c>
    </row>
    <row r="315" spans="1:5" ht="13.5" customHeight="1">
      <c r="B315" s="37">
        <f t="shared" si="20"/>
        <v>2016</v>
      </c>
      <c r="C315" s="39">
        <f>VLOOKUP($B315,'Basic Ratio'!$D$4:$AU$15,'Graph (2)'!A306,FALSE)</f>
        <v>73.444940000000003</v>
      </c>
      <c r="D315" s="39">
        <f>_xlfn.AGGREGATE(1,6,Graph!D316:I316)</f>
        <v>93.433310000000006</v>
      </c>
      <c r="E315" s="39">
        <f>_xlfn.AGGREGATE(1,6,Graph!J316:N316)</f>
        <v>88.697934000000004</v>
      </c>
    </row>
    <row r="316" spans="1:5" ht="13.5" customHeight="1">
      <c r="B316" s="16">
        <f>B317-1</f>
        <v>2017</v>
      </c>
      <c r="C316" s="32">
        <f>VLOOKUP($B316,'Basic Ratio'!$D$4:$AU$15,'Graph (2)'!A306,FALSE)</f>
        <v>68.479110000000006</v>
      </c>
      <c r="D316" s="32">
        <f>_xlfn.AGGREGATE(1,6,Graph!D317:I317)</f>
        <v>94.184967999999998</v>
      </c>
      <c r="E316" s="32">
        <f>_xlfn.AGGREGATE(1,6,Graph!J317:N317)</f>
        <v>89.212472000000005</v>
      </c>
    </row>
    <row r="317" spans="1:5" ht="13.5" customHeight="1">
      <c r="B317" s="37">
        <f>B301</f>
        <v>2018</v>
      </c>
      <c r="C317" s="39">
        <f>VLOOKUP($B317,'Basic Ratio'!$D$4:$AU$15,'Graph (2)'!A306,FALSE)</f>
        <v>75.125399999999999</v>
      </c>
      <c r="D317" s="39">
        <f>_xlfn.AGGREGATE(1,6,Graph!D318:I318)</f>
        <v>106.299244</v>
      </c>
      <c r="E317" s="39">
        <f>_xlfn.AGGREGATE(1,6,Graph!J318:N318)</f>
        <v>95.980952000000016</v>
      </c>
    </row>
    <row r="321" spans="1:5" ht="13.5" customHeight="1">
      <c r="A321" s="13">
        <v>27</v>
      </c>
      <c r="B321" s="14" t="s">
        <v>205</v>
      </c>
    </row>
    <row r="322" spans="1:5" ht="13.5" customHeight="1">
      <c r="B322" s="16"/>
      <c r="C322" s="28" t="str">
        <f>C307</f>
        <v>日本電産</v>
      </c>
      <c r="D322" s="19" t="str">
        <f>D307</f>
        <v>Japan comp</v>
      </c>
      <c r="E322" s="19" t="str">
        <f>E307</f>
        <v>Global Comp</v>
      </c>
    </row>
    <row r="323" spans="1:5" ht="13.5" customHeight="1">
      <c r="B323" s="16">
        <f t="shared" ref="B323:B330" si="21">B324-1</f>
        <v>2009</v>
      </c>
      <c r="C323" s="32">
        <f>VLOOKUP($B323,'Basic Ratio'!$D$4:$AU$15,'Graph (2)'!A321,FALSE)</f>
        <v>75.634209999999996</v>
      </c>
      <c r="D323" s="32">
        <f>_xlfn.AGGREGATE(1,6,Graph!D324:I324)</f>
        <v>53.736274999999999</v>
      </c>
      <c r="E323" s="32">
        <f>_xlfn.AGGREGATE(1,6,Graph!J324:N324)</f>
        <v>50.052828000000005</v>
      </c>
    </row>
    <row r="324" spans="1:5" ht="13.5" customHeight="1">
      <c r="B324" s="37">
        <f t="shared" si="21"/>
        <v>2010</v>
      </c>
      <c r="C324" s="39">
        <f>VLOOKUP($B324,'Basic Ratio'!$D$4:$AU$15,'Graph (2)'!A321,FALSE)</f>
        <v>77.743179999999995</v>
      </c>
      <c r="D324" s="39">
        <f>_xlfn.AGGREGATE(1,6,Graph!D325:I325)</f>
        <v>52.839289999999998</v>
      </c>
      <c r="E324" s="39">
        <f>_xlfn.AGGREGATE(1,6,Graph!J325:N325)</f>
        <v>46.876277999999999</v>
      </c>
    </row>
    <row r="325" spans="1:5" ht="13.5" customHeight="1">
      <c r="B325" s="16">
        <f t="shared" si="21"/>
        <v>2011</v>
      </c>
      <c r="C325" s="32">
        <f>VLOOKUP($B325,'Basic Ratio'!$D$4:$AU$15,'Graph (2)'!A321,FALSE)</f>
        <v>76.750200000000007</v>
      </c>
      <c r="D325" s="32">
        <f>_xlfn.AGGREGATE(1,6,Graph!D326:I326)</f>
        <v>51.876413333333339</v>
      </c>
      <c r="E325" s="32">
        <f>_xlfn.AGGREGATE(1,6,Graph!J326:N326)</f>
        <v>48.257661999999996</v>
      </c>
    </row>
    <row r="326" spans="1:5" ht="13.5" customHeight="1">
      <c r="B326" s="37">
        <f t="shared" si="21"/>
        <v>2012</v>
      </c>
      <c r="C326" s="39">
        <f>VLOOKUP($B326,'Basic Ratio'!$D$4:$AU$15,'Graph (2)'!A321,FALSE)</f>
        <v>75.860510000000005</v>
      </c>
      <c r="D326" s="39">
        <f>_xlfn.AGGREGATE(1,6,Graph!D327:I327)</f>
        <v>50.797540000000005</v>
      </c>
      <c r="E326" s="39">
        <f>_xlfn.AGGREGATE(1,6,Graph!J327:N327)</f>
        <v>48.930204000000003</v>
      </c>
    </row>
    <row r="327" spans="1:5" ht="13.5" customHeight="1">
      <c r="B327" s="16">
        <f t="shared" si="21"/>
        <v>2013</v>
      </c>
      <c r="C327" s="32">
        <f>VLOOKUP($B327,'Basic Ratio'!$D$4:$AU$15,'Graph (2)'!A321,FALSE)</f>
        <v>78.423900000000003</v>
      </c>
      <c r="D327" s="32">
        <f>_xlfn.AGGREGATE(1,6,Graph!D328:I328)</f>
        <v>45.229283333333335</v>
      </c>
      <c r="E327" s="32">
        <f>_xlfn.AGGREGATE(1,6,Graph!J328:N328)</f>
        <v>45.965953999999996</v>
      </c>
    </row>
    <row r="328" spans="1:5" ht="13.5" customHeight="1">
      <c r="B328" s="37">
        <f t="shared" si="21"/>
        <v>2014</v>
      </c>
      <c r="C328" s="39">
        <f>VLOOKUP($B328,'Basic Ratio'!$D$4:$AU$15,'Graph (2)'!A321,FALSE)</f>
        <v>79.170689999999993</v>
      </c>
      <c r="D328" s="39">
        <f>_xlfn.AGGREGATE(1,6,Graph!D329:I329)</f>
        <v>45.868275000000004</v>
      </c>
      <c r="E328" s="39">
        <f>_xlfn.AGGREGATE(1,6,Graph!J329:N329)</f>
        <v>49.336062000000005</v>
      </c>
    </row>
    <row r="329" spans="1:5" ht="13.5" customHeight="1">
      <c r="B329" s="16">
        <f t="shared" si="21"/>
        <v>2015</v>
      </c>
      <c r="C329" s="32">
        <f>VLOOKUP($B329,'Basic Ratio'!$D$4:$AU$15,'Graph (2)'!A321,FALSE)</f>
        <v>74.871889999999993</v>
      </c>
      <c r="D329" s="32">
        <f>_xlfn.AGGREGATE(1,6,Graph!D330:I330)</f>
        <v>48.179203333333334</v>
      </c>
      <c r="E329" s="32">
        <f>_xlfn.AGGREGATE(1,6,Graph!J330:N330)</f>
        <v>46.602605999999994</v>
      </c>
    </row>
    <row r="330" spans="1:5" ht="13.5" customHeight="1">
      <c r="B330" s="37">
        <f t="shared" si="21"/>
        <v>2016</v>
      </c>
      <c r="C330" s="39">
        <f>VLOOKUP($B330,'Basic Ratio'!$D$4:$AU$15,'Graph (2)'!A321,FALSE)</f>
        <v>79.894120000000001</v>
      </c>
      <c r="D330" s="39">
        <f>_xlfn.AGGREGATE(1,6,Graph!D331:I331)</f>
        <v>52.33267</v>
      </c>
      <c r="E330" s="39">
        <f>_xlfn.AGGREGATE(1,6,Graph!J331:N331)</f>
        <v>41.121673999999999</v>
      </c>
    </row>
    <row r="331" spans="1:5" ht="13.5" customHeight="1">
      <c r="B331" s="16">
        <f>B332-1</f>
        <v>2017</v>
      </c>
      <c r="C331" s="32">
        <f>VLOOKUP($B331,'Basic Ratio'!$D$4:$AU$15,'Graph (2)'!A321,FALSE)</f>
        <v>82.272459999999995</v>
      </c>
      <c r="D331" s="32">
        <f>_xlfn.AGGREGATE(1,6,Graph!D332:I332)</f>
        <v>47.855298000000005</v>
      </c>
      <c r="E331" s="32">
        <f>_xlfn.AGGREGATE(1,6,Graph!J332:N332)</f>
        <v>38.681539999999998</v>
      </c>
    </row>
    <row r="332" spans="1:5" ht="13.5" customHeight="1">
      <c r="B332" s="37">
        <f>B317</f>
        <v>2018</v>
      </c>
      <c r="C332" s="39">
        <f>VLOOKUP($B332,'Basic Ratio'!$D$4:$AU$15,'Graph (2)'!A321,FALSE)</f>
        <v>85.8553</v>
      </c>
      <c r="D332" s="39">
        <f>_xlfn.AGGREGATE(1,6,Graph!D333:I333)</f>
        <v>49.403482000000004</v>
      </c>
      <c r="E332" s="39">
        <f>_xlfn.AGGREGATE(1,6,Graph!J333:N333)</f>
        <v>42.350386</v>
      </c>
    </row>
    <row r="336" spans="1:5" ht="13.5" customHeight="1">
      <c r="A336" s="13">
        <v>28</v>
      </c>
      <c r="B336" s="14" t="s">
        <v>206</v>
      </c>
    </row>
    <row r="337" spans="1:5" ht="13.5" customHeight="1">
      <c r="B337" s="16"/>
      <c r="C337" s="28" t="str">
        <f>C322</f>
        <v>日本電産</v>
      </c>
      <c r="D337" s="19" t="str">
        <f>D322</f>
        <v>Japan comp</v>
      </c>
      <c r="E337" s="19" t="str">
        <f>E322</f>
        <v>Global Comp</v>
      </c>
    </row>
    <row r="338" spans="1:5" ht="13.5" customHeight="1">
      <c r="B338" s="16">
        <f t="shared" ref="B338:B345" si="22">B339-1</f>
        <v>2009</v>
      </c>
      <c r="C338" s="32">
        <f>VLOOKUP($B338,'Basic Ratio'!$D$4:$AU$15,'Graph (2)'!A336,FALSE)</f>
        <v>70.581149999999994</v>
      </c>
      <c r="D338" s="32">
        <f>_xlfn.AGGREGATE(1,6,Graph!D339:I339)</f>
        <v>109.60287000000001</v>
      </c>
      <c r="E338" s="32">
        <f>_xlfn.AGGREGATE(1,6,Graph!J339:N339)</f>
        <v>73.413389999999993</v>
      </c>
    </row>
    <row r="339" spans="1:5" ht="13.5" customHeight="1">
      <c r="B339" s="37">
        <f t="shared" si="22"/>
        <v>2010</v>
      </c>
      <c r="C339" s="39">
        <f>VLOOKUP($B339,'Basic Ratio'!$D$4:$AU$15,'Graph (2)'!A336,FALSE)</f>
        <v>69.153999999999996</v>
      </c>
      <c r="D339" s="39">
        <f>_xlfn.AGGREGATE(1,6,Graph!D340:I340)</f>
        <v>108.54242333333332</v>
      </c>
      <c r="E339" s="39">
        <f>_xlfn.AGGREGATE(1,6,Graph!J340:N340)</f>
        <v>67.327687999999995</v>
      </c>
    </row>
    <row r="340" spans="1:5" ht="13.5" customHeight="1">
      <c r="B340" s="16">
        <f t="shared" si="22"/>
        <v>2011</v>
      </c>
      <c r="C340" s="32">
        <f>VLOOKUP($B340,'Basic Ratio'!$D$4:$AU$15,'Graph (2)'!A336,FALSE)</f>
        <v>80.128749999999997</v>
      </c>
      <c r="D340" s="32">
        <f>_xlfn.AGGREGATE(1,6,Graph!D341:I341)</f>
        <v>126.89878833333334</v>
      </c>
      <c r="E340" s="32">
        <f>_xlfn.AGGREGATE(1,6,Graph!J341:N341)</f>
        <v>67.784524000000005</v>
      </c>
    </row>
    <row r="341" spans="1:5" ht="13.5" customHeight="1">
      <c r="B341" s="37">
        <f t="shared" si="22"/>
        <v>2012</v>
      </c>
      <c r="C341" s="39">
        <f>VLOOKUP($B341,'Basic Ratio'!$D$4:$AU$15,'Graph (2)'!A336,FALSE)</f>
        <v>72.982479999999995</v>
      </c>
      <c r="D341" s="39">
        <f>_xlfn.AGGREGATE(1,6,Graph!D342:I342)</f>
        <v>136.77237666666664</v>
      </c>
      <c r="E341" s="39">
        <f>_xlfn.AGGREGATE(1,6,Graph!J342:N342)</f>
        <v>75.927802000000014</v>
      </c>
    </row>
    <row r="342" spans="1:5" ht="13.5" customHeight="1">
      <c r="B342" s="16">
        <f t="shared" si="22"/>
        <v>2013</v>
      </c>
      <c r="C342" s="32">
        <f>VLOOKUP($B342,'Basic Ratio'!$D$4:$AU$15,'Graph (2)'!A336,FALSE)</f>
        <v>56.298699999999997</v>
      </c>
      <c r="D342" s="32">
        <f>_xlfn.AGGREGATE(1,6,Graph!D343:I343)</f>
        <v>127.45660333333335</v>
      </c>
      <c r="E342" s="32">
        <f>_xlfn.AGGREGATE(1,6,Graph!J343:N343)</f>
        <v>77.83771800000001</v>
      </c>
    </row>
    <row r="343" spans="1:5" ht="13.5" customHeight="1">
      <c r="B343" s="37">
        <f t="shared" si="22"/>
        <v>2014</v>
      </c>
      <c r="C343" s="39">
        <f>VLOOKUP($B343,'Basic Ratio'!$D$4:$AU$15,'Graph (2)'!A336,FALSE)</f>
        <v>66.329629999999995</v>
      </c>
      <c r="D343" s="39">
        <f>_xlfn.AGGREGATE(1,6,Graph!D344:I344)</f>
        <v>126.35473</v>
      </c>
      <c r="E343" s="39">
        <f>_xlfn.AGGREGATE(1,6,Graph!J344:N344)</f>
        <v>86.686827999999991</v>
      </c>
    </row>
    <row r="344" spans="1:5" ht="13.5" customHeight="1">
      <c r="B344" s="16">
        <f t="shared" si="22"/>
        <v>2015</v>
      </c>
      <c r="C344" s="32">
        <f>VLOOKUP($B344,'Basic Ratio'!$D$4:$AU$15,'Graph (2)'!A336,FALSE)</f>
        <v>67.256889999999999</v>
      </c>
      <c r="D344" s="32">
        <f>_xlfn.AGGREGATE(1,6,Graph!D345:I345)</f>
        <v>125.69757666666665</v>
      </c>
      <c r="E344" s="32">
        <f>_xlfn.AGGREGATE(1,6,Graph!J345:N345)</f>
        <v>90.116495999999998</v>
      </c>
    </row>
    <row r="345" spans="1:5" ht="13.5" customHeight="1">
      <c r="B345" s="37">
        <f t="shared" si="22"/>
        <v>2016</v>
      </c>
      <c r="C345" s="39">
        <f>VLOOKUP($B345,'Basic Ratio'!$D$4:$AU$15,'Graph (2)'!A336,FALSE)</f>
        <v>78.691810000000004</v>
      </c>
      <c r="D345" s="39">
        <f>_xlfn.AGGREGATE(1,6,Graph!D346:I346)</f>
        <v>120.96611333333333</v>
      </c>
      <c r="E345" s="39">
        <f>_xlfn.AGGREGATE(1,6,Graph!J346:N346)</f>
        <v>93.204390000000004</v>
      </c>
    </row>
    <row r="346" spans="1:5" ht="13.5" customHeight="1">
      <c r="B346" s="16">
        <f>B347-1</f>
        <v>2017</v>
      </c>
      <c r="C346" s="32">
        <f>VLOOKUP($B346,'Basic Ratio'!$D$4:$AU$15,'Graph (2)'!A336,FALSE)</f>
        <v>70.277829999999994</v>
      </c>
      <c r="D346" s="32">
        <f>_xlfn.AGGREGATE(1,6,Graph!D347:I347)</f>
        <v>124.69488000000001</v>
      </c>
      <c r="E346" s="32">
        <f>_xlfn.AGGREGATE(1,6,Graph!J347:N347)</f>
        <v>92.748832000000007</v>
      </c>
    </row>
    <row r="347" spans="1:5" ht="13.5" customHeight="1">
      <c r="B347" s="37">
        <f>B332</f>
        <v>2018</v>
      </c>
      <c r="C347" s="39">
        <f>VLOOKUP($B347,'Basic Ratio'!$D$4:$AU$15,'Graph (2)'!A336,FALSE)</f>
        <v>73.82235</v>
      </c>
      <c r="D347" s="39">
        <f>_xlfn.AGGREGATE(1,6,Graph!D348:I348)</f>
        <v>136.00827199999998</v>
      </c>
      <c r="E347" s="39">
        <f>_xlfn.AGGREGATE(1,6,Graph!J348:N348)</f>
        <v>96.331240000000008</v>
      </c>
    </row>
    <row r="351" spans="1:5" ht="13.5" customHeight="1">
      <c r="A351" s="13">
        <v>30</v>
      </c>
      <c r="B351" s="14" t="s">
        <v>208</v>
      </c>
    </row>
    <row r="352" spans="1:5" ht="13.5" customHeight="1">
      <c r="B352" s="16"/>
      <c r="C352" s="28" t="str">
        <f>C337</f>
        <v>日本電産</v>
      </c>
      <c r="D352" s="19" t="str">
        <f>D337</f>
        <v>Japan comp</v>
      </c>
      <c r="E352" s="19" t="str">
        <f>E337</f>
        <v>Global Comp</v>
      </c>
    </row>
    <row r="353" spans="1:5" ht="13.5" customHeight="1">
      <c r="B353" s="16">
        <f t="shared" ref="B353:B360" si="23">B354-1</f>
        <v>2009</v>
      </c>
      <c r="C353" s="32">
        <f>VLOOKUP($B353,'Basic Ratio'!$D$4:$AU$15,'Graph (2)'!A351,FALSE)</f>
        <v>29.564</v>
      </c>
      <c r="D353" s="32">
        <f>_xlfn.AGGREGATE(1,6,Graph!D354:I354)</f>
        <v>45.50183333333333</v>
      </c>
      <c r="E353" s="32">
        <f>_xlfn.AGGREGATE(1,6,Graph!J354:N354)</f>
        <v>17.215060000000001</v>
      </c>
    </row>
    <row r="354" spans="1:5" ht="13.5" customHeight="1">
      <c r="B354" s="37">
        <f t="shared" si="23"/>
        <v>2010</v>
      </c>
      <c r="C354" s="39">
        <f>VLOOKUP($B354,'Basic Ratio'!$D$4:$AU$15,'Graph (2)'!A351,FALSE)</f>
        <v>37.748699999999999</v>
      </c>
      <c r="D354" s="39">
        <f>_xlfn.AGGREGATE(1,6,Graph!D355:I355)</f>
        <v>42.089883333333326</v>
      </c>
      <c r="E354" s="39">
        <f>_xlfn.AGGREGATE(1,6,Graph!J355:N355)</f>
        <v>16.015859999999996</v>
      </c>
    </row>
    <row r="355" spans="1:5" ht="13.5" customHeight="1">
      <c r="B355" s="16">
        <f t="shared" si="23"/>
        <v>2011</v>
      </c>
      <c r="C355" s="32">
        <f>VLOOKUP($B355,'Basic Ratio'!$D$4:$AU$15,'Graph (2)'!A351,FALSE)</f>
        <v>44.293399999999998</v>
      </c>
      <c r="D355" s="32">
        <f>_xlfn.AGGREGATE(1,6,Graph!D356:I356)</f>
        <v>41.070083333333336</v>
      </c>
      <c r="E355" s="32">
        <f>_xlfn.AGGREGATE(1,6,Graph!J356:N356)</f>
        <v>30.862860000000005</v>
      </c>
    </row>
    <row r="356" spans="1:5" ht="13.5" customHeight="1">
      <c r="B356" s="37">
        <f t="shared" si="23"/>
        <v>2012</v>
      </c>
      <c r="C356" s="39">
        <f>VLOOKUP($B356,'Basic Ratio'!$D$4:$AU$15,'Graph (2)'!A351,FALSE)</f>
        <v>68.903700000000001</v>
      </c>
      <c r="D356" s="39">
        <f>_xlfn.AGGREGATE(1,6,Graph!D357:I357)</f>
        <v>37.307783333333333</v>
      </c>
      <c r="E356" s="39">
        <f>_xlfn.AGGREGATE(1,6,Graph!J357:N357)</f>
        <v>32.209700000000005</v>
      </c>
    </row>
    <row r="357" spans="1:5" ht="13.5" customHeight="1">
      <c r="B357" s="16">
        <f t="shared" si="23"/>
        <v>2013</v>
      </c>
      <c r="C357" s="32">
        <f>VLOOKUP($B357,'Basic Ratio'!$D$4:$AU$15,'Graph (2)'!A351,FALSE)</f>
        <v>64.951999999999998</v>
      </c>
      <c r="D357" s="32">
        <f>_xlfn.AGGREGATE(1,6,Graph!D358:I358)</f>
        <v>34.893366666666672</v>
      </c>
      <c r="E357" s="32">
        <f>_xlfn.AGGREGATE(1,6,Graph!J358:N358)</f>
        <v>29.934000000000005</v>
      </c>
    </row>
    <row r="358" spans="1:5" ht="13.5" customHeight="1">
      <c r="B358" s="37">
        <f t="shared" si="23"/>
        <v>2014</v>
      </c>
      <c r="C358" s="39">
        <f>VLOOKUP($B358,'Basic Ratio'!$D$4:$AU$15,'Graph (2)'!A351,FALSE)</f>
        <v>37.511400000000002</v>
      </c>
      <c r="D358" s="39">
        <f>_xlfn.AGGREGATE(1,6,Graph!D359:I359)</f>
        <v>31.540600000000001</v>
      </c>
      <c r="E358" s="39">
        <f>_xlfn.AGGREGATE(1,6,Graph!J359:N359)</f>
        <v>30.668659999999999</v>
      </c>
    </row>
    <row r="359" spans="1:5" ht="13.5" customHeight="1">
      <c r="B359" s="16">
        <f t="shared" si="23"/>
        <v>2015</v>
      </c>
      <c r="C359" s="32">
        <f>VLOOKUP($B359,'Basic Ratio'!$D$4:$AU$15,'Graph (2)'!A351,FALSE)</f>
        <v>38.978299999999997</v>
      </c>
      <c r="D359" s="32">
        <f>_xlfn.AGGREGATE(1,6,Graph!D360:I360)</f>
        <v>32.776400000000002</v>
      </c>
      <c r="E359" s="32">
        <f>_xlfn.AGGREGATE(1,6,Graph!J360:N360)</f>
        <v>37.536999999999992</v>
      </c>
    </row>
    <row r="360" spans="1:5" ht="13.5" customHeight="1">
      <c r="B360" s="37">
        <f t="shared" si="23"/>
        <v>2016</v>
      </c>
      <c r="C360" s="39">
        <f>VLOOKUP($B360,'Basic Ratio'!$D$4:$AU$15,'Graph (2)'!A351,FALSE)</f>
        <v>48.192100000000003</v>
      </c>
      <c r="D360" s="39">
        <f>_xlfn.AGGREGATE(1,6,Graph!D361:I361)</f>
        <v>21.662816666666668</v>
      </c>
      <c r="E360" s="39">
        <f>_xlfn.AGGREGATE(1,6,Graph!J361:N361)</f>
        <v>40.237139999999997</v>
      </c>
    </row>
    <row r="361" spans="1:5" ht="13.5" customHeight="1">
      <c r="B361" s="16">
        <f>B362-1</f>
        <v>2017</v>
      </c>
      <c r="C361" s="32">
        <f>VLOOKUP($B361,'Basic Ratio'!$D$4:$AU$15,'Graph (2)'!A351,FALSE)</f>
        <v>36.696599999999997</v>
      </c>
      <c r="D361" s="32">
        <f>_xlfn.AGGREGATE(1,6,Graph!D362:I362)</f>
        <v>14.040879999999998</v>
      </c>
      <c r="E361" s="32">
        <f>_xlfn.AGGREGATE(1,6,Graph!J362:N362)</f>
        <v>43.48272</v>
      </c>
    </row>
    <row r="362" spans="1:5" ht="13.5" customHeight="1">
      <c r="B362" s="37">
        <f>B347</f>
        <v>2018</v>
      </c>
      <c r="C362" s="39">
        <f>VLOOKUP($B362,'Basic Ratio'!$D$4:$AU$15,'Graph (2)'!A351,FALSE)</f>
        <v>36.699399999999997</v>
      </c>
      <c r="D362" s="39">
        <f>_xlfn.AGGREGATE(1,6,Graph!D363:I363)</f>
        <v>15.980500000000001</v>
      </c>
      <c r="E362" s="39">
        <f>_xlfn.AGGREGATE(1,6,Graph!J363:N363)</f>
        <v>41.639480000000006</v>
      </c>
    </row>
    <row r="366" spans="1:5" ht="13.5" customHeight="1">
      <c r="A366" s="13">
        <v>31</v>
      </c>
      <c r="B366" s="14" t="s">
        <v>209</v>
      </c>
    </row>
    <row r="367" spans="1:5" ht="13.5" customHeight="1">
      <c r="B367" s="16"/>
      <c r="C367" s="28" t="str">
        <f>C352</f>
        <v>日本電産</v>
      </c>
      <c r="D367" s="19" t="str">
        <f>D352</f>
        <v>Japan comp</v>
      </c>
      <c r="E367" s="19" t="str">
        <f>E352</f>
        <v>Global Comp</v>
      </c>
    </row>
    <row r="368" spans="1:5" ht="13.5" customHeight="1">
      <c r="B368" s="16">
        <f t="shared" ref="B368:B375" si="24">B369-1</f>
        <v>2009</v>
      </c>
      <c r="C368" s="32">
        <f>VLOOKUP($B368,'Basic Ratio'!$D$4:$AU$15,'Graph (2)'!A366,FALSE)</f>
        <v>22.818100000000001</v>
      </c>
      <c r="D368" s="32">
        <f>_xlfn.AGGREGATE(1,6,Graph!D370:I370)</f>
        <v>23.595600000000001</v>
      </c>
      <c r="E368" s="32">
        <f>_xlfn.AGGREGATE(1,6,Graph!J370:N370)</f>
        <v>12.849179999999999</v>
      </c>
    </row>
    <row r="369" spans="1:5" ht="13.5" customHeight="1">
      <c r="B369" s="37">
        <f t="shared" si="24"/>
        <v>2010</v>
      </c>
      <c r="C369" s="39">
        <f>VLOOKUP($B369,'Basic Ratio'!$D$4:$AU$15,'Graph (2)'!A366,FALSE)</f>
        <v>27.404</v>
      </c>
      <c r="D369" s="39">
        <f>_xlfn.AGGREGATE(1,6,Graph!D371:I371)</f>
        <v>22.648033333333334</v>
      </c>
      <c r="E369" s="39">
        <f>_xlfn.AGGREGATE(1,6,Graph!J371:N371)</f>
        <v>12.002959999999998</v>
      </c>
    </row>
    <row r="370" spans="1:5" ht="13.5" customHeight="1">
      <c r="B370" s="16">
        <f t="shared" si="24"/>
        <v>2011</v>
      </c>
      <c r="C370" s="32">
        <f>VLOOKUP($B370,'Basic Ratio'!$D$4:$AU$15,'Graph (2)'!A366,FALSE)</f>
        <v>30.6968</v>
      </c>
      <c r="D370" s="32">
        <f>_xlfn.AGGREGATE(1,6,Graph!D372:I372)</f>
        <v>22.958416666666665</v>
      </c>
      <c r="E370" s="32">
        <f>_xlfn.AGGREGATE(1,6,Graph!J372:N372)</f>
        <v>22.457360000000001</v>
      </c>
    </row>
    <row r="371" spans="1:5" ht="13.5" customHeight="1">
      <c r="B371" s="37">
        <f t="shared" si="24"/>
        <v>2012</v>
      </c>
      <c r="C371" s="39">
        <f>VLOOKUP($B371,'Basic Ratio'!$D$4:$AU$15,'Graph (2)'!A366,FALSE)</f>
        <v>40.794600000000003</v>
      </c>
      <c r="D371" s="39">
        <f>_xlfn.AGGREGATE(1,6,Graph!D373:I373)</f>
        <v>21.967899999999997</v>
      </c>
      <c r="E371" s="39">
        <f>_xlfn.AGGREGATE(1,6,Graph!J373:N373)</f>
        <v>23.22784</v>
      </c>
    </row>
    <row r="372" spans="1:5" ht="13.5" customHeight="1">
      <c r="B372" s="16">
        <f t="shared" si="24"/>
        <v>2013</v>
      </c>
      <c r="C372" s="32">
        <f>VLOOKUP($B372,'Basic Ratio'!$D$4:$AU$15,'Graph (2)'!A366,FALSE)</f>
        <v>39.376300000000001</v>
      </c>
      <c r="D372" s="32">
        <f>_xlfn.AGGREGATE(1,6,Graph!D374:I374)</f>
        <v>20.883049999999997</v>
      </c>
      <c r="E372" s="32">
        <f>_xlfn.AGGREGATE(1,6,Graph!J374:N374)</f>
        <v>21.652600000000003</v>
      </c>
    </row>
    <row r="373" spans="1:5" ht="13.5" customHeight="1">
      <c r="B373" s="37">
        <f t="shared" si="24"/>
        <v>2014</v>
      </c>
      <c r="C373" s="39">
        <f>VLOOKUP($B373,'Basic Ratio'!$D$4:$AU$15,'Graph (2)'!A366,FALSE)</f>
        <v>27.278700000000001</v>
      </c>
      <c r="D373" s="39">
        <f>_xlfn.AGGREGATE(1,6,Graph!D375:I375)</f>
        <v>19.166316666666667</v>
      </c>
      <c r="E373" s="39">
        <f>_xlfn.AGGREGATE(1,6,Graph!J375:N375)</f>
        <v>21.89602</v>
      </c>
    </row>
    <row r="374" spans="1:5" ht="13.5" customHeight="1">
      <c r="B374" s="16">
        <f t="shared" si="24"/>
        <v>2015</v>
      </c>
      <c r="C374" s="32">
        <f>VLOOKUP($B374,'Basic Ratio'!$D$4:$AU$15,'Graph (2)'!A366,FALSE)</f>
        <v>28.046299999999999</v>
      </c>
      <c r="D374" s="32">
        <f>_xlfn.AGGREGATE(1,6,Graph!D376:I376)</f>
        <v>19.735816666666665</v>
      </c>
      <c r="E374" s="32">
        <f>_xlfn.AGGREGATE(1,6,Graph!J376:N376)</f>
        <v>24.774359999999998</v>
      </c>
    </row>
    <row r="375" spans="1:5" ht="13.5" customHeight="1">
      <c r="B375" s="37">
        <f t="shared" si="24"/>
        <v>2016</v>
      </c>
      <c r="C375" s="39">
        <f>VLOOKUP($B375,'Basic Ratio'!$D$4:$AU$15,'Graph (2)'!A366,FALSE)</f>
        <v>32.520000000000003</v>
      </c>
      <c r="D375" s="39">
        <f>_xlfn.AGGREGATE(1,6,Graph!D377:I377)</f>
        <v>15.266866666666665</v>
      </c>
      <c r="E375" s="39">
        <f>_xlfn.AGGREGATE(1,6,Graph!J377:N377)</f>
        <v>26.451900000000002</v>
      </c>
    </row>
    <row r="376" spans="1:5" ht="13.5" customHeight="1">
      <c r="B376" s="16">
        <f>B377-1</f>
        <v>2017</v>
      </c>
      <c r="C376" s="32">
        <f>VLOOKUP($B376,'Basic Ratio'!$D$4:$AU$15,'Graph (2)'!A366,FALSE)</f>
        <v>26.845300000000002</v>
      </c>
      <c r="D376" s="32">
        <f>_xlfn.AGGREGATE(1,6,Graph!D378:I378)</f>
        <v>10.39264</v>
      </c>
      <c r="E376" s="32">
        <f>_xlfn.AGGREGATE(1,6,Graph!J378:N378)</f>
        <v>28.518719999999995</v>
      </c>
    </row>
    <row r="377" spans="1:5" ht="13.5" customHeight="1">
      <c r="B377" s="37">
        <f>B362</f>
        <v>2018</v>
      </c>
      <c r="C377" s="39">
        <f>VLOOKUP($B377,'Basic Ratio'!$D$4:$AU$15,'Graph (2)'!A366,FALSE)</f>
        <v>26.846699999999998</v>
      </c>
      <c r="D377" s="39">
        <f>_xlfn.AGGREGATE(1,6,Graph!D379:I379)</f>
        <v>11.799879999999998</v>
      </c>
      <c r="E377" s="39">
        <f>_xlfn.AGGREGATE(1,6,Graph!J379:N379)</f>
        <v>27.785160000000001</v>
      </c>
    </row>
    <row r="381" spans="1:5" ht="3" customHeight="1"/>
    <row r="382" spans="1:5" ht="13.5" customHeight="1">
      <c r="A382" s="13">
        <v>32</v>
      </c>
      <c r="B382" s="14" t="s">
        <v>210</v>
      </c>
    </row>
    <row r="383" spans="1:5" ht="13.5" customHeight="1">
      <c r="B383" s="16"/>
      <c r="C383" s="28" t="str">
        <f>C367</f>
        <v>日本電産</v>
      </c>
      <c r="D383" s="19" t="str">
        <f>D367</f>
        <v>Japan comp</v>
      </c>
      <c r="E383" s="19" t="str">
        <f>E367</f>
        <v>Global Comp</v>
      </c>
    </row>
    <row r="384" spans="1:5" ht="13.5" customHeight="1">
      <c r="B384" s="16">
        <f t="shared" ref="B384:B391" si="25">B385-1</f>
        <v>2009</v>
      </c>
      <c r="C384" s="32">
        <f>VLOOKUP($B384,'Basic Ratio'!$D$4:$AU$15,'Graph (2)'!A382,FALSE)</f>
        <v>0.4345</v>
      </c>
      <c r="D384" s="32">
        <f>_xlfn.AGGREGATE(1,6,Graph!D385:I385)</f>
        <v>30.808466666666664</v>
      </c>
      <c r="E384" s="32">
        <f>_xlfn.AGGREGATE(1,6,Graph!J385:N385)</f>
        <v>13.55132</v>
      </c>
    </row>
    <row r="385" spans="1:5" ht="13.5" customHeight="1">
      <c r="B385" s="37">
        <f t="shared" si="25"/>
        <v>2010</v>
      </c>
      <c r="C385" s="39">
        <f>VLOOKUP($B385,'Basic Ratio'!$D$4:$AU$15,'Graph (2)'!A382,FALSE)</f>
        <v>24.8032</v>
      </c>
      <c r="D385" s="39">
        <f>_xlfn.AGGREGATE(1,6,Graph!D386:I386)</f>
        <v>23.353016666666665</v>
      </c>
      <c r="E385" s="39">
        <f>_xlfn.AGGREGATE(1,6,Graph!J386:N386)</f>
        <v>12.839500000000001</v>
      </c>
    </row>
    <row r="386" spans="1:5" ht="13.5" customHeight="1">
      <c r="B386" s="16">
        <f t="shared" si="25"/>
        <v>2011</v>
      </c>
      <c r="C386" s="32">
        <f>VLOOKUP($B386,'Basic Ratio'!$D$4:$AU$15,'Graph (2)'!A382,FALSE)</f>
        <v>23.786000000000001</v>
      </c>
      <c r="D386" s="32">
        <f>_xlfn.AGGREGATE(1,6,Graph!D387:I387)</f>
        <v>23.128933333333332</v>
      </c>
      <c r="E386" s="32">
        <f>_xlfn.AGGREGATE(1,6,Graph!J387:N387)</f>
        <v>24.550580000000004</v>
      </c>
    </row>
    <row r="387" spans="1:5" ht="13.5" customHeight="1">
      <c r="B387" s="37">
        <f t="shared" si="25"/>
        <v>2012</v>
      </c>
      <c r="C387" s="39">
        <f>VLOOKUP($B387,'Basic Ratio'!$D$4:$AU$15,'Graph (2)'!A382,FALSE)</f>
        <v>32.231200000000001</v>
      </c>
      <c r="D387" s="39">
        <f>_xlfn.AGGREGATE(1,6,Graph!D388:I388)</f>
        <v>19.961283333333331</v>
      </c>
      <c r="E387" s="39">
        <f>_xlfn.AGGREGATE(1,6,Graph!J388:N388)</f>
        <v>24.800699999999999</v>
      </c>
    </row>
    <row r="388" spans="1:5" ht="13.5" customHeight="1">
      <c r="B388" s="16">
        <f t="shared" si="25"/>
        <v>2013</v>
      </c>
      <c r="C388" s="32">
        <f>VLOOKUP($B388,'Basic Ratio'!$D$4:$AU$15,'Graph (2)'!A382,FALSE)</f>
        <v>55.365099999999998</v>
      </c>
      <c r="D388" s="32">
        <f>_xlfn.AGGREGATE(1,6,Graph!D389:I389)</f>
        <v>19.276183333333332</v>
      </c>
      <c r="E388" s="32">
        <f>_xlfn.AGGREGATE(1,6,Graph!J389:N389)</f>
        <v>23.77814</v>
      </c>
    </row>
    <row r="389" spans="1:5" ht="13.5" customHeight="1">
      <c r="B389" s="37">
        <f t="shared" si="25"/>
        <v>2014</v>
      </c>
      <c r="C389" s="39">
        <f>VLOOKUP($B389,'Basic Ratio'!$D$4:$AU$15,'Graph (2)'!A382,FALSE)</f>
        <v>24.5136</v>
      </c>
      <c r="D389" s="39">
        <f>_xlfn.AGGREGATE(1,6,Graph!D390:I390)</f>
        <v>18.556999999999999</v>
      </c>
      <c r="E389" s="39">
        <f>_xlfn.AGGREGATE(1,6,Graph!J390:N390)</f>
        <v>22.147959999999994</v>
      </c>
    </row>
    <row r="390" spans="1:5" ht="13.5" customHeight="1">
      <c r="B390" s="16">
        <f t="shared" si="25"/>
        <v>2015</v>
      </c>
      <c r="C390" s="32">
        <f>VLOOKUP($B390,'Basic Ratio'!$D$4:$AU$15,'Graph (2)'!A382,FALSE)</f>
        <v>17.734400000000001</v>
      </c>
      <c r="D390" s="32">
        <f>_xlfn.AGGREGATE(1,6,Graph!D391:I391)</f>
        <v>18.235733333333332</v>
      </c>
      <c r="E390" s="32">
        <f>_xlfn.AGGREGATE(1,6,Graph!J391:N391)</f>
        <v>25.507580000000001</v>
      </c>
    </row>
    <row r="391" spans="1:5" ht="13.5" customHeight="1">
      <c r="B391" s="37">
        <f t="shared" si="25"/>
        <v>2016</v>
      </c>
      <c r="C391" s="39">
        <f>VLOOKUP($B391,'Basic Ratio'!$D$4:$AU$15,'Graph (2)'!A382,FALSE)</f>
        <v>18.904399999999999</v>
      </c>
      <c r="D391" s="39">
        <f>_xlfn.AGGREGATE(1,6,Graph!D392:I392)</f>
        <v>13.157916666666665</v>
      </c>
      <c r="E391" s="39">
        <f>_xlfn.AGGREGATE(1,6,Graph!J392:N392)</f>
        <v>29.399799999999999</v>
      </c>
    </row>
    <row r="392" spans="1:5" ht="13.5" customHeight="1">
      <c r="B392" s="16">
        <f>B393-1</f>
        <v>2017</v>
      </c>
      <c r="C392" s="32">
        <f>VLOOKUP($B392,'Basic Ratio'!$D$4:$AU$15,'Graph (2)'!A382,FALSE)</f>
        <v>33.386400000000002</v>
      </c>
      <c r="D392" s="32">
        <f>_xlfn.AGGREGATE(1,6,Graph!D393:I393)</f>
        <v>8.8438199999999991</v>
      </c>
      <c r="E392" s="32">
        <f>_xlfn.AGGREGATE(1,6,Graph!J393:N393)</f>
        <v>37.948239999999998</v>
      </c>
    </row>
    <row r="393" spans="1:5" ht="13.5" customHeight="1">
      <c r="B393" s="37">
        <f>B377</f>
        <v>2018</v>
      </c>
      <c r="C393" s="39">
        <f>VLOOKUP($B393,'Basic Ratio'!$D$4:$AU$15,'Graph (2)'!A382,FALSE)</f>
        <v>25.6005</v>
      </c>
      <c r="D393" s="39">
        <f>_xlfn.AGGREGATE(1,6,Graph!D394:I394)</f>
        <v>10.724099999999998</v>
      </c>
      <c r="E393" s="39">
        <f>_xlfn.AGGREGATE(1,6,Graph!J394:N394)</f>
        <v>34.803579999999997</v>
      </c>
    </row>
    <row r="397" spans="1:5" ht="13.5" customHeight="1">
      <c r="A397" s="13">
        <v>33</v>
      </c>
      <c r="B397" s="14" t="s">
        <v>211</v>
      </c>
    </row>
    <row r="398" spans="1:5" ht="13.5" customHeight="1">
      <c r="B398" s="16"/>
      <c r="C398" s="28" t="str">
        <f>C383</f>
        <v>日本電産</v>
      </c>
      <c r="D398" s="19" t="str">
        <f>D383</f>
        <v>Japan comp</v>
      </c>
      <c r="E398" s="19" t="str">
        <f>E383</f>
        <v>Global Comp</v>
      </c>
    </row>
    <row r="399" spans="1:5" ht="13.5" customHeight="1">
      <c r="B399" s="16">
        <f t="shared" ref="B399:B406" si="26">B400-1</f>
        <v>2009</v>
      </c>
      <c r="C399" s="32">
        <f>VLOOKUP($B399,'Basic Ratio'!$D$4:$AU$15,'Graph (2)'!A397,FALSE)</f>
        <v>0.33539999999999998</v>
      </c>
      <c r="D399" s="32">
        <f>_xlfn.AGGREGATE(1,6,Graph!D400:I400)</f>
        <v>15.901866666666665</v>
      </c>
      <c r="E399" s="32">
        <f>_xlfn.AGGREGATE(1,6,Graph!J400:N400)</f>
        <v>9.8997800000000016</v>
      </c>
    </row>
    <row r="400" spans="1:5" ht="13.5" customHeight="1">
      <c r="B400" s="37">
        <f t="shared" si="26"/>
        <v>2010</v>
      </c>
      <c r="C400" s="39">
        <f>VLOOKUP($B400,'Basic Ratio'!$D$4:$AU$15,'Graph (2)'!A397,FALSE)</f>
        <v>18.0061</v>
      </c>
      <c r="D400" s="39">
        <f>_xlfn.AGGREGATE(1,6,Graph!D401:I401)</f>
        <v>12.261883333333332</v>
      </c>
      <c r="E400" s="39">
        <f>_xlfn.AGGREGATE(1,6,Graph!J401:N401)</f>
        <v>9.3853600000000004</v>
      </c>
    </row>
    <row r="401" spans="1:5" ht="13.5" customHeight="1">
      <c r="B401" s="16">
        <f t="shared" si="26"/>
        <v>2011</v>
      </c>
      <c r="C401" s="32">
        <f>VLOOKUP($B401,'Basic Ratio'!$D$4:$AU$15,'Graph (2)'!A397,FALSE)</f>
        <v>16.484400000000001</v>
      </c>
      <c r="D401" s="32">
        <f>_xlfn.AGGREGATE(1,6,Graph!D402:I402)</f>
        <v>12.692</v>
      </c>
      <c r="E401" s="32">
        <f>_xlfn.AGGREGATE(1,6,Graph!J402:N402)</f>
        <v>17.821779999999997</v>
      </c>
    </row>
    <row r="402" spans="1:5" ht="13.5" customHeight="1">
      <c r="B402" s="37">
        <f t="shared" si="26"/>
        <v>2012</v>
      </c>
      <c r="C402" s="39">
        <f>VLOOKUP($B402,'Basic Ratio'!$D$4:$AU$15,'Graph (2)'!A397,FALSE)</f>
        <v>19.082599999999999</v>
      </c>
      <c r="D402" s="39">
        <f>_xlfn.AGGREGATE(1,6,Graph!D403:I403)</f>
        <v>11.385283333333334</v>
      </c>
      <c r="E402" s="39">
        <f>_xlfn.AGGREGATE(1,6,Graph!J403:N403)</f>
        <v>17.939440000000001</v>
      </c>
    </row>
    <row r="403" spans="1:5" ht="13.5" customHeight="1">
      <c r="B403" s="16">
        <f t="shared" si="26"/>
        <v>2013</v>
      </c>
      <c r="C403" s="32">
        <f>VLOOKUP($B403,'Basic Ratio'!$D$4:$AU$15,'Graph (2)'!A397,FALSE)</f>
        <v>33.564399999999999</v>
      </c>
      <c r="D403" s="32">
        <f>_xlfn.AGGREGATE(1,6,Graph!D404:I404)</f>
        <v>11.23775</v>
      </c>
      <c r="E403" s="32">
        <f>_xlfn.AGGREGATE(1,6,Graph!J404:N404)</f>
        <v>17.228540000000002</v>
      </c>
    </row>
    <row r="404" spans="1:5" ht="13.5" customHeight="1">
      <c r="B404" s="37">
        <f t="shared" si="26"/>
        <v>2014</v>
      </c>
      <c r="C404" s="39">
        <f>VLOOKUP($B404,'Basic Ratio'!$D$4:$AU$15,'Graph (2)'!A397,FALSE)</f>
        <v>17.826599999999999</v>
      </c>
      <c r="D404" s="39">
        <f>_xlfn.AGGREGATE(1,6,Graph!D405:I405)</f>
        <v>11.176600000000001</v>
      </c>
      <c r="E404" s="39">
        <f>_xlfn.AGGREGATE(1,6,Graph!J405:N405)</f>
        <v>15.960400000000002</v>
      </c>
    </row>
    <row r="405" spans="1:5" ht="13.5" customHeight="1">
      <c r="B405" s="40">
        <f t="shared" si="26"/>
        <v>2015</v>
      </c>
      <c r="C405" s="41">
        <f>VLOOKUP($B405,'Basic Ratio'!$D$4:$AU$15,'Graph (2)'!A397,FALSE)</f>
        <v>12.7605</v>
      </c>
      <c r="D405" s="41">
        <f>_xlfn.AGGREGATE(1,6,Graph!D406:I406)</f>
        <v>10.896533333333332</v>
      </c>
      <c r="E405" s="41">
        <f>_xlfn.AGGREGATE(1,6,Graph!J406:N406)</f>
        <v>16.764980000000001</v>
      </c>
    </row>
    <row r="406" spans="1:5" ht="13.5" customHeight="1">
      <c r="B406" s="37">
        <f t="shared" si="26"/>
        <v>2016</v>
      </c>
      <c r="C406" s="39">
        <f>VLOOKUP($B406,'Basic Ratio'!$D$4:$AU$15,'Graph (2)'!A397,FALSE)</f>
        <v>12.756600000000001</v>
      </c>
      <c r="D406" s="39">
        <f>_xlfn.AGGREGATE(1,6,Graph!D407:I407)</f>
        <v>9.2205999999999992</v>
      </c>
      <c r="E406" s="39">
        <f>_xlfn.AGGREGATE(1,6,Graph!J407:N407)</f>
        <v>19.574379999999998</v>
      </c>
    </row>
    <row r="407" spans="1:5" ht="13.5" customHeight="1">
      <c r="B407" s="16">
        <f>B408-1</f>
        <v>2017</v>
      </c>
      <c r="C407" s="32">
        <f>VLOOKUP($B407,'Basic Ratio'!$D$4:$AU$15,'Graph (2)'!A397,FALSE)</f>
        <v>24.4237</v>
      </c>
      <c r="D407" s="32">
        <f>_xlfn.AGGREGATE(1,6,Graph!D408:I408)</f>
        <v>6.5959000000000003</v>
      </c>
      <c r="E407" s="32">
        <f>_xlfn.AGGREGATE(1,6,Graph!J408:N408)</f>
        <v>24.461580000000005</v>
      </c>
    </row>
    <row r="408" spans="1:5" ht="13.5" customHeight="1">
      <c r="B408" s="37">
        <f>B393</f>
        <v>2018</v>
      </c>
      <c r="C408" s="39">
        <f>VLOOKUP($B408,'Basic Ratio'!$D$4:$AU$15,'Graph (2)'!A397,FALSE)</f>
        <v>18.727499999999999</v>
      </c>
      <c r="D408" s="39">
        <f>_xlfn.AGGREGATE(1,6,Graph!D409:I409)</f>
        <v>7.9946600000000005</v>
      </c>
      <c r="E408" s="39">
        <f>_xlfn.AGGREGATE(1,6,Graph!J409:N409)</f>
        <v>22.9939</v>
      </c>
    </row>
    <row r="412" spans="1:5" ht="13.5" customHeight="1">
      <c r="A412" s="13">
        <v>34</v>
      </c>
      <c r="B412" s="14" t="s">
        <v>212</v>
      </c>
    </row>
    <row r="413" spans="1:5" ht="13.5" customHeight="1">
      <c r="B413" s="16"/>
      <c r="C413" s="28" t="str">
        <f>C398</f>
        <v>日本電産</v>
      </c>
      <c r="D413" s="19" t="str">
        <f>D398</f>
        <v>Japan comp</v>
      </c>
      <c r="E413" s="19" t="str">
        <f>E398</f>
        <v>Global Comp</v>
      </c>
    </row>
    <row r="414" spans="1:5" ht="13.5" customHeight="1">
      <c r="B414" s="16">
        <f t="shared" ref="B414:B421" si="27">B415-1</f>
        <v>2009</v>
      </c>
      <c r="C414" s="32">
        <f>VLOOKUP($B414,'Basic Ratio'!$D$4:$AU$15,'Graph (2)'!A412,FALSE)</f>
        <v>42.041499999999999</v>
      </c>
      <c r="D414" s="32">
        <f>_xlfn.AGGREGATE(1,6,Graph!D415:I415)</f>
        <v>40.135433333333339</v>
      </c>
      <c r="E414" s="32">
        <f>_xlfn.AGGREGATE(1,6,Graph!J415:N415)</f>
        <v>31.400780000000005</v>
      </c>
    </row>
    <row r="415" spans="1:5" ht="13.5" customHeight="1">
      <c r="B415" s="37">
        <f t="shared" si="27"/>
        <v>2010</v>
      </c>
      <c r="C415" s="39">
        <f>VLOOKUP($B415,'Basic Ratio'!$D$4:$AU$15,'Graph (2)'!A412,FALSE)</f>
        <v>45.134500000000003</v>
      </c>
      <c r="D415" s="39">
        <f>_xlfn.AGGREGATE(1,6,Graph!D416:I416)</f>
        <v>40.060816666666661</v>
      </c>
      <c r="E415" s="39">
        <f>_xlfn.AGGREGATE(1,6,Graph!J416:N416)</f>
        <v>31.973940000000006</v>
      </c>
    </row>
    <row r="416" spans="1:5" ht="13.5" customHeight="1">
      <c r="B416" s="16">
        <f t="shared" si="27"/>
        <v>2011</v>
      </c>
      <c r="C416" s="32">
        <f>VLOOKUP($B416,'Basic Ratio'!$D$4:$AU$15,'Graph (2)'!A412,FALSE)</f>
        <v>46.825200000000002</v>
      </c>
      <c r="D416" s="32">
        <f>_xlfn.AGGREGATE(1,6,Graph!D417:I417)</f>
        <v>40.613933333333335</v>
      </c>
      <c r="E416" s="32">
        <f>_xlfn.AGGREGATE(1,6,Graph!J417:N417)</f>
        <v>40.170180000000002</v>
      </c>
    </row>
    <row r="417" spans="1:5" ht="13.5" customHeight="1">
      <c r="B417" s="37">
        <f t="shared" si="27"/>
        <v>2012</v>
      </c>
      <c r="C417" s="39">
        <f>VLOOKUP($B417,'Basic Ratio'!$D$4:$AU$15,'Graph (2)'!A412,FALSE)</f>
        <v>54.8628</v>
      </c>
      <c r="D417" s="39">
        <f>_xlfn.AGGREGATE(1,6,Graph!D418:I418)</f>
        <v>39.537716666666675</v>
      </c>
      <c r="E417" s="39">
        <f>_xlfn.AGGREGATE(1,6,Graph!J418:N418)</f>
        <v>39.90146</v>
      </c>
    </row>
    <row r="418" spans="1:5" ht="13.5" customHeight="1">
      <c r="B418" s="16">
        <f t="shared" si="27"/>
        <v>2013</v>
      </c>
      <c r="C418" s="32">
        <f>VLOOKUP($B418,'Basic Ratio'!$D$4:$AU$15,'Graph (2)'!A412,FALSE)</f>
        <v>53.656999999999996</v>
      </c>
      <c r="D418" s="32">
        <f>_xlfn.AGGREGATE(1,6,Graph!D419:I419)</f>
        <v>38.818999999999996</v>
      </c>
      <c r="E418" s="32">
        <f>_xlfn.AGGREGATE(1,6,Graph!J419:N419)</f>
        <v>38.428199999999997</v>
      </c>
    </row>
    <row r="419" spans="1:5" ht="13.5" customHeight="1">
      <c r="B419" s="37">
        <f t="shared" si="27"/>
        <v>2014</v>
      </c>
      <c r="C419" s="39">
        <f>VLOOKUP($B419,'Basic Ratio'!$D$4:$AU$15,'Graph (2)'!A412,FALSE)</f>
        <v>44.516500000000001</v>
      </c>
      <c r="D419" s="39">
        <f>_xlfn.AGGREGATE(1,6,Graph!D420:I420)</f>
        <v>37.653799999999997</v>
      </c>
      <c r="E419" s="39">
        <f>_xlfn.AGGREGATE(1,6,Graph!J420:N420)</f>
        <v>39.008339999999997</v>
      </c>
    </row>
    <row r="420" spans="1:5" ht="13.5" customHeight="1">
      <c r="B420" s="16">
        <f t="shared" si="27"/>
        <v>2015</v>
      </c>
      <c r="C420" s="32">
        <f>VLOOKUP($B420,'Basic Ratio'!$D$4:$AU$15,'Graph (2)'!A412,FALSE)</f>
        <v>43.967100000000002</v>
      </c>
      <c r="D420" s="32">
        <f>_xlfn.AGGREGATE(1,6,Graph!D421:I421)</f>
        <v>37.843916666666665</v>
      </c>
      <c r="E420" s="32">
        <f>_xlfn.AGGREGATE(1,6,Graph!J421:N421)</f>
        <v>39.181840000000001</v>
      </c>
    </row>
    <row r="421" spans="1:5" ht="13.5" customHeight="1">
      <c r="B421" s="37">
        <f t="shared" si="27"/>
        <v>2016</v>
      </c>
      <c r="C421" s="39">
        <f>VLOOKUP($B421,'Basic Ratio'!$D$4:$AU$15,'Graph (2)'!A412,FALSE)</f>
        <v>49.028700000000001</v>
      </c>
      <c r="D421" s="39">
        <f>_xlfn.AGGREGATE(1,6,Graph!D422:I422)</f>
        <v>35.892916666666665</v>
      </c>
      <c r="E421" s="39">
        <f>_xlfn.AGGREGATE(1,6,Graph!J422:N422)</f>
        <v>40.871239999999993</v>
      </c>
    </row>
    <row r="422" spans="1:5" ht="13.5" customHeight="1">
      <c r="B422" s="16">
        <f>B423-1</f>
        <v>2017</v>
      </c>
      <c r="C422" s="32">
        <f>VLOOKUP($B422,'Basic Ratio'!$D$4:$AU$15,'Graph (2)'!A412,FALSE)</f>
        <v>46.8536</v>
      </c>
      <c r="D422" s="32">
        <f>_xlfn.AGGREGATE(1,6,Graph!D423:I423)</f>
        <v>31.938459999999999</v>
      </c>
      <c r="E422" s="32">
        <f>_xlfn.AGGREGATE(1,6,Graph!J423:N423)</f>
        <v>44.298000000000002</v>
      </c>
    </row>
    <row r="423" spans="1:5" ht="13.5" customHeight="1">
      <c r="B423" s="37">
        <f>B408</f>
        <v>2018</v>
      </c>
      <c r="C423" s="39">
        <f>VLOOKUP($B423,'Basic Ratio'!$D$4:$AU$15,'Graph (2)'!A412,FALSE)</f>
        <v>45.830500000000001</v>
      </c>
      <c r="D423" s="39">
        <f>_xlfn.AGGREGATE(1,6,Graph!D424:I424)</f>
        <v>31.397120000000001</v>
      </c>
      <c r="E423" s="39">
        <f>_xlfn.AGGREGATE(1,6,Graph!J424:N424)</f>
        <v>43.683320000000009</v>
      </c>
    </row>
    <row r="427" spans="1:5" ht="13.5" customHeight="1">
      <c r="A427" s="13">
        <v>35</v>
      </c>
      <c r="B427" s="14" t="s">
        <v>213</v>
      </c>
    </row>
    <row r="428" spans="1:5" ht="13.5" customHeight="1">
      <c r="B428" s="16"/>
      <c r="C428" s="28" t="str">
        <f>C413</f>
        <v>日本電産</v>
      </c>
      <c r="D428" s="19" t="str">
        <f>D413</f>
        <v>Japan comp</v>
      </c>
      <c r="E428" s="19" t="str">
        <f>E413</f>
        <v>Global Comp</v>
      </c>
    </row>
    <row r="429" spans="1:5" ht="13.5" customHeight="1">
      <c r="B429" s="16">
        <f t="shared" ref="B429:B436" si="28">B430-1</f>
        <v>2009</v>
      </c>
      <c r="C429" s="32">
        <f>VLOOKUP($B429,'Basic Ratio'!$D$4:$AU$15,'Graph (2)'!A427,FALSE)</f>
        <v>114.90145</v>
      </c>
      <c r="D429" s="32">
        <f>_xlfn.AGGREGATE(1,6,Graph!D431:I431)</f>
        <v>73.707945000000009</v>
      </c>
      <c r="E429" s="32">
        <f>_xlfn.AGGREGATE(1,6,Graph!J431:N431)</f>
        <v>1750.8823159999999</v>
      </c>
    </row>
    <row r="430" spans="1:5" ht="13.5" customHeight="1">
      <c r="B430" s="37">
        <f t="shared" si="28"/>
        <v>2010</v>
      </c>
      <c r="C430" s="39">
        <f>VLOOKUP($B430,'Basic Ratio'!$D$4:$AU$15,'Graph (2)'!A427,FALSE)</f>
        <v>261.60282000000001</v>
      </c>
      <c r="D430" s="39">
        <f>_xlfn.AGGREGATE(1,6,Graph!D432:I432)</f>
        <v>288.87228333333331</v>
      </c>
      <c r="E430" s="39">
        <f>_xlfn.AGGREGATE(1,6,Graph!J432:N432)</f>
        <v>25.638864000000002</v>
      </c>
    </row>
    <row r="431" spans="1:5" ht="13.5" customHeight="1">
      <c r="B431" s="16">
        <f t="shared" si="28"/>
        <v>2011</v>
      </c>
      <c r="C431" s="32">
        <f>VLOOKUP($B431,'Basic Ratio'!$D$4:$AU$15,'Graph (2)'!A427,FALSE)</f>
        <v>244.38127</v>
      </c>
      <c r="D431" s="32">
        <f>_xlfn.AGGREGATE(1,6,Graph!D433:I433)</f>
        <v>86.021445000000014</v>
      </c>
      <c r="E431" s="32">
        <f>_xlfn.AGGREGATE(1,6,Graph!J433:N433)</f>
        <v>120.85378399999999</v>
      </c>
    </row>
    <row r="432" spans="1:5" ht="13.5" customHeight="1">
      <c r="B432" s="37">
        <f t="shared" si="28"/>
        <v>2012</v>
      </c>
      <c r="C432" s="39">
        <f>VLOOKUP($B432,'Basic Ratio'!$D$4:$AU$15,'Graph (2)'!A427,FALSE)</f>
        <v>25.917529999999999</v>
      </c>
      <c r="D432" s="39">
        <f>_xlfn.AGGREGATE(1,6,Graph!D434:I434)</f>
        <v>53.969501999999991</v>
      </c>
      <c r="E432" s="39">
        <f>_xlfn.AGGREGATE(1,6,Graph!J434:N434)</f>
        <v>57.441364</v>
      </c>
    </row>
    <row r="433" spans="1:5" ht="13.5" customHeight="1">
      <c r="B433" s="16">
        <f t="shared" si="28"/>
        <v>2013</v>
      </c>
      <c r="C433" s="32">
        <f>VLOOKUP($B433,'Basic Ratio'!$D$4:$AU$15,'Graph (2)'!A427,FALSE)</f>
        <v>55.61206</v>
      </c>
      <c r="D433" s="32">
        <f>_xlfn.AGGREGATE(1,6,Graph!D435:I435)</f>
        <v>74.957823333333337</v>
      </c>
      <c r="E433" s="32">
        <f>_xlfn.AGGREGATE(1,6,Graph!J435:N435)</f>
        <v>39.02599</v>
      </c>
    </row>
    <row r="434" spans="1:5" ht="13.5" customHeight="1">
      <c r="B434" s="37">
        <f t="shared" si="28"/>
        <v>2014</v>
      </c>
      <c r="C434" s="39">
        <f>VLOOKUP($B434,'Basic Ratio'!$D$4:$AU$15,'Graph (2)'!A427,FALSE)</f>
        <v>74.605919999999998</v>
      </c>
      <c r="D434" s="39">
        <f>_xlfn.AGGREGATE(1,6,Graph!D436:I436)</f>
        <v>106.41984166666667</v>
      </c>
      <c r="E434" s="39">
        <f>_xlfn.AGGREGATE(1,6,Graph!J436:N436)</f>
        <v>40.757462000000004</v>
      </c>
    </row>
    <row r="435" spans="1:5" ht="13.5" customHeight="1">
      <c r="B435" s="16">
        <f t="shared" si="28"/>
        <v>2015</v>
      </c>
      <c r="C435" s="32">
        <f>VLOOKUP($B435,'Basic Ratio'!$D$4:$AU$15,'Graph (2)'!A427,FALSE)</f>
        <v>50.492080000000001</v>
      </c>
      <c r="D435" s="32">
        <f>_xlfn.AGGREGATE(1,6,Graph!D437:I437)</f>
        <v>351.26872833333329</v>
      </c>
      <c r="E435" s="32">
        <f>_xlfn.AGGREGATE(1,6,Graph!J437:N437)</f>
        <v>33.73762</v>
      </c>
    </row>
    <row r="436" spans="1:5" ht="13.5" customHeight="1">
      <c r="B436" s="37">
        <f t="shared" si="28"/>
        <v>2016</v>
      </c>
      <c r="C436" s="39">
        <f>VLOOKUP($B436,'Basic Ratio'!$D$4:$AU$15,'Graph (2)'!A427,FALSE)</f>
        <v>52.133760000000002</v>
      </c>
      <c r="D436" s="39">
        <f>_xlfn.AGGREGATE(1,6,Graph!D438:I438)</f>
        <v>161.11531500000001</v>
      </c>
      <c r="E436" s="39">
        <f>_xlfn.AGGREGATE(1,6,Graph!J438:N438)</f>
        <v>30.819686000000001</v>
      </c>
    </row>
    <row r="437" spans="1:5" ht="13.5" customHeight="1">
      <c r="B437" s="16">
        <f>B438-1</f>
        <v>2017</v>
      </c>
      <c r="C437" s="32">
        <f>VLOOKUP($B437,'Basic Ratio'!$D$4:$AU$15,'Graph (2)'!A427,FALSE)</f>
        <v>33.00197</v>
      </c>
      <c r="D437" s="32">
        <f>_xlfn.AGGREGATE(1,6,Graph!D439:I439)</f>
        <v>82.864565999999996</v>
      </c>
      <c r="E437" s="32">
        <f>_xlfn.AGGREGATE(1,6,Graph!J439:N439)</f>
        <v>41.493357999999994</v>
      </c>
    </row>
    <row r="438" spans="1:5" ht="13.5" customHeight="1">
      <c r="B438" s="37">
        <f>B423</f>
        <v>2018</v>
      </c>
      <c r="C438" s="39">
        <f>VLOOKUP($B438,'Basic Ratio'!$D$4:$AU$15,'Graph (2)'!A427,FALSE)</f>
        <v>26.04495</v>
      </c>
      <c r="D438" s="39">
        <f>_xlfn.AGGREGATE(1,6,Graph!D440:I440)</f>
        <v>155.30413799999999</v>
      </c>
      <c r="E438" s="39">
        <f>_xlfn.AGGREGATE(1,6,Graph!J440:N440)</f>
        <v>42.689982000000001</v>
      </c>
    </row>
    <row r="442" spans="1:5" ht="13.5" customHeight="1">
      <c r="A442" s="13">
        <v>36</v>
      </c>
      <c r="B442" s="14" t="s">
        <v>214</v>
      </c>
    </row>
    <row r="443" spans="1:5" ht="13.5" customHeight="1">
      <c r="B443" s="16"/>
      <c r="C443" s="28" t="str">
        <f>C428</f>
        <v>日本電産</v>
      </c>
      <c r="D443" s="19" t="str">
        <f>D428</f>
        <v>Japan comp</v>
      </c>
      <c r="E443" s="19" t="str">
        <f>E428</f>
        <v>Global Comp</v>
      </c>
    </row>
    <row r="444" spans="1:5" ht="13.5" customHeight="1">
      <c r="B444" s="16">
        <f t="shared" ref="B444:B451" si="29">B445-1</f>
        <v>2009</v>
      </c>
      <c r="C444" s="32">
        <f>VLOOKUP($B444,'Basic Ratio'!$D$4:$AU$15,'Graph (2)'!A442,FALSE)</f>
        <v>160.03043</v>
      </c>
      <c r="D444" s="32">
        <f>_xlfn.AGGREGATE(1,6,Graph!D446:I446)</f>
        <v>259.91497333333331</v>
      </c>
      <c r="E444" s="32">
        <f>_xlfn.AGGREGATE(1,6,Graph!J446:N446)</f>
        <v>2772.813834</v>
      </c>
    </row>
    <row r="445" spans="1:5" ht="13.5" customHeight="1">
      <c r="B445" s="37">
        <f t="shared" si="29"/>
        <v>2010</v>
      </c>
      <c r="C445" s="39">
        <f>VLOOKUP($B445,'Basic Ratio'!$D$4:$AU$15,'Graph (2)'!A442,FALSE)</f>
        <v>362.19436999999999</v>
      </c>
      <c r="D445" s="39">
        <f>_xlfn.AGGREGATE(1,6,Graph!D447:I447)</f>
        <v>517.86871500000007</v>
      </c>
      <c r="E445" s="39">
        <f>_xlfn.AGGREGATE(1,6,Graph!J447:N447)</f>
        <v>32.396159999999995</v>
      </c>
    </row>
    <row r="446" spans="1:5" ht="13.5" customHeight="1">
      <c r="B446" s="16">
        <f t="shared" si="29"/>
        <v>2011</v>
      </c>
      <c r="C446" s="32">
        <f>VLOOKUP($B446,'Basic Ratio'!$D$4:$AU$15,'Graph (2)'!A442,FALSE)</f>
        <v>359.19731999999999</v>
      </c>
      <c r="D446" s="32">
        <f>_xlfn.AGGREGATE(1,6,Graph!D448:I448)</f>
        <v>197.40063000000001</v>
      </c>
      <c r="E446" s="32">
        <f>_xlfn.AGGREGATE(1,6,Graph!J448:N448)</f>
        <v>161.343884</v>
      </c>
    </row>
    <row r="447" spans="1:5" ht="13.5" customHeight="1">
      <c r="B447" s="37">
        <f t="shared" si="29"/>
        <v>2012</v>
      </c>
      <c r="C447" s="39">
        <f>VLOOKUP($B447,'Basic Ratio'!$D$4:$AU$15,'Graph (2)'!A442,FALSE)</f>
        <v>84.415319999999994</v>
      </c>
      <c r="D447" s="39">
        <f>_xlfn.AGGREGATE(1,6,Graph!D449:I449)</f>
        <v>1209.6054683333334</v>
      </c>
      <c r="E447" s="39">
        <f>_xlfn.AGGREGATE(1,6,Graph!J449:N449)</f>
        <v>83.753898000000007</v>
      </c>
    </row>
    <row r="448" spans="1:5" ht="13.5" customHeight="1">
      <c r="B448" s="16">
        <f t="shared" si="29"/>
        <v>2013</v>
      </c>
      <c r="C448" s="32">
        <f>VLOOKUP($B448,'Basic Ratio'!$D$4:$AU$15,'Graph (2)'!A442,FALSE)</f>
        <v>85.960030000000003</v>
      </c>
      <c r="D448" s="32">
        <f>_xlfn.AGGREGATE(1,6,Graph!D450:I450)</f>
        <v>123.56714666666666</v>
      </c>
      <c r="E448" s="32">
        <f>_xlfn.AGGREGATE(1,6,Graph!J450:N450)</f>
        <v>55.703644000000011</v>
      </c>
    </row>
    <row r="449" spans="1:5" ht="13.5" customHeight="1">
      <c r="B449" s="37">
        <f t="shared" si="29"/>
        <v>2014</v>
      </c>
      <c r="C449" s="39">
        <f>VLOOKUP($B449,'Basic Ratio'!$D$4:$AU$15,'Graph (2)'!A442,FALSE)</f>
        <v>110.51984</v>
      </c>
      <c r="D449" s="39">
        <f>_xlfn.AGGREGATE(1,6,Graph!D451:I451)</f>
        <v>154.90369333333334</v>
      </c>
      <c r="E449" s="39">
        <f>_xlfn.AGGREGATE(1,6,Graph!J451:N451)</f>
        <v>59.253799999999998</v>
      </c>
    </row>
    <row r="450" spans="1:5" ht="13.5" customHeight="1">
      <c r="B450" s="16">
        <f t="shared" si="29"/>
        <v>2015</v>
      </c>
      <c r="C450" s="32">
        <f>VLOOKUP($B450,'Basic Ratio'!$D$4:$AU$15,'Graph (2)'!A442,FALSE)</f>
        <v>76.600859999999997</v>
      </c>
      <c r="D450" s="32">
        <f>_xlfn.AGGREGATE(1,6,Graph!D452:I452)</f>
        <v>485.71055666666672</v>
      </c>
      <c r="E450" s="32">
        <f>_xlfn.AGGREGATE(1,6,Graph!J452:N452)</f>
        <v>48.575488</v>
      </c>
    </row>
    <row r="451" spans="1:5" ht="13.5" customHeight="1">
      <c r="B451" s="37">
        <f t="shared" si="29"/>
        <v>2016</v>
      </c>
      <c r="C451" s="39">
        <f>VLOOKUP($B451,'Basic Ratio'!$D$4:$AU$15,'Graph (2)'!A442,FALSE)</f>
        <v>72.859539999999996</v>
      </c>
      <c r="D451" s="39">
        <f>_xlfn.AGGREGATE(1,6,Graph!D453:I453)</f>
        <v>254.16671333333332</v>
      </c>
      <c r="E451" s="39">
        <f>_xlfn.AGGREGATE(1,6,Graph!J453:N453)</f>
        <v>42.970804000000001</v>
      </c>
    </row>
    <row r="452" spans="1:5" ht="13.5" customHeight="1">
      <c r="B452" s="16">
        <f>B453-1</f>
        <v>2017</v>
      </c>
      <c r="C452" s="32">
        <f>VLOOKUP($B452,'Basic Ratio'!$D$4:$AU$15,'Graph (2)'!A442,FALSE)</f>
        <v>45.626800000000003</v>
      </c>
      <c r="D452" s="32">
        <f>_xlfn.AGGREGATE(1,6,Graph!D454:I454)</f>
        <v>149.50384600000001</v>
      </c>
      <c r="E452" s="32">
        <f>_xlfn.AGGREGATE(1,6,Graph!J454:N454)</f>
        <v>53.79296200000001</v>
      </c>
    </row>
    <row r="453" spans="1:5" ht="13.5" customHeight="1">
      <c r="B453" s="37">
        <f>B438</f>
        <v>2018</v>
      </c>
      <c r="C453" s="39">
        <f>VLOOKUP($B453,'Basic Ratio'!$D$4:$AU$15,'Graph (2)'!A442,FALSE)</f>
        <v>38.235880000000002</v>
      </c>
      <c r="D453" s="39">
        <f>_xlfn.AGGREGATE(1,6,Graph!D455:I455)</f>
        <v>231.53461599999997</v>
      </c>
      <c r="E453" s="39">
        <f>_xlfn.AGGREGATE(1,6,Graph!J455:N455)</f>
        <v>57.101196000000002</v>
      </c>
    </row>
    <row r="457" spans="1:5" ht="3" customHeight="1"/>
    <row r="458" spans="1:5" ht="13.5" customHeight="1">
      <c r="A458" s="13">
        <v>37</v>
      </c>
      <c r="B458" s="14" t="s">
        <v>215</v>
      </c>
    </row>
    <row r="459" spans="1:5" ht="13.5" customHeight="1">
      <c r="B459" s="16"/>
      <c r="C459" s="28" t="str">
        <f>C443</f>
        <v>日本電産</v>
      </c>
      <c r="D459" s="19" t="str">
        <f>D443</f>
        <v>Japan comp</v>
      </c>
      <c r="E459" s="19" t="str">
        <f>E443</f>
        <v>Global Comp</v>
      </c>
    </row>
    <row r="460" spans="1:5" ht="13.5" customHeight="1">
      <c r="B460" s="16">
        <f t="shared" ref="B460:B467" si="30">B461-1</f>
        <v>2009</v>
      </c>
      <c r="C460" s="32">
        <f>VLOOKUP($B460,'Basic Ratio'!$D$4:$AU$15,'Graph (2)'!A458,FALSE)</f>
        <v>106.97535999999999</v>
      </c>
      <c r="D460" s="32">
        <f>_xlfn.AGGREGATE(1,6,Graph!D461:I461)</f>
        <v>194.05988833333333</v>
      </c>
      <c r="E460" s="32">
        <f>_xlfn.AGGREGATE(1,6,Graph!J461:N461)</f>
        <v>1863.6278159999997</v>
      </c>
    </row>
    <row r="461" spans="1:5" ht="13.5" customHeight="1">
      <c r="B461" s="37">
        <f t="shared" si="30"/>
        <v>2010</v>
      </c>
      <c r="C461" s="39">
        <f>VLOOKUP($B461,'Basic Ratio'!$D$4:$AU$15,'Graph (2)'!A458,FALSE)</f>
        <v>207.23661999999999</v>
      </c>
      <c r="D461" s="39">
        <f>_xlfn.AGGREGATE(1,6,Graph!D462:I462)</f>
        <v>306.65108499999997</v>
      </c>
      <c r="E461" s="39">
        <f>_xlfn.AGGREGATE(1,6,Graph!J462:N462)</f>
        <v>22.441600000000001</v>
      </c>
    </row>
    <row r="462" spans="1:5" ht="13.5" customHeight="1">
      <c r="B462" s="16">
        <f t="shared" si="30"/>
        <v>2011</v>
      </c>
      <c r="C462" s="32">
        <f>VLOOKUP($B462,'Basic Ratio'!$D$4:$AU$15,'Graph (2)'!A458,FALSE)</f>
        <v>220.58194</v>
      </c>
      <c r="D462" s="32">
        <f>_xlfn.AGGREGATE(1,6,Graph!D463:I463)</f>
        <v>86.854106000000002</v>
      </c>
      <c r="E462" s="32">
        <f>_xlfn.AGGREGATE(1,6,Graph!J463:N463)</f>
        <v>96.319785999999993</v>
      </c>
    </row>
    <row r="463" spans="1:5" ht="13.5" customHeight="1">
      <c r="B463" s="37">
        <f t="shared" si="30"/>
        <v>2012</v>
      </c>
      <c r="C463" s="39" t="str">
        <f>VLOOKUP($B463,'Basic Ratio'!$D$4:$AU$15,'Graph (2)'!A458,FALSE)</f>
        <v>NM</v>
      </c>
      <c r="D463" s="39">
        <f>_xlfn.AGGREGATE(1,6,Graph!D464:I464)</f>
        <v>49.024170000000005</v>
      </c>
      <c r="E463" s="39">
        <f>_xlfn.AGGREGATE(1,6,Graph!J464:N464)</f>
        <v>48.86459</v>
      </c>
    </row>
    <row r="464" spans="1:5" ht="13.5" customHeight="1">
      <c r="B464" s="16">
        <f t="shared" si="30"/>
        <v>2013</v>
      </c>
      <c r="C464" s="32">
        <f>VLOOKUP($B464,'Basic Ratio'!$D$4:$AU$15,'Graph (2)'!A458,FALSE)</f>
        <v>59.553080000000001</v>
      </c>
      <c r="D464" s="32">
        <f>_xlfn.AGGREGATE(1,6,Graph!D465:I465)</f>
        <v>78.669566666666682</v>
      </c>
      <c r="E464" s="32">
        <f>_xlfn.AGGREGATE(1,6,Graph!J465:N465)</f>
        <v>35.564158000000006</v>
      </c>
    </row>
    <row r="465" spans="1:5" ht="13.5" customHeight="1">
      <c r="B465" s="37">
        <f t="shared" si="30"/>
        <v>2014</v>
      </c>
      <c r="C465" s="39">
        <f>VLOOKUP($B465,'Basic Ratio'!$D$4:$AU$15,'Graph (2)'!A458,FALSE)</f>
        <v>71.486890000000002</v>
      </c>
      <c r="D465" s="39">
        <f>_xlfn.AGGREGATE(1,6,Graph!D466:I466)</f>
        <v>97.685389999999998</v>
      </c>
      <c r="E465" s="39">
        <f>_xlfn.AGGREGATE(1,6,Graph!J466:N466)</f>
        <v>39.004046000000002</v>
      </c>
    </row>
    <row r="466" spans="1:5" ht="13.5" customHeight="1">
      <c r="B466" s="16">
        <f t="shared" si="30"/>
        <v>2015</v>
      </c>
      <c r="C466" s="32">
        <f>VLOOKUP($B466,'Basic Ratio'!$D$4:$AU$15,'Graph (2)'!A458,FALSE)</f>
        <v>41.526769999999999</v>
      </c>
      <c r="D466" s="32">
        <f>_xlfn.AGGREGATE(1,6,Graph!D467:I467)</f>
        <v>256.08651500000002</v>
      </c>
      <c r="E466" s="32">
        <f>_xlfn.AGGREGATE(1,6,Graph!J467:N467)</f>
        <v>34.705198000000003</v>
      </c>
    </row>
    <row r="467" spans="1:5" ht="13.5" customHeight="1">
      <c r="B467" s="37">
        <f t="shared" si="30"/>
        <v>2016</v>
      </c>
      <c r="C467" s="39">
        <f>VLOOKUP($B467,'Basic Ratio'!$D$4:$AU$15,'Graph (2)'!A458,FALSE)</f>
        <v>47.256709999999998</v>
      </c>
      <c r="D467" s="39">
        <f>_xlfn.AGGREGATE(1,6,Graph!D468:I468)</f>
        <v>128.73399333333336</v>
      </c>
      <c r="E467" s="39">
        <f>_xlfn.AGGREGATE(1,6,Graph!J468:N468)</f>
        <v>30.070992</v>
      </c>
    </row>
    <row r="468" spans="1:5" ht="13.5" customHeight="1">
      <c r="B468" s="16">
        <f>B469-1</f>
        <v>2017</v>
      </c>
      <c r="C468" s="32">
        <f>VLOOKUP($B468,'Basic Ratio'!$D$4:$AU$15,'Graph (2)'!A458,FALSE)</f>
        <v>27.72709</v>
      </c>
      <c r="D468" s="32">
        <f>_xlfn.AGGREGATE(1,6,Graph!D469:I469)</f>
        <v>31.641364999999997</v>
      </c>
      <c r="E468" s="32">
        <f>_xlfn.AGGREGATE(1,6,Graph!J469:N469)</f>
        <v>34.618269999999995</v>
      </c>
    </row>
    <row r="469" spans="1:5" ht="13.5" customHeight="1">
      <c r="B469" s="37">
        <f>B453</f>
        <v>2018</v>
      </c>
      <c r="C469" s="39">
        <f>VLOOKUP($B469,'Basic Ratio'!$D$4:$AU$15,'Graph (2)'!A458,FALSE)</f>
        <v>15.84454</v>
      </c>
      <c r="D469" s="39">
        <f>_xlfn.AGGREGATE(1,6,Graph!D470:I470)</f>
        <v>65.605598000000001</v>
      </c>
      <c r="E469" s="39">
        <f>_xlfn.AGGREGATE(1,6,Graph!J470:N470)</f>
        <v>39.102449999999997</v>
      </c>
    </row>
    <row r="473" spans="1:5" ht="13.5" customHeight="1">
      <c r="A473" s="13">
        <v>38</v>
      </c>
      <c r="B473" s="14" t="s">
        <v>216</v>
      </c>
    </row>
    <row r="474" spans="1:5" ht="13.5" customHeight="1">
      <c r="B474" s="16"/>
      <c r="C474" s="28" t="str">
        <f>C459</f>
        <v>日本電産</v>
      </c>
      <c r="D474" s="19" t="str">
        <f>D459</f>
        <v>Japan comp</v>
      </c>
      <c r="E474" s="19" t="str">
        <f>E459</f>
        <v>Global Comp</v>
      </c>
    </row>
    <row r="475" spans="1:5" ht="13.5" customHeight="1">
      <c r="B475" s="16">
        <f t="shared" ref="B475:B482" si="31">B476-1</f>
        <v>2009</v>
      </c>
      <c r="C475" s="32">
        <f>VLOOKUP($B475,'Basic Ratio'!$D$4:$AU$15,'Graph (2)'!A473,FALSE)</f>
        <v>1.0750599999999999</v>
      </c>
      <c r="D475" s="32">
        <f>_xlfn.AGGREGATE(1,6,Graph!D476:I476)</f>
        <v>1.9975583333333333</v>
      </c>
      <c r="E475" s="32">
        <f>_xlfn.AGGREGATE(1,6,Graph!J476:N476)</f>
        <v>0.52375799999999995</v>
      </c>
    </row>
    <row r="476" spans="1:5" ht="13.5" customHeight="1">
      <c r="B476" s="37">
        <f t="shared" si="31"/>
        <v>2010</v>
      </c>
      <c r="C476" s="39">
        <f>VLOOKUP($B476,'Basic Ratio'!$D$4:$AU$15,'Graph (2)'!A473,FALSE)</f>
        <v>1.2051799999999999</v>
      </c>
      <c r="D476" s="39">
        <f>_xlfn.AGGREGATE(1,6,Graph!D477:I477)</f>
        <v>1.3549816666666665</v>
      </c>
      <c r="E476" s="39">
        <f>_xlfn.AGGREGATE(1,6,Graph!J477:N477)</f>
        <v>0.43194599999999994</v>
      </c>
    </row>
    <row r="477" spans="1:5" ht="13.5" customHeight="1">
      <c r="B477" s="16">
        <f t="shared" si="31"/>
        <v>2011</v>
      </c>
      <c r="C477" s="32">
        <f>VLOOKUP($B477,'Basic Ratio'!$D$4:$AU$15,'Graph (2)'!A473,FALSE)</f>
        <v>1.75529</v>
      </c>
      <c r="D477" s="32">
        <f>_xlfn.AGGREGATE(1,6,Graph!D478:I478)</f>
        <v>1.6133333333333333</v>
      </c>
      <c r="E477" s="32">
        <f>_xlfn.AGGREGATE(1,6,Graph!J478:N478)</f>
        <v>0.78134400000000004</v>
      </c>
    </row>
    <row r="478" spans="1:5" ht="13.5" customHeight="1">
      <c r="B478" s="37">
        <f t="shared" si="31"/>
        <v>2012</v>
      </c>
      <c r="C478" s="39">
        <f>VLOOKUP($B478,'Basic Ratio'!$D$4:$AU$15,'Graph (2)'!A473,FALSE)</f>
        <v>5.4554799999999997</v>
      </c>
      <c r="D478" s="39">
        <f>_xlfn.AGGREGATE(1,6,Graph!D479:I479)</f>
        <v>1.8224766666666667</v>
      </c>
      <c r="E478" s="39">
        <f>_xlfn.AGGREGATE(1,6,Graph!J479:N479)</f>
        <v>0.89798800000000001</v>
      </c>
    </row>
    <row r="479" spans="1:5" ht="13.5" customHeight="1">
      <c r="B479" s="16">
        <f t="shared" si="31"/>
        <v>2013</v>
      </c>
      <c r="C479" s="32">
        <f>VLOOKUP($B479,'Basic Ratio'!$D$4:$AU$15,'Graph (2)'!A473,FALSE)</f>
        <v>2.6777700000000002</v>
      </c>
      <c r="D479" s="32">
        <f>_xlfn.AGGREGATE(1,6,Graph!D480:I480)</f>
        <v>1.472075</v>
      </c>
      <c r="E479" s="32">
        <f>_xlfn.AGGREGATE(1,6,Graph!J480:N480)</f>
        <v>0.87240000000000006</v>
      </c>
    </row>
    <row r="480" spans="1:5" ht="13.5" customHeight="1">
      <c r="B480" s="37">
        <f t="shared" si="31"/>
        <v>2014</v>
      </c>
      <c r="C480" s="39">
        <f>VLOOKUP($B480,'Basic Ratio'!$D$4:$AU$15,'Graph (2)'!A473,FALSE)</f>
        <v>1.71895</v>
      </c>
      <c r="D480" s="39">
        <f>_xlfn.AGGREGATE(1,6,Graph!D481:I481)</f>
        <v>1.30844</v>
      </c>
      <c r="E480" s="39">
        <f>_xlfn.AGGREGATE(1,6,Graph!J481:N481)</f>
        <v>0.833484</v>
      </c>
    </row>
    <row r="481" spans="1:5" ht="13.5" customHeight="1">
      <c r="B481" s="16">
        <f t="shared" si="31"/>
        <v>2015</v>
      </c>
      <c r="C481" s="32">
        <f>VLOOKUP($B481,'Basic Ratio'!$D$4:$AU$15,'Graph (2)'!A473,FALSE)</f>
        <v>1.68099</v>
      </c>
      <c r="D481" s="32">
        <f>_xlfn.AGGREGATE(1,6,Graph!D482:I482)</f>
        <v>1.2370000000000001</v>
      </c>
      <c r="E481" s="32">
        <f>_xlfn.AGGREGATE(1,6,Graph!J482:N482)</f>
        <v>0.9628819999999999</v>
      </c>
    </row>
    <row r="482" spans="1:5" ht="13.5" customHeight="1">
      <c r="B482" s="37">
        <f t="shared" si="31"/>
        <v>2016</v>
      </c>
      <c r="C482" s="39">
        <f>VLOOKUP($B482,'Basic Ratio'!$D$4:$AU$15,'Graph (2)'!A473,FALSE)</f>
        <v>2.1090300000000002</v>
      </c>
      <c r="D482" s="39">
        <f>_xlfn.AGGREGATE(1,6,Graph!D483:I483)</f>
        <v>0.8763833333333334</v>
      </c>
      <c r="E482" s="39">
        <f>_xlfn.AGGREGATE(1,6,Graph!J483:N483)</f>
        <v>1.1180379999999999</v>
      </c>
    </row>
    <row r="483" spans="1:5" ht="13.5" customHeight="1">
      <c r="B483" s="16">
        <f>B484-1</f>
        <v>2017</v>
      </c>
      <c r="C483" s="32">
        <f>VLOOKUP($B483,'Basic Ratio'!$D$4:$AU$15,'Graph (2)'!A473,FALSE)</f>
        <v>1.49349</v>
      </c>
      <c r="D483" s="32">
        <f>_xlfn.AGGREGATE(1,6,Graph!D484:I484)</f>
        <v>0.6104480000000001</v>
      </c>
      <c r="E483" s="32">
        <f>_xlfn.AGGREGATE(1,6,Graph!J484:N484)</f>
        <v>1.4076679999999999</v>
      </c>
    </row>
    <row r="484" spans="1:5" ht="13.5" customHeight="1">
      <c r="B484" s="37">
        <f>B469</f>
        <v>2018</v>
      </c>
      <c r="C484" s="39">
        <f>VLOOKUP($B484,'Basic Ratio'!$D$4:$AU$15,'Graph (2)'!A473,FALSE)</f>
        <v>1.81073</v>
      </c>
      <c r="D484" s="39">
        <f>_xlfn.AGGREGATE(1,6,Graph!D485:I485)</f>
        <v>0.707542</v>
      </c>
      <c r="E484" s="39">
        <f>_xlfn.AGGREGATE(1,6,Graph!J485:N485)</f>
        <v>1.060384</v>
      </c>
    </row>
    <row r="488" spans="1:5" ht="13.5" customHeight="1">
      <c r="A488" s="13">
        <v>39</v>
      </c>
      <c r="B488" s="14" t="s">
        <v>217</v>
      </c>
    </row>
    <row r="489" spans="1:5" ht="13.5" customHeight="1">
      <c r="B489" s="16"/>
      <c r="C489" s="28" t="str">
        <f>C474</f>
        <v>日本電産</v>
      </c>
      <c r="D489" s="19" t="str">
        <f>D474</f>
        <v>Japan comp</v>
      </c>
      <c r="E489" s="19" t="str">
        <f>E474</f>
        <v>Global Comp</v>
      </c>
    </row>
    <row r="490" spans="1:5" ht="13.5" customHeight="1">
      <c r="B490" s="16">
        <f t="shared" ref="B490:B497" si="32">B491-1</f>
        <v>2009</v>
      </c>
      <c r="C490" s="32" t="str">
        <f>VLOOKUP($B490,'Basic Ratio'!$D$4:$AU$15,'Graph (2)'!A488,FALSE)</f>
        <v>NM</v>
      </c>
      <c r="D490" s="32">
        <f>_xlfn.AGGREGATE(1,6,Graph!D492:I492)</f>
        <v>2.0929500000000001</v>
      </c>
      <c r="E490" s="32">
        <f>_xlfn.AGGREGATE(1,6,Graph!J492:N492)</f>
        <v>0.80657999999999996</v>
      </c>
    </row>
    <row r="491" spans="1:5" ht="13.5" customHeight="1">
      <c r="B491" s="37">
        <f t="shared" si="32"/>
        <v>2010</v>
      </c>
      <c r="C491" s="39">
        <f>VLOOKUP($B491,'Basic Ratio'!$D$4:$AU$15,'Graph (2)'!A488,FALSE)</f>
        <v>0.45027</v>
      </c>
      <c r="D491" s="39">
        <f>_xlfn.AGGREGATE(1,6,Graph!D493:I493)</f>
        <v>1.4427166666666669</v>
      </c>
      <c r="E491" s="39">
        <f>_xlfn.AGGREGATE(1,6,Graph!J493:N493)</f>
        <v>0.87617</v>
      </c>
    </row>
    <row r="492" spans="1:5" ht="13.5" customHeight="1">
      <c r="B492" s="16">
        <f t="shared" si="32"/>
        <v>2011</v>
      </c>
      <c r="C492" s="32">
        <f>VLOOKUP($B492,'Basic Ratio'!$D$4:$AU$15,'Graph (2)'!A488,FALSE)</f>
        <v>0.46944000000000002</v>
      </c>
      <c r="D492" s="32">
        <f>_xlfn.AGGREGATE(1,6,Graph!D494:I494)</f>
        <v>1.63689</v>
      </c>
      <c r="E492" s="32">
        <f>_xlfn.AGGREGATE(1,6,Graph!J494:N494)</f>
        <v>0.62756999999999996</v>
      </c>
    </row>
    <row r="493" spans="1:5" ht="13.5" customHeight="1">
      <c r="B493" s="37">
        <f t="shared" si="32"/>
        <v>2012</v>
      </c>
      <c r="C493" s="39">
        <f>VLOOKUP($B493,'Basic Ratio'!$D$4:$AU$15,'Graph (2)'!A488,FALSE)</f>
        <v>2.0809700000000002</v>
      </c>
      <c r="D493" s="39">
        <f>_xlfn.AGGREGATE(1,6,Graph!D495:I495)</f>
        <v>1.7659733333333334</v>
      </c>
      <c r="E493" s="39">
        <f>_xlfn.AGGREGATE(1,6,Graph!J495:N495)</f>
        <v>0.54349500000000006</v>
      </c>
    </row>
    <row r="494" spans="1:5" ht="13.5" customHeight="1">
      <c r="B494" s="16">
        <f t="shared" si="32"/>
        <v>2013</v>
      </c>
      <c r="C494" s="32">
        <f>VLOOKUP($B494,'Basic Ratio'!$D$4:$AU$15,'Graph (2)'!A488,FALSE)</f>
        <v>0.78913999999999995</v>
      </c>
      <c r="D494" s="32">
        <f>_xlfn.AGGREGATE(1,6,Graph!D496:I496)</f>
        <v>1.3381300000000003</v>
      </c>
      <c r="E494" s="32">
        <f>_xlfn.AGGREGATE(1,6,Graph!J496:N496)</f>
        <v>0.42007000000000005</v>
      </c>
    </row>
    <row r="495" spans="1:5" ht="13.5" customHeight="1">
      <c r="B495" s="37">
        <f t="shared" si="32"/>
        <v>2014</v>
      </c>
      <c r="C495" s="39">
        <f>VLOOKUP($B495,'Basic Ratio'!$D$4:$AU$15,'Graph (2)'!A488,FALSE)</f>
        <v>7.664E-2</v>
      </c>
      <c r="D495" s="39">
        <f>_xlfn.AGGREGATE(1,6,Graph!D497:I497)</f>
        <v>1.917665</v>
      </c>
      <c r="E495" s="39">
        <f>_xlfn.AGGREGATE(1,6,Graph!J497:N497)</f>
        <v>0.47041500000000003</v>
      </c>
    </row>
    <row r="496" spans="1:5" ht="13.5" customHeight="1">
      <c r="B496" s="16">
        <f t="shared" si="32"/>
        <v>2015</v>
      </c>
      <c r="C496" s="32" t="str">
        <f>VLOOKUP($B496,'Basic Ratio'!$D$4:$AU$15,'Graph (2)'!A488,FALSE)</f>
        <v>NM</v>
      </c>
      <c r="D496" s="32">
        <f>_xlfn.AGGREGATE(1,6,Graph!D498:I498)</f>
        <v>1.16587</v>
      </c>
      <c r="E496" s="32">
        <f>_xlfn.AGGREGATE(1,6,Graph!J498:N498)</f>
        <v>0.60307500000000003</v>
      </c>
    </row>
    <row r="497" spans="1:5" ht="13.5" customHeight="1">
      <c r="B497" s="37">
        <f t="shared" si="32"/>
        <v>2016</v>
      </c>
      <c r="C497" s="39">
        <f>VLOOKUP($B497,'Basic Ratio'!$D$4:$AU$15,'Graph (2)'!A488,FALSE)</f>
        <v>0.44949</v>
      </c>
      <c r="D497" s="39">
        <f>_xlfn.AGGREGATE(1,6,Graph!D499:I499)</f>
        <v>0.63144499999999992</v>
      </c>
      <c r="E497" s="39">
        <f>_xlfn.AGGREGATE(1,6,Graph!J499:N499)</f>
        <v>0.5002133333333334</v>
      </c>
    </row>
    <row r="498" spans="1:5" ht="13.5" customHeight="1">
      <c r="B498" s="16">
        <f>B499-1</f>
        <v>2017</v>
      </c>
      <c r="C498" s="32">
        <f>VLOOKUP($B498,'Basic Ratio'!$D$4:$AU$15,'Graph (2)'!A488,FALSE)</f>
        <v>0.33755000000000002</v>
      </c>
      <c r="D498" s="32">
        <f>_xlfn.AGGREGATE(1,6,Graph!D500:I500)</f>
        <v>0.85812999999999995</v>
      </c>
      <c r="E498" s="32">
        <f>_xlfn.AGGREGATE(1,6,Graph!J500:N500)</f>
        <v>1.4075833333333332</v>
      </c>
    </row>
    <row r="499" spans="1:5" ht="13.5" customHeight="1">
      <c r="B499" s="37">
        <f>B484</f>
        <v>2018</v>
      </c>
      <c r="C499" s="39">
        <f>VLOOKUP($B499,'Basic Ratio'!$D$4:$AU$15,'Graph (2)'!A488,FALSE)</f>
        <v>0.63051000000000001</v>
      </c>
      <c r="D499" s="39">
        <f>_xlfn.AGGREGATE(1,6,Graph!D501:I501)</f>
        <v>1.1644000000000001</v>
      </c>
      <c r="E499" s="39">
        <f>_xlfn.AGGREGATE(1,6,Graph!J501:N501)</f>
        <v>0.90160000000000007</v>
      </c>
    </row>
    <row r="503" spans="1:5" ht="13.5" customHeight="1">
      <c r="A503" s="13">
        <v>40</v>
      </c>
      <c r="B503" s="14" t="s">
        <v>218</v>
      </c>
    </row>
    <row r="504" spans="1:5" ht="13.5" customHeight="1">
      <c r="B504" s="16"/>
      <c r="C504" s="28" t="str">
        <f>C489</f>
        <v>日本電産</v>
      </c>
      <c r="D504" s="19" t="str">
        <f>D489</f>
        <v>Japan comp</v>
      </c>
      <c r="E504" s="19" t="str">
        <f>E489</f>
        <v>Global Comp</v>
      </c>
    </row>
    <row r="505" spans="1:5" ht="13.5" customHeight="1">
      <c r="B505" s="16">
        <f t="shared" ref="B505:B512" si="33">B506-1</f>
        <v>2009</v>
      </c>
      <c r="C505" s="32">
        <f>VLOOKUP($B505,'Basic Ratio'!$D$4:$AU$15,'Graph (2)'!A503,FALSE)</f>
        <v>1.6082399999999999</v>
      </c>
      <c r="D505" s="32">
        <f>_xlfn.AGGREGATE(1,6,Graph!D507:I507)</f>
        <v>4.7494533333333333</v>
      </c>
      <c r="E505" s="32">
        <f>_xlfn.AGGREGATE(1,6,Graph!J507:N507)</f>
        <v>0.65226999999999991</v>
      </c>
    </row>
    <row r="506" spans="1:5" ht="13.5" customHeight="1">
      <c r="B506" s="37">
        <f t="shared" si="33"/>
        <v>2010</v>
      </c>
      <c r="C506" s="39">
        <f>VLOOKUP($B506,'Basic Ratio'!$D$4:$AU$15,'Graph (2)'!A503,FALSE)</f>
        <v>2.1063399999999999</v>
      </c>
      <c r="D506" s="39">
        <f>_xlfn.AGGREGATE(1,6,Graph!D508:I508)</f>
        <v>2.7174799999999997</v>
      </c>
      <c r="E506" s="39">
        <f>_xlfn.AGGREGATE(1,6,Graph!J508:N508)</f>
        <v>0.74425399999999997</v>
      </c>
    </row>
    <row r="507" spans="1:5" ht="13.5" customHeight="1">
      <c r="B507" s="16">
        <f t="shared" si="33"/>
        <v>2011</v>
      </c>
      <c r="C507" s="32">
        <f>VLOOKUP($B507,'Basic Ratio'!$D$4:$AU$15,'Graph (2)'!A503,FALSE)</f>
        <v>2.85833</v>
      </c>
      <c r="D507" s="32">
        <f>_xlfn.AGGREGATE(1,6,Graph!D509:I509)</f>
        <v>3.9036640000000005</v>
      </c>
      <c r="E507" s="32">
        <f>_xlfn.AGGREGATE(1,6,Graph!J509:N509)</f>
        <v>1.255118</v>
      </c>
    </row>
    <row r="508" spans="1:5" ht="13.5" customHeight="1">
      <c r="B508" s="37">
        <f t="shared" si="33"/>
        <v>2012</v>
      </c>
      <c r="C508" s="39" t="str">
        <f>VLOOKUP($B508,'Basic Ratio'!$D$4:$AU$15,'Graph (2)'!A503,FALSE)</f>
        <v>NM</v>
      </c>
      <c r="D508" s="39">
        <f>_xlfn.AGGREGATE(1,6,Graph!D510:I510)</f>
        <v>9.3069116666666662</v>
      </c>
      <c r="E508" s="39">
        <f>_xlfn.AGGREGATE(1,6,Graph!J510:N510)</f>
        <v>1.204464</v>
      </c>
    </row>
    <row r="509" spans="1:5" ht="13.5" customHeight="1">
      <c r="B509" s="16">
        <f t="shared" si="33"/>
        <v>2013</v>
      </c>
      <c r="C509" s="32">
        <f>VLOOKUP($B509,'Basic Ratio'!$D$4:$AU$15,'Graph (2)'!A503,FALSE)</f>
        <v>3.8651399999999998</v>
      </c>
      <c r="D509" s="32">
        <f>_xlfn.AGGREGATE(1,6,Graph!D511:I511)</f>
        <v>5.1353749999999998</v>
      </c>
      <c r="E509" s="32">
        <f>_xlfn.AGGREGATE(1,6,Graph!J511:N511)</f>
        <v>1.151502</v>
      </c>
    </row>
    <row r="510" spans="1:5" ht="13.5" customHeight="1">
      <c r="B510" s="37">
        <f t="shared" si="33"/>
        <v>2014</v>
      </c>
      <c r="C510" s="39">
        <f>VLOOKUP($B510,'Basic Ratio'!$D$4:$AU$15,'Graph (2)'!A503,FALSE)</f>
        <v>2.6575299999999999</v>
      </c>
      <c r="D510" s="39">
        <f>_xlfn.AGGREGATE(1,6,Graph!D512:I512)</f>
        <v>4.136096666666667</v>
      </c>
      <c r="E510" s="39">
        <f>_xlfn.AGGREGATE(1,6,Graph!J512:N512)</f>
        <v>1.0866799999999999</v>
      </c>
    </row>
    <row r="511" spans="1:5" ht="13.5" customHeight="1">
      <c r="B511" s="16">
        <f t="shared" si="33"/>
        <v>2015</v>
      </c>
      <c r="C511" s="32">
        <f>VLOOKUP($B511,'Basic Ratio'!$D$4:$AU$15,'Graph (2)'!A503,FALSE)</f>
        <v>3.1007799999999999</v>
      </c>
      <c r="D511" s="32">
        <f>_xlfn.AGGREGATE(1,6,Graph!D513:I513)</f>
        <v>9.169221666666667</v>
      </c>
      <c r="E511" s="32">
        <f>_xlfn.AGGREGATE(1,6,Graph!J513:N513)</f>
        <v>1.246154</v>
      </c>
    </row>
    <row r="512" spans="1:5" ht="13.5" customHeight="1">
      <c r="B512" s="37">
        <f t="shared" si="33"/>
        <v>2016</v>
      </c>
      <c r="C512" s="39">
        <f>VLOOKUP($B512,'Basic Ratio'!$D$4:$AU$15,'Graph (2)'!A503,FALSE)</f>
        <v>3.2516600000000002</v>
      </c>
      <c r="D512" s="39">
        <f>_xlfn.AGGREGATE(1,6,Graph!D514:I514)</f>
        <v>2.0209300000000003</v>
      </c>
      <c r="E512" s="39">
        <f>_xlfn.AGGREGATE(1,6,Graph!J514:N514)</f>
        <v>1.4574499999999999</v>
      </c>
    </row>
    <row r="513" spans="1:5" ht="13.5" customHeight="1">
      <c r="B513" s="16">
        <f>B514-1</f>
        <v>2017</v>
      </c>
      <c r="C513" s="32">
        <f>VLOOKUP($B513,'Basic Ratio'!$D$4:$AU$15,'Graph (2)'!A503,FALSE)</f>
        <v>2.45763</v>
      </c>
      <c r="D513" s="32">
        <f>_xlfn.AGGREGATE(1,6,Graph!D515:I515)</f>
        <v>1.2812025</v>
      </c>
      <c r="E513" s="32">
        <f>_xlfn.AGGREGATE(1,6,Graph!J515:N515)</f>
        <v>1.779582</v>
      </c>
    </row>
    <row r="514" spans="1:5" ht="13.5" customHeight="1">
      <c r="B514" s="37">
        <f>B499</f>
        <v>2018</v>
      </c>
      <c r="C514" s="39">
        <f>VLOOKUP($B514,'Basic Ratio'!$D$4:$AU$15,'Graph (2)'!A503,FALSE)</f>
        <v>4.3696400000000004</v>
      </c>
      <c r="D514" s="39">
        <f>_xlfn.AGGREGATE(1,6,Graph!D516:I516)</f>
        <v>1.664806</v>
      </c>
      <c r="E514" s="39">
        <f>_xlfn.AGGREGATE(1,6,Graph!J516:N516)</f>
        <v>1.3499240000000001</v>
      </c>
    </row>
    <row r="518" spans="1:5" ht="13.5" customHeight="1">
      <c r="A518" s="13">
        <v>41</v>
      </c>
      <c r="B518" s="14" t="s">
        <v>219</v>
      </c>
    </row>
    <row r="519" spans="1:5" ht="13.5" customHeight="1">
      <c r="B519" s="16"/>
      <c r="C519" s="28" t="str">
        <f>C504</f>
        <v>日本電産</v>
      </c>
      <c r="D519" s="19" t="str">
        <f>D504</f>
        <v>Japan comp</v>
      </c>
      <c r="E519" s="19" t="str">
        <f>E504</f>
        <v>Global Comp</v>
      </c>
    </row>
    <row r="520" spans="1:5" ht="13.5" customHeight="1">
      <c r="B520" s="16">
        <f t="shared" ref="B520:B527" si="34">B521-1</f>
        <v>2009</v>
      </c>
      <c r="C520" s="32" t="str">
        <f>VLOOKUP($B520,'Basic Ratio'!$D$4:$AU$15,'Graph (2)'!A518,FALSE)</f>
        <v>NM</v>
      </c>
      <c r="D520" s="32">
        <f>_xlfn.AGGREGATE(1,6,Graph!D522:I522)</f>
        <v>5.3257266666666672</v>
      </c>
      <c r="E520" s="32">
        <f>_xlfn.AGGREGATE(1,6,Graph!J522:N522)</f>
        <v>0.94013000000000002</v>
      </c>
    </row>
    <row r="521" spans="1:5" ht="13.5" customHeight="1">
      <c r="B521" s="37">
        <f t="shared" si="34"/>
        <v>2010</v>
      </c>
      <c r="C521" s="39">
        <f>VLOOKUP($B521,'Basic Ratio'!$D$4:$AU$15,'Graph (2)'!A518,FALSE)</f>
        <v>0.78695000000000004</v>
      </c>
      <c r="D521" s="39">
        <f>_xlfn.AGGREGATE(1,6,Graph!D523:I523)</f>
        <v>2.91404</v>
      </c>
      <c r="E521" s="39">
        <f>_xlfn.AGGREGATE(1,6,Graph!J523:N523)</f>
        <v>1.00959</v>
      </c>
    </row>
    <row r="522" spans="1:5" ht="13.5" customHeight="1">
      <c r="B522" s="16">
        <f t="shared" si="34"/>
        <v>2011</v>
      </c>
      <c r="C522" s="32">
        <f>VLOOKUP($B522,'Basic Ratio'!$D$4:$AU$15,'Graph (2)'!A518,FALSE)</f>
        <v>0.76444000000000001</v>
      </c>
      <c r="D522" s="32">
        <f>_xlfn.AGGREGATE(1,6,Graph!D524:I524)</f>
        <v>5.6723499999999998</v>
      </c>
      <c r="E522" s="32">
        <f>_xlfn.AGGREGATE(1,6,Graph!J524:N524)</f>
        <v>0.7461850000000001</v>
      </c>
    </row>
    <row r="523" spans="1:5" ht="13.5" customHeight="1">
      <c r="B523" s="37">
        <f t="shared" si="34"/>
        <v>2012</v>
      </c>
      <c r="C523" s="39" t="str">
        <f>VLOOKUP($B523,'Basic Ratio'!$D$4:$AU$15,'Graph (2)'!A518,FALSE)</f>
        <v>NM</v>
      </c>
      <c r="D523" s="39">
        <f>_xlfn.AGGREGATE(1,6,Graph!D525:I525)</f>
        <v>9.1639533333333336</v>
      </c>
      <c r="E523" s="39">
        <f>_xlfn.AGGREGATE(1,6,Graph!J525:N525)</f>
        <v>0.63053499999999996</v>
      </c>
    </row>
    <row r="524" spans="1:5" ht="13.5" customHeight="1">
      <c r="B524" s="16">
        <f t="shared" si="34"/>
        <v>2013</v>
      </c>
      <c r="C524" s="32">
        <f>VLOOKUP($B524,'Basic Ratio'!$D$4:$AU$15,'Graph (2)'!A518,FALSE)</f>
        <v>1.13907</v>
      </c>
      <c r="D524" s="32">
        <f>_xlfn.AGGREGATE(1,6,Graph!D526:I526)</f>
        <v>6.2203499999999998</v>
      </c>
      <c r="E524" s="32">
        <f>_xlfn.AGGREGATE(1,6,Graph!J526:N526)</f>
        <v>0.48172500000000001</v>
      </c>
    </row>
    <row r="525" spans="1:5" ht="13.5" customHeight="1">
      <c r="B525" s="37">
        <f t="shared" si="34"/>
        <v>2014</v>
      </c>
      <c r="C525" s="39">
        <f>VLOOKUP($B525,'Basic Ratio'!$D$4:$AU$15,'Graph (2)'!A518,FALSE)</f>
        <v>0.11849</v>
      </c>
      <c r="D525" s="39">
        <f>_xlfn.AGGREGATE(1,6,Graph!D527:I527)</f>
        <v>7.03782</v>
      </c>
      <c r="E525" s="39">
        <f>_xlfn.AGGREGATE(1,6,Graph!J527:N527)</f>
        <v>0.55064999999999997</v>
      </c>
    </row>
    <row r="526" spans="1:5" ht="13.5" customHeight="1">
      <c r="B526" s="16">
        <f t="shared" si="34"/>
        <v>2015</v>
      </c>
      <c r="C526" s="32" t="str">
        <f>VLOOKUP($B526,'Basic Ratio'!$D$4:$AU$15,'Graph (2)'!A518,FALSE)</f>
        <v>NM</v>
      </c>
      <c r="D526" s="32">
        <f>_xlfn.AGGREGATE(1,6,Graph!D528:I528)</f>
        <v>9.1415533333333325</v>
      </c>
      <c r="E526" s="32">
        <f>_xlfn.AGGREGATE(1,6,Graph!J528:N528)</f>
        <v>0.71542499999999998</v>
      </c>
    </row>
    <row r="527" spans="1:5" ht="13.5" customHeight="1">
      <c r="B527" s="37">
        <f t="shared" si="34"/>
        <v>2016</v>
      </c>
      <c r="C527" s="39">
        <f>VLOOKUP($B527,'Basic Ratio'!$D$4:$AU$15,'Graph (2)'!A518,FALSE)</f>
        <v>0.69301999999999997</v>
      </c>
      <c r="D527" s="39">
        <f>_xlfn.AGGREGATE(1,6,Graph!D529:I529)</f>
        <v>1.31121</v>
      </c>
      <c r="E527" s="39">
        <f>_xlfn.AGGREGATE(1,6,Graph!J529:N529)</f>
        <v>0.65178333333333327</v>
      </c>
    </row>
    <row r="528" spans="1:5" ht="13.5" customHeight="1">
      <c r="B528" s="16">
        <f>B529-1</f>
        <v>2017</v>
      </c>
      <c r="C528" s="32">
        <f>VLOOKUP($B528,'Basic Ratio'!$D$4:$AU$15,'Graph (2)'!A518,FALSE)</f>
        <v>0.55545999999999995</v>
      </c>
      <c r="D528" s="32">
        <f>_xlfn.AGGREGATE(1,6,Graph!D530:I530)</f>
        <v>1.5335799999999999</v>
      </c>
      <c r="E528" s="32">
        <f>_xlfn.AGGREGATE(1,6,Graph!J530:N530)</f>
        <v>1.6815233333333335</v>
      </c>
    </row>
    <row r="529" spans="1:5" ht="13.5" customHeight="1">
      <c r="B529" s="37">
        <f>B514</f>
        <v>2018</v>
      </c>
      <c r="C529" s="39">
        <f>VLOOKUP($B529,'Basic Ratio'!$D$4:$AU$15,'Graph (2)'!A518,FALSE)</f>
        <v>1.52155</v>
      </c>
      <c r="D529" s="39">
        <f>_xlfn.AGGREGATE(1,6,Graph!D531:I531)</f>
        <v>2.8401000000000001</v>
      </c>
      <c r="E529" s="39">
        <f>_xlfn.AGGREGATE(1,6,Graph!J531:N531)</f>
        <v>1.1126</v>
      </c>
    </row>
    <row r="533" spans="1:5" ht="3" customHeight="1"/>
    <row r="534" spans="1:5" ht="13.5" customHeight="1">
      <c r="A534" s="13">
        <v>42</v>
      </c>
      <c r="B534" s="14" t="s">
        <v>220</v>
      </c>
    </row>
    <row r="535" spans="1:5" ht="13.5" customHeight="1">
      <c r="B535" s="16"/>
      <c r="C535" s="28" t="str">
        <f>C519</f>
        <v>日本電産</v>
      </c>
      <c r="D535" s="19" t="str">
        <f>D519</f>
        <v>Japan comp</v>
      </c>
      <c r="E535" s="19" t="str">
        <f>E519</f>
        <v>Global Comp</v>
      </c>
    </row>
    <row r="536" spans="1:5" ht="13.5" customHeight="1">
      <c r="B536" s="16">
        <f t="shared" ref="B536:B543" si="35">B537-1</f>
        <v>2009</v>
      </c>
      <c r="C536" s="32">
        <f>VLOOKUP($B536,'Basic Ratio'!$D$4:$AU$15,'Graph (2)'!A534,FALSE)</f>
        <v>3.96821</v>
      </c>
      <c r="D536" s="32">
        <f>_xlfn.AGGREGATE(1,6,Graph!D537:I537)</f>
        <v>3.7450600000000001</v>
      </c>
      <c r="E536" s="32">
        <f>_xlfn.AGGREGATE(1,6,Graph!J537:N537)</f>
        <v>6.7524579999999998</v>
      </c>
    </row>
    <row r="537" spans="1:5" ht="13.5" customHeight="1">
      <c r="B537" s="37">
        <f t="shared" si="35"/>
        <v>2010</v>
      </c>
      <c r="C537" s="39">
        <f>VLOOKUP($B537,'Basic Ratio'!$D$4:$AU$15,'Graph (2)'!A534,FALSE)</f>
        <v>4.1385800000000001</v>
      </c>
      <c r="D537" s="39">
        <f>_xlfn.AGGREGATE(1,6,Graph!D538:I538)</f>
        <v>3.8696033333333335</v>
      </c>
      <c r="E537" s="39">
        <f>_xlfn.AGGREGATE(1,6,Graph!J538:N538)</f>
        <v>7.0565599999999993</v>
      </c>
    </row>
    <row r="538" spans="1:5" ht="13.5" customHeight="1">
      <c r="B538" s="16">
        <f t="shared" si="35"/>
        <v>2011</v>
      </c>
      <c r="C538" s="32">
        <f>VLOOKUP($B538,'Basic Ratio'!$D$4:$AU$15,'Graph (2)'!A534,FALSE)</f>
        <v>3.54461</v>
      </c>
      <c r="D538" s="32">
        <f>_xlfn.AGGREGATE(1,6,Graph!D539:I539)</f>
        <v>3.344373333333333</v>
      </c>
      <c r="E538" s="32">
        <f>_xlfn.AGGREGATE(1,6,Graph!J539:N539)</f>
        <v>5.3467740000000008</v>
      </c>
    </row>
    <row r="539" spans="1:5" ht="13.5" customHeight="1">
      <c r="B539" s="37">
        <f t="shared" si="35"/>
        <v>2012</v>
      </c>
      <c r="C539" s="39">
        <f>VLOOKUP($B539,'Basic Ratio'!$D$4:$AU$15,'Graph (2)'!A534,FALSE)</f>
        <v>2.2360899999999999</v>
      </c>
      <c r="D539" s="39">
        <f>_xlfn.AGGREGATE(1,6,Graph!D540:I540)</f>
        <v>3.0415183333333338</v>
      </c>
      <c r="E539" s="39">
        <f>_xlfn.AGGREGATE(1,6,Graph!J540:N540)</f>
        <v>5.257714</v>
      </c>
    </row>
    <row r="540" spans="1:5" ht="13.5" customHeight="1">
      <c r="B540" s="16">
        <f t="shared" si="35"/>
        <v>2013</v>
      </c>
      <c r="C540" s="32">
        <f>VLOOKUP($B540,'Basic Ratio'!$D$4:$AU$15,'Graph (2)'!A534,FALSE)</f>
        <v>2.9128599999999998</v>
      </c>
      <c r="D540" s="32">
        <f>_xlfn.AGGREGATE(1,6,Graph!D541:I541)</f>
        <v>3.5418716666666668</v>
      </c>
      <c r="E540" s="32">
        <f>_xlfn.AGGREGATE(1,6,Graph!J541:N541)</f>
        <v>5.4914040000000002</v>
      </c>
    </row>
    <row r="541" spans="1:5" ht="13.5" customHeight="1">
      <c r="B541" s="37">
        <f t="shared" si="35"/>
        <v>2014</v>
      </c>
      <c r="C541" s="39">
        <f>VLOOKUP($B541,'Basic Ratio'!$D$4:$AU$15,'Graph (2)'!A534,FALSE)</f>
        <v>3.7288700000000001</v>
      </c>
      <c r="D541" s="39">
        <f>_xlfn.AGGREGATE(1,6,Graph!D542:I542)</f>
        <v>3.9303050000000002</v>
      </c>
      <c r="E541" s="39">
        <f>_xlfn.AGGREGATE(1,6,Graph!J542:N542)</f>
        <v>5.7105480000000002</v>
      </c>
    </row>
    <row r="542" spans="1:5" ht="13.5" customHeight="1">
      <c r="B542" s="16">
        <f t="shared" si="35"/>
        <v>2015</v>
      </c>
      <c r="C542" s="32">
        <f>VLOOKUP($B542,'Basic Ratio'!$D$4:$AU$15,'Graph (2)'!A534,FALSE)</f>
        <v>4.6634500000000001</v>
      </c>
      <c r="D542" s="32">
        <f>_xlfn.AGGREGATE(1,6,Graph!D543:I543)</f>
        <v>4.6605116666666664</v>
      </c>
      <c r="E542" s="32">
        <f>_xlfn.AGGREGATE(1,6,Graph!J543:N543)</f>
        <v>6.1352339999999996</v>
      </c>
    </row>
    <row r="543" spans="1:5" ht="13.5" customHeight="1">
      <c r="B543" s="37">
        <f t="shared" si="35"/>
        <v>2016</v>
      </c>
      <c r="C543" s="39">
        <f>VLOOKUP($B543,'Basic Ratio'!$D$4:$AU$15,'Graph (2)'!A534,FALSE)</f>
        <v>3.8207100000000001</v>
      </c>
      <c r="D543" s="39">
        <f>_xlfn.AGGREGATE(1,6,Graph!D544:I544)</f>
        <v>4.1523916666666665</v>
      </c>
      <c r="E543" s="39">
        <f>_xlfn.AGGREGATE(1,6,Graph!J544:N544)</f>
        <v>5.9033540000000002</v>
      </c>
    </row>
    <row r="544" spans="1:5" ht="13.5" customHeight="1">
      <c r="B544" s="16">
        <f>B545-1</f>
        <v>2017</v>
      </c>
      <c r="C544" s="32">
        <f>VLOOKUP($B544,'Basic Ratio'!$D$4:$AU$15,'Graph (2)'!A534,FALSE)</f>
        <v>5.0715399999999997</v>
      </c>
      <c r="D544" s="32">
        <f>_xlfn.AGGREGATE(1,6,Graph!D545:I545)</f>
        <v>4.9432819999999991</v>
      </c>
      <c r="E544" s="32">
        <f>_xlfn.AGGREGATE(1,6,Graph!J545:N545)</f>
        <v>5.5724660000000004</v>
      </c>
    </row>
    <row r="545" spans="1:5" ht="13.5" customHeight="1">
      <c r="B545" s="37">
        <f>B529</f>
        <v>2018</v>
      </c>
      <c r="C545" s="39">
        <f>VLOOKUP($B545,'Basic Ratio'!$D$4:$AU$15,'Graph (2)'!A534,FALSE)</f>
        <v>5.1002400000000003</v>
      </c>
      <c r="D545" s="39">
        <f>_xlfn.AGGREGATE(1,6,Graph!D546:I546)</f>
        <v>4.7226160000000004</v>
      </c>
      <c r="E545" s="39">
        <f>_xlfn.AGGREGATE(1,6,Graph!J546:N546)</f>
        <v>6.1774800000000001</v>
      </c>
    </row>
    <row r="549" spans="1:5" ht="13.5" customHeight="1">
      <c r="A549" s="13">
        <v>43</v>
      </c>
      <c r="B549" s="14" t="s">
        <v>454</v>
      </c>
    </row>
    <row r="550" spans="1:5" ht="13.5" customHeight="1">
      <c r="B550" s="16"/>
      <c r="C550" s="28" t="str">
        <f>C535</f>
        <v>日本電産</v>
      </c>
      <c r="D550" s="19" t="str">
        <f>D535</f>
        <v>Japan comp</v>
      </c>
      <c r="E550" s="19" t="str">
        <f>E535</f>
        <v>Global Comp</v>
      </c>
    </row>
    <row r="551" spans="1:5" ht="13.5" customHeight="1">
      <c r="B551" s="16">
        <f t="shared" ref="B551:B558" si="36">B552-1</f>
        <v>2009</v>
      </c>
      <c r="C551" s="32">
        <f>VLOOKUP($B551,'Basic Ratio'!$D$4:$AU$15,'Graph (2)'!A549,FALSE)</f>
        <v>24.856146699791633</v>
      </c>
      <c r="D551" s="32">
        <f>_xlfn.AGGREGATE(1,6,Graph!D553:I553)</f>
        <v>51.807688789348667</v>
      </c>
      <c r="E551" s="32">
        <f>_xlfn.AGGREGATE(1,6,Graph!J553:N553)</f>
        <v>21.310207988174977</v>
      </c>
    </row>
    <row r="552" spans="1:5" ht="13.5" customHeight="1">
      <c r="B552" s="37">
        <f t="shared" si="36"/>
        <v>2010</v>
      </c>
      <c r="C552" s="39">
        <f>VLOOKUP($B552,'Basic Ratio'!$D$4:$AU$15,'Graph (2)'!A549,FALSE)</f>
        <v>17.426598622417032</v>
      </c>
      <c r="D552" s="39">
        <f>_xlfn.AGGREGATE(1,6,Graph!D554:I554)</f>
        <v>21.409096701490977</v>
      </c>
      <c r="E552" s="39">
        <f>_xlfn.AGGREGATE(1,6,Graph!J554:N554)</f>
        <v>12.468652620586395</v>
      </c>
    </row>
    <row r="553" spans="1:5" ht="13.5" customHeight="1">
      <c r="B553" s="16">
        <f t="shared" si="36"/>
        <v>2011</v>
      </c>
      <c r="C553" s="32">
        <f>VLOOKUP($B553,'Basic Ratio'!$D$4:$AU$15,'Graph (2)'!A549,FALSE)</f>
        <v>23.296522571409216</v>
      </c>
      <c r="D553" s="32">
        <f>_xlfn.AGGREGATE(1,6,Graph!D555:I555)</f>
        <v>-51.158313483424585</v>
      </c>
      <c r="E553" s="32">
        <f>_xlfn.AGGREGATE(1,6,Graph!J555:N555)</f>
        <v>12.112285975199214</v>
      </c>
    </row>
    <row r="554" spans="1:5" ht="13.5" customHeight="1">
      <c r="B554" s="37">
        <f t="shared" si="36"/>
        <v>2012</v>
      </c>
      <c r="C554" s="39">
        <f>VLOOKUP($B554,'Basic Ratio'!$D$4:$AU$15,'Graph (2)'!A549,FALSE)</f>
        <v>111.40847202803329</v>
      </c>
      <c r="D554" s="39">
        <f>_xlfn.AGGREGATE(1,6,Graph!D556:I556)</f>
        <v>29.267053744329399</v>
      </c>
      <c r="E554" s="39">
        <f>_xlfn.AGGREGATE(1,6,Graph!J556:N556)</f>
        <v>14.697106325788322</v>
      </c>
    </row>
    <row r="555" spans="1:5" ht="13.5" customHeight="1">
      <c r="B555" s="16">
        <f t="shared" si="36"/>
        <v>2013</v>
      </c>
      <c r="C555" s="32">
        <f>VLOOKUP($B555,'Basic Ratio'!$D$4:$AU$15,'Graph (2)'!A549,FALSE)</f>
        <v>29.464056178777412</v>
      </c>
      <c r="D555" s="32">
        <f>_xlfn.AGGREGATE(1,6,Graph!D557:I557)</f>
        <v>18.208508631122051</v>
      </c>
      <c r="E555" s="32">
        <f>_xlfn.AGGREGATE(1,6,Graph!J557:N557)</f>
        <v>17.461308497707805</v>
      </c>
    </row>
    <row r="556" spans="1:5" ht="13.5" customHeight="1">
      <c r="B556" s="37">
        <f t="shared" si="36"/>
        <v>2014</v>
      </c>
      <c r="C556" s="39">
        <f>VLOOKUP($B556,'Basic Ratio'!$D$4:$AU$15,'Graph (2)'!A549,FALSE)</f>
        <v>28.784794615561928</v>
      </c>
      <c r="D556" s="39">
        <f>_xlfn.AGGREGATE(1,6,Graph!D558:I558)</f>
        <v>17.719488524810441</v>
      </c>
      <c r="E556" s="39">
        <f>_xlfn.AGGREGATE(1,6,Graph!J558:N558)</f>
        <v>17.722947846380372</v>
      </c>
    </row>
    <row r="557" spans="1:5" ht="13.5" customHeight="1">
      <c r="B557" s="16">
        <f t="shared" si="36"/>
        <v>2015</v>
      </c>
      <c r="C557" s="32">
        <f>VLOOKUP($B557,'Basic Ratio'!$D$4:$AU$15,'Graph (2)'!A549,FALSE)</f>
        <v>25.177007054770435</v>
      </c>
      <c r="D557" s="32">
        <f>_xlfn.AGGREGATE(1,6,Graph!D559:I559)</f>
        <v>13.000728373793256</v>
      </c>
      <c r="E557" s="32">
        <f>_xlfn.AGGREGATE(1,6,Graph!J559:N559)</f>
        <v>16.085328650459878</v>
      </c>
    </row>
    <row r="558" spans="1:5" ht="13.5" customHeight="1">
      <c r="B558" s="37">
        <f t="shared" si="36"/>
        <v>2016</v>
      </c>
      <c r="C558" s="39">
        <f>VLOOKUP($B558,'Basic Ratio'!$D$4:$AU$15,'Graph (2)'!A549,FALSE)</f>
        <v>28.068445439945695</v>
      </c>
      <c r="D558" s="39">
        <f>_xlfn.AGGREGATE(1,6,Graph!D560:I560)</f>
        <v>17.318050926108871</v>
      </c>
      <c r="E558" s="39">
        <f>_xlfn.AGGREGATE(1,6,Graph!J560:N560)</f>
        <v>18.333847541743108</v>
      </c>
    </row>
    <row r="559" spans="1:5" ht="13.5" customHeight="1">
      <c r="B559" s="16">
        <f>B560-1</f>
        <v>2017</v>
      </c>
      <c r="C559" s="32">
        <f>VLOOKUP($B559,'Basic Ratio'!$D$4:$AU$15,'Graph (2)'!A549,FALSE)</f>
        <v>36.89472370032162</v>
      </c>
      <c r="D559" s="32">
        <f>_xlfn.AGGREGATE(1,6,Graph!D561:I561)</f>
        <v>18.777129406419089</v>
      </c>
      <c r="E559" s="32">
        <f>_xlfn.AGGREGATE(1,6,Graph!J561:N561)</f>
        <v>26.118726618051959</v>
      </c>
    </row>
    <row r="560" spans="1:5" ht="13.5" customHeight="1">
      <c r="B560" s="37">
        <f>B545</f>
        <v>2018</v>
      </c>
      <c r="C560" s="39">
        <f>VLOOKUP($B560,'Basic Ratio'!$D$4:$AU$15,'Graph (2)'!A549,FALSE)</f>
        <v>37.016135773104345</v>
      </c>
      <c r="D560" s="39">
        <f>_xlfn.AGGREGATE(1,6,Graph!D562:I562)</f>
        <v>14.602470500693446</v>
      </c>
      <c r="E560" s="39">
        <f>_xlfn.AGGREGATE(1,6,Graph!J562:N562)</f>
        <v>15.101746733350353</v>
      </c>
    </row>
    <row r="564" spans="1:5" ht="13.5" customHeight="1">
      <c r="A564" s="13">
        <v>44</v>
      </c>
      <c r="B564" s="14" t="s">
        <v>455</v>
      </c>
    </row>
    <row r="565" spans="1:5" ht="13.5" customHeight="1">
      <c r="B565" s="16"/>
      <c r="C565" s="28" t="str">
        <f>C550</f>
        <v>日本電産</v>
      </c>
      <c r="D565" s="19" t="str">
        <f>D550</f>
        <v>Japan comp</v>
      </c>
      <c r="E565" s="19" t="str">
        <f>E550</f>
        <v>Global Comp</v>
      </c>
    </row>
    <row r="566" spans="1:5" ht="13.5" customHeight="1">
      <c r="B566" s="16">
        <f t="shared" ref="B566:B573" si="37">B567-1</f>
        <v>2009</v>
      </c>
      <c r="C566" s="32">
        <f>VLOOKUP($B566,'Basic Ratio'!$D$4:$AU$15,'Graph (2)'!A564,FALSE)</f>
        <v>4.1012653010646209</v>
      </c>
      <c r="D566" s="32">
        <f>_xlfn.AGGREGATE(1,6,Graph!D568:I568)</f>
        <v>1.3412045205282654</v>
      </c>
      <c r="E566" s="32">
        <f>_xlfn.AGGREGATE(1,6,Graph!J568:N568)</f>
        <v>2.8272556970014642</v>
      </c>
    </row>
    <row r="567" spans="1:5" ht="13.5" customHeight="1">
      <c r="B567" s="37">
        <f t="shared" si="37"/>
        <v>2010</v>
      </c>
      <c r="C567" s="39">
        <f>VLOOKUP($B567,'Basic Ratio'!$D$4:$AU$15,'Graph (2)'!A564,FALSE)</f>
        <v>2.8202392906403944</v>
      </c>
      <c r="D567" s="39">
        <f>_xlfn.AGGREGATE(1,6,Graph!D569:I569)</f>
        <v>1.2600576280099727</v>
      </c>
      <c r="E567" s="39">
        <f>_xlfn.AGGREGATE(1,6,Graph!J569:N569)</f>
        <v>2.9557070192626345</v>
      </c>
    </row>
    <row r="568" spans="1:5" ht="13.5" customHeight="1">
      <c r="B568" s="16">
        <f t="shared" si="37"/>
        <v>2011</v>
      </c>
      <c r="C568" s="32">
        <f>VLOOKUP($B568,'Basic Ratio'!$D$4:$AU$15,'Graph (2)'!A564,FALSE)</f>
        <v>2.7870968742942659</v>
      </c>
      <c r="D568" s="32">
        <f>_xlfn.AGGREGATE(1,6,Graph!D570:I570)</f>
        <v>1.1144298682029941</v>
      </c>
      <c r="E568" s="32">
        <f>_xlfn.AGGREGATE(1,6,Graph!J570:N570)</f>
        <v>2.6427978764568456</v>
      </c>
    </row>
    <row r="569" spans="1:5" ht="13.5" customHeight="1">
      <c r="B569" s="37">
        <f t="shared" si="37"/>
        <v>2012</v>
      </c>
      <c r="C569" s="39">
        <f>VLOOKUP($B569,'Basic Ratio'!$D$4:$AU$15,'Graph (2)'!A564,FALSE)</f>
        <v>1.8357539219493182</v>
      </c>
      <c r="D569" s="39">
        <f>_xlfn.AGGREGATE(1,6,Graph!D571:I571)</f>
        <v>1.0844289465289145</v>
      </c>
      <c r="E569" s="39">
        <f>_xlfn.AGGREGATE(1,6,Graph!J571:N571)</f>
        <v>2.6463148867413944</v>
      </c>
    </row>
    <row r="570" spans="1:5" ht="13.5" customHeight="1">
      <c r="B570" s="16">
        <f t="shared" si="37"/>
        <v>2013</v>
      </c>
      <c r="C570" s="32">
        <f>VLOOKUP($B570,'Basic Ratio'!$D$4:$AU$15,'Graph (2)'!A564,FALSE)</f>
        <v>3.3434474710360234</v>
      </c>
      <c r="D570" s="32">
        <f>_xlfn.AGGREGATE(1,6,Graph!D572:I572)</f>
        <v>1.2711825211504488</v>
      </c>
      <c r="E570" s="32">
        <f>_xlfn.AGGREGATE(1,6,Graph!J572:N572)</f>
        <v>3.1276897008293423</v>
      </c>
    </row>
    <row r="571" spans="1:5" ht="13.5" customHeight="1">
      <c r="B571" s="37">
        <f t="shared" si="37"/>
        <v>2014</v>
      </c>
      <c r="C571" s="39">
        <f>VLOOKUP($B571,'Basic Ratio'!$D$4:$AU$15,'Graph (2)'!A564,FALSE)</f>
        <v>3.0172235224142652</v>
      </c>
      <c r="D571" s="39">
        <f>_xlfn.AGGREGATE(1,6,Graph!D573:I573)</f>
        <v>1.7132122655465027</v>
      </c>
      <c r="E571" s="39">
        <f>_xlfn.AGGREGATE(1,6,Graph!J573:N573)</f>
        <v>3.4954514873838534</v>
      </c>
    </row>
    <row r="572" spans="1:5" ht="13.5" customHeight="1">
      <c r="B572" s="16">
        <f t="shared" si="37"/>
        <v>2015</v>
      </c>
      <c r="C572" s="32">
        <f>VLOOKUP($B572,'Basic Ratio'!$D$4:$AU$15,'Graph (2)'!A564,FALSE)</f>
        <v>3.0026058034554657</v>
      </c>
      <c r="D572" s="32">
        <f>_xlfn.AGGREGATE(1,6,Graph!D574:I574)</f>
        <v>1.1945166082784702</v>
      </c>
      <c r="E572" s="32">
        <f>_xlfn.AGGREGATE(1,6,Graph!J574:N574)</f>
        <v>3.3335884281517343</v>
      </c>
    </row>
    <row r="573" spans="1:5" ht="13.5" customHeight="1">
      <c r="B573" s="37">
        <f t="shared" si="37"/>
        <v>2016</v>
      </c>
      <c r="C573" s="39">
        <f>VLOOKUP($B573,'Basic Ratio'!$D$4:$AU$15,'Graph (2)'!A564,FALSE)</f>
        <v>3.7119807247582011</v>
      </c>
      <c r="D573" s="39">
        <f>_xlfn.AGGREGATE(1,6,Graph!D575:I575)</f>
        <v>1.4112995252401348</v>
      </c>
      <c r="E573" s="39">
        <f>_xlfn.AGGREGATE(1,6,Graph!J575:N575)</f>
        <v>3.8628609116892036</v>
      </c>
    </row>
    <row r="574" spans="1:5" ht="13.5" customHeight="1">
      <c r="B574" s="16">
        <f>B575-1</f>
        <v>2017</v>
      </c>
      <c r="C574" s="32">
        <f>VLOOKUP($B574,'Basic Ratio'!$D$4:$AU$15,'Graph (2)'!A564,FALSE)</f>
        <v>5.2036737288110144</v>
      </c>
      <c r="D574" s="32">
        <f>_xlfn.AGGREGATE(1,6,Graph!D576:I576)</f>
        <v>1.4084238509646501</v>
      </c>
      <c r="E574" s="32">
        <f>_xlfn.AGGREGATE(1,6,Graph!J576:N576)</f>
        <v>4.5291609170190021</v>
      </c>
    </row>
    <row r="575" spans="1:5" ht="13.5" customHeight="1">
      <c r="B575" s="37">
        <f>B560</f>
        <v>2018</v>
      </c>
      <c r="C575" s="39">
        <f>VLOOKUP($B575,'Basic Ratio'!$D$4:$AU$15,'Graph (2)'!A564,FALSE)</f>
        <v>4.137297889975021</v>
      </c>
      <c r="D575" s="39">
        <f>_xlfn.AGGREGATE(1,6,Graph!D577:I577)</f>
        <v>1.243375371483348</v>
      </c>
      <c r="E575" s="39">
        <f>_xlfn.AGGREGATE(1,6,Graph!J577:N577)</f>
        <v>4.4706252419650072</v>
      </c>
    </row>
  </sheetData>
  <phoneticPr fontId="2"/>
  <printOptions horizontalCentered="1"/>
  <pageMargins left="0.70866141732283472" right="0.70866141732283472" top="0.70866141732283472" bottom="0.70866141732283472" header="0.31496062992125984" footer="0.31496062992125984"/>
  <pageSetup paperSize="9" scale="79" orientation="portrait" errors="blank" verticalDpi="300" r:id="rId1"/>
  <headerFooter>
    <oddHeader>&amp;C&amp;"Times New Roman,標準"&amp;A</oddHeader>
    <oddFooter>&amp;C&amp;"Times New Roman,標準"&amp;P / &amp;N &amp;"ＭＳ 明朝,標準"ページ</oddFooter>
  </headerFooter>
  <rowBreaks count="7" manualBreakCount="7">
    <brk id="76" min="1" max="12" man="1"/>
    <brk id="152" min="1" max="12" man="1"/>
    <brk id="228" min="1" max="12" man="1"/>
    <brk id="304" min="1" max="12" man="1"/>
    <brk id="380" min="1" max="12" man="1"/>
    <brk id="456" min="1" max="12" man="1"/>
    <brk id="532" min="1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T120"/>
  <sheetViews>
    <sheetView view="pageBreakPreview" topLeftCell="B1" zoomScaleNormal="100" zoomScaleSheetLayoutView="100" workbookViewId="0">
      <selection activeCell="E25" sqref="E25"/>
    </sheetView>
  </sheetViews>
  <sheetFormatPr defaultRowHeight="13.5" customHeight="1"/>
  <cols>
    <col min="1" max="3" width="9" style="13"/>
    <col min="4" max="4" width="20" style="13" customWidth="1"/>
    <col min="5" max="15" width="10.625" style="26" customWidth="1"/>
    <col min="16" max="16" width="1.625" style="13" customWidth="1"/>
    <col min="17" max="16384" width="9" style="13"/>
  </cols>
  <sheetData>
    <row r="1" spans="1:46" ht="3" customHeight="1"/>
    <row r="2" spans="1:46" ht="13.5" customHeight="1">
      <c r="A2" s="13" t="s">
        <v>232</v>
      </c>
      <c r="E2" s="44" t="str">
        <f t="shared" ref="E2:N2" si="0">CONCATENATE(YEAR(F2)-1,"/",MONTH(F2),"/",DAY(F2))</f>
        <v>2009/3/31</v>
      </c>
      <c r="F2" s="44" t="str">
        <f t="shared" si="0"/>
        <v>2010/3/31</v>
      </c>
      <c r="G2" s="44" t="str">
        <f t="shared" si="0"/>
        <v>2011/3/31</v>
      </c>
      <c r="H2" s="44" t="str">
        <f t="shared" si="0"/>
        <v>2012/3/31</v>
      </c>
      <c r="I2" s="44" t="str">
        <f t="shared" si="0"/>
        <v>2013/3/31</v>
      </c>
      <c r="J2" s="44" t="str">
        <f t="shared" si="0"/>
        <v>2014/3/31</v>
      </c>
      <c r="K2" s="44" t="str">
        <f t="shared" si="0"/>
        <v>2015/3/31</v>
      </c>
      <c r="L2" s="44" t="str">
        <f t="shared" si="0"/>
        <v>2016/3/31</v>
      </c>
      <c r="M2" s="44" t="str">
        <f t="shared" si="0"/>
        <v>2017/3/31</v>
      </c>
      <c r="N2" s="44" t="str">
        <f t="shared" si="0"/>
        <v>2018/3/31</v>
      </c>
      <c r="O2" s="44">
        <f>Assumptions!E2</f>
        <v>43555</v>
      </c>
      <c r="P2" s="24"/>
      <c r="Z2" s="24" t="str">
        <f t="shared" ref="Z2:AQ2" si="1">CONCATENATE(YEAR(AA2)-1,"/",MONTH(AA2),"/",DAY(AA2))</f>
        <v>2000/3/31</v>
      </c>
      <c r="AA2" s="24" t="str">
        <f t="shared" si="1"/>
        <v>2001/3/31</v>
      </c>
      <c r="AB2" s="24" t="str">
        <f t="shared" si="1"/>
        <v>2002/3/31</v>
      </c>
      <c r="AC2" s="24" t="str">
        <f t="shared" si="1"/>
        <v>2003/3/31</v>
      </c>
      <c r="AD2" s="24" t="str">
        <f t="shared" si="1"/>
        <v>2004/3/31</v>
      </c>
      <c r="AE2" s="24" t="str">
        <f t="shared" si="1"/>
        <v>2005/3/31</v>
      </c>
      <c r="AF2" s="24" t="str">
        <f t="shared" si="1"/>
        <v>2006/3/31</v>
      </c>
      <c r="AG2" s="24" t="str">
        <f t="shared" si="1"/>
        <v>2007/3/31</v>
      </c>
      <c r="AH2" s="24" t="str">
        <f t="shared" si="1"/>
        <v>2008/3/31</v>
      </c>
      <c r="AI2" s="24" t="str">
        <f t="shared" si="1"/>
        <v>2009/3/31</v>
      </c>
      <c r="AJ2" s="24" t="str">
        <f t="shared" si="1"/>
        <v>2010/3/31</v>
      </c>
      <c r="AK2" s="24" t="str">
        <f t="shared" si="1"/>
        <v>2011/3/31</v>
      </c>
      <c r="AL2" s="24" t="str">
        <f t="shared" si="1"/>
        <v>2012/3/31</v>
      </c>
      <c r="AM2" s="24" t="str">
        <f t="shared" si="1"/>
        <v>2013/3/31</v>
      </c>
      <c r="AN2" s="24" t="str">
        <f t="shared" si="1"/>
        <v>2014/3/31</v>
      </c>
      <c r="AO2" s="24" t="str">
        <f t="shared" si="1"/>
        <v>2015/3/31</v>
      </c>
      <c r="AP2" s="24" t="str">
        <f t="shared" si="1"/>
        <v>2016/3/31</v>
      </c>
      <c r="AQ2" s="24" t="str">
        <f t="shared" si="1"/>
        <v>2017/3/31</v>
      </c>
      <c r="AR2" s="24" t="str">
        <f>CONCATENATE(YEAR(AS2)-1,"/",MONTH(AS2),"/",DAY(AS2))</f>
        <v>2018/3/31</v>
      </c>
      <c r="AS2" s="24">
        <f>Assumptions!E2</f>
        <v>43555</v>
      </c>
    </row>
    <row r="3" spans="1:46" ht="13.5" customHeight="1">
      <c r="D3" s="33" t="s">
        <v>399</v>
      </c>
      <c r="E3" s="45">
        <f t="shared" ref="E3:O3" si="2">YEAR(E2)</f>
        <v>2009</v>
      </c>
      <c r="F3" s="45">
        <f t="shared" si="2"/>
        <v>2010</v>
      </c>
      <c r="G3" s="45">
        <f t="shared" si="2"/>
        <v>2011</v>
      </c>
      <c r="H3" s="45">
        <f t="shared" si="2"/>
        <v>2012</v>
      </c>
      <c r="I3" s="45">
        <f t="shared" si="2"/>
        <v>2013</v>
      </c>
      <c r="J3" s="45">
        <f t="shared" si="2"/>
        <v>2014</v>
      </c>
      <c r="K3" s="45">
        <f t="shared" si="2"/>
        <v>2015</v>
      </c>
      <c r="L3" s="45">
        <f t="shared" si="2"/>
        <v>2016</v>
      </c>
      <c r="M3" s="45">
        <f t="shared" si="2"/>
        <v>2017</v>
      </c>
      <c r="N3" s="45">
        <f t="shared" si="2"/>
        <v>2018</v>
      </c>
      <c r="O3" s="45">
        <f t="shared" si="2"/>
        <v>2019</v>
      </c>
      <c r="P3" s="25"/>
      <c r="Z3" s="13">
        <v>1999</v>
      </c>
      <c r="AA3" s="13">
        <f>Z3+1</f>
        <v>2000</v>
      </c>
      <c r="AB3" s="13">
        <f t="shared" ref="AB3:AP3" si="3">AA3+1</f>
        <v>2001</v>
      </c>
      <c r="AC3" s="13">
        <f t="shared" si="3"/>
        <v>2002</v>
      </c>
      <c r="AD3" s="13">
        <f t="shared" si="3"/>
        <v>2003</v>
      </c>
      <c r="AE3" s="13">
        <f t="shared" si="3"/>
        <v>2004</v>
      </c>
      <c r="AF3" s="13">
        <f t="shared" si="3"/>
        <v>2005</v>
      </c>
      <c r="AG3" s="13">
        <f t="shared" si="3"/>
        <v>2006</v>
      </c>
      <c r="AH3" s="13">
        <f t="shared" si="3"/>
        <v>2007</v>
      </c>
      <c r="AI3" s="13">
        <f t="shared" si="3"/>
        <v>2008</v>
      </c>
      <c r="AJ3" s="13">
        <f t="shared" si="3"/>
        <v>2009</v>
      </c>
      <c r="AK3" s="13">
        <f t="shared" si="3"/>
        <v>2010</v>
      </c>
      <c r="AL3" s="13">
        <f t="shared" si="3"/>
        <v>2011</v>
      </c>
      <c r="AM3" s="13">
        <f t="shared" si="3"/>
        <v>2012</v>
      </c>
      <c r="AN3" s="13">
        <f t="shared" si="3"/>
        <v>2013</v>
      </c>
      <c r="AO3" s="13">
        <f t="shared" si="3"/>
        <v>2014</v>
      </c>
      <c r="AP3" s="13">
        <f t="shared" si="3"/>
        <v>2015</v>
      </c>
      <c r="AQ3" s="13">
        <f>AP3+1</f>
        <v>2016</v>
      </c>
      <c r="AR3" s="13">
        <f t="shared" ref="AR3:AT3" si="4">AQ3+1</f>
        <v>2017</v>
      </c>
      <c r="AS3" s="13">
        <f t="shared" si="4"/>
        <v>2018</v>
      </c>
      <c r="AT3" s="13">
        <f t="shared" si="4"/>
        <v>2019</v>
      </c>
    </row>
    <row r="4" spans="1:46" ht="13.5" customHeight="1">
      <c r="B4" s="13" t="str">
        <f>Assumptions!A2</f>
        <v xml:space="preserve">Nidec Corporation (TSE:6594) </v>
      </c>
      <c r="C4" s="13" t="str">
        <f>Assumptions!B2</f>
        <v>TSE:6594</v>
      </c>
      <c r="D4" s="30" t="str">
        <f>Assumptions!C2</f>
        <v>日本電産</v>
      </c>
      <c r="E4" s="48">
        <v>6128.867448</v>
      </c>
      <c r="F4" s="48">
        <v>13956.974933400001</v>
      </c>
      <c r="G4" s="48">
        <v>10018.900079999999</v>
      </c>
      <c r="H4" s="48">
        <v>10317.3309512</v>
      </c>
      <c r="I4" s="48">
        <v>7630.3662492000003</v>
      </c>
      <c r="J4" s="48">
        <v>17318.088300200001</v>
      </c>
      <c r="K4" s="48">
        <v>22477.470419400001</v>
      </c>
      <c r="L4" s="48">
        <v>22910.572879700001</v>
      </c>
      <c r="M4" s="48">
        <v>31424.589461200001</v>
      </c>
      <c r="N4" s="48">
        <v>48524.3095579</v>
      </c>
      <c r="O4" s="48">
        <v>41274.842193800003</v>
      </c>
      <c r="P4" s="22"/>
      <c r="Y4" s="13" t="str">
        <f t="shared" ref="Y4:Y15" si="5">D4</f>
        <v>日本電産</v>
      </c>
      <c r="Z4" s="13">
        <v>5861.4137220000002</v>
      </c>
      <c r="AA4" s="13">
        <v>3489.4070200000001</v>
      </c>
      <c r="AB4" s="13">
        <v>5434.2603854999998</v>
      </c>
      <c r="AC4" s="13">
        <v>4246.0786736</v>
      </c>
      <c r="AD4" s="13">
        <v>6960.8811293999997</v>
      </c>
      <c r="AE4" s="13">
        <v>9431.8839360000002</v>
      </c>
      <c r="AF4" s="13">
        <v>13888.588685999999</v>
      </c>
      <c r="AG4" s="13">
        <v>10997.240432000001</v>
      </c>
      <c r="AH4" s="13">
        <v>8884.8356698999996</v>
      </c>
      <c r="AI4" s="13">
        <v>6128.867448</v>
      </c>
      <c r="AJ4" s="13">
        <v>13956.974933400001</v>
      </c>
      <c r="AK4" s="13">
        <v>10018.900079999999</v>
      </c>
      <c r="AL4" s="13">
        <v>10317.3309512</v>
      </c>
      <c r="AM4" s="13">
        <v>7630.3662492000003</v>
      </c>
      <c r="AN4" s="13">
        <v>17318.088300200001</v>
      </c>
      <c r="AO4" s="13">
        <v>22477.470419400001</v>
      </c>
      <c r="AP4" s="13">
        <v>22910.572879700001</v>
      </c>
      <c r="AQ4" s="13">
        <v>31424.589461200001</v>
      </c>
      <c r="AR4" s="13">
        <v>48524.3095579</v>
      </c>
      <c r="AS4" s="13">
        <v>41274.842193800003</v>
      </c>
    </row>
    <row r="5" spans="1:46" ht="13.5" customHeight="1">
      <c r="B5" s="13" t="str">
        <f>Assumptions!A3</f>
        <v xml:space="preserve">Murata Manufacturing Co., Ltd. (TSE:6981)  </v>
      </c>
      <c r="C5" s="13" t="str">
        <f>Assumptions!B3</f>
        <v>TSE:6981</v>
      </c>
      <c r="D5" s="34" t="str">
        <f>Assumptions!C3</f>
        <v>村田製作所</v>
      </c>
      <c r="E5" s="49">
        <v>8112.6271548000004</v>
      </c>
      <c r="F5" s="49">
        <v>11396.8921347</v>
      </c>
      <c r="G5" s="49">
        <v>12856.1419613</v>
      </c>
      <c r="H5" s="49">
        <v>10353.360204000001</v>
      </c>
      <c r="I5" s="49">
        <v>14796.4132954</v>
      </c>
      <c r="J5" s="49">
        <v>20609.816341999998</v>
      </c>
      <c r="K5" s="49">
        <v>35005.5330263</v>
      </c>
      <c r="L5" s="49">
        <v>28728.176346699998</v>
      </c>
      <c r="M5" s="49">
        <v>33687.225398399998</v>
      </c>
      <c r="N5" s="49">
        <v>31070.765983500001</v>
      </c>
      <c r="O5" s="49">
        <v>35264.1631337</v>
      </c>
      <c r="P5" s="22"/>
      <c r="Y5" s="13" t="str">
        <f t="shared" si="5"/>
        <v>村田製作所</v>
      </c>
      <c r="Z5" s="13">
        <v>59923.018036699999</v>
      </c>
      <c r="AA5" s="13">
        <v>25158.968781600001</v>
      </c>
      <c r="AB5" s="13">
        <v>20674.859902600001</v>
      </c>
      <c r="AC5" s="13">
        <v>11001.051153599999</v>
      </c>
      <c r="AD5" s="13">
        <v>15437.5211452</v>
      </c>
      <c r="AE5" s="13">
        <v>13030.757693</v>
      </c>
      <c r="AF5" s="13">
        <v>17685.548031300001</v>
      </c>
      <c r="AG5" s="13">
        <v>19086.742729599999</v>
      </c>
      <c r="AH5" s="13">
        <v>10989.467874</v>
      </c>
      <c r="AI5" s="13">
        <v>8112.6271548000004</v>
      </c>
      <c r="AJ5" s="13">
        <v>11396.8921347</v>
      </c>
      <c r="AK5" s="13">
        <v>12856.1419613</v>
      </c>
      <c r="AL5" s="13">
        <v>10353.360204000001</v>
      </c>
      <c r="AM5" s="13">
        <v>14796.4132954</v>
      </c>
      <c r="AN5" s="13">
        <v>20609.816341999998</v>
      </c>
      <c r="AO5" s="13">
        <v>35005.5330263</v>
      </c>
      <c r="AP5" s="13">
        <v>28728.176346699998</v>
      </c>
      <c r="AQ5" s="13">
        <v>33687.225398399998</v>
      </c>
      <c r="AR5" s="13">
        <v>31070.765983500001</v>
      </c>
      <c r="AS5" s="13">
        <v>35264.1631337</v>
      </c>
    </row>
    <row r="6" spans="1:46" ht="13.5" customHeight="1">
      <c r="B6" s="13" t="str">
        <f>Assumptions!A4</f>
        <v xml:space="preserve">TDK Corporation (TSE:6762) </v>
      </c>
      <c r="C6" s="13" t="str">
        <f>Assumptions!B4</f>
        <v>TSE:6762</v>
      </c>
      <c r="D6" s="30" t="str">
        <f>Assumptions!C4</f>
        <v>TDK</v>
      </c>
      <c r="E6" s="48">
        <v>4707.7636855000001</v>
      </c>
      <c r="F6" s="48">
        <v>8023.3006584000004</v>
      </c>
      <c r="G6" s="48">
        <v>6339.9736585000001</v>
      </c>
      <c r="H6" s="48">
        <v>5904.0055620000003</v>
      </c>
      <c r="I6" s="48">
        <v>4113.5870789999999</v>
      </c>
      <c r="J6" s="48">
        <v>5422.3801403999996</v>
      </c>
      <c r="K6" s="48">
        <v>10754.7035638</v>
      </c>
      <c r="L6" s="48">
        <v>7882.0228749999997</v>
      </c>
      <c r="M6" s="48">
        <v>8895.3668280000002</v>
      </c>
      <c r="N6" s="48">
        <v>12105.4002272</v>
      </c>
      <c r="O6" s="48">
        <v>10948.571890200001</v>
      </c>
      <c r="P6" s="22"/>
      <c r="Y6" s="13" t="str">
        <f t="shared" si="5"/>
        <v>TDK</v>
      </c>
      <c r="Z6" s="13">
        <v>18619.962</v>
      </c>
      <c r="AA6" s="13">
        <v>10980.997499999999</v>
      </c>
      <c r="AB6" s="13">
        <v>9127.5506999999998</v>
      </c>
      <c r="AC6" s="13">
        <v>6007.9578000000001</v>
      </c>
      <c r="AD6" s="13">
        <v>10523.892</v>
      </c>
      <c r="AE6" s="13">
        <v>9703.7068060000001</v>
      </c>
      <c r="AF6" s="13">
        <v>11725.7662182</v>
      </c>
      <c r="AG6" s="13">
        <v>13525.126844599999</v>
      </c>
      <c r="AH6" s="13">
        <v>7595.3763461999997</v>
      </c>
      <c r="AI6" s="13">
        <v>4707.7636855000001</v>
      </c>
      <c r="AJ6" s="13">
        <v>8023.3006584000004</v>
      </c>
      <c r="AK6" s="13">
        <v>6339.9736585000001</v>
      </c>
      <c r="AL6" s="13">
        <v>5904.0055620000003</v>
      </c>
      <c r="AM6" s="13">
        <v>4113.5870789999999</v>
      </c>
      <c r="AN6" s="13">
        <v>5422.3801403999996</v>
      </c>
      <c r="AO6" s="13">
        <v>10754.7035638</v>
      </c>
      <c r="AP6" s="13">
        <v>7882.0228749999997</v>
      </c>
      <c r="AQ6" s="13">
        <v>8895.3668280000002</v>
      </c>
      <c r="AR6" s="13">
        <v>12105.4002272</v>
      </c>
      <c r="AS6" s="13">
        <v>10948.571890200001</v>
      </c>
    </row>
    <row r="7" spans="1:46" ht="13.5" customHeight="1">
      <c r="B7" s="13" t="str">
        <f>Assumptions!A5</f>
        <v xml:space="preserve">Kyocera Corp. (TSE:6971) </v>
      </c>
      <c r="C7" s="13" t="str">
        <f>Assumptions!B5</f>
        <v>TSE:6971</v>
      </c>
      <c r="D7" s="34" t="str">
        <f>Assumptions!C5</f>
        <v>京セラ</v>
      </c>
      <c r="E7" s="49">
        <v>11892.808800000001</v>
      </c>
      <c r="F7" s="49">
        <v>16718.988845799999</v>
      </c>
      <c r="G7" s="49">
        <v>15470.2749633</v>
      </c>
      <c r="H7" s="49">
        <v>13905.122662</v>
      </c>
      <c r="I7" s="49">
        <v>16161.1662841</v>
      </c>
      <c r="J7" s="49">
        <v>17070.3523594</v>
      </c>
      <c r="K7" s="49">
        <v>24183.596567000001</v>
      </c>
      <c r="L7" s="49">
        <v>18185.160627000001</v>
      </c>
      <c r="M7" s="49">
        <v>22805.621039599999</v>
      </c>
      <c r="N7" s="49">
        <v>22077.199127200001</v>
      </c>
      <c r="O7" s="49">
        <v>23514.041525000001</v>
      </c>
      <c r="P7" s="22"/>
      <c r="Y7" s="13" t="str">
        <f t="shared" si="5"/>
        <v>京セラ</v>
      </c>
      <c r="Z7" s="13">
        <v>32588.384399999999</v>
      </c>
      <c r="AA7" s="13">
        <v>21530.061399999999</v>
      </c>
      <c r="AB7" s="13">
        <v>16656.626499999998</v>
      </c>
      <c r="AC7" s="13">
        <v>10879.6464</v>
      </c>
      <c r="AD7" s="13">
        <v>16386.331899000001</v>
      </c>
      <c r="AE7" s="13">
        <v>14342.602500000001</v>
      </c>
      <c r="AF7" s="13">
        <v>19534.582399999999</v>
      </c>
      <c r="AG7" s="13">
        <v>20920.6855</v>
      </c>
      <c r="AH7" s="13">
        <v>15856.881299999999</v>
      </c>
      <c r="AI7" s="13">
        <v>11892.808800000001</v>
      </c>
      <c r="AJ7" s="13">
        <v>16718.988845799999</v>
      </c>
      <c r="AK7" s="13">
        <v>15470.2749633</v>
      </c>
      <c r="AL7" s="13">
        <v>13905.122662</v>
      </c>
      <c r="AM7" s="13">
        <v>16161.1662841</v>
      </c>
      <c r="AN7" s="13">
        <v>17070.3523594</v>
      </c>
      <c r="AO7" s="13">
        <v>24183.596567000001</v>
      </c>
      <c r="AP7" s="13">
        <v>18185.160627000001</v>
      </c>
      <c r="AQ7" s="13">
        <v>22805.621039599999</v>
      </c>
      <c r="AR7" s="13">
        <v>22077.199127200001</v>
      </c>
      <c r="AS7" s="13">
        <v>23514.041525000001</v>
      </c>
    </row>
    <row r="8" spans="1:46" ht="13.5" customHeight="1">
      <c r="B8" s="13" t="str">
        <f>Assumptions!A6</f>
        <v>ROHM Co., Ltd. (TSE:6963)</v>
      </c>
      <c r="C8" s="13" t="str">
        <f>Assumptions!B6</f>
        <v>TSE:6963</v>
      </c>
      <c r="D8" s="30" t="str">
        <f>Assumptions!C6</f>
        <v>ローム</v>
      </c>
      <c r="E8" s="48">
        <v>5358.0506531999999</v>
      </c>
      <c r="F8" s="48">
        <v>7647.8893968000002</v>
      </c>
      <c r="G8" s="48">
        <v>5708.3827127000004</v>
      </c>
      <c r="H8" s="48">
        <v>4404.2468349999999</v>
      </c>
      <c r="I8" s="48">
        <v>3719.5933500000001</v>
      </c>
      <c r="J8" s="48">
        <v>4964.5394274</v>
      </c>
      <c r="K8" s="48">
        <v>8872.3128190000007</v>
      </c>
      <c r="L8" s="48">
        <v>5013.7969518</v>
      </c>
      <c r="M8" s="48">
        <v>7827.383374</v>
      </c>
      <c r="N8" s="48">
        <v>10714.9577617</v>
      </c>
      <c r="O8" s="48">
        <v>7128.1723050000001</v>
      </c>
      <c r="P8" s="22"/>
      <c r="Y8" s="13" t="str">
        <f t="shared" si="5"/>
        <v>ローム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12216.4986472</v>
      </c>
      <c r="AH8" s="13">
        <v>6933.2499779999998</v>
      </c>
      <c r="AI8" s="13">
        <v>5358.0506531999999</v>
      </c>
      <c r="AJ8" s="13">
        <v>7647.8893968000002</v>
      </c>
      <c r="AK8" s="13">
        <v>5708.3827127000004</v>
      </c>
      <c r="AL8" s="13">
        <v>4404.2468349999999</v>
      </c>
      <c r="AM8" s="13">
        <v>3719.5933500000001</v>
      </c>
      <c r="AN8" s="13">
        <v>4964.5394274</v>
      </c>
      <c r="AO8" s="13">
        <v>8872.3128190000007</v>
      </c>
      <c r="AP8" s="13">
        <v>5013.7969518</v>
      </c>
      <c r="AQ8" s="13">
        <v>7827.383374</v>
      </c>
      <c r="AR8" s="13">
        <v>10714.9577617</v>
      </c>
      <c r="AS8" s="13">
        <v>7128.1723050000001</v>
      </c>
    </row>
    <row r="9" spans="1:46" ht="13.5" customHeight="1">
      <c r="B9" s="13" t="str">
        <f>Assumptions!A7</f>
        <v xml:space="preserve">NSK Ltd. (TSE:6471) </v>
      </c>
      <c r="C9" s="13" t="str">
        <f>Assumptions!B7</f>
        <v>TSE:6471</v>
      </c>
      <c r="D9" s="34" t="str">
        <f>Assumptions!C7</f>
        <v>日本精工</v>
      </c>
      <c r="E9" s="49">
        <v>2038.0582300000001</v>
      </c>
      <c r="F9" s="49">
        <v>3989.4803999999999</v>
      </c>
      <c r="G9" s="49">
        <v>3875.90841</v>
      </c>
      <c r="H9" s="49">
        <v>3443.4142743000002</v>
      </c>
      <c r="I9" s="49">
        <v>3860.4211145999998</v>
      </c>
      <c r="J9" s="49">
        <v>5736.4352464000003</v>
      </c>
      <c r="K9" s="49">
        <v>9510.3194743000004</v>
      </c>
      <c r="L9" s="49">
        <v>5577.1320081000003</v>
      </c>
      <c r="M9" s="49">
        <v>8412.1155665000006</v>
      </c>
      <c r="N9" s="49">
        <v>7535.9241903000002</v>
      </c>
      <c r="O9" s="49">
        <v>5309.5320025999999</v>
      </c>
      <c r="P9" s="22"/>
      <c r="Y9" s="13" t="str">
        <f t="shared" si="5"/>
        <v>日本精工</v>
      </c>
      <c r="Z9" s="13">
        <v>4314.4319077999999</v>
      </c>
      <c r="AA9" s="13">
        <v>3179.7328716000002</v>
      </c>
      <c r="AB9" s="13">
        <v>3090.0124420000002</v>
      </c>
      <c r="AC9" s="13">
        <v>1775.0832949000001</v>
      </c>
      <c r="AD9" s="13">
        <v>2828.0053735000001</v>
      </c>
      <c r="AE9" s="13">
        <v>3042.9999340999998</v>
      </c>
      <c r="AF9" s="13">
        <v>5633.9600228999998</v>
      </c>
      <c r="AG9" s="13">
        <v>6075.7085241000004</v>
      </c>
      <c r="AH9" s="13">
        <v>4083.7964496</v>
      </c>
      <c r="AI9" s="13">
        <v>2038.0582300000001</v>
      </c>
      <c r="AJ9" s="13">
        <v>3989.4803999999999</v>
      </c>
      <c r="AK9" s="13">
        <v>3875.90841</v>
      </c>
      <c r="AL9" s="13">
        <v>3443.4142743000002</v>
      </c>
      <c r="AM9" s="13">
        <v>3860.4211145999998</v>
      </c>
      <c r="AN9" s="13">
        <v>5736.4352464000003</v>
      </c>
      <c r="AO9" s="13">
        <v>9510.3194743000004</v>
      </c>
      <c r="AP9" s="13">
        <v>5577.1320081000003</v>
      </c>
      <c r="AQ9" s="13">
        <v>8412.1155665000006</v>
      </c>
      <c r="AR9" s="13">
        <v>7535.9241903000002</v>
      </c>
      <c r="AS9" s="13">
        <v>5309.5320025999999</v>
      </c>
    </row>
    <row r="10" spans="1:46" ht="13.5" customHeight="1">
      <c r="B10" s="13" t="str">
        <f>Assumptions!A8</f>
        <v xml:space="preserve">Hitachi, Ltd. (TSE:6501) </v>
      </c>
      <c r="C10" s="13" t="str">
        <f>Assumptions!B8</f>
        <v>TSE:6501</v>
      </c>
      <c r="D10" s="30" t="str">
        <f>Assumptions!C8</f>
        <v>日立製作所</v>
      </c>
      <c r="E10" s="48">
        <v>8842.1584817999992</v>
      </c>
      <c r="F10" s="48">
        <v>15614.7922774</v>
      </c>
      <c r="G10" s="48">
        <v>19553.725262100001</v>
      </c>
      <c r="H10" s="48">
        <v>23988.353676300001</v>
      </c>
      <c r="I10" s="48">
        <v>26230.2188432</v>
      </c>
      <c r="J10" s="48">
        <v>36805.600048799999</v>
      </c>
      <c r="K10" s="48">
        <v>39749.732573900001</v>
      </c>
      <c r="L10" s="48">
        <v>25426.2563734</v>
      </c>
      <c r="M10" s="48">
        <v>29089.666319600001</v>
      </c>
      <c r="N10" s="48">
        <v>37212.084143599997</v>
      </c>
      <c r="O10" s="48">
        <v>34616.884650499996</v>
      </c>
      <c r="P10" s="22"/>
      <c r="Y10" s="13" t="str">
        <f t="shared" si="5"/>
        <v>日立製作所</v>
      </c>
      <c r="Z10" s="13">
        <v>40688.9373682</v>
      </c>
      <c r="AA10" s="13">
        <v>35815.439416699999</v>
      </c>
      <c r="AB10" s="13">
        <v>30992.115977599999</v>
      </c>
      <c r="AC10" s="13">
        <v>13786.6909166</v>
      </c>
      <c r="AD10" s="13">
        <v>27154.809254700001</v>
      </c>
      <c r="AE10" s="13">
        <v>21964.7792673</v>
      </c>
      <c r="AF10" s="13">
        <v>27752.035035600002</v>
      </c>
      <c r="AG10" s="13">
        <v>30462.185934000001</v>
      </c>
      <c r="AH10" s="13">
        <v>19648.7546363</v>
      </c>
      <c r="AI10" s="13">
        <v>8842.1584817999992</v>
      </c>
      <c r="AJ10" s="13">
        <v>15614.7922774</v>
      </c>
      <c r="AK10" s="13">
        <v>19553.725262100001</v>
      </c>
      <c r="AL10" s="13">
        <v>23988.353676300001</v>
      </c>
      <c r="AM10" s="13">
        <v>26230.2188432</v>
      </c>
      <c r="AN10" s="13">
        <v>36805.600048799999</v>
      </c>
      <c r="AO10" s="13">
        <v>39749.732573900001</v>
      </c>
      <c r="AP10" s="13">
        <v>25426.2563734</v>
      </c>
      <c r="AQ10" s="13">
        <v>29089.666319600001</v>
      </c>
      <c r="AR10" s="13">
        <v>37212.084143599997</v>
      </c>
      <c r="AS10" s="13">
        <v>34616.884650499996</v>
      </c>
    </row>
    <row r="11" spans="1:46" ht="13.5" customHeight="1">
      <c r="B11" s="13" t="str">
        <f>Assumptions!A9</f>
        <v xml:space="preserve">Intel Corporation (NasdaqGS:INTC) </v>
      </c>
      <c r="C11" s="13" t="str">
        <f>Assumptions!B9</f>
        <v>NasdaqGS:INTC</v>
      </c>
      <c r="D11" s="35" t="str">
        <f>Assumptions!C9</f>
        <v>Intel</v>
      </c>
      <c r="E11" s="49">
        <v>82714.913127000007</v>
      </c>
      <c r="F11" s="49">
        <v>115083.417114</v>
      </c>
      <c r="G11" s="49">
        <v>91771.197616000005</v>
      </c>
      <c r="H11" s="49">
        <v>115755.179214</v>
      </c>
      <c r="I11" s="49">
        <v>101726.7474245</v>
      </c>
      <c r="J11" s="49">
        <v>132133.45063599999</v>
      </c>
      <c r="K11" s="49">
        <v>177698.854528</v>
      </c>
      <c r="L11" s="49">
        <v>171710.12504000001</v>
      </c>
      <c r="M11" s="49">
        <v>190150.94039999999</v>
      </c>
      <c r="N11" s="49">
        <v>258194.380752</v>
      </c>
      <c r="O11" s="49">
        <v>267593.85009000002</v>
      </c>
      <c r="P11" s="22"/>
      <c r="Y11" s="13" t="str">
        <f t="shared" si="5"/>
        <v>Intel</v>
      </c>
      <c r="Z11" s="13">
        <v>452972.65391250001</v>
      </c>
      <c r="AA11" s="13">
        <v>221913.762575</v>
      </c>
      <c r="AB11" s="13">
        <v>270493.33120999997</v>
      </c>
      <c r="AC11" s="13">
        <v>125787.433024</v>
      </c>
      <c r="AD11" s="13">
        <v>183736.84864000001</v>
      </c>
      <c r="AE11" s="13">
        <v>155097.17176200001</v>
      </c>
      <c r="AF11" s="13">
        <v>134494.83986400001</v>
      </c>
      <c r="AG11" s="13">
        <v>129623.6681145</v>
      </c>
      <c r="AH11" s="13">
        <v>122240.458956</v>
      </c>
      <c r="AI11" s="13">
        <v>82714.913127000007</v>
      </c>
      <c r="AJ11" s="13">
        <v>115083.417114</v>
      </c>
      <c r="AK11" s="13">
        <v>91771.197616000005</v>
      </c>
      <c r="AL11" s="13">
        <v>115755.179214</v>
      </c>
      <c r="AM11" s="13">
        <v>101726.7474245</v>
      </c>
      <c r="AN11" s="13">
        <v>132133.45063599999</v>
      </c>
      <c r="AO11" s="13">
        <v>177698.854528</v>
      </c>
      <c r="AP11" s="13">
        <v>171710.12504000001</v>
      </c>
      <c r="AQ11" s="13">
        <v>190150.94039999999</v>
      </c>
      <c r="AR11" s="13">
        <v>258194.380752</v>
      </c>
      <c r="AS11" s="13">
        <v>267593.85009000002</v>
      </c>
    </row>
    <row r="12" spans="1:46" ht="13.5" customHeight="1">
      <c r="B12" s="13" t="str">
        <f>Assumptions!A10</f>
        <v xml:space="preserve">Texas Instruments Inc. (NasdaqGS:TXN) </v>
      </c>
      <c r="C12" s="13" t="str">
        <f>Assumptions!B10</f>
        <v>NasdaqGS:TXN</v>
      </c>
      <c r="D12" s="17" t="str">
        <f>Assumptions!C10</f>
        <v>Texas Instruments</v>
      </c>
      <c r="E12" s="48">
        <v>20801.905491099998</v>
      </c>
      <c r="F12" s="48">
        <v>28404.534258</v>
      </c>
      <c r="G12" s="48">
        <v>33478.051392599999</v>
      </c>
      <c r="H12" s="48">
        <v>31633.421809399999</v>
      </c>
      <c r="I12" s="48">
        <v>36982.5514482</v>
      </c>
      <c r="J12" s="48">
        <v>52519.863966700002</v>
      </c>
      <c r="K12" s="48">
        <v>71851.010896399996</v>
      </c>
      <c r="L12" s="48">
        <v>64856.472009099998</v>
      </c>
      <c r="M12" s="48">
        <v>89792.063215999995</v>
      </c>
      <c r="N12" s="48">
        <v>108472.329501</v>
      </c>
      <c r="O12" s="48">
        <v>110321.5225045</v>
      </c>
      <c r="P12" s="22"/>
      <c r="Y12" s="13" t="str">
        <f t="shared" si="5"/>
        <v>Texas Instruments</v>
      </c>
      <c r="Z12" s="13">
        <v>134229.8540055</v>
      </c>
      <c r="AA12" s="13">
        <v>67447.658476299999</v>
      </c>
      <c r="AB12" s="13">
        <v>76262.462041299994</v>
      </c>
      <c r="AC12" s="13">
        <v>33445.102897299999</v>
      </c>
      <c r="AD12" s="13">
        <v>52736.111234399999</v>
      </c>
      <c r="AE12" s="13">
        <v>47044.114530600003</v>
      </c>
      <c r="AF12" s="13">
        <v>61046.2922597</v>
      </c>
      <c r="AG12" s="13">
        <v>51048.239173299997</v>
      </c>
      <c r="AH12" s="13">
        <v>37388.184347100003</v>
      </c>
      <c r="AI12" s="13">
        <v>20801.905491099998</v>
      </c>
      <c r="AJ12" s="13">
        <v>28404.534258</v>
      </c>
      <c r="AK12" s="13">
        <v>33478.051392599999</v>
      </c>
      <c r="AL12" s="13">
        <v>31633.421809399999</v>
      </c>
      <c r="AM12" s="13">
        <v>36982.5514482</v>
      </c>
      <c r="AN12" s="13">
        <v>52519.863966700002</v>
      </c>
      <c r="AO12" s="13">
        <v>71851.010896399996</v>
      </c>
      <c r="AP12" s="13">
        <v>64856.472009099998</v>
      </c>
      <c r="AQ12" s="13">
        <v>89792.063215999995</v>
      </c>
      <c r="AR12" s="13">
        <v>108472.329501</v>
      </c>
      <c r="AS12" s="13">
        <v>110321.5225045</v>
      </c>
    </row>
    <row r="13" spans="1:46" ht="13.5" customHeight="1">
      <c r="B13" s="13" t="str">
        <f>Assumptions!A11</f>
        <v xml:space="preserve">Emerson Electric Co. (NYSE:EMR) </v>
      </c>
      <c r="C13" s="13" t="str">
        <f>Assumptions!B11</f>
        <v>NYSE:EMR</v>
      </c>
      <c r="D13" s="35" t="str">
        <f>Assumptions!C11</f>
        <v>Emerson</v>
      </c>
      <c r="E13" s="49">
        <v>21351.2994588</v>
      </c>
      <c r="F13" s="49">
        <v>35402.7486871</v>
      </c>
      <c r="G13" s="49">
        <v>36512.706357199997</v>
      </c>
      <c r="H13" s="49">
        <v>31581.877562599999</v>
      </c>
      <c r="I13" s="49">
        <v>38000.352725500001</v>
      </c>
      <c r="J13" s="49">
        <v>48344.769011600001</v>
      </c>
      <c r="K13" s="49">
        <v>46551.485074299999</v>
      </c>
      <c r="L13" s="49">
        <v>39295.254673700001</v>
      </c>
      <c r="M13" s="49">
        <v>43054.132162299997</v>
      </c>
      <c r="N13" s="49">
        <v>46049.857972799997</v>
      </c>
      <c r="O13" s="49">
        <v>46632.196396699997</v>
      </c>
      <c r="P13" s="22"/>
      <c r="Y13" s="13" t="str">
        <f t="shared" si="5"/>
        <v>Emerson</v>
      </c>
      <c r="Z13" s="13">
        <v>23525.777339799999</v>
      </c>
      <c r="AA13" s="13">
        <v>33380.0056731</v>
      </c>
      <c r="AB13" s="13">
        <v>32039.356797100001</v>
      </c>
      <c r="AC13" s="13">
        <v>22537.304439</v>
      </c>
      <c r="AD13" s="13">
        <v>26328.410188499998</v>
      </c>
      <c r="AE13" s="13">
        <v>29192.475588500001</v>
      </c>
      <c r="AF13" s="13">
        <v>40420.327010300003</v>
      </c>
      <c r="AG13" s="13">
        <v>40396.201949299997</v>
      </c>
      <c r="AH13" s="13">
        <v>40328.487266900003</v>
      </c>
      <c r="AI13" s="13">
        <v>21351.2994588</v>
      </c>
      <c r="AJ13" s="13">
        <v>35402.7486871</v>
      </c>
      <c r="AK13" s="13">
        <v>36512.706357199997</v>
      </c>
      <c r="AL13" s="13">
        <v>31581.877562599999</v>
      </c>
      <c r="AM13" s="13">
        <v>38000.352725500001</v>
      </c>
      <c r="AN13" s="13">
        <v>48344.769011600001</v>
      </c>
      <c r="AO13" s="13">
        <v>46551.485074299999</v>
      </c>
      <c r="AP13" s="13">
        <v>39295.254673700001</v>
      </c>
      <c r="AQ13" s="13">
        <v>43054.132162299997</v>
      </c>
      <c r="AR13" s="13">
        <v>46049.857972799997</v>
      </c>
      <c r="AS13" s="13">
        <v>46632.196396699997</v>
      </c>
    </row>
    <row r="14" spans="1:46" ht="13.5" customHeight="1">
      <c r="B14" s="13" t="str">
        <f>Assumptions!A12</f>
        <v>Samsung Electronics Co. Ltd. (KOSE:A005930)</v>
      </c>
      <c r="C14" s="13" t="str">
        <f>Assumptions!B12</f>
        <v>KOSE:A005930</v>
      </c>
      <c r="D14" s="17" t="str">
        <f>Assumptions!C12</f>
        <v>Samsung E</v>
      </c>
      <c r="E14" s="48">
        <v>56333.697918899998</v>
      </c>
      <c r="F14" s="48">
        <v>95503.272421600006</v>
      </c>
      <c r="G14" s="48">
        <v>100919.54682030001</v>
      </c>
      <c r="H14" s="48">
        <v>132507.18824419999</v>
      </c>
      <c r="I14" s="48">
        <v>183808.28851799999</v>
      </c>
      <c r="J14" s="48">
        <v>190661.16067410001</v>
      </c>
      <c r="K14" s="48">
        <v>226766.4212671</v>
      </c>
      <c r="L14" s="48">
        <v>211765.92451790001</v>
      </c>
      <c r="M14" s="48">
        <v>285251.61456409999</v>
      </c>
      <c r="N14" s="48">
        <v>326325.9869812</v>
      </c>
      <c r="O14" s="48">
        <v>288781.07047480001</v>
      </c>
      <c r="P14" s="22"/>
      <c r="Y14" s="13" t="str">
        <f t="shared" si="5"/>
        <v>Samsung E</v>
      </c>
      <c r="Z14" s="13">
        <v>49636.969577600001</v>
      </c>
      <c r="AA14" s="13">
        <v>30443.139517399999</v>
      </c>
      <c r="AB14" s="13">
        <v>58240.133697600002</v>
      </c>
      <c r="AC14" s="13">
        <v>41297.011659099997</v>
      </c>
      <c r="AD14" s="13">
        <v>79021.475616800002</v>
      </c>
      <c r="AE14" s="13">
        <v>81461.488607000007</v>
      </c>
      <c r="AF14" s="13">
        <v>119120.038139</v>
      </c>
      <c r="AG14" s="13">
        <v>101639.4041651</v>
      </c>
      <c r="AH14" s="13">
        <v>88475.0383573</v>
      </c>
      <c r="AI14" s="13">
        <v>56333.697918899998</v>
      </c>
      <c r="AJ14" s="13">
        <v>95503.272421600006</v>
      </c>
      <c r="AK14" s="13">
        <v>100919.54682030001</v>
      </c>
      <c r="AL14" s="13">
        <v>132507.18824419999</v>
      </c>
      <c r="AM14" s="13">
        <v>183808.28851799999</v>
      </c>
      <c r="AN14" s="13">
        <v>190661.16067410001</v>
      </c>
      <c r="AO14" s="13">
        <v>226766.4212671</v>
      </c>
      <c r="AP14" s="13">
        <v>211765.92451790001</v>
      </c>
      <c r="AQ14" s="13">
        <v>285251.61456409999</v>
      </c>
      <c r="AR14" s="13">
        <v>326325.9869812</v>
      </c>
      <c r="AS14" s="13">
        <v>288781.07047480001</v>
      </c>
    </row>
    <row r="15" spans="1:46" ht="13.5" customHeight="1">
      <c r="B15" s="13" t="str">
        <f>Assumptions!A13</f>
        <v xml:space="preserve">Analog Devices, Inc. (NasdaqGS:ADI) </v>
      </c>
      <c r="C15" s="13" t="str">
        <f>Assumptions!B13</f>
        <v>NasdaqGS:ADI</v>
      </c>
      <c r="D15" s="35" t="str">
        <f>Assumptions!C13</f>
        <v>Analog Devices</v>
      </c>
      <c r="E15" s="49">
        <v>5552.7764110999997</v>
      </c>
      <c r="F15" s="49">
        <v>8018.7872606000001</v>
      </c>
      <c r="G15" s="49">
        <v>9776.9445276000006</v>
      </c>
      <c r="H15" s="49">
        <v>9915.9113885000006</v>
      </c>
      <c r="I15" s="49">
        <v>13399.467314199999</v>
      </c>
      <c r="J15" s="49">
        <v>17097.6661886</v>
      </c>
      <c r="K15" s="49">
        <v>23557.037949900001</v>
      </c>
      <c r="L15" s="49">
        <v>20618.0957653</v>
      </c>
      <c r="M15" s="49">
        <v>33359.890539100001</v>
      </c>
      <c r="N15" s="49">
        <v>35791.298542199998</v>
      </c>
      <c r="O15" s="49">
        <v>42963.749446000002</v>
      </c>
      <c r="P15" s="22"/>
      <c r="Y15" s="13" t="str">
        <f t="shared" si="5"/>
        <v>Analog Devices</v>
      </c>
      <c r="Z15" s="13">
        <v>29259.926389799999</v>
      </c>
      <c r="AA15" s="13">
        <v>16371.4436453</v>
      </c>
      <c r="AB15" s="13">
        <v>21814.2694878</v>
      </c>
      <c r="AC15" s="13">
        <v>11826.242458299999</v>
      </c>
      <c r="AD15" s="13">
        <v>18695.086164799999</v>
      </c>
      <c r="AE15" s="13">
        <v>14434.620971</v>
      </c>
      <c r="AF15" s="13">
        <v>16470.154288000002</v>
      </c>
      <c r="AG15" s="13">
        <v>13523.677789900001</v>
      </c>
      <c r="AH15" s="13">
        <v>8652.2318606000008</v>
      </c>
      <c r="AI15" s="13">
        <v>5552.7764110999997</v>
      </c>
      <c r="AJ15" s="13">
        <v>8018.7872606000001</v>
      </c>
      <c r="AK15" s="13">
        <v>9776.9445276000006</v>
      </c>
      <c r="AL15" s="13">
        <v>9915.9113885000006</v>
      </c>
      <c r="AM15" s="13">
        <v>13399.467314199999</v>
      </c>
      <c r="AN15" s="13">
        <v>17097.6661886</v>
      </c>
      <c r="AO15" s="13">
        <v>23557.037949900001</v>
      </c>
      <c r="AP15" s="13">
        <v>20618.0957653</v>
      </c>
      <c r="AQ15" s="13">
        <v>33359.890539100001</v>
      </c>
      <c r="AR15" s="13">
        <v>35791.298542199998</v>
      </c>
      <c r="AS15" s="13">
        <v>42963.749446000002</v>
      </c>
    </row>
    <row r="16" spans="1:46" ht="13.5" customHeight="1"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2"/>
    </row>
    <row r="17" spans="1:16" ht="13.5" customHeight="1">
      <c r="A17" s="13" t="s">
        <v>233</v>
      </c>
      <c r="E17" s="46" t="str">
        <f t="shared" ref="E17:M17" si="6">CONCATENATE("FY",RIGHT(F17,4)-1)</f>
        <v>FY2009</v>
      </c>
      <c r="F17" s="46" t="str">
        <f t="shared" si="6"/>
        <v>FY2010</v>
      </c>
      <c r="G17" s="46" t="str">
        <f t="shared" si="6"/>
        <v>FY2011</v>
      </c>
      <c r="H17" s="46" t="str">
        <f t="shared" si="6"/>
        <v>FY2012</v>
      </c>
      <c r="I17" s="46" t="str">
        <f t="shared" si="6"/>
        <v>FY2013</v>
      </c>
      <c r="J17" s="46" t="str">
        <f t="shared" si="6"/>
        <v>FY2014</v>
      </c>
      <c r="K17" s="46" t="str">
        <f t="shared" si="6"/>
        <v>FY2015</v>
      </c>
      <c r="L17" s="46" t="str">
        <f t="shared" si="6"/>
        <v>FY2016</v>
      </c>
      <c r="M17" s="46" t="str">
        <f t="shared" si="6"/>
        <v>FY2017</v>
      </c>
      <c r="N17" s="46" t="str">
        <f>CONCATENATE("FY",RIGHT(O17,4)-1)</f>
        <v>FY2018</v>
      </c>
      <c r="O17" s="46" t="str">
        <f>Assumptions!D2</f>
        <v>FY2019</v>
      </c>
    </row>
    <row r="18" spans="1:16" ht="13.5" customHeight="1">
      <c r="D18" s="33" t="s">
        <v>245</v>
      </c>
      <c r="E18" s="47">
        <f t="shared" ref="E18:M18" si="7">F18-1</f>
        <v>2008</v>
      </c>
      <c r="F18" s="47">
        <f t="shared" si="7"/>
        <v>2009</v>
      </c>
      <c r="G18" s="47">
        <f t="shared" si="7"/>
        <v>2010</v>
      </c>
      <c r="H18" s="47">
        <f t="shared" si="7"/>
        <v>2011</v>
      </c>
      <c r="I18" s="47">
        <f t="shared" si="7"/>
        <v>2012</v>
      </c>
      <c r="J18" s="47">
        <f t="shared" si="7"/>
        <v>2013</v>
      </c>
      <c r="K18" s="47">
        <f t="shared" si="7"/>
        <v>2014</v>
      </c>
      <c r="L18" s="47">
        <f t="shared" si="7"/>
        <v>2015</v>
      </c>
      <c r="M18" s="47">
        <f t="shared" si="7"/>
        <v>2016</v>
      </c>
      <c r="N18" s="47">
        <f>O18-1</f>
        <v>2017</v>
      </c>
      <c r="O18" s="47">
        <f>'Basic Financial Statements'!D14</f>
        <v>2018</v>
      </c>
    </row>
    <row r="19" spans="1:16" ht="13.5" customHeight="1">
      <c r="B19" s="13" t="str">
        <f>B4</f>
        <v xml:space="preserve">Nidec Corporation (TSE:6594) </v>
      </c>
      <c r="C19" s="13" t="str">
        <f>C4</f>
        <v>TSE:6594</v>
      </c>
      <c r="D19" s="30" t="str">
        <f>D4</f>
        <v>日本電産</v>
      </c>
      <c r="E19" s="48">
        <v>6108.03</v>
      </c>
      <c r="F19" s="48">
        <v>5715.52</v>
      </c>
      <c r="G19" s="48">
        <v>6759.88</v>
      </c>
      <c r="H19" s="48">
        <v>6823.2</v>
      </c>
      <c r="I19" s="48">
        <v>7092.7</v>
      </c>
      <c r="J19" s="48">
        <v>8751.09</v>
      </c>
      <c r="K19" s="48">
        <v>10283.85</v>
      </c>
      <c r="L19" s="48">
        <v>11782.9</v>
      </c>
      <c r="M19" s="48">
        <v>11993.11</v>
      </c>
      <c r="N19" s="48">
        <v>14880.9</v>
      </c>
      <c r="O19" s="48">
        <v>15183.2</v>
      </c>
      <c r="P19" s="22"/>
    </row>
    <row r="20" spans="1:16" ht="13.5" customHeight="1">
      <c r="B20" s="13" t="str">
        <f t="shared" ref="B20:C30" si="8">B5</f>
        <v xml:space="preserve">Murata Manufacturing Co., Ltd. (TSE:6981)  </v>
      </c>
      <c r="C20" s="13" t="str">
        <f t="shared" si="8"/>
        <v>TSE:6981</v>
      </c>
      <c r="D20" s="34" t="str">
        <f t="shared" ref="D20:D30" si="9">D5</f>
        <v>村田製作所</v>
      </c>
      <c r="E20" s="49">
        <v>5239.46</v>
      </c>
      <c r="F20" s="49">
        <v>5308.19</v>
      </c>
      <c r="G20" s="49">
        <v>6179.54</v>
      </c>
      <c r="H20" s="49">
        <v>5846.62</v>
      </c>
      <c r="I20" s="49">
        <v>6810.21</v>
      </c>
      <c r="J20" s="49">
        <v>8467.16</v>
      </c>
      <c r="K20" s="49">
        <v>10435.42</v>
      </c>
      <c r="L20" s="49">
        <v>12108.41</v>
      </c>
      <c r="M20" s="49">
        <v>11355.24</v>
      </c>
      <c r="N20" s="49">
        <v>13718.42</v>
      </c>
      <c r="O20" s="49">
        <v>15750.26</v>
      </c>
      <c r="P20" s="22"/>
    </row>
    <row r="21" spans="1:16" ht="13.5" customHeight="1">
      <c r="B21" s="13" t="str">
        <f t="shared" si="8"/>
        <v xml:space="preserve">TDK Corporation (TSE:6762) </v>
      </c>
      <c r="C21" s="13" t="str">
        <f t="shared" si="8"/>
        <v>TSE:6762</v>
      </c>
      <c r="D21" s="30" t="str">
        <f t="shared" si="9"/>
        <v>TDK</v>
      </c>
      <c r="E21" s="48">
        <v>7274</v>
      </c>
      <c r="F21" s="48">
        <v>8088.58</v>
      </c>
      <c r="G21" s="48">
        <v>8757.3700000000008</v>
      </c>
      <c r="H21" s="48">
        <v>8144.97</v>
      </c>
      <c r="I21" s="48">
        <v>8515.75</v>
      </c>
      <c r="J21" s="48">
        <v>9845.25</v>
      </c>
      <c r="K21" s="48">
        <v>10825.6</v>
      </c>
      <c r="L21" s="48">
        <v>11522.55</v>
      </c>
      <c r="M21" s="48">
        <v>11782.57</v>
      </c>
      <c r="N21" s="48">
        <v>12717.47</v>
      </c>
      <c r="O21" s="48">
        <v>13818.06</v>
      </c>
      <c r="P21" s="22"/>
    </row>
    <row r="22" spans="1:16" ht="13.5" customHeight="1">
      <c r="B22" s="13" t="str">
        <f t="shared" si="8"/>
        <v xml:space="preserve">Kyocera Corp. (TSE:6971) </v>
      </c>
      <c r="C22" s="13" t="str">
        <f t="shared" si="8"/>
        <v>TSE:6971</v>
      </c>
      <c r="D22" s="34" t="str">
        <f t="shared" si="9"/>
        <v>京セラ</v>
      </c>
      <c r="E22" s="49">
        <v>11285.86</v>
      </c>
      <c r="F22" s="49">
        <v>10738.05</v>
      </c>
      <c r="G22" s="49">
        <v>12669.24</v>
      </c>
      <c r="H22" s="49">
        <v>11908.7</v>
      </c>
      <c r="I22" s="49">
        <v>12800.54</v>
      </c>
      <c r="J22" s="49">
        <v>14473.69</v>
      </c>
      <c r="K22" s="49">
        <v>15265.36</v>
      </c>
      <c r="L22" s="49">
        <v>14796.27</v>
      </c>
      <c r="M22" s="49">
        <v>14227.54</v>
      </c>
      <c r="N22" s="49">
        <v>15770.39</v>
      </c>
      <c r="O22" s="49">
        <v>16237.1</v>
      </c>
      <c r="P22" s="22"/>
    </row>
    <row r="23" spans="1:16" ht="13.5" customHeight="1">
      <c r="B23" s="13" t="str">
        <f t="shared" si="8"/>
        <v>ROHM Co., Ltd. (TSE:6963)</v>
      </c>
      <c r="C23" s="13" t="str">
        <f t="shared" si="8"/>
        <v>TSE:6963</v>
      </c>
      <c r="D23" s="30" t="str">
        <f t="shared" si="9"/>
        <v>ローム</v>
      </c>
      <c r="E23" s="48">
        <v>3171.4</v>
      </c>
      <c r="F23" s="48">
        <v>3356.4</v>
      </c>
      <c r="G23" s="48">
        <v>3418.85</v>
      </c>
      <c r="H23" s="48">
        <v>3046.52</v>
      </c>
      <c r="I23" s="48">
        <v>2924.1</v>
      </c>
      <c r="J23" s="48">
        <v>3310.87</v>
      </c>
      <c r="K23" s="48">
        <v>3627.72</v>
      </c>
      <c r="L23" s="48">
        <v>3523.97</v>
      </c>
      <c r="M23" s="48">
        <v>3520.1</v>
      </c>
      <c r="N23" s="48">
        <v>3971.06</v>
      </c>
      <c r="O23" s="48">
        <v>3989.89</v>
      </c>
      <c r="P23" s="22"/>
    </row>
    <row r="24" spans="1:16" ht="13.5" customHeight="1">
      <c r="B24" s="13" t="str">
        <f t="shared" si="8"/>
        <v xml:space="preserve">NSK Ltd. (TSE:6471) </v>
      </c>
      <c r="C24" s="13" t="str">
        <f t="shared" si="8"/>
        <v>TSE:6471</v>
      </c>
      <c r="D24" s="34" t="str">
        <f t="shared" si="9"/>
        <v>日本精工</v>
      </c>
      <c r="E24" s="49">
        <v>6475.93</v>
      </c>
      <c r="F24" s="49">
        <v>5875.72</v>
      </c>
      <c r="G24" s="49">
        <v>7104.31</v>
      </c>
      <c r="H24" s="49">
        <v>7331.92</v>
      </c>
      <c r="I24" s="49">
        <v>7328.42</v>
      </c>
      <c r="J24" s="49">
        <v>8717.42</v>
      </c>
      <c r="K24" s="49">
        <v>9748.85</v>
      </c>
      <c r="L24" s="49">
        <v>9753.19</v>
      </c>
      <c r="M24" s="49">
        <v>9491.7000000000007</v>
      </c>
      <c r="N24" s="49">
        <v>10203.379999999999</v>
      </c>
      <c r="O24" s="49">
        <v>9913.65</v>
      </c>
      <c r="P24" s="22"/>
    </row>
    <row r="25" spans="1:16" ht="13.5" customHeight="1">
      <c r="B25" s="13" t="str">
        <f t="shared" si="8"/>
        <v xml:space="preserve">Hitachi, Ltd. (TSE:6501) </v>
      </c>
      <c r="C25" s="13" t="str">
        <f t="shared" si="8"/>
        <v>TSE:6501</v>
      </c>
      <c r="D25" s="30" t="str">
        <f t="shared" si="9"/>
        <v>日立製作所</v>
      </c>
      <c r="E25" s="48">
        <v>100003.69</v>
      </c>
      <c r="F25" s="48">
        <v>89685.46</v>
      </c>
      <c r="G25" s="48">
        <v>93158.07</v>
      </c>
      <c r="H25" s="48">
        <v>96658.83</v>
      </c>
      <c r="I25" s="48">
        <v>90410.71</v>
      </c>
      <c r="J25" s="48">
        <v>96664.46</v>
      </c>
      <c r="K25" s="48">
        <v>97749.3</v>
      </c>
      <c r="L25" s="48">
        <v>100343.05</v>
      </c>
      <c r="M25" s="48">
        <v>91622.64</v>
      </c>
      <c r="N25" s="48">
        <v>93686.14</v>
      </c>
      <c r="O25" s="48">
        <v>94806.19</v>
      </c>
      <c r="P25" s="22"/>
    </row>
    <row r="26" spans="1:16" ht="13.5" customHeight="1">
      <c r="B26" s="13" t="str">
        <f t="shared" si="8"/>
        <v xml:space="preserve">Intel Corporation (NasdaqGS:INTC) </v>
      </c>
      <c r="C26" s="13" t="str">
        <f t="shared" si="8"/>
        <v>NasdaqGS:INTC</v>
      </c>
      <c r="D26" s="35" t="str">
        <f t="shared" si="9"/>
        <v>Intel</v>
      </c>
      <c r="E26" s="49">
        <v>32153.499449999999</v>
      </c>
      <c r="F26" s="49">
        <v>36170.010450000002</v>
      </c>
      <c r="G26" s="49">
        <v>41546.830600000001</v>
      </c>
      <c r="H26" s="49">
        <v>45915.932800000002</v>
      </c>
      <c r="I26" s="49">
        <v>55346.035400000001</v>
      </c>
      <c r="J26" s="49">
        <v>67278.653999999995</v>
      </c>
      <c r="K26" s="49">
        <v>66592.065000000002</v>
      </c>
      <c r="L26" s="49">
        <v>69334.322499999995</v>
      </c>
      <c r="M26" s="49">
        <v>70690.852350000001</v>
      </c>
      <c r="N26" s="49">
        <v>78194.937600000005</v>
      </c>
      <c r="O26" s="49">
        <v>0</v>
      </c>
      <c r="P26" s="22"/>
    </row>
    <row r="27" spans="1:16" ht="13.5" customHeight="1">
      <c r="B27" s="13" t="str">
        <f t="shared" si="8"/>
        <v xml:space="preserve">Texas Instruments Inc. (NasdaqGS:TXN) </v>
      </c>
      <c r="C27" s="13" t="str">
        <f t="shared" si="8"/>
        <v>NasdaqGS:TXN</v>
      </c>
      <c r="D27" s="17" t="str">
        <f t="shared" si="9"/>
        <v>Texas Instruments</v>
      </c>
      <c r="E27" s="48">
        <v>9705.9729499999994</v>
      </c>
      <c r="F27" s="48">
        <v>11331.3141</v>
      </c>
      <c r="G27" s="48">
        <v>10567.709000000001</v>
      </c>
      <c r="H27" s="48">
        <v>11092.983749999999</v>
      </c>
      <c r="I27" s="48">
        <v>12833.557500000001</v>
      </c>
      <c r="J27" s="48">
        <v>15628.562250000001</v>
      </c>
      <c r="K27" s="48">
        <v>15626</v>
      </c>
      <c r="L27" s="48">
        <v>15609.475</v>
      </c>
      <c r="M27" s="48">
        <v>16851.322349999999</v>
      </c>
      <c r="N27" s="48">
        <v>17317.4156</v>
      </c>
      <c r="O27" s="48">
        <v>0</v>
      </c>
      <c r="P27" s="22"/>
    </row>
    <row r="28" spans="1:16" ht="13.5" customHeight="1">
      <c r="B28" s="13" t="str">
        <f t="shared" si="8"/>
        <v xml:space="preserve">Emerson Electric Co. (NYSE:EMR) </v>
      </c>
      <c r="C28" s="13" t="str">
        <f t="shared" si="8"/>
        <v>NYSE:EMR</v>
      </c>
      <c r="D28" s="35" t="str">
        <f t="shared" si="9"/>
        <v>Emerson</v>
      </c>
      <c r="E28" s="49">
        <v>17986.264500000001</v>
      </c>
      <c r="F28" s="49">
        <v>17579.136450000002</v>
      </c>
      <c r="G28" s="49">
        <v>18675.162</v>
      </c>
      <c r="H28" s="49">
        <v>19014.506799999999</v>
      </c>
      <c r="I28" s="49">
        <v>24207.689699999999</v>
      </c>
      <c r="J28" s="49">
        <v>19453.100999999999</v>
      </c>
      <c r="K28" s="49">
        <v>19455.740150000001</v>
      </c>
      <c r="L28" s="49">
        <v>14707.155500000001</v>
      </c>
      <c r="M28" s="49">
        <v>17188.0272</v>
      </c>
      <c r="N28" s="49">
        <v>19755.468799999999</v>
      </c>
      <c r="O28" s="49">
        <v>0</v>
      </c>
      <c r="P28" s="22"/>
    </row>
    <row r="29" spans="1:16" ht="13.5" customHeight="1">
      <c r="B29" s="13" t="str">
        <f t="shared" si="8"/>
        <v>Samsung Electronics Co. Ltd. (KOSE:A005930)</v>
      </c>
      <c r="C29" s="13" t="str">
        <f t="shared" si="8"/>
        <v>KOSE:A005930</v>
      </c>
      <c r="D29" s="17" t="str">
        <f t="shared" si="9"/>
        <v>Samsung E</v>
      </c>
      <c r="E29" s="48">
        <v>108844.9175921</v>
      </c>
      <c r="F29" s="48">
        <v>111924.2637083</v>
      </c>
      <c r="G29" s="48">
        <v>109375.681052</v>
      </c>
      <c r="H29" s="48">
        <v>163547.06481119999</v>
      </c>
      <c r="I29" s="48">
        <v>227782.8360936</v>
      </c>
      <c r="J29" s="48">
        <v>226335.3947907</v>
      </c>
      <c r="K29" s="48">
        <v>204958.98402470001</v>
      </c>
      <c r="L29" s="48">
        <v>195764.91688020001</v>
      </c>
      <c r="M29" s="48">
        <v>252603.04173239999</v>
      </c>
      <c r="N29" s="48">
        <v>240245.95379279999</v>
      </c>
      <c r="O29" s="48">
        <v>0</v>
      </c>
      <c r="P29" s="22"/>
    </row>
    <row r="30" spans="1:16" ht="13.5" customHeight="1">
      <c r="B30" s="13" t="str">
        <f t="shared" si="8"/>
        <v xml:space="preserve">Analog Devices, Inc. (NasdaqGS:ADI) </v>
      </c>
      <c r="C30" s="13" t="str">
        <f t="shared" si="8"/>
        <v>NasdaqGS:ADI</v>
      </c>
      <c r="D30" s="35" t="str">
        <f t="shared" si="9"/>
        <v>Analog Devices</v>
      </c>
      <c r="E30" s="49">
        <v>1822.5850313999999</v>
      </c>
      <c r="F30" s="49">
        <v>2222.3195393000001</v>
      </c>
      <c r="G30" s="49">
        <v>2267.7392319999999</v>
      </c>
      <c r="H30" s="49">
        <v>2174.4193100000002</v>
      </c>
      <c r="I30" s="49">
        <v>2601.1629409000002</v>
      </c>
      <c r="J30" s="49">
        <v>3211.1240557000001</v>
      </c>
      <c r="K30" s="49">
        <v>4148.2170992000001</v>
      </c>
      <c r="L30" s="49">
        <v>3606.8493678</v>
      </c>
      <c r="M30" s="49">
        <v>5814.1260401</v>
      </c>
      <c r="N30" s="49">
        <v>7022.8768620999999</v>
      </c>
      <c r="O30" s="49">
        <v>0</v>
      </c>
      <c r="P30" s="22"/>
    </row>
    <row r="32" spans="1:16" ht="13.5" customHeight="1">
      <c r="A32" s="13" t="s">
        <v>235</v>
      </c>
      <c r="E32" s="46" t="str">
        <f t="shared" ref="E32:N32" si="10">E17</f>
        <v>FY2009</v>
      </c>
      <c r="F32" s="46" t="str">
        <f t="shared" si="10"/>
        <v>FY2010</v>
      </c>
      <c r="G32" s="46" t="str">
        <f t="shared" si="10"/>
        <v>FY2011</v>
      </c>
      <c r="H32" s="46" t="str">
        <f t="shared" si="10"/>
        <v>FY2012</v>
      </c>
      <c r="I32" s="46" t="str">
        <f t="shared" si="10"/>
        <v>FY2013</v>
      </c>
      <c r="J32" s="46" t="str">
        <f t="shared" si="10"/>
        <v>FY2014</v>
      </c>
      <c r="K32" s="46" t="str">
        <f t="shared" si="10"/>
        <v>FY2015</v>
      </c>
      <c r="L32" s="46" t="str">
        <f t="shared" si="10"/>
        <v>FY2016</v>
      </c>
      <c r="M32" s="46" t="str">
        <f t="shared" si="10"/>
        <v>FY2017</v>
      </c>
      <c r="N32" s="46" t="str">
        <f t="shared" si="10"/>
        <v>FY2018</v>
      </c>
      <c r="O32" s="46" t="str">
        <f>O17</f>
        <v>FY2019</v>
      </c>
    </row>
    <row r="33" spans="1:16" ht="13.5" customHeight="1">
      <c r="D33" s="36" t="s">
        <v>445</v>
      </c>
      <c r="E33" s="47">
        <f t="shared" ref="E33:M33" si="11">F33-1</f>
        <v>2008</v>
      </c>
      <c r="F33" s="47">
        <f t="shared" si="11"/>
        <v>2009</v>
      </c>
      <c r="G33" s="47">
        <f t="shared" si="11"/>
        <v>2010</v>
      </c>
      <c r="H33" s="47">
        <f t="shared" si="11"/>
        <v>2011</v>
      </c>
      <c r="I33" s="47">
        <f t="shared" si="11"/>
        <v>2012</v>
      </c>
      <c r="J33" s="47">
        <f t="shared" si="11"/>
        <v>2013</v>
      </c>
      <c r="K33" s="47">
        <f t="shared" si="11"/>
        <v>2014</v>
      </c>
      <c r="L33" s="47">
        <f t="shared" si="11"/>
        <v>2015</v>
      </c>
      <c r="M33" s="47">
        <f t="shared" si="11"/>
        <v>2016</v>
      </c>
      <c r="N33" s="47">
        <f>O33-1</f>
        <v>2017</v>
      </c>
      <c r="O33" s="47">
        <f>O18</f>
        <v>2018</v>
      </c>
    </row>
    <row r="34" spans="1:16" ht="13.5" customHeight="1">
      <c r="B34" s="13" t="str">
        <f t="shared" ref="B34:D45" si="12">B19</f>
        <v xml:space="preserve">Nidec Corporation (TSE:6594) </v>
      </c>
      <c r="C34" s="13" t="str">
        <f t="shared" si="12"/>
        <v>TSE:6594</v>
      </c>
      <c r="D34" s="30" t="str">
        <f t="shared" si="12"/>
        <v>日本電産</v>
      </c>
      <c r="E34" s="48">
        <v>860.95</v>
      </c>
      <c r="F34" s="48">
        <v>1104.21</v>
      </c>
      <c r="G34" s="48">
        <v>1285.79</v>
      </c>
      <c r="H34" s="48">
        <v>1074</v>
      </c>
      <c r="I34" s="48">
        <v>573.17999999999995</v>
      </c>
      <c r="J34" s="48">
        <v>1311.75</v>
      </c>
      <c r="K34" s="48">
        <v>1643.43</v>
      </c>
      <c r="L34" s="48">
        <v>1788.63</v>
      </c>
      <c r="M34" s="48">
        <v>1955.55</v>
      </c>
      <c r="N34" s="48">
        <v>2315.56</v>
      </c>
      <c r="O34" s="48">
        <v>2058.62</v>
      </c>
      <c r="P34" s="22"/>
    </row>
    <row r="35" spans="1:16" ht="13.5" customHeight="1">
      <c r="B35" s="13" t="str">
        <f t="shared" si="12"/>
        <v xml:space="preserve">Murata Manufacturing Co., Ltd. (TSE:6981)  </v>
      </c>
      <c r="C35" s="13" t="str">
        <f t="shared" si="12"/>
        <v>TSE:6981</v>
      </c>
      <c r="D35" s="34" t="str">
        <f t="shared" si="12"/>
        <v>村田製作所</v>
      </c>
      <c r="E35" s="49">
        <v>651.97</v>
      </c>
      <c r="F35" s="49">
        <v>966.26</v>
      </c>
      <c r="G35" s="49">
        <v>1392.8</v>
      </c>
      <c r="H35" s="49">
        <v>1065.96</v>
      </c>
      <c r="I35" s="49">
        <v>1323.55</v>
      </c>
      <c r="J35" s="49">
        <v>2027.75</v>
      </c>
      <c r="K35" s="49">
        <v>2994.7</v>
      </c>
      <c r="L35" s="49">
        <v>3745.11</v>
      </c>
      <c r="M35" s="49">
        <v>3147.38</v>
      </c>
      <c r="N35" s="49">
        <v>3037.71</v>
      </c>
      <c r="O35" s="49">
        <v>3912.26</v>
      </c>
      <c r="P35" s="22"/>
    </row>
    <row r="36" spans="1:16" ht="13.5" customHeight="1">
      <c r="B36" s="13" t="str">
        <f t="shared" si="12"/>
        <v xml:space="preserve">TDK Corporation (TSE:6762) </v>
      </c>
      <c r="C36" s="13" t="str">
        <f t="shared" si="12"/>
        <v>TSE:6762</v>
      </c>
      <c r="D36" s="30" t="str">
        <f t="shared" si="12"/>
        <v>TDK</v>
      </c>
      <c r="E36" s="48">
        <v>593.04999999999995</v>
      </c>
      <c r="F36" s="48">
        <v>1175.28</v>
      </c>
      <c r="G36" s="48">
        <v>1414.36</v>
      </c>
      <c r="H36" s="48">
        <v>988.84</v>
      </c>
      <c r="I36" s="48">
        <v>995.86</v>
      </c>
      <c r="J36" s="48">
        <v>1197.25</v>
      </c>
      <c r="K36" s="48">
        <v>1527.08</v>
      </c>
      <c r="L36" s="48">
        <v>1766.38</v>
      </c>
      <c r="M36" s="48">
        <v>2961.51</v>
      </c>
      <c r="N36" s="48">
        <v>1778.04</v>
      </c>
      <c r="O36" s="48">
        <v>2144.54</v>
      </c>
      <c r="P36" s="22"/>
    </row>
    <row r="37" spans="1:16" ht="13.5" customHeight="1">
      <c r="B37" s="13" t="str">
        <f t="shared" si="12"/>
        <v xml:space="preserve">Kyocera Corp. (TSE:6971) </v>
      </c>
      <c r="C37" s="13" t="str">
        <f t="shared" si="12"/>
        <v>TSE:6971</v>
      </c>
      <c r="D37" s="34" t="str">
        <f t="shared" si="12"/>
        <v>京セラ</v>
      </c>
      <c r="E37" s="49">
        <v>1455.45</v>
      </c>
      <c r="F37" s="49">
        <v>1462.69</v>
      </c>
      <c r="G37" s="49">
        <v>2281.8000000000002</v>
      </c>
      <c r="H37" s="49">
        <v>1792.55</v>
      </c>
      <c r="I37" s="49">
        <v>1722.1</v>
      </c>
      <c r="J37" s="49">
        <v>1990.93</v>
      </c>
      <c r="K37" s="49">
        <v>1881.57</v>
      </c>
      <c r="L37" s="49">
        <v>1808.53</v>
      </c>
      <c r="M37" s="49">
        <v>1845.1</v>
      </c>
      <c r="N37" s="49">
        <v>1795.45</v>
      </c>
      <c r="O37" s="49">
        <v>1587.12</v>
      </c>
      <c r="P37" s="22"/>
    </row>
    <row r="38" spans="1:16" ht="13.5" customHeight="1">
      <c r="B38" s="13" t="str">
        <f t="shared" si="12"/>
        <v>ROHM Co., Ltd. (TSE:6963)</v>
      </c>
      <c r="C38" s="13" t="str">
        <f t="shared" si="12"/>
        <v>TSE:6963</v>
      </c>
      <c r="D38" s="30" t="str">
        <f t="shared" si="12"/>
        <v>ローム</v>
      </c>
      <c r="E38" s="48">
        <v>616.47</v>
      </c>
      <c r="F38" s="48">
        <v>723.39</v>
      </c>
      <c r="G38" s="48">
        <v>788.48</v>
      </c>
      <c r="H38" s="48">
        <v>465.28</v>
      </c>
      <c r="I38" s="48">
        <v>400.35</v>
      </c>
      <c r="J38" s="48">
        <v>490.44</v>
      </c>
      <c r="K38" s="48">
        <v>731.9</v>
      </c>
      <c r="L38" s="48">
        <v>721.11</v>
      </c>
      <c r="M38" s="48">
        <v>730.14</v>
      </c>
      <c r="N38" s="48">
        <v>1008.03</v>
      </c>
      <c r="O38" s="48">
        <v>1013.25</v>
      </c>
      <c r="P38" s="22"/>
    </row>
    <row r="39" spans="1:16" ht="13.5" customHeight="1">
      <c r="B39" s="13" t="str">
        <f t="shared" si="12"/>
        <v xml:space="preserve">NSK Ltd. (TSE:6471) </v>
      </c>
      <c r="C39" s="13" t="str">
        <f t="shared" si="12"/>
        <v>TSE:6471</v>
      </c>
      <c r="D39" s="34" t="str">
        <f t="shared" si="12"/>
        <v>日本精工</v>
      </c>
      <c r="E39" s="49">
        <v>625.41999999999996</v>
      </c>
      <c r="F39" s="49">
        <v>493.25</v>
      </c>
      <c r="G39" s="49">
        <v>792.28</v>
      </c>
      <c r="H39" s="49">
        <v>809.89</v>
      </c>
      <c r="I39" s="49">
        <v>676.82</v>
      </c>
      <c r="J39" s="49">
        <v>1034</v>
      </c>
      <c r="K39" s="49">
        <v>1358.95</v>
      </c>
      <c r="L39" s="49">
        <v>1285.1600000000001</v>
      </c>
      <c r="M39" s="49">
        <v>1038.44</v>
      </c>
      <c r="N39" s="49">
        <v>1394</v>
      </c>
      <c r="O39" s="49">
        <v>1243.68</v>
      </c>
      <c r="P39" s="22"/>
    </row>
    <row r="40" spans="1:16" ht="13.5" customHeight="1">
      <c r="B40" s="13" t="str">
        <f t="shared" si="12"/>
        <v xml:space="preserve">Hitachi, Ltd. (TSE:6501) </v>
      </c>
      <c r="C40" s="13" t="str">
        <f t="shared" si="12"/>
        <v>TSE:6501</v>
      </c>
      <c r="D40" s="30" t="str">
        <f t="shared" si="12"/>
        <v>日立製作所</v>
      </c>
      <c r="E40" s="48">
        <v>7840.69</v>
      </c>
      <c r="F40" s="48">
        <v>7599.21</v>
      </c>
      <c r="G40" s="48">
        <v>9422.77</v>
      </c>
      <c r="H40" s="48">
        <v>8919.4599999999991</v>
      </c>
      <c r="I40" s="48">
        <v>8400.4699999999993</v>
      </c>
      <c r="J40" s="48">
        <v>9783.7000000000007</v>
      </c>
      <c r="K40" s="48">
        <v>10310.530000000001</v>
      </c>
      <c r="L40" s="48">
        <v>11443.74</v>
      </c>
      <c r="M40" s="48">
        <v>9248.7099999999991</v>
      </c>
      <c r="N40" s="48">
        <v>10097.290000000001</v>
      </c>
      <c r="O40" s="48">
        <v>10568.42</v>
      </c>
      <c r="P40" s="22"/>
    </row>
    <row r="41" spans="1:16" ht="13.5" customHeight="1">
      <c r="B41" s="13" t="str">
        <f t="shared" si="12"/>
        <v xml:space="preserve">Intel Corporation (NasdaqGS:INTC) </v>
      </c>
      <c r="C41" s="13" t="str">
        <f t="shared" si="12"/>
        <v>NasdaqGS:INTC</v>
      </c>
      <c r="D41" s="35" t="str">
        <f t="shared" si="12"/>
        <v>Intel</v>
      </c>
      <c r="E41" s="49">
        <v>12532.056850000001</v>
      </c>
      <c r="F41" s="49">
        <v>16770.387900000002</v>
      </c>
      <c r="G41" s="49">
        <v>18112.445400000001</v>
      </c>
      <c r="H41" s="49">
        <v>19075.328000000001</v>
      </c>
      <c r="I41" s="49">
        <v>21592.17815</v>
      </c>
      <c r="J41" s="49">
        <v>29130.802199999998</v>
      </c>
      <c r="K41" s="49">
        <v>27749.600999999999</v>
      </c>
      <c r="L41" s="49">
        <v>26613.162499999999</v>
      </c>
      <c r="M41" s="49">
        <v>29852.7804</v>
      </c>
      <c r="N41" s="49">
        <v>35681.5173</v>
      </c>
      <c r="O41" s="49">
        <v>0</v>
      </c>
      <c r="P41" s="22"/>
    </row>
    <row r="42" spans="1:16" ht="13.5" customHeight="1">
      <c r="B42" s="13" t="str">
        <f t="shared" si="12"/>
        <v xml:space="preserve">Texas Instruments Inc. (NasdaqGS:TXN) </v>
      </c>
      <c r="C42" s="13" t="str">
        <f t="shared" si="12"/>
        <v>NasdaqGS:TXN</v>
      </c>
      <c r="D42" s="17" t="str">
        <f t="shared" si="12"/>
        <v>Texas Instruments</v>
      </c>
      <c r="E42" s="48">
        <v>2911.6988000000001</v>
      </c>
      <c r="F42" s="48">
        <v>4313.9479499999998</v>
      </c>
      <c r="G42" s="48">
        <v>3414.5972000000002</v>
      </c>
      <c r="H42" s="48">
        <v>3159.6623500000001</v>
      </c>
      <c r="I42" s="48">
        <v>4068.2534999999998</v>
      </c>
      <c r="J42" s="48">
        <v>6078.9057000000003</v>
      </c>
      <c r="K42" s="48">
        <v>6370.6</v>
      </c>
      <c r="L42" s="48">
        <v>6657.085</v>
      </c>
      <c r="M42" s="48">
        <v>7760.5514999999996</v>
      </c>
      <c r="N42" s="48">
        <v>8326.2713500000009</v>
      </c>
      <c r="O42" s="48">
        <v>0</v>
      </c>
      <c r="P42" s="22"/>
    </row>
    <row r="43" spans="1:16" ht="13.5" customHeight="1">
      <c r="B43" s="13" t="str">
        <f t="shared" si="12"/>
        <v xml:space="preserve">Emerson Electric Co. (NYSE:EMR) </v>
      </c>
      <c r="C43" s="13" t="str">
        <f t="shared" si="12"/>
        <v>NYSE:EMR</v>
      </c>
      <c r="D43" s="35" t="str">
        <f t="shared" si="12"/>
        <v>Emerson</v>
      </c>
      <c r="E43" s="49">
        <v>3344.5754999999999</v>
      </c>
      <c r="F43" s="49">
        <v>3312.9557500000001</v>
      </c>
      <c r="G43" s="49">
        <v>3698.4870000000001</v>
      </c>
      <c r="H43" s="49">
        <v>3700.5538999999999</v>
      </c>
      <c r="I43" s="49">
        <v>4676.8757999999998</v>
      </c>
      <c r="J43" s="49">
        <v>4344.12</v>
      </c>
      <c r="K43" s="49">
        <v>4262.5659999999998</v>
      </c>
      <c r="L43" s="49">
        <v>3120.2827499999999</v>
      </c>
      <c r="M43" s="49">
        <v>3649.5280499999999</v>
      </c>
      <c r="N43" s="49">
        <v>4041.2008500000002</v>
      </c>
      <c r="O43" s="49">
        <v>0</v>
      </c>
      <c r="P43" s="22"/>
    </row>
    <row r="44" spans="1:16" ht="13.5" customHeight="1">
      <c r="B44" s="13" t="str">
        <f t="shared" si="12"/>
        <v>Samsung Electronics Co. Ltd. (KOSE:A005930)</v>
      </c>
      <c r="C44" s="13" t="str">
        <f t="shared" si="12"/>
        <v>KOSE:A005930</v>
      </c>
      <c r="D44" s="17" t="str">
        <f t="shared" si="12"/>
        <v>Samsung E</v>
      </c>
      <c r="E44" s="48">
        <v>17484.277204400001</v>
      </c>
      <c r="F44" s="48">
        <v>20332.410460499999</v>
      </c>
      <c r="G44" s="48">
        <v>19252.025171699999</v>
      </c>
      <c r="H44" s="48">
        <v>36142.494019999998</v>
      </c>
      <c r="I44" s="48">
        <v>52709.254903499997</v>
      </c>
      <c r="J44" s="48">
        <v>46848.984182599997</v>
      </c>
      <c r="K44" s="48">
        <v>47739.622632999999</v>
      </c>
      <c r="L44" s="48">
        <v>47717.7420384</v>
      </c>
      <c r="M44" s="48">
        <v>79157.507091499996</v>
      </c>
      <c r="N44" s="48">
        <v>83718.238481099994</v>
      </c>
      <c r="O44" s="48">
        <v>0</v>
      </c>
      <c r="P44" s="22"/>
    </row>
    <row r="45" spans="1:16" ht="13.5" customHeight="1">
      <c r="B45" s="13" t="str">
        <f t="shared" si="12"/>
        <v xml:space="preserve">Analog Devices, Inc. (NasdaqGS:ADI) </v>
      </c>
      <c r="C45" s="13" t="str">
        <f t="shared" si="12"/>
        <v>NasdaqGS:ADI</v>
      </c>
      <c r="D45" s="35" t="str">
        <f t="shared" si="12"/>
        <v>Analog Devices</v>
      </c>
      <c r="E45" s="49">
        <v>432.68516069999998</v>
      </c>
      <c r="F45" s="49">
        <v>834.90237300000001</v>
      </c>
      <c r="G45" s="49">
        <v>903.56376160000002</v>
      </c>
      <c r="H45" s="49">
        <v>758.56115999999997</v>
      </c>
      <c r="I45" s="49">
        <v>888.52845839999998</v>
      </c>
      <c r="J45" s="49">
        <v>1081.7536884000001</v>
      </c>
      <c r="K45" s="49">
        <v>1271.7006156</v>
      </c>
      <c r="L45" s="49">
        <v>1319.4219611999999</v>
      </c>
      <c r="M45" s="49">
        <v>2384.6998179000002</v>
      </c>
      <c r="N45" s="49">
        <v>3105.5834758000001</v>
      </c>
      <c r="O45" s="49">
        <v>0</v>
      </c>
      <c r="P45" s="22"/>
    </row>
    <row r="47" spans="1:16" ht="13.5" customHeight="1">
      <c r="A47" s="13" t="s">
        <v>234</v>
      </c>
      <c r="E47" s="46" t="str">
        <f t="shared" ref="E47:N47" si="13">E32</f>
        <v>FY2009</v>
      </c>
      <c r="F47" s="46" t="str">
        <f t="shared" si="13"/>
        <v>FY2010</v>
      </c>
      <c r="G47" s="46" t="str">
        <f t="shared" si="13"/>
        <v>FY2011</v>
      </c>
      <c r="H47" s="46" t="str">
        <f t="shared" si="13"/>
        <v>FY2012</v>
      </c>
      <c r="I47" s="46" t="str">
        <f t="shared" si="13"/>
        <v>FY2013</v>
      </c>
      <c r="J47" s="46" t="str">
        <f t="shared" si="13"/>
        <v>FY2014</v>
      </c>
      <c r="K47" s="46" t="str">
        <f t="shared" si="13"/>
        <v>FY2015</v>
      </c>
      <c r="L47" s="46" t="str">
        <f t="shared" si="13"/>
        <v>FY2016</v>
      </c>
      <c r="M47" s="46" t="str">
        <f t="shared" si="13"/>
        <v>FY2017</v>
      </c>
      <c r="N47" s="46" t="str">
        <f t="shared" si="13"/>
        <v>FY2018</v>
      </c>
      <c r="O47" s="46" t="str">
        <f>O32</f>
        <v>FY2019</v>
      </c>
    </row>
    <row r="48" spans="1:16" ht="13.5" customHeight="1">
      <c r="D48" s="33" t="s">
        <v>312</v>
      </c>
      <c r="E48" s="47">
        <f t="shared" ref="E48:M48" si="14">F48-1</f>
        <v>2008</v>
      </c>
      <c r="F48" s="47">
        <f t="shared" si="14"/>
        <v>2009</v>
      </c>
      <c r="G48" s="47">
        <f t="shared" si="14"/>
        <v>2010</v>
      </c>
      <c r="H48" s="47">
        <f t="shared" si="14"/>
        <v>2011</v>
      </c>
      <c r="I48" s="47">
        <f t="shared" si="14"/>
        <v>2012</v>
      </c>
      <c r="J48" s="47">
        <f t="shared" si="14"/>
        <v>2013</v>
      </c>
      <c r="K48" s="47">
        <f t="shared" si="14"/>
        <v>2014</v>
      </c>
      <c r="L48" s="47">
        <f t="shared" si="14"/>
        <v>2015</v>
      </c>
      <c r="M48" s="47">
        <f t="shared" si="14"/>
        <v>2016</v>
      </c>
      <c r="N48" s="47">
        <f>O48-1</f>
        <v>2017</v>
      </c>
      <c r="O48" s="47">
        <f>O18</f>
        <v>2018</v>
      </c>
    </row>
    <row r="49" spans="1:16" ht="13.5" customHeight="1">
      <c r="B49" s="13" t="str">
        <f t="shared" ref="B49:D60" si="15">B34</f>
        <v xml:space="preserve">Nidec Corporation (TSE:6594) </v>
      </c>
      <c r="C49" s="13" t="str">
        <f t="shared" si="15"/>
        <v>TSE:6594</v>
      </c>
      <c r="D49" s="30" t="str">
        <f t="shared" si="15"/>
        <v>日本電産</v>
      </c>
      <c r="E49" s="48">
        <v>7028.84</v>
      </c>
      <c r="F49" s="48">
        <v>6927.91</v>
      </c>
      <c r="G49" s="48">
        <v>7482.05</v>
      </c>
      <c r="H49" s="48">
        <v>8004.01</v>
      </c>
      <c r="I49" s="48">
        <v>10054.17</v>
      </c>
      <c r="J49" s="48">
        <v>11669.38</v>
      </c>
      <c r="K49" s="48">
        <v>13573.4</v>
      </c>
      <c r="L49" s="48">
        <v>13766.36</v>
      </c>
      <c r="M49" s="48">
        <v>16789.97</v>
      </c>
      <c r="N49" s="48">
        <v>17731.990000000002</v>
      </c>
      <c r="O49" s="48">
        <v>18750.68</v>
      </c>
      <c r="P49" s="22"/>
    </row>
    <row r="50" spans="1:16" ht="13.5" customHeight="1">
      <c r="B50" s="13" t="str">
        <f t="shared" si="15"/>
        <v xml:space="preserve">Murata Manufacturing Co., Ltd. (TSE:6981)  </v>
      </c>
      <c r="C50" s="13" t="str">
        <f t="shared" si="15"/>
        <v>TSE:6981</v>
      </c>
      <c r="D50" s="34" t="str">
        <f t="shared" si="15"/>
        <v>村田製作所</v>
      </c>
      <c r="E50" s="49">
        <v>9093.27</v>
      </c>
      <c r="F50" s="49">
        <v>9287.9</v>
      </c>
      <c r="G50" s="49">
        <v>9885.08</v>
      </c>
      <c r="H50" s="49">
        <v>10008.85</v>
      </c>
      <c r="I50" s="49">
        <v>10871.44</v>
      </c>
      <c r="J50" s="49">
        <v>12436.87</v>
      </c>
      <c r="K50" s="49">
        <v>14313.03</v>
      </c>
      <c r="L50" s="49">
        <v>15177.84</v>
      </c>
      <c r="M50" s="49">
        <v>16349.99</v>
      </c>
      <c r="N50" s="49">
        <v>17970.13</v>
      </c>
      <c r="O50" s="49">
        <v>20488.93</v>
      </c>
      <c r="P50" s="22"/>
    </row>
    <row r="51" spans="1:16" ht="13.5" customHeight="1">
      <c r="B51" s="13" t="str">
        <f t="shared" si="15"/>
        <v xml:space="preserve">TDK Corporation (TSE:6762) </v>
      </c>
      <c r="C51" s="13" t="str">
        <f t="shared" si="15"/>
        <v>TSE:6762</v>
      </c>
      <c r="D51" s="30" t="str">
        <f t="shared" si="15"/>
        <v>TDK</v>
      </c>
      <c r="E51" s="48">
        <v>11010.36</v>
      </c>
      <c r="F51" s="48">
        <v>10914.58</v>
      </c>
      <c r="G51" s="48">
        <v>10608.53</v>
      </c>
      <c r="H51" s="48">
        <v>10728.29</v>
      </c>
      <c r="I51" s="48">
        <v>11696.42</v>
      </c>
      <c r="J51" s="48">
        <v>12395.89</v>
      </c>
      <c r="K51" s="48">
        <v>14042.82</v>
      </c>
      <c r="L51" s="48">
        <v>14505.85</v>
      </c>
      <c r="M51" s="48">
        <v>16643.330000000002</v>
      </c>
      <c r="N51" s="48">
        <v>19052.09</v>
      </c>
      <c r="O51" s="48">
        <v>19924.8</v>
      </c>
      <c r="P51" s="22"/>
    </row>
    <row r="52" spans="1:16" ht="13.5" customHeight="1">
      <c r="B52" s="13" t="str">
        <f t="shared" si="15"/>
        <v xml:space="preserve">Kyocera Corp. (TSE:6971) </v>
      </c>
      <c r="C52" s="13" t="str">
        <f t="shared" si="15"/>
        <v>TSE:6971</v>
      </c>
      <c r="D52" s="34" t="str">
        <f t="shared" si="15"/>
        <v>京セラ</v>
      </c>
      <c r="E52" s="49">
        <v>17738.02</v>
      </c>
      <c r="F52" s="49">
        <v>18487.169999999998</v>
      </c>
      <c r="G52" s="49">
        <v>19465.66</v>
      </c>
      <c r="H52" s="49">
        <v>19941.03</v>
      </c>
      <c r="I52" s="49">
        <v>22828.53</v>
      </c>
      <c r="J52" s="49">
        <v>26367.040000000001</v>
      </c>
      <c r="K52" s="49">
        <v>30211.84</v>
      </c>
      <c r="L52" s="49">
        <v>30950.49</v>
      </c>
      <c r="M52" s="49">
        <v>31104.7</v>
      </c>
      <c r="N52" s="49">
        <v>31570.77</v>
      </c>
      <c r="O52" s="49">
        <v>29684.75</v>
      </c>
      <c r="P52" s="22"/>
    </row>
    <row r="53" spans="1:16" ht="13.5" customHeight="1">
      <c r="B53" s="13" t="str">
        <f t="shared" si="15"/>
        <v>ROHM Co., Ltd. (TSE:6963)</v>
      </c>
      <c r="C53" s="13" t="str">
        <f t="shared" si="15"/>
        <v>TSE:6963</v>
      </c>
      <c r="D53" s="30" t="str">
        <f t="shared" si="15"/>
        <v>ローム</v>
      </c>
      <c r="E53" s="48">
        <v>8091.85</v>
      </c>
      <c r="F53" s="48">
        <v>8073.39</v>
      </c>
      <c r="G53" s="48">
        <v>7599.88</v>
      </c>
      <c r="H53" s="48">
        <v>7373.26</v>
      </c>
      <c r="I53" s="48">
        <v>6990.14</v>
      </c>
      <c r="J53" s="48">
        <v>7544.07</v>
      </c>
      <c r="K53" s="48">
        <v>8643.7999999999993</v>
      </c>
      <c r="L53" s="48">
        <v>8041.34</v>
      </c>
      <c r="M53" s="48">
        <v>8345.0300000000007</v>
      </c>
      <c r="N53" s="48">
        <v>8700.34</v>
      </c>
      <c r="O53" s="48">
        <v>8744.27</v>
      </c>
      <c r="P53" s="22"/>
    </row>
    <row r="54" spans="1:16" ht="13.5" customHeight="1">
      <c r="B54" s="13" t="str">
        <f t="shared" si="15"/>
        <v xml:space="preserve">NSK Ltd. (TSE:6471) </v>
      </c>
      <c r="C54" s="13" t="str">
        <f t="shared" si="15"/>
        <v>TSE:6471</v>
      </c>
      <c r="D54" s="34" t="str">
        <f t="shared" si="15"/>
        <v>日本精工</v>
      </c>
      <c r="E54" s="49">
        <v>7442.29</v>
      </c>
      <c r="F54" s="49">
        <v>7896.24</v>
      </c>
      <c r="G54" s="49">
        <v>7886.26</v>
      </c>
      <c r="H54" s="49">
        <v>8450.73</v>
      </c>
      <c r="I54" s="49">
        <v>8825.4699999999993</v>
      </c>
      <c r="J54" s="49">
        <v>10009.32</v>
      </c>
      <c r="K54" s="49">
        <v>11291.64</v>
      </c>
      <c r="L54" s="49">
        <v>10323.74</v>
      </c>
      <c r="M54" s="49">
        <v>10439.549999999999</v>
      </c>
      <c r="N54" s="49">
        <v>10923.1</v>
      </c>
      <c r="O54" s="49">
        <v>10864.56</v>
      </c>
      <c r="P54" s="22"/>
    </row>
    <row r="55" spans="1:16" ht="13.5" customHeight="1">
      <c r="B55" s="13" t="str">
        <f t="shared" si="15"/>
        <v xml:space="preserve">Hitachi, Ltd. (TSE:6501) </v>
      </c>
      <c r="C55" s="13" t="str">
        <f t="shared" si="15"/>
        <v>TSE:6501</v>
      </c>
      <c r="D55" s="30" t="str">
        <f t="shared" si="15"/>
        <v>日立製作所</v>
      </c>
      <c r="E55" s="48">
        <v>94037.09</v>
      </c>
      <c r="F55" s="48">
        <v>89644.64</v>
      </c>
      <c r="G55" s="48">
        <v>91856.29</v>
      </c>
      <c r="H55" s="48">
        <v>94185.26</v>
      </c>
      <c r="I55" s="48">
        <v>98092.3</v>
      </c>
      <c r="J55" s="48">
        <v>110981.91</v>
      </c>
      <c r="K55" s="48">
        <v>124337.27</v>
      </c>
      <c r="L55" s="48">
        <v>125510.05</v>
      </c>
      <c r="M55" s="48">
        <v>96639.17</v>
      </c>
      <c r="N55" s="48">
        <v>101066.03</v>
      </c>
      <c r="O55" s="48">
        <v>96265.919999999998</v>
      </c>
      <c r="P55" s="22"/>
    </row>
    <row r="56" spans="1:16" ht="13.5" customHeight="1">
      <c r="B56" s="13" t="str">
        <f t="shared" si="15"/>
        <v xml:space="preserve">Intel Corporation (NasdaqGS:INTC) </v>
      </c>
      <c r="C56" s="13" t="str">
        <f t="shared" si="15"/>
        <v>NasdaqGS:INTC</v>
      </c>
      <c r="D56" s="35" t="str">
        <f t="shared" si="15"/>
        <v>Intel</v>
      </c>
      <c r="E56" s="49">
        <v>48600.508249999999</v>
      </c>
      <c r="F56" s="49">
        <v>52390.671900000001</v>
      </c>
      <c r="G56" s="49">
        <v>54718.958599999998</v>
      </c>
      <c r="H56" s="49">
        <v>72609.340800000005</v>
      </c>
      <c r="I56" s="49">
        <v>96980.517900000006</v>
      </c>
      <c r="J56" s="49">
        <v>110665.98</v>
      </c>
      <c r="K56" s="49">
        <v>122055.177</v>
      </c>
      <c r="L56" s="49">
        <v>132309.27249999999</v>
      </c>
      <c r="M56" s="49">
        <v>138821.51115000001</v>
      </c>
      <c r="N56" s="49">
        <v>141232.76310000001</v>
      </c>
      <c r="O56" s="49">
        <v>0</v>
      </c>
      <c r="P56" s="22"/>
    </row>
    <row r="57" spans="1:16" ht="13.5" customHeight="1">
      <c r="B57" s="13" t="str">
        <f t="shared" si="15"/>
        <v xml:space="preserve">Texas Instruments Inc. (NasdaqGS:TXN) </v>
      </c>
      <c r="C57" s="13" t="str">
        <f t="shared" si="15"/>
        <v>NasdaqGS:TXN</v>
      </c>
      <c r="D57" s="17" t="str">
        <f t="shared" si="15"/>
        <v>Texas Instruments</v>
      </c>
      <c r="E57" s="48">
        <v>11280.971149999999</v>
      </c>
      <c r="F57" s="48">
        <v>10872.90135</v>
      </c>
      <c r="G57" s="48">
        <v>15770.391799999999</v>
      </c>
      <c r="H57" s="48">
        <v>17317.163949999998</v>
      </c>
      <c r="I57" s="48">
        <v>19913.307000000001</v>
      </c>
      <c r="J57" s="48">
        <v>20812.524600000001</v>
      </c>
      <c r="K57" s="48">
        <v>19508.46</v>
      </c>
      <c r="L57" s="48">
        <v>19183.192500000001</v>
      </c>
      <c r="M57" s="48">
        <v>19871.066699999999</v>
      </c>
      <c r="N57" s="48">
        <v>18801.859550000001</v>
      </c>
      <c r="O57" s="48">
        <v>0</v>
      </c>
      <c r="P57" s="22"/>
    </row>
    <row r="58" spans="1:16" ht="13.5" customHeight="1">
      <c r="B58" s="13" t="str">
        <f t="shared" si="15"/>
        <v xml:space="preserve">Emerson Electric Co. (NYSE:EMR) </v>
      </c>
      <c r="C58" s="13" t="str">
        <f t="shared" si="15"/>
        <v>NYSE:EMR</v>
      </c>
      <c r="D58" s="35" t="str">
        <f t="shared" si="15"/>
        <v>Emerson</v>
      </c>
      <c r="E58" s="49">
        <v>17682.94425</v>
      </c>
      <c r="F58" s="49">
        <v>19086.468649999999</v>
      </c>
      <c r="G58" s="49">
        <v>18396.830999999998</v>
      </c>
      <c r="H58" s="49">
        <v>18551.840199999999</v>
      </c>
      <c r="I58" s="49">
        <v>24248.904299999998</v>
      </c>
      <c r="J58" s="49">
        <v>26522.169000000002</v>
      </c>
      <c r="K58" s="49">
        <v>26447.066800000001</v>
      </c>
      <c r="L58" s="49">
        <v>22009.082999999999</v>
      </c>
      <c r="M58" s="49">
        <v>22058.193449999999</v>
      </c>
      <c r="N58" s="49">
        <v>23139.591499999999</v>
      </c>
      <c r="O58" s="49">
        <v>0</v>
      </c>
      <c r="P58" s="22"/>
    </row>
    <row r="59" spans="1:16" ht="13.5" customHeight="1">
      <c r="B59" s="13" t="str">
        <f t="shared" si="15"/>
        <v>Samsung Electronics Co. Ltd. (KOSE:A005930)</v>
      </c>
      <c r="C59" s="13" t="str">
        <f t="shared" si="15"/>
        <v>KOSE:A005930</v>
      </c>
      <c r="D59" s="17" t="str">
        <f t="shared" si="15"/>
        <v>Samsung E</v>
      </c>
      <c r="E59" s="48">
        <v>89567.716957700002</v>
      </c>
      <c r="F59" s="48">
        <v>97200.652620399997</v>
      </c>
      <c r="G59" s="48">
        <v>103276.2240698</v>
      </c>
      <c r="H59" s="48">
        <v>147256.05051289999</v>
      </c>
      <c r="I59" s="48">
        <v>213223.34194839999</v>
      </c>
      <c r="J59" s="48">
        <v>252916.37709709999</v>
      </c>
      <c r="K59" s="48">
        <v>247376.06385390001</v>
      </c>
      <c r="L59" s="48">
        <v>254249.5780867</v>
      </c>
      <c r="M59" s="48">
        <v>318160.8104128</v>
      </c>
      <c r="N59" s="48">
        <v>334449.40524009999</v>
      </c>
      <c r="O59" s="48">
        <v>0</v>
      </c>
      <c r="P59" s="22"/>
    </row>
    <row r="60" spans="1:16" ht="13.5" customHeight="1">
      <c r="B60" s="13" t="str">
        <f t="shared" si="15"/>
        <v xml:space="preserve">Analog Devices, Inc. (NasdaqGS:ADI) </v>
      </c>
      <c r="C60" s="13" t="str">
        <f t="shared" si="15"/>
        <v>NasdaqGS:ADI</v>
      </c>
      <c r="D60" s="35" t="str">
        <f t="shared" si="15"/>
        <v>Analog Devices</v>
      </c>
      <c r="E60" s="49">
        <v>3047.7971019000001</v>
      </c>
      <c r="F60" s="49">
        <v>3483.6267472999998</v>
      </c>
      <c r="G60" s="49">
        <v>3998.336276</v>
      </c>
      <c r="H60" s="49">
        <v>4524.3793349999996</v>
      </c>
      <c r="I60" s="49">
        <v>6302.9353874999997</v>
      </c>
      <c r="J60" s="49">
        <v>7689.0265209999998</v>
      </c>
      <c r="K60" s="49">
        <v>8524.1791052000008</v>
      </c>
      <c r="L60" s="49">
        <v>8402.2670675999998</v>
      </c>
      <c r="M60" s="49">
        <v>24066.1920249</v>
      </c>
      <c r="N60" s="49">
        <v>23160.397206500002</v>
      </c>
      <c r="O60" s="49">
        <v>0</v>
      </c>
      <c r="P60" s="22"/>
    </row>
    <row r="61" spans="1:16" ht="3" customHeight="1"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2"/>
    </row>
    <row r="62" spans="1:16" ht="13.5" customHeight="1">
      <c r="A62" s="13" t="s">
        <v>236</v>
      </c>
      <c r="E62" s="46" t="str">
        <f t="shared" ref="E62:N62" si="16">E47</f>
        <v>FY2009</v>
      </c>
      <c r="F62" s="46" t="str">
        <f t="shared" si="16"/>
        <v>FY2010</v>
      </c>
      <c r="G62" s="46" t="str">
        <f t="shared" si="16"/>
        <v>FY2011</v>
      </c>
      <c r="H62" s="46" t="str">
        <f t="shared" si="16"/>
        <v>FY2012</v>
      </c>
      <c r="I62" s="46" t="str">
        <f t="shared" si="16"/>
        <v>FY2013</v>
      </c>
      <c r="J62" s="46" t="str">
        <f t="shared" si="16"/>
        <v>FY2014</v>
      </c>
      <c r="K62" s="46" t="str">
        <f t="shared" si="16"/>
        <v>FY2015</v>
      </c>
      <c r="L62" s="46" t="str">
        <f t="shared" si="16"/>
        <v>FY2016</v>
      </c>
      <c r="M62" s="46" t="str">
        <f t="shared" si="16"/>
        <v>FY2017</v>
      </c>
      <c r="N62" s="46" t="str">
        <f t="shared" si="16"/>
        <v>FY2018</v>
      </c>
      <c r="O62" s="46" t="str">
        <f>O47</f>
        <v>FY2019</v>
      </c>
    </row>
    <row r="63" spans="1:16" ht="13.5" customHeight="1">
      <c r="D63" s="33" t="s">
        <v>334</v>
      </c>
      <c r="E63" s="47">
        <f t="shared" ref="E63:M63" si="17">F63-1</f>
        <v>2008</v>
      </c>
      <c r="F63" s="47">
        <f t="shared" si="17"/>
        <v>2009</v>
      </c>
      <c r="G63" s="47">
        <f t="shared" si="17"/>
        <v>2010</v>
      </c>
      <c r="H63" s="47">
        <f t="shared" si="17"/>
        <v>2011</v>
      </c>
      <c r="I63" s="47">
        <f t="shared" si="17"/>
        <v>2012</v>
      </c>
      <c r="J63" s="47">
        <f t="shared" si="17"/>
        <v>2013</v>
      </c>
      <c r="K63" s="47">
        <f t="shared" si="17"/>
        <v>2014</v>
      </c>
      <c r="L63" s="47">
        <f t="shared" si="17"/>
        <v>2015</v>
      </c>
      <c r="M63" s="47">
        <f t="shared" si="17"/>
        <v>2016</v>
      </c>
      <c r="N63" s="47">
        <f>O63-1</f>
        <v>2017</v>
      </c>
      <c r="O63" s="47">
        <f>O18</f>
        <v>2018</v>
      </c>
    </row>
    <row r="64" spans="1:16" ht="13.5" customHeight="1">
      <c r="B64" s="13" t="str">
        <f t="shared" ref="B64:D75" si="18">B49</f>
        <v xml:space="preserve">Nidec Corporation (TSE:6594) </v>
      </c>
      <c r="C64" s="13" t="str">
        <f t="shared" si="18"/>
        <v>TSE:6594</v>
      </c>
      <c r="D64" s="30" t="str">
        <f t="shared" si="18"/>
        <v>日本電産</v>
      </c>
      <c r="E64" s="48">
        <v>3576.87</v>
      </c>
      <c r="F64" s="48">
        <v>4015.31</v>
      </c>
      <c r="G64" s="48">
        <v>4105.0600000000004</v>
      </c>
      <c r="H64" s="48">
        <v>4256.1099999999997</v>
      </c>
      <c r="I64" s="48">
        <v>4538.17</v>
      </c>
      <c r="J64" s="48">
        <v>5407.93</v>
      </c>
      <c r="K64" s="48">
        <v>7530.99</v>
      </c>
      <c r="L64" s="48">
        <v>7713.69</v>
      </c>
      <c r="M64" s="48">
        <v>8558.06</v>
      </c>
      <c r="N64" s="48">
        <v>9423.91</v>
      </c>
      <c r="O64" s="48">
        <v>10157.14</v>
      </c>
      <c r="P64" s="22"/>
    </row>
    <row r="65" spans="1:16" ht="13.5" customHeight="1">
      <c r="B65" s="13" t="str">
        <f t="shared" si="18"/>
        <v xml:space="preserve">Murata Manufacturing Co., Ltd. (TSE:6981)  </v>
      </c>
      <c r="C65" s="13" t="str">
        <f t="shared" si="18"/>
        <v>TSE:6981</v>
      </c>
      <c r="D65" s="34" t="str">
        <f t="shared" si="18"/>
        <v>村田製作所</v>
      </c>
      <c r="E65" s="49">
        <v>7843.42</v>
      </c>
      <c r="F65" s="49">
        <v>8008.57</v>
      </c>
      <c r="G65" s="49">
        <v>8211.44</v>
      </c>
      <c r="H65" s="49">
        <v>8085.42</v>
      </c>
      <c r="I65" s="49">
        <v>8609.6299999999992</v>
      </c>
      <c r="J65" s="49">
        <v>9716.32</v>
      </c>
      <c r="K65" s="49">
        <v>11389.31</v>
      </c>
      <c r="L65" s="49">
        <v>12439.79</v>
      </c>
      <c r="M65" s="49">
        <v>13553.34</v>
      </c>
      <c r="N65" s="49">
        <v>14572.16</v>
      </c>
      <c r="O65" s="49">
        <v>16045.4</v>
      </c>
      <c r="P65" s="22"/>
    </row>
    <row r="66" spans="1:16" ht="13.5" customHeight="1">
      <c r="B66" s="13" t="str">
        <f t="shared" si="18"/>
        <v xml:space="preserve">TDK Corporation (TSE:6762) </v>
      </c>
      <c r="C66" s="13" t="str">
        <f t="shared" si="18"/>
        <v>TSE:6762</v>
      </c>
      <c r="D66" s="30" t="str">
        <f t="shared" si="18"/>
        <v>TDK</v>
      </c>
      <c r="E66" s="48">
        <v>5630.41</v>
      </c>
      <c r="F66" s="48">
        <v>5496.69</v>
      </c>
      <c r="G66" s="48">
        <v>5397.66</v>
      </c>
      <c r="H66" s="48">
        <v>5120.46</v>
      </c>
      <c r="I66" s="48">
        <v>5806.16</v>
      </c>
      <c r="J66" s="48">
        <v>6522.43</v>
      </c>
      <c r="K66" s="48">
        <v>7580.07</v>
      </c>
      <c r="L66" s="48">
        <v>6846.33</v>
      </c>
      <c r="M66" s="48">
        <v>8021.18</v>
      </c>
      <c r="N66" s="48">
        <v>8312.32</v>
      </c>
      <c r="O66" s="48">
        <v>8837.56</v>
      </c>
      <c r="P66" s="22"/>
    </row>
    <row r="67" spans="1:16" ht="13.5" customHeight="1">
      <c r="B67" s="13" t="str">
        <f t="shared" si="18"/>
        <v xml:space="preserve">Kyocera Corp. (TSE:6971) </v>
      </c>
      <c r="C67" s="13" t="str">
        <f t="shared" si="18"/>
        <v>TSE:6971</v>
      </c>
      <c r="D67" s="34" t="str">
        <f t="shared" si="18"/>
        <v>京セラ</v>
      </c>
      <c r="E67" s="49">
        <v>13830.88</v>
      </c>
      <c r="F67" s="49">
        <v>14072.62</v>
      </c>
      <c r="G67" s="49">
        <v>14833.59</v>
      </c>
      <c r="H67" s="49">
        <v>15342.41</v>
      </c>
      <c r="I67" s="49">
        <v>17149.419999999998</v>
      </c>
      <c r="J67" s="49">
        <v>19872.259999999998</v>
      </c>
      <c r="K67" s="49">
        <v>23036.23</v>
      </c>
      <c r="L67" s="49">
        <v>23737.62</v>
      </c>
      <c r="M67" s="49">
        <v>24189.09</v>
      </c>
      <c r="N67" s="49">
        <v>24245.06</v>
      </c>
      <c r="O67" s="49">
        <v>23622.6</v>
      </c>
      <c r="P67" s="22"/>
    </row>
    <row r="68" spans="1:16" ht="13.5" customHeight="1">
      <c r="B68" s="13" t="str">
        <f t="shared" si="18"/>
        <v>ROHM Co., Ltd. (TSE:6963)</v>
      </c>
      <c r="C68" s="13" t="str">
        <f t="shared" si="18"/>
        <v>TSE:6963</v>
      </c>
      <c r="D68" s="30" t="str">
        <f t="shared" si="18"/>
        <v>ローム</v>
      </c>
      <c r="E68" s="48">
        <v>7098.4</v>
      </c>
      <c r="F68" s="48">
        <v>7077.16</v>
      </c>
      <c r="G68" s="48">
        <v>6687.78</v>
      </c>
      <c r="H68" s="48">
        <v>6342.79</v>
      </c>
      <c r="I68" s="48">
        <v>6136.47</v>
      </c>
      <c r="J68" s="48">
        <v>6633.88</v>
      </c>
      <c r="K68" s="48">
        <v>7524.32</v>
      </c>
      <c r="L68" s="48">
        <v>7062.51</v>
      </c>
      <c r="M68" s="48">
        <v>7254.52</v>
      </c>
      <c r="N68" s="48">
        <v>7518.77</v>
      </c>
      <c r="O68" s="48">
        <v>7667.54</v>
      </c>
      <c r="P68" s="22"/>
    </row>
    <row r="69" spans="1:16" ht="13.5" customHeight="1">
      <c r="B69" s="13" t="str">
        <f t="shared" si="18"/>
        <v xml:space="preserve">NSK Ltd. (TSE:6471) </v>
      </c>
      <c r="C69" s="13" t="str">
        <f t="shared" si="18"/>
        <v>TSE:6471</v>
      </c>
      <c r="D69" s="34" t="str">
        <f t="shared" si="18"/>
        <v>日本精工</v>
      </c>
      <c r="E69" s="49">
        <v>2487.87</v>
      </c>
      <c r="F69" s="49">
        <v>2646.88</v>
      </c>
      <c r="G69" s="49">
        <v>2752.68</v>
      </c>
      <c r="H69" s="49">
        <v>2990.63</v>
      </c>
      <c r="I69" s="49">
        <v>3408.09</v>
      </c>
      <c r="J69" s="49">
        <v>3821.55</v>
      </c>
      <c r="K69" s="49">
        <v>4818.58</v>
      </c>
      <c r="L69" s="49">
        <v>4788.71</v>
      </c>
      <c r="M69" s="49">
        <v>4850.1099999999997</v>
      </c>
      <c r="N69" s="49">
        <v>5610.14</v>
      </c>
      <c r="O69" s="49">
        <v>5604</v>
      </c>
      <c r="P69" s="22"/>
    </row>
    <row r="70" spans="1:16" ht="13.5" customHeight="1">
      <c r="B70" s="13" t="str">
        <f t="shared" si="18"/>
        <v xml:space="preserve">Hitachi, Ltd. (TSE:6501) </v>
      </c>
      <c r="C70" s="13" t="str">
        <f t="shared" si="18"/>
        <v>TSE:6501</v>
      </c>
      <c r="D70" s="30" t="str">
        <f t="shared" si="18"/>
        <v>日立製作所</v>
      </c>
      <c r="E70" s="48">
        <v>21793.52</v>
      </c>
      <c r="F70" s="48">
        <v>22678.45</v>
      </c>
      <c r="G70" s="48">
        <v>24413.89</v>
      </c>
      <c r="H70" s="48">
        <v>27739.95</v>
      </c>
      <c r="I70" s="48">
        <v>31792.87</v>
      </c>
      <c r="J70" s="48">
        <v>38688.31</v>
      </c>
      <c r="K70" s="48">
        <v>42963.42</v>
      </c>
      <c r="L70" s="48">
        <v>41255.699999999997</v>
      </c>
      <c r="M70" s="48">
        <v>40969.949999999997</v>
      </c>
      <c r="N70" s="48">
        <v>45116.71</v>
      </c>
      <c r="O70" s="48">
        <v>44144.03</v>
      </c>
      <c r="P70" s="22"/>
    </row>
    <row r="71" spans="1:16" ht="13.5" customHeight="1">
      <c r="B71" s="13" t="str">
        <f t="shared" si="18"/>
        <v xml:space="preserve">Intel Corporation (NasdaqGS:INTC) </v>
      </c>
      <c r="C71" s="13" t="str">
        <f t="shared" si="18"/>
        <v>NasdaqGS:INTC</v>
      </c>
      <c r="D71" s="35" t="str">
        <f t="shared" si="18"/>
        <v>Intel</v>
      </c>
      <c r="E71" s="49">
        <v>38173.756399999998</v>
      </c>
      <c r="F71" s="49">
        <v>40984.8845</v>
      </c>
      <c r="G71" s="49">
        <v>35323.9234</v>
      </c>
      <c r="H71" s="49">
        <v>44075.542399999998</v>
      </c>
      <c r="I71" s="49">
        <v>61171.712800000001</v>
      </c>
      <c r="J71" s="49">
        <v>67272.633000000002</v>
      </c>
      <c r="K71" s="49">
        <v>73485.255000000005</v>
      </c>
      <c r="L71" s="49">
        <v>77318.854999999996</v>
      </c>
      <c r="M71" s="49">
        <v>77739.550650000005</v>
      </c>
      <c r="N71" s="49">
        <v>82295.183099999995</v>
      </c>
      <c r="O71" s="49">
        <v>0</v>
      </c>
      <c r="P71" s="22"/>
    </row>
    <row r="72" spans="1:16" ht="13.5" customHeight="1">
      <c r="B72" s="13" t="str">
        <f t="shared" si="18"/>
        <v xml:space="preserve">Texas Instruments Inc. (NasdaqGS:TXN) </v>
      </c>
      <c r="C72" s="13" t="str">
        <f t="shared" si="18"/>
        <v>NasdaqGS:TXN</v>
      </c>
      <c r="D72" s="17" t="str">
        <f t="shared" si="18"/>
        <v>Texas Instruments</v>
      </c>
      <c r="E72" s="48">
        <v>9049.7237000000005</v>
      </c>
      <c r="F72" s="48">
        <v>8468.0599500000008</v>
      </c>
      <c r="G72" s="48">
        <v>8426.4688000000006</v>
      </c>
      <c r="H72" s="48">
        <v>9480.71695</v>
      </c>
      <c r="I72" s="48">
        <v>11363.5605</v>
      </c>
      <c r="J72" s="48">
        <v>12447.7395</v>
      </c>
      <c r="K72" s="48">
        <v>11955.092000000001</v>
      </c>
      <c r="L72" s="48">
        <v>12227.227500000001</v>
      </c>
      <c r="M72" s="48">
        <v>11643.079949999999</v>
      </c>
      <c r="N72" s="48">
        <v>9867.7670999999991</v>
      </c>
      <c r="O72" s="48">
        <v>0</v>
      </c>
      <c r="P72" s="22"/>
    </row>
    <row r="73" spans="1:16" ht="13.5" customHeight="1">
      <c r="B73" s="13" t="str">
        <f t="shared" si="18"/>
        <v xml:space="preserve">Emerson Electric Co. (NYSE:EMR) </v>
      </c>
      <c r="C73" s="13" t="str">
        <f t="shared" si="18"/>
        <v>NYSE:EMR</v>
      </c>
      <c r="D73" s="35" t="str">
        <f t="shared" si="18"/>
        <v>Emerson</v>
      </c>
      <c r="E73" s="49">
        <v>7789.6935000000003</v>
      </c>
      <c r="F73" s="49">
        <v>8315.3935999999994</v>
      </c>
      <c r="G73" s="49">
        <v>8134.8209999999999</v>
      </c>
      <c r="H73" s="49">
        <v>8133.2737999999999</v>
      </c>
      <c r="I73" s="49">
        <v>10517.573399999999</v>
      </c>
      <c r="J73" s="49">
        <v>11153.199000000001</v>
      </c>
      <c r="K73" s="49">
        <v>9732.0607999999993</v>
      </c>
      <c r="L73" s="49">
        <v>7715.1295</v>
      </c>
      <c r="M73" s="49">
        <v>9875.4585000000006</v>
      </c>
      <c r="N73" s="49">
        <v>10202.3015</v>
      </c>
      <c r="O73" s="49">
        <v>0</v>
      </c>
      <c r="P73" s="22"/>
    </row>
    <row r="74" spans="1:16" ht="13.5" customHeight="1">
      <c r="B74" s="13" t="str">
        <f t="shared" si="18"/>
        <v>Samsung Electronics Co. Ltd. (KOSE:A005930)</v>
      </c>
      <c r="C74" s="13" t="str">
        <f t="shared" si="18"/>
        <v>KOSE:A005930</v>
      </c>
      <c r="D74" s="17" t="str">
        <f t="shared" si="18"/>
        <v>Samsung E</v>
      </c>
      <c r="E74" s="48">
        <v>58321.485859200002</v>
      </c>
      <c r="F74" s="48">
        <v>64672.508637400002</v>
      </c>
      <c r="G74" s="48">
        <v>67158.353597900001</v>
      </c>
      <c r="H74" s="48">
        <v>98793.506628599993</v>
      </c>
      <c r="I74" s="48">
        <v>149419.18630579999</v>
      </c>
      <c r="J74" s="48">
        <v>184496.61401270001</v>
      </c>
      <c r="K74" s="48">
        <v>182901.9628598</v>
      </c>
      <c r="L74" s="48">
        <v>187130.33747190001</v>
      </c>
      <c r="M74" s="48">
        <v>226155.07504550001</v>
      </c>
      <c r="N74" s="48">
        <v>244170.13091370001</v>
      </c>
      <c r="O74" s="48">
        <v>0</v>
      </c>
      <c r="P74" s="22"/>
    </row>
    <row r="75" spans="1:16" ht="13.5" customHeight="1">
      <c r="B75" s="13" t="str">
        <f t="shared" si="18"/>
        <v xml:space="preserve">Analog Devices, Inc. (NasdaqGS:ADI) </v>
      </c>
      <c r="C75" s="13" t="str">
        <f t="shared" si="18"/>
        <v>NasdaqGS:ADI</v>
      </c>
      <c r="D75" s="35" t="str">
        <f t="shared" si="18"/>
        <v>Analog Devices</v>
      </c>
      <c r="E75" s="49">
        <v>2287.741728</v>
      </c>
      <c r="F75" s="49">
        <v>2574.9722557999999</v>
      </c>
      <c r="G75" s="49">
        <v>2875.4048888000002</v>
      </c>
      <c r="H75" s="49">
        <v>3353.1139950000002</v>
      </c>
      <c r="I75" s="49">
        <v>4681.0422363999996</v>
      </c>
      <c r="J75" s="49">
        <v>5333.1267472999998</v>
      </c>
      <c r="K75" s="49">
        <v>6126.1052884000001</v>
      </c>
      <c r="L75" s="49">
        <v>5445.5944956000003</v>
      </c>
      <c r="M75" s="49">
        <v>11567.389058999999</v>
      </c>
      <c r="N75" s="49">
        <v>12445.070976999999</v>
      </c>
      <c r="O75" s="49">
        <v>0</v>
      </c>
      <c r="P75" s="22"/>
    </row>
    <row r="77" spans="1:16" ht="13.5" customHeight="1">
      <c r="A77" s="13" t="s">
        <v>237</v>
      </c>
      <c r="E77" s="46" t="s">
        <v>446</v>
      </c>
      <c r="F77" s="46" t="s">
        <v>175</v>
      </c>
      <c r="G77" s="46" t="s">
        <v>176</v>
      </c>
      <c r="H77" s="46" t="s">
        <v>177</v>
      </c>
      <c r="I77" s="46" t="s">
        <v>178</v>
      </c>
      <c r="J77" s="46" t="s">
        <v>179</v>
      </c>
      <c r="K77" s="46" t="s">
        <v>180</v>
      </c>
      <c r="L77" s="46" t="s">
        <v>181</v>
      </c>
      <c r="M77" s="46" t="s">
        <v>182</v>
      </c>
      <c r="N77" s="46" t="s">
        <v>163</v>
      </c>
      <c r="O77" s="46" t="str">
        <f>O62</f>
        <v>FY2019</v>
      </c>
    </row>
    <row r="78" spans="1:16" ht="13.5" customHeight="1">
      <c r="D78" s="33" t="s">
        <v>338</v>
      </c>
      <c r="E78" s="47">
        <f t="shared" ref="E78:M78" si="19">F78-1</f>
        <v>2008</v>
      </c>
      <c r="F78" s="47">
        <f t="shared" si="19"/>
        <v>2009</v>
      </c>
      <c r="G78" s="47">
        <f t="shared" si="19"/>
        <v>2010</v>
      </c>
      <c r="H78" s="47">
        <f t="shared" si="19"/>
        <v>2011</v>
      </c>
      <c r="I78" s="47">
        <f t="shared" si="19"/>
        <v>2012</v>
      </c>
      <c r="J78" s="47">
        <f t="shared" si="19"/>
        <v>2013</v>
      </c>
      <c r="K78" s="47">
        <f t="shared" si="19"/>
        <v>2014</v>
      </c>
      <c r="L78" s="47">
        <f t="shared" si="19"/>
        <v>2015</v>
      </c>
      <c r="M78" s="47">
        <f t="shared" si="19"/>
        <v>2016</v>
      </c>
      <c r="N78" s="47">
        <f>O78-1</f>
        <v>2017</v>
      </c>
      <c r="O78" s="47">
        <f>O18</f>
        <v>2018</v>
      </c>
    </row>
    <row r="79" spans="1:16" ht="13.5" customHeight="1">
      <c r="B79" s="13" t="str">
        <f t="shared" ref="B79:D90" si="20">B64</f>
        <v xml:space="preserve">Nidec Corporation (TSE:6594) </v>
      </c>
      <c r="C79" s="13" t="str">
        <f t="shared" si="20"/>
        <v>TSE:6594</v>
      </c>
      <c r="D79" s="30" t="str">
        <f t="shared" si="20"/>
        <v>日本電産</v>
      </c>
      <c r="E79" s="48">
        <v>2258.0300000000002</v>
      </c>
      <c r="F79" s="48">
        <v>1187.0899999999999</v>
      </c>
      <c r="G79" s="48">
        <v>1549.61</v>
      </c>
      <c r="H79" s="48">
        <v>1885.18</v>
      </c>
      <c r="I79" s="48">
        <v>3126.97</v>
      </c>
      <c r="J79" s="48">
        <v>3512.56</v>
      </c>
      <c r="K79" s="48">
        <v>2824.98</v>
      </c>
      <c r="L79" s="48">
        <v>3006.67</v>
      </c>
      <c r="M79" s="48">
        <v>4124.3100000000004</v>
      </c>
      <c r="N79" s="48">
        <v>3458.26</v>
      </c>
      <c r="O79" s="48">
        <v>3727.61</v>
      </c>
      <c r="P79" s="22"/>
    </row>
    <row r="80" spans="1:16" ht="13.5" customHeight="1">
      <c r="B80" s="13" t="str">
        <f t="shared" si="20"/>
        <v xml:space="preserve">Murata Manufacturing Co., Ltd. (TSE:6981)  </v>
      </c>
      <c r="C80" s="13" t="str">
        <f t="shared" si="20"/>
        <v>TSE:6981</v>
      </c>
      <c r="D80" s="34" t="str">
        <f t="shared" si="20"/>
        <v>村田製作所</v>
      </c>
      <c r="E80" s="49">
        <v>92.57</v>
      </c>
      <c r="F80" s="49">
        <v>54.87</v>
      </c>
      <c r="G80" s="49">
        <v>88.88</v>
      </c>
      <c r="H80" s="49">
        <v>371.96</v>
      </c>
      <c r="I80" s="49">
        <v>556.05999999999995</v>
      </c>
      <c r="J80" s="49">
        <v>541.97</v>
      </c>
      <c r="K80" s="49">
        <v>208.06</v>
      </c>
      <c r="L80" s="49">
        <v>97.47</v>
      </c>
      <c r="M80" s="49">
        <v>466.63</v>
      </c>
      <c r="N80" s="49">
        <v>142.41999999999999</v>
      </c>
      <c r="O80" s="49">
        <v>1234.1400000000001</v>
      </c>
      <c r="P80" s="22"/>
    </row>
    <row r="81" spans="1:16" ht="13.5" customHeight="1">
      <c r="B81" s="13" t="str">
        <f t="shared" si="20"/>
        <v xml:space="preserve">TDK Corporation (TSE:6762) </v>
      </c>
      <c r="C81" s="13" t="str">
        <f t="shared" si="20"/>
        <v>TSE:6762</v>
      </c>
      <c r="D81" s="30" t="str">
        <f t="shared" si="20"/>
        <v>TDK</v>
      </c>
      <c r="E81" s="48">
        <v>2847.93</v>
      </c>
      <c r="F81" s="48">
        <v>2700.54</v>
      </c>
      <c r="G81" s="48">
        <v>2449.69</v>
      </c>
      <c r="H81" s="48">
        <v>2728.4</v>
      </c>
      <c r="I81" s="48">
        <v>2956.2</v>
      </c>
      <c r="J81" s="48">
        <v>2670.07</v>
      </c>
      <c r="K81" s="48">
        <v>2683.32</v>
      </c>
      <c r="L81" s="48">
        <v>3357.58</v>
      </c>
      <c r="M81" s="48">
        <v>3341.32</v>
      </c>
      <c r="N81" s="48">
        <v>4830.1899999999996</v>
      </c>
      <c r="O81" s="48">
        <v>5202.68</v>
      </c>
      <c r="P81" s="22"/>
    </row>
    <row r="82" spans="1:16" ht="13.5" customHeight="1">
      <c r="B82" s="13" t="str">
        <f t="shared" si="20"/>
        <v xml:space="preserve">Kyocera Corp. (TSE:6971) </v>
      </c>
      <c r="C82" s="13" t="str">
        <f t="shared" si="20"/>
        <v>TSE:6971</v>
      </c>
      <c r="D82" s="34" t="str">
        <f t="shared" si="20"/>
        <v>京セラ</v>
      </c>
      <c r="E82" s="49">
        <v>534.52</v>
      </c>
      <c r="F82" s="49">
        <v>466.4</v>
      </c>
      <c r="G82" s="49">
        <v>430.97</v>
      </c>
      <c r="H82" s="49">
        <v>358.97</v>
      </c>
      <c r="I82" s="49">
        <v>338.29</v>
      </c>
      <c r="J82" s="49">
        <v>359.03</v>
      </c>
      <c r="K82" s="49">
        <v>314.51</v>
      </c>
      <c r="L82" s="49">
        <v>327.5</v>
      </c>
      <c r="M82" s="49">
        <v>248.35</v>
      </c>
      <c r="N82" s="49">
        <v>296.75</v>
      </c>
      <c r="O82" s="49">
        <v>98.6</v>
      </c>
      <c r="P82" s="22"/>
    </row>
    <row r="83" spans="1:16" ht="13.5" customHeight="1">
      <c r="B83" s="13" t="str">
        <f t="shared" si="20"/>
        <v>ROHM Co., Ltd. (TSE:6963)</v>
      </c>
      <c r="C83" s="13" t="str">
        <f t="shared" si="20"/>
        <v>TSE:6963</v>
      </c>
      <c r="D83" s="30" t="str">
        <f t="shared" si="20"/>
        <v>ローム</v>
      </c>
      <c r="E83" s="48">
        <v>7.67</v>
      </c>
      <c r="F83" s="48">
        <v>6.13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22"/>
    </row>
    <row r="84" spans="1:16" ht="13.5" customHeight="1">
      <c r="B84" s="13" t="str">
        <f t="shared" si="20"/>
        <v xml:space="preserve">NSK Ltd. (TSE:6471) </v>
      </c>
      <c r="C84" s="13" t="str">
        <f t="shared" si="20"/>
        <v>TSE:6471</v>
      </c>
      <c r="D84" s="34" t="str">
        <f t="shared" si="20"/>
        <v>日本精工</v>
      </c>
      <c r="E84" s="49">
        <v>3231.64</v>
      </c>
      <c r="F84" s="49">
        <v>3049.36</v>
      </c>
      <c r="G84" s="49">
        <v>2745.84</v>
      </c>
      <c r="H84" s="49">
        <v>2981.51</v>
      </c>
      <c r="I84" s="49">
        <v>3062.63</v>
      </c>
      <c r="J84" s="49">
        <v>3155.32</v>
      </c>
      <c r="K84" s="49">
        <v>3263.99</v>
      </c>
      <c r="L84" s="49">
        <v>2781.51</v>
      </c>
      <c r="M84" s="49">
        <v>2673.99</v>
      </c>
      <c r="N84" s="49">
        <v>2509.0700000000002</v>
      </c>
      <c r="O84" s="49">
        <v>2747.79</v>
      </c>
      <c r="P84" s="22"/>
    </row>
    <row r="85" spans="1:16" ht="13.5" customHeight="1">
      <c r="B85" s="13" t="str">
        <f t="shared" si="20"/>
        <v xml:space="preserve">Hitachi, Ltd. (TSE:6501) </v>
      </c>
      <c r="C85" s="13" t="str">
        <f t="shared" si="20"/>
        <v>TSE:6501</v>
      </c>
      <c r="D85" s="30" t="str">
        <f t="shared" si="20"/>
        <v>日立製作所</v>
      </c>
      <c r="E85" s="48">
        <v>28236.23</v>
      </c>
      <c r="F85" s="48">
        <v>23719.200000000001</v>
      </c>
      <c r="G85" s="48">
        <v>25247.89</v>
      </c>
      <c r="H85" s="48">
        <v>23995.42</v>
      </c>
      <c r="I85" s="48">
        <v>23729.37</v>
      </c>
      <c r="J85" s="48">
        <v>30359.759999999998</v>
      </c>
      <c r="K85" s="48">
        <v>35622.93</v>
      </c>
      <c r="L85" s="48">
        <v>36044.550000000003</v>
      </c>
      <c r="M85" s="48">
        <v>11766.03</v>
      </c>
      <c r="N85" s="48">
        <v>10502.94</v>
      </c>
      <c r="O85" s="48">
        <v>10047.709999999999</v>
      </c>
      <c r="P85" s="22"/>
    </row>
    <row r="86" spans="1:16" ht="13.5" customHeight="1">
      <c r="B86" s="13" t="str">
        <f t="shared" si="20"/>
        <v xml:space="preserve">Intel Corporation (NasdaqGS:INTC) </v>
      </c>
      <c r="C86" s="13" t="str">
        <f t="shared" si="20"/>
        <v>NasdaqGS:INTC</v>
      </c>
      <c r="D86" s="35" t="str">
        <f t="shared" si="20"/>
        <v>Intel</v>
      </c>
      <c r="E86" s="49">
        <v>2158.3953000000001</v>
      </c>
      <c r="F86" s="49">
        <v>1882.99965</v>
      </c>
      <c r="G86" s="49">
        <v>5705.1009999999997</v>
      </c>
      <c r="H86" s="49">
        <v>11679.3344</v>
      </c>
      <c r="I86" s="49">
        <v>14349.9833</v>
      </c>
      <c r="J86" s="49">
        <v>16465.026600000001</v>
      </c>
      <c r="K86" s="49">
        <v>27272.01</v>
      </c>
      <c r="L86" s="49">
        <v>29517.9025</v>
      </c>
      <c r="M86" s="49">
        <v>30200.822550000001</v>
      </c>
      <c r="N86" s="49">
        <v>29092.4283</v>
      </c>
      <c r="O86" s="49">
        <v>0</v>
      </c>
      <c r="P86" s="22"/>
    </row>
    <row r="87" spans="1:16" ht="13.5" customHeight="1">
      <c r="B87" s="13" t="str">
        <f t="shared" si="20"/>
        <v xml:space="preserve">Texas Instruments Inc. (NasdaqGS:TXN) </v>
      </c>
      <c r="C87" s="13" t="str">
        <f t="shared" si="20"/>
        <v>NasdaqGS:TXN</v>
      </c>
      <c r="D87" s="17" t="str">
        <f t="shared" si="20"/>
        <v>Texas Instruments</v>
      </c>
      <c r="E87" s="48">
        <v>0</v>
      </c>
      <c r="F87" s="48">
        <v>0</v>
      </c>
      <c r="G87" s="48">
        <v>4302.4848000000002</v>
      </c>
      <c r="H87" s="48">
        <v>4918.1057000000001</v>
      </c>
      <c r="I87" s="48">
        <v>5423.6369999999997</v>
      </c>
      <c r="J87" s="48">
        <v>5548.1695499999996</v>
      </c>
      <c r="K87" s="48">
        <v>4952.24</v>
      </c>
      <c r="L87" s="48">
        <v>4213.5074999999997</v>
      </c>
      <c r="M87" s="48">
        <v>4592.1289500000003</v>
      </c>
      <c r="N87" s="48">
        <v>5560.3562000000002</v>
      </c>
      <c r="O87" s="48">
        <v>0</v>
      </c>
      <c r="P87" s="22"/>
    </row>
    <row r="88" spans="1:16" ht="13.5" customHeight="1">
      <c r="B88" s="13" t="str">
        <f t="shared" si="20"/>
        <v xml:space="preserve">Emerson Electric Co. (NYSE:EMR) </v>
      </c>
      <c r="C88" s="13" t="str">
        <f t="shared" si="20"/>
        <v>NYSE:EMR</v>
      </c>
      <c r="D88" s="35" t="str">
        <f t="shared" si="20"/>
        <v>Emerson</v>
      </c>
      <c r="E88" s="49">
        <v>4093.4812499999998</v>
      </c>
      <c r="F88" s="49">
        <v>4232.8963000000003</v>
      </c>
      <c r="G88" s="49">
        <v>4009.971</v>
      </c>
      <c r="H88" s="49">
        <v>4122.7177000000001</v>
      </c>
      <c r="I88" s="49">
        <v>5536.4946</v>
      </c>
      <c r="J88" s="49">
        <v>6608.3280000000004</v>
      </c>
      <c r="K88" s="49">
        <v>8191.0713500000002</v>
      </c>
      <c r="L88" s="49">
        <v>6719.5962499999996</v>
      </c>
      <c r="M88" s="49">
        <v>5242.8887999999997</v>
      </c>
      <c r="N88" s="49">
        <v>5401.8860000000004</v>
      </c>
      <c r="O88" s="49">
        <v>0</v>
      </c>
      <c r="P88" s="22"/>
    </row>
    <row r="89" spans="1:16" ht="13.5" customHeight="1">
      <c r="B89" s="13" t="str">
        <f t="shared" si="20"/>
        <v>Samsung Electronics Co. Ltd. (KOSE:A005930)</v>
      </c>
      <c r="C89" s="13" t="str">
        <f t="shared" si="20"/>
        <v>KOSE:A005930</v>
      </c>
      <c r="D89" s="17" t="str">
        <f t="shared" si="20"/>
        <v>Samsung E</v>
      </c>
      <c r="E89" s="48">
        <v>7500.9399328999998</v>
      </c>
      <c r="F89" s="48">
        <v>7799.4130693999996</v>
      </c>
      <c r="G89" s="48">
        <v>9708.8833298000009</v>
      </c>
      <c r="H89" s="48">
        <v>12113.4589068</v>
      </c>
      <c r="I89" s="48">
        <v>11116.1319355</v>
      </c>
      <c r="J89" s="48">
        <v>12365.235983099999</v>
      </c>
      <c r="K89" s="48">
        <v>13150.204773699999</v>
      </c>
      <c r="L89" s="48">
        <v>14820.4451656</v>
      </c>
      <c r="M89" s="48">
        <v>19837.117961100001</v>
      </c>
      <c r="N89" s="48">
        <v>14454.9850097</v>
      </c>
      <c r="O89" s="48">
        <v>0</v>
      </c>
      <c r="P89" s="22"/>
    </row>
    <row r="90" spans="1:16" ht="13.5" customHeight="1">
      <c r="B90" s="13" t="str">
        <f t="shared" si="20"/>
        <v xml:space="preserve">Analog Devices, Inc. (NasdaqGS:ADI) </v>
      </c>
      <c r="C90" s="13" t="str">
        <f t="shared" si="20"/>
        <v>NasdaqGS:ADI</v>
      </c>
      <c r="D90" s="35" t="str">
        <f t="shared" si="20"/>
        <v>Analog Devices</v>
      </c>
      <c r="E90" s="49">
        <v>343.3906983</v>
      </c>
      <c r="F90" s="49">
        <v>322.41101630000003</v>
      </c>
      <c r="G90" s="49">
        <v>671.51845760000003</v>
      </c>
      <c r="H90" s="49">
        <v>661.38639000000001</v>
      </c>
      <c r="I90" s="49">
        <v>861.46882370000003</v>
      </c>
      <c r="J90" s="49">
        <v>978.30919010000002</v>
      </c>
      <c r="K90" s="49">
        <v>1090.0667072000001</v>
      </c>
      <c r="L90" s="49">
        <v>1826.0609933999999</v>
      </c>
      <c r="M90" s="49">
        <v>8937.2814713999996</v>
      </c>
      <c r="N90" s="49">
        <v>7172.0699387000004</v>
      </c>
      <c r="O90" s="49">
        <v>0</v>
      </c>
      <c r="P90" s="22"/>
    </row>
    <row r="92" spans="1:16" ht="13.5" customHeight="1">
      <c r="A92" s="13" t="s">
        <v>238</v>
      </c>
      <c r="E92" s="46" t="s">
        <v>448</v>
      </c>
      <c r="F92" s="46" t="s">
        <v>175</v>
      </c>
      <c r="G92" s="46" t="s">
        <v>176</v>
      </c>
      <c r="H92" s="46" t="s">
        <v>177</v>
      </c>
      <c r="I92" s="46" t="s">
        <v>178</v>
      </c>
      <c r="J92" s="46" t="s">
        <v>179</v>
      </c>
      <c r="K92" s="46" t="s">
        <v>180</v>
      </c>
      <c r="L92" s="46" t="s">
        <v>181</v>
      </c>
      <c r="M92" s="46" t="s">
        <v>182</v>
      </c>
      <c r="N92" s="46" t="s">
        <v>163</v>
      </c>
      <c r="O92" s="46" t="str">
        <f>O17</f>
        <v>FY2019</v>
      </c>
    </row>
    <row r="93" spans="1:16" ht="13.5" customHeight="1">
      <c r="D93" s="33" t="s">
        <v>444</v>
      </c>
      <c r="E93" s="47">
        <f t="shared" ref="E93:M93" si="21">F93-1</f>
        <v>2008</v>
      </c>
      <c r="F93" s="47">
        <f t="shared" si="21"/>
        <v>2009</v>
      </c>
      <c r="G93" s="47">
        <f t="shared" si="21"/>
        <v>2010</v>
      </c>
      <c r="H93" s="47">
        <f t="shared" si="21"/>
        <v>2011</v>
      </c>
      <c r="I93" s="47">
        <f t="shared" si="21"/>
        <v>2012</v>
      </c>
      <c r="J93" s="47">
        <f t="shared" si="21"/>
        <v>2013</v>
      </c>
      <c r="K93" s="47">
        <f t="shared" si="21"/>
        <v>2014</v>
      </c>
      <c r="L93" s="47">
        <f t="shared" si="21"/>
        <v>2015</v>
      </c>
      <c r="M93" s="47">
        <f t="shared" si="21"/>
        <v>2016</v>
      </c>
      <c r="N93" s="47">
        <f>O93-1</f>
        <v>2017</v>
      </c>
      <c r="O93" s="47">
        <f>O18</f>
        <v>2018</v>
      </c>
    </row>
    <row r="94" spans="1:16" ht="13.5" customHeight="1">
      <c r="B94" s="13" t="str">
        <f t="shared" ref="B94:D105" si="22">B79</f>
        <v xml:space="preserve">Nidec Corporation (TSE:6594) </v>
      </c>
      <c r="C94" s="13" t="str">
        <f t="shared" si="22"/>
        <v>TSE:6594</v>
      </c>
      <c r="D94" s="30" t="str">
        <f t="shared" si="22"/>
        <v>日本電産</v>
      </c>
      <c r="E94" s="48">
        <v>59.914020000000001</v>
      </c>
      <c r="F94" s="48">
        <v>70.581149999999994</v>
      </c>
      <c r="G94" s="48">
        <v>69.153999999999996</v>
      </c>
      <c r="H94" s="48">
        <v>80.128749999999997</v>
      </c>
      <c r="I94" s="48">
        <v>72.982479999999995</v>
      </c>
      <c r="J94" s="48">
        <v>56.298699999999997</v>
      </c>
      <c r="K94" s="48">
        <v>66.329629999999995</v>
      </c>
      <c r="L94" s="48">
        <v>67.256889999999999</v>
      </c>
      <c r="M94" s="48">
        <v>78.691810000000004</v>
      </c>
      <c r="N94" s="48">
        <v>70.277829999999994</v>
      </c>
      <c r="O94" s="48">
        <v>73.82235</v>
      </c>
      <c r="P94" s="23"/>
    </row>
    <row r="95" spans="1:16" ht="13.5" customHeight="1">
      <c r="B95" s="13" t="str">
        <f t="shared" si="22"/>
        <v xml:space="preserve">Murata Manufacturing Co., Ltd. (TSE:6981)  </v>
      </c>
      <c r="C95" s="13" t="str">
        <f t="shared" si="22"/>
        <v>TSE:6981</v>
      </c>
      <c r="D95" s="34" t="str">
        <f t="shared" si="22"/>
        <v>村田製作所</v>
      </c>
      <c r="E95" s="49">
        <v>138.01745</v>
      </c>
      <c r="F95" s="49">
        <v>129.93781000000001</v>
      </c>
      <c r="G95" s="49">
        <v>130.54006000000001</v>
      </c>
      <c r="H95" s="49">
        <v>154.47578999999999</v>
      </c>
      <c r="I95" s="49">
        <v>161.10407000000001</v>
      </c>
      <c r="J95" s="49">
        <v>158.34905000000001</v>
      </c>
      <c r="K95" s="49">
        <v>149.35253</v>
      </c>
      <c r="L95" s="49">
        <v>140.95648</v>
      </c>
      <c r="M95" s="49">
        <v>146.1825</v>
      </c>
      <c r="N95" s="49">
        <v>133.25310999999999</v>
      </c>
      <c r="O95" s="49">
        <v>151.44799</v>
      </c>
      <c r="P95" s="23"/>
    </row>
    <row r="96" spans="1:16" ht="13.5" customHeight="1">
      <c r="B96" s="13" t="str">
        <f t="shared" si="22"/>
        <v xml:space="preserve">TDK Corporation (TSE:6762) </v>
      </c>
      <c r="C96" s="13" t="str">
        <f t="shared" si="22"/>
        <v>TSE:6762</v>
      </c>
      <c r="D96" s="30" t="str">
        <f t="shared" si="22"/>
        <v>TDK</v>
      </c>
      <c r="E96" s="48">
        <v>91.467179999999999</v>
      </c>
      <c r="F96" s="48">
        <v>87.951859999999996</v>
      </c>
      <c r="G96" s="48">
        <v>87.032790000000006</v>
      </c>
      <c r="H96" s="48">
        <v>103.57031000000001</v>
      </c>
      <c r="I96" s="48">
        <v>106.54313999999999</v>
      </c>
      <c r="J96" s="48">
        <v>95.783670000000001</v>
      </c>
      <c r="K96" s="48">
        <v>94.015609999999995</v>
      </c>
      <c r="L96" s="48">
        <v>92.571650000000005</v>
      </c>
      <c r="M96" s="48">
        <v>79.090029999999999</v>
      </c>
      <c r="N96" s="48">
        <v>76.353260000000006</v>
      </c>
      <c r="O96" s="48">
        <v>85.624260000000007</v>
      </c>
      <c r="P96" s="23"/>
    </row>
    <row r="97" spans="1:16" ht="13.5" customHeight="1">
      <c r="B97" s="13" t="str">
        <f t="shared" si="22"/>
        <v xml:space="preserve">Kyocera Corp. (TSE:6971) </v>
      </c>
      <c r="C97" s="13" t="str">
        <f t="shared" si="22"/>
        <v>TSE:6971</v>
      </c>
      <c r="D97" s="34" t="str">
        <f t="shared" si="22"/>
        <v>京セラ</v>
      </c>
      <c r="E97" s="49">
        <v>116.5883</v>
      </c>
      <c r="F97" s="49">
        <v>116.01671</v>
      </c>
      <c r="G97" s="49">
        <v>112.07763</v>
      </c>
      <c r="H97" s="49">
        <v>139.47454999999999</v>
      </c>
      <c r="I97" s="49">
        <v>147.78703999999999</v>
      </c>
      <c r="J97" s="49">
        <v>143.95672999999999</v>
      </c>
      <c r="K97" s="49">
        <v>145.77771999999999</v>
      </c>
      <c r="L97" s="49">
        <v>150.56031999999999</v>
      </c>
      <c r="M97" s="49">
        <v>151.71845999999999</v>
      </c>
      <c r="N97" s="49">
        <v>144.47613000000001</v>
      </c>
      <c r="O97" s="49">
        <v>138.97375</v>
      </c>
      <c r="P97" s="23"/>
    </row>
    <row r="98" spans="1:16" ht="13.5" customHeight="1">
      <c r="B98" s="13" t="str">
        <f t="shared" si="22"/>
        <v>ROHM Co., Ltd. (TSE:6963)</v>
      </c>
      <c r="C98" s="13" t="str">
        <f t="shared" si="22"/>
        <v>TSE:6963</v>
      </c>
      <c r="D98" s="30" t="str">
        <f t="shared" si="22"/>
        <v>ローム</v>
      </c>
      <c r="E98" s="48">
        <v>171.93216000000001</v>
      </c>
      <c r="F98" s="48">
        <v>140.00342000000001</v>
      </c>
      <c r="G98" s="48">
        <v>161.55922000000001</v>
      </c>
      <c r="H98" s="48">
        <v>201.13749999999999</v>
      </c>
      <c r="I98" s="48">
        <v>217.24435</v>
      </c>
      <c r="J98" s="48">
        <v>199.22868</v>
      </c>
      <c r="K98" s="48">
        <v>193.83288999999999</v>
      </c>
      <c r="L98" s="48">
        <v>194.66845000000001</v>
      </c>
      <c r="M98" s="48">
        <v>183.65084999999999</v>
      </c>
      <c r="N98" s="48">
        <v>185.17071000000001</v>
      </c>
      <c r="O98" s="48">
        <v>216.52749</v>
      </c>
      <c r="P98" s="23"/>
    </row>
    <row r="99" spans="1:16" ht="13.5" customHeight="1">
      <c r="B99" s="13" t="str">
        <f t="shared" si="22"/>
        <v xml:space="preserve">NSK Ltd. (TSE:6471) </v>
      </c>
      <c r="C99" s="13" t="str">
        <f t="shared" si="22"/>
        <v>TSE:6471</v>
      </c>
      <c r="D99" s="34" t="str">
        <f t="shared" si="22"/>
        <v>日本精工</v>
      </c>
      <c r="E99" s="49">
        <v>67.434119999999993</v>
      </c>
      <c r="F99" s="49">
        <v>80.056179999999998</v>
      </c>
      <c r="G99" s="49">
        <v>62.779640000000001</v>
      </c>
      <c r="H99" s="49">
        <v>61.893889999999999</v>
      </c>
      <c r="I99" s="49">
        <v>67.520989999999998</v>
      </c>
      <c r="J99" s="49">
        <v>65.617149999999995</v>
      </c>
      <c r="K99" s="49">
        <v>67.936719999999994</v>
      </c>
      <c r="L99" s="49">
        <v>66.814400000000006</v>
      </c>
      <c r="M99" s="49">
        <v>66.760329999999996</v>
      </c>
      <c r="N99" s="49">
        <v>71.772139999999993</v>
      </c>
      <c r="O99" s="49">
        <v>84.476699999999994</v>
      </c>
      <c r="P99" s="23"/>
    </row>
    <row r="100" spans="1:16" ht="13.5" customHeight="1">
      <c r="B100" s="13" t="str">
        <f t="shared" si="22"/>
        <v xml:space="preserve">Hitachi, Ltd. (TSE:6501) </v>
      </c>
      <c r="C100" s="13" t="str">
        <f t="shared" si="22"/>
        <v>TSE:6501</v>
      </c>
      <c r="D100" s="30" t="str">
        <f t="shared" si="22"/>
        <v>日立製作所</v>
      </c>
      <c r="E100" s="48">
        <v>95.211349999999996</v>
      </c>
      <c r="F100" s="48">
        <v>103.65124</v>
      </c>
      <c r="G100" s="48">
        <v>97.265199999999993</v>
      </c>
      <c r="H100" s="48">
        <v>100.84069</v>
      </c>
      <c r="I100" s="48">
        <v>120.43467</v>
      </c>
      <c r="J100" s="48">
        <v>101.80434</v>
      </c>
      <c r="K100" s="48">
        <v>107.21290999999999</v>
      </c>
      <c r="L100" s="48">
        <v>108.61416</v>
      </c>
      <c r="M100" s="48">
        <v>98.394509999999997</v>
      </c>
      <c r="N100" s="48">
        <v>88.802310000000006</v>
      </c>
      <c r="O100" s="48">
        <v>88.615430000000003</v>
      </c>
      <c r="P100" s="23"/>
    </row>
    <row r="101" spans="1:16" ht="13.5" customHeight="1">
      <c r="B101" s="13" t="str">
        <f t="shared" si="22"/>
        <v xml:space="preserve">Intel Corporation (NasdaqGS:INTC) </v>
      </c>
      <c r="C101" s="13" t="str">
        <f t="shared" si="22"/>
        <v>NasdaqGS:INTC</v>
      </c>
      <c r="D101" s="35" t="str">
        <f t="shared" si="22"/>
        <v>Intel</v>
      </c>
      <c r="E101" s="49">
        <v>46.039450000000002</v>
      </c>
      <c r="F101" s="49">
        <v>54.327359999999999</v>
      </c>
      <c r="G101" s="49">
        <v>47.069879999999998</v>
      </c>
      <c r="H101" s="49">
        <v>52.883009999999999</v>
      </c>
      <c r="I101" s="49">
        <v>49.233179999999997</v>
      </c>
      <c r="J101" s="49">
        <v>50.849339999999998</v>
      </c>
      <c r="K101" s="49">
        <v>72.796360000000007</v>
      </c>
      <c r="L101" s="49">
        <v>80.587879999999998</v>
      </c>
      <c r="M101" s="49">
        <v>87.229320000000001</v>
      </c>
      <c r="N101" s="49">
        <v>82.359729999999999</v>
      </c>
      <c r="O101" s="49">
        <v>0</v>
      </c>
      <c r="P101" s="23"/>
    </row>
    <row r="102" spans="1:16" ht="13.5" customHeight="1">
      <c r="B102" s="13" t="str">
        <f t="shared" si="22"/>
        <v xml:space="preserve">Texas Instruments Inc. (NasdaqGS:TXN) </v>
      </c>
      <c r="C102" s="13" t="str">
        <f t="shared" si="22"/>
        <v>NasdaqGS:TXN</v>
      </c>
      <c r="D102" s="17" t="str">
        <f t="shared" si="22"/>
        <v>Texas Instruments</v>
      </c>
      <c r="E102" s="48">
        <v>96.253789999999995</v>
      </c>
      <c r="F102" s="48">
        <v>83.053929999999994</v>
      </c>
      <c r="G102" s="48">
        <v>96.742890000000003</v>
      </c>
      <c r="H102" s="48">
        <v>109.85124</v>
      </c>
      <c r="I102" s="48">
        <v>118.18299</v>
      </c>
      <c r="J102" s="48">
        <v>120.80186</v>
      </c>
      <c r="K102" s="48">
        <v>122.57832000000001</v>
      </c>
      <c r="L102" s="48">
        <v>130.41898</v>
      </c>
      <c r="M102" s="48">
        <v>130.40465</v>
      </c>
      <c r="N102" s="48">
        <v>137.18378999999999</v>
      </c>
      <c r="O102" s="48">
        <v>0</v>
      </c>
      <c r="P102" s="23"/>
    </row>
    <row r="103" spans="1:16" ht="13.5" customHeight="1">
      <c r="B103" s="13" t="str">
        <f t="shared" si="22"/>
        <v xml:space="preserve">Emerson Electric Co. (NYSE:EMR) </v>
      </c>
      <c r="C103" s="13" t="str">
        <f t="shared" si="22"/>
        <v>NYSE:EMR</v>
      </c>
      <c r="D103" s="35" t="str">
        <f t="shared" si="22"/>
        <v>Emerson</v>
      </c>
      <c r="E103" s="49">
        <v>65.574809999999999</v>
      </c>
      <c r="F103" s="49">
        <v>61.522579999999998</v>
      </c>
      <c r="G103" s="49">
        <v>52.989609999999999</v>
      </c>
      <c r="H103" s="49">
        <v>55.985190000000003</v>
      </c>
      <c r="I103" s="49">
        <v>53.098010000000002</v>
      </c>
      <c r="J103" s="49">
        <v>71.241069999999993</v>
      </c>
      <c r="K103" s="49">
        <v>57.26923</v>
      </c>
      <c r="L103" s="49">
        <v>56.86103</v>
      </c>
      <c r="M103" s="49">
        <v>64.54222</v>
      </c>
      <c r="N103" s="49">
        <v>64.203869999999995</v>
      </c>
      <c r="O103" s="49">
        <v>0</v>
      </c>
      <c r="P103" s="23"/>
    </row>
    <row r="104" spans="1:16" ht="13.5" customHeight="1">
      <c r="B104" s="13" t="str">
        <f t="shared" si="22"/>
        <v>Samsung Electronics Co. Ltd. (KOSE:A005930)</v>
      </c>
      <c r="C104" s="13" t="str">
        <f t="shared" si="22"/>
        <v>KOSE:A005930</v>
      </c>
      <c r="D104" s="17" t="str">
        <f t="shared" si="22"/>
        <v>Samsung E</v>
      </c>
      <c r="E104" s="48">
        <v>40.071530000000003</v>
      </c>
      <c r="F104" s="48">
        <v>36.359839999999998</v>
      </c>
      <c r="G104" s="48">
        <v>37.627119999999998</v>
      </c>
      <c r="H104" s="48">
        <v>39.636699999999998</v>
      </c>
      <c r="I104" s="48">
        <v>54.633569999999999</v>
      </c>
      <c r="J104" s="48">
        <v>72.233500000000006</v>
      </c>
      <c r="K104" s="48">
        <v>78.155630000000002</v>
      </c>
      <c r="L104" s="48">
        <v>82.017309999999995</v>
      </c>
      <c r="M104" s="48">
        <v>79.86018</v>
      </c>
      <c r="N104" s="48">
        <v>96.9816</v>
      </c>
      <c r="O104" s="48">
        <v>0</v>
      </c>
      <c r="P104" s="23"/>
    </row>
    <row r="105" spans="1:16" ht="13.5" customHeight="1">
      <c r="B105" s="13" t="str">
        <f t="shared" si="22"/>
        <v xml:space="preserve">Analog Devices, Inc. (NasdaqGS:ADI) </v>
      </c>
      <c r="C105" s="13" t="str">
        <f t="shared" si="22"/>
        <v>NasdaqGS:ADI</v>
      </c>
      <c r="D105" s="35" t="str">
        <f t="shared" si="22"/>
        <v>Analog Devices</v>
      </c>
      <c r="E105" s="49">
        <v>119.12737</v>
      </c>
      <c r="F105" s="49">
        <v>101.37473</v>
      </c>
      <c r="G105" s="49">
        <v>104.49312</v>
      </c>
      <c r="H105" s="49">
        <v>121.28287</v>
      </c>
      <c r="I105" s="49">
        <v>114.04084</v>
      </c>
      <c r="J105" s="49">
        <v>118.30837</v>
      </c>
      <c r="K105" s="49">
        <v>119.78294</v>
      </c>
      <c r="L105" s="49">
        <v>116.13675000000001</v>
      </c>
      <c r="M105" s="49">
        <v>101.70779</v>
      </c>
      <c r="N105" s="49">
        <v>100.92721</v>
      </c>
      <c r="O105" s="49">
        <v>0</v>
      </c>
      <c r="P105" s="23"/>
    </row>
    <row r="107" spans="1:16" ht="13.5" customHeight="1">
      <c r="A107" s="13" t="s">
        <v>239</v>
      </c>
      <c r="E107" s="46" t="s">
        <v>446</v>
      </c>
      <c r="F107" s="46" t="s">
        <v>175</v>
      </c>
      <c r="G107" s="46" t="s">
        <v>176</v>
      </c>
      <c r="H107" s="46" t="s">
        <v>177</v>
      </c>
      <c r="I107" s="46" t="s">
        <v>178</v>
      </c>
      <c r="J107" s="46" t="s">
        <v>179</v>
      </c>
      <c r="K107" s="46" t="s">
        <v>180</v>
      </c>
      <c r="L107" s="46" t="s">
        <v>181</v>
      </c>
      <c r="M107" s="46" t="s">
        <v>182</v>
      </c>
      <c r="N107" s="46" t="s">
        <v>163</v>
      </c>
      <c r="O107" s="46" t="s">
        <v>447</v>
      </c>
    </row>
    <row r="108" spans="1:16" ht="13.5" customHeight="1">
      <c r="D108" s="33" t="s">
        <v>456</v>
      </c>
      <c r="E108" s="47">
        <f t="shared" ref="E108:M108" si="23">F108-1</f>
        <v>2008</v>
      </c>
      <c r="F108" s="47">
        <f t="shared" si="23"/>
        <v>2009</v>
      </c>
      <c r="G108" s="47">
        <f t="shared" si="23"/>
        <v>2010</v>
      </c>
      <c r="H108" s="47">
        <f t="shared" si="23"/>
        <v>2011</v>
      </c>
      <c r="I108" s="47">
        <f t="shared" si="23"/>
        <v>2012</v>
      </c>
      <c r="J108" s="47">
        <f t="shared" si="23"/>
        <v>2013</v>
      </c>
      <c r="K108" s="47">
        <f t="shared" si="23"/>
        <v>2014</v>
      </c>
      <c r="L108" s="47">
        <f t="shared" si="23"/>
        <v>2015</v>
      </c>
      <c r="M108" s="47">
        <f t="shared" si="23"/>
        <v>2016</v>
      </c>
      <c r="N108" s="47">
        <f>O108-1</f>
        <v>2017</v>
      </c>
      <c r="O108" s="47">
        <f t="shared" ref="O108" si="24">O93</f>
        <v>2018</v>
      </c>
    </row>
    <row r="109" spans="1:16" ht="13.5" customHeight="1">
      <c r="B109" s="13" t="str">
        <f t="shared" ref="B109:D120" si="25">B94</f>
        <v xml:space="preserve">Nidec Corporation (TSE:6594) </v>
      </c>
      <c r="C109" s="13" t="str">
        <f t="shared" si="25"/>
        <v>TSE:6594</v>
      </c>
      <c r="D109" s="30" t="str">
        <f t="shared" si="25"/>
        <v>日本電産</v>
      </c>
      <c r="E109" s="48">
        <v>662.31</v>
      </c>
      <c r="F109" s="48">
        <v>900.8</v>
      </c>
      <c r="G109" s="48">
        <v>830.84</v>
      </c>
      <c r="H109" s="48">
        <v>567.12</v>
      </c>
      <c r="I109" s="48">
        <v>1102.8599999999999</v>
      </c>
      <c r="J109" s="48">
        <v>872.19</v>
      </c>
      <c r="K109" s="48">
        <v>918.75</v>
      </c>
      <c r="L109" s="48">
        <v>1476.59</v>
      </c>
      <c r="M109" s="48">
        <v>1298.53</v>
      </c>
      <c r="N109" s="48">
        <v>1755.68</v>
      </c>
      <c r="O109" s="48">
        <v>1702.33</v>
      </c>
      <c r="P109" s="22"/>
    </row>
    <row r="110" spans="1:16" ht="13.5" customHeight="1">
      <c r="B110" s="13" t="str">
        <f t="shared" si="25"/>
        <v xml:space="preserve">Murata Manufacturing Co., Ltd. (TSE:6981)  </v>
      </c>
      <c r="C110" s="13" t="str">
        <f t="shared" si="25"/>
        <v>TSE:6981</v>
      </c>
      <c r="D110" s="34" t="str">
        <f t="shared" si="25"/>
        <v>村田製作所</v>
      </c>
      <c r="E110" s="49">
        <v>765.21</v>
      </c>
      <c r="F110" s="49">
        <v>1073.03</v>
      </c>
      <c r="G110" s="49">
        <v>1056.0999999999999</v>
      </c>
      <c r="H110" s="49">
        <v>575.89</v>
      </c>
      <c r="I110" s="49">
        <v>885.37</v>
      </c>
      <c r="J110" s="49">
        <v>1857.51</v>
      </c>
      <c r="K110" s="49">
        <v>2599.36</v>
      </c>
      <c r="L110" s="49">
        <v>2524.5100000000002</v>
      </c>
      <c r="M110" s="49">
        <v>2439.1999999999998</v>
      </c>
      <c r="N110" s="49">
        <v>2252.4899999999998</v>
      </c>
      <c r="O110" s="49">
        <v>2798.42</v>
      </c>
      <c r="P110" s="22"/>
    </row>
    <row r="111" spans="1:16" ht="13.5" customHeight="1">
      <c r="B111" s="13" t="str">
        <f t="shared" si="25"/>
        <v xml:space="preserve">TDK Corporation (TSE:6762) </v>
      </c>
      <c r="C111" s="13" t="str">
        <f t="shared" si="25"/>
        <v>TSE:6762</v>
      </c>
      <c r="D111" s="30" t="str">
        <f t="shared" si="25"/>
        <v>TDK</v>
      </c>
      <c r="E111" s="48">
        <v>591.89</v>
      </c>
      <c r="F111" s="48">
        <v>1182.47</v>
      </c>
      <c r="G111" s="48">
        <v>1018.79</v>
      </c>
      <c r="H111" s="48">
        <v>553.34</v>
      </c>
      <c r="I111" s="48">
        <v>1089.42</v>
      </c>
      <c r="J111" s="48">
        <v>1273.08</v>
      </c>
      <c r="K111" s="48">
        <v>1428.5</v>
      </c>
      <c r="L111" s="48">
        <v>1515.63</v>
      </c>
      <c r="M111" s="48">
        <v>1601.36</v>
      </c>
      <c r="N111" s="48">
        <v>913.1</v>
      </c>
      <c r="O111" s="48">
        <v>1402.74</v>
      </c>
      <c r="P111" s="22"/>
    </row>
    <row r="112" spans="1:16" ht="13.5" customHeight="1">
      <c r="B112" s="13" t="str">
        <f t="shared" si="25"/>
        <v xml:space="preserve">Kyocera Corp. (TSE:6971) </v>
      </c>
      <c r="C112" s="13" t="str">
        <f t="shared" si="25"/>
        <v>TSE:6971</v>
      </c>
      <c r="D112" s="34" t="str">
        <f t="shared" si="25"/>
        <v>京セラ</v>
      </c>
      <c r="E112" s="49">
        <v>977.94</v>
      </c>
      <c r="F112" s="49">
        <v>1375.83</v>
      </c>
      <c r="G112" s="49">
        <v>1196.8699999999999</v>
      </c>
      <c r="H112" s="49">
        <v>1090.6500000000001</v>
      </c>
      <c r="I112" s="49">
        <v>1094.8900000000001</v>
      </c>
      <c r="J112" s="49">
        <v>1491.41</v>
      </c>
      <c r="K112" s="49">
        <v>1307.67</v>
      </c>
      <c r="L112" s="49">
        <v>1940.4</v>
      </c>
      <c r="M112" s="49">
        <v>1642.31</v>
      </c>
      <c r="N112" s="49">
        <v>1589.53</v>
      </c>
      <c r="O112" s="49">
        <v>2200.25</v>
      </c>
      <c r="P112" s="22"/>
    </row>
    <row r="113" spans="2:16" ht="13.5" customHeight="1">
      <c r="B113" s="13" t="str">
        <f t="shared" si="25"/>
        <v>ROHM Co., Ltd. (TSE:6963)</v>
      </c>
      <c r="C113" s="13" t="str">
        <f t="shared" si="25"/>
        <v>TSE:6963</v>
      </c>
      <c r="D113" s="30" t="str">
        <f t="shared" si="25"/>
        <v>ローム</v>
      </c>
      <c r="E113" s="48">
        <v>659.71</v>
      </c>
      <c r="F113" s="48">
        <v>519.98</v>
      </c>
      <c r="G113" s="48">
        <v>635.57000000000005</v>
      </c>
      <c r="H113" s="48">
        <v>368.58</v>
      </c>
      <c r="I113" s="48">
        <v>505.4</v>
      </c>
      <c r="J113" s="48">
        <v>591.34</v>
      </c>
      <c r="K113" s="48">
        <v>723.81</v>
      </c>
      <c r="L113" s="48">
        <v>789.01</v>
      </c>
      <c r="M113" s="48">
        <v>673.97</v>
      </c>
      <c r="N113" s="48">
        <v>747.27</v>
      </c>
      <c r="O113" s="48">
        <v>659.9</v>
      </c>
      <c r="P113" s="22"/>
    </row>
    <row r="114" spans="2:16" ht="13.5" customHeight="1">
      <c r="B114" s="13" t="str">
        <f t="shared" si="25"/>
        <v xml:space="preserve">NSK Ltd. (TSE:6471) </v>
      </c>
      <c r="C114" s="13" t="str">
        <f t="shared" si="25"/>
        <v>TSE:6471</v>
      </c>
      <c r="D114" s="34" t="str">
        <f t="shared" si="25"/>
        <v>日本精工</v>
      </c>
      <c r="E114" s="49">
        <v>117.85</v>
      </c>
      <c r="F114" s="49">
        <v>511.08</v>
      </c>
      <c r="G114" s="49">
        <v>649.73</v>
      </c>
      <c r="H114" s="49">
        <v>571.58000000000004</v>
      </c>
      <c r="I114" s="49">
        <v>537.97</v>
      </c>
      <c r="J114" s="49">
        <v>703.42</v>
      </c>
      <c r="K114" s="49">
        <v>677.09</v>
      </c>
      <c r="L114" s="49">
        <v>1086.22</v>
      </c>
      <c r="M114" s="49">
        <v>679.36</v>
      </c>
      <c r="N114" s="49">
        <v>837.46</v>
      </c>
      <c r="O114" s="49">
        <v>926.17</v>
      </c>
      <c r="P114" s="22"/>
    </row>
    <row r="115" spans="2:16" ht="13.5" customHeight="1">
      <c r="B115" s="13" t="str">
        <f t="shared" si="25"/>
        <v xml:space="preserve">Hitachi, Ltd. (TSE:6501) </v>
      </c>
      <c r="C115" s="13" t="str">
        <f t="shared" si="25"/>
        <v>TSE:6501</v>
      </c>
      <c r="D115" s="30" t="str">
        <f t="shared" si="25"/>
        <v>日立製作所</v>
      </c>
      <c r="E115" s="48">
        <v>5589.47</v>
      </c>
      <c r="F115" s="48">
        <v>7982.99</v>
      </c>
      <c r="G115" s="48">
        <v>8415.5400000000009</v>
      </c>
      <c r="H115" s="48">
        <v>4471.55</v>
      </c>
      <c r="I115" s="48">
        <v>5835.08</v>
      </c>
      <c r="J115" s="48">
        <v>3067.77</v>
      </c>
      <c r="K115" s="48">
        <v>4518.25</v>
      </c>
      <c r="L115" s="48">
        <v>8122.26</v>
      </c>
      <c r="M115" s="48">
        <v>6295.82</v>
      </c>
      <c r="N115" s="48">
        <v>7271.68</v>
      </c>
      <c r="O115" s="48">
        <v>6100.25</v>
      </c>
      <c r="P115" s="22"/>
    </row>
    <row r="116" spans="2:16" ht="13.5" customHeight="1">
      <c r="B116" s="13" t="str">
        <f t="shared" si="25"/>
        <v xml:space="preserve">Intel Corporation (NasdaqGS:INTC) </v>
      </c>
      <c r="C116" s="13" t="str">
        <f t="shared" si="25"/>
        <v>NasdaqGS:INTC</v>
      </c>
      <c r="D116" s="35" t="str">
        <f t="shared" si="25"/>
        <v>Intel</v>
      </c>
      <c r="E116" s="49">
        <v>10224.459500000001</v>
      </c>
      <c r="F116" s="49">
        <v>13840.1718</v>
      </c>
      <c r="G116" s="49">
        <v>16128.932199999999</v>
      </c>
      <c r="H116" s="49">
        <v>16255.3472</v>
      </c>
      <c r="I116" s="49">
        <v>21815.838800000001</v>
      </c>
      <c r="J116" s="49">
        <v>24587.355599999999</v>
      </c>
      <c r="K116" s="49">
        <v>22878.653999999999</v>
      </c>
      <c r="L116" s="49">
        <v>25460.84</v>
      </c>
      <c r="M116" s="49">
        <v>24903.5985</v>
      </c>
      <c r="N116" s="49">
        <v>32484.098399999999</v>
      </c>
      <c r="O116" s="49">
        <v>0</v>
      </c>
      <c r="P116" s="22"/>
    </row>
    <row r="117" spans="2:16" ht="13.5" customHeight="1">
      <c r="B117" s="13" t="str">
        <f t="shared" si="25"/>
        <v xml:space="preserve">Texas Instruments Inc. (NasdaqGS:TXN) </v>
      </c>
      <c r="C117" s="13" t="str">
        <f t="shared" si="25"/>
        <v>NasdaqGS:TXN</v>
      </c>
      <c r="D117" s="17" t="str">
        <f t="shared" si="25"/>
        <v>Texas Instruments</v>
      </c>
      <c r="E117" s="48">
        <v>2460.2365500000001</v>
      </c>
      <c r="F117" s="48">
        <v>3099.357</v>
      </c>
      <c r="G117" s="48">
        <v>2505.1664000000001</v>
      </c>
      <c r="H117" s="48">
        <v>2952.9393</v>
      </c>
      <c r="I117" s="48">
        <v>3558.2759999999998</v>
      </c>
      <c r="J117" s="48">
        <v>4856.8946999999998</v>
      </c>
      <c r="K117" s="48">
        <v>5285.1940000000004</v>
      </c>
      <c r="L117" s="48">
        <v>5386.8450000000003</v>
      </c>
      <c r="M117" s="48">
        <v>6040.6150500000003</v>
      </c>
      <c r="N117" s="48">
        <v>7887.4113500000003</v>
      </c>
      <c r="O117" s="48">
        <v>0</v>
      </c>
      <c r="P117" s="22"/>
    </row>
    <row r="118" spans="2:16" ht="13.5" customHeight="1">
      <c r="B118" s="13" t="str">
        <f t="shared" si="25"/>
        <v xml:space="preserve">Emerson Electric Co. (NYSE:EMR) </v>
      </c>
      <c r="C118" s="13" t="str">
        <f t="shared" si="25"/>
        <v>NYSE:EMR</v>
      </c>
      <c r="D118" s="35" t="str">
        <f t="shared" si="25"/>
        <v>Emerson</v>
      </c>
      <c r="E118" s="49">
        <v>2761.1985</v>
      </c>
      <c r="F118" s="49">
        <v>2750.6306</v>
      </c>
      <c r="G118" s="49">
        <v>2492.643</v>
      </c>
      <c r="H118" s="49">
        <v>2377.9816999999998</v>
      </c>
      <c r="I118" s="49">
        <v>3580.7637</v>
      </c>
      <c r="J118" s="49">
        <v>4050.1239999999998</v>
      </c>
      <c r="K118" s="49">
        <v>3028.0981499999998</v>
      </c>
      <c r="L118" s="49">
        <v>2917.7327500000001</v>
      </c>
      <c r="M118" s="49">
        <v>2153.0075999999999</v>
      </c>
      <c r="N118" s="49">
        <v>3281.9861999999998</v>
      </c>
      <c r="O118" s="49">
        <v>0</v>
      </c>
      <c r="P118" s="22"/>
    </row>
    <row r="119" spans="2:16" ht="13.5" customHeight="1">
      <c r="B119" s="13" t="str">
        <f t="shared" si="25"/>
        <v>Samsung Electronics Co. Ltd. (KOSE:A005930)</v>
      </c>
      <c r="C119" s="13" t="str">
        <f t="shared" si="25"/>
        <v>KOSE:A005930</v>
      </c>
      <c r="D119" s="17" t="str">
        <f t="shared" si="25"/>
        <v>Samsung E</v>
      </c>
      <c r="E119" s="48">
        <v>14788.8954505</v>
      </c>
      <c r="F119" s="48">
        <v>17246.259065800001</v>
      </c>
      <c r="G119" s="48">
        <v>15191.7219735</v>
      </c>
      <c r="H119" s="48">
        <v>30881.3022399</v>
      </c>
      <c r="I119" s="48">
        <v>46521.619120700001</v>
      </c>
      <c r="J119" s="48">
        <v>40584.851044399999</v>
      </c>
      <c r="K119" s="48">
        <v>40921.382230499999</v>
      </c>
      <c r="L119" s="48">
        <v>45953.317665000002</v>
      </c>
      <c r="M119" s="48">
        <v>65542.297789799995</v>
      </c>
      <c r="N119" s="48">
        <v>66062.437472200007</v>
      </c>
      <c r="O119" s="48">
        <v>0</v>
      </c>
      <c r="P119" s="22"/>
    </row>
    <row r="120" spans="2:16" ht="13.5" customHeight="1">
      <c r="B120" s="13" t="str">
        <f t="shared" si="25"/>
        <v xml:space="preserve">Analog Devices, Inc. (NasdaqGS:ADI) </v>
      </c>
      <c r="C120" s="13" t="str">
        <f t="shared" si="25"/>
        <v>NasdaqGS:ADI</v>
      </c>
      <c r="D120" s="35" t="str">
        <f t="shared" si="25"/>
        <v>Analog Devices</v>
      </c>
      <c r="E120" s="49">
        <v>390.89947339999998</v>
      </c>
      <c r="F120" s="49">
        <v>797.64808129999994</v>
      </c>
      <c r="G120" s="49">
        <v>682.24077039999997</v>
      </c>
      <c r="H120" s="49">
        <v>655.70631000000003</v>
      </c>
      <c r="I120" s="49">
        <v>901.07753930000001</v>
      </c>
      <c r="J120" s="49">
        <v>976.9786818</v>
      </c>
      <c r="K120" s="49">
        <v>1096.2568647999999</v>
      </c>
      <c r="L120" s="49">
        <v>1361.3390615999999</v>
      </c>
      <c r="M120" s="49">
        <v>1314.0713978000001</v>
      </c>
      <c r="N120" s="49">
        <v>2766.0959505999999</v>
      </c>
      <c r="O120" s="49">
        <v>0</v>
      </c>
      <c r="P120" s="22"/>
    </row>
  </sheetData>
  <phoneticPr fontId="2"/>
  <printOptions horizontalCentered="1" verticalCentered="1"/>
  <pageMargins left="0.51181102362204722" right="0.51181102362204722" top="0.70866141732283472" bottom="0.70866141732283472" header="0.31496062992125984" footer="0.31496062992125984"/>
  <pageSetup paperSize="8" orientation="landscape" errors="blank" verticalDpi="300" r:id="rId1"/>
  <headerFooter>
    <oddHeader>&amp;C&amp;"Times New Roman,標準"&amp;A</oddHeader>
    <oddFooter>&amp;C&amp;"Times New Roman,標準"&amp;P / &amp;N &amp;"ＭＳ 明朝,標準"ページ</oddFooter>
  </headerFooter>
  <rowBreaks count="1" manualBreakCount="1">
    <brk id="60" min="3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Assumptions</vt:lpstr>
      <vt:lpstr>Basic Financial Statements</vt:lpstr>
      <vt:lpstr>Basic Ratio</vt:lpstr>
      <vt:lpstr>Graph</vt:lpstr>
      <vt:lpstr>Graph (2)</vt:lpstr>
      <vt:lpstr>Key Indicators</vt:lpstr>
      <vt:lpstr>Graph!Print_Area</vt:lpstr>
      <vt:lpstr>'Graph (2)'!Print_Area</vt:lpstr>
      <vt:lpstr>'Key Indicators'!Print_Area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Tetsuyuki Kagaya</dc:creator>
  <cp:lastModifiedBy>Tetsuyuki Kagaya</cp:lastModifiedBy>
  <cp:lastPrinted>2019-09-03T13:44:25Z</cp:lastPrinted>
  <dcterms:created xsi:type="dcterms:W3CDTF">2016-08-04T04:18:39Z</dcterms:created>
  <dcterms:modified xsi:type="dcterms:W3CDTF">2019-09-15T04:34:52Z</dcterms:modified>
</cp:coreProperties>
</file>